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2020\04 Апрель 2020\"/>
    </mc:Choice>
  </mc:AlternateContent>
  <bookViews>
    <workbookView xWindow="0" yWindow="0" windowWidth="19200" windowHeight="10935"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B150" i="19" l="1"/>
  <c r="L435" i="21" l="1"/>
  <c r="L435" i="28"/>
  <c r="F17" i="1" l="1"/>
  <c r="T439" i="28" l="1"/>
  <c r="R439" i="28"/>
  <c r="P439" i="28"/>
  <c r="N439" i="28"/>
  <c r="T439" i="21"/>
  <c r="R439" i="21"/>
  <c r="P439" i="21"/>
  <c r="N439" i="21"/>
  <c r="T155" i="19"/>
  <c r="R155" i="19"/>
  <c r="P155" i="19"/>
  <c r="N155" i="19"/>
  <c r="T155" i="25"/>
  <c r="R155" i="25"/>
  <c r="P155" i="25"/>
  <c r="N155" i="25"/>
  <c r="C17" i="8"/>
  <c r="D17" i="8"/>
  <c r="E17" i="8"/>
  <c r="B17" i="8"/>
  <c r="C16" i="8"/>
  <c r="D16" i="8"/>
  <c r="E16" i="8"/>
  <c r="B16" i="8"/>
  <c r="C11" i="8"/>
  <c r="D11" i="8"/>
  <c r="E11" i="8"/>
  <c r="B11" i="8"/>
  <c r="C10" i="8"/>
  <c r="D10" i="8"/>
  <c r="E10" i="8"/>
  <c r="B10" i="8"/>
  <c r="C9" i="8"/>
  <c r="D9" i="8"/>
  <c r="E9" i="8"/>
  <c r="B9" i="8"/>
  <c r="F25" i="1" l="1"/>
  <c r="F26" i="1" l="1"/>
  <c r="T443" i="28" l="1"/>
  <c r="R443" i="28"/>
  <c r="P443" i="28"/>
  <c r="N443" i="28"/>
  <c r="A12" i="28"/>
  <c r="A1" i="28"/>
  <c r="A12" i="21"/>
  <c r="A12" i="25"/>
  <c r="Y12" i="21" l="1"/>
  <c r="U12" i="21"/>
  <c r="Q12" i="21"/>
  <c r="M12" i="21"/>
  <c r="I12" i="21"/>
  <c r="E12" i="21"/>
  <c r="X12" i="21"/>
  <c r="T12" i="21"/>
  <c r="P12" i="21"/>
  <c r="L12" i="21"/>
  <c r="H12" i="21"/>
  <c r="D12" i="21"/>
  <c r="S12" i="21"/>
  <c r="K12" i="21"/>
  <c r="C12" i="21"/>
  <c r="R12" i="21"/>
  <c r="J12" i="21"/>
  <c r="B12" i="21"/>
  <c r="W12" i="21"/>
  <c r="G12" i="21"/>
  <c r="V12" i="21"/>
  <c r="F12" i="21"/>
  <c r="N12" i="21"/>
  <c r="O12" i="21"/>
  <c r="Y12" i="25"/>
  <c r="U12" i="25"/>
  <c r="Q12" i="25"/>
  <c r="M12" i="25"/>
  <c r="I12" i="25"/>
  <c r="E12" i="25"/>
  <c r="X12" i="25"/>
  <c r="T12" i="25"/>
  <c r="P12" i="25"/>
  <c r="L12" i="25"/>
  <c r="H12" i="25"/>
  <c r="D12" i="25"/>
  <c r="S12" i="25"/>
  <c r="K12" i="25"/>
  <c r="C12" i="25"/>
  <c r="R12" i="25"/>
  <c r="J12" i="25"/>
  <c r="B12" i="25"/>
  <c r="W12" i="25"/>
  <c r="G12" i="25"/>
  <c r="V12" i="25"/>
  <c r="F12" i="25"/>
  <c r="N12" i="25"/>
  <c r="O12" i="25"/>
  <c r="W12" i="28"/>
  <c r="S12" i="28"/>
  <c r="O12" i="28"/>
  <c r="K12" i="28"/>
  <c r="G12" i="28"/>
  <c r="C12" i="28"/>
  <c r="V12" i="28"/>
  <c r="R12" i="28"/>
  <c r="N12" i="28"/>
  <c r="J12" i="28"/>
  <c r="F12" i="28"/>
  <c r="B12" i="28"/>
  <c r="Y12" i="28"/>
  <c r="Q12" i="28"/>
  <c r="I12" i="28"/>
  <c r="X12" i="28"/>
  <c r="P12" i="28"/>
  <c r="H12" i="28"/>
  <c r="M12" i="28"/>
  <c r="E12" i="28"/>
  <c r="D12" i="28"/>
  <c r="L12" i="28"/>
  <c r="U12" i="28"/>
  <c r="T12" i="28"/>
  <c r="A13" i="28"/>
  <c r="A48" i="28"/>
  <c r="A12" i="19"/>
  <c r="F16" i="1"/>
  <c r="F15" i="1" s="1"/>
  <c r="F14" i="1"/>
  <c r="F13" i="1"/>
  <c r="X12" i="19" l="1"/>
  <c r="T12" i="19"/>
  <c r="P12" i="19"/>
  <c r="L12" i="19"/>
  <c r="H12" i="19"/>
  <c r="D12" i="19"/>
  <c r="V12" i="19"/>
  <c r="R12" i="19"/>
  <c r="N12" i="19"/>
  <c r="J12" i="19"/>
  <c r="F12" i="19"/>
  <c r="B12" i="19"/>
  <c r="Y12" i="19"/>
  <c r="Q12" i="19"/>
  <c r="I12" i="19"/>
  <c r="U12" i="19"/>
  <c r="M12" i="19"/>
  <c r="E12" i="19"/>
  <c r="S12" i="19"/>
  <c r="K12" i="19"/>
  <c r="C12" i="19"/>
  <c r="W12" i="19"/>
  <c r="O12" i="19"/>
  <c r="G12" i="19"/>
  <c r="W48" i="28"/>
  <c r="S48" i="28"/>
  <c r="O48" i="28"/>
  <c r="K48" i="28"/>
  <c r="G48" i="28"/>
  <c r="C48" i="28"/>
  <c r="V48" i="28"/>
  <c r="R48" i="28"/>
  <c r="N48" i="28"/>
  <c r="J48" i="28"/>
  <c r="F48" i="28"/>
  <c r="B48" i="28"/>
  <c r="Y48" i="28"/>
  <c r="Q48" i="28"/>
  <c r="I48" i="28"/>
  <c r="X48" i="28"/>
  <c r="P48" i="28"/>
  <c r="H48" i="28"/>
  <c r="U48" i="28"/>
  <c r="E48" i="28"/>
  <c r="M48" i="28"/>
  <c r="L48" i="28"/>
  <c r="T48" i="28"/>
  <c r="D48" i="28"/>
  <c r="W13" i="28"/>
  <c r="S13" i="28"/>
  <c r="O13" i="28"/>
  <c r="K13" i="28"/>
  <c r="G13" i="28"/>
  <c r="C13" i="28"/>
  <c r="V13" i="28"/>
  <c r="R13" i="28"/>
  <c r="N13" i="28"/>
  <c r="J13" i="28"/>
  <c r="F13" i="28"/>
  <c r="B13" i="28"/>
  <c r="Y13" i="28"/>
  <c r="Q13" i="28"/>
  <c r="I13" i="28"/>
  <c r="X13" i="28"/>
  <c r="P13" i="28"/>
  <c r="H13" i="28"/>
  <c r="U13" i="28"/>
  <c r="E13" i="28"/>
  <c r="M13" i="28"/>
  <c r="L13" i="28"/>
  <c r="T13" i="28"/>
  <c r="D13" i="28"/>
  <c r="F12" i="1"/>
  <c r="A84" i="28"/>
  <c r="A49" i="28"/>
  <c r="A14" i="28"/>
  <c r="A48" i="19"/>
  <c r="T159" i="25"/>
  <c r="R159" i="25"/>
  <c r="P159" i="25"/>
  <c r="N159" i="25"/>
  <c r="A1" i="21"/>
  <c r="A48" i="25"/>
  <c r="A1" i="25"/>
  <c r="A1" i="19"/>
  <c r="A1" i="8"/>
  <c r="A13" i="21"/>
  <c r="A13" i="19"/>
  <c r="X13" i="19" l="1"/>
  <c r="T13" i="19"/>
  <c r="P13" i="19"/>
  <c r="L13" i="19"/>
  <c r="H13" i="19"/>
  <c r="D13" i="19"/>
  <c r="V13" i="19"/>
  <c r="R13" i="19"/>
  <c r="N13" i="19"/>
  <c r="J13" i="19"/>
  <c r="F13" i="19"/>
  <c r="B13" i="19"/>
  <c r="Y13" i="19"/>
  <c r="Q13" i="19"/>
  <c r="I13" i="19"/>
  <c r="U13" i="19"/>
  <c r="M13" i="19"/>
  <c r="E13" i="19"/>
  <c r="S13" i="19"/>
  <c r="K13" i="19"/>
  <c r="C13" i="19"/>
  <c r="G13" i="19"/>
  <c r="W13" i="19"/>
  <c r="O13" i="19"/>
  <c r="W14" i="28"/>
  <c r="S14" i="28"/>
  <c r="O14" i="28"/>
  <c r="K14" i="28"/>
  <c r="G14" i="28"/>
  <c r="C14" i="28"/>
  <c r="V14" i="28"/>
  <c r="R14" i="28"/>
  <c r="N14" i="28"/>
  <c r="J14" i="28"/>
  <c r="F14" i="28"/>
  <c r="B14" i="28"/>
  <c r="Y14" i="28"/>
  <c r="Q14" i="28"/>
  <c r="I14" i="28"/>
  <c r="X14" i="28"/>
  <c r="P14" i="28"/>
  <c r="H14" i="28"/>
  <c r="M14" i="28"/>
  <c r="U14" i="28"/>
  <c r="T14" i="28"/>
  <c r="L14" i="28"/>
  <c r="E14" i="28"/>
  <c r="D14" i="28"/>
  <c r="Y13" i="21"/>
  <c r="U13" i="21"/>
  <c r="Q13" i="21"/>
  <c r="M13" i="21"/>
  <c r="I13" i="21"/>
  <c r="E13" i="21"/>
  <c r="X13" i="21"/>
  <c r="T13" i="21"/>
  <c r="P13" i="21"/>
  <c r="L13" i="21"/>
  <c r="H13" i="21"/>
  <c r="D13" i="21"/>
  <c r="S13" i="21"/>
  <c r="K13" i="21"/>
  <c r="C13" i="21"/>
  <c r="R13" i="21"/>
  <c r="J13" i="21"/>
  <c r="B13" i="21"/>
  <c r="O13" i="21"/>
  <c r="N13" i="21"/>
  <c r="G13" i="21"/>
  <c r="W13" i="21"/>
  <c r="F13" i="21"/>
  <c r="V13" i="21"/>
  <c r="V48" i="25"/>
  <c r="R48" i="25"/>
  <c r="N48" i="25"/>
  <c r="J48" i="25"/>
  <c r="F48" i="25"/>
  <c r="B48" i="25"/>
  <c r="Y48" i="25"/>
  <c r="U48" i="25"/>
  <c r="Q48" i="25"/>
  <c r="M48" i="25"/>
  <c r="I48" i="25"/>
  <c r="E48" i="25"/>
  <c r="X48" i="25"/>
  <c r="P48" i="25"/>
  <c r="H48" i="25"/>
  <c r="W48" i="25"/>
  <c r="O48" i="25"/>
  <c r="G48" i="25"/>
  <c r="T48" i="25"/>
  <c r="D48" i="25"/>
  <c r="S48" i="25"/>
  <c r="C48" i="25"/>
  <c r="L48" i="25"/>
  <c r="K48" i="25"/>
  <c r="W49" i="28"/>
  <c r="S49" i="28"/>
  <c r="O49" i="28"/>
  <c r="K49" i="28"/>
  <c r="G49" i="28"/>
  <c r="C49" i="28"/>
  <c r="V49" i="28"/>
  <c r="R49" i="28"/>
  <c r="N49" i="28"/>
  <c r="J49" i="28"/>
  <c r="F49" i="28"/>
  <c r="B49" i="28"/>
  <c r="Y49" i="28"/>
  <c r="Q49" i="28"/>
  <c r="I49" i="28"/>
  <c r="X49" i="28"/>
  <c r="P49" i="28"/>
  <c r="H49" i="28"/>
  <c r="M49" i="28"/>
  <c r="U49" i="28"/>
  <c r="T49" i="28"/>
  <c r="L49" i="28"/>
  <c r="E49" i="28"/>
  <c r="D49" i="28"/>
  <c r="W84" i="28"/>
  <c r="S84" i="28"/>
  <c r="O84" i="28"/>
  <c r="K84" i="28"/>
  <c r="G84" i="28"/>
  <c r="C84" i="28"/>
  <c r="V84" i="28"/>
  <c r="R84" i="28"/>
  <c r="N84" i="28"/>
  <c r="J84" i="28"/>
  <c r="F84" i="28"/>
  <c r="B84" i="28"/>
  <c r="Y84" i="28"/>
  <c r="Q84" i="28"/>
  <c r="I84" i="28"/>
  <c r="X84" i="28"/>
  <c r="P84" i="28"/>
  <c r="H84" i="28"/>
  <c r="M84" i="28"/>
  <c r="E84" i="28"/>
  <c r="D84" i="28"/>
  <c r="L84" i="28"/>
  <c r="U84" i="28"/>
  <c r="T84" i="28"/>
  <c r="X48" i="19"/>
  <c r="T48" i="19"/>
  <c r="P48" i="19"/>
  <c r="L48" i="19"/>
  <c r="H48" i="19"/>
  <c r="D48" i="19"/>
  <c r="V48" i="19"/>
  <c r="R48" i="19"/>
  <c r="N48" i="19"/>
  <c r="J48" i="19"/>
  <c r="F48" i="19"/>
  <c r="B48" i="19"/>
  <c r="Y48" i="19"/>
  <c r="Q48" i="19"/>
  <c r="I48" i="19"/>
  <c r="W48" i="19"/>
  <c r="U48" i="19"/>
  <c r="M48" i="19"/>
  <c r="E48" i="19"/>
  <c r="S48" i="19"/>
  <c r="K48" i="19"/>
  <c r="C48" i="19"/>
  <c r="O48" i="19"/>
  <c r="G48" i="19"/>
  <c r="E7" i="1"/>
  <c r="D7" i="1"/>
  <c r="F7" i="1"/>
  <c r="C7" i="1"/>
  <c r="A14" i="21"/>
  <c r="A15" i="21" s="1"/>
  <c r="A84" i="25"/>
  <c r="A84" i="19"/>
  <c r="A49" i="19"/>
  <c r="A120" i="28"/>
  <c r="A85" i="28"/>
  <c r="A15" i="28"/>
  <c r="A50" i="28"/>
  <c r="A48" i="21"/>
  <c r="A14" i="19"/>
  <c r="A49" i="25"/>
  <c r="A13" i="25"/>
  <c r="Y15" i="21" l="1"/>
  <c r="U15" i="21"/>
  <c r="Q15" i="21"/>
  <c r="M15" i="21"/>
  <c r="I15" i="21"/>
  <c r="E15" i="21"/>
  <c r="X15" i="21"/>
  <c r="T15" i="21"/>
  <c r="P15" i="21"/>
  <c r="L15" i="21"/>
  <c r="H15" i="21"/>
  <c r="D15" i="21"/>
  <c r="S15" i="21"/>
  <c r="K15" i="21"/>
  <c r="C15" i="21"/>
  <c r="R15" i="21"/>
  <c r="J15" i="21"/>
  <c r="B15" i="21"/>
  <c r="O15" i="21"/>
  <c r="N15" i="21"/>
  <c r="W15" i="21"/>
  <c r="F15" i="21"/>
  <c r="V15" i="21"/>
  <c r="G15" i="21"/>
  <c r="V49" i="25"/>
  <c r="R49" i="25"/>
  <c r="N49" i="25"/>
  <c r="J49" i="25"/>
  <c r="F49" i="25"/>
  <c r="B49" i="25"/>
  <c r="Y49" i="25"/>
  <c r="U49" i="25"/>
  <c r="Q49" i="25"/>
  <c r="M49" i="25"/>
  <c r="I49" i="25"/>
  <c r="E49" i="25"/>
  <c r="X49" i="25"/>
  <c r="P49" i="25"/>
  <c r="H49" i="25"/>
  <c r="W49" i="25"/>
  <c r="O49" i="25"/>
  <c r="G49" i="25"/>
  <c r="L49" i="25"/>
  <c r="K49" i="25"/>
  <c r="T49" i="25"/>
  <c r="S49" i="25"/>
  <c r="D49" i="25"/>
  <c r="C49" i="25"/>
  <c r="W50" i="28"/>
  <c r="S50" i="28"/>
  <c r="O50" i="28"/>
  <c r="K50" i="28"/>
  <c r="G50" i="28"/>
  <c r="C50" i="28"/>
  <c r="V50" i="28"/>
  <c r="R50" i="28"/>
  <c r="N50" i="28"/>
  <c r="J50" i="28"/>
  <c r="F50" i="28"/>
  <c r="B50" i="28"/>
  <c r="Y50" i="28"/>
  <c r="Q50" i="28"/>
  <c r="I50" i="28"/>
  <c r="X50" i="28"/>
  <c r="P50" i="28"/>
  <c r="H50" i="28"/>
  <c r="U50" i="28"/>
  <c r="E50" i="28"/>
  <c r="T50" i="28"/>
  <c r="D50" i="28"/>
  <c r="M50" i="28"/>
  <c r="L50" i="28"/>
  <c r="A50" i="19"/>
  <c r="X49" i="19"/>
  <c r="T49" i="19"/>
  <c r="P49" i="19"/>
  <c r="L49" i="19"/>
  <c r="H49" i="19"/>
  <c r="D49" i="19"/>
  <c r="V49" i="19"/>
  <c r="R49" i="19"/>
  <c r="N49" i="19"/>
  <c r="J49" i="19"/>
  <c r="F49" i="19"/>
  <c r="B49" i="19"/>
  <c r="Y49" i="19"/>
  <c r="Q49" i="19"/>
  <c r="I49" i="19"/>
  <c r="O49" i="19"/>
  <c r="U49" i="19"/>
  <c r="M49" i="19"/>
  <c r="E49" i="19"/>
  <c r="S49" i="19"/>
  <c r="K49" i="19"/>
  <c r="C49" i="19"/>
  <c r="W49" i="19"/>
  <c r="G49" i="19"/>
  <c r="W15" i="28"/>
  <c r="S15" i="28"/>
  <c r="O15" i="28"/>
  <c r="K15" i="28"/>
  <c r="G15" i="28"/>
  <c r="C15" i="28"/>
  <c r="V15" i="28"/>
  <c r="R15" i="28"/>
  <c r="N15" i="28"/>
  <c r="J15" i="28"/>
  <c r="F15" i="28"/>
  <c r="B15" i="28"/>
  <c r="Y15" i="28"/>
  <c r="Q15" i="28"/>
  <c r="I15" i="28"/>
  <c r="X15" i="28"/>
  <c r="P15" i="28"/>
  <c r="H15" i="28"/>
  <c r="U15" i="28"/>
  <c r="E15" i="28"/>
  <c r="T15" i="28"/>
  <c r="D15" i="28"/>
  <c r="M15" i="28"/>
  <c r="L15" i="28"/>
  <c r="A85" i="19"/>
  <c r="A86" i="19" s="1"/>
  <c r="X84" i="19"/>
  <c r="T84" i="19"/>
  <c r="P84" i="19"/>
  <c r="L84" i="19"/>
  <c r="H84" i="19"/>
  <c r="D84" i="19"/>
  <c r="V84" i="19"/>
  <c r="R84" i="19"/>
  <c r="N84" i="19"/>
  <c r="J84" i="19"/>
  <c r="F84" i="19"/>
  <c r="B84" i="19"/>
  <c r="Y84" i="19"/>
  <c r="Q84" i="19"/>
  <c r="I84" i="19"/>
  <c r="W84" i="19"/>
  <c r="O84" i="19"/>
  <c r="G84" i="19"/>
  <c r="U84" i="19"/>
  <c r="M84" i="19"/>
  <c r="E84" i="19"/>
  <c r="S84" i="19"/>
  <c r="K84" i="19"/>
  <c r="C84" i="19"/>
  <c r="X14" i="19"/>
  <c r="T14" i="19"/>
  <c r="P14" i="19"/>
  <c r="L14" i="19"/>
  <c r="H14" i="19"/>
  <c r="D14" i="19"/>
  <c r="V14" i="19"/>
  <c r="R14" i="19"/>
  <c r="N14" i="19"/>
  <c r="J14" i="19"/>
  <c r="F14" i="19"/>
  <c r="B14" i="19"/>
  <c r="Y14" i="19"/>
  <c r="Q14" i="19"/>
  <c r="I14" i="19"/>
  <c r="U14" i="19"/>
  <c r="M14" i="19"/>
  <c r="E14" i="19"/>
  <c r="S14" i="19"/>
  <c r="K14" i="19"/>
  <c r="C14" i="19"/>
  <c r="W14" i="19"/>
  <c r="O14" i="19"/>
  <c r="G14" i="19"/>
  <c r="W85" i="28"/>
  <c r="S85" i="28"/>
  <c r="O85" i="28"/>
  <c r="K85" i="28"/>
  <c r="G85" i="28"/>
  <c r="C85" i="28"/>
  <c r="V85" i="28"/>
  <c r="R85" i="28"/>
  <c r="N85" i="28"/>
  <c r="J85" i="28"/>
  <c r="F85" i="28"/>
  <c r="B85" i="28"/>
  <c r="Y85" i="28"/>
  <c r="Q85" i="28"/>
  <c r="I85" i="28"/>
  <c r="X85" i="28"/>
  <c r="P85" i="28"/>
  <c r="H85" i="28"/>
  <c r="U85" i="28"/>
  <c r="E85" i="28"/>
  <c r="M85" i="28"/>
  <c r="L85" i="28"/>
  <c r="T85" i="28"/>
  <c r="D85" i="28"/>
  <c r="A85" i="25"/>
  <c r="A86" i="25" s="1"/>
  <c r="V84" i="25"/>
  <c r="R84" i="25"/>
  <c r="N84" i="25"/>
  <c r="J84" i="25"/>
  <c r="F84" i="25"/>
  <c r="B84" i="25"/>
  <c r="Y84" i="25"/>
  <c r="U84" i="25"/>
  <c r="Q84" i="25"/>
  <c r="M84" i="25"/>
  <c r="I84" i="25"/>
  <c r="E84" i="25"/>
  <c r="X84" i="25"/>
  <c r="P84" i="25"/>
  <c r="H84" i="25"/>
  <c r="W84" i="25"/>
  <c r="O84" i="25"/>
  <c r="G84" i="25"/>
  <c r="L84" i="25"/>
  <c r="K84" i="25"/>
  <c r="D84" i="25"/>
  <c r="C84" i="25"/>
  <c r="T84" i="25"/>
  <c r="S84" i="25"/>
  <c r="Y13" i="25"/>
  <c r="U13" i="25"/>
  <c r="Q13" i="25"/>
  <c r="M13" i="25"/>
  <c r="I13" i="25"/>
  <c r="E13" i="25"/>
  <c r="X13" i="25"/>
  <c r="T13" i="25"/>
  <c r="P13" i="25"/>
  <c r="L13" i="25"/>
  <c r="H13" i="25"/>
  <c r="D13" i="25"/>
  <c r="S13" i="25"/>
  <c r="K13" i="25"/>
  <c r="C13" i="25"/>
  <c r="R13" i="25"/>
  <c r="J13" i="25"/>
  <c r="B13" i="25"/>
  <c r="O13" i="25"/>
  <c r="N13" i="25"/>
  <c r="G13" i="25"/>
  <c r="W13" i="25"/>
  <c r="F13" i="25"/>
  <c r="V13" i="25"/>
  <c r="Y48" i="21"/>
  <c r="U48" i="21"/>
  <c r="Q48" i="21"/>
  <c r="M48" i="21"/>
  <c r="I48" i="21"/>
  <c r="E48" i="21"/>
  <c r="X48" i="21"/>
  <c r="T48" i="21"/>
  <c r="P48" i="21"/>
  <c r="L48" i="21"/>
  <c r="H48" i="21"/>
  <c r="D48" i="21"/>
  <c r="S48" i="21"/>
  <c r="K48" i="21"/>
  <c r="C48" i="21"/>
  <c r="R48" i="21"/>
  <c r="J48" i="21"/>
  <c r="B48" i="21"/>
  <c r="O48" i="21"/>
  <c r="N48" i="21"/>
  <c r="W48" i="21"/>
  <c r="V48" i="21"/>
  <c r="G48" i="21"/>
  <c r="F48" i="21"/>
  <c r="Y120" i="28"/>
  <c r="U120" i="28"/>
  <c r="Q120" i="28"/>
  <c r="M120" i="28"/>
  <c r="I120" i="28"/>
  <c r="E120" i="28"/>
  <c r="X120" i="28"/>
  <c r="T120" i="28"/>
  <c r="P120" i="28"/>
  <c r="L120" i="28"/>
  <c r="H120" i="28"/>
  <c r="D120" i="28"/>
  <c r="S120" i="28"/>
  <c r="K120" i="28"/>
  <c r="C120" i="28"/>
  <c r="R120" i="28"/>
  <c r="J120" i="28"/>
  <c r="B120" i="28"/>
  <c r="O120" i="28"/>
  <c r="N120" i="28"/>
  <c r="G120" i="28"/>
  <c r="F120" i="28"/>
  <c r="W120" i="28"/>
  <c r="V120" i="28"/>
  <c r="Y14" i="21"/>
  <c r="U14" i="21"/>
  <c r="Q14" i="21"/>
  <c r="M14" i="21"/>
  <c r="I14" i="21"/>
  <c r="E14" i="21"/>
  <c r="X14" i="21"/>
  <c r="T14" i="21"/>
  <c r="P14" i="21"/>
  <c r="L14" i="21"/>
  <c r="H14" i="21"/>
  <c r="D14" i="21"/>
  <c r="S14" i="21"/>
  <c r="K14" i="21"/>
  <c r="C14" i="21"/>
  <c r="R14" i="21"/>
  <c r="J14" i="21"/>
  <c r="B14" i="21"/>
  <c r="W14" i="21"/>
  <c r="G14" i="21"/>
  <c r="V14" i="21"/>
  <c r="F14" i="21"/>
  <c r="O14" i="21"/>
  <c r="N14" i="21"/>
  <c r="A120" i="25"/>
  <c r="A121" i="25" s="1"/>
  <c r="A120" i="19"/>
  <c r="A86" i="28"/>
  <c r="A51" i="28"/>
  <c r="A16" i="28"/>
  <c r="A156" i="28"/>
  <c r="A121" i="28"/>
  <c r="A51" i="19"/>
  <c r="A15" i="19"/>
  <c r="A84" i="21"/>
  <c r="A49" i="21"/>
  <c r="A14" i="25"/>
  <c r="A50" i="25"/>
  <c r="A16" i="21"/>
  <c r="Y16" i="21" l="1"/>
  <c r="U16" i="21"/>
  <c r="Q16" i="21"/>
  <c r="M16" i="21"/>
  <c r="I16" i="21"/>
  <c r="E16" i="21"/>
  <c r="X16" i="21"/>
  <c r="T16" i="21"/>
  <c r="P16" i="21"/>
  <c r="L16" i="21"/>
  <c r="H16" i="21"/>
  <c r="D16" i="21"/>
  <c r="S16" i="21"/>
  <c r="K16" i="21"/>
  <c r="C16" i="21"/>
  <c r="R16" i="21"/>
  <c r="J16" i="21"/>
  <c r="B16" i="21"/>
  <c r="W16" i="21"/>
  <c r="G16" i="21"/>
  <c r="V16" i="21"/>
  <c r="F16" i="21"/>
  <c r="O16" i="21"/>
  <c r="N16" i="21"/>
  <c r="Y84" i="21"/>
  <c r="U84" i="21"/>
  <c r="Q84" i="21"/>
  <c r="M84" i="21"/>
  <c r="I84" i="21"/>
  <c r="E84" i="21"/>
  <c r="X84" i="21"/>
  <c r="T84" i="21"/>
  <c r="P84" i="21"/>
  <c r="L84" i="21"/>
  <c r="H84" i="21"/>
  <c r="D84" i="21"/>
  <c r="S84" i="21"/>
  <c r="K84" i="21"/>
  <c r="C84" i="21"/>
  <c r="R84" i="21"/>
  <c r="J84" i="21"/>
  <c r="B84" i="21"/>
  <c r="W84" i="21"/>
  <c r="G84" i="21"/>
  <c r="V84" i="21"/>
  <c r="F84" i="21"/>
  <c r="O84" i="21"/>
  <c r="N84" i="21"/>
  <c r="Y121" i="28"/>
  <c r="U121" i="28"/>
  <c r="Q121" i="28"/>
  <c r="M121" i="28"/>
  <c r="I121" i="28"/>
  <c r="E121" i="28"/>
  <c r="X121" i="28"/>
  <c r="T121" i="28"/>
  <c r="P121" i="28"/>
  <c r="L121" i="28"/>
  <c r="H121" i="28"/>
  <c r="D121" i="28"/>
  <c r="S121" i="28"/>
  <c r="K121" i="28"/>
  <c r="C121" i="28"/>
  <c r="R121" i="28"/>
  <c r="J121" i="28"/>
  <c r="B121" i="28"/>
  <c r="W121" i="28"/>
  <c r="G121" i="28"/>
  <c r="V121" i="28"/>
  <c r="F121" i="28"/>
  <c r="O121" i="28"/>
  <c r="N121" i="28"/>
  <c r="W86" i="28"/>
  <c r="S86" i="28"/>
  <c r="O86" i="28"/>
  <c r="K86" i="28"/>
  <c r="G86" i="28"/>
  <c r="C86" i="28"/>
  <c r="V86" i="28"/>
  <c r="R86" i="28"/>
  <c r="N86" i="28"/>
  <c r="J86" i="28"/>
  <c r="F86" i="28"/>
  <c r="B86" i="28"/>
  <c r="Y86" i="28"/>
  <c r="Q86" i="28"/>
  <c r="I86" i="28"/>
  <c r="X86" i="28"/>
  <c r="P86" i="28"/>
  <c r="H86" i="28"/>
  <c r="M86" i="28"/>
  <c r="U86" i="28"/>
  <c r="T86" i="28"/>
  <c r="L86" i="28"/>
  <c r="E86" i="28"/>
  <c r="D86" i="28"/>
  <c r="V50" i="25"/>
  <c r="R50" i="25"/>
  <c r="N50" i="25"/>
  <c r="J50" i="25"/>
  <c r="F50" i="25"/>
  <c r="B50" i="25"/>
  <c r="Y50" i="25"/>
  <c r="U50" i="25"/>
  <c r="Q50" i="25"/>
  <c r="M50" i="25"/>
  <c r="I50" i="25"/>
  <c r="E50" i="25"/>
  <c r="X50" i="25"/>
  <c r="P50" i="25"/>
  <c r="H50" i="25"/>
  <c r="W50" i="25"/>
  <c r="O50" i="25"/>
  <c r="G50" i="25"/>
  <c r="T50" i="25"/>
  <c r="D50" i="25"/>
  <c r="S50" i="25"/>
  <c r="C50" i="25"/>
  <c r="K50" i="25"/>
  <c r="L50" i="25"/>
  <c r="X15" i="19"/>
  <c r="T15" i="19"/>
  <c r="P15" i="19"/>
  <c r="L15" i="19"/>
  <c r="H15" i="19"/>
  <c r="D15" i="19"/>
  <c r="V15" i="19"/>
  <c r="R15" i="19"/>
  <c r="N15" i="19"/>
  <c r="J15" i="19"/>
  <c r="F15" i="19"/>
  <c r="B15" i="19"/>
  <c r="Y15" i="19"/>
  <c r="Q15" i="19"/>
  <c r="I15" i="19"/>
  <c r="U15" i="19"/>
  <c r="M15" i="19"/>
  <c r="E15" i="19"/>
  <c r="S15" i="19"/>
  <c r="K15" i="19"/>
  <c r="C15" i="19"/>
  <c r="W15" i="19"/>
  <c r="O15" i="19"/>
  <c r="G15" i="19"/>
  <c r="Y156" i="28"/>
  <c r="U156" i="28"/>
  <c r="Q156" i="28"/>
  <c r="M156" i="28"/>
  <c r="I156" i="28"/>
  <c r="E156" i="28"/>
  <c r="W156" i="28"/>
  <c r="S156" i="28"/>
  <c r="O156" i="28"/>
  <c r="K156" i="28"/>
  <c r="G156" i="28"/>
  <c r="C156" i="28"/>
  <c r="T156" i="28"/>
  <c r="L156" i="28"/>
  <c r="D156" i="28"/>
  <c r="R156" i="28"/>
  <c r="J156" i="28"/>
  <c r="B156" i="28"/>
  <c r="P156" i="28"/>
  <c r="X156" i="28"/>
  <c r="H156" i="28"/>
  <c r="N156" i="28"/>
  <c r="V156" i="28"/>
  <c r="F156" i="28"/>
  <c r="V121" i="25"/>
  <c r="R121" i="25"/>
  <c r="N121" i="25"/>
  <c r="J121" i="25"/>
  <c r="F121" i="25"/>
  <c r="B121" i="25"/>
  <c r="Y121" i="25"/>
  <c r="U121" i="25"/>
  <c r="Q121" i="25"/>
  <c r="M121" i="25"/>
  <c r="I121" i="25"/>
  <c r="E121" i="25"/>
  <c r="X121" i="25"/>
  <c r="P121" i="25"/>
  <c r="H121" i="25"/>
  <c r="W121" i="25"/>
  <c r="O121" i="25"/>
  <c r="G121" i="25"/>
  <c r="L121" i="25"/>
  <c r="K121" i="25"/>
  <c r="D121" i="25"/>
  <c r="C121" i="25"/>
  <c r="T121" i="25"/>
  <c r="S121" i="25"/>
  <c r="Y14" i="25"/>
  <c r="U14" i="25"/>
  <c r="Q14" i="25"/>
  <c r="M14" i="25"/>
  <c r="I14" i="25"/>
  <c r="E14" i="25"/>
  <c r="X14" i="25"/>
  <c r="T14" i="25"/>
  <c r="P14" i="25"/>
  <c r="L14" i="25"/>
  <c r="H14" i="25"/>
  <c r="D14" i="25"/>
  <c r="S14" i="25"/>
  <c r="K14" i="25"/>
  <c r="C14" i="25"/>
  <c r="R14" i="25"/>
  <c r="J14" i="25"/>
  <c r="B14" i="25"/>
  <c r="W14" i="25"/>
  <c r="G14" i="25"/>
  <c r="V14" i="25"/>
  <c r="F14" i="25"/>
  <c r="O14" i="25"/>
  <c r="N14" i="25"/>
  <c r="X51" i="19"/>
  <c r="T51" i="19"/>
  <c r="P51" i="19"/>
  <c r="L51" i="19"/>
  <c r="H51" i="19"/>
  <c r="D51" i="19"/>
  <c r="V51" i="19"/>
  <c r="R51" i="19"/>
  <c r="N51" i="19"/>
  <c r="J51" i="19"/>
  <c r="F51" i="19"/>
  <c r="B51" i="19"/>
  <c r="Y51" i="19"/>
  <c r="Q51" i="19"/>
  <c r="I51" i="19"/>
  <c r="O51" i="19"/>
  <c r="U51" i="19"/>
  <c r="M51" i="19"/>
  <c r="E51" i="19"/>
  <c r="S51" i="19"/>
  <c r="K51" i="19"/>
  <c r="C51" i="19"/>
  <c r="W51" i="19"/>
  <c r="G51" i="19"/>
  <c r="W16" i="28"/>
  <c r="S16" i="28"/>
  <c r="O16" i="28"/>
  <c r="K16" i="28"/>
  <c r="G16" i="28"/>
  <c r="C16" i="28"/>
  <c r="V16" i="28"/>
  <c r="R16" i="28"/>
  <c r="N16" i="28"/>
  <c r="J16" i="28"/>
  <c r="F16" i="28"/>
  <c r="B16" i="28"/>
  <c r="Y16" i="28"/>
  <c r="Q16" i="28"/>
  <c r="I16" i="28"/>
  <c r="X16" i="28"/>
  <c r="P16" i="28"/>
  <c r="H16" i="28"/>
  <c r="M16" i="28"/>
  <c r="E16" i="28"/>
  <c r="D16" i="28"/>
  <c r="L16" i="28"/>
  <c r="U16" i="28"/>
  <c r="T16" i="28"/>
  <c r="V120" i="19"/>
  <c r="R120" i="19"/>
  <c r="N120" i="19"/>
  <c r="J120" i="19"/>
  <c r="F120" i="19"/>
  <c r="B120" i="19"/>
  <c r="X120" i="19"/>
  <c r="T120" i="19"/>
  <c r="P120" i="19"/>
  <c r="L120" i="19"/>
  <c r="H120" i="19"/>
  <c r="D120" i="19"/>
  <c r="Y120" i="19"/>
  <c r="Q120" i="19"/>
  <c r="I120" i="19"/>
  <c r="U120" i="19"/>
  <c r="M120" i="19"/>
  <c r="E120" i="19"/>
  <c r="K120" i="19"/>
  <c r="W120" i="19"/>
  <c r="G120" i="19"/>
  <c r="S120" i="19"/>
  <c r="C120" i="19"/>
  <c r="O120" i="19"/>
  <c r="V86" i="25"/>
  <c r="R86" i="25"/>
  <c r="N86" i="25"/>
  <c r="J86" i="25"/>
  <c r="F86" i="25"/>
  <c r="B86" i="25"/>
  <c r="Y86" i="25"/>
  <c r="U86" i="25"/>
  <c r="Q86" i="25"/>
  <c r="M86" i="25"/>
  <c r="I86" i="25"/>
  <c r="E86" i="25"/>
  <c r="X86" i="25"/>
  <c r="P86" i="25"/>
  <c r="H86" i="25"/>
  <c r="W86" i="25"/>
  <c r="O86" i="25"/>
  <c r="G86" i="25"/>
  <c r="L86" i="25"/>
  <c r="K86" i="25"/>
  <c r="T86" i="25"/>
  <c r="S86" i="25"/>
  <c r="D86" i="25"/>
  <c r="C86" i="25"/>
  <c r="Y49" i="21"/>
  <c r="U49" i="21"/>
  <c r="Q49" i="21"/>
  <c r="M49" i="21"/>
  <c r="I49" i="21"/>
  <c r="E49" i="21"/>
  <c r="X49" i="21"/>
  <c r="T49" i="21"/>
  <c r="P49" i="21"/>
  <c r="L49" i="21"/>
  <c r="H49" i="21"/>
  <c r="D49" i="21"/>
  <c r="S49" i="21"/>
  <c r="K49" i="21"/>
  <c r="C49" i="21"/>
  <c r="R49" i="21"/>
  <c r="J49" i="21"/>
  <c r="B49" i="21"/>
  <c r="W49" i="21"/>
  <c r="G49" i="21"/>
  <c r="V49" i="21"/>
  <c r="F49" i="21"/>
  <c r="O49" i="21"/>
  <c r="N49" i="21"/>
  <c r="X86" i="19"/>
  <c r="T86" i="19"/>
  <c r="P86" i="19"/>
  <c r="L86" i="19"/>
  <c r="H86" i="19"/>
  <c r="D86" i="19"/>
  <c r="V86" i="19"/>
  <c r="R86" i="19"/>
  <c r="N86" i="19"/>
  <c r="J86" i="19"/>
  <c r="F86" i="19"/>
  <c r="B86" i="19"/>
  <c r="Y86" i="19"/>
  <c r="Q86" i="19"/>
  <c r="I86" i="19"/>
  <c r="W86" i="19"/>
  <c r="O86" i="19"/>
  <c r="G86" i="19"/>
  <c r="U86" i="19"/>
  <c r="M86" i="19"/>
  <c r="E86" i="19"/>
  <c r="S86" i="19"/>
  <c r="K86" i="19"/>
  <c r="C86" i="19"/>
  <c r="W51" i="28"/>
  <c r="S51" i="28"/>
  <c r="O51" i="28"/>
  <c r="K51" i="28"/>
  <c r="G51" i="28"/>
  <c r="C51" i="28"/>
  <c r="V51" i="28"/>
  <c r="R51" i="28"/>
  <c r="N51" i="28"/>
  <c r="J51" i="28"/>
  <c r="F51" i="28"/>
  <c r="B51" i="28"/>
  <c r="Y51" i="28"/>
  <c r="Q51" i="28"/>
  <c r="I51" i="28"/>
  <c r="X51" i="28"/>
  <c r="P51" i="28"/>
  <c r="H51" i="28"/>
  <c r="M51" i="28"/>
  <c r="U51" i="28"/>
  <c r="E51" i="28"/>
  <c r="D51" i="28"/>
  <c r="L51" i="28"/>
  <c r="T51" i="28"/>
  <c r="V120" i="25"/>
  <c r="R120" i="25"/>
  <c r="N120" i="25"/>
  <c r="J120" i="25"/>
  <c r="F120" i="25"/>
  <c r="B120" i="25"/>
  <c r="Y120" i="25"/>
  <c r="U120" i="25"/>
  <c r="Q120" i="25"/>
  <c r="M120" i="25"/>
  <c r="I120" i="25"/>
  <c r="E120" i="25"/>
  <c r="X120" i="25"/>
  <c r="P120" i="25"/>
  <c r="H120" i="25"/>
  <c r="W120" i="25"/>
  <c r="O120" i="25"/>
  <c r="G120" i="25"/>
  <c r="T120" i="25"/>
  <c r="D120" i="25"/>
  <c r="S120" i="25"/>
  <c r="C120" i="25"/>
  <c r="L120" i="25"/>
  <c r="K120" i="25"/>
  <c r="V85" i="25"/>
  <c r="R85" i="25"/>
  <c r="N85" i="25"/>
  <c r="J85" i="25"/>
  <c r="F85" i="25"/>
  <c r="B85" i="25"/>
  <c r="Y85" i="25"/>
  <c r="U85" i="25"/>
  <c r="Q85" i="25"/>
  <c r="M85" i="25"/>
  <c r="I85" i="25"/>
  <c r="E85" i="25"/>
  <c r="X85" i="25"/>
  <c r="P85" i="25"/>
  <c r="H85" i="25"/>
  <c r="W85" i="25"/>
  <c r="O85" i="25"/>
  <c r="G85" i="25"/>
  <c r="T85" i="25"/>
  <c r="D85" i="25"/>
  <c r="S85" i="25"/>
  <c r="C85" i="25"/>
  <c r="L85" i="25"/>
  <c r="K85" i="25"/>
  <c r="X85" i="19"/>
  <c r="T85" i="19"/>
  <c r="P85" i="19"/>
  <c r="L85" i="19"/>
  <c r="H85" i="19"/>
  <c r="D85" i="19"/>
  <c r="V85" i="19"/>
  <c r="R85" i="19"/>
  <c r="N85" i="19"/>
  <c r="J85" i="19"/>
  <c r="F85" i="19"/>
  <c r="B85" i="19"/>
  <c r="Y85" i="19"/>
  <c r="Q85" i="19"/>
  <c r="I85" i="19"/>
  <c r="W85" i="19"/>
  <c r="O85" i="19"/>
  <c r="G85" i="19"/>
  <c r="U85" i="19"/>
  <c r="M85" i="19"/>
  <c r="E85" i="19"/>
  <c r="S85" i="19"/>
  <c r="K85" i="19"/>
  <c r="C85" i="19"/>
  <c r="X50" i="19"/>
  <c r="T50" i="19"/>
  <c r="P50" i="19"/>
  <c r="L50" i="19"/>
  <c r="H50" i="19"/>
  <c r="D50" i="19"/>
  <c r="V50" i="19"/>
  <c r="R50" i="19"/>
  <c r="N50" i="19"/>
  <c r="J50" i="19"/>
  <c r="F50" i="19"/>
  <c r="B50" i="19"/>
  <c r="Y50" i="19"/>
  <c r="Q50" i="19"/>
  <c r="I50" i="19"/>
  <c r="W50" i="19"/>
  <c r="G50" i="19"/>
  <c r="U50" i="19"/>
  <c r="M50" i="19"/>
  <c r="E50" i="19"/>
  <c r="S50" i="19"/>
  <c r="K50" i="19"/>
  <c r="C50" i="19"/>
  <c r="O50" i="19"/>
  <c r="A121" i="19"/>
  <c r="A122" i="25"/>
  <c r="A191" i="28"/>
  <c r="A157" i="28"/>
  <c r="A52" i="28"/>
  <c r="A87" i="28"/>
  <c r="A122" i="28"/>
  <c r="A17" i="28"/>
  <c r="A87" i="19"/>
  <c r="A52" i="19"/>
  <c r="A51" i="25"/>
  <c r="A50" i="21"/>
  <c r="A17" i="21"/>
  <c r="A15" i="25"/>
  <c r="A120" i="21"/>
  <c r="A85" i="21"/>
  <c r="A87" i="25"/>
  <c r="A16" i="19"/>
  <c r="X16" i="19" l="1"/>
  <c r="T16" i="19"/>
  <c r="P16" i="19"/>
  <c r="L16" i="19"/>
  <c r="H16" i="19"/>
  <c r="D16" i="19"/>
  <c r="V16" i="19"/>
  <c r="R16" i="19"/>
  <c r="N16" i="19"/>
  <c r="J16" i="19"/>
  <c r="F16" i="19"/>
  <c r="B16" i="19"/>
  <c r="Y16" i="19"/>
  <c r="Q16" i="19"/>
  <c r="I16" i="19"/>
  <c r="U16" i="19"/>
  <c r="M16" i="19"/>
  <c r="E16" i="19"/>
  <c r="S16" i="19"/>
  <c r="K16" i="19"/>
  <c r="C16" i="19"/>
  <c r="W16" i="19"/>
  <c r="O16" i="19"/>
  <c r="G16" i="19"/>
  <c r="Y15" i="25"/>
  <c r="U15" i="25"/>
  <c r="Q15" i="25"/>
  <c r="M15" i="25"/>
  <c r="I15" i="25"/>
  <c r="E15" i="25"/>
  <c r="X15" i="25"/>
  <c r="T15" i="25"/>
  <c r="P15" i="25"/>
  <c r="L15" i="25"/>
  <c r="H15" i="25"/>
  <c r="D15" i="25"/>
  <c r="S15" i="25"/>
  <c r="K15" i="25"/>
  <c r="C15" i="25"/>
  <c r="R15" i="25"/>
  <c r="J15" i="25"/>
  <c r="B15" i="25"/>
  <c r="O15" i="25"/>
  <c r="N15" i="25"/>
  <c r="W15" i="25"/>
  <c r="F15" i="25"/>
  <c r="V15" i="25"/>
  <c r="G15" i="25"/>
  <c r="X52" i="19"/>
  <c r="T52" i="19"/>
  <c r="P52" i="19"/>
  <c r="L52" i="19"/>
  <c r="H52" i="19"/>
  <c r="D52" i="19"/>
  <c r="V52" i="19"/>
  <c r="R52" i="19"/>
  <c r="N52" i="19"/>
  <c r="J52" i="19"/>
  <c r="F52" i="19"/>
  <c r="B52" i="19"/>
  <c r="Y52" i="19"/>
  <c r="Q52" i="19"/>
  <c r="I52" i="19"/>
  <c r="W52" i="19"/>
  <c r="G52" i="19"/>
  <c r="U52" i="19"/>
  <c r="M52" i="19"/>
  <c r="E52" i="19"/>
  <c r="S52" i="19"/>
  <c r="K52" i="19"/>
  <c r="C52" i="19"/>
  <c r="O52" i="19"/>
  <c r="W87" i="28"/>
  <c r="S87" i="28"/>
  <c r="O87" i="28"/>
  <c r="K87" i="28"/>
  <c r="G87" i="28"/>
  <c r="C87" i="28"/>
  <c r="V87" i="28"/>
  <c r="R87" i="28"/>
  <c r="N87" i="28"/>
  <c r="J87" i="28"/>
  <c r="F87" i="28"/>
  <c r="B87" i="28"/>
  <c r="Y87" i="28"/>
  <c r="Q87" i="28"/>
  <c r="I87" i="28"/>
  <c r="X87" i="28"/>
  <c r="P87" i="28"/>
  <c r="H87" i="28"/>
  <c r="U87" i="28"/>
  <c r="E87" i="28"/>
  <c r="T87" i="28"/>
  <c r="D87" i="28"/>
  <c r="M87" i="28"/>
  <c r="L87" i="28"/>
  <c r="V122" i="25"/>
  <c r="R122" i="25"/>
  <c r="N122" i="25"/>
  <c r="J122" i="25"/>
  <c r="F122" i="25"/>
  <c r="B122" i="25"/>
  <c r="Y122" i="25"/>
  <c r="U122" i="25"/>
  <c r="Q122" i="25"/>
  <c r="M122" i="25"/>
  <c r="I122" i="25"/>
  <c r="E122" i="25"/>
  <c r="X122" i="25"/>
  <c r="P122" i="25"/>
  <c r="H122" i="25"/>
  <c r="W122" i="25"/>
  <c r="O122" i="25"/>
  <c r="G122" i="25"/>
  <c r="T122" i="25"/>
  <c r="D122" i="25"/>
  <c r="S122" i="25"/>
  <c r="C122" i="25"/>
  <c r="L122" i="25"/>
  <c r="K122" i="25"/>
  <c r="Y85" i="21"/>
  <c r="U85" i="21"/>
  <c r="Q85" i="21"/>
  <c r="M85" i="21"/>
  <c r="I85" i="21"/>
  <c r="E85" i="21"/>
  <c r="X85" i="21"/>
  <c r="T85" i="21"/>
  <c r="P85" i="21"/>
  <c r="L85" i="21"/>
  <c r="H85" i="21"/>
  <c r="D85" i="21"/>
  <c r="S85" i="21"/>
  <c r="K85" i="21"/>
  <c r="C85" i="21"/>
  <c r="R85" i="21"/>
  <c r="J85" i="21"/>
  <c r="B85" i="21"/>
  <c r="O85" i="21"/>
  <c r="N85" i="21"/>
  <c r="W85" i="21"/>
  <c r="V85" i="21"/>
  <c r="G85" i="21"/>
  <c r="F85" i="21"/>
  <c r="Y50" i="21"/>
  <c r="U50" i="21"/>
  <c r="Q50" i="21"/>
  <c r="M50" i="21"/>
  <c r="I50" i="21"/>
  <c r="E50" i="21"/>
  <c r="X50" i="21"/>
  <c r="T50" i="21"/>
  <c r="P50" i="21"/>
  <c r="L50" i="21"/>
  <c r="H50" i="21"/>
  <c r="D50" i="21"/>
  <c r="S50" i="21"/>
  <c r="K50" i="21"/>
  <c r="C50" i="21"/>
  <c r="R50" i="21"/>
  <c r="J50" i="21"/>
  <c r="B50" i="21"/>
  <c r="O50" i="21"/>
  <c r="N50" i="21"/>
  <c r="G50" i="21"/>
  <c r="F50" i="21"/>
  <c r="W50" i="21"/>
  <c r="V50" i="21"/>
  <c r="W17" i="28"/>
  <c r="S17" i="28"/>
  <c r="O17" i="28"/>
  <c r="K17" i="28"/>
  <c r="G17" i="28"/>
  <c r="C17" i="28"/>
  <c r="V17" i="28"/>
  <c r="R17" i="28"/>
  <c r="N17" i="28"/>
  <c r="J17" i="28"/>
  <c r="F17" i="28"/>
  <c r="B17" i="28"/>
  <c r="Y17" i="28"/>
  <c r="Q17" i="28"/>
  <c r="I17" i="28"/>
  <c r="X17" i="28"/>
  <c r="P17" i="28"/>
  <c r="H17" i="28"/>
  <c r="U17" i="28"/>
  <c r="E17" i="28"/>
  <c r="M17" i="28"/>
  <c r="L17" i="28"/>
  <c r="T17" i="28"/>
  <c r="D17" i="28"/>
  <c r="Y157" i="28"/>
  <c r="U157" i="28"/>
  <c r="Q157" i="28"/>
  <c r="M157" i="28"/>
  <c r="I157" i="28"/>
  <c r="E157" i="28"/>
  <c r="W157" i="28"/>
  <c r="S157" i="28"/>
  <c r="O157" i="28"/>
  <c r="K157" i="28"/>
  <c r="G157" i="28"/>
  <c r="C157" i="28"/>
  <c r="T157" i="28"/>
  <c r="L157" i="28"/>
  <c r="D157" i="28"/>
  <c r="R157" i="28"/>
  <c r="J157" i="28"/>
  <c r="B157" i="28"/>
  <c r="X157" i="28"/>
  <c r="H157" i="28"/>
  <c r="P157" i="28"/>
  <c r="V157" i="28"/>
  <c r="F157" i="28"/>
  <c r="N157" i="28"/>
  <c r="Y120" i="21"/>
  <c r="U120" i="21"/>
  <c r="Q120" i="21"/>
  <c r="M120" i="21"/>
  <c r="I120" i="21"/>
  <c r="E120" i="21"/>
  <c r="X120" i="21"/>
  <c r="T120" i="21"/>
  <c r="P120" i="21"/>
  <c r="L120" i="21"/>
  <c r="H120" i="21"/>
  <c r="D120" i="21"/>
  <c r="S120" i="21"/>
  <c r="K120" i="21"/>
  <c r="C120" i="21"/>
  <c r="R120" i="21"/>
  <c r="J120" i="21"/>
  <c r="B120" i="21"/>
  <c r="O120" i="21"/>
  <c r="N120" i="21"/>
  <c r="G120" i="21"/>
  <c r="V120" i="21"/>
  <c r="F120" i="21"/>
  <c r="W120" i="21"/>
  <c r="V51" i="25"/>
  <c r="R51" i="25"/>
  <c r="N51" i="25"/>
  <c r="J51" i="25"/>
  <c r="F51" i="25"/>
  <c r="B51" i="25"/>
  <c r="Y51" i="25"/>
  <c r="U51" i="25"/>
  <c r="Q51" i="25"/>
  <c r="M51" i="25"/>
  <c r="I51" i="25"/>
  <c r="E51" i="25"/>
  <c r="X51" i="25"/>
  <c r="P51" i="25"/>
  <c r="H51" i="25"/>
  <c r="W51" i="25"/>
  <c r="O51" i="25"/>
  <c r="G51" i="25"/>
  <c r="L51" i="25"/>
  <c r="K51" i="25"/>
  <c r="D51" i="25"/>
  <c r="C51" i="25"/>
  <c r="T51" i="25"/>
  <c r="S51" i="25"/>
  <c r="Y122" i="28"/>
  <c r="U122" i="28"/>
  <c r="Q122" i="28"/>
  <c r="M122" i="28"/>
  <c r="I122" i="28"/>
  <c r="E122" i="28"/>
  <c r="X122" i="28"/>
  <c r="T122" i="28"/>
  <c r="P122" i="28"/>
  <c r="L122" i="28"/>
  <c r="H122" i="28"/>
  <c r="D122" i="28"/>
  <c r="S122" i="28"/>
  <c r="K122" i="28"/>
  <c r="C122" i="28"/>
  <c r="R122" i="28"/>
  <c r="J122" i="28"/>
  <c r="B122" i="28"/>
  <c r="O122" i="28"/>
  <c r="N122" i="28"/>
  <c r="W122" i="28"/>
  <c r="G122" i="28"/>
  <c r="F122" i="28"/>
  <c r="V122" i="28"/>
  <c r="V191" i="28"/>
  <c r="R191" i="28"/>
  <c r="N191" i="28"/>
  <c r="J191" i="28"/>
  <c r="F191" i="28"/>
  <c r="X191" i="28"/>
  <c r="W191" i="28"/>
  <c r="Q191" i="28"/>
  <c r="L191" i="28"/>
  <c r="G191" i="28"/>
  <c r="U191" i="28"/>
  <c r="O191" i="28"/>
  <c r="H191" i="28"/>
  <c r="T191" i="28"/>
  <c r="M191" i="28"/>
  <c r="E191" i="28"/>
  <c r="S191" i="28"/>
  <c r="D191" i="28"/>
  <c r="K191" i="28"/>
  <c r="C191" i="28"/>
  <c r="P191" i="28"/>
  <c r="Y191" i="28"/>
  <c r="I191" i="28"/>
  <c r="B191" i="28"/>
  <c r="V87" i="25"/>
  <c r="R87" i="25"/>
  <c r="N87" i="25"/>
  <c r="J87" i="25"/>
  <c r="F87" i="25"/>
  <c r="B87" i="25"/>
  <c r="Y87" i="25"/>
  <c r="U87" i="25"/>
  <c r="Q87" i="25"/>
  <c r="M87" i="25"/>
  <c r="I87" i="25"/>
  <c r="E87" i="25"/>
  <c r="X87" i="25"/>
  <c r="P87" i="25"/>
  <c r="H87" i="25"/>
  <c r="W87" i="25"/>
  <c r="O87" i="25"/>
  <c r="G87" i="25"/>
  <c r="T87" i="25"/>
  <c r="D87" i="25"/>
  <c r="S87" i="25"/>
  <c r="C87" i="25"/>
  <c r="K87" i="25"/>
  <c r="L87" i="25"/>
  <c r="Y17" i="21"/>
  <c r="U17" i="21"/>
  <c r="Q17" i="21"/>
  <c r="M17" i="21"/>
  <c r="I17" i="21"/>
  <c r="E17" i="21"/>
  <c r="X17" i="21"/>
  <c r="T17" i="21"/>
  <c r="P17" i="21"/>
  <c r="L17" i="21"/>
  <c r="H17" i="21"/>
  <c r="D17" i="21"/>
  <c r="S17" i="21"/>
  <c r="K17" i="21"/>
  <c r="C17" i="21"/>
  <c r="R17" i="21"/>
  <c r="J17" i="21"/>
  <c r="B17" i="21"/>
  <c r="O17" i="21"/>
  <c r="N17" i="21"/>
  <c r="G17" i="21"/>
  <c r="V17" i="21"/>
  <c r="F17" i="21"/>
  <c r="W17" i="21"/>
  <c r="X87" i="19"/>
  <c r="T87" i="19"/>
  <c r="P87" i="19"/>
  <c r="L87" i="19"/>
  <c r="H87" i="19"/>
  <c r="D87" i="19"/>
  <c r="V87" i="19"/>
  <c r="R87" i="19"/>
  <c r="N87" i="19"/>
  <c r="J87" i="19"/>
  <c r="F87" i="19"/>
  <c r="B87" i="19"/>
  <c r="Y87" i="19"/>
  <c r="Q87" i="19"/>
  <c r="I87" i="19"/>
  <c r="W87" i="19"/>
  <c r="O87" i="19"/>
  <c r="G87" i="19"/>
  <c r="U87" i="19"/>
  <c r="M87" i="19"/>
  <c r="E87" i="19"/>
  <c r="S87" i="19"/>
  <c r="K87" i="19"/>
  <c r="C87" i="19"/>
  <c r="W52" i="28"/>
  <c r="S52" i="28"/>
  <c r="O52" i="28"/>
  <c r="K52" i="28"/>
  <c r="G52" i="28"/>
  <c r="C52" i="28"/>
  <c r="V52" i="28"/>
  <c r="R52" i="28"/>
  <c r="N52" i="28"/>
  <c r="J52" i="28"/>
  <c r="F52" i="28"/>
  <c r="B52" i="28"/>
  <c r="Y52" i="28"/>
  <c r="Q52" i="28"/>
  <c r="I52" i="28"/>
  <c r="X52" i="28"/>
  <c r="P52" i="28"/>
  <c r="H52" i="28"/>
  <c r="U52" i="28"/>
  <c r="E52" i="28"/>
  <c r="L52" i="28"/>
  <c r="T52" i="28"/>
  <c r="D52" i="28"/>
  <c r="M52" i="28"/>
  <c r="V121" i="19"/>
  <c r="R121" i="19"/>
  <c r="N121" i="19"/>
  <c r="J121" i="19"/>
  <c r="F121" i="19"/>
  <c r="B121" i="19"/>
  <c r="X121" i="19"/>
  <c r="T121" i="19"/>
  <c r="P121" i="19"/>
  <c r="L121" i="19"/>
  <c r="H121" i="19"/>
  <c r="D121" i="19"/>
  <c r="Y121" i="19"/>
  <c r="Q121" i="19"/>
  <c r="I121" i="19"/>
  <c r="U121" i="19"/>
  <c r="M121" i="19"/>
  <c r="E121" i="19"/>
  <c r="S121" i="19"/>
  <c r="C121" i="19"/>
  <c r="O121" i="19"/>
  <c r="K121" i="19"/>
  <c r="W121" i="19"/>
  <c r="G121" i="19"/>
  <c r="A122" i="19"/>
  <c r="A123" i="19" s="1"/>
  <c r="A123" i="25"/>
  <c r="A88" i="28"/>
  <c r="A158" i="28"/>
  <c r="A123" i="28"/>
  <c r="A226" i="28"/>
  <c r="A192" i="28"/>
  <c r="A18" i="28"/>
  <c r="A53" i="28"/>
  <c r="A88" i="19"/>
  <c r="A53" i="19"/>
  <c r="A88" i="25"/>
  <c r="A18" i="21"/>
  <c r="A51" i="21"/>
  <c r="A86" i="21"/>
  <c r="A16" i="25"/>
  <c r="A52" i="25"/>
  <c r="A121" i="21"/>
  <c r="A156" i="21"/>
  <c r="A17" i="19"/>
  <c r="V123" i="19" l="1"/>
  <c r="R123" i="19"/>
  <c r="N123" i="19"/>
  <c r="J123" i="19"/>
  <c r="F123" i="19"/>
  <c r="B123" i="19"/>
  <c r="X123" i="19"/>
  <c r="T123" i="19"/>
  <c r="P123" i="19"/>
  <c r="L123" i="19"/>
  <c r="H123" i="19"/>
  <c r="D123" i="19"/>
  <c r="Y123" i="19"/>
  <c r="Q123" i="19"/>
  <c r="I123" i="19"/>
  <c r="U123" i="19"/>
  <c r="M123" i="19"/>
  <c r="E123" i="19"/>
  <c r="S123" i="19"/>
  <c r="C123" i="19"/>
  <c r="O123" i="19"/>
  <c r="K123" i="19"/>
  <c r="W123" i="19"/>
  <c r="G123" i="19"/>
  <c r="W156" i="21"/>
  <c r="S156" i="21"/>
  <c r="O156" i="21"/>
  <c r="K156" i="21"/>
  <c r="G156" i="21"/>
  <c r="C156" i="21"/>
  <c r="V156" i="21"/>
  <c r="R156" i="21"/>
  <c r="N156" i="21"/>
  <c r="J156" i="21"/>
  <c r="F156" i="21"/>
  <c r="B156" i="21"/>
  <c r="Y156" i="21"/>
  <c r="Q156" i="21"/>
  <c r="I156" i="21"/>
  <c r="U156" i="21"/>
  <c r="M156" i="21"/>
  <c r="E156" i="21"/>
  <c r="P156" i="21"/>
  <c r="X156" i="21"/>
  <c r="H156" i="21"/>
  <c r="D156" i="21"/>
  <c r="T156" i="21"/>
  <c r="L156" i="21"/>
  <c r="Y16" i="25"/>
  <c r="U16" i="25"/>
  <c r="Q16" i="25"/>
  <c r="M16" i="25"/>
  <c r="I16" i="25"/>
  <c r="E16" i="25"/>
  <c r="X16" i="25"/>
  <c r="T16" i="25"/>
  <c r="P16" i="25"/>
  <c r="L16" i="25"/>
  <c r="H16" i="25"/>
  <c r="D16" i="25"/>
  <c r="S16" i="25"/>
  <c r="K16" i="25"/>
  <c r="C16" i="25"/>
  <c r="R16" i="25"/>
  <c r="J16" i="25"/>
  <c r="B16" i="25"/>
  <c r="W16" i="25"/>
  <c r="G16" i="25"/>
  <c r="V16" i="25"/>
  <c r="F16" i="25"/>
  <c r="O16" i="25"/>
  <c r="N16" i="25"/>
  <c r="V88" i="25"/>
  <c r="R88" i="25"/>
  <c r="N88" i="25"/>
  <c r="J88" i="25"/>
  <c r="F88" i="25"/>
  <c r="B88" i="25"/>
  <c r="Y88" i="25"/>
  <c r="U88" i="25"/>
  <c r="Q88" i="25"/>
  <c r="M88" i="25"/>
  <c r="I88" i="25"/>
  <c r="E88" i="25"/>
  <c r="X88" i="25"/>
  <c r="P88" i="25"/>
  <c r="H88" i="25"/>
  <c r="W88" i="25"/>
  <c r="O88" i="25"/>
  <c r="G88" i="25"/>
  <c r="L88" i="25"/>
  <c r="K88" i="25"/>
  <c r="D88" i="25"/>
  <c r="C88" i="25"/>
  <c r="T88" i="25"/>
  <c r="S88" i="25"/>
  <c r="W18" i="28"/>
  <c r="S18" i="28"/>
  <c r="O18" i="28"/>
  <c r="K18" i="28"/>
  <c r="G18" i="28"/>
  <c r="C18" i="28"/>
  <c r="V18" i="28"/>
  <c r="R18" i="28"/>
  <c r="N18" i="28"/>
  <c r="J18" i="28"/>
  <c r="F18" i="28"/>
  <c r="B18" i="28"/>
  <c r="Y18" i="28"/>
  <c r="Q18" i="28"/>
  <c r="I18" i="28"/>
  <c r="X18" i="28"/>
  <c r="P18" i="28"/>
  <c r="H18" i="28"/>
  <c r="M18" i="28"/>
  <c r="U18" i="28"/>
  <c r="T18" i="28"/>
  <c r="L18" i="28"/>
  <c r="E18" i="28"/>
  <c r="D18" i="28"/>
  <c r="Y158" i="28"/>
  <c r="U158" i="28"/>
  <c r="Q158" i="28"/>
  <c r="M158" i="28"/>
  <c r="I158" i="28"/>
  <c r="E158" i="28"/>
  <c r="W158" i="28"/>
  <c r="S158" i="28"/>
  <c r="O158" i="28"/>
  <c r="K158" i="28"/>
  <c r="G158" i="28"/>
  <c r="C158" i="28"/>
  <c r="T158" i="28"/>
  <c r="L158" i="28"/>
  <c r="D158" i="28"/>
  <c r="R158" i="28"/>
  <c r="J158" i="28"/>
  <c r="B158" i="28"/>
  <c r="P158" i="28"/>
  <c r="X158" i="28"/>
  <c r="H158" i="28"/>
  <c r="N158" i="28"/>
  <c r="V158" i="28"/>
  <c r="F158" i="28"/>
  <c r="Y51" i="21"/>
  <c r="U51" i="21"/>
  <c r="Q51" i="21"/>
  <c r="M51" i="21"/>
  <c r="I51" i="21"/>
  <c r="E51" i="21"/>
  <c r="X51" i="21"/>
  <c r="T51" i="21"/>
  <c r="P51" i="21"/>
  <c r="L51" i="21"/>
  <c r="H51" i="21"/>
  <c r="D51" i="21"/>
  <c r="S51" i="21"/>
  <c r="K51" i="21"/>
  <c r="C51" i="21"/>
  <c r="R51" i="21"/>
  <c r="J51" i="21"/>
  <c r="B51" i="21"/>
  <c r="W51" i="21"/>
  <c r="G51" i="21"/>
  <c r="V51" i="21"/>
  <c r="F51" i="21"/>
  <c r="O51" i="21"/>
  <c r="N51" i="21"/>
  <c r="X88" i="19"/>
  <c r="T88" i="19"/>
  <c r="P88" i="19"/>
  <c r="L88" i="19"/>
  <c r="H88" i="19"/>
  <c r="D88" i="19"/>
  <c r="V88" i="19"/>
  <c r="R88" i="19"/>
  <c r="N88" i="19"/>
  <c r="J88" i="19"/>
  <c r="F88" i="19"/>
  <c r="B88" i="19"/>
  <c r="Y88" i="19"/>
  <c r="Q88" i="19"/>
  <c r="I88" i="19"/>
  <c r="W88" i="19"/>
  <c r="O88" i="19"/>
  <c r="G88" i="19"/>
  <c r="U88" i="19"/>
  <c r="M88" i="19"/>
  <c r="E88" i="19"/>
  <c r="S88" i="19"/>
  <c r="K88" i="19"/>
  <c r="C88" i="19"/>
  <c r="W226" i="28"/>
  <c r="S226" i="28"/>
  <c r="O226" i="28"/>
  <c r="K226" i="28"/>
  <c r="G226" i="28"/>
  <c r="C226" i="28"/>
  <c r="V226" i="28"/>
  <c r="R226" i="28"/>
  <c r="N226" i="28"/>
  <c r="J226" i="28"/>
  <c r="F226" i="28"/>
  <c r="B226" i="28"/>
  <c r="U226" i="28"/>
  <c r="M226" i="28"/>
  <c r="E226" i="28"/>
  <c r="Q226" i="28"/>
  <c r="P226" i="28"/>
  <c r="T226" i="28"/>
  <c r="L226" i="28"/>
  <c r="D226" i="28"/>
  <c r="Y226" i="28"/>
  <c r="I226" i="28"/>
  <c r="X226" i="28"/>
  <c r="H226" i="28"/>
  <c r="V123" i="25"/>
  <c r="R123" i="25"/>
  <c r="N123" i="25"/>
  <c r="J123" i="25"/>
  <c r="F123" i="25"/>
  <c r="B123" i="25"/>
  <c r="Y123" i="25"/>
  <c r="U123" i="25"/>
  <c r="Q123" i="25"/>
  <c r="M123" i="25"/>
  <c r="I123" i="25"/>
  <c r="E123" i="25"/>
  <c r="X123" i="25"/>
  <c r="P123" i="25"/>
  <c r="H123" i="25"/>
  <c r="W123" i="25"/>
  <c r="O123" i="25"/>
  <c r="G123" i="25"/>
  <c r="L123" i="25"/>
  <c r="K123" i="25"/>
  <c r="T123" i="25"/>
  <c r="S123" i="25"/>
  <c r="D123" i="25"/>
  <c r="C123" i="25"/>
  <c r="Y121" i="21"/>
  <c r="U121" i="21"/>
  <c r="Q121" i="21"/>
  <c r="M121" i="21"/>
  <c r="I121" i="21"/>
  <c r="E121" i="21"/>
  <c r="X121" i="21"/>
  <c r="T121" i="21"/>
  <c r="P121" i="21"/>
  <c r="L121" i="21"/>
  <c r="H121" i="21"/>
  <c r="D121" i="21"/>
  <c r="S121" i="21"/>
  <c r="K121" i="21"/>
  <c r="C121" i="21"/>
  <c r="R121" i="21"/>
  <c r="J121" i="21"/>
  <c r="B121" i="21"/>
  <c r="W121" i="21"/>
  <c r="G121" i="21"/>
  <c r="V121" i="21"/>
  <c r="F121" i="21"/>
  <c r="O121" i="21"/>
  <c r="N121" i="21"/>
  <c r="Y86" i="21"/>
  <c r="U86" i="21"/>
  <c r="Q86" i="21"/>
  <c r="M86" i="21"/>
  <c r="I86" i="21"/>
  <c r="E86" i="21"/>
  <c r="X86" i="21"/>
  <c r="T86" i="21"/>
  <c r="P86" i="21"/>
  <c r="L86" i="21"/>
  <c r="H86" i="21"/>
  <c r="D86" i="21"/>
  <c r="S86" i="21"/>
  <c r="K86" i="21"/>
  <c r="C86" i="21"/>
  <c r="R86" i="21"/>
  <c r="J86" i="21"/>
  <c r="B86" i="21"/>
  <c r="W86" i="21"/>
  <c r="G86" i="21"/>
  <c r="V86" i="21"/>
  <c r="F86" i="21"/>
  <c r="N86" i="21"/>
  <c r="O86" i="21"/>
  <c r="X53" i="19"/>
  <c r="T53" i="19"/>
  <c r="P53" i="19"/>
  <c r="L53" i="19"/>
  <c r="H53" i="19"/>
  <c r="D53" i="19"/>
  <c r="V53" i="19"/>
  <c r="R53" i="19"/>
  <c r="N53" i="19"/>
  <c r="J53" i="19"/>
  <c r="F53" i="19"/>
  <c r="B53" i="19"/>
  <c r="Y53" i="19"/>
  <c r="Q53" i="19"/>
  <c r="I53" i="19"/>
  <c r="O53" i="19"/>
  <c r="U53" i="19"/>
  <c r="M53" i="19"/>
  <c r="E53" i="19"/>
  <c r="S53" i="19"/>
  <c r="K53" i="19"/>
  <c r="C53" i="19"/>
  <c r="W53" i="19"/>
  <c r="G53" i="19"/>
  <c r="V192" i="28"/>
  <c r="R192" i="28"/>
  <c r="N192" i="28"/>
  <c r="J192" i="28"/>
  <c r="F192" i="28"/>
  <c r="B192" i="28"/>
  <c r="U192" i="28"/>
  <c r="P192" i="28"/>
  <c r="K192" i="28"/>
  <c r="E192" i="28"/>
  <c r="Y192" i="28"/>
  <c r="T192" i="28"/>
  <c r="O192" i="28"/>
  <c r="I192" i="28"/>
  <c r="D192" i="28"/>
  <c r="S192" i="28"/>
  <c r="H192" i="28"/>
  <c r="Q192" i="28"/>
  <c r="G192" i="28"/>
  <c r="M192" i="28"/>
  <c r="X192" i="28"/>
  <c r="C192" i="28"/>
  <c r="L192" i="28"/>
  <c r="W192" i="28"/>
  <c r="W88" i="28"/>
  <c r="S88" i="28"/>
  <c r="O88" i="28"/>
  <c r="K88" i="28"/>
  <c r="G88" i="28"/>
  <c r="C88" i="28"/>
  <c r="V88" i="28"/>
  <c r="R88" i="28"/>
  <c r="N88" i="28"/>
  <c r="J88" i="28"/>
  <c r="F88" i="28"/>
  <c r="B88" i="28"/>
  <c r="Y88" i="28"/>
  <c r="Q88" i="28"/>
  <c r="I88" i="28"/>
  <c r="X88" i="28"/>
  <c r="P88" i="28"/>
  <c r="H88" i="28"/>
  <c r="M88" i="28"/>
  <c r="E88" i="28"/>
  <c r="D88" i="28"/>
  <c r="L88" i="28"/>
  <c r="U88" i="28"/>
  <c r="T88" i="28"/>
  <c r="X17" i="19"/>
  <c r="T17" i="19"/>
  <c r="P17" i="19"/>
  <c r="L17" i="19"/>
  <c r="H17" i="19"/>
  <c r="D17" i="19"/>
  <c r="V17" i="19"/>
  <c r="R17" i="19"/>
  <c r="N17" i="19"/>
  <c r="J17" i="19"/>
  <c r="F17" i="19"/>
  <c r="B17" i="19"/>
  <c r="Y17" i="19"/>
  <c r="Q17" i="19"/>
  <c r="I17" i="19"/>
  <c r="U17" i="19"/>
  <c r="M17" i="19"/>
  <c r="E17" i="19"/>
  <c r="S17" i="19"/>
  <c r="K17" i="19"/>
  <c r="C17" i="19"/>
  <c r="G17" i="19"/>
  <c r="W17" i="19"/>
  <c r="O17" i="19"/>
  <c r="V52" i="25"/>
  <c r="R52" i="25"/>
  <c r="N52" i="25"/>
  <c r="J52" i="25"/>
  <c r="F52" i="25"/>
  <c r="B52" i="25"/>
  <c r="Y52" i="25"/>
  <c r="U52" i="25"/>
  <c r="Q52" i="25"/>
  <c r="M52" i="25"/>
  <c r="I52" i="25"/>
  <c r="E52" i="25"/>
  <c r="X52" i="25"/>
  <c r="P52" i="25"/>
  <c r="H52" i="25"/>
  <c r="W52" i="25"/>
  <c r="O52" i="25"/>
  <c r="G52" i="25"/>
  <c r="T52" i="25"/>
  <c r="D52" i="25"/>
  <c r="S52" i="25"/>
  <c r="C52" i="25"/>
  <c r="L52" i="25"/>
  <c r="K52" i="25"/>
  <c r="Y18" i="21"/>
  <c r="U18" i="21"/>
  <c r="Q18" i="21"/>
  <c r="M18" i="21"/>
  <c r="I18" i="21"/>
  <c r="E18" i="21"/>
  <c r="X18" i="21"/>
  <c r="T18" i="21"/>
  <c r="P18" i="21"/>
  <c r="L18" i="21"/>
  <c r="H18" i="21"/>
  <c r="D18" i="21"/>
  <c r="S18" i="21"/>
  <c r="K18" i="21"/>
  <c r="C18" i="21"/>
  <c r="R18" i="21"/>
  <c r="J18" i="21"/>
  <c r="B18" i="21"/>
  <c r="W18" i="21"/>
  <c r="G18" i="21"/>
  <c r="V18" i="21"/>
  <c r="F18" i="21"/>
  <c r="O18" i="21"/>
  <c r="N18" i="21"/>
  <c r="W53" i="28"/>
  <c r="S53" i="28"/>
  <c r="O53" i="28"/>
  <c r="K53" i="28"/>
  <c r="G53" i="28"/>
  <c r="C53" i="28"/>
  <c r="V53" i="28"/>
  <c r="R53" i="28"/>
  <c r="N53" i="28"/>
  <c r="J53" i="28"/>
  <c r="F53" i="28"/>
  <c r="B53" i="28"/>
  <c r="Y53" i="28"/>
  <c r="Q53" i="28"/>
  <c r="I53" i="28"/>
  <c r="X53" i="28"/>
  <c r="P53" i="28"/>
  <c r="H53" i="28"/>
  <c r="M53" i="28"/>
  <c r="E53" i="28"/>
  <c r="T53" i="28"/>
  <c r="L53" i="28"/>
  <c r="U53" i="28"/>
  <c r="D53" i="28"/>
  <c r="Y123" i="28"/>
  <c r="U123" i="28"/>
  <c r="Q123" i="28"/>
  <c r="M123" i="28"/>
  <c r="I123" i="28"/>
  <c r="E123" i="28"/>
  <c r="X123" i="28"/>
  <c r="T123" i="28"/>
  <c r="P123" i="28"/>
  <c r="L123" i="28"/>
  <c r="H123" i="28"/>
  <c r="D123" i="28"/>
  <c r="S123" i="28"/>
  <c r="K123" i="28"/>
  <c r="C123" i="28"/>
  <c r="R123" i="28"/>
  <c r="J123" i="28"/>
  <c r="B123" i="28"/>
  <c r="W123" i="28"/>
  <c r="G123" i="28"/>
  <c r="V123" i="28"/>
  <c r="F123" i="28"/>
  <c r="O123" i="28"/>
  <c r="N123" i="28"/>
  <c r="V122" i="19"/>
  <c r="R122" i="19"/>
  <c r="N122" i="19"/>
  <c r="J122" i="19"/>
  <c r="F122" i="19"/>
  <c r="B122" i="19"/>
  <c r="X122" i="19"/>
  <c r="T122" i="19"/>
  <c r="P122" i="19"/>
  <c r="L122" i="19"/>
  <c r="H122" i="19"/>
  <c r="D122" i="19"/>
  <c r="Y122" i="19"/>
  <c r="Q122" i="19"/>
  <c r="I122" i="19"/>
  <c r="U122" i="19"/>
  <c r="M122" i="19"/>
  <c r="E122" i="19"/>
  <c r="K122" i="19"/>
  <c r="W122" i="19"/>
  <c r="G122" i="19"/>
  <c r="S122" i="19"/>
  <c r="C122" i="19"/>
  <c r="O122" i="19"/>
  <c r="A191" i="21"/>
  <c r="A226" i="21" s="1"/>
  <c r="A124" i="25"/>
  <c r="A261" i="28"/>
  <c r="A227" i="28"/>
  <c r="A124" i="28"/>
  <c r="A54" i="28"/>
  <c r="A19" i="28"/>
  <c r="A193" i="28"/>
  <c r="A89" i="28"/>
  <c r="A159" i="28"/>
  <c r="A89" i="19"/>
  <c r="A54" i="19"/>
  <c r="A52" i="21"/>
  <c r="A124" i="19"/>
  <c r="A17" i="25"/>
  <c r="A87" i="21"/>
  <c r="A19" i="21"/>
  <c r="A157" i="21"/>
  <c r="A18" i="19"/>
  <c r="A122" i="21"/>
  <c r="A53" i="25"/>
  <c r="A89" i="25"/>
  <c r="V53" i="25" l="1"/>
  <c r="R53" i="25"/>
  <c r="N53" i="25"/>
  <c r="J53" i="25"/>
  <c r="F53" i="25"/>
  <c r="B53" i="25"/>
  <c r="Y53" i="25"/>
  <c r="U53" i="25"/>
  <c r="Q53" i="25"/>
  <c r="M53" i="25"/>
  <c r="I53" i="25"/>
  <c r="E53" i="25"/>
  <c r="X53" i="25"/>
  <c r="P53" i="25"/>
  <c r="H53" i="25"/>
  <c r="W53" i="25"/>
  <c r="O53" i="25"/>
  <c r="G53" i="25"/>
  <c r="L53" i="25"/>
  <c r="K53" i="25"/>
  <c r="T53" i="25"/>
  <c r="S53" i="25"/>
  <c r="D53" i="25"/>
  <c r="C53" i="25"/>
  <c r="Y19" i="21"/>
  <c r="U19" i="21"/>
  <c r="Q19" i="21"/>
  <c r="M19" i="21"/>
  <c r="I19" i="21"/>
  <c r="E19" i="21"/>
  <c r="X19" i="21"/>
  <c r="T19" i="21"/>
  <c r="P19" i="21"/>
  <c r="L19" i="21"/>
  <c r="H19" i="21"/>
  <c r="D19" i="21"/>
  <c r="S19" i="21"/>
  <c r="K19" i="21"/>
  <c r="C19" i="21"/>
  <c r="R19" i="21"/>
  <c r="J19" i="21"/>
  <c r="B19" i="21"/>
  <c r="O19" i="21"/>
  <c r="N19" i="21"/>
  <c r="W19" i="21"/>
  <c r="G19" i="21"/>
  <c r="V19" i="21"/>
  <c r="F19" i="21"/>
  <c r="Y52" i="21"/>
  <c r="U52" i="21"/>
  <c r="Q52" i="21"/>
  <c r="M52" i="21"/>
  <c r="I52" i="21"/>
  <c r="E52" i="21"/>
  <c r="X52" i="21"/>
  <c r="T52" i="21"/>
  <c r="P52" i="21"/>
  <c r="L52" i="21"/>
  <c r="H52" i="21"/>
  <c r="D52" i="21"/>
  <c r="S52" i="21"/>
  <c r="K52" i="21"/>
  <c r="C52" i="21"/>
  <c r="R52" i="21"/>
  <c r="J52" i="21"/>
  <c r="B52" i="21"/>
  <c r="O52" i="21"/>
  <c r="N52" i="21"/>
  <c r="W52" i="21"/>
  <c r="G52" i="21"/>
  <c r="F52" i="21"/>
  <c r="V52" i="21"/>
  <c r="W89" i="28"/>
  <c r="S89" i="28"/>
  <c r="O89" i="28"/>
  <c r="K89" i="28"/>
  <c r="G89" i="28"/>
  <c r="C89" i="28"/>
  <c r="V89" i="28"/>
  <c r="R89" i="28"/>
  <c r="N89" i="28"/>
  <c r="J89" i="28"/>
  <c r="F89" i="28"/>
  <c r="B89" i="28"/>
  <c r="Y89" i="28"/>
  <c r="Q89" i="28"/>
  <c r="I89" i="28"/>
  <c r="X89" i="28"/>
  <c r="P89" i="28"/>
  <c r="H89" i="28"/>
  <c r="U89" i="28"/>
  <c r="E89" i="28"/>
  <c r="M89" i="28"/>
  <c r="L89" i="28"/>
  <c r="T89" i="28"/>
  <c r="D89" i="28"/>
  <c r="Y124" i="28"/>
  <c r="U124" i="28"/>
  <c r="Q124" i="28"/>
  <c r="M124" i="28"/>
  <c r="I124" i="28"/>
  <c r="E124" i="28"/>
  <c r="X124" i="28"/>
  <c r="T124" i="28"/>
  <c r="P124" i="28"/>
  <c r="L124" i="28"/>
  <c r="H124" i="28"/>
  <c r="D124" i="28"/>
  <c r="S124" i="28"/>
  <c r="K124" i="28"/>
  <c r="C124" i="28"/>
  <c r="R124" i="28"/>
  <c r="J124" i="28"/>
  <c r="B124" i="28"/>
  <c r="O124" i="28"/>
  <c r="N124" i="28"/>
  <c r="G124" i="28"/>
  <c r="W124" i="28"/>
  <c r="V124" i="28"/>
  <c r="F124" i="28"/>
  <c r="W226" i="21"/>
  <c r="S226" i="21"/>
  <c r="O226" i="21"/>
  <c r="K226" i="21"/>
  <c r="G226" i="21"/>
  <c r="C226" i="21"/>
  <c r="U226" i="21"/>
  <c r="M226" i="21"/>
  <c r="E226" i="21"/>
  <c r="V226" i="21"/>
  <c r="R226" i="21"/>
  <c r="N226" i="21"/>
  <c r="J226" i="21"/>
  <c r="F226" i="21"/>
  <c r="B226" i="21"/>
  <c r="Y226" i="21"/>
  <c r="Q226" i="21"/>
  <c r="I226" i="21"/>
  <c r="L226" i="21"/>
  <c r="D226" i="21"/>
  <c r="P226" i="21"/>
  <c r="X226" i="21"/>
  <c r="H226" i="21"/>
  <c r="T226" i="21"/>
  <c r="X18" i="19"/>
  <c r="T18" i="19"/>
  <c r="P18" i="19"/>
  <c r="L18" i="19"/>
  <c r="H18" i="19"/>
  <c r="D18" i="19"/>
  <c r="V18" i="19"/>
  <c r="R18" i="19"/>
  <c r="N18" i="19"/>
  <c r="J18" i="19"/>
  <c r="F18" i="19"/>
  <c r="B18" i="19"/>
  <c r="Y18" i="19"/>
  <c r="Q18" i="19"/>
  <c r="I18" i="19"/>
  <c r="U18" i="19"/>
  <c r="M18" i="19"/>
  <c r="E18" i="19"/>
  <c r="S18" i="19"/>
  <c r="K18" i="19"/>
  <c r="C18" i="19"/>
  <c r="W18" i="19"/>
  <c r="O18" i="19"/>
  <c r="G18" i="19"/>
  <c r="Y17" i="25"/>
  <c r="U17" i="25"/>
  <c r="Q17" i="25"/>
  <c r="M17" i="25"/>
  <c r="I17" i="25"/>
  <c r="E17" i="25"/>
  <c r="X17" i="25"/>
  <c r="T17" i="25"/>
  <c r="P17" i="25"/>
  <c r="L17" i="25"/>
  <c r="H17" i="25"/>
  <c r="D17" i="25"/>
  <c r="S17" i="25"/>
  <c r="K17" i="25"/>
  <c r="C17" i="25"/>
  <c r="R17" i="25"/>
  <c r="J17" i="25"/>
  <c r="B17" i="25"/>
  <c r="O17" i="25"/>
  <c r="N17" i="25"/>
  <c r="G17" i="25"/>
  <c r="V17" i="25"/>
  <c r="F17" i="25"/>
  <c r="W17" i="25"/>
  <c r="X89" i="19"/>
  <c r="T89" i="19"/>
  <c r="P89" i="19"/>
  <c r="L89" i="19"/>
  <c r="H89" i="19"/>
  <c r="D89" i="19"/>
  <c r="V89" i="19"/>
  <c r="R89" i="19"/>
  <c r="N89" i="19"/>
  <c r="J89" i="19"/>
  <c r="F89" i="19"/>
  <c r="B89" i="19"/>
  <c r="Y89" i="19"/>
  <c r="Q89" i="19"/>
  <c r="I89" i="19"/>
  <c r="W89" i="19"/>
  <c r="O89" i="19"/>
  <c r="G89" i="19"/>
  <c r="U89" i="19"/>
  <c r="M89" i="19"/>
  <c r="E89" i="19"/>
  <c r="S89" i="19"/>
  <c r="K89" i="19"/>
  <c r="C89" i="19"/>
  <c r="W19" i="28"/>
  <c r="S19" i="28"/>
  <c r="O19" i="28"/>
  <c r="K19" i="28"/>
  <c r="G19" i="28"/>
  <c r="C19" i="28"/>
  <c r="V19" i="28"/>
  <c r="R19" i="28"/>
  <c r="N19" i="28"/>
  <c r="J19" i="28"/>
  <c r="F19" i="28"/>
  <c r="B19" i="28"/>
  <c r="Y19" i="28"/>
  <c r="Q19" i="28"/>
  <c r="I19" i="28"/>
  <c r="X19" i="28"/>
  <c r="P19" i="28"/>
  <c r="H19" i="28"/>
  <c r="U19" i="28"/>
  <c r="E19" i="28"/>
  <c r="T19" i="28"/>
  <c r="D19" i="28"/>
  <c r="M19" i="28"/>
  <c r="L19" i="28"/>
  <c r="W261" i="28"/>
  <c r="S261" i="28"/>
  <c r="O261" i="28"/>
  <c r="K261" i="28"/>
  <c r="G261" i="28"/>
  <c r="C261" i="28"/>
  <c r="V261" i="28"/>
  <c r="R261" i="28"/>
  <c r="N261" i="28"/>
  <c r="J261" i="28"/>
  <c r="F261" i="28"/>
  <c r="B261" i="28"/>
  <c r="U261" i="28"/>
  <c r="M261" i="28"/>
  <c r="E261" i="28"/>
  <c r="Y261" i="28"/>
  <c r="I261" i="28"/>
  <c r="X261" i="28"/>
  <c r="H261" i="28"/>
  <c r="T261" i="28"/>
  <c r="L261" i="28"/>
  <c r="D261" i="28"/>
  <c r="Q261" i="28"/>
  <c r="P261" i="28"/>
  <c r="Y122" i="21"/>
  <c r="U122" i="21"/>
  <c r="Q122" i="21"/>
  <c r="M122" i="21"/>
  <c r="I122" i="21"/>
  <c r="E122" i="21"/>
  <c r="X122" i="21"/>
  <c r="T122" i="21"/>
  <c r="P122" i="21"/>
  <c r="L122" i="21"/>
  <c r="H122" i="21"/>
  <c r="D122" i="21"/>
  <c r="S122" i="21"/>
  <c r="K122" i="21"/>
  <c r="C122" i="21"/>
  <c r="R122" i="21"/>
  <c r="J122" i="21"/>
  <c r="B122" i="21"/>
  <c r="O122" i="21"/>
  <c r="N122" i="21"/>
  <c r="W122" i="21"/>
  <c r="G122" i="21"/>
  <c r="V122" i="21"/>
  <c r="F122" i="21"/>
  <c r="Y87" i="21"/>
  <c r="U87" i="21"/>
  <c r="Q87" i="21"/>
  <c r="M87" i="21"/>
  <c r="I87" i="21"/>
  <c r="E87" i="21"/>
  <c r="X87" i="21"/>
  <c r="T87" i="21"/>
  <c r="P87" i="21"/>
  <c r="L87" i="21"/>
  <c r="H87" i="21"/>
  <c r="D87" i="21"/>
  <c r="S87" i="21"/>
  <c r="K87" i="21"/>
  <c r="C87" i="21"/>
  <c r="R87" i="21"/>
  <c r="J87" i="21"/>
  <c r="B87" i="21"/>
  <c r="O87" i="21"/>
  <c r="N87" i="21"/>
  <c r="G87" i="21"/>
  <c r="W87" i="21"/>
  <c r="F87" i="21"/>
  <c r="V87" i="21"/>
  <c r="X54" i="19"/>
  <c r="T54" i="19"/>
  <c r="P54" i="19"/>
  <c r="L54" i="19"/>
  <c r="H54" i="19"/>
  <c r="D54" i="19"/>
  <c r="V54" i="19"/>
  <c r="R54" i="19"/>
  <c r="N54" i="19"/>
  <c r="J54" i="19"/>
  <c r="F54" i="19"/>
  <c r="B54" i="19"/>
  <c r="Y54" i="19"/>
  <c r="Q54" i="19"/>
  <c r="I54" i="19"/>
  <c r="G54" i="19"/>
  <c r="U54" i="19"/>
  <c r="M54" i="19"/>
  <c r="E54" i="19"/>
  <c r="S54" i="19"/>
  <c r="K54" i="19"/>
  <c r="C54" i="19"/>
  <c r="W54" i="19"/>
  <c r="O54" i="19"/>
  <c r="V193" i="28"/>
  <c r="R193" i="28"/>
  <c r="N193" i="28"/>
  <c r="J193" i="28"/>
  <c r="F193" i="28"/>
  <c r="B193" i="28"/>
  <c r="X193" i="28"/>
  <c r="S193" i="28"/>
  <c r="M193" i="28"/>
  <c r="H193" i="28"/>
  <c r="C193" i="28"/>
  <c r="W193" i="28"/>
  <c r="Q193" i="28"/>
  <c r="L193" i="28"/>
  <c r="G193" i="28"/>
  <c r="P193" i="28"/>
  <c r="E193" i="28"/>
  <c r="Y193" i="28"/>
  <c r="O193" i="28"/>
  <c r="D193" i="28"/>
  <c r="K193" i="28"/>
  <c r="U193" i="28"/>
  <c r="I193" i="28"/>
  <c r="T193" i="28"/>
  <c r="W227" i="28"/>
  <c r="S227" i="28"/>
  <c r="O227" i="28"/>
  <c r="K227" i="28"/>
  <c r="G227" i="28"/>
  <c r="C227" i="28"/>
  <c r="V227" i="28"/>
  <c r="R227" i="28"/>
  <c r="N227" i="28"/>
  <c r="J227" i="28"/>
  <c r="F227" i="28"/>
  <c r="B227" i="28"/>
  <c r="U227" i="28"/>
  <c r="M227" i="28"/>
  <c r="E227" i="28"/>
  <c r="Y227" i="28"/>
  <c r="I227" i="28"/>
  <c r="X227" i="28"/>
  <c r="H227" i="28"/>
  <c r="T227" i="28"/>
  <c r="L227" i="28"/>
  <c r="D227" i="28"/>
  <c r="Q227" i="28"/>
  <c r="P227" i="28"/>
  <c r="V191" i="21"/>
  <c r="R191" i="21"/>
  <c r="N191" i="21"/>
  <c r="J191" i="21"/>
  <c r="F191" i="21"/>
  <c r="B191" i="21"/>
  <c r="X191" i="21"/>
  <c r="T191" i="21"/>
  <c r="P191" i="21"/>
  <c r="L191" i="21"/>
  <c r="H191" i="21"/>
  <c r="D191" i="21"/>
  <c r="U191" i="21"/>
  <c r="M191" i="21"/>
  <c r="E191" i="21"/>
  <c r="Y191" i="21"/>
  <c r="Q191" i="21"/>
  <c r="I191" i="21"/>
  <c r="S191" i="21"/>
  <c r="C191" i="21"/>
  <c r="O191" i="21"/>
  <c r="K191" i="21"/>
  <c r="W191" i="21"/>
  <c r="G191" i="21"/>
  <c r="V89" i="25"/>
  <c r="R89" i="25"/>
  <c r="N89" i="25"/>
  <c r="J89" i="25"/>
  <c r="F89" i="25"/>
  <c r="B89" i="25"/>
  <c r="Y89" i="25"/>
  <c r="U89" i="25"/>
  <c r="Q89" i="25"/>
  <c r="M89" i="25"/>
  <c r="I89" i="25"/>
  <c r="E89" i="25"/>
  <c r="X89" i="25"/>
  <c r="P89" i="25"/>
  <c r="H89" i="25"/>
  <c r="W89" i="25"/>
  <c r="O89" i="25"/>
  <c r="G89" i="25"/>
  <c r="T89" i="25"/>
  <c r="D89" i="25"/>
  <c r="S89" i="25"/>
  <c r="C89" i="25"/>
  <c r="L89" i="25"/>
  <c r="K89" i="25"/>
  <c r="W157" i="21"/>
  <c r="S157" i="21"/>
  <c r="O157" i="21"/>
  <c r="K157" i="21"/>
  <c r="G157" i="21"/>
  <c r="C157" i="21"/>
  <c r="V157" i="21"/>
  <c r="R157" i="21"/>
  <c r="N157" i="21"/>
  <c r="J157" i="21"/>
  <c r="F157" i="21"/>
  <c r="B157" i="21"/>
  <c r="Y157" i="21"/>
  <c r="Q157" i="21"/>
  <c r="I157" i="21"/>
  <c r="U157" i="21"/>
  <c r="M157" i="21"/>
  <c r="E157" i="21"/>
  <c r="X157" i="21"/>
  <c r="H157" i="21"/>
  <c r="P157" i="21"/>
  <c r="L157" i="21"/>
  <c r="D157" i="21"/>
  <c r="T157" i="21"/>
  <c r="V124" i="19"/>
  <c r="R124" i="19"/>
  <c r="N124" i="19"/>
  <c r="J124" i="19"/>
  <c r="F124" i="19"/>
  <c r="B124" i="19"/>
  <c r="X124" i="19"/>
  <c r="T124" i="19"/>
  <c r="P124" i="19"/>
  <c r="L124" i="19"/>
  <c r="H124" i="19"/>
  <c r="D124" i="19"/>
  <c r="Y124" i="19"/>
  <c r="Q124" i="19"/>
  <c r="I124" i="19"/>
  <c r="U124" i="19"/>
  <c r="M124" i="19"/>
  <c r="E124" i="19"/>
  <c r="K124" i="19"/>
  <c r="W124" i="19"/>
  <c r="G124" i="19"/>
  <c r="S124" i="19"/>
  <c r="C124" i="19"/>
  <c r="O124" i="19"/>
  <c r="Y159" i="28"/>
  <c r="U159" i="28"/>
  <c r="Q159" i="28"/>
  <c r="M159" i="28"/>
  <c r="I159" i="28"/>
  <c r="E159" i="28"/>
  <c r="W159" i="28"/>
  <c r="S159" i="28"/>
  <c r="O159" i="28"/>
  <c r="K159" i="28"/>
  <c r="G159" i="28"/>
  <c r="C159" i="28"/>
  <c r="T159" i="28"/>
  <c r="L159" i="28"/>
  <c r="D159" i="28"/>
  <c r="R159" i="28"/>
  <c r="J159" i="28"/>
  <c r="B159" i="28"/>
  <c r="X159" i="28"/>
  <c r="H159" i="28"/>
  <c r="P159" i="28"/>
  <c r="F159" i="28"/>
  <c r="V159" i="28"/>
  <c r="N159" i="28"/>
  <c r="W54" i="28"/>
  <c r="S54" i="28"/>
  <c r="O54" i="28"/>
  <c r="K54" i="28"/>
  <c r="G54" i="28"/>
  <c r="C54" i="28"/>
  <c r="V54" i="28"/>
  <c r="R54" i="28"/>
  <c r="N54" i="28"/>
  <c r="J54" i="28"/>
  <c r="F54" i="28"/>
  <c r="B54" i="28"/>
  <c r="Y54" i="28"/>
  <c r="Q54" i="28"/>
  <c r="I54" i="28"/>
  <c r="X54" i="28"/>
  <c r="P54" i="28"/>
  <c r="H54" i="28"/>
  <c r="U54" i="28"/>
  <c r="E54" i="28"/>
  <c r="M54" i="28"/>
  <c r="T54" i="28"/>
  <c r="D54" i="28"/>
  <c r="L54" i="28"/>
  <c r="V124" i="25"/>
  <c r="R124" i="25"/>
  <c r="N124" i="25"/>
  <c r="J124" i="25"/>
  <c r="F124" i="25"/>
  <c r="B124" i="25"/>
  <c r="Y124" i="25"/>
  <c r="U124" i="25"/>
  <c r="Q124" i="25"/>
  <c r="M124" i="25"/>
  <c r="I124" i="25"/>
  <c r="E124" i="25"/>
  <c r="X124" i="25"/>
  <c r="P124" i="25"/>
  <c r="H124" i="25"/>
  <c r="W124" i="25"/>
  <c r="O124" i="25"/>
  <c r="G124" i="25"/>
  <c r="T124" i="25"/>
  <c r="D124" i="25"/>
  <c r="S124" i="25"/>
  <c r="C124" i="25"/>
  <c r="L124" i="25"/>
  <c r="K124" i="25"/>
  <c r="A125" i="25"/>
  <c r="A194" i="28"/>
  <c r="A20" i="28"/>
  <c r="A55" i="28"/>
  <c r="A125" i="28"/>
  <c r="A297" i="28"/>
  <c r="A262" i="28"/>
  <c r="A160" i="28"/>
  <c r="A90" i="28"/>
  <c r="A228" i="28"/>
  <c r="A261" i="21"/>
  <c r="A227" i="21"/>
  <c r="A192" i="21"/>
  <c r="A90" i="19"/>
  <c r="A55" i="19"/>
  <c r="A88" i="21"/>
  <c r="A54" i="25"/>
  <c r="A18" i="25"/>
  <c r="A125" i="19"/>
  <c r="A123" i="21"/>
  <c r="A53" i="21"/>
  <c r="A90" i="25"/>
  <c r="A19" i="19"/>
  <c r="A20" i="21"/>
  <c r="A158" i="21"/>
  <c r="Y20" i="21" l="1"/>
  <c r="U20" i="21"/>
  <c r="Q20" i="21"/>
  <c r="M20" i="21"/>
  <c r="I20" i="21"/>
  <c r="E20" i="21"/>
  <c r="X20" i="21"/>
  <c r="T20" i="21"/>
  <c r="P20" i="21"/>
  <c r="L20" i="21"/>
  <c r="H20" i="21"/>
  <c r="D20" i="21"/>
  <c r="S20" i="21"/>
  <c r="K20" i="21"/>
  <c r="C20" i="21"/>
  <c r="R20" i="21"/>
  <c r="J20" i="21"/>
  <c r="B20" i="21"/>
  <c r="W20" i="21"/>
  <c r="G20" i="21"/>
  <c r="V20" i="21"/>
  <c r="F20" i="21"/>
  <c r="O20" i="21"/>
  <c r="N20" i="21"/>
  <c r="Y123" i="21"/>
  <c r="U123" i="21"/>
  <c r="Q123" i="21"/>
  <c r="M123" i="21"/>
  <c r="I123" i="21"/>
  <c r="E123" i="21"/>
  <c r="X123" i="21"/>
  <c r="T123" i="21"/>
  <c r="P123" i="21"/>
  <c r="L123" i="21"/>
  <c r="H123" i="21"/>
  <c r="D123" i="21"/>
  <c r="S123" i="21"/>
  <c r="K123" i="21"/>
  <c r="C123" i="21"/>
  <c r="R123" i="21"/>
  <c r="J123" i="21"/>
  <c r="B123" i="21"/>
  <c r="W123" i="21"/>
  <c r="G123" i="21"/>
  <c r="V123" i="21"/>
  <c r="F123" i="21"/>
  <c r="N123" i="21"/>
  <c r="O123" i="21"/>
  <c r="Y88" i="21"/>
  <c r="U88" i="21"/>
  <c r="Q88" i="21"/>
  <c r="M88" i="21"/>
  <c r="I88" i="21"/>
  <c r="E88" i="21"/>
  <c r="X88" i="21"/>
  <c r="T88" i="21"/>
  <c r="P88" i="21"/>
  <c r="L88" i="21"/>
  <c r="H88" i="21"/>
  <c r="D88" i="21"/>
  <c r="S88" i="21"/>
  <c r="K88" i="21"/>
  <c r="C88" i="21"/>
  <c r="R88" i="21"/>
  <c r="J88" i="21"/>
  <c r="B88" i="21"/>
  <c r="W88" i="21"/>
  <c r="G88" i="21"/>
  <c r="V88" i="21"/>
  <c r="F88" i="21"/>
  <c r="O88" i="21"/>
  <c r="N88" i="21"/>
  <c r="W227" i="21"/>
  <c r="S227" i="21"/>
  <c r="O227" i="21"/>
  <c r="K227" i="21"/>
  <c r="G227" i="21"/>
  <c r="C227" i="21"/>
  <c r="U227" i="21"/>
  <c r="M227" i="21"/>
  <c r="E227" i="21"/>
  <c r="V227" i="21"/>
  <c r="R227" i="21"/>
  <c r="N227" i="21"/>
  <c r="J227" i="21"/>
  <c r="F227" i="21"/>
  <c r="B227" i="21"/>
  <c r="Y227" i="21"/>
  <c r="Q227" i="21"/>
  <c r="I227" i="21"/>
  <c r="T227" i="21"/>
  <c r="D227" i="21"/>
  <c r="X227" i="21"/>
  <c r="P227" i="21"/>
  <c r="L227" i="21"/>
  <c r="H227" i="21"/>
  <c r="Y160" i="28"/>
  <c r="U160" i="28"/>
  <c r="Q160" i="28"/>
  <c r="M160" i="28"/>
  <c r="I160" i="28"/>
  <c r="E160" i="28"/>
  <c r="W160" i="28"/>
  <c r="S160" i="28"/>
  <c r="O160" i="28"/>
  <c r="K160" i="28"/>
  <c r="G160" i="28"/>
  <c r="C160" i="28"/>
  <c r="T160" i="28"/>
  <c r="L160" i="28"/>
  <c r="D160" i="28"/>
  <c r="R160" i="28"/>
  <c r="J160" i="28"/>
  <c r="B160" i="28"/>
  <c r="P160" i="28"/>
  <c r="X160" i="28"/>
  <c r="H160" i="28"/>
  <c r="N160" i="28"/>
  <c r="V160" i="28"/>
  <c r="F160" i="28"/>
  <c r="W55" i="28"/>
  <c r="S55" i="28"/>
  <c r="O55" i="28"/>
  <c r="K55" i="28"/>
  <c r="G55" i="28"/>
  <c r="C55" i="28"/>
  <c r="V55" i="28"/>
  <c r="R55" i="28"/>
  <c r="N55" i="28"/>
  <c r="J55" i="28"/>
  <c r="F55" i="28"/>
  <c r="B55" i="28"/>
  <c r="Y55" i="28"/>
  <c r="Q55" i="28"/>
  <c r="I55" i="28"/>
  <c r="X55" i="28"/>
  <c r="P55" i="28"/>
  <c r="H55" i="28"/>
  <c r="M55" i="28"/>
  <c r="U55" i="28"/>
  <c r="T55" i="28"/>
  <c r="D55" i="28"/>
  <c r="L55" i="28"/>
  <c r="E55" i="28"/>
  <c r="X19" i="19"/>
  <c r="T19" i="19"/>
  <c r="P19" i="19"/>
  <c r="L19" i="19"/>
  <c r="H19" i="19"/>
  <c r="D19" i="19"/>
  <c r="V19" i="19"/>
  <c r="R19" i="19"/>
  <c r="N19" i="19"/>
  <c r="J19" i="19"/>
  <c r="F19" i="19"/>
  <c r="B19" i="19"/>
  <c r="Y19" i="19"/>
  <c r="Q19" i="19"/>
  <c r="I19" i="19"/>
  <c r="U19" i="19"/>
  <c r="M19" i="19"/>
  <c r="E19" i="19"/>
  <c r="S19" i="19"/>
  <c r="K19" i="19"/>
  <c r="C19" i="19"/>
  <c r="W19" i="19"/>
  <c r="O19" i="19"/>
  <c r="G19" i="19"/>
  <c r="V125" i="19"/>
  <c r="R125" i="19"/>
  <c r="N125" i="19"/>
  <c r="J125" i="19"/>
  <c r="F125" i="19"/>
  <c r="B125" i="19"/>
  <c r="X125" i="19"/>
  <c r="T125" i="19"/>
  <c r="P125" i="19"/>
  <c r="L125" i="19"/>
  <c r="H125" i="19"/>
  <c r="D125" i="19"/>
  <c r="Y125" i="19"/>
  <c r="Q125" i="19"/>
  <c r="I125" i="19"/>
  <c r="U125" i="19"/>
  <c r="M125" i="19"/>
  <c r="E125" i="19"/>
  <c r="S125" i="19"/>
  <c r="C125" i="19"/>
  <c r="O125" i="19"/>
  <c r="K125" i="19"/>
  <c r="W125" i="19"/>
  <c r="G125" i="19"/>
  <c r="X55" i="19"/>
  <c r="T55" i="19"/>
  <c r="P55" i="19"/>
  <c r="L55" i="19"/>
  <c r="H55" i="19"/>
  <c r="D55" i="19"/>
  <c r="V55" i="19"/>
  <c r="R55" i="19"/>
  <c r="N55" i="19"/>
  <c r="J55" i="19"/>
  <c r="F55" i="19"/>
  <c r="B55" i="19"/>
  <c r="Y55" i="19"/>
  <c r="Q55" i="19"/>
  <c r="I55" i="19"/>
  <c r="W55" i="19"/>
  <c r="G55" i="19"/>
  <c r="U55" i="19"/>
  <c r="M55" i="19"/>
  <c r="E55" i="19"/>
  <c r="S55" i="19"/>
  <c r="K55" i="19"/>
  <c r="C55" i="19"/>
  <c r="O55" i="19"/>
  <c r="W261" i="21"/>
  <c r="S261" i="21"/>
  <c r="O261" i="21"/>
  <c r="K261" i="21"/>
  <c r="G261" i="21"/>
  <c r="C261" i="21"/>
  <c r="V261" i="21"/>
  <c r="R261" i="21"/>
  <c r="N261" i="21"/>
  <c r="J261" i="21"/>
  <c r="F261" i="21"/>
  <c r="B261" i="21"/>
  <c r="U261" i="21"/>
  <c r="M261" i="21"/>
  <c r="E261" i="21"/>
  <c r="Q261" i="21"/>
  <c r="T261" i="21"/>
  <c r="L261" i="21"/>
  <c r="D261" i="21"/>
  <c r="Y261" i="21"/>
  <c r="I261" i="21"/>
  <c r="X261" i="21"/>
  <c r="P261" i="21"/>
  <c r="H261" i="21"/>
  <c r="W262" i="28"/>
  <c r="S262" i="28"/>
  <c r="O262" i="28"/>
  <c r="K262" i="28"/>
  <c r="G262" i="28"/>
  <c r="C262" i="28"/>
  <c r="V262" i="28"/>
  <c r="R262" i="28"/>
  <c r="N262" i="28"/>
  <c r="J262" i="28"/>
  <c r="F262" i="28"/>
  <c r="B262" i="28"/>
  <c r="U262" i="28"/>
  <c r="M262" i="28"/>
  <c r="E262" i="28"/>
  <c r="Q262" i="28"/>
  <c r="P262" i="28"/>
  <c r="T262" i="28"/>
  <c r="L262" i="28"/>
  <c r="D262" i="28"/>
  <c r="Y262" i="28"/>
  <c r="I262" i="28"/>
  <c r="X262" i="28"/>
  <c r="H262" i="28"/>
  <c r="W20" i="28"/>
  <c r="S20" i="28"/>
  <c r="O20" i="28"/>
  <c r="K20" i="28"/>
  <c r="G20" i="28"/>
  <c r="C20" i="28"/>
  <c r="V20" i="28"/>
  <c r="R20" i="28"/>
  <c r="N20" i="28"/>
  <c r="J20" i="28"/>
  <c r="F20" i="28"/>
  <c r="B20" i="28"/>
  <c r="Y20" i="28"/>
  <c r="Q20" i="28"/>
  <c r="I20" i="28"/>
  <c r="X20" i="28"/>
  <c r="P20" i="28"/>
  <c r="H20" i="28"/>
  <c r="M20" i="28"/>
  <c r="E20" i="28"/>
  <c r="D20" i="28"/>
  <c r="L20" i="28"/>
  <c r="U20" i="28"/>
  <c r="T20" i="28"/>
  <c r="W158" i="21"/>
  <c r="S158" i="21"/>
  <c r="O158" i="21"/>
  <c r="K158" i="21"/>
  <c r="G158" i="21"/>
  <c r="C158" i="21"/>
  <c r="V158" i="21"/>
  <c r="R158" i="21"/>
  <c r="N158" i="21"/>
  <c r="J158" i="21"/>
  <c r="F158" i="21"/>
  <c r="B158" i="21"/>
  <c r="Y158" i="21"/>
  <c r="Q158" i="21"/>
  <c r="I158" i="21"/>
  <c r="U158" i="21"/>
  <c r="M158" i="21"/>
  <c r="E158" i="21"/>
  <c r="P158" i="21"/>
  <c r="X158" i="21"/>
  <c r="H158" i="21"/>
  <c r="T158" i="21"/>
  <c r="L158" i="21"/>
  <c r="D158" i="21"/>
  <c r="Y53" i="21"/>
  <c r="U53" i="21"/>
  <c r="Q53" i="21"/>
  <c r="M53" i="21"/>
  <c r="I53" i="21"/>
  <c r="E53" i="21"/>
  <c r="X53" i="21"/>
  <c r="T53" i="21"/>
  <c r="P53" i="21"/>
  <c r="L53" i="21"/>
  <c r="H53" i="21"/>
  <c r="D53" i="21"/>
  <c r="S53" i="21"/>
  <c r="K53" i="21"/>
  <c r="C53" i="21"/>
  <c r="R53" i="21"/>
  <c r="J53" i="21"/>
  <c r="B53" i="21"/>
  <c r="W53" i="21"/>
  <c r="G53" i="21"/>
  <c r="V53" i="21"/>
  <c r="F53" i="21"/>
  <c r="O53" i="21"/>
  <c r="N53" i="21"/>
  <c r="V54" i="25"/>
  <c r="R54" i="25"/>
  <c r="N54" i="25"/>
  <c r="J54" i="25"/>
  <c r="F54" i="25"/>
  <c r="B54" i="25"/>
  <c r="Y54" i="25"/>
  <c r="U54" i="25"/>
  <c r="Q54" i="25"/>
  <c r="M54" i="25"/>
  <c r="I54" i="25"/>
  <c r="E54" i="25"/>
  <c r="X54" i="25"/>
  <c r="P54" i="25"/>
  <c r="H54" i="25"/>
  <c r="W54" i="25"/>
  <c r="O54" i="25"/>
  <c r="G54" i="25"/>
  <c r="T54" i="25"/>
  <c r="D54" i="25"/>
  <c r="S54" i="25"/>
  <c r="C54" i="25"/>
  <c r="L54" i="25"/>
  <c r="K54" i="25"/>
  <c r="V192" i="21"/>
  <c r="R192" i="21"/>
  <c r="N192" i="21"/>
  <c r="J192" i="21"/>
  <c r="F192" i="21"/>
  <c r="B192" i="21"/>
  <c r="X192" i="21"/>
  <c r="T192" i="21"/>
  <c r="P192" i="21"/>
  <c r="L192" i="21"/>
  <c r="H192" i="21"/>
  <c r="D192" i="21"/>
  <c r="U192" i="21"/>
  <c r="M192" i="21"/>
  <c r="E192" i="21"/>
  <c r="Y192" i="21"/>
  <c r="Q192" i="21"/>
  <c r="I192" i="21"/>
  <c r="K192" i="21"/>
  <c r="W192" i="21"/>
  <c r="G192" i="21"/>
  <c r="C192" i="21"/>
  <c r="S192" i="21"/>
  <c r="O192" i="21"/>
  <c r="W90" i="28"/>
  <c r="S90" i="28"/>
  <c r="O90" i="28"/>
  <c r="K90" i="28"/>
  <c r="G90" i="28"/>
  <c r="C90" i="28"/>
  <c r="V90" i="28"/>
  <c r="R90" i="28"/>
  <c r="N90" i="28"/>
  <c r="J90" i="28"/>
  <c r="F90" i="28"/>
  <c r="B90" i="28"/>
  <c r="Y90" i="28"/>
  <c r="Q90" i="28"/>
  <c r="I90" i="28"/>
  <c r="X90" i="28"/>
  <c r="P90" i="28"/>
  <c r="H90" i="28"/>
  <c r="M90" i="28"/>
  <c r="U90" i="28"/>
  <c r="T90" i="28"/>
  <c r="L90" i="28"/>
  <c r="E90" i="28"/>
  <c r="D90" i="28"/>
  <c r="Y125" i="28"/>
  <c r="U125" i="28"/>
  <c r="Q125" i="28"/>
  <c r="M125" i="28"/>
  <c r="I125" i="28"/>
  <c r="E125" i="28"/>
  <c r="X125" i="28"/>
  <c r="T125" i="28"/>
  <c r="P125" i="28"/>
  <c r="L125" i="28"/>
  <c r="H125" i="28"/>
  <c r="D125" i="28"/>
  <c r="S125" i="28"/>
  <c r="K125" i="28"/>
  <c r="C125" i="28"/>
  <c r="R125" i="28"/>
  <c r="J125" i="28"/>
  <c r="B125" i="28"/>
  <c r="W125" i="28"/>
  <c r="G125" i="28"/>
  <c r="V125" i="28"/>
  <c r="F125" i="28"/>
  <c r="O125" i="28"/>
  <c r="N125" i="28"/>
  <c r="V125" i="25"/>
  <c r="R125" i="25"/>
  <c r="N125" i="25"/>
  <c r="J125" i="25"/>
  <c r="F125" i="25"/>
  <c r="B125" i="25"/>
  <c r="Y125" i="25"/>
  <c r="U125" i="25"/>
  <c r="Q125" i="25"/>
  <c r="M125" i="25"/>
  <c r="I125" i="25"/>
  <c r="E125" i="25"/>
  <c r="X125" i="25"/>
  <c r="P125" i="25"/>
  <c r="H125" i="25"/>
  <c r="W125" i="25"/>
  <c r="O125" i="25"/>
  <c r="G125" i="25"/>
  <c r="L125" i="25"/>
  <c r="K125" i="25"/>
  <c r="D125" i="25"/>
  <c r="C125" i="25"/>
  <c r="T125" i="25"/>
  <c r="S125" i="25"/>
  <c r="V90" i="25"/>
  <c r="R90" i="25"/>
  <c r="N90" i="25"/>
  <c r="J90" i="25"/>
  <c r="F90" i="25"/>
  <c r="B90" i="25"/>
  <c r="Y90" i="25"/>
  <c r="U90" i="25"/>
  <c r="Q90" i="25"/>
  <c r="M90" i="25"/>
  <c r="I90" i="25"/>
  <c r="E90" i="25"/>
  <c r="X90" i="25"/>
  <c r="P90" i="25"/>
  <c r="H90" i="25"/>
  <c r="W90" i="25"/>
  <c r="O90" i="25"/>
  <c r="G90" i="25"/>
  <c r="L90" i="25"/>
  <c r="K90" i="25"/>
  <c r="T90" i="25"/>
  <c r="S90" i="25"/>
  <c r="D90" i="25"/>
  <c r="C90" i="25"/>
  <c r="Y18" i="25"/>
  <c r="U18" i="25"/>
  <c r="Q18" i="25"/>
  <c r="M18" i="25"/>
  <c r="I18" i="25"/>
  <c r="E18" i="25"/>
  <c r="X18" i="25"/>
  <c r="T18" i="25"/>
  <c r="P18" i="25"/>
  <c r="L18" i="25"/>
  <c r="H18" i="25"/>
  <c r="D18" i="25"/>
  <c r="S18" i="25"/>
  <c r="K18" i="25"/>
  <c r="C18" i="25"/>
  <c r="R18" i="25"/>
  <c r="J18" i="25"/>
  <c r="B18" i="25"/>
  <c r="W18" i="25"/>
  <c r="G18" i="25"/>
  <c r="V18" i="25"/>
  <c r="F18" i="25"/>
  <c r="O18" i="25"/>
  <c r="N18" i="25"/>
  <c r="X90" i="19"/>
  <c r="T90" i="19"/>
  <c r="P90" i="19"/>
  <c r="L90" i="19"/>
  <c r="H90" i="19"/>
  <c r="D90" i="19"/>
  <c r="V90" i="19"/>
  <c r="R90" i="19"/>
  <c r="N90" i="19"/>
  <c r="J90" i="19"/>
  <c r="F90" i="19"/>
  <c r="B90" i="19"/>
  <c r="Y90" i="19"/>
  <c r="Q90" i="19"/>
  <c r="I90" i="19"/>
  <c r="W90" i="19"/>
  <c r="O90" i="19"/>
  <c r="G90" i="19"/>
  <c r="U90" i="19"/>
  <c r="M90" i="19"/>
  <c r="E90" i="19"/>
  <c r="S90" i="19"/>
  <c r="K90" i="19"/>
  <c r="C90" i="19"/>
  <c r="W228" i="28"/>
  <c r="S228" i="28"/>
  <c r="O228" i="28"/>
  <c r="K228" i="28"/>
  <c r="G228" i="28"/>
  <c r="C228" i="28"/>
  <c r="V228" i="28"/>
  <c r="R228" i="28"/>
  <c r="N228" i="28"/>
  <c r="J228" i="28"/>
  <c r="F228" i="28"/>
  <c r="B228" i="28"/>
  <c r="U228" i="28"/>
  <c r="M228" i="28"/>
  <c r="E228" i="28"/>
  <c r="Q228" i="28"/>
  <c r="X228" i="28"/>
  <c r="T228" i="28"/>
  <c r="L228" i="28"/>
  <c r="D228" i="28"/>
  <c r="Y228" i="28"/>
  <c r="I228" i="28"/>
  <c r="P228" i="28"/>
  <c r="H228" i="28"/>
  <c r="W297" i="28"/>
  <c r="S297" i="28"/>
  <c r="O297" i="28"/>
  <c r="K297" i="28"/>
  <c r="G297" i="28"/>
  <c r="C297" i="28"/>
  <c r="V297" i="28"/>
  <c r="R297" i="28"/>
  <c r="N297" i="28"/>
  <c r="J297" i="28"/>
  <c r="F297" i="28"/>
  <c r="B297" i="28"/>
  <c r="U297" i="28"/>
  <c r="M297" i="28"/>
  <c r="E297" i="28"/>
  <c r="Q297" i="28"/>
  <c r="P297" i="28"/>
  <c r="T297" i="28"/>
  <c r="L297" i="28"/>
  <c r="D297" i="28"/>
  <c r="Y297" i="28"/>
  <c r="I297" i="28"/>
  <c r="X297" i="28"/>
  <c r="H297" i="28"/>
  <c r="V194" i="28"/>
  <c r="R194" i="28"/>
  <c r="N194" i="28"/>
  <c r="J194" i="28"/>
  <c r="F194" i="28"/>
  <c r="B194" i="28"/>
  <c r="U194" i="28"/>
  <c r="P194" i="28"/>
  <c r="K194" i="28"/>
  <c r="E194" i="28"/>
  <c r="Y194" i="28"/>
  <c r="T194" i="28"/>
  <c r="O194" i="28"/>
  <c r="I194" i="28"/>
  <c r="D194" i="28"/>
  <c r="X194" i="28"/>
  <c r="M194" i="28"/>
  <c r="C194" i="28"/>
  <c r="W194" i="28"/>
  <c r="L194" i="28"/>
  <c r="H194" i="28"/>
  <c r="S194" i="28"/>
  <c r="G194" i="28"/>
  <c r="Q194" i="28"/>
  <c r="A297" i="21"/>
  <c r="A126" i="25"/>
  <c r="A229" i="28"/>
  <c r="A91" i="28"/>
  <c r="A263" i="28"/>
  <c r="A126" i="28"/>
  <c r="A56" i="28"/>
  <c r="A161" i="28"/>
  <c r="A298" i="28"/>
  <c r="A332" i="28"/>
  <c r="A21" i="28"/>
  <c r="A195" i="28"/>
  <c r="A228" i="21"/>
  <c r="A262" i="21"/>
  <c r="A193" i="21"/>
  <c r="A91" i="19"/>
  <c r="A56" i="19"/>
  <c r="A159" i="21"/>
  <c r="A20" i="19"/>
  <c r="A91" i="25"/>
  <c r="A126" i="19"/>
  <c r="A54" i="21"/>
  <c r="A19" i="25"/>
  <c r="A89" i="21"/>
  <c r="A124" i="21"/>
  <c r="A55" i="25"/>
  <c r="A21" i="21"/>
  <c r="V55" i="25" l="1"/>
  <c r="R55" i="25"/>
  <c r="N55" i="25"/>
  <c r="J55" i="25"/>
  <c r="F55" i="25"/>
  <c r="B55" i="25"/>
  <c r="Y55" i="25"/>
  <c r="U55" i="25"/>
  <c r="Q55" i="25"/>
  <c r="M55" i="25"/>
  <c r="I55" i="25"/>
  <c r="E55" i="25"/>
  <c r="X55" i="25"/>
  <c r="P55" i="25"/>
  <c r="H55" i="25"/>
  <c r="W55" i="25"/>
  <c r="O55" i="25"/>
  <c r="G55" i="25"/>
  <c r="L55" i="25"/>
  <c r="K55" i="25"/>
  <c r="D55" i="25"/>
  <c r="C55" i="25"/>
  <c r="S55" i="25"/>
  <c r="T55" i="25"/>
  <c r="Y54" i="21"/>
  <c r="U54" i="21"/>
  <c r="Q54" i="21"/>
  <c r="M54" i="21"/>
  <c r="I54" i="21"/>
  <c r="E54" i="21"/>
  <c r="X54" i="21"/>
  <c r="T54" i="21"/>
  <c r="P54" i="21"/>
  <c r="L54" i="21"/>
  <c r="H54" i="21"/>
  <c r="D54" i="21"/>
  <c r="S54" i="21"/>
  <c r="K54" i="21"/>
  <c r="C54" i="21"/>
  <c r="R54" i="21"/>
  <c r="J54" i="21"/>
  <c r="B54" i="21"/>
  <c r="O54" i="21"/>
  <c r="N54" i="21"/>
  <c r="G54" i="21"/>
  <c r="W54" i="21"/>
  <c r="V54" i="21"/>
  <c r="F54" i="21"/>
  <c r="W159" i="21"/>
  <c r="S159" i="21"/>
  <c r="O159" i="21"/>
  <c r="K159" i="21"/>
  <c r="G159" i="21"/>
  <c r="C159" i="21"/>
  <c r="V159" i="21"/>
  <c r="R159" i="21"/>
  <c r="N159" i="21"/>
  <c r="J159" i="21"/>
  <c r="F159" i="21"/>
  <c r="B159" i="21"/>
  <c r="Y159" i="21"/>
  <c r="Q159" i="21"/>
  <c r="I159" i="21"/>
  <c r="U159" i="21"/>
  <c r="M159" i="21"/>
  <c r="E159" i="21"/>
  <c r="X159" i="21"/>
  <c r="H159" i="21"/>
  <c r="P159" i="21"/>
  <c r="T159" i="21"/>
  <c r="L159" i="21"/>
  <c r="D159" i="21"/>
  <c r="W262" i="21"/>
  <c r="S262" i="21"/>
  <c r="O262" i="21"/>
  <c r="K262" i="21"/>
  <c r="G262" i="21"/>
  <c r="C262" i="21"/>
  <c r="V262" i="21"/>
  <c r="R262" i="21"/>
  <c r="N262" i="21"/>
  <c r="J262" i="21"/>
  <c r="F262" i="21"/>
  <c r="B262" i="21"/>
  <c r="U262" i="21"/>
  <c r="M262" i="21"/>
  <c r="E262" i="21"/>
  <c r="Y262" i="21"/>
  <c r="I262" i="21"/>
  <c r="T262" i="21"/>
  <c r="L262" i="21"/>
  <c r="D262" i="21"/>
  <c r="Q262" i="21"/>
  <c r="H262" i="21"/>
  <c r="X262" i="21"/>
  <c r="P262" i="21"/>
  <c r="W332" i="28"/>
  <c r="S332" i="28"/>
  <c r="O332" i="28"/>
  <c r="K332" i="28"/>
  <c r="G332" i="28"/>
  <c r="C332" i="28"/>
  <c r="V332" i="28"/>
  <c r="R332" i="28"/>
  <c r="N332" i="28"/>
  <c r="J332" i="28"/>
  <c r="F332" i="28"/>
  <c r="B332" i="28"/>
  <c r="U332" i="28"/>
  <c r="M332" i="28"/>
  <c r="E332" i="28"/>
  <c r="Q332" i="28"/>
  <c r="P332" i="28"/>
  <c r="T332" i="28"/>
  <c r="L332" i="28"/>
  <c r="D332" i="28"/>
  <c r="Y332" i="28"/>
  <c r="I332" i="28"/>
  <c r="X332" i="28"/>
  <c r="H332" i="28"/>
  <c r="Y126" i="28"/>
  <c r="U126" i="28"/>
  <c r="Q126" i="28"/>
  <c r="M126" i="28"/>
  <c r="I126" i="28"/>
  <c r="E126" i="28"/>
  <c r="X126" i="28"/>
  <c r="T126" i="28"/>
  <c r="P126" i="28"/>
  <c r="L126" i="28"/>
  <c r="H126" i="28"/>
  <c r="D126" i="28"/>
  <c r="S126" i="28"/>
  <c r="K126" i="28"/>
  <c r="C126" i="28"/>
  <c r="R126" i="28"/>
  <c r="J126" i="28"/>
  <c r="B126" i="28"/>
  <c r="O126" i="28"/>
  <c r="N126" i="28"/>
  <c r="W126" i="28"/>
  <c r="V126" i="28"/>
  <c r="G126" i="28"/>
  <c r="F126" i="28"/>
  <c r="V126" i="25"/>
  <c r="R126" i="25"/>
  <c r="N126" i="25"/>
  <c r="J126" i="25"/>
  <c r="F126" i="25"/>
  <c r="B126" i="25"/>
  <c r="Y126" i="25"/>
  <c r="U126" i="25"/>
  <c r="Q126" i="25"/>
  <c r="M126" i="25"/>
  <c r="I126" i="25"/>
  <c r="E126" i="25"/>
  <c r="X126" i="25"/>
  <c r="P126" i="25"/>
  <c r="H126" i="25"/>
  <c r="W126" i="25"/>
  <c r="O126" i="25"/>
  <c r="G126" i="25"/>
  <c r="T126" i="25"/>
  <c r="D126" i="25"/>
  <c r="S126" i="25"/>
  <c r="C126" i="25"/>
  <c r="L126" i="25"/>
  <c r="K126" i="25"/>
  <c r="Y124" i="21"/>
  <c r="U124" i="21"/>
  <c r="Q124" i="21"/>
  <c r="M124" i="21"/>
  <c r="I124" i="21"/>
  <c r="E124" i="21"/>
  <c r="X124" i="21"/>
  <c r="T124" i="21"/>
  <c r="P124" i="21"/>
  <c r="L124" i="21"/>
  <c r="H124" i="21"/>
  <c r="D124" i="21"/>
  <c r="S124" i="21"/>
  <c r="K124" i="21"/>
  <c r="C124" i="21"/>
  <c r="R124" i="21"/>
  <c r="J124" i="21"/>
  <c r="B124" i="21"/>
  <c r="O124" i="21"/>
  <c r="N124" i="21"/>
  <c r="G124" i="21"/>
  <c r="W124" i="21"/>
  <c r="F124" i="21"/>
  <c r="V124" i="21"/>
  <c r="V126" i="19"/>
  <c r="R126" i="19"/>
  <c r="N126" i="19"/>
  <c r="J126" i="19"/>
  <c r="F126" i="19"/>
  <c r="B126" i="19"/>
  <c r="X126" i="19"/>
  <c r="T126" i="19"/>
  <c r="P126" i="19"/>
  <c r="L126" i="19"/>
  <c r="H126" i="19"/>
  <c r="D126" i="19"/>
  <c r="Y126" i="19"/>
  <c r="Q126" i="19"/>
  <c r="I126" i="19"/>
  <c r="U126" i="19"/>
  <c r="M126" i="19"/>
  <c r="E126" i="19"/>
  <c r="K126" i="19"/>
  <c r="W126" i="19"/>
  <c r="G126" i="19"/>
  <c r="S126" i="19"/>
  <c r="C126" i="19"/>
  <c r="O126" i="19"/>
  <c r="X56" i="19"/>
  <c r="T56" i="19"/>
  <c r="P56" i="19"/>
  <c r="L56" i="19"/>
  <c r="H56" i="19"/>
  <c r="D56" i="19"/>
  <c r="V56" i="19"/>
  <c r="R56" i="19"/>
  <c r="N56" i="19"/>
  <c r="J56" i="19"/>
  <c r="F56" i="19"/>
  <c r="B56" i="19"/>
  <c r="Y56" i="19"/>
  <c r="Q56" i="19"/>
  <c r="I56" i="19"/>
  <c r="O56" i="19"/>
  <c r="U56" i="19"/>
  <c r="M56" i="19"/>
  <c r="E56" i="19"/>
  <c r="S56" i="19"/>
  <c r="K56" i="19"/>
  <c r="C56" i="19"/>
  <c r="W56" i="19"/>
  <c r="G56" i="19"/>
  <c r="W228" i="21"/>
  <c r="S228" i="21"/>
  <c r="O228" i="21"/>
  <c r="K228" i="21"/>
  <c r="G228" i="21"/>
  <c r="C228" i="21"/>
  <c r="Y228" i="21"/>
  <c r="M228" i="21"/>
  <c r="E228" i="21"/>
  <c r="V228" i="21"/>
  <c r="R228" i="21"/>
  <c r="N228" i="21"/>
  <c r="J228" i="21"/>
  <c r="F228" i="21"/>
  <c r="B228" i="21"/>
  <c r="U228" i="21"/>
  <c r="Q228" i="21"/>
  <c r="I228" i="21"/>
  <c r="L228" i="21"/>
  <c r="D228" i="21"/>
  <c r="P228" i="21"/>
  <c r="X228" i="21"/>
  <c r="H228" i="21"/>
  <c r="T228" i="21"/>
  <c r="W298" i="28"/>
  <c r="S298" i="28"/>
  <c r="O298" i="28"/>
  <c r="K298" i="28"/>
  <c r="G298" i="28"/>
  <c r="C298" i="28"/>
  <c r="V298" i="28"/>
  <c r="R298" i="28"/>
  <c r="N298" i="28"/>
  <c r="J298" i="28"/>
  <c r="F298" i="28"/>
  <c r="B298" i="28"/>
  <c r="U298" i="28"/>
  <c r="M298" i="28"/>
  <c r="E298" i="28"/>
  <c r="Y298" i="28"/>
  <c r="I298" i="28"/>
  <c r="X298" i="28"/>
  <c r="H298" i="28"/>
  <c r="T298" i="28"/>
  <c r="L298" i="28"/>
  <c r="D298" i="28"/>
  <c r="Q298" i="28"/>
  <c r="P298" i="28"/>
  <c r="W263" i="28"/>
  <c r="S263" i="28"/>
  <c r="O263" i="28"/>
  <c r="K263" i="28"/>
  <c r="G263" i="28"/>
  <c r="C263" i="28"/>
  <c r="V263" i="28"/>
  <c r="R263" i="28"/>
  <c r="N263" i="28"/>
  <c r="J263" i="28"/>
  <c r="F263" i="28"/>
  <c r="B263" i="28"/>
  <c r="U263" i="28"/>
  <c r="M263" i="28"/>
  <c r="E263" i="28"/>
  <c r="Y263" i="28"/>
  <c r="I263" i="28"/>
  <c r="X263" i="28"/>
  <c r="H263" i="28"/>
  <c r="T263" i="28"/>
  <c r="L263" i="28"/>
  <c r="D263" i="28"/>
  <c r="Q263" i="28"/>
  <c r="P263" i="28"/>
  <c r="W297" i="21"/>
  <c r="S297" i="21"/>
  <c r="O297" i="21"/>
  <c r="K297" i="21"/>
  <c r="G297" i="21"/>
  <c r="C297" i="21"/>
  <c r="V297" i="21"/>
  <c r="R297" i="21"/>
  <c r="N297" i="21"/>
  <c r="J297" i="21"/>
  <c r="F297" i="21"/>
  <c r="B297" i="21"/>
  <c r="U297" i="21"/>
  <c r="M297" i="21"/>
  <c r="E297" i="21"/>
  <c r="Y297" i="21"/>
  <c r="I297" i="21"/>
  <c r="T297" i="21"/>
  <c r="L297" i="21"/>
  <c r="D297" i="21"/>
  <c r="Q297" i="21"/>
  <c r="X297" i="21"/>
  <c r="P297" i="21"/>
  <c r="H297" i="21"/>
  <c r="Y89" i="21"/>
  <c r="U89" i="21"/>
  <c r="Q89" i="21"/>
  <c r="M89" i="21"/>
  <c r="I89" i="21"/>
  <c r="E89" i="21"/>
  <c r="X89" i="21"/>
  <c r="T89" i="21"/>
  <c r="P89" i="21"/>
  <c r="L89" i="21"/>
  <c r="H89" i="21"/>
  <c r="D89" i="21"/>
  <c r="S89" i="21"/>
  <c r="K89" i="21"/>
  <c r="C89" i="21"/>
  <c r="R89" i="21"/>
  <c r="J89" i="21"/>
  <c r="B89" i="21"/>
  <c r="O89" i="21"/>
  <c r="N89" i="21"/>
  <c r="W89" i="21"/>
  <c r="F89" i="21"/>
  <c r="V89" i="21"/>
  <c r="G89" i="21"/>
  <c r="V91" i="25"/>
  <c r="R91" i="25"/>
  <c r="N91" i="25"/>
  <c r="J91" i="25"/>
  <c r="F91" i="25"/>
  <c r="B91" i="25"/>
  <c r="Y91" i="25"/>
  <c r="U91" i="25"/>
  <c r="Q91" i="25"/>
  <c r="M91" i="25"/>
  <c r="I91" i="25"/>
  <c r="E91" i="25"/>
  <c r="X91" i="25"/>
  <c r="P91" i="25"/>
  <c r="H91" i="25"/>
  <c r="W91" i="25"/>
  <c r="O91" i="25"/>
  <c r="G91" i="25"/>
  <c r="T91" i="25"/>
  <c r="D91" i="25"/>
  <c r="S91" i="25"/>
  <c r="C91" i="25"/>
  <c r="L91" i="25"/>
  <c r="K91" i="25"/>
  <c r="X91" i="19"/>
  <c r="T91" i="19"/>
  <c r="P91" i="19"/>
  <c r="L91" i="19"/>
  <c r="H91" i="19"/>
  <c r="D91" i="19"/>
  <c r="V91" i="19"/>
  <c r="R91" i="19"/>
  <c r="N91" i="19"/>
  <c r="J91" i="19"/>
  <c r="F91" i="19"/>
  <c r="B91" i="19"/>
  <c r="Y91" i="19"/>
  <c r="Q91" i="19"/>
  <c r="I91" i="19"/>
  <c r="W91" i="19"/>
  <c r="O91" i="19"/>
  <c r="G91" i="19"/>
  <c r="U91" i="19"/>
  <c r="M91" i="19"/>
  <c r="E91" i="19"/>
  <c r="S91" i="19"/>
  <c r="K91" i="19"/>
  <c r="C91" i="19"/>
  <c r="V195" i="28"/>
  <c r="R195" i="28"/>
  <c r="N195" i="28"/>
  <c r="J195" i="28"/>
  <c r="F195" i="28"/>
  <c r="B195" i="28"/>
  <c r="X195" i="28"/>
  <c r="S195" i="28"/>
  <c r="M195" i="28"/>
  <c r="H195" i="28"/>
  <c r="C195" i="28"/>
  <c r="W195" i="28"/>
  <c r="Q195" i="28"/>
  <c r="L195" i="28"/>
  <c r="G195" i="28"/>
  <c r="U195" i="28"/>
  <c r="K195" i="28"/>
  <c r="T195" i="28"/>
  <c r="I195" i="28"/>
  <c r="E195" i="28"/>
  <c r="P195" i="28"/>
  <c r="Y195" i="28"/>
  <c r="D195" i="28"/>
  <c r="O195" i="28"/>
  <c r="Y161" i="28"/>
  <c r="U161" i="28"/>
  <c r="Q161" i="28"/>
  <c r="M161" i="28"/>
  <c r="I161" i="28"/>
  <c r="E161" i="28"/>
  <c r="W161" i="28"/>
  <c r="S161" i="28"/>
  <c r="O161" i="28"/>
  <c r="K161" i="28"/>
  <c r="G161" i="28"/>
  <c r="C161" i="28"/>
  <c r="T161" i="28"/>
  <c r="L161" i="28"/>
  <c r="D161" i="28"/>
  <c r="R161" i="28"/>
  <c r="J161" i="28"/>
  <c r="B161" i="28"/>
  <c r="X161" i="28"/>
  <c r="H161" i="28"/>
  <c r="P161" i="28"/>
  <c r="V161" i="28"/>
  <c r="F161" i="28"/>
  <c r="N161" i="28"/>
  <c r="W91" i="28"/>
  <c r="S91" i="28"/>
  <c r="O91" i="28"/>
  <c r="K91" i="28"/>
  <c r="G91" i="28"/>
  <c r="C91" i="28"/>
  <c r="V91" i="28"/>
  <c r="R91" i="28"/>
  <c r="N91" i="28"/>
  <c r="J91" i="28"/>
  <c r="F91" i="28"/>
  <c r="B91" i="28"/>
  <c r="Y91" i="28"/>
  <c r="Q91" i="28"/>
  <c r="I91" i="28"/>
  <c r="X91" i="28"/>
  <c r="P91" i="28"/>
  <c r="H91" i="28"/>
  <c r="U91" i="28"/>
  <c r="E91" i="28"/>
  <c r="T91" i="28"/>
  <c r="D91" i="28"/>
  <c r="M91" i="28"/>
  <c r="L91" i="28"/>
  <c r="Y21" i="21"/>
  <c r="U21" i="21"/>
  <c r="Q21" i="21"/>
  <c r="M21" i="21"/>
  <c r="I21" i="21"/>
  <c r="E21" i="21"/>
  <c r="X21" i="21"/>
  <c r="T21" i="21"/>
  <c r="P21" i="21"/>
  <c r="L21" i="21"/>
  <c r="H21" i="21"/>
  <c r="D21" i="21"/>
  <c r="S21" i="21"/>
  <c r="K21" i="21"/>
  <c r="C21" i="21"/>
  <c r="R21" i="21"/>
  <c r="J21" i="21"/>
  <c r="B21" i="21"/>
  <c r="O21" i="21"/>
  <c r="N21" i="21"/>
  <c r="G21" i="21"/>
  <c r="W21" i="21"/>
  <c r="V21" i="21"/>
  <c r="F21" i="21"/>
  <c r="Y19" i="25"/>
  <c r="U19" i="25"/>
  <c r="Q19" i="25"/>
  <c r="M19" i="25"/>
  <c r="I19" i="25"/>
  <c r="E19" i="25"/>
  <c r="X19" i="25"/>
  <c r="T19" i="25"/>
  <c r="P19" i="25"/>
  <c r="L19" i="25"/>
  <c r="H19" i="25"/>
  <c r="D19" i="25"/>
  <c r="S19" i="25"/>
  <c r="K19" i="25"/>
  <c r="C19" i="25"/>
  <c r="R19" i="25"/>
  <c r="J19" i="25"/>
  <c r="B19" i="25"/>
  <c r="O19" i="25"/>
  <c r="N19" i="25"/>
  <c r="W19" i="25"/>
  <c r="V19" i="25"/>
  <c r="G19" i="25"/>
  <c r="F19" i="25"/>
  <c r="X20" i="19"/>
  <c r="T20" i="19"/>
  <c r="P20" i="19"/>
  <c r="L20" i="19"/>
  <c r="H20" i="19"/>
  <c r="D20" i="19"/>
  <c r="V20" i="19"/>
  <c r="R20" i="19"/>
  <c r="N20" i="19"/>
  <c r="J20" i="19"/>
  <c r="F20" i="19"/>
  <c r="B20" i="19"/>
  <c r="Y20" i="19"/>
  <c r="Q20" i="19"/>
  <c r="I20" i="19"/>
  <c r="U20" i="19"/>
  <c r="M20" i="19"/>
  <c r="E20" i="19"/>
  <c r="S20" i="19"/>
  <c r="K20" i="19"/>
  <c r="C20" i="19"/>
  <c r="G20" i="19"/>
  <c r="W20" i="19"/>
  <c r="O20" i="19"/>
  <c r="V193" i="21"/>
  <c r="R193" i="21"/>
  <c r="N193" i="21"/>
  <c r="J193" i="21"/>
  <c r="F193" i="21"/>
  <c r="B193" i="21"/>
  <c r="X193" i="21"/>
  <c r="T193" i="21"/>
  <c r="P193" i="21"/>
  <c r="L193" i="21"/>
  <c r="H193" i="21"/>
  <c r="D193" i="21"/>
  <c r="U193" i="21"/>
  <c r="M193" i="21"/>
  <c r="E193" i="21"/>
  <c r="Y193" i="21"/>
  <c r="Q193" i="21"/>
  <c r="I193" i="21"/>
  <c r="S193" i="21"/>
  <c r="C193" i="21"/>
  <c r="O193" i="21"/>
  <c r="K193" i="21"/>
  <c r="G193" i="21"/>
  <c r="W193" i="21"/>
  <c r="W21" i="28"/>
  <c r="S21" i="28"/>
  <c r="O21" i="28"/>
  <c r="K21" i="28"/>
  <c r="G21" i="28"/>
  <c r="C21" i="28"/>
  <c r="V21" i="28"/>
  <c r="R21" i="28"/>
  <c r="N21" i="28"/>
  <c r="J21" i="28"/>
  <c r="F21" i="28"/>
  <c r="B21" i="28"/>
  <c r="Y21" i="28"/>
  <c r="Q21" i="28"/>
  <c r="I21" i="28"/>
  <c r="X21" i="28"/>
  <c r="P21" i="28"/>
  <c r="H21" i="28"/>
  <c r="U21" i="28"/>
  <c r="E21" i="28"/>
  <c r="M21" i="28"/>
  <c r="L21" i="28"/>
  <c r="T21" i="28"/>
  <c r="D21" i="28"/>
  <c r="W56" i="28"/>
  <c r="S56" i="28"/>
  <c r="O56" i="28"/>
  <c r="K56" i="28"/>
  <c r="G56" i="28"/>
  <c r="C56" i="28"/>
  <c r="V56" i="28"/>
  <c r="R56" i="28"/>
  <c r="N56" i="28"/>
  <c r="J56" i="28"/>
  <c r="F56" i="28"/>
  <c r="B56" i="28"/>
  <c r="Y56" i="28"/>
  <c r="Q56" i="28"/>
  <c r="I56" i="28"/>
  <c r="X56" i="28"/>
  <c r="P56" i="28"/>
  <c r="H56" i="28"/>
  <c r="U56" i="28"/>
  <c r="E56" i="28"/>
  <c r="T56" i="28"/>
  <c r="D56" i="28"/>
  <c r="M56" i="28"/>
  <c r="L56" i="28"/>
  <c r="W229" i="28"/>
  <c r="S229" i="28"/>
  <c r="O229" i="28"/>
  <c r="K229" i="28"/>
  <c r="G229" i="28"/>
  <c r="C229" i="28"/>
  <c r="V229" i="28"/>
  <c r="R229" i="28"/>
  <c r="N229" i="28"/>
  <c r="J229" i="28"/>
  <c r="F229" i="28"/>
  <c r="B229" i="28"/>
  <c r="U229" i="28"/>
  <c r="M229" i="28"/>
  <c r="E229" i="28"/>
  <c r="Q229" i="28"/>
  <c r="P229" i="28"/>
  <c r="T229" i="28"/>
  <c r="L229" i="28"/>
  <c r="D229" i="28"/>
  <c r="Y229" i="28"/>
  <c r="I229" i="28"/>
  <c r="X229" i="28"/>
  <c r="H229" i="28"/>
  <c r="A332" i="21"/>
  <c r="A298" i="21"/>
  <c r="A127" i="25"/>
  <c r="A196" i="28"/>
  <c r="A230" i="28"/>
  <c r="A57" i="28"/>
  <c r="A367" i="28"/>
  <c r="A333" i="28"/>
  <c r="A264" i="28"/>
  <c r="A92" i="28"/>
  <c r="A22" i="28"/>
  <c r="A299" i="28"/>
  <c r="A162" i="28"/>
  <c r="A127" i="28"/>
  <c r="A263" i="21"/>
  <c r="A229" i="21"/>
  <c r="A194" i="21"/>
  <c r="A92" i="19"/>
  <c r="A57" i="19"/>
  <c r="A55" i="21"/>
  <c r="A92" i="25"/>
  <c r="A56" i="25"/>
  <c r="A21" i="19"/>
  <c r="A22" i="21"/>
  <c r="A125" i="21"/>
  <c r="A90" i="21"/>
  <c r="A20" i="25"/>
  <c r="A127" i="19"/>
  <c r="A160" i="21"/>
  <c r="V127" i="19" l="1"/>
  <c r="R127" i="19"/>
  <c r="N127" i="19"/>
  <c r="J127" i="19"/>
  <c r="F127" i="19"/>
  <c r="B127" i="19"/>
  <c r="X127" i="19"/>
  <c r="T127" i="19"/>
  <c r="P127" i="19"/>
  <c r="L127" i="19"/>
  <c r="H127" i="19"/>
  <c r="D127" i="19"/>
  <c r="Y127" i="19"/>
  <c r="Q127" i="19"/>
  <c r="I127" i="19"/>
  <c r="U127" i="19"/>
  <c r="M127" i="19"/>
  <c r="E127" i="19"/>
  <c r="S127" i="19"/>
  <c r="C127" i="19"/>
  <c r="O127" i="19"/>
  <c r="K127" i="19"/>
  <c r="W127" i="19"/>
  <c r="G127" i="19"/>
  <c r="Y22" i="21"/>
  <c r="U22" i="21"/>
  <c r="Q22" i="21"/>
  <c r="M22" i="21"/>
  <c r="I22" i="21"/>
  <c r="E22" i="21"/>
  <c r="X22" i="21"/>
  <c r="T22" i="21"/>
  <c r="P22" i="21"/>
  <c r="L22" i="21"/>
  <c r="H22" i="21"/>
  <c r="D22" i="21"/>
  <c r="S22" i="21"/>
  <c r="K22" i="21"/>
  <c r="C22" i="21"/>
  <c r="R22" i="21"/>
  <c r="J22" i="21"/>
  <c r="B22" i="21"/>
  <c r="W22" i="21"/>
  <c r="G22" i="21"/>
  <c r="V22" i="21"/>
  <c r="F22" i="21"/>
  <c r="O22" i="21"/>
  <c r="N22" i="21"/>
  <c r="Y55" i="21"/>
  <c r="U55" i="21"/>
  <c r="Q55" i="21"/>
  <c r="M55" i="21"/>
  <c r="I55" i="21"/>
  <c r="E55" i="21"/>
  <c r="X55" i="21"/>
  <c r="T55" i="21"/>
  <c r="P55" i="21"/>
  <c r="L55" i="21"/>
  <c r="H55" i="21"/>
  <c r="D55" i="21"/>
  <c r="S55" i="21"/>
  <c r="K55" i="21"/>
  <c r="C55" i="21"/>
  <c r="R55" i="21"/>
  <c r="J55" i="21"/>
  <c r="B55" i="21"/>
  <c r="W55" i="21"/>
  <c r="G55" i="21"/>
  <c r="V55" i="21"/>
  <c r="F55" i="21"/>
  <c r="O55" i="21"/>
  <c r="N55" i="21"/>
  <c r="W229" i="21"/>
  <c r="S229" i="21"/>
  <c r="O229" i="21"/>
  <c r="K229" i="21"/>
  <c r="G229" i="21"/>
  <c r="C229" i="21"/>
  <c r="Y229" i="21"/>
  <c r="Q229" i="21"/>
  <c r="I229" i="21"/>
  <c r="V229" i="21"/>
  <c r="R229" i="21"/>
  <c r="N229" i="21"/>
  <c r="J229" i="21"/>
  <c r="F229" i="21"/>
  <c r="B229" i="21"/>
  <c r="U229" i="21"/>
  <c r="M229" i="21"/>
  <c r="E229" i="21"/>
  <c r="T229" i="21"/>
  <c r="D229" i="21"/>
  <c r="L229" i="21"/>
  <c r="X229" i="21"/>
  <c r="H229" i="21"/>
  <c r="P229" i="21"/>
  <c r="W299" i="28"/>
  <c r="S299" i="28"/>
  <c r="O299" i="28"/>
  <c r="K299" i="28"/>
  <c r="G299" i="28"/>
  <c r="C299" i="28"/>
  <c r="V299" i="28"/>
  <c r="R299" i="28"/>
  <c r="N299" i="28"/>
  <c r="J299" i="28"/>
  <c r="F299" i="28"/>
  <c r="B299" i="28"/>
  <c r="U299" i="28"/>
  <c r="M299" i="28"/>
  <c r="E299" i="28"/>
  <c r="Q299" i="28"/>
  <c r="P299" i="28"/>
  <c r="T299" i="28"/>
  <c r="L299" i="28"/>
  <c r="D299" i="28"/>
  <c r="Y299" i="28"/>
  <c r="I299" i="28"/>
  <c r="X299" i="28"/>
  <c r="H299" i="28"/>
  <c r="W333" i="28"/>
  <c r="S333" i="28"/>
  <c r="O333" i="28"/>
  <c r="K333" i="28"/>
  <c r="G333" i="28"/>
  <c r="C333" i="28"/>
  <c r="V333" i="28"/>
  <c r="R333" i="28"/>
  <c r="N333" i="28"/>
  <c r="J333" i="28"/>
  <c r="F333" i="28"/>
  <c r="B333" i="28"/>
  <c r="U333" i="28"/>
  <c r="M333" i="28"/>
  <c r="E333" i="28"/>
  <c r="Y333" i="28"/>
  <c r="I333" i="28"/>
  <c r="X333" i="28"/>
  <c r="H333" i="28"/>
  <c r="T333" i="28"/>
  <c r="L333" i="28"/>
  <c r="D333" i="28"/>
  <c r="Q333" i="28"/>
  <c r="P333" i="28"/>
  <c r="V196" i="28"/>
  <c r="R196" i="28"/>
  <c r="N196" i="28"/>
  <c r="J196" i="28"/>
  <c r="F196" i="28"/>
  <c r="B196" i="28"/>
  <c r="U196" i="28"/>
  <c r="P196" i="28"/>
  <c r="K196" i="28"/>
  <c r="E196" i="28"/>
  <c r="Y196" i="28"/>
  <c r="T196" i="28"/>
  <c r="O196" i="28"/>
  <c r="I196" i="28"/>
  <c r="D196" i="28"/>
  <c r="S196" i="28"/>
  <c r="H196" i="28"/>
  <c r="Q196" i="28"/>
  <c r="G196" i="28"/>
  <c r="X196" i="28"/>
  <c r="C196" i="28"/>
  <c r="M196" i="28"/>
  <c r="W196" i="28"/>
  <c r="L196" i="28"/>
  <c r="Y20" i="25"/>
  <c r="U20" i="25"/>
  <c r="Q20" i="25"/>
  <c r="M20" i="25"/>
  <c r="I20" i="25"/>
  <c r="E20" i="25"/>
  <c r="X20" i="25"/>
  <c r="T20" i="25"/>
  <c r="P20" i="25"/>
  <c r="L20" i="25"/>
  <c r="H20" i="25"/>
  <c r="D20" i="25"/>
  <c r="S20" i="25"/>
  <c r="K20" i="25"/>
  <c r="C20" i="25"/>
  <c r="R20" i="25"/>
  <c r="J20" i="25"/>
  <c r="B20" i="25"/>
  <c r="W20" i="25"/>
  <c r="G20" i="25"/>
  <c r="V20" i="25"/>
  <c r="F20" i="25"/>
  <c r="O20" i="25"/>
  <c r="N20" i="25"/>
  <c r="X21" i="19"/>
  <c r="T21" i="19"/>
  <c r="P21" i="19"/>
  <c r="L21" i="19"/>
  <c r="H21" i="19"/>
  <c r="D21" i="19"/>
  <c r="V21" i="19"/>
  <c r="R21" i="19"/>
  <c r="N21" i="19"/>
  <c r="J21" i="19"/>
  <c r="F21" i="19"/>
  <c r="B21" i="19"/>
  <c r="Y21" i="19"/>
  <c r="Q21" i="19"/>
  <c r="I21" i="19"/>
  <c r="U21" i="19"/>
  <c r="M21" i="19"/>
  <c r="E21" i="19"/>
  <c r="S21" i="19"/>
  <c r="K21" i="19"/>
  <c r="C21" i="19"/>
  <c r="O21" i="19"/>
  <c r="G21" i="19"/>
  <c r="W21" i="19"/>
  <c r="X57" i="19"/>
  <c r="T57" i="19"/>
  <c r="P57" i="19"/>
  <c r="L57" i="19"/>
  <c r="H57" i="19"/>
  <c r="D57" i="19"/>
  <c r="V57" i="19"/>
  <c r="R57" i="19"/>
  <c r="N57" i="19"/>
  <c r="J57" i="19"/>
  <c r="F57" i="19"/>
  <c r="B57" i="19"/>
  <c r="Y57" i="19"/>
  <c r="Q57" i="19"/>
  <c r="I57" i="19"/>
  <c r="W57" i="19"/>
  <c r="G57" i="19"/>
  <c r="U57" i="19"/>
  <c r="M57" i="19"/>
  <c r="E57" i="19"/>
  <c r="S57" i="19"/>
  <c r="K57" i="19"/>
  <c r="C57" i="19"/>
  <c r="O57" i="19"/>
  <c r="W263" i="21"/>
  <c r="S263" i="21"/>
  <c r="O263" i="21"/>
  <c r="K263" i="21"/>
  <c r="G263" i="21"/>
  <c r="C263" i="21"/>
  <c r="V263" i="21"/>
  <c r="R263" i="21"/>
  <c r="N263" i="21"/>
  <c r="J263" i="21"/>
  <c r="F263" i="21"/>
  <c r="B263" i="21"/>
  <c r="U263" i="21"/>
  <c r="M263" i="21"/>
  <c r="E263" i="21"/>
  <c r="Y263" i="21"/>
  <c r="I263" i="21"/>
  <c r="T263" i="21"/>
  <c r="L263" i="21"/>
  <c r="D263" i="21"/>
  <c r="Q263" i="21"/>
  <c r="P263" i="21"/>
  <c r="H263" i="21"/>
  <c r="X263" i="21"/>
  <c r="W22" i="28"/>
  <c r="S22" i="28"/>
  <c r="O22" i="28"/>
  <c r="K22" i="28"/>
  <c r="G22" i="28"/>
  <c r="C22" i="28"/>
  <c r="V22" i="28"/>
  <c r="R22" i="28"/>
  <c r="N22" i="28"/>
  <c r="J22" i="28"/>
  <c r="F22" i="28"/>
  <c r="B22" i="28"/>
  <c r="Y22" i="28"/>
  <c r="Q22" i="28"/>
  <c r="I22" i="28"/>
  <c r="X22" i="28"/>
  <c r="P22" i="28"/>
  <c r="H22" i="28"/>
  <c r="M22" i="28"/>
  <c r="U22" i="28"/>
  <c r="T22" i="28"/>
  <c r="L22" i="28"/>
  <c r="E22" i="28"/>
  <c r="D22" i="28"/>
  <c r="W367" i="28"/>
  <c r="S367" i="28"/>
  <c r="O367" i="28"/>
  <c r="K367" i="28"/>
  <c r="G367" i="28"/>
  <c r="C367" i="28"/>
  <c r="V367" i="28"/>
  <c r="R367" i="28"/>
  <c r="N367" i="28"/>
  <c r="J367" i="28"/>
  <c r="F367" i="28"/>
  <c r="B367" i="28"/>
  <c r="U367" i="28"/>
  <c r="M367" i="28"/>
  <c r="E367" i="28"/>
  <c r="Q367" i="28"/>
  <c r="P367" i="28"/>
  <c r="T367" i="28"/>
  <c r="L367" i="28"/>
  <c r="D367" i="28"/>
  <c r="Y367" i="28"/>
  <c r="I367" i="28"/>
  <c r="X367" i="28"/>
  <c r="H367" i="28"/>
  <c r="V127" i="25"/>
  <c r="R127" i="25"/>
  <c r="N127" i="25"/>
  <c r="J127" i="25"/>
  <c r="F127" i="25"/>
  <c r="B127" i="25"/>
  <c r="Y127" i="25"/>
  <c r="U127" i="25"/>
  <c r="Q127" i="25"/>
  <c r="M127" i="25"/>
  <c r="I127" i="25"/>
  <c r="E127" i="25"/>
  <c r="X127" i="25"/>
  <c r="P127" i="25"/>
  <c r="H127" i="25"/>
  <c r="W127" i="25"/>
  <c r="O127" i="25"/>
  <c r="G127" i="25"/>
  <c r="L127" i="25"/>
  <c r="K127" i="25"/>
  <c r="T127" i="25"/>
  <c r="S127" i="25"/>
  <c r="C127" i="25"/>
  <c r="D127" i="25"/>
  <c r="Y90" i="21"/>
  <c r="U90" i="21"/>
  <c r="Q90" i="21"/>
  <c r="M90" i="21"/>
  <c r="I90" i="21"/>
  <c r="E90" i="21"/>
  <c r="X90" i="21"/>
  <c r="T90" i="21"/>
  <c r="P90" i="21"/>
  <c r="L90" i="21"/>
  <c r="H90" i="21"/>
  <c r="D90" i="21"/>
  <c r="S90" i="21"/>
  <c r="K90" i="21"/>
  <c r="C90" i="21"/>
  <c r="R90" i="21"/>
  <c r="J90" i="21"/>
  <c r="B90" i="21"/>
  <c r="W90" i="21"/>
  <c r="G90" i="21"/>
  <c r="V90" i="21"/>
  <c r="F90" i="21"/>
  <c r="O90" i="21"/>
  <c r="N90" i="21"/>
  <c r="V56" i="25"/>
  <c r="R56" i="25"/>
  <c r="N56" i="25"/>
  <c r="J56" i="25"/>
  <c r="F56" i="25"/>
  <c r="B56" i="25"/>
  <c r="Y56" i="25"/>
  <c r="U56" i="25"/>
  <c r="Q56" i="25"/>
  <c r="M56" i="25"/>
  <c r="I56" i="25"/>
  <c r="E56" i="25"/>
  <c r="X56" i="25"/>
  <c r="P56" i="25"/>
  <c r="H56" i="25"/>
  <c r="W56" i="25"/>
  <c r="O56" i="25"/>
  <c r="G56" i="25"/>
  <c r="T56" i="25"/>
  <c r="D56" i="25"/>
  <c r="S56" i="25"/>
  <c r="C56" i="25"/>
  <c r="L56" i="25"/>
  <c r="K56" i="25"/>
  <c r="X92" i="19"/>
  <c r="T92" i="19"/>
  <c r="P92" i="19"/>
  <c r="L92" i="19"/>
  <c r="H92" i="19"/>
  <c r="D92" i="19"/>
  <c r="V92" i="19"/>
  <c r="R92" i="19"/>
  <c r="N92" i="19"/>
  <c r="J92" i="19"/>
  <c r="F92" i="19"/>
  <c r="B92" i="19"/>
  <c r="Y92" i="19"/>
  <c r="Q92" i="19"/>
  <c r="I92" i="19"/>
  <c r="W92" i="19"/>
  <c r="O92" i="19"/>
  <c r="G92" i="19"/>
  <c r="U92" i="19"/>
  <c r="M92" i="19"/>
  <c r="E92" i="19"/>
  <c r="S92" i="19"/>
  <c r="K92" i="19"/>
  <c r="C92" i="19"/>
  <c r="Y127" i="28"/>
  <c r="U127" i="28"/>
  <c r="Q127" i="28"/>
  <c r="M127" i="28"/>
  <c r="I127" i="28"/>
  <c r="E127" i="28"/>
  <c r="X127" i="28"/>
  <c r="T127" i="28"/>
  <c r="P127" i="28"/>
  <c r="L127" i="28"/>
  <c r="H127" i="28"/>
  <c r="D127" i="28"/>
  <c r="S127" i="28"/>
  <c r="K127" i="28"/>
  <c r="C127" i="28"/>
  <c r="R127" i="28"/>
  <c r="J127" i="28"/>
  <c r="B127" i="28"/>
  <c r="W127" i="28"/>
  <c r="G127" i="28"/>
  <c r="V127" i="28"/>
  <c r="F127" i="28"/>
  <c r="O127" i="28"/>
  <c r="N127" i="28"/>
  <c r="W92" i="28"/>
  <c r="S92" i="28"/>
  <c r="O92" i="28"/>
  <c r="K92" i="28"/>
  <c r="G92" i="28"/>
  <c r="C92" i="28"/>
  <c r="V92" i="28"/>
  <c r="R92" i="28"/>
  <c r="N92" i="28"/>
  <c r="J92" i="28"/>
  <c r="F92" i="28"/>
  <c r="B92" i="28"/>
  <c r="Y92" i="28"/>
  <c r="Q92" i="28"/>
  <c r="I92" i="28"/>
  <c r="X92" i="28"/>
  <c r="P92" i="28"/>
  <c r="H92" i="28"/>
  <c r="M92" i="28"/>
  <c r="E92" i="28"/>
  <c r="D92" i="28"/>
  <c r="L92" i="28"/>
  <c r="U92" i="28"/>
  <c r="T92" i="28"/>
  <c r="W57" i="28"/>
  <c r="S57" i="28"/>
  <c r="O57" i="28"/>
  <c r="K57" i="28"/>
  <c r="G57" i="28"/>
  <c r="C57" i="28"/>
  <c r="V57" i="28"/>
  <c r="R57" i="28"/>
  <c r="N57" i="28"/>
  <c r="J57" i="28"/>
  <c r="F57" i="28"/>
  <c r="B57" i="28"/>
  <c r="Y57" i="28"/>
  <c r="Q57" i="28"/>
  <c r="I57" i="28"/>
  <c r="X57" i="28"/>
  <c r="P57" i="28"/>
  <c r="H57" i="28"/>
  <c r="M57" i="28"/>
  <c r="U57" i="28"/>
  <c r="E57" i="28"/>
  <c r="T57" i="28"/>
  <c r="D57" i="28"/>
  <c r="L57" i="28"/>
  <c r="W298" i="21"/>
  <c r="S298" i="21"/>
  <c r="O298" i="21"/>
  <c r="K298" i="21"/>
  <c r="G298" i="21"/>
  <c r="C298" i="21"/>
  <c r="V298" i="21"/>
  <c r="R298" i="21"/>
  <c r="N298" i="21"/>
  <c r="J298" i="21"/>
  <c r="F298" i="21"/>
  <c r="B298" i="21"/>
  <c r="U298" i="21"/>
  <c r="M298" i="21"/>
  <c r="E298" i="21"/>
  <c r="Q298" i="21"/>
  <c r="T298" i="21"/>
  <c r="L298" i="21"/>
  <c r="D298" i="21"/>
  <c r="Y298" i="21"/>
  <c r="I298" i="21"/>
  <c r="X298" i="21"/>
  <c r="P298" i="21"/>
  <c r="H298" i="21"/>
  <c r="W160" i="21"/>
  <c r="S160" i="21"/>
  <c r="O160" i="21"/>
  <c r="K160" i="21"/>
  <c r="G160" i="21"/>
  <c r="C160" i="21"/>
  <c r="V160" i="21"/>
  <c r="R160" i="21"/>
  <c r="N160" i="21"/>
  <c r="J160" i="21"/>
  <c r="F160" i="21"/>
  <c r="B160" i="21"/>
  <c r="Y160" i="21"/>
  <c r="Q160" i="21"/>
  <c r="I160" i="21"/>
  <c r="U160" i="21"/>
  <c r="M160" i="21"/>
  <c r="E160" i="21"/>
  <c r="P160" i="21"/>
  <c r="X160" i="21"/>
  <c r="H160" i="21"/>
  <c r="D160" i="21"/>
  <c r="T160" i="21"/>
  <c r="L160" i="21"/>
  <c r="Y125" i="21"/>
  <c r="U125" i="21"/>
  <c r="Q125" i="21"/>
  <c r="M125" i="21"/>
  <c r="I125" i="21"/>
  <c r="E125" i="21"/>
  <c r="X125" i="21"/>
  <c r="T125" i="21"/>
  <c r="P125" i="21"/>
  <c r="L125" i="21"/>
  <c r="H125" i="21"/>
  <c r="D125" i="21"/>
  <c r="S125" i="21"/>
  <c r="K125" i="21"/>
  <c r="C125" i="21"/>
  <c r="R125" i="21"/>
  <c r="J125" i="21"/>
  <c r="B125" i="21"/>
  <c r="W125" i="21"/>
  <c r="G125" i="21"/>
  <c r="V125" i="21"/>
  <c r="F125" i="21"/>
  <c r="O125" i="21"/>
  <c r="N125" i="21"/>
  <c r="V92" i="25"/>
  <c r="R92" i="25"/>
  <c r="N92" i="25"/>
  <c r="J92" i="25"/>
  <c r="F92" i="25"/>
  <c r="B92" i="25"/>
  <c r="Y92" i="25"/>
  <c r="U92" i="25"/>
  <c r="Q92" i="25"/>
  <c r="M92" i="25"/>
  <c r="I92" i="25"/>
  <c r="E92" i="25"/>
  <c r="X92" i="25"/>
  <c r="P92" i="25"/>
  <c r="H92" i="25"/>
  <c r="W92" i="25"/>
  <c r="O92" i="25"/>
  <c r="G92" i="25"/>
  <c r="L92" i="25"/>
  <c r="K92" i="25"/>
  <c r="D92" i="25"/>
  <c r="C92" i="25"/>
  <c r="T92" i="25"/>
  <c r="S92" i="25"/>
  <c r="V194" i="21"/>
  <c r="R194" i="21"/>
  <c r="N194" i="21"/>
  <c r="J194" i="21"/>
  <c r="F194" i="21"/>
  <c r="B194" i="21"/>
  <c r="X194" i="21"/>
  <c r="T194" i="21"/>
  <c r="P194" i="21"/>
  <c r="L194" i="21"/>
  <c r="H194" i="21"/>
  <c r="D194" i="21"/>
  <c r="U194" i="21"/>
  <c r="M194" i="21"/>
  <c r="E194" i="21"/>
  <c r="Y194" i="21"/>
  <c r="Q194" i="21"/>
  <c r="I194" i="21"/>
  <c r="K194" i="21"/>
  <c r="W194" i="21"/>
  <c r="G194" i="21"/>
  <c r="S194" i="21"/>
  <c r="C194" i="21"/>
  <c r="O194" i="21"/>
  <c r="Y162" i="28"/>
  <c r="U162" i="28"/>
  <c r="Q162" i="28"/>
  <c r="M162" i="28"/>
  <c r="I162" i="28"/>
  <c r="E162" i="28"/>
  <c r="W162" i="28"/>
  <c r="S162" i="28"/>
  <c r="O162" i="28"/>
  <c r="K162" i="28"/>
  <c r="G162" i="28"/>
  <c r="C162" i="28"/>
  <c r="T162" i="28"/>
  <c r="L162" i="28"/>
  <c r="D162" i="28"/>
  <c r="R162" i="28"/>
  <c r="J162" i="28"/>
  <c r="B162" i="28"/>
  <c r="P162" i="28"/>
  <c r="X162" i="28"/>
  <c r="H162" i="28"/>
  <c r="N162" i="28"/>
  <c r="F162" i="28"/>
  <c r="V162" i="28"/>
  <c r="W264" i="28"/>
  <c r="S264" i="28"/>
  <c r="O264" i="28"/>
  <c r="K264" i="28"/>
  <c r="G264" i="28"/>
  <c r="C264" i="28"/>
  <c r="V264" i="28"/>
  <c r="R264" i="28"/>
  <c r="N264" i="28"/>
  <c r="J264" i="28"/>
  <c r="F264" i="28"/>
  <c r="B264" i="28"/>
  <c r="U264" i="28"/>
  <c r="M264" i="28"/>
  <c r="E264" i="28"/>
  <c r="Q264" i="28"/>
  <c r="P264" i="28"/>
  <c r="T264" i="28"/>
  <c r="L264" i="28"/>
  <c r="D264" i="28"/>
  <c r="Y264" i="28"/>
  <c r="I264" i="28"/>
  <c r="X264" i="28"/>
  <c r="H264" i="28"/>
  <c r="W230" i="28"/>
  <c r="S230" i="28"/>
  <c r="O230" i="28"/>
  <c r="K230" i="28"/>
  <c r="G230" i="28"/>
  <c r="C230" i="28"/>
  <c r="V230" i="28"/>
  <c r="R230" i="28"/>
  <c r="N230" i="28"/>
  <c r="J230" i="28"/>
  <c r="F230" i="28"/>
  <c r="B230" i="28"/>
  <c r="U230" i="28"/>
  <c r="M230" i="28"/>
  <c r="E230" i="28"/>
  <c r="Y230" i="28"/>
  <c r="I230" i="28"/>
  <c r="X230" i="28"/>
  <c r="H230" i="28"/>
  <c r="T230" i="28"/>
  <c r="L230" i="28"/>
  <c r="D230" i="28"/>
  <c r="Q230" i="28"/>
  <c r="P230" i="28"/>
  <c r="W332" i="21"/>
  <c r="S332" i="21"/>
  <c r="O332" i="21"/>
  <c r="K332" i="21"/>
  <c r="G332" i="21"/>
  <c r="C332" i="21"/>
  <c r="V332" i="21"/>
  <c r="R332" i="21"/>
  <c r="N332" i="21"/>
  <c r="J332" i="21"/>
  <c r="F332" i="21"/>
  <c r="B332" i="21"/>
  <c r="U332" i="21"/>
  <c r="M332" i="21"/>
  <c r="E332" i="21"/>
  <c r="Q332" i="21"/>
  <c r="X332" i="21"/>
  <c r="T332" i="21"/>
  <c r="L332" i="21"/>
  <c r="D332" i="21"/>
  <c r="Y332" i="21"/>
  <c r="I332" i="21"/>
  <c r="P332" i="21"/>
  <c r="H332" i="21"/>
  <c r="A299" i="21"/>
  <c r="A367" i="21"/>
  <c r="A333" i="21"/>
  <c r="A128" i="25"/>
  <c r="A23" i="28"/>
  <c r="A265" i="28"/>
  <c r="A402" i="28"/>
  <c r="A368" i="28"/>
  <c r="A128" i="28"/>
  <c r="A300" i="28"/>
  <c r="A197" i="28"/>
  <c r="A163" i="28"/>
  <c r="A93" i="28"/>
  <c r="A231" i="28"/>
  <c r="A334" i="28"/>
  <c r="A58" i="28"/>
  <c r="A264" i="21"/>
  <c r="A230" i="21"/>
  <c r="A195" i="21"/>
  <c r="A93" i="19"/>
  <c r="A58" i="19"/>
  <c r="A22" i="19"/>
  <c r="A91" i="21"/>
  <c r="A56" i="21"/>
  <c r="A126" i="21"/>
  <c r="A161" i="21"/>
  <c r="A128" i="19"/>
  <c r="A21" i="25"/>
  <c r="A23" i="21"/>
  <c r="A57" i="25"/>
  <c r="A93" i="25"/>
  <c r="V57" i="25" l="1"/>
  <c r="R57" i="25"/>
  <c r="N57" i="25"/>
  <c r="J57" i="25"/>
  <c r="F57" i="25"/>
  <c r="B57" i="25"/>
  <c r="Y57" i="25"/>
  <c r="U57" i="25"/>
  <c r="Q57" i="25"/>
  <c r="M57" i="25"/>
  <c r="I57" i="25"/>
  <c r="E57" i="25"/>
  <c r="X57" i="25"/>
  <c r="P57" i="25"/>
  <c r="H57" i="25"/>
  <c r="W57" i="25"/>
  <c r="O57" i="25"/>
  <c r="G57" i="25"/>
  <c r="L57" i="25"/>
  <c r="K57" i="25"/>
  <c r="T57" i="25"/>
  <c r="S57" i="25"/>
  <c r="D57" i="25"/>
  <c r="C57" i="25"/>
  <c r="W161" i="21"/>
  <c r="S161" i="21"/>
  <c r="O161" i="21"/>
  <c r="K161" i="21"/>
  <c r="G161" i="21"/>
  <c r="C161" i="21"/>
  <c r="V161" i="21"/>
  <c r="R161" i="21"/>
  <c r="N161" i="21"/>
  <c r="J161" i="21"/>
  <c r="F161" i="21"/>
  <c r="B161" i="21"/>
  <c r="Y161" i="21"/>
  <c r="Q161" i="21"/>
  <c r="I161" i="21"/>
  <c r="U161" i="21"/>
  <c r="M161" i="21"/>
  <c r="E161" i="21"/>
  <c r="X161" i="21"/>
  <c r="H161" i="21"/>
  <c r="P161" i="21"/>
  <c r="L161" i="21"/>
  <c r="D161" i="21"/>
  <c r="T161" i="21"/>
  <c r="X22" i="19"/>
  <c r="T22" i="19"/>
  <c r="P22" i="19"/>
  <c r="L22" i="19"/>
  <c r="H22" i="19"/>
  <c r="D22" i="19"/>
  <c r="V22" i="19"/>
  <c r="R22" i="19"/>
  <c r="N22" i="19"/>
  <c r="J22" i="19"/>
  <c r="F22" i="19"/>
  <c r="B22" i="19"/>
  <c r="Y22" i="19"/>
  <c r="Q22" i="19"/>
  <c r="I22" i="19"/>
  <c r="U22" i="19"/>
  <c r="M22" i="19"/>
  <c r="E22" i="19"/>
  <c r="S22" i="19"/>
  <c r="K22" i="19"/>
  <c r="C22" i="19"/>
  <c r="W22" i="19"/>
  <c r="O22" i="19"/>
  <c r="G22" i="19"/>
  <c r="W230" i="21"/>
  <c r="S230" i="21"/>
  <c r="O230" i="21"/>
  <c r="K230" i="21"/>
  <c r="G230" i="21"/>
  <c r="C230" i="21"/>
  <c r="Y230" i="21"/>
  <c r="Q230" i="21"/>
  <c r="I230" i="21"/>
  <c r="V230" i="21"/>
  <c r="R230" i="21"/>
  <c r="N230" i="21"/>
  <c r="J230" i="21"/>
  <c r="F230" i="21"/>
  <c r="B230" i="21"/>
  <c r="U230" i="21"/>
  <c r="M230" i="21"/>
  <c r="E230" i="21"/>
  <c r="L230" i="21"/>
  <c r="T230" i="21"/>
  <c r="P230" i="21"/>
  <c r="X230" i="21"/>
  <c r="H230" i="21"/>
  <c r="D230" i="21"/>
  <c r="W231" i="28"/>
  <c r="S231" i="28"/>
  <c r="O231" i="28"/>
  <c r="K231" i="28"/>
  <c r="G231" i="28"/>
  <c r="C231" i="28"/>
  <c r="V231" i="28"/>
  <c r="R231" i="28"/>
  <c r="N231" i="28"/>
  <c r="J231" i="28"/>
  <c r="F231" i="28"/>
  <c r="B231" i="28"/>
  <c r="U231" i="28"/>
  <c r="M231" i="28"/>
  <c r="E231" i="28"/>
  <c r="Q231" i="28"/>
  <c r="P231" i="28"/>
  <c r="T231" i="28"/>
  <c r="L231" i="28"/>
  <c r="D231" i="28"/>
  <c r="Y231" i="28"/>
  <c r="I231" i="28"/>
  <c r="X231" i="28"/>
  <c r="H231" i="28"/>
  <c r="W300" i="28"/>
  <c r="S300" i="28"/>
  <c r="O300" i="28"/>
  <c r="K300" i="28"/>
  <c r="G300" i="28"/>
  <c r="C300" i="28"/>
  <c r="V300" i="28"/>
  <c r="R300" i="28"/>
  <c r="N300" i="28"/>
  <c r="J300" i="28"/>
  <c r="F300" i="28"/>
  <c r="B300" i="28"/>
  <c r="U300" i="28"/>
  <c r="M300" i="28"/>
  <c r="E300" i="28"/>
  <c r="Q300" i="28"/>
  <c r="X300" i="28"/>
  <c r="H300" i="28"/>
  <c r="T300" i="28"/>
  <c r="L300" i="28"/>
  <c r="D300" i="28"/>
  <c r="Y300" i="28"/>
  <c r="I300" i="28"/>
  <c r="P300" i="28"/>
  <c r="W265" i="28"/>
  <c r="S265" i="28"/>
  <c r="O265" i="28"/>
  <c r="K265" i="28"/>
  <c r="G265" i="28"/>
  <c r="C265" i="28"/>
  <c r="V265" i="28"/>
  <c r="R265" i="28"/>
  <c r="N265" i="28"/>
  <c r="J265" i="28"/>
  <c r="F265" i="28"/>
  <c r="B265" i="28"/>
  <c r="U265" i="28"/>
  <c r="M265" i="28"/>
  <c r="E265" i="28"/>
  <c r="Y265" i="28"/>
  <c r="I265" i="28"/>
  <c r="X265" i="28"/>
  <c r="H265" i="28"/>
  <c r="T265" i="28"/>
  <c r="L265" i="28"/>
  <c r="D265" i="28"/>
  <c r="Q265" i="28"/>
  <c r="P265" i="28"/>
  <c r="W367" i="21"/>
  <c r="S367" i="21"/>
  <c r="O367" i="21"/>
  <c r="K367" i="21"/>
  <c r="G367" i="21"/>
  <c r="C367" i="21"/>
  <c r="V367" i="21"/>
  <c r="R367" i="21"/>
  <c r="N367" i="21"/>
  <c r="J367" i="21"/>
  <c r="F367" i="21"/>
  <c r="B367" i="21"/>
  <c r="U367" i="21"/>
  <c r="M367" i="21"/>
  <c r="E367" i="21"/>
  <c r="Y367" i="21"/>
  <c r="I367" i="21"/>
  <c r="P367" i="21"/>
  <c r="T367" i="21"/>
  <c r="L367" i="21"/>
  <c r="D367" i="21"/>
  <c r="Q367" i="21"/>
  <c r="X367" i="21"/>
  <c r="H367" i="21"/>
  <c r="Y21" i="25"/>
  <c r="U21" i="25"/>
  <c r="Q21" i="25"/>
  <c r="M21" i="25"/>
  <c r="I21" i="25"/>
  <c r="E21" i="25"/>
  <c r="X21" i="25"/>
  <c r="T21" i="25"/>
  <c r="P21" i="25"/>
  <c r="L21" i="25"/>
  <c r="H21" i="25"/>
  <c r="D21" i="25"/>
  <c r="S21" i="25"/>
  <c r="K21" i="25"/>
  <c r="C21" i="25"/>
  <c r="R21" i="25"/>
  <c r="J21" i="25"/>
  <c r="B21" i="25"/>
  <c r="O21" i="25"/>
  <c r="N21" i="25"/>
  <c r="G21" i="25"/>
  <c r="F21" i="25"/>
  <c r="W21" i="25"/>
  <c r="V21" i="25"/>
  <c r="Y56" i="21"/>
  <c r="U56" i="21"/>
  <c r="Q56" i="21"/>
  <c r="M56" i="21"/>
  <c r="I56" i="21"/>
  <c r="E56" i="21"/>
  <c r="X56" i="21"/>
  <c r="T56" i="21"/>
  <c r="P56" i="21"/>
  <c r="L56" i="21"/>
  <c r="H56" i="21"/>
  <c r="D56" i="21"/>
  <c r="S56" i="21"/>
  <c r="K56" i="21"/>
  <c r="C56" i="21"/>
  <c r="R56" i="21"/>
  <c r="J56" i="21"/>
  <c r="B56" i="21"/>
  <c r="O56" i="21"/>
  <c r="N56" i="21"/>
  <c r="W56" i="21"/>
  <c r="V56" i="21"/>
  <c r="G56" i="21"/>
  <c r="F56" i="21"/>
  <c r="X93" i="19"/>
  <c r="T93" i="19"/>
  <c r="P93" i="19"/>
  <c r="L93" i="19"/>
  <c r="H93" i="19"/>
  <c r="D93" i="19"/>
  <c r="V93" i="19"/>
  <c r="R93" i="19"/>
  <c r="N93" i="19"/>
  <c r="J93" i="19"/>
  <c r="F93" i="19"/>
  <c r="B93" i="19"/>
  <c r="Y93" i="19"/>
  <c r="Q93" i="19"/>
  <c r="I93" i="19"/>
  <c r="W93" i="19"/>
  <c r="O93" i="19"/>
  <c r="G93" i="19"/>
  <c r="U93" i="19"/>
  <c r="M93" i="19"/>
  <c r="E93" i="19"/>
  <c r="S93" i="19"/>
  <c r="K93" i="19"/>
  <c r="C93" i="19"/>
  <c r="W58" i="28"/>
  <c r="S58" i="28"/>
  <c r="O58" i="28"/>
  <c r="K58" i="28"/>
  <c r="G58" i="28"/>
  <c r="C58" i="28"/>
  <c r="V58" i="28"/>
  <c r="R58" i="28"/>
  <c r="N58" i="28"/>
  <c r="J58" i="28"/>
  <c r="F58" i="28"/>
  <c r="B58" i="28"/>
  <c r="Y58" i="28"/>
  <c r="Q58" i="28"/>
  <c r="I58" i="28"/>
  <c r="X58" i="28"/>
  <c r="P58" i="28"/>
  <c r="H58" i="28"/>
  <c r="U58" i="28"/>
  <c r="E58" i="28"/>
  <c r="T58" i="28"/>
  <c r="D58" i="28"/>
  <c r="M58" i="28"/>
  <c r="L58" i="28"/>
  <c r="Y163" i="28"/>
  <c r="U163" i="28"/>
  <c r="Q163" i="28"/>
  <c r="M163" i="28"/>
  <c r="I163" i="28"/>
  <c r="E163" i="28"/>
  <c r="W163" i="28"/>
  <c r="S163" i="28"/>
  <c r="O163" i="28"/>
  <c r="K163" i="28"/>
  <c r="G163" i="28"/>
  <c r="C163" i="28"/>
  <c r="T163" i="28"/>
  <c r="L163" i="28"/>
  <c r="D163" i="28"/>
  <c r="R163" i="28"/>
  <c r="J163" i="28"/>
  <c r="B163" i="28"/>
  <c r="X163" i="28"/>
  <c r="H163" i="28"/>
  <c r="P163" i="28"/>
  <c r="F163" i="28"/>
  <c r="V163" i="28"/>
  <c r="N163" i="28"/>
  <c r="W368" i="28"/>
  <c r="S368" i="28"/>
  <c r="O368" i="28"/>
  <c r="K368" i="28"/>
  <c r="G368" i="28"/>
  <c r="C368" i="28"/>
  <c r="V368" i="28"/>
  <c r="R368" i="28"/>
  <c r="N368" i="28"/>
  <c r="J368" i="28"/>
  <c r="F368" i="28"/>
  <c r="B368" i="28"/>
  <c r="U368" i="28"/>
  <c r="M368" i="28"/>
  <c r="E368" i="28"/>
  <c r="Y368" i="28"/>
  <c r="I368" i="28"/>
  <c r="X368" i="28"/>
  <c r="H368" i="28"/>
  <c r="T368" i="28"/>
  <c r="L368" i="28"/>
  <c r="D368" i="28"/>
  <c r="Q368" i="28"/>
  <c r="P368" i="28"/>
  <c r="V128" i="25"/>
  <c r="R128" i="25"/>
  <c r="N128" i="25"/>
  <c r="J128" i="25"/>
  <c r="F128" i="25"/>
  <c r="B128" i="25"/>
  <c r="Y128" i="25"/>
  <c r="U128" i="25"/>
  <c r="Q128" i="25"/>
  <c r="M128" i="25"/>
  <c r="I128" i="25"/>
  <c r="E128" i="25"/>
  <c r="X128" i="25"/>
  <c r="P128" i="25"/>
  <c r="H128" i="25"/>
  <c r="W128" i="25"/>
  <c r="O128" i="25"/>
  <c r="G128" i="25"/>
  <c r="T128" i="25"/>
  <c r="D128" i="25"/>
  <c r="S128" i="25"/>
  <c r="C128" i="25"/>
  <c r="L128" i="25"/>
  <c r="K128" i="25"/>
  <c r="V93" i="25"/>
  <c r="R93" i="25"/>
  <c r="N93" i="25"/>
  <c r="J93" i="25"/>
  <c r="F93" i="25"/>
  <c r="B93" i="25"/>
  <c r="Y93" i="25"/>
  <c r="U93" i="25"/>
  <c r="Q93" i="25"/>
  <c r="M93" i="25"/>
  <c r="I93" i="25"/>
  <c r="E93" i="25"/>
  <c r="X93" i="25"/>
  <c r="P93" i="25"/>
  <c r="H93" i="25"/>
  <c r="W93" i="25"/>
  <c r="O93" i="25"/>
  <c r="G93" i="25"/>
  <c r="T93" i="25"/>
  <c r="D93" i="25"/>
  <c r="S93" i="25"/>
  <c r="C93" i="25"/>
  <c r="L93" i="25"/>
  <c r="K93" i="25"/>
  <c r="V128" i="19"/>
  <c r="R128" i="19"/>
  <c r="N128" i="19"/>
  <c r="J128" i="19"/>
  <c r="F128" i="19"/>
  <c r="B128" i="19"/>
  <c r="X128" i="19"/>
  <c r="T128" i="19"/>
  <c r="P128" i="19"/>
  <c r="L128" i="19"/>
  <c r="H128" i="19"/>
  <c r="D128" i="19"/>
  <c r="Y128" i="19"/>
  <c r="Q128" i="19"/>
  <c r="I128" i="19"/>
  <c r="U128" i="19"/>
  <c r="M128" i="19"/>
  <c r="E128" i="19"/>
  <c r="K128" i="19"/>
  <c r="W128" i="19"/>
  <c r="G128" i="19"/>
  <c r="S128" i="19"/>
  <c r="C128" i="19"/>
  <c r="O128" i="19"/>
  <c r="Y91" i="21"/>
  <c r="U91" i="21"/>
  <c r="Q91" i="21"/>
  <c r="M91" i="21"/>
  <c r="I91" i="21"/>
  <c r="E91" i="21"/>
  <c r="X91" i="21"/>
  <c r="T91" i="21"/>
  <c r="P91" i="21"/>
  <c r="L91" i="21"/>
  <c r="H91" i="21"/>
  <c r="D91" i="21"/>
  <c r="S91" i="21"/>
  <c r="K91" i="21"/>
  <c r="C91" i="21"/>
  <c r="R91" i="21"/>
  <c r="J91" i="21"/>
  <c r="B91" i="21"/>
  <c r="O91" i="21"/>
  <c r="N91" i="21"/>
  <c r="G91" i="21"/>
  <c r="V91" i="21"/>
  <c r="F91" i="21"/>
  <c r="W91" i="21"/>
  <c r="V195" i="21"/>
  <c r="R195" i="21"/>
  <c r="N195" i="21"/>
  <c r="J195" i="21"/>
  <c r="F195" i="21"/>
  <c r="B195" i="21"/>
  <c r="X195" i="21"/>
  <c r="T195" i="21"/>
  <c r="P195" i="21"/>
  <c r="L195" i="21"/>
  <c r="H195" i="21"/>
  <c r="D195" i="21"/>
  <c r="U195" i="21"/>
  <c r="M195" i="21"/>
  <c r="E195" i="21"/>
  <c r="Y195" i="21"/>
  <c r="Q195" i="21"/>
  <c r="I195" i="21"/>
  <c r="S195" i="21"/>
  <c r="C195" i="21"/>
  <c r="O195" i="21"/>
  <c r="K195" i="21"/>
  <c r="W195" i="21"/>
  <c r="G195" i="21"/>
  <c r="W334" i="28"/>
  <c r="S334" i="28"/>
  <c r="O334" i="28"/>
  <c r="K334" i="28"/>
  <c r="G334" i="28"/>
  <c r="C334" i="28"/>
  <c r="V334" i="28"/>
  <c r="R334" i="28"/>
  <c r="N334" i="28"/>
  <c r="J334" i="28"/>
  <c r="F334" i="28"/>
  <c r="B334" i="28"/>
  <c r="U334" i="28"/>
  <c r="M334" i="28"/>
  <c r="E334" i="28"/>
  <c r="Q334" i="28"/>
  <c r="X334" i="28"/>
  <c r="T334" i="28"/>
  <c r="L334" i="28"/>
  <c r="D334" i="28"/>
  <c r="Y334" i="28"/>
  <c r="I334" i="28"/>
  <c r="P334" i="28"/>
  <c r="H334" i="28"/>
  <c r="V197" i="28"/>
  <c r="R197" i="28"/>
  <c r="N197" i="28"/>
  <c r="J197" i="28"/>
  <c r="F197" i="28"/>
  <c r="B197" i="28"/>
  <c r="X197" i="28"/>
  <c r="S197" i="28"/>
  <c r="M197" i="28"/>
  <c r="H197" i="28"/>
  <c r="C197" i="28"/>
  <c r="W197" i="28"/>
  <c r="Q197" i="28"/>
  <c r="L197" i="28"/>
  <c r="G197" i="28"/>
  <c r="P197" i="28"/>
  <c r="E197" i="28"/>
  <c r="Y197" i="28"/>
  <c r="O197" i="28"/>
  <c r="D197" i="28"/>
  <c r="U197" i="28"/>
  <c r="K197" i="28"/>
  <c r="T197" i="28"/>
  <c r="I197" i="28"/>
  <c r="W402" i="28"/>
  <c r="S402" i="28"/>
  <c r="O402" i="28"/>
  <c r="K402" i="28"/>
  <c r="G402" i="28"/>
  <c r="C402" i="28"/>
  <c r="V402" i="28"/>
  <c r="R402" i="28"/>
  <c r="N402" i="28"/>
  <c r="J402" i="28"/>
  <c r="F402" i="28"/>
  <c r="B402" i="28"/>
  <c r="U402" i="28"/>
  <c r="M402" i="28"/>
  <c r="E402" i="28"/>
  <c r="Q402" i="28"/>
  <c r="X402" i="28"/>
  <c r="H402" i="28"/>
  <c r="T402" i="28"/>
  <c r="L402" i="28"/>
  <c r="D402" i="28"/>
  <c r="Y402" i="28"/>
  <c r="I402" i="28"/>
  <c r="P402" i="28"/>
  <c r="W333" i="21"/>
  <c r="S333" i="21"/>
  <c r="O333" i="21"/>
  <c r="K333" i="21"/>
  <c r="G333" i="21"/>
  <c r="C333" i="21"/>
  <c r="V333" i="21"/>
  <c r="R333" i="21"/>
  <c r="N333" i="21"/>
  <c r="J333" i="21"/>
  <c r="F333" i="21"/>
  <c r="B333" i="21"/>
  <c r="U333" i="21"/>
  <c r="M333" i="21"/>
  <c r="E333" i="21"/>
  <c r="Y333" i="21"/>
  <c r="I333" i="21"/>
  <c r="P333" i="21"/>
  <c r="T333" i="21"/>
  <c r="L333" i="21"/>
  <c r="D333" i="21"/>
  <c r="Q333" i="21"/>
  <c r="X333" i="21"/>
  <c r="H333" i="21"/>
  <c r="Y23" i="21"/>
  <c r="U23" i="21"/>
  <c r="Q23" i="21"/>
  <c r="M23" i="21"/>
  <c r="I23" i="21"/>
  <c r="E23" i="21"/>
  <c r="X23" i="21"/>
  <c r="T23" i="21"/>
  <c r="P23" i="21"/>
  <c r="L23" i="21"/>
  <c r="H23" i="21"/>
  <c r="D23" i="21"/>
  <c r="S23" i="21"/>
  <c r="K23" i="21"/>
  <c r="C23" i="21"/>
  <c r="R23" i="21"/>
  <c r="J23" i="21"/>
  <c r="B23" i="21"/>
  <c r="O23" i="21"/>
  <c r="N23" i="21"/>
  <c r="W23" i="21"/>
  <c r="G23" i="21"/>
  <c r="V23" i="21"/>
  <c r="F23" i="21"/>
  <c r="Y126" i="21"/>
  <c r="U126" i="21"/>
  <c r="Q126" i="21"/>
  <c r="M126" i="21"/>
  <c r="I126" i="21"/>
  <c r="E126" i="21"/>
  <c r="X126" i="21"/>
  <c r="T126" i="21"/>
  <c r="P126" i="21"/>
  <c r="L126" i="21"/>
  <c r="H126" i="21"/>
  <c r="D126" i="21"/>
  <c r="S126" i="21"/>
  <c r="K126" i="21"/>
  <c r="C126" i="21"/>
  <c r="R126" i="21"/>
  <c r="J126" i="21"/>
  <c r="B126" i="21"/>
  <c r="O126" i="21"/>
  <c r="N126" i="21"/>
  <c r="W126" i="21"/>
  <c r="F126" i="21"/>
  <c r="V126" i="21"/>
  <c r="G126" i="21"/>
  <c r="X58" i="19"/>
  <c r="T58" i="19"/>
  <c r="P58" i="19"/>
  <c r="L58" i="19"/>
  <c r="H58" i="19"/>
  <c r="D58" i="19"/>
  <c r="V58" i="19"/>
  <c r="R58" i="19"/>
  <c r="N58" i="19"/>
  <c r="J58" i="19"/>
  <c r="F58" i="19"/>
  <c r="B58" i="19"/>
  <c r="Y58" i="19"/>
  <c r="Q58" i="19"/>
  <c r="I58" i="19"/>
  <c r="W58" i="19"/>
  <c r="G58" i="19"/>
  <c r="U58" i="19"/>
  <c r="M58" i="19"/>
  <c r="E58" i="19"/>
  <c r="S58" i="19"/>
  <c r="K58" i="19"/>
  <c r="C58" i="19"/>
  <c r="O58" i="19"/>
  <c r="W264" i="21"/>
  <c r="S264" i="21"/>
  <c r="O264" i="21"/>
  <c r="K264" i="21"/>
  <c r="G264" i="21"/>
  <c r="C264" i="21"/>
  <c r="V264" i="21"/>
  <c r="R264" i="21"/>
  <c r="N264" i="21"/>
  <c r="J264" i="21"/>
  <c r="F264" i="21"/>
  <c r="B264" i="21"/>
  <c r="U264" i="21"/>
  <c r="M264" i="21"/>
  <c r="E264" i="21"/>
  <c r="Q264" i="21"/>
  <c r="T264" i="21"/>
  <c r="L264" i="21"/>
  <c r="D264" i="21"/>
  <c r="Y264" i="21"/>
  <c r="I264" i="21"/>
  <c r="X264" i="21"/>
  <c r="P264" i="21"/>
  <c r="H264" i="21"/>
  <c r="W93" i="28"/>
  <c r="S93" i="28"/>
  <c r="O93" i="28"/>
  <c r="K93" i="28"/>
  <c r="G93" i="28"/>
  <c r="C93" i="28"/>
  <c r="V93" i="28"/>
  <c r="R93" i="28"/>
  <c r="N93" i="28"/>
  <c r="J93" i="28"/>
  <c r="F93" i="28"/>
  <c r="B93" i="28"/>
  <c r="Y93" i="28"/>
  <c r="Q93" i="28"/>
  <c r="I93" i="28"/>
  <c r="X93" i="28"/>
  <c r="P93" i="28"/>
  <c r="H93" i="28"/>
  <c r="U93" i="28"/>
  <c r="E93" i="28"/>
  <c r="M93" i="28"/>
  <c r="L93" i="28"/>
  <c r="T93" i="28"/>
  <c r="D93" i="28"/>
  <c r="Y128" i="28"/>
  <c r="U128" i="28"/>
  <c r="Q128" i="28"/>
  <c r="M128" i="28"/>
  <c r="I128" i="28"/>
  <c r="E128" i="28"/>
  <c r="X128" i="28"/>
  <c r="T128" i="28"/>
  <c r="P128" i="28"/>
  <c r="L128" i="28"/>
  <c r="H128" i="28"/>
  <c r="D128" i="28"/>
  <c r="S128" i="28"/>
  <c r="K128" i="28"/>
  <c r="C128" i="28"/>
  <c r="R128" i="28"/>
  <c r="J128" i="28"/>
  <c r="B128" i="28"/>
  <c r="O128" i="28"/>
  <c r="N128" i="28"/>
  <c r="G128" i="28"/>
  <c r="F128" i="28"/>
  <c r="W128" i="28"/>
  <c r="V128" i="28"/>
  <c r="W23" i="28"/>
  <c r="S23" i="28"/>
  <c r="O23" i="28"/>
  <c r="K23" i="28"/>
  <c r="G23" i="28"/>
  <c r="C23" i="28"/>
  <c r="V23" i="28"/>
  <c r="R23" i="28"/>
  <c r="N23" i="28"/>
  <c r="J23" i="28"/>
  <c r="F23" i="28"/>
  <c r="B23" i="28"/>
  <c r="Y23" i="28"/>
  <c r="Q23" i="28"/>
  <c r="I23" i="28"/>
  <c r="X23" i="28"/>
  <c r="P23" i="28"/>
  <c r="H23" i="28"/>
  <c r="U23" i="28"/>
  <c r="E23" i="28"/>
  <c r="T23" i="28"/>
  <c r="D23" i="28"/>
  <c r="M23" i="28"/>
  <c r="L23" i="28"/>
  <c r="W299" i="21"/>
  <c r="S299" i="21"/>
  <c r="O299" i="21"/>
  <c r="K299" i="21"/>
  <c r="G299" i="21"/>
  <c r="C299" i="21"/>
  <c r="V299" i="21"/>
  <c r="R299" i="21"/>
  <c r="N299" i="21"/>
  <c r="J299" i="21"/>
  <c r="F299" i="21"/>
  <c r="B299" i="21"/>
  <c r="U299" i="21"/>
  <c r="M299" i="21"/>
  <c r="E299" i="21"/>
  <c r="Y299" i="21"/>
  <c r="I299" i="21"/>
  <c r="T299" i="21"/>
  <c r="L299" i="21"/>
  <c r="D299" i="21"/>
  <c r="Q299" i="21"/>
  <c r="H299" i="21"/>
  <c r="X299" i="21"/>
  <c r="P299" i="21"/>
  <c r="A334" i="21"/>
  <c r="A300" i="21"/>
  <c r="A402" i="21"/>
  <c r="A368" i="21"/>
  <c r="A129" i="25"/>
  <c r="A59" i="28"/>
  <c r="A232" i="28"/>
  <c r="A164" i="28"/>
  <c r="A369" i="28"/>
  <c r="A266" i="28"/>
  <c r="A24" i="28"/>
  <c r="A403" i="28"/>
  <c r="A335" i="28"/>
  <c r="A94" i="28"/>
  <c r="A198" i="28"/>
  <c r="A301" i="28"/>
  <c r="A129" i="28"/>
  <c r="A231" i="21"/>
  <c r="A265" i="21"/>
  <c r="A196" i="21"/>
  <c r="A94" i="19"/>
  <c r="A59" i="19"/>
  <c r="A22" i="25"/>
  <c r="A94" i="25"/>
  <c r="A24" i="21"/>
  <c r="A92" i="21"/>
  <c r="A23" i="19"/>
  <c r="A162" i="21"/>
  <c r="A57" i="21"/>
  <c r="A58" i="25"/>
  <c r="A129" i="19"/>
  <c r="A127" i="21"/>
  <c r="Y127" i="21" l="1"/>
  <c r="U127" i="21"/>
  <c r="Q127" i="21"/>
  <c r="M127" i="21"/>
  <c r="I127" i="21"/>
  <c r="E127" i="21"/>
  <c r="X127" i="21"/>
  <c r="T127" i="21"/>
  <c r="P127" i="21"/>
  <c r="L127" i="21"/>
  <c r="H127" i="21"/>
  <c r="D127" i="21"/>
  <c r="S127" i="21"/>
  <c r="K127" i="21"/>
  <c r="C127" i="21"/>
  <c r="R127" i="21"/>
  <c r="J127" i="21"/>
  <c r="B127" i="21"/>
  <c r="W127" i="21"/>
  <c r="G127" i="21"/>
  <c r="V127" i="21"/>
  <c r="F127" i="21"/>
  <c r="O127" i="21"/>
  <c r="N127" i="21"/>
  <c r="W162" i="21"/>
  <c r="S162" i="21"/>
  <c r="O162" i="21"/>
  <c r="K162" i="21"/>
  <c r="G162" i="21"/>
  <c r="C162" i="21"/>
  <c r="V162" i="21"/>
  <c r="R162" i="21"/>
  <c r="N162" i="21"/>
  <c r="J162" i="21"/>
  <c r="F162" i="21"/>
  <c r="B162" i="21"/>
  <c r="Y162" i="21"/>
  <c r="Q162" i="21"/>
  <c r="I162" i="21"/>
  <c r="U162" i="21"/>
  <c r="M162" i="21"/>
  <c r="E162" i="21"/>
  <c r="P162" i="21"/>
  <c r="X162" i="21"/>
  <c r="H162" i="21"/>
  <c r="T162" i="21"/>
  <c r="L162" i="21"/>
  <c r="D162" i="21"/>
  <c r="V94" i="25"/>
  <c r="R94" i="25"/>
  <c r="N94" i="25"/>
  <c r="J94" i="25"/>
  <c r="F94" i="25"/>
  <c r="B94" i="25"/>
  <c r="Y94" i="25"/>
  <c r="U94" i="25"/>
  <c r="Q94" i="25"/>
  <c r="M94" i="25"/>
  <c r="I94" i="25"/>
  <c r="E94" i="25"/>
  <c r="X94" i="25"/>
  <c r="P94" i="25"/>
  <c r="H94" i="25"/>
  <c r="W94" i="25"/>
  <c r="O94" i="25"/>
  <c r="G94" i="25"/>
  <c r="L94" i="25"/>
  <c r="K94" i="25"/>
  <c r="T94" i="25"/>
  <c r="S94" i="25"/>
  <c r="D94" i="25"/>
  <c r="C94" i="25"/>
  <c r="V196" i="21"/>
  <c r="R196" i="21"/>
  <c r="N196" i="21"/>
  <c r="J196" i="21"/>
  <c r="F196" i="21"/>
  <c r="B196" i="21"/>
  <c r="X196" i="21"/>
  <c r="T196" i="21"/>
  <c r="P196" i="21"/>
  <c r="L196" i="21"/>
  <c r="H196" i="21"/>
  <c r="D196" i="21"/>
  <c r="U196" i="21"/>
  <c r="M196" i="21"/>
  <c r="E196" i="21"/>
  <c r="Y196" i="21"/>
  <c r="Q196" i="21"/>
  <c r="I196" i="21"/>
  <c r="K196" i="21"/>
  <c r="W196" i="21"/>
  <c r="G196" i="21"/>
  <c r="C196" i="21"/>
  <c r="S196" i="21"/>
  <c r="O196" i="21"/>
  <c r="W301" i="28"/>
  <c r="S301" i="28"/>
  <c r="O301" i="28"/>
  <c r="K301" i="28"/>
  <c r="G301" i="28"/>
  <c r="C301" i="28"/>
  <c r="V301" i="28"/>
  <c r="R301" i="28"/>
  <c r="N301" i="28"/>
  <c r="J301" i="28"/>
  <c r="F301" i="28"/>
  <c r="B301" i="28"/>
  <c r="U301" i="28"/>
  <c r="M301" i="28"/>
  <c r="E301" i="28"/>
  <c r="Y301" i="28"/>
  <c r="I301" i="28"/>
  <c r="P301" i="28"/>
  <c r="T301" i="28"/>
  <c r="L301" i="28"/>
  <c r="D301" i="28"/>
  <c r="Q301" i="28"/>
  <c r="X301" i="28"/>
  <c r="H301" i="28"/>
  <c r="W403" i="28"/>
  <c r="S403" i="28"/>
  <c r="O403" i="28"/>
  <c r="K403" i="28"/>
  <c r="G403" i="28"/>
  <c r="C403" i="28"/>
  <c r="V403" i="28"/>
  <c r="R403" i="28"/>
  <c r="N403" i="28"/>
  <c r="J403" i="28"/>
  <c r="F403" i="28"/>
  <c r="B403" i="28"/>
  <c r="U403" i="28"/>
  <c r="M403" i="28"/>
  <c r="E403" i="28"/>
  <c r="Y403" i="28"/>
  <c r="I403" i="28"/>
  <c r="P403" i="28"/>
  <c r="T403" i="28"/>
  <c r="L403" i="28"/>
  <c r="D403" i="28"/>
  <c r="Q403" i="28"/>
  <c r="X403" i="28"/>
  <c r="H403" i="28"/>
  <c r="Y164" i="28"/>
  <c r="U164" i="28"/>
  <c r="Q164" i="28"/>
  <c r="M164" i="28"/>
  <c r="I164" i="28"/>
  <c r="E164" i="28"/>
  <c r="W164" i="28"/>
  <c r="S164" i="28"/>
  <c r="O164" i="28"/>
  <c r="K164" i="28"/>
  <c r="G164" i="28"/>
  <c r="C164" i="28"/>
  <c r="T164" i="28"/>
  <c r="L164" i="28"/>
  <c r="D164" i="28"/>
  <c r="R164" i="28"/>
  <c r="J164" i="28"/>
  <c r="B164" i="28"/>
  <c r="P164" i="28"/>
  <c r="X164" i="28"/>
  <c r="H164" i="28"/>
  <c r="N164" i="28"/>
  <c r="V164" i="28"/>
  <c r="F164" i="28"/>
  <c r="W368" i="21"/>
  <c r="S368" i="21"/>
  <c r="O368" i="21"/>
  <c r="K368" i="21"/>
  <c r="G368" i="21"/>
  <c r="C368" i="21"/>
  <c r="V368" i="21"/>
  <c r="R368" i="21"/>
  <c r="N368" i="21"/>
  <c r="J368" i="21"/>
  <c r="F368" i="21"/>
  <c r="B368" i="21"/>
  <c r="U368" i="21"/>
  <c r="M368" i="21"/>
  <c r="E368" i="21"/>
  <c r="Y368" i="21"/>
  <c r="P368" i="21"/>
  <c r="T368" i="21"/>
  <c r="L368" i="21"/>
  <c r="D368" i="21"/>
  <c r="Q368" i="21"/>
  <c r="I368" i="21"/>
  <c r="X368" i="21"/>
  <c r="H368" i="21"/>
  <c r="V129" i="19"/>
  <c r="R129" i="19"/>
  <c r="N129" i="19"/>
  <c r="J129" i="19"/>
  <c r="F129" i="19"/>
  <c r="B129" i="19"/>
  <c r="X129" i="19"/>
  <c r="T129" i="19"/>
  <c r="P129" i="19"/>
  <c r="L129" i="19"/>
  <c r="H129" i="19"/>
  <c r="D129" i="19"/>
  <c r="Y129" i="19"/>
  <c r="Q129" i="19"/>
  <c r="I129" i="19"/>
  <c r="U129" i="19"/>
  <c r="M129" i="19"/>
  <c r="E129" i="19"/>
  <c r="S129" i="19"/>
  <c r="C129" i="19"/>
  <c r="O129" i="19"/>
  <c r="K129" i="19"/>
  <c r="W129" i="19"/>
  <c r="G129" i="19"/>
  <c r="X23" i="19"/>
  <c r="T23" i="19"/>
  <c r="P23" i="19"/>
  <c r="L23" i="19"/>
  <c r="H23" i="19"/>
  <c r="D23" i="19"/>
  <c r="V23" i="19"/>
  <c r="R23" i="19"/>
  <c r="N23" i="19"/>
  <c r="J23" i="19"/>
  <c r="F23" i="19"/>
  <c r="B23" i="19"/>
  <c r="Y23" i="19"/>
  <c r="Q23" i="19"/>
  <c r="I23" i="19"/>
  <c r="U23" i="19"/>
  <c r="M23" i="19"/>
  <c r="E23" i="19"/>
  <c r="S23" i="19"/>
  <c r="K23" i="19"/>
  <c r="C23" i="19"/>
  <c r="W23" i="19"/>
  <c r="O23" i="19"/>
  <c r="G23" i="19"/>
  <c r="V22" i="25"/>
  <c r="R22" i="25"/>
  <c r="N22" i="25"/>
  <c r="J22" i="25"/>
  <c r="Y22" i="25"/>
  <c r="U22" i="25"/>
  <c r="Q22" i="25"/>
  <c r="M22" i="25"/>
  <c r="X22" i="25"/>
  <c r="P22" i="25"/>
  <c r="I22" i="25"/>
  <c r="E22" i="25"/>
  <c r="W22" i="25"/>
  <c r="O22" i="25"/>
  <c r="H22" i="25"/>
  <c r="D22" i="25"/>
  <c r="L22" i="25"/>
  <c r="C22" i="25"/>
  <c r="K22" i="25"/>
  <c r="B22" i="25"/>
  <c r="G22" i="25"/>
  <c r="F22" i="25"/>
  <c r="T22" i="25"/>
  <c r="S22" i="25"/>
  <c r="W265" i="21"/>
  <c r="S265" i="21"/>
  <c r="O265" i="21"/>
  <c r="K265" i="21"/>
  <c r="G265" i="21"/>
  <c r="C265" i="21"/>
  <c r="V265" i="21"/>
  <c r="R265" i="21"/>
  <c r="N265" i="21"/>
  <c r="J265" i="21"/>
  <c r="F265" i="21"/>
  <c r="B265" i="21"/>
  <c r="U265" i="21"/>
  <c r="M265" i="21"/>
  <c r="E265" i="21"/>
  <c r="Y265" i="21"/>
  <c r="I265" i="21"/>
  <c r="T265" i="21"/>
  <c r="L265" i="21"/>
  <c r="D265" i="21"/>
  <c r="Q265" i="21"/>
  <c r="H265" i="21"/>
  <c r="X265" i="21"/>
  <c r="P265" i="21"/>
  <c r="V198" i="28"/>
  <c r="R198" i="28"/>
  <c r="N198" i="28"/>
  <c r="J198" i="28"/>
  <c r="F198" i="28"/>
  <c r="B198" i="28"/>
  <c r="U198" i="28"/>
  <c r="P198" i="28"/>
  <c r="K198" i="28"/>
  <c r="E198" i="28"/>
  <c r="Y198" i="28"/>
  <c r="T198" i="28"/>
  <c r="O198" i="28"/>
  <c r="I198" i="28"/>
  <c r="D198" i="28"/>
  <c r="X198" i="28"/>
  <c r="M198" i="28"/>
  <c r="C198" i="28"/>
  <c r="W198" i="28"/>
  <c r="L198" i="28"/>
  <c r="S198" i="28"/>
  <c r="H198" i="28"/>
  <c r="Q198" i="28"/>
  <c r="G198" i="28"/>
  <c r="W24" i="28"/>
  <c r="S24" i="28"/>
  <c r="O24" i="28"/>
  <c r="K24" i="28"/>
  <c r="G24" i="28"/>
  <c r="C24" i="28"/>
  <c r="V24" i="28"/>
  <c r="R24" i="28"/>
  <c r="N24" i="28"/>
  <c r="J24" i="28"/>
  <c r="F24" i="28"/>
  <c r="B24" i="28"/>
  <c r="Y24" i="28"/>
  <c r="Q24" i="28"/>
  <c r="I24" i="28"/>
  <c r="X24" i="28"/>
  <c r="P24" i="28"/>
  <c r="H24" i="28"/>
  <c r="M24" i="28"/>
  <c r="E24" i="28"/>
  <c r="T24" i="28"/>
  <c r="L24" i="28"/>
  <c r="U24" i="28"/>
  <c r="D24" i="28"/>
  <c r="W232" i="28"/>
  <c r="S232" i="28"/>
  <c r="O232" i="28"/>
  <c r="K232" i="28"/>
  <c r="G232" i="28"/>
  <c r="C232" i="28"/>
  <c r="V232" i="28"/>
  <c r="R232" i="28"/>
  <c r="N232" i="28"/>
  <c r="J232" i="28"/>
  <c r="F232" i="28"/>
  <c r="B232" i="28"/>
  <c r="U232" i="28"/>
  <c r="M232" i="28"/>
  <c r="E232" i="28"/>
  <c r="Y232" i="28"/>
  <c r="I232" i="28"/>
  <c r="X232" i="28"/>
  <c r="H232" i="28"/>
  <c r="T232" i="28"/>
  <c r="L232" i="28"/>
  <c r="D232" i="28"/>
  <c r="Q232" i="28"/>
  <c r="P232" i="28"/>
  <c r="W402" i="21"/>
  <c r="S402" i="21"/>
  <c r="O402" i="21"/>
  <c r="K402" i="21"/>
  <c r="G402" i="21"/>
  <c r="C402" i="21"/>
  <c r="V402" i="21"/>
  <c r="R402" i="21"/>
  <c r="N402" i="21"/>
  <c r="J402" i="21"/>
  <c r="F402" i="21"/>
  <c r="B402" i="21"/>
  <c r="U402" i="21"/>
  <c r="M402" i="21"/>
  <c r="E402" i="21"/>
  <c r="Q402" i="21"/>
  <c r="P402" i="21"/>
  <c r="T402" i="21"/>
  <c r="L402" i="21"/>
  <c r="D402" i="21"/>
  <c r="Y402" i="21"/>
  <c r="I402" i="21"/>
  <c r="X402" i="21"/>
  <c r="H402" i="21"/>
  <c r="V58" i="25"/>
  <c r="R58" i="25"/>
  <c r="N58" i="25"/>
  <c r="J58" i="25"/>
  <c r="F58" i="25"/>
  <c r="B58" i="25"/>
  <c r="Y58" i="25"/>
  <c r="U58" i="25"/>
  <c r="Q58" i="25"/>
  <c r="M58" i="25"/>
  <c r="I58" i="25"/>
  <c r="E58" i="25"/>
  <c r="X58" i="25"/>
  <c r="P58" i="25"/>
  <c r="H58" i="25"/>
  <c r="W58" i="25"/>
  <c r="O58" i="25"/>
  <c r="G58" i="25"/>
  <c r="T58" i="25"/>
  <c r="D58" i="25"/>
  <c r="S58" i="25"/>
  <c r="C58" i="25"/>
  <c r="L58" i="25"/>
  <c r="K58" i="25"/>
  <c r="Y92" i="21"/>
  <c r="U92" i="21"/>
  <c r="Q92" i="21"/>
  <c r="M92" i="21"/>
  <c r="I92" i="21"/>
  <c r="E92" i="21"/>
  <c r="X92" i="21"/>
  <c r="T92" i="21"/>
  <c r="P92" i="21"/>
  <c r="L92" i="21"/>
  <c r="H92" i="21"/>
  <c r="D92" i="21"/>
  <c r="S92" i="21"/>
  <c r="K92" i="21"/>
  <c r="C92" i="21"/>
  <c r="R92" i="21"/>
  <c r="J92" i="21"/>
  <c r="B92" i="21"/>
  <c r="W92" i="21"/>
  <c r="G92" i="21"/>
  <c r="V92" i="21"/>
  <c r="F92" i="21"/>
  <c r="O92" i="21"/>
  <c r="N92" i="21"/>
  <c r="X59" i="19"/>
  <c r="T59" i="19"/>
  <c r="P59" i="19"/>
  <c r="L59" i="19"/>
  <c r="H59" i="19"/>
  <c r="D59" i="19"/>
  <c r="V59" i="19"/>
  <c r="R59" i="19"/>
  <c r="N59" i="19"/>
  <c r="J59" i="19"/>
  <c r="F59" i="19"/>
  <c r="B59" i="19"/>
  <c r="Y59" i="19"/>
  <c r="Q59" i="19"/>
  <c r="I59" i="19"/>
  <c r="W59" i="19"/>
  <c r="O59" i="19"/>
  <c r="G59" i="19"/>
  <c r="U59" i="19"/>
  <c r="M59" i="19"/>
  <c r="E59" i="19"/>
  <c r="S59" i="19"/>
  <c r="K59" i="19"/>
  <c r="C59" i="19"/>
  <c r="W231" i="21"/>
  <c r="S231" i="21"/>
  <c r="O231" i="21"/>
  <c r="K231" i="21"/>
  <c r="G231" i="21"/>
  <c r="C231" i="21"/>
  <c r="Y231" i="21"/>
  <c r="Q231" i="21"/>
  <c r="I231" i="21"/>
  <c r="V231" i="21"/>
  <c r="R231" i="21"/>
  <c r="N231" i="21"/>
  <c r="J231" i="21"/>
  <c r="F231" i="21"/>
  <c r="B231" i="21"/>
  <c r="U231" i="21"/>
  <c r="M231" i="21"/>
  <c r="E231" i="21"/>
  <c r="T231" i="21"/>
  <c r="D231" i="21"/>
  <c r="P231" i="21"/>
  <c r="L231" i="21"/>
  <c r="X231" i="21"/>
  <c r="H231" i="21"/>
  <c r="W94" i="28"/>
  <c r="S94" i="28"/>
  <c r="O94" i="28"/>
  <c r="K94" i="28"/>
  <c r="G94" i="28"/>
  <c r="C94" i="28"/>
  <c r="V94" i="28"/>
  <c r="R94" i="28"/>
  <c r="N94" i="28"/>
  <c r="J94" i="28"/>
  <c r="F94" i="28"/>
  <c r="B94" i="28"/>
  <c r="Y94" i="28"/>
  <c r="Q94" i="28"/>
  <c r="I94" i="28"/>
  <c r="X94" i="28"/>
  <c r="P94" i="28"/>
  <c r="H94" i="28"/>
  <c r="M94" i="28"/>
  <c r="U94" i="28"/>
  <c r="D94" i="28"/>
  <c r="L94" i="28"/>
  <c r="E94" i="28"/>
  <c r="T94" i="28"/>
  <c r="W266" i="28"/>
  <c r="S266" i="28"/>
  <c r="O266" i="28"/>
  <c r="K266" i="28"/>
  <c r="G266" i="28"/>
  <c r="C266" i="28"/>
  <c r="V266" i="28"/>
  <c r="R266" i="28"/>
  <c r="N266" i="28"/>
  <c r="J266" i="28"/>
  <c r="F266" i="28"/>
  <c r="B266" i="28"/>
  <c r="U266" i="28"/>
  <c r="M266" i="28"/>
  <c r="E266" i="28"/>
  <c r="Q266" i="28"/>
  <c r="P266" i="28"/>
  <c r="T266" i="28"/>
  <c r="L266" i="28"/>
  <c r="D266" i="28"/>
  <c r="Y266" i="28"/>
  <c r="I266" i="28"/>
  <c r="X266" i="28"/>
  <c r="H266" i="28"/>
  <c r="W59" i="28"/>
  <c r="S59" i="28"/>
  <c r="O59" i="28"/>
  <c r="K59" i="28"/>
  <c r="G59" i="28"/>
  <c r="C59" i="28"/>
  <c r="V59" i="28"/>
  <c r="R59" i="28"/>
  <c r="N59" i="28"/>
  <c r="J59" i="28"/>
  <c r="F59" i="28"/>
  <c r="B59" i="28"/>
  <c r="Y59" i="28"/>
  <c r="Q59" i="28"/>
  <c r="I59" i="28"/>
  <c r="X59" i="28"/>
  <c r="P59" i="28"/>
  <c r="H59" i="28"/>
  <c r="M59" i="28"/>
  <c r="U59" i="28"/>
  <c r="E59" i="28"/>
  <c r="T59" i="28"/>
  <c r="D59" i="28"/>
  <c r="L59" i="28"/>
  <c r="W300" i="21"/>
  <c r="S300" i="21"/>
  <c r="O300" i="21"/>
  <c r="K300" i="21"/>
  <c r="G300" i="21"/>
  <c r="C300" i="21"/>
  <c r="V300" i="21"/>
  <c r="R300" i="21"/>
  <c r="N300" i="21"/>
  <c r="J300" i="21"/>
  <c r="F300" i="21"/>
  <c r="B300" i="21"/>
  <c r="U300" i="21"/>
  <c r="M300" i="21"/>
  <c r="E300" i="21"/>
  <c r="Q300" i="21"/>
  <c r="T300" i="21"/>
  <c r="L300" i="21"/>
  <c r="D300" i="21"/>
  <c r="Y300" i="21"/>
  <c r="I300" i="21"/>
  <c r="P300" i="21"/>
  <c r="H300" i="21"/>
  <c r="X300" i="21"/>
  <c r="Y57" i="21"/>
  <c r="U57" i="21"/>
  <c r="Q57" i="21"/>
  <c r="M57" i="21"/>
  <c r="I57" i="21"/>
  <c r="E57" i="21"/>
  <c r="X57" i="21"/>
  <c r="T57" i="21"/>
  <c r="P57" i="21"/>
  <c r="L57" i="21"/>
  <c r="H57" i="21"/>
  <c r="D57" i="21"/>
  <c r="S57" i="21"/>
  <c r="K57" i="21"/>
  <c r="C57" i="21"/>
  <c r="R57" i="21"/>
  <c r="J57" i="21"/>
  <c r="B57" i="21"/>
  <c r="W57" i="21"/>
  <c r="G57" i="21"/>
  <c r="V57" i="21"/>
  <c r="F57" i="21"/>
  <c r="O57" i="21"/>
  <c r="N57" i="21"/>
  <c r="Y24" i="21"/>
  <c r="U24" i="21"/>
  <c r="Q24" i="21"/>
  <c r="M24" i="21"/>
  <c r="I24" i="21"/>
  <c r="E24" i="21"/>
  <c r="X24" i="21"/>
  <c r="T24" i="21"/>
  <c r="P24" i="21"/>
  <c r="L24" i="21"/>
  <c r="H24" i="21"/>
  <c r="D24" i="21"/>
  <c r="S24" i="21"/>
  <c r="K24" i="21"/>
  <c r="C24" i="21"/>
  <c r="R24" i="21"/>
  <c r="J24" i="21"/>
  <c r="B24" i="21"/>
  <c r="W24" i="21"/>
  <c r="G24" i="21"/>
  <c r="V24" i="21"/>
  <c r="F24" i="21"/>
  <c r="N24" i="21"/>
  <c r="O24" i="21"/>
  <c r="X94" i="19"/>
  <c r="T94" i="19"/>
  <c r="P94" i="19"/>
  <c r="L94" i="19"/>
  <c r="H94" i="19"/>
  <c r="D94" i="19"/>
  <c r="V94" i="19"/>
  <c r="R94" i="19"/>
  <c r="N94" i="19"/>
  <c r="J94" i="19"/>
  <c r="F94" i="19"/>
  <c r="B94" i="19"/>
  <c r="Y94" i="19"/>
  <c r="Q94" i="19"/>
  <c r="I94" i="19"/>
  <c r="W94" i="19"/>
  <c r="O94" i="19"/>
  <c r="G94" i="19"/>
  <c r="U94" i="19"/>
  <c r="M94" i="19"/>
  <c r="E94" i="19"/>
  <c r="S94" i="19"/>
  <c r="K94" i="19"/>
  <c r="C94" i="19"/>
  <c r="Y129" i="28"/>
  <c r="U129" i="28"/>
  <c r="Q129" i="28"/>
  <c r="M129" i="28"/>
  <c r="I129" i="28"/>
  <c r="E129" i="28"/>
  <c r="X129" i="28"/>
  <c r="T129" i="28"/>
  <c r="P129" i="28"/>
  <c r="L129" i="28"/>
  <c r="H129" i="28"/>
  <c r="D129" i="28"/>
  <c r="S129" i="28"/>
  <c r="K129" i="28"/>
  <c r="C129" i="28"/>
  <c r="R129" i="28"/>
  <c r="J129" i="28"/>
  <c r="B129" i="28"/>
  <c r="W129" i="28"/>
  <c r="G129" i="28"/>
  <c r="V129" i="28"/>
  <c r="F129" i="28"/>
  <c r="O129" i="28"/>
  <c r="N129" i="28"/>
  <c r="W335" i="28"/>
  <c r="S335" i="28"/>
  <c r="O335" i="28"/>
  <c r="K335" i="28"/>
  <c r="G335" i="28"/>
  <c r="C335" i="28"/>
  <c r="V335" i="28"/>
  <c r="R335" i="28"/>
  <c r="N335" i="28"/>
  <c r="J335" i="28"/>
  <c r="F335" i="28"/>
  <c r="B335" i="28"/>
  <c r="U335" i="28"/>
  <c r="M335" i="28"/>
  <c r="E335" i="28"/>
  <c r="Y335" i="28"/>
  <c r="I335" i="28"/>
  <c r="P335" i="28"/>
  <c r="T335" i="28"/>
  <c r="L335" i="28"/>
  <c r="D335" i="28"/>
  <c r="Q335" i="28"/>
  <c r="X335" i="28"/>
  <c r="H335" i="28"/>
  <c r="W369" i="28"/>
  <c r="S369" i="28"/>
  <c r="O369" i="28"/>
  <c r="K369" i="28"/>
  <c r="G369" i="28"/>
  <c r="C369" i="28"/>
  <c r="V369" i="28"/>
  <c r="R369" i="28"/>
  <c r="N369" i="28"/>
  <c r="J369" i="28"/>
  <c r="F369" i="28"/>
  <c r="B369" i="28"/>
  <c r="U369" i="28"/>
  <c r="M369" i="28"/>
  <c r="E369" i="28"/>
  <c r="Q369" i="28"/>
  <c r="X369" i="28"/>
  <c r="H369" i="28"/>
  <c r="T369" i="28"/>
  <c r="L369" i="28"/>
  <c r="D369" i="28"/>
  <c r="Y369" i="28"/>
  <c r="I369" i="28"/>
  <c r="P369" i="28"/>
  <c r="A130" i="25"/>
  <c r="A131" i="25" s="1"/>
  <c r="V129" i="25"/>
  <c r="R129" i="25"/>
  <c r="N129" i="25"/>
  <c r="J129" i="25"/>
  <c r="F129" i="25"/>
  <c r="B129" i="25"/>
  <c r="Y129" i="25"/>
  <c r="U129" i="25"/>
  <c r="Q129" i="25"/>
  <c r="M129" i="25"/>
  <c r="I129" i="25"/>
  <c r="E129" i="25"/>
  <c r="X129" i="25"/>
  <c r="P129" i="25"/>
  <c r="H129" i="25"/>
  <c r="W129" i="25"/>
  <c r="O129" i="25"/>
  <c r="G129" i="25"/>
  <c r="L129" i="25"/>
  <c r="K129" i="25"/>
  <c r="D129" i="25"/>
  <c r="C129" i="25"/>
  <c r="T129" i="25"/>
  <c r="S129" i="25"/>
  <c r="W334" i="21"/>
  <c r="S334" i="21"/>
  <c r="O334" i="21"/>
  <c r="K334" i="21"/>
  <c r="G334" i="21"/>
  <c r="C334" i="21"/>
  <c r="V334" i="21"/>
  <c r="R334" i="21"/>
  <c r="N334" i="21"/>
  <c r="J334" i="21"/>
  <c r="F334" i="21"/>
  <c r="B334" i="21"/>
  <c r="U334" i="21"/>
  <c r="M334" i="21"/>
  <c r="E334" i="21"/>
  <c r="Q334" i="21"/>
  <c r="X334" i="21"/>
  <c r="H334" i="21"/>
  <c r="T334" i="21"/>
  <c r="L334" i="21"/>
  <c r="D334" i="21"/>
  <c r="Y334" i="21"/>
  <c r="I334" i="21"/>
  <c r="P334" i="21"/>
  <c r="A369" i="21"/>
  <c r="A403" i="21"/>
  <c r="A301" i="21"/>
  <c r="A335" i="21"/>
  <c r="A25" i="28"/>
  <c r="A302" i="28"/>
  <c r="A95" i="28"/>
  <c r="A233" i="28"/>
  <c r="A199" i="28"/>
  <c r="A336" i="28"/>
  <c r="A165" i="28"/>
  <c r="A130" i="28"/>
  <c r="A404" i="28"/>
  <c r="A267" i="28"/>
  <c r="A370" i="28"/>
  <c r="A60" i="28"/>
  <c r="A266" i="21"/>
  <c r="A232" i="21"/>
  <c r="A197" i="21"/>
  <c r="A95" i="19"/>
  <c r="A60" i="19"/>
  <c r="A128" i="21"/>
  <c r="A59" i="25"/>
  <c r="A58" i="21"/>
  <c r="A95" i="25"/>
  <c r="A130" i="19"/>
  <c r="A93" i="21"/>
  <c r="A25" i="21"/>
  <c r="A23" i="25"/>
  <c r="A163" i="21"/>
  <c r="A24" i="19"/>
  <c r="V23" i="25" l="1"/>
  <c r="R23" i="25"/>
  <c r="N23" i="25"/>
  <c r="J23" i="25"/>
  <c r="F23" i="25"/>
  <c r="B23" i="25"/>
  <c r="Y23" i="25"/>
  <c r="U23" i="25"/>
  <c r="Q23" i="25"/>
  <c r="M23" i="25"/>
  <c r="I23" i="25"/>
  <c r="E23" i="25"/>
  <c r="X23" i="25"/>
  <c r="P23" i="25"/>
  <c r="H23" i="25"/>
  <c r="W23" i="25"/>
  <c r="O23" i="25"/>
  <c r="G23" i="25"/>
  <c r="T23" i="25"/>
  <c r="D23" i="25"/>
  <c r="S23" i="25"/>
  <c r="C23" i="25"/>
  <c r="L23" i="25"/>
  <c r="K23" i="25"/>
  <c r="V95" i="25"/>
  <c r="R95" i="25"/>
  <c r="N95" i="25"/>
  <c r="J95" i="25"/>
  <c r="F95" i="25"/>
  <c r="B95" i="25"/>
  <c r="Y95" i="25"/>
  <c r="U95" i="25"/>
  <c r="Q95" i="25"/>
  <c r="M95" i="25"/>
  <c r="I95" i="25"/>
  <c r="E95" i="25"/>
  <c r="X95" i="25"/>
  <c r="P95" i="25"/>
  <c r="H95" i="25"/>
  <c r="W95" i="25"/>
  <c r="O95" i="25"/>
  <c r="G95" i="25"/>
  <c r="T95" i="25"/>
  <c r="D95" i="25"/>
  <c r="S95" i="25"/>
  <c r="C95" i="25"/>
  <c r="K95" i="25"/>
  <c r="L95" i="25"/>
  <c r="X60" i="19"/>
  <c r="T60" i="19"/>
  <c r="P60" i="19"/>
  <c r="L60" i="19"/>
  <c r="H60" i="19"/>
  <c r="D60" i="19"/>
  <c r="V60" i="19"/>
  <c r="R60" i="19"/>
  <c r="N60" i="19"/>
  <c r="J60" i="19"/>
  <c r="F60" i="19"/>
  <c r="B60" i="19"/>
  <c r="Y60" i="19"/>
  <c r="Q60" i="19"/>
  <c r="I60" i="19"/>
  <c r="W60" i="19"/>
  <c r="O60" i="19"/>
  <c r="G60" i="19"/>
  <c r="U60" i="19"/>
  <c r="M60" i="19"/>
  <c r="E60" i="19"/>
  <c r="S60" i="19"/>
  <c r="K60" i="19"/>
  <c r="C60" i="19"/>
  <c r="W266" i="21"/>
  <c r="S266" i="21"/>
  <c r="O266" i="21"/>
  <c r="K266" i="21"/>
  <c r="G266" i="21"/>
  <c r="C266" i="21"/>
  <c r="V266" i="21"/>
  <c r="R266" i="21"/>
  <c r="N266" i="21"/>
  <c r="J266" i="21"/>
  <c r="F266" i="21"/>
  <c r="B266" i="21"/>
  <c r="U266" i="21"/>
  <c r="M266" i="21"/>
  <c r="E266" i="21"/>
  <c r="Q266" i="21"/>
  <c r="T266" i="21"/>
  <c r="L266" i="21"/>
  <c r="D266" i="21"/>
  <c r="Y266" i="21"/>
  <c r="I266" i="21"/>
  <c r="H266" i="21"/>
  <c r="X266" i="21"/>
  <c r="P266" i="21"/>
  <c r="W404" i="28"/>
  <c r="S404" i="28"/>
  <c r="O404" i="28"/>
  <c r="K404" i="28"/>
  <c r="G404" i="28"/>
  <c r="C404" i="28"/>
  <c r="V404" i="28"/>
  <c r="R404" i="28"/>
  <c r="N404" i="28"/>
  <c r="J404" i="28"/>
  <c r="F404" i="28"/>
  <c r="B404" i="28"/>
  <c r="U404" i="28"/>
  <c r="M404" i="28"/>
  <c r="E404" i="28"/>
  <c r="Q404" i="28"/>
  <c r="X404" i="28"/>
  <c r="H404" i="28"/>
  <c r="T404" i="28"/>
  <c r="L404" i="28"/>
  <c r="D404" i="28"/>
  <c r="Y404" i="28"/>
  <c r="I404" i="28"/>
  <c r="P404" i="28"/>
  <c r="V199" i="28"/>
  <c r="R199" i="28"/>
  <c r="N199" i="28"/>
  <c r="J199" i="28"/>
  <c r="F199" i="28"/>
  <c r="B199" i="28"/>
  <c r="Y199" i="28"/>
  <c r="T199" i="28"/>
  <c r="O199" i="28"/>
  <c r="U199" i="28"/>
  <c r="M199" i="28"/>
  <c r="H199" i="28"/>
  <c r="C199" i="28"/>
  <c r="S199" i="28"/>
  <c r="L199" i="28"/>
  <c r="G199" i="28"/>
  <c r="X199" i="28"/>
  <c r="K199" i="28"/>
  <c r="W199" i="28"/>
  <c r="I199" i="28"/>
  <c r="Q199" i="28"/>
  <c r="E199" i="28"/>
  <c r="P199" i="28"/>
  <c r="D199" i="28"/>
  <c r="W25" i="28"/>
  <c r="S25" i="28"/>
  <c r="O25" i="28"/>
  <c r="K25" i="28"/>
  <c r="G25" i="28"/>
  <c r="C25" i="28"/>
  <c r="V25" i="28"/>
  <c r="R25" i="28"/>
  <c r="N25" i="28"/>
  <c r="J25" i="28"/>
  <c r="F25" i="28"/>
  <c r="B25" i="28"/>
  <c r="Y25" i="28"/>
  <c r="Q25" i="28"/>
  <c r="I25" i="28"/>
  <c r="X25" i="28"/>
  <c r="P25" i="28"/>
  <c r="H25" i="28"/>
  <c r="U25" i="28"/>
  <c r="E25" i="28"/>
  <c r="M25" i="28"/>
  <c r="T25" i="28"/>
  <c r="D25" i="28"/>
  <c r="L25" i="28"/>
  <c r="W403" i="21"/>
  <c r="S403" i="21"/>
  <c r="O403" i="21"/>
  <c r="K403" i="21"/>
  <c r="G403" i="21"/>
  <c r="C403" i="21"/>
  <c r="V403" i="21"/>
  <c r="R403" i="21"/>
  <c r="N403" i="21"/>
  <c r="J403" i="21"/>
  <c r="F403" i="21"/>
  <c r="B403" i="21"/>
  <c r="U403" i="21"/>
  <c r="M403" i="21"/>
  <c r="E403" i="21"/>
  <c r="Y403" i="21"/>
  <c r="I403" i="21"/>
  <c r="X403" i="21"/>
  <c r="H403" i="21"/>
  <c r="T403" i="21"/>
  <c r="L403" i="21"/>
  <c r="D403" i="21"/>
  <c r="Q403" i="21"/>
  <c r="P403" i="21"/>
  <c r="X24" i="19"/>
  <c r="T24" i="19"/>
  <c r="P24" i="19"/>
  <c r="L24" i="19"/>
  <c r="H24" i="19"/>
  <c r="D24" i="19"/>
  <c r="V24" i="19"/>
  <c r="R24" i="19"/>
  <c r="N24" i="19"/>
  <c r="J24" i="19"/>
  <c r="F24" i="19"/>
  <c r="B24" i="19"/>
  <c r="Y24" i="19"/>
  <c r="Q24" i="19"/>
  <c r="I24" i="19"/>
  <c r="U24" i="19"/>
  <c r="M24" i="19"/>
  <c r="E24" i="19"/>
  <c r="S24" i="19"/>
  <c r="K24" i="19"/>
  <c r="C24" i="19"/>
  <c r="G24" i="19"/>
  <c r="W24" i="19"/>
  <c r="O24" i="19"/>
  <c r="Y93" i="21"/>
  <c r="U93" i="21"/>
  <c r="Q93" i="21"/>
  <c r="M93" i="21"/>
  <c r="I93" i="21"/>
  <c r="E93" i="21"/>
  <c r="X93" i="21"/>
  <c r="T93" i="21"/>
  <c r="P93" i="21"/>
  <c r="L93" i="21"/>
  <c r="H93" i="21"/>
  <c r="D93" i="21"/>
  <c r="S93" i="21"/>
  <c r="K93" i="21"/>
  <c r="C93" i="21"/>
  <c r="R93" i="21"/>
  <c r="J93" i="21"/>
  <c r="B93" i="21"/>
  <c r="O93" i="21"/>
  <c r="N93" i="21"/>
  <c r="W93" i="21"/>
  <c r="G93" i="21"/>
  <c r="V93" i="21"/>
  <c r="F93" i="21"/>
  <c r="V59" i="25"/>
  <c r="R59" i="25"/>
  <c r="N59" i="25"/>
  <c r="J59" i="25"/>
  <c r="F59" i="25"/>
  <c r="B59" i="25"/>
  <c r="Y59" i="25"/>
  <c r="U59" i="25"/>
  <c r="Q59" i="25"/>
  <c r="M59" i="25"/>
  <c r="I59" i="25"/>
  <c r="E59" i="25"/>
  <c r="X59" i="25"/>
  <c r="P59" i="25"/>
  <c r="H59" i="25"/>
  <c r="W59" i="25"/>
  <c r="O59" i="25"/>
  <c r="G59" i="25"/>
  <c r="L59" i="25"/>
  <c r="K59" i="25"/>
  <c r="D59" i="25"/>
  <c r="C59" i="25"/>
  <c r="T59" i="25"/>
  <c r="S59" i="25"/>
  <c r="V197" i="21"/>
  <c r="R197" i="21"/>
  <c r="N197" i="21"/>
  <c r="J197" i="21"/>
  <c r="F197" i="21"/>
  <c r="B197" i="21"/>
  <c r="X197" i="21"/>
  <c r="T197" i="21"/>
  <c r="P197" i="21"/>
  <c r="L197" i="21"/>
  <c r="H197" i="21"/>
  <c r="D197" i="21"/>
  <c r="U197" i="21"/>
  <c r="M197" i="21"/>
  <c r="E197" i="21"/>
  <c r="Y197" i="21"/>
  <c r="Q197" i="21"/>
  <c r="I197" i="21"/>
  <c r="S197" i="21"/>
  <c r="C197" i="21"/>
  <c r="O197" i="21"/>
  <c r="K197" i="21"/>
  <c r="W197" i="21"/>
  <c r="G197" i="21"/>
  <c r="W370" i="28"/>
  <c r="S370" i="28"/>
  <c r="O370" i="28"/>
  <c r="K370" i="28"/>
  <c r="G370" i="28"/>
  <c r="C370" i="28"/>
  <c r="V370" i="28"/>
  <c r="R370" i="28"/>
  <c r="N370" i="28"/>
  <c r="J370" i="28"/>
  <c r="F370" i="28"/>
  <c r="B370" i="28"/>
  <c r="U370" i="28"/>
  <c r="M370" i="28"/>
  <c r="E370" i="28"/>
  <c r="Y370" i="28"/>
  <c r="I370" i="28"/>
  <c r="P370" i="28"/>
  <c r="T370" i="28"/>
  <c r="L370" i="28"/>
  <c r="D370" i="28"/>
  <c r="Q370" i="28"/>
  <c r="X370" i="28"/>
  <c r="H370" i="28"/>
  <c r="Y165" i="28"/>
  <c r="U165" i="28"/>
  <c r="Q165" i="28"/>
  <c r="M165" i="28"/>
  <c r="I165" i="28"/>
  <c r="E165" i="28"/>
  <c r="W165" i="28"/>
  <c r="S165" i="28"/>
  <c r="O165" i="28"/>
  <c r="K165" i="28"/>
  <c r="G165" i="28"/>
  <c r="C165" i="28"/>
  <c r="T165" i="28"/>
  <c r="L165" i="28"/>
  <c r="D165" i="28"/>
  <c r="R165" i="28"/>
  <c r="J165" i="28"/>
  <c r="B165" i="28"/>
  <c r="X165" i="28"/>
  <c r="H165" i="28"/>
  <c r="P165" i="28"/>
  <c r="V165" i="28"/>
  <c r="F165" i="28"/>
  <c r="N165" i="28"/>
  <c r="W95" i="28"/>
  <c r="S95" i="28"/>
  <c r="O95" i="28"/>
  <c r="K95" i="28"/>
  <c r="G95" i="28"/>
  <c r="C95" i="28"/>
  <c r="V95" i="28"/>
  <c r="R95" i="28"/>
  <c r="N95" i="28"/>
  <c r="J95" i="28"/>
  <c r="F95" i="28"/>
  <c r="B95" i="28"/>
  <c r="Y95" i="28"/>
  <c r="Q95" i="28"/>
  <c r="I95" i="28"/>
  <c r="X95" i="28"/>
  <c r="P95" i="28"/>
  <c r="H95" i="28"/>
  <c r="U95" i="28"/>
  <c r="E95" i="28"/>
  <c r="L95" i="28"/>
  <c r="T95" i="28"/>
  <c r="D95" i="28"/>
  <c r="M95" i="28"/>
  <c r="W335" i="21"/>
  <c r="S335" i="21"/>
  <c r="O335" i="21"/>
  <c r="K335" i="21"/>
  <c r="G335" i="21"/>
  <c r="C335" i="21"/>
  <c r="V335" i="21"/>
  <c r="R335" i="21"/>
  <c r="N335" i="21"/>
  <c r="J335" i="21"/>
  <c r="F335" i="21"/>
  <c r="B335" i="21"/>
  <c r="U335" i="21"/>
  <c r="M335" i="21"/>
  <c r="E335" i="21"/>
  <c r="Y335" i="21"/>
  <c r="I335" i="21"/>
  <c r="P335" i="21"/>
  <c r="T335" i="21"/>
  <c r="L335" i="21"/>
  <c r="D335" i="21"/>
  <c r="Q335" i="21"/>
  <c r="X335" i="21"/>
  <c r="H335" i="21"/>
  <c r="W163" i="21"/>
  <c r="S163" i="21"/>
  <c r="O163" i="21"/>
  <c r="K163" i="21"/>
  <c r="G163" i="21"/>
  <c r="C163" i="21"/>
  <c r="V163" i="21"/>
  <c r="R163" i="21"/>
  <c r="N163" i="21"/>
  <c r="J163" i="21"/>
  <c r="F163" i="21"/>
  <c r="B163" i="21"/>
  <c r="Y163" i="21"/>
  <c r="Q163" i="21"/>
  <c r="I163" i="21"/>
  <c r="U163" i="21"/>
  <c r="M163" i="21"/>
  <c r="E163" i="21"/>
  <c r="X163" i="21"/>
  <c r="H163" i="21"/>
  <c r="P163" i="21"/>
  <c r="T163" i="21"/>
  <c r="L163" i="21"/>
  <c r="D163" i="21"/>
  <c r="V130" i="19"/>
  <c r="R130" i="19"/>
  <c r="N130" i="19"/>
  <c r="J130" i="19"/>
  <c r="F130" i="19"/>
  <c r="B130" i="19"/>
  <c r="X130" i="19"/>
  <c r="T130" i="19"/>
  <c r="P130" i="19"/>
  <c r="L130" i="19"/>
  <c r="H130" i="19"/>
  <c r="D130" i="19"/>
  <c r="Y130" i="19"/>
  <c r="Q130" i="19"/>
  <c r="I130" i="19"/>
  <c r="U130" i="19"/>
  <c r="M130" i="19"/>
  <c r="E130" i="19"/>
  <c r="K130" i="19"/>
  <c r="W130" i="19"/>
  <c r="G130" i="19"/>
  <c r="S130" i="19"/>
  <c r="C130" i="19"/>
  <c r="O130" i="19"/>
  <c r="Y128" i="21"/>
  <c r="U128" i="21"/>
  <c r="Q128" i="21"/>
  <c r="M128" i="21"/>
  <c r="I128" i="21"/>
  <c r="E128" i="21"/>
  <c r="X128" i="21"/>
  <c r="T128" i="21"/>
  <c r="P128" i="21"/>
  <c r="L128" i="21"/>
  <c r="H128" i="21"/>
  <c r="D128" i="21"/>
  <c r="S128" i="21"/>
  <c r="K128" i="21"/>
  <c r="C128" i="21"/>
  <c r="R128" i="21"/>
  <c r="J128" i="21"/>
  <c r="B128" i="21"/>
  <c r="O128" i="21"/>
  <c r="N128" i="21"/>
  <c r="G128" i="21"/>
  <c r="V128" i="21"/>
  <c r="F128" i="21"/>
  <c r="W128" i="21"/>
  <c r="W232" i="21"/>
  <c r="S232" i="21"/>
  <c r="O232" i="21"/>
  <c r="K232" i="21"/>
  <c r="G232" i="21"/>
  <c r="C232" i="21"/>
  <c r="Y232" i="21"/>
  <c r="Q232" i="21"/>
  <c r="I232" i="21"/>
  <c r="V232" i="21"/>
  <c r="R232" i="21"/>
  <c r="N232" i="21"/>
  <c r="J232" i="21"/>
  <c r="F232" i="21"/>
  <c r="B232" i="21"/>
  <c r="U232" i="21"/>
  <c r="M232" i="21"/>
  <c r="E232" i="21"/>
  <c r="L232" i="21"/>
  <c r="T232" i="21"/>
  <c r="D232" i="21"/>
  <c r="P232" i="21"/>
  <c r="X232" i="21"/>
  <c r="H232" i="21"/>
  <c r="W267" i="28"/>
  <c r="S267" i="28"/>
  <c r="O267" i="28"/>
  <c r="K267" i="28"/>
  <c r="G267" i="28"/>
  <c r="C267" i="28"/>
  <c r="V267" i="28"/>
  <c r="R267" i="28"/>
  <c r="N267" i="28"/>
  <c r="J267" i="28"/>
  <c r="F267" i="28"/>
  <c r="B267" i="28"/>
  <c r="U267" i="28"/>
  <c r="M267" i="28"/>
  <c r="E267" i="28"/>
  <c r="Y267" i="28"/>
  <c r="I267" i="28"/>
  <c r="X267" i="28"/>
  <c r="H267" i="28"/>
  <c r="T267" i="28"/>
  <c r="L267" i="28"/>
  <c r="D267" i="28"/>
  <c r="Q267" i="28"/>
  <c r="P267" i="28"/>
  <c r="W336" i="28"/>
  <c r="S336" i="28"/>
  <c r="O336" i="28"/>
  <c r="K336" i="28"/>
  <c r="G336" i="28"/>
  <c r="C336" i="28"/>
  <c r="V336" i="28"/>
  <c r="R336" i="28"/>
  <c r="N336" i="28"/>
  <c r="J336" i="28"/>
  <c r="F336" i="28"/>
  <c r="B336" i="28"/>
  <c r="U336" i="28"/>
  <c r="M336" i="28"/>
  <c r="E336" i="28"/>
  <c r="Q336" i="28"/>
  <c r="X336" i="28"/>
  <c r="H336" i="28"/>
  <c r="T336" i="28"/>
  <c r="L336" i="28"/>
  <c r="D336" i="28"/>
  <c r="Y336" i="28"/>
  <c r="I336" i="28"/>
  <c r="P336" i="28"/>
  <c r="W302" i="28"/>
  <c r="S302" i="28"/>
  <c r="O302" i="28"/>
  <c r="K302" i="28"/>
  <c r="G302" i="28"/>
  <c r="C302" i="28"/>
  <c r="V302" i="28"/>
  <c r="R302" i="28"/>
  <c r="N302" i="28"/>
  <c r="J302" i="28"/>
  <c r="F302" i="28"/>
  <c r="B302" i="28"/>
  <c r="U302" i="28"/>
  <c r="M302" i="28"/>
  <c r="E302" i="28"/>
  <c r="Q302" i="28"/>
  <c r="X302" i="28"/>
  <c r="H302" i="28"/>
  <c r="T302" i="28"/>
  <c r="L302" i="28"/>
  <c r="D302" i="28"/>
  <c r="Y302" i="28"/>
  <c r="I302" i="28"/>
  <c r="P302" i="28"/>
  <c r="W301" i="21"/>
  <c r="S301" i="21"/>
  <c r="O301" i="21"/>
  <c r="K301" i="21"/>
  <c r="G301" i="21"/>
  <c r="C301" i="21"/>
  <c r="V301" i="21"/>
  <c r="R301" i="21"/>
  <c r="N301" i="21"/>
  <c r="J301" i="21"/>
  <c r="F301" i="21"/>
  <c r="B301" i="21"/>
  <c r="U301" i="21"/>
  <c r="M301" i="21"/>
  <c r="E301" i="21"/>
  <c r="Y301" i="21"/>
  <c r="I301" i="21"/>
  <c r="T301" i="21"/>
  <c r="L301" i="21"/>
  <c r="D301" i="21"/>
  <c r="Q301" i="21"/>
  <c r="X301" i="21"/>
  <c r="P301" i="21"/>
  <c r="H301" i="21"/>
  <c r="Y25" i="21"/>
  <c r="U25" i="21"/>
  <c r="Q25" i="21"/>
  <c r="M25" i="21"/>
  <c r="I25" i="21"/>
  <c r="E25" i="21"/>
  <c r="X25" i="21"/>
  <c r="T25" i="21"/>
  <c r="P25" i="21"/>
  <c r="L25" i="21"/>
  <c r="H25" i="21"/>
  <c r="D25" i="21"/>
  <c r="S25" i="21"/>
  <c r="K25" i="21"/>
  <c r="C25" i="21"/>
  <c r="R25" i="21"/>
  <c r="J25" i="21"/>
  <c r="B25" i="21"/>
  <c r="O25" i="21"/>
  <c r="N25" i="21"/>
  <c r="G25" i="21"/>
  <c r="W25" i="21"/>
  <c r="F25" i="21"/>
  <c r="V25" i="21"/>
  <c r="Y58" i="21"/>
  <c r="U58" i="21"/>
  <c r="Q58" i="21"/>
  <c r="M58" i="21"/>
  <c r="I58" i="21"/>
  <c r="E58" i="21"/>
  <c r="X58" i="21"/>
  <c r="T58" i="21"/>
  <c r="P58" i="21"/>
  <c r="L58" i="21"/>
  <c r="H58" i="21"/>
  <c r="D58" i="21"/>
  <c r="S58" i="21"/>
  <c r="K58" i="21"/>
  <c r="C58" i="21"/>
  <c r="R58" i="21"/>
  <c r="J58" i="21"/>
  <c r="B58" i="21"/>
  <c r="O58" i="21"/>
  <c r="N58" i="21"/>
  <c r="G58" i="21"/>
  <c r="F58" i="21"/>
  <c r="W58" i="21"/>
  <c r="V58" i="21"/>
  <c r="X95" i="19"/>
  <c r="T95" i="19"/>
  <c r="P95" i="19"/>
  <c r="L95" i="19"/>
  <c r="H95" i="19"/>
  <c r="D95" i="19"/>
  <c r="V95" i="19"/>
  <c r="R95" i="19"/>
  <c r="N95" i="19"/>
  <c r="J95" i="19"/>
  <c r="F95" i="19"/>
  <c r="B95" i="19"/>
  <c r="Y95" i="19"/>
  <c r="Q95" i="19"/>
  <c r="I95" i="19"/>
  <c r="W95" i="19"/>
  <c r="O95" i="19"/>
  <c r="G95" i="19"/>
  <c r="U95" i="19"/>
  <c r="M95" i="19"/>
  <c r="E95" i="19"/>
  <c r="S95" i="19"/>
  <c r="K95" i="19"/>
  <c r="C95" i="19"/>
  <c r="W60" i="28"/>
  <c r="S60" i="28"/>
  <c r="O60" i="28"/>
  <c r="K60" i="28"/>
  <c r="G60" i="28"/>
  <c r="C60" i="28"/>
  <c r="V60" i="28"/>
  <c r="R60" i="28"/>
  <c r="N60" i="28"/>
  <c r="J60" i="28"/>
  <c r="F60" i="28"/>
  <c r="B60" i="28"/>
  <c r="Y60" i="28"/>
  <c r="Q60" i="28"/>
  <c r="I60" i="28"/>
  <c r="X60" i="28"/>
  <c r="P60" i="28"/>
  <c r="H60" i="28"/>
  <c r="U60" i="28"/>
  <c r="E60" i="28"/>
  <c r="T60" i="28"/>
  <c r="D60" i="28"/>
  <c r="M60" i="28"/>
  <c r="L60" i="28"/>
  <c r="Y130" i="28"/>
  <c r="U130" i="28"/>
  <c r="Q130" i="28"/>
  <c r="M130" i="28"/>
  <c r="I130" i="28"/>
  <c r="E130" i="28"/>
  <c r="X130" i="28"/>
  <c r="T130" i="28"/>
  <c r="P130" i="28"/>
  <c r="L130" i="28"/>
  <c r="H130" i="28"/>
  <c r="D130" i="28"/>
  <c r="S130" i="28"/>
  <c r="K130" i="28"/>
  <c r="C130" i="28"/>
  <c r="R130" i="28"/>
  <c r="J130" i="28"/>
  <c r="B130" i="28"/>
  <c r="O130" i="28"/>
  <c r="N130" i="28"/>
  <c r="W130" i="28"/>
  <c r="G130" i="28"/>
  <c r="F130" i="28"/>
  <c r="V130" i="28"/>
  <c r="W233" i="28"/>
  <c r="S233" i="28"/>
  <c r="O233" i="28"/>
  <c r="K233" i="28"/>
  <c r="G233" i="28"/>
  <c r="C233" i="28"/>
  <c r="V233" i="28"/>
  <c r="R233" i="28"/>
  <c r="N233" i="28"/>
  <c r="J233" i="28"/>
  <c r="F233" i="28"/>
  <c r="B233" i="28"/>
  <c r="U233" i="28"/>
  <c r="M233" i="28"/>
  <c r="E233" i="28"/>
  <c r="Q233" i="28"/>
  <c r="P233" i="28"/>
  <c r="T233" i="28"/>
  <c r="L233" i="28"/>
  <c r="D233" i="28"/>
  <c r="Y233" i="28"/>
  <c r="I233" i="28"/>
  <c r="X233" i="28"/>
  <c r="H233" i="28"/>
  <c r="V131" i="25"/>
  <c r="R131" i="25"/>
  <c r="N131" i="25"/>
  <c r="J131" i="25"/>
  <c r="F131" i="25"/>
  <c r="B131" i="25"/>
  <c r="Y131" i="25"/>
  <c r="U131" i="25"/>
  <c r="Q131" i="25"/>
  <c r="M131" i="25"/>
  <c r="I131" i="25"/>
  <c r="E131" i="25"/>
  <c r="X131" i="25"/>
  <c r="P131" i="25"/>
  <c r="H131" i="25"/>
  <c r="W131" i="25"/>
  <c r="O131" i="25"/>
  <c r="G131" i="25"/>
  <c r="L131" i="25"/>
  <c r="K131" i="25"/>
  <c r="T131" i="25"/>
  <c r="S131" i="25"/>
  <c r="D131" i="25"/>
  <c r="C131" i="25"/>
  <c r="W369" i="21"/>
  <c r="S369" i="21"/>
  <c r="O369" i="21"/>
  <c r="K369" i="21"/>
  <c r="G369" i="21"/>
  <c r="C369" i="21"/>
  <c r="V369" i="21"/>
  <c r="R369" i="21"/>
  <c r="N369" i="21"/>
  <c r="J369" i="21"/>
  <c r="F369" i="21"/>
  <c r="B369" i="21"/>
  <c r="U369" i="21"/>
  <c r="M369" i="21"/>
  <c r="E369" i="21"/>
  <c r="Q369" i="21"/>
  <c r="X369" i="21"/>
  <c r="H369" i="21"/>
  <c r="T369" i="21"/>
  <c r="L369" i="21"/>
  <c r="D369" i="21"/>
  <c r="Y369" i="21"/>
  <c r="I369" i="21"/>
  <c r="P369" i="21"/>
  <c r="V130" i="25"/>
  <c r="R130" i="25"/>
  <c r="N130" i="25"/>
  <c r="J130" i="25"/>
  <c r="F130" i="25"/>
  <c r="B130" i="25"/>
  <c r="Y130" i="25"/>
  <c r="U130" i="25"/>
  <c r="Q130" i="25"/>
  <c r="M130" i="25"/>
  <c r="I130" i="25"/>
  <c r="E130" i="25"/>
  <c r="X130" i="25"/>
  <c r="P130" i="25"/>
  <c r="H130" i="25"/>
  <c r="W130" i="25"/>
  <c r="O130" i="25"/>
  <c r="G130" i="25"/>
  <c r="T130" i="25"/>
  <c r="D130" i="25"/>
  <c r="S130" i="25"/>
  <c r="C130" i="25"/>
  <c r="L130" i="25"/>
  <c r="K130" i="25"/>
  <c r="A132" i="25"/>
  <c r="A336" i="21"/>
  <c r="A302" i="21"/>
  <c r="A404" i="21"/>
  <c r="A370" i="21"/>
  <c r="A268" i="28"/>
  <c r="A371" i="28"/>
  <c r="A131" i="28"/>
  <c r="A234" i="28"/>
  <c r="A96" i="28"/>
  <c r="A303" i="28"/>
  <c r="A61" i="28"/>
  <c r="A337" i="28"/>
  <c r="A200" i="28"/>
  <c r="A405" i="28"/>
  <c r="A166" i="28"/>
  <c r="A26" i="28"/>
  <c r="A233" i="21"/>
  <c r="A267" i="21"/>
  <c r="A198" i="21"/>
  <c r="A96" i="19"/>
  <c r="A61" i="19"/>
  <c r="A59" i="21"/>
  <c r="A129" i="21"/>
  <c r="A25" i="19"/>
  <c r="A26" i="21"/>
  <c r="A131" i="19"/>
  <c r="A60" i="25"/>
  <c r="A24" i="25"/>
  <c r="A164" i="21"/>
  <c r="A94" i="21"/>
  <c r="A96" i="25"/>
  <c r="V96" i="25" l="1"/>
  <c r="R96" i="25"/>
  <c r="N96" i="25"/>
  <c r="J96" i="25"/>
  <c r="F96" i="25"/>
  <c r="B96" i="25"/>
  <c r="Y96" i="25"/>
  <c r="U96" i="25"/>
  <c r="Q96" i="25"/>
  <c r="M96" i="25"/>
  <c r="I96" i="25"/>
  <c r="E96" i="25"/>
  <c r="X96" i="25"/>
  <c r="P96" i="25"/>
  <c r="H96" i="25"/>
  <c r="W96" i="25"/>
  <c r="O96" i="25"/>
  <c r="G96" i="25"/>
  <c r="L96" i="25"/>
  <c r="K96" i="25"/>
  <c r="D96" i="25"/>
  <c r="C96" i="25"/>
  <c r="T96" i="25"/>
  <c r="S96" i="25"/>
  <c r="V60" i="25"/>
  <c r="R60" i="25"/>
  <c r="N60" i="25"/>
  <c r="J60" i="25"/>
  <c r="F60" i="25"/>
  <c r="B60" i="25"/>
  <c r="Y60" i="25"/>
  <c r="U60" i="25"/>
  <c r="Q60" i="25"/>
  <c r="M60" i="25"/>
  <c r="I60" i="25"/>
  <c r="E60" i="25"/>
  <c r="X60" i="25"/>
  <c r="P60" i="25"/>
  <c r="H60" i="25"/>
  <c r="W60" i="25"/>
  <c r="O60" i="25"/>
  <c r="G60" i="25"/>
  <c r="T60" i="25"/>
  <c r="D60" i="25"/>
  <c r="S60" i="25"/>
  <c r="C60" i="25"/>
  <c r="L60" i="25"/>
  <c r="K60" i="25"/>
  <c r="Y129" i="21"/>
  <c r="U129" i="21"/>
  <c r="Q129" i="21"/>
  <c r="M129" i="21"/>
  <c r="I129" i="21"/>
  <c r="E129" i="21"/>
  <c r="X129" i="21"/>
  <c r="T129" i="21"/>
  <c r="P129" i="21"/>
  <c r="L129" i="21"/>
  <c r="H129" i="21"/>
  <c r="D129" i="21"/>
  <c r="S129" i="21"/>
  <c r="K129" i="21"/>
  <c r="C129" i="21"/>
  <c r="R129" i="21"/>
  <c r="J129" i="21"/>
  <c r="B129" i="21"/>
  <c r="W129" i="21"/>
  <c r="G129" i="21"/>
  <c r="V129" i="21"/>
  <c r="F129" i="21"/>
  <c r="O129" i="21"/>
  <c r="N129" i="21"/>
  <c r="V198" i="21"/>
  <c r="R198" i="21"/>
  <c r="N198" i="21"/>
  <c r="J198" i="21"/>
  <c r="F198" i="21"/>
  <c r="B198" i="21"/>
  <c r="X198" i="21"/>
  <c r="T198" i="21"/>
  <c r="P198" i="21"/>
  <c r="L198" i="21"/>
  <c r="H198" i="21"/>
  <c r="D198" i="21"/>
  <c r="U198" i="21"/>
  <c r="M198" i="21"/>
  <c r="E198" i="21"/>
  <c r="Y198" i="21"/>
  <c r="Q198" i="21"/>
  <c r="I198" i="21"/>
  <c r="K198" i="21"/>
  <c r="W198" i="21"/>
  <c r="G198" i="21"/>
  <c r="S198" i="21"/>
  <c r="C198" i="21"/>
  <c r="O198" i="21"/>
  <c r="Y166" i="28"/>
  <c r="U166" i="28"/>
  <c r="Q166" i="28"/>
  <c r="M166" i="28"/>
  <c r="I166" i="28"/>
  <c r="E166" i="28"/>
  <c r="W166" i="28"/>
  <c r="S166" i="28"/>
  <c r="O166" i="28"/>
  <c r="K166" i="28"/>
  <c r="G166" i="28"/>
  <c r="C166" i="28"/>
  <c r="T166" i="28"/>
  <c r="L166" i="28"/>
  <c r="D166" i="28"/>
  <c r="R166" i="28"/>
  <c r="J166" i="28"/>
  <c r="B166" i="28"/>
  <c r="P166" i="28"/>
  <c r="X166" i="28"/>
  <c r="H166" i="28"/>
  <c r="N166" i="28"/>
  <c r="V166" i="28"/>
  <c r="F166" i="28"/>
  <c r="W61" i="28"/>
  <c r="S61" i="28"/>
  <c r="O61" i="28"/>
  <c r="K61" i="28"/>
  <c r="G61" i="28"/>
  <c r="C61" i="28"/>
  <c r="V61" i="28"/>
  <c r="R61" i="28"/>
  <c r="N61" i="28"/>
  <c r="J61" i="28"/>
  <c r="F61" i="28"/>
  <c r="B61" i="28"/>
  <c r="Y61" i="28"/>
  <c r="Q61" i="28"/>
  <c r="I61" i="28"/>
  <c r="X61" i="28"/>
  <c r="P61" i="28"/>
  <c r="H61" i="28"/>
  <c r="M61" i="28"/>
  <c r="E61" i="28"/>
  <c r="D61" i="28"/>
  <c r="L61" i="28"/>
  <c r="U61" i="28"/>
  <c r="T61" i="28"/>
  <c r="Y131" i="28"/>
  <c r="U131" i="28"/>
  <c r="Q131" i="28"/>
  <c r="M131" i="28"/>
  <c r="I131" i="28"/>
  <c r="E131" i="28"/>
  <c r="X131" i="28"/>
  <c r="T131" i="28"/>
  <c r="P131" i="28"/>
  <c r="L131" i="28"/>
  <c r="H131" i="28"/>
  <c r="D131" i="28"/>
  <c r="S131" i="28"/>
  <c r="K131" i="28"/>
  <c r="C131" i="28"/>
  <c r="R131" i="28"/>
  <c r="J131" i="28"/>
  <c r="B131" i="28"/>
  <c r="W131" i="28"/>
  <c r="G131" i="28"/>
  <c r="V131" i="28"/>
  <c r="F131" i="28"/>
  <c r="O131" i="28"/>
  <c r="N131" i="28"/>
  <c r="W404" i="21"/>
  <c r="S404" i="21"/>
  <c r="O404" i="21"/>
  <c r="K404" i="21"/>
  <c r="G404" i="21"/>
  <c r="C404" i="21"/>
  <c r="V404" i="21"/>
  <c r="R404" i="21"/>
  <c r="N404" i="21"/>
  <c r="J404" i="21"/>
  <c r="F404" i="21"/>
  <c r="B404" i="21"/>
  <c r="U404" i="21"/>
  <c r="M404" i="21"/>
  <c r="E404" i="21"/>
  <c r="Q404" i="21"/>
  <c r="X404" i="21"/>
  <c r="T404" i="21"/>
  <c r="L404" i="21"/>
  <c r="D404" i="21"/>
  <c r="Y404" i="21"/>
  <c r="I404" i="21"/>
  <c r="P404" i="21"/>
  <c r="H404" i="21"/>
  <c r="Y94" i="21"/>
  <c r="U94" i="21"/>
  <c r="Q94" i="21"/>
  <c r="M94" i="21"/>
  <c r="I94" i="21"/>
  <c r="E94" i="21"/>
  <c r="X94" i="21"/>
  <c r="T94" i="21"/>
  <c r="P94" i="21"/>
  <c r="L94" i="21"/>
  <c r="H94" i="21"/>
  <c r="D94" i="21"/>
  <c r="S94" i="21"/>
  <c r="K94" i="21"/>
  <c r="C94" i="21"/>
  <c r="R94" i="21"/>
  <c r="J94" i="21"/>
  <c r="B94" i="21"/>
  <c r="W94" i="21"/>
  <c r="G94" i="21"/>
  <c r="V94" i="21"/>
  <c r="F94" i="21"/>
  <c r="N94" i="21"/>
  <c r="O94" i="21"/>
  <c r="V131" i="19"/>
  <c r="R131" i="19"/>
  <c r="N131" i="19"/>
  <c r="J131" i="19"/>
  <c r="F131" i="19"/>
  <c r="B131" i="19"/>
  <c r="X131" i="19"/>
  <c r="T131" i="19"/>
  <c r="P131" i="19"/>
  <c r="L131" i="19"/>
  <c r="H131" i="19"/>
  <c r="D131" i="19"/>
  <c r="Y131" i="19"/>
  <c r="Q131" i="19"/>
  <c r="I131" i="19"/>
  <c r="U131" i="19"/>
  <c r="M131" i="19"/>
  <c r="E131" i="19"/>
  <c r="S131" i="19"/>
  <c r="C131" i="19"/>
  <c r="O131" i="19"/>
  <c r="K131" i="19"/>
  <c r="W131" i="19"/>
  <c r="G131" i="19"/>
  <c r="Y59" i="21"/>
  <c r="U59" i="21"/>
  <c r="Q59" i="21"/>
  <c r="M59" i="21"/>
  <c r="I59" i="21"/>
  <c r="E59" i="21"/>
  <c r="X59" i="21"/>
  <c r="T59" i="21"/>
  <c r="P59" i="21"/>
  <c r="L59" i="21"/>
  <c r="H59" i="21"/>
  <c r="D59" i="21"/>
  <c r="S59" i="21"/>
  <c r="K59" i="21"/>
  <c r="C59" i="21"/>
  <c r="R59" i="21"/>
  <c r="J59" i="21"/>
  <c r="B59" i="21"/>
  <c r="W59" i="21"/>
  <c r="G59" i="21"/>
  <c r="V59" i="21"/>
  <c r="F59" i="21"/>
  <c r="O59" i="21"/>
  <c r="N59" i="21"/>
  <c r="W267" i="21"/>
  <c r="S267" i="21"/>
  <c r="O267" i="21"/>
  <c r="K267" i="21"/>
  <c r="G267" i="21"/>
  <c r="C267" i="21"/>
  <c r="V267" i="21"/>
  <c r="R267" i="21"/>
  <c r="N267" i="21"/>
  <c r="J267" i="21"/>
  <c r="F267" i="21"/>
  <c r="B267" i="21"/>
  <c r="U267" i="21"/>
  <c r="M267" i="21"/>
  <c r="E267" i="21"/>
  <c r="Y267" i="21"/>
  <c r="I267" i="21"/>
  <c r="T267" i="21"/>
  <c r="L267" i="21"/>
  <c r="D267" i="21"/>
  <c r="Q267" i="21"/>
  <c r="P267" i="21"/>
  <c r="X267" i="21"/>
  <c r="H267" i="21"/>
  <c r="W405" i="28"/>
  <c r="S405" i="28"/>
  <c r="O405" i="28"/>
  <c r="K405" i="28"/>
  <c r="G405" i="28"/>
  <c r="C405" i="28"/>
  <c r="V405" i="28"/>
  <c r="R405" i="28"/>
  <c r="N405" i="28"/>
  <c r="J405" i="28"/>
  <c r="F405" i="28"/>
  <c r="B405" i="28"/>
  <c r="U405" i="28"/>
  <c r="M405" i="28"/>
  <c r="E405" i="28"/>
  <c r="Q405" i="28"/>
  <c r="I405" i="28"/>
  <c r="P405" i="28"/>
  <c r="T405" i="28"/>
  <c r="L405" i="28"/>
  <c r="D405" i="28"/>
  <c r="Y405" i="28"/>
  <c r="X405" i="28"/>
  <c r="H405" i="28"/>
  <c r="W303" i="28"/>
  <c r="S303" i="28"/>
  <c r="O303" i="28"/>
  <c r="K303" i="28"/>
  <c r="G303" i="28"/>
  <c r="C303" i="28"/>
  <c r="V303" i="28"/>
  <c r="R303" i="28"/>
  <c r="N303" i="28"/>
  <c r="J303" i="28"/>
  <c r="F303" i="28"/>
  <c r="B303" i="28"/>
  <c r="U303" i="28"/>
  <c r="M303" i="28"/>
  <c r="E303" i="28"/>
  <c r="Y303" i="28"/>
  <c r="I303" i="28"/>
  <c r="X303" i="28"/>
  <c r="T303" i="28"/>
  <c r="L303" i="28"/>
  <c r="D303" i="28"/>
  <c r="Q303" i="28"/>
  <c r="P303" i="28"/>
  <c r="H303" i="28"/>
  <c r="W371" i="28"/>
  <c r="S371" i="28"/>
  <c r="O371" i="28"/>
  <c r="K371" i="28"/>
  <c r="G371" i="28"/>
  <c r="C371" i="28"/>
  <c r="V371" i="28"/>
  <c r="R371" i="28"/>
  <c r="N371" i="28"/>
  <c r="J371" i="28"/>
  <c r="F371" i="28"/>
  <c r="B371" i="28"/>
  <c r="U371" i="28"/>
  <c r="M371" i="28"/>
  <c r="E371" i="28"/>
  <c r="Q371" i="28"/>
  <c r="X371" i="28"/>
  <c r="H371" i="28"/>
  <c r="T371" i="28"/>
  <c r="L371" i="28"/>
  <c r="D371" i="28"/>
  <c r="Y371" i="28"/>
  <c r="I371" i="28"/>
  <c r="P371" i="28"/>
  <c r="W302" i="21"/>
  <c r="S302" i="21"/>
  <c r="O302" i="21"/>
  <c r="K302" i="21"/>
  <c r="G302" i="21"/>
  <c r="C302" i="21"/>
  <c r="V302" i="21"/>
  <c r="R302" i="21"/>
  <c r="N302" i="21"/>
  <c r="J302" i="21"/>
  <c r="F302" i="21"/>
  <c r="B302" i="21"/>
  <c r="U302" i="21"/>
  <c r="M302" i="21"/>
  <c r="E302" i="21"/>
  <c r="Q302" i="21"/>
  <c r="T302" i="21"/>
  <c r="L302" i="21"/>
  <c r="D302" i="21"/>
  <c r="Y302" i="21"/>
  <c r="I302" i="21"/>
  <c r="H302" i="21"/>
  <c r="X302" i="21"/>
  <c r="P302" i="21"/>
  <c r="W164" i="21"/>
  <c r="S164" i="21"/>
  <c r="O164" i="21"/>
  <c r="K164" i="21"/>
  <c r="G164" i="21"/>
  <c r="C164" i="21"/>
  <c r="V164" i="21"/>
  <c r="R164" i="21"/>
  <c r="N164" i="21"/>
  <c r="J164" i="21"/>
  <c r="F164" i="21"/>
  <c r="B164" i="21"/>
  <c r="Y164" i="21"/>
  <c r="Q164" i="21"/>
  <c r="I164" i="21"/>
  <c r="U164" i="21"/>
  <c r="M164" i="21"/>
  <c r="E164" i="21"/>
  <c r="P164" i="21"/>
  <c r="X164" i="21"/>
  <c r="H164" i="21"/>
  <c r="D164" i="21"/>
  <c r="T164" i="21"/>
  <c r="L164" i="21"/>
  <c r="Y26" i="21"/>
  <c r="U26" i="21"/>
  <c r="Q26" i="21"/>
  <c r="M26" i="21"/>
  <c r="I26" i="21"/>
  <c r="E26" i="21"/>
  <c r="X26" i="21"/>
  <c r="T26" i="21"/>
  <c r="P26" i="21"/>
  <c r="L26" i="21"/>
  <c r="H26" i="21"/>
  <c r="D26" i="21"/>
  <c r="S26" i="21"/>
  <c r="K26" i="21"/>
  <c r="C26" i="21"/>
  <c r="R26" i="21"/>
  <c r="J26" i="21"/>
  <c r="B26" i="21"/>
  <c r="W26" i="21"/>
  <c r="G26" i="21"/>
  <c r="V26" i="21"/>
  <c r="F26" i="21"/>
  <c r="O26" i="21"/>
  <c r="N26" i="21"/>
  <c r="X61" i="19"/>
  <c r="T61" i="19"/>
  <c r="P61" i="19"/>
  <c r="L61" i="19"/>
  <c r="H61" i="19"/>
  <c r="D61" i="19"/>
  <c r="V61" i="19"/>
  <c r="R61" i="19"/>
  <c r="N61" i="19"/>
  <c r="J61" i="19"/>
  <c r="F61" i="19"/>
  <c r="B61" i="19"/>
  <c r="Y61" i="19"/>
  <c r="Q61" i="19"/>
  <c r="I61" i="19"/>
  <c r="W61" i="19"/>
  <c r="O61" i="19"/>
  <c r="G61" i="19"/>
  <c r="U61" i="19"/>
  <c r="M61" i="19"/>
  <c r="E61" i="19"/>
  <c r="S61" i="19"/>
  <c r="K61" i="19"/>
  <c r="C61" i="19"/>
  <c r="W233" i="21"/>
  <c r="S233" i="21"/>
  <c r="O233" i="21"/>
  <c r="K233" i="21"/>
  <c r="G233" i="21"/>
  <c r="C233" i="21"/>
  <c r="Y233" i="21"/>
  <c r="Q233" i="21"/>
  <c r="I233" i="21"/>
  <c r="V233" i="21"/>
  <c r="R233" i="21"/>
  <c r="N233" i="21"/>
  <c r="J233" i="21"/>
  <c r="F233" i="21"/>
  <c r="B233" i="21"/>
  <c r="U233" i="21"/>
  <c r="M233" i="21"/>
  <c r="E233" i="21"/>
  <c r="T233" i="21"/>
  <c r="D233" i="21"/>
  <c r="X233" i="21"/>
  <c r="P233" i="21"/>
  <c r="L233" i="21"/>
  <c r="H233" i="21"/>
  <c r="V200" i="28"/>
  <c r="R200" i="28"/>
  <c r="N200" i="28"/>
  <c r="J200" i="28"/>
  <c r="F200" i="28"/>
  <c r="B200" i="28"/>
  <c r="W200" i="28"/>
  <c r="Q200" i="28"/>
  <c r="L200" i="28"/>
  <c r="G200" i="28"/>
  <c r="Y200" i="28"/>
  <c r="S200" i="28"/>
  <c r="K200" i="28"/>
  <c r="D200" i="28"/>
  <c r="X200" i="28"/>
  <c r="P200" i="28"/>
  <c r="I200" i="28"/>
  <c r="C200" i="28"/>
  <c r="O200" i="28"/>
  <c r="M200" i="28"/>
  <c r="U200" i="28"/>
  <c r="H200" i="28"/>
  <c r="T200" i="28"/>
  <c r="E200" i="28"/>
  <c r="W96" i="28"/>
  <c r="S96" i="28"/>
  <c r="O96" i="28"/>
  <c r="K96" i="28"/>
  <c r="G96" i="28"/>
  <c r="C96" i="28"/>
  <c r="V96" i="28"/>
  <c r="R96" i="28"/>
  <c r="N96" i="28"/>
  <c r="J96" i="28"/>
  <c r="F96" i="28"/>
  <c r="B96" i="28"/>
  <c r="Y96" i="28"/>
  <c r="Q96" i="28"/>
  <c r="I96" i="28"/>
  <c r="X96" i="28"/>
  <c r="P96" i="28"/>
  <c r="H96" i="28"/>
  <c r="M96" i="28"/>
  <c r="E96" i="28"/>
  <c r="T96" i="28"/>
  <c r="L96" i="28"/>
  <c r="U96" i="28"/>
  <c r="D96" i="28"/>
  <c r="W268" i="28"/>
  <c r="S268" i="28"/>
  <c r="O268" i="28"/>
  <c r="K268" i="28"/>
  <c r="G268" i="28"/>
  <c r="C268" i="28"/>
  <c r="V268" i="28"/>
  <c r="R268" i="28"/>
  <c r="N268" i="28"/>
  <c r="J268" i="28"/>
  <c r="F268" i="28"/>
  <c r="B268" i="28"/>
  <c r="U268" i="28"/>
  <c r="M268" i="28"/>
  <c r="E268" i="28"/>
  <c r="Q268" i="28"/>
  <c r="P268" i="28"/>
  <c r="T268" i="28"/>
  <c r="L268" i="28"/>
  <c r="D268" i="28"/>
  <c r="Y268" i="28"/>
  <c r="I268" i="28"/>
  <c r="X268" i="28"/>
  <c r="H268" i="28"/>
  <c r="W336" i="21"/>
  <c r="S336" i="21"/>
  <c r="O336" i="21"/>
  <c r="K336" i="21"/>
  <c r="G336" i="21"/>
  <c r="C336" i="21"/>
  <c r="V336" i="21"/>
  <c r="R336" i="21"/>
  <c r="N336" i="21"/>
  <c r="J336" i="21"/>
  <c r="F336" i="21"/>
  <c r="B336" i="21"/>
  <c r="U336" i="21"/>
  <c r="M336" i="21"/>
  <c r="E336" i="21"/>
  <c r="Q336" i="21"/>
  <c r="X336" i="21"/>
  <c r="H336" i="21"/>
  <c r="T336" i="21"/>
  <c r="L336" i="21"/>
  <c r="D336" i="21"/>
  <c r="Y336" i="21"/>
  <c r="I336" i="21"/>
  <c r="P336" i="21"/>
  <c r="V24" i="25"/>
  <c r="R24" i="25"/>
  <c r="N24" i="25"/>
  <c r="J24" i="25"/>
  <c r="F24" i="25"/>
  <c r="B24" i="25"/>
  <c r="Y24" i="25"/>
  <c r="U24" i="25"/>
  <c r="Q24" i="25"/>
  <c r="M24" i="25"/>
  <c r="I24" i="25"/>
  <c r="E24" i="25"/>
  <c r="X24" i="25"/>
  <c r="P24" i="25"/>
  <c r="H24" i="25"/>
  <c r="W24" i="25"/>
  <c r="O24" i="25"/>
  <c r="G24" i="25"/>
  <c r="L24" i="25"/>
  <c r="K24" i="25"/>
  <c r="T24" i="25"/>
  <c r="S24" i="25"/>
  <c r="D24" i="25"/>
  <c r="C24" i="25"/>
  <c r="X25" i="19"/>
  <c r="T25" i="19"/>
  <c r="P25" i="19"/>
  <c r="L25" i="19"/>
  <c r="H25" i="19"/>
  <c r="D25" i="19"/>
  <c r="V25" i="19"/>
  <c r="R25" i="19"/>
  <c r="N25" i="19"/>
  <c r="J25" i="19"/>
  <c r="F25" i="19"/>
  <c r="B25" i="19"/>
  <c r="Y25" i="19"/>
  <c r="Q25" i="19"/>
  <c r="I25" i="19"/>
  <c r="U25" i="19"/>
  <c r="M25" i="19"/>
  <c r="E25" i="19"/>
  <c r="S25" i="19"/>
  <c r="K25" i="19"/>
  <c r="C25" i="19"/>
  <c r="O25" i="19"/>
  <c r="G25" i="19"/>
  <c r="W25" i="19"/>
  <c r="X96" i="19"/>
  <c r="T96" i="19"/>
  <c r="P96" i="19"/>
  <c r="L96" i="19"/>
  <c r="H96" i="19"/>
  <c r="D96" i="19"/>
  <c r="V96" i="19"/>
  <c r="R96" i="19"/>
  <c r="N96" i="19"/>
  <c r="J96" i="19"/>
  <c r="F96" i="19"/>
  <c r="B96" i="19"/>
  <c r="Y96" i="19"/>
  <c r="Q96" i="19"/>
  <c r="I96" i="19"/>
  <c r="W96" i="19"/>
  <c r="O96" i="19"/>
  <c r="G96" i="19"/>
  <c r="U96" i="19"/>
  <c r="M96" i="19"/>
  <c r="E96" i="19"/>
  <c r="S96" i="19"/>
  <c r="K96" i="19"/>
  <c r="C96" i="19"/>
  <c r="W26" i="28"/>
  <c r="S26" i="28"/>
  <c r="O26" i="28"/>
  <c r="K26" i="28"/>
  <c r="G26" i="28"/>
  <c r="C26" i="28"/>
  <c r="V26" i="28"/>
  <c r="R26" i="28"/>
  <c r="N26" i="28"/>
  <c r="J26" i="28"/>
  <c r="F26" i="28"/>
  <c r="B26" i="28"/>
  <c r="Y26" i="28"/>
  <c r="Q26" i="28"/>
  <c r="I26" i="28"/>
  <c r="X26" i="28"/>
  <c r="P26" i="28"/>
  <c r="H26" i="28"/>
  <c r="M26" i="28"/>
  <c r="U26" i="28"/>
  <c r="D26" i="28"/>
  <c r="L26" i="28"/>
  <c r="E26" i="28"/>
  <c r="T26" i="28"/>
  <c r="W337" i="28"/>
  <c r="S337" i="28"/>
  <c r="O337" i="28"/>
  <c r="K337" i="28"/>
  <c r="G337" i="28"/>
  <c r="C337" i="28"/>
  <c r="V337" i="28"/>
  <c r="R337" i="28"/>
  <c r="N337" i="28"/>
  <c r="J337" i="28"/>
  <c r="F337" i="28"/>
  <c r="B337" i="28"/>
  <c r="U337" i="28"/>
  <c r="M337" i="28"/>
  <c r="E337" i="28"/>
  <c r="Y337" i="28"/>
  <c r="I337" i="28"/>
  <c r="P337" i="28"/>
  <c r="T337" i="28"/>
  <c r="L337" i="28"/>
  <c r="D337" i="28"/>
  <c r="Q337" i="28"/>
  <c r="X337" i="28"/>
  <c r="H337" i="28"/>
  <c r="W234" i="28"/>
  <c r="S234" i="28"/>
  <c r="O234" i="28"/>
  <c r="K234" i="28"/>
  <c r="G234" i="28"/>
  <c r="C234" i="28"/>
  <c r="V234" i="28"/>
  <c r="R234" i="28"/>
  <c r="N234" i="28"/>
  <c r="J234" i="28"/>
  <c r="F234" i="28"/>
  <c r="B234" i="28"/>
  <c r="U234" i="28"/>
  <c r="M234" i="28"/>
  <c r="E234" i="28"/>
  <c r="Y234" i="28"/>
  <c r="I234" i="28"/>
  <c r="X234" i="28"/>
  <c r="H234" i="28"/>
  <c r="T234" i="28"/>
  <c r="L234" i="28"/>
  <c r="D234" i="28"/>
  <c r="Q234" i="28"/>
  <c r="P234" i="28"/>
  <c r="W370" i="21"/>
  <c r="S370" i="21"/>
  <c r="O370" i="21"/>
  <c r="K370" i="21"/>
  <c r="G370" i="21"/>
  <c r="C370" i="21"/>
  <c r="V370" i="21"/>
  <c r="R370" i="21"/>
  <c r="N370" i="21"/>
  <c r="J370" i="21"/>
  <c r="F370" i="21"/>
  <c r="B370" i="21"/>
  <c r="U370" i="21"/>
  <c r="M370" i="21"/>
  <c r="E370" i="21"/>
  <c r="Y370" i="21"/>
  <c r="I370" i="21"/>
  <c r="P370" i="21"/>
  <c r="T370" i="21"/>
  <c r="L370" i="21"/>
  <c r="D370" i="21"/>
  <c r="Q370" i="21"/>
  <c r="X370" i="21"/>
  <c r="H370" i="21"/>
  <c r="V132" i="25"/>
  <c r="R132" i="25"/>
  <c r="N132" i="25"/>
  <c r="J132" i="25"/>
  <c r="F132" i="25"/>
  <c r="B132" i="25"/>
  <c r="Y132" i="25"/>
  <c r="U132" i="25"/>
  <c r="Q132" i="25"/>
  <c r="M132" i="25"/>
  <c r="I132" i="25"/>
  <c r="E132" i="25"/>
  <c r="X132" i="25"/>
  <c r="P132" i="25"/>
  <c r="H132" i="25"/>
  <c r="W132" i="25"/>
  <c r="O132" i="25"/>
  <c r="G132" i="25"/>
  <c r="T132" i="25"/>
  <c r="D132" i="25"/>
  <c r="S132" i="25"/>
  <c r="C132" i="25"/>
  <c r="K132" i="25"/>
  <c r="L132" i="25"/>
  <c r="A133" i="25"/>
  <c r="A371" i="21"/>
  <c r="A405" i="21"/>
  <c r="A303" i="21"/>
  <c r="A337" i="21"/>
  <c r="A201" i="28"/>
  <c r="A338" i="28"/>
  <c r="A235" i="28"/>
  <c r="A167" i="28"/>
  <c r="A27" i="28"/>
  <c r="A97" i="28"/>
  <c r="A132" i="28"/>
  <c r="A372" i="28"/>
  <c r="A406" i="28"/>
  <c r="A62" i="28"/>
  <c r="A304" i="28"/>
  <c r="A269" i="28"/>
  <c r="A268" i="21"/>
  <c r="A234" i="21"/>
  <c r="A199" i="21"/>
  <c r="A97" i="19"/>
  <c r="A62" i="19"/>
  <c r="A25" i="25"/>
  <c r="A61" i="25"/>
  <c r="A132" i="19"/>
  <c r="A130" i="21"/>
  <c r="A60" i="21"/>
  <c r="A97" i="25"/>
  <c r="A95" i="21"/>
  <c r="A165" i="21"/>
  <c r="A27" i="21"/>
  <c r="A26" i="19"/>
  <c r="X26" i="19" l="1"/>
  <c r="T26" i="19"/>
  <c r="P26" i="19"/>
  <c r="L26" i="19"/>
  <c r="H26" i="19"/>
  <c r="D26" i="19"/>
  <c r="V26" i="19"/>
  <c r="R26" i="19"/>
  <c r="N26" i="19"/>
  <c r="J26" i="19"/>
  <c r="F26" i="19"/>
  <c r="B26" i="19"/>
  <c r="Y26" i="19"/>
  <c r="Q26" i="19"/>
  <c r="I26" i="19"/>
  <c r="U26" i="19"/>
  <c r="M26" i="19"/>
  <c r="E26" i="19"/>
  <c r="S26" i="19"/>
  <c r="K26" i="19"/>
  <c r="C26" i="19"/>
  <c r="W26" i="19"/>
  <c r="O26" i="19"/>
  <c r="G26" i="19"/>
  <c r="V97" i="25"/>
  <c r="R97" i="25"/>
  <c r="N97" i="25"/>
  <c r="J97" i="25"/>
  <c r="F97" i="25"/>
  <c r="B97" i="25"/>
  <c r="Y97" i="25"/>
  <c r="U97" i="25"/>
  <c r="Q97" i="25"/>
  <c r="M97" i="25"/>
  <c r="I97" i="25"/>
  <c r="E97" i="25"/>
  <c r="X97" i="25"/>
  <c r="P97" i="25"/>
  <c r="H97" i="25"/>
  <c r="W97" i="25"/>
  <c r="O97" i="25"/>
  <c r="G97" i="25"/>
  <c r="T97" i="25"/>
  <c r="D97" i="25"/>
  <c r="S97" i="25"/>
  <c r="C97" i="25"/>
  <c r="L97" i="25"/>
  <c r="K97" i="25"/>
  <c r="V61" i="25"/>
  <c r="R61" i="25"/>
  <c r="N61" i="25"/>
  <c r="J61" i="25"/>
  <c r="F61" i="25"/>
  <c r="B61" i="25"/>
  <c r="Y61" i="25"/>
  <c r="U61" i="25"/>
  <c r="Q61" i="25"/>
  <c r="M61" i="25"/>
  <c r="I61" i="25"/>
  <c r="E61" i="25"/>
  <c r="X61" i="25"/>
  <c r="P61" i="25"/>
  <c r="H61" i="25"/>
  <c r="W61" i="25"/>
  <c r="O61" i="25"/>
  <c r="G61" i="25"/>
  <c r="L61" i="25"/>
  <c r="K61" i="25"/>
  <c r="T61" i="25"/>
  <c r="S61" i="25"/>
  <c r="D61" i="25"/>
  <c r="C61" i="25"/>
  <c r="Y199" i="21"/>
  <c r="U199" i="21"/>
  <c r="Q199" i="21"/>
  <c r="M199" i="21"/>
  <c r="I199" i="21"/>
  <c r="E199" i="21"/>
  <c r="W199" i="21"/>
  <c r="R199" i="21"/>
  <c r="L199" i="21"/>
  <c r="G199" i="21"/>
  <c r="B199" i="21"/>
  <c r="T199" i="21"/>
  <c r="O199" i="21"/>
  <c r="J199" i="21"/>
  <c r="D199" i="21"/>
  <c r="P199" i="21"/>
  <c r="F199" i="21"/>
  <c r="V199" i="21"/>
  <c r="K199" i="21"/>
  <c r="X199" i="21"/>
  <c r="C199" i="21"/>
  <c r="S199" i="21"/>
  <c r="N199" i="21"/>
  <c r="H199" i="21"/>
  <c r="W304" i="28"/>
  <c r="S304" i="28"/>
  <c r="O304" i="28"/>
  <c r="K304" i="28"/>
  <c r="G304" i="28"/>
  <c r="C304" i="28"/>
  <c r="V304" i="28"/>
  <c r="R304" i="28"/>
  <c r="N304" i="28"/>
  <c r="J304" i="28"/>
  <c r="F304" i="28"/>
  <c r="B304" i="28"/>
  <c r="U304" i="28"/>
  <c r="M304" i="28"/>
  <c r="E304" i="28"/>
  <c r="Q304" i="28"/>
  <c r="P304" i="28"/>
  <c r="T304" i="28"/>
  <c r="L304" i="28"/>
  <c r="D304" i="28"/>
  <c r="Y304" i="28"/>
  <c r="I304" i="28"/>
  <c r="X304" i="28"/>
  <c r="H304" i="28"/>
  <c r="Y132" i="28"/>
  <c r="U132" i="28"/>
  <c r="Q132" i="28"/>
  <c r="M132" i="28"/>
  <c r="I132" i="28"/>
  <c r="E132" i="28"/>
  <c r="X132" i="28"/>
  <c r="T132" i="28"/>
  <c r="P132" i="28"/>
  <c r="L132" i="28"/>
  <c r="H132" i="28"/>
  <c r="D132" i="28"/>
  <c r="S132" i="28"/>
  <c r="K132" i="28"/>
  <c r="C132" i="28"/>
  <c r="R132" i="28"/>
  <c r="J132" i="28"/>
  <c r="B132" i="28"/>
  <c r="O132" i="28"/>
  <c r="N132" i="28"/>
  <c r="G132" i="28"/>
  <c r="V132" i="28"/>
  <c r="F132" i="28"/>
  <c r="W132" i="28"/>
  <c r="W235" i="28"/>
  <c r="S235" i="28"/>
  <c r="O235" i="28"/>
  <c r="K235" i="28"/>
  <c r="G235" i="28"/>
  <c r="C235" i="28"/>
  <c r="V235" i="28"/>
  <c r="R235" i="28"/>
  <c r="N235" i="28"/>
  <c r="J235" i="28"/>
  <c r="F235" i="28"/>
  <c r="B235" i="28"/>
  <c r="U235" i="28"/>
  <c r="M235" i="28"/>
  <c r="E235" i="28"/>
  <c r="Q235" i="28"/>
  <c r="X235" i="28"/>
  <c r="H235" i="28"/>
  <c r="T235" i="28"/>
  <c r="L235" i="28"/>
  <c r="D235" i="28"/>
  <c r="Y235" i="28"/>
  <c r="I235" i="28"/>
  <c r="P235" i="28"/>
  <c r="W303" i="21"/>
  <c r="S303" i="21"/>
  <c r="O303" i="21"/>
  <c r="K303" i="21"/>
  <c r="G303" i="21"/>
  <c r="C303" i="21"/>
  <c r="V303" i="21"/>
  <c r="R303" i="21"/>
  <c r="N303" i="21"/>
  <c r="J303" i="21"/>
  <c r="F303" i="21"/>
  <c r="B303" i="21"/>
  <c r="U303" i="21"/>
  <c r="M303" i="21"/>
  <c r="E303" i="21"/>
  <c r="Y303" i="21"/>
  <c r="I303" i="21"/>
  <c r="T303" i="21"/>
  <c r="L303" i="21"/>
  <c r="D303" i="21"/>
  <c r="Q303" i="21"/>
  <c r="H303" i="21"/>
  <c r="X303" i="21"/>
  <c r="P303" i="21"/>
  <c r="W165" i="21"/>
  <c r="S165" i="21"/>
  <c r="O165" i="21"/>
  <c r="K165" i="21"/>
  <c r="G165" i="21"/>
  <c r="C165" i="21"/>
  <c r="V165" i="21"/>
  <c r="R165" i="21"/>
  <c r="N165" i="21"/>
  <c r="J165" i="21"/>
  <c r="F165" i="21"/>
  <c r="B165" i="21"/>
  <c r="Y165" i="21"/>
  <c r="Q165" i="21"/>
  <c r="I165" i="21"/>
  <c r="U165" i="21"/>
  <c r="M165" i="21"/>
  <c r="E165" i="21"/>
  <c r="X165" i="21"/>
  <c r="H165" i="21"/>
  <c r="P165" i="21"/>
  <c r="L165" i="21"/>
  <c r="D165" i="21"/>
  <c r="T165" i="21"/>
  <c r="Y130" i="21"/>
  <c r="U130" i="21"/>
  <c r="Q130" i="21"/>
  <c r="M130" i="21"/>
  <c r="I130" i="21"/>
  <c r="E130" i="21"/>
  <c r="X130" i="21"/>
  <c r="T130" i="21"/>
  <c r="P130" i="21"/>
  <c r="L130" i="21"/>
  <c r="H130" i="21"/>
  <c r="D130" i="21"/>
  <c r="S130" i="21"/>
  <c r="K130" i="21"/>
  <c r="C130" i="21"/>
  <c r="R130" i="21"/>
  <c r="J130" i="21"/>
  <c r="B130" i="21"/>
  <c r="O130" i="21"/>
  <c r="N130" i="21"/>
  <c r="W130" i="21"/>
  <c r="G130" i="21"/>
  <c r="V130" i="21"/>
  <c r="F130" i="21"/>
  <c r="X62" i="19"/>
  <c r="T62" i="19"/>
  <c r="P62" i="19"/>
  <c r="L62" i="19"/>
  <c r="H62" i="19"/>
  <c r="D62" i="19"/>
  <c r="V62" i="19"/>
  <c r="R62" i="19"/>
  <c r="N62" i="19"/>
  <c r="J62" i="19"/>
  <c r="F62" i="19"/>
  <c r="B62" i="19"/>
  <c r="Y62" i="19"/>
  <c r="Q62" i="19"/>
  <c r="I62" i="19"/>
  <c r="W62" i="19"/>
  <c r="O62" i="19"/>
  <c r="G62" i="19"/>
  <c r="U62" i="19"/>
  <c r="M62" i="19"/>
  <c r="E62" i="19"/>
  <c r="S62" i="19"/>
  <c r="K62" i="19"/>
  <c r="C62" i="19"/>
  <c r="W268" i="21"/>
  <c r="S268" i="21"/>
  <c r="O268" i="21"/>
  <c r="K268" i="21"/>
  <c r="G268" i="21"/>
  <c r="C268" i="21"/>
  <c r="V268" i="21"/>
  <c r="R268" i="21"/>
  <c r="N268" i="21"/>
  <c r="J268" i="21"/>
  <c r="F268" i="21"/>
  <c r="B268" i="21"/>
  <c r="U268" i="21"/>
  <c r="M268" i="21"/>
  <c r="E268" i="21"/>
  <c r="Q268" i="21"/>
  <c r="T268" i="21"/>
  <c r="L268" i="21"/>
  <c r="D268" i="21"/>
  <c r="Y268" i="21"/>
  <c r="I268" i="21"/>
  <c r="X268" i="21"/>
  <c r="P268" i="21"/>
  <c r="H268" i="21"/>
  <c r="W406" i="28"/>
  <c r="S406" i="28"/>
  <c r="O406" i="28"/>
  <c r="K406" i="28"/>
  <c r="G406" i="28"/>
  <c r="C406" i="28"/>
  <c r="V406" i="28"/>
  <c r="R406" i="28"/>
  <c r="N406" i="28"/>
  <c r="J406" i="28"/>
  <c r="F406" i="28"/>
  <c r="B406" i="28"/>
  <c r="U406" i="28"/>
  <c r="M406" i="28"/>
  <c r="E406" i="28"/>
  <c r="Y406" i="28"/>
  <c r="I406" i="28"/>
  <c r="X406" i="28"/>
  <c r="H406" i="28"/>
  <c r="T406" i="28"/>
  <c r="L406" i="28"/>
  <c r="D406" i="28"/>
  <c r="Q406" i="28"/>
  <c r="P406" i="28"/>
  <c r="W27" i="28"/>
  <c r="S27" i="28"/>
  <c r="O27" i="28"/>
  <c r="K27" i="28"/>
  <c r="G27" i="28"/>
  <c r="C27" i="28"/>
  <c r="V27" i="28"/>
  <c r="R27" i="28"/>
  <c r="N27" i="28"/>
  <c r="J27" i="28"/>
  <c r="F27" i="28"/>
  <c r="B27" i="28"/>
  <c r="Y27" i="28"/>
  <c r="Q27" i="28"/>
  <c r="I27" i="28"/>
  <c r="X27" i="28"/>
  <c r="P27" i="28"/>
  <c r="H27" i="28"/>
  <c r="U27" i="28"/>
  <c r="E27" i="28"/>
  <c r="L27" i="28"/>
  <c r="T27" i="28"/>
  <c r="D27" i="28"/>
  <c r="M27" i="28"/>
  <c r="V201" i="28"/>
  <c r="R201" i="28"/>
  <c r="N201" i="28"/>
  <c r="J201" i="28"/>
  <c r="F201" i="28"/>
  <c r="B201" i="28"/>
  <c r="Y201" i="28"/>
  <c r="T201" i="28"/>
  <c r="O201" i="28"/>
  <c r="I201" i="28"/>
  <c r="D201" i="28"/>
  <c r="W201" i="28"/>
  <c r="P201" i="28"/>
  <c r="H201" i="28"/>
  <c r="U201" i="28"/>
  <c r="M201" i="28"/>
  <c r="G201" i="28"/>
  <c r="S201" i="28"/>
  <c r="E201" i="28"/>
  <c r="Q201" i="28"/>
  <c r="C201" i="28"/>
  <c r="L201" i="28"/>
  <c r="X201" i="28"/>
  <c r="K201" i="28"/>
  <c r="W371" i="21"/>
  <c r="S371" i="21"/>
  <c r="O371" i="21"/>
  <c r="K371" i="21"/>
  <c r="G371" i="21"/>
  <c r="C371" i="21"/>
  <c r="V371" i="21"/>
  <c r="R371" i="21"/>
  <c r="N371" i="21"/>
  <c r="J371" i="21"/>
  <c r="F371" i="21"/>
  <c r="B371" i="21"/>
  <c r="U371" i="21"/>
  <c r="M371" i="21"/>
  <c r="E371" i="21"/>
  <c r="Y371" i="21"/>
  <c r="P371" i="21"/>
  <c r="T371" i="21"/>
  <c r="L371" i="21"/>
  <c r="D371" i="21"/>
  <c r="Q371" i="21"/>
  <c r="I371" i="21"/>
  <c r="X371" i="21"/>
  <c r="H371" i="21"/>
  <c r="Y27" i="21"/>
  <c r="U27" i="21"/>
  <c r="Q27" i="21"/>
  <c r="M27" i="21"/>
  <c r="I27" i="21"/>
  <c r="E27" i="21"/>
  <c r="X27" i="21"/>
  <c r="T27" i="21"/>
  <c r="P27" i="21"/>
  <c r="L27" i="21"/>
  <c r="H27" i="21"/>
  <c r="D27" i="21"/>
  <c r="S27" i="21"/>
  <c r="K27" i="21"/>
  <c r="C27" i="21"/>
  <c r="R27" i="21"/>
  <c r="J27" i="21"/>
  <c r="B27" i="21"/>
  <c r="O27" i="21"/>
  <c r="N27" i="21"/>
  <c r="W27" i="21"/>
  <c r="F27" i="21"/>
  <c r="V27" i="21"/>
  <c r="G27" i="21"/>
  <c r="Y60" i="21"/>
  <c r="U60" i="21"/>
  <c r="Q60" i="21"/>
  <c r="M60" i="21"/>
  <c r="I60" i="21"/>
  <c r="E60" i="21"/>
  <c r="X60" i="21"/>
  <c r="T60" i="21"/>
  <c r="P60" i="21"/>
  <c r="L60" i="21"/>
  <c r="H60" i="21"/>
  <c r="D60" i="21"/>
  <c r="S60" i="21"/>
  <c r="K60" i="21"/>
  <c r="C60" i="21"/>
  <c r="R60" i="21"/>
  <c r="J60" i="21"/>
  <c r="B60" i="21"/>
  <c r="O60" i="21"/>
  <c r="N60" i="21"/>
  <c r="W60" i="21"/>
  <c r="G60" i="21"/>
  <c r="F60" i="21"/>
  <c r="V60" i="21"/>
  <c r="V25" i="25"/>
  <c r="R25" i="25"/>
  <c r="N25" i="25"/>
  <c r="J25" i="25"/>
  <c r="F25" i="25"/>
  <c r="B25" i="25"/>
  <c r="Y25" i="25"/>
  <c r="U25" i="25"/>
  <c r="Q25" i="25"/>
  <c r="M25" i="25"/>
  <c r="I25" i="25"/>
  <c r="E25" i="25"/>
  <c r="X25" i="25"/>
  <c r="P25" i="25"/>
  <c r="H25" i="25"/>
  <c r="W25" i="25"/>
  <c r="O25" i="25"/>
  <c r="G25" i="25"/>
  <c r="T25" i="25"/>
  <c r="D25" i="25"/>
  <c r="S25" i="25"/>
  <c r="C25" i="25"/>
  <c r="L25" i="25"/>
  <c r="K25" i="25"/>
  <c r="W234" i="21"/>
  <c r="S234" i="21"/>
  <c r="V234" i="21"/>
  <c r="R234" i="21"/>
  <c r="U234" i="21"/>
  <c r="O234" i="21"/>
  <c r="K234" i="21"/>
  <c r="G234" i="21"/>
  <c r="C234" i="21"/>
  <c r="Q234" i="21"/>
  <c r="I234" i="21"/>
  <c r="T234" i="21"/>
  <c r="N234" i="21"/>
  <c r="J234" i="21"/>
  <c r="F234" i="21"/>
  <c r="B234" i="21"/>
  <c r="Y234" i="21"/>
  <c r="M234" i="21"/>
  <c r="E234" i="21"/>
  <c r="L234" i="21"/>
  <c r="D234" i="21"/>
  <c r="H234" i="21"/>
  <c r="X234" i="21"/>
  <c r="P234" i="21"/>
  <c r="W62" i="28"/>
  <c r="S62" i="28"/>
  <c r="O62" i="28"/>
  <c r="K62" i="28"/>
  <c r="G62" i="28"/>
  <c r="C62" i="28"/>
  <c r="V62" i="28"/>
  <c r="R62" i="28"/>
  <c r="N62" i="28"/>
  <c r="J62" i="28"/>
  <c r="F62" i="28"/>
  <c r="B62" i="28"/>
  <c r="Y62" i="28"/>
  <c r="Q62" i="28"/>
  <c r="I62" i="28"/>
  <c r="X62" i="28"/>
  <c r="P62" i="28"/>
  <c r="H62" i="28"/>
  <c r="U62" i="28"/>
  <c r="E62" i="28"/>
  <c r="M62" i="28"/>
  <c r="L62" i="28"/>
  <c r="T62" i="28"/>
  <c r="D62" i="28"/>
  <c r="W97" i="28"/>
  <c r="S97" i="28"/>
  <c r="O97" i="28"/>
  <c r="K97" i="28"/>
  <c r="G97" i="28"/>
  <c r="C97" i="28"/>
  <c r="V97" i="28"/>
  <c r="R97" i="28"/>
  <c r="N97" i="28"/>
  <c r="J97" i="28"/>
  <c r="F97" i="28"/>
  <c r="B97" i="28"/>
  <c r="Y97" i="28"/>
  <c r="Q97" i="28"/>
  <c r="I97" i="28"/>
  <c r="X97" i="28"/>
  <c r="P97" i="28"/>
  <c r="H97" i="28"/>
  <c r="U97" i="28"/>
  <c r="E97" i="28"/>
  <c r="M97" i="28"/>
  <c r="T97" i="28"/>
  <c r="D97" i="28"/>
  <c r="L97" i="28"/>
  <c r="W338" i="28"/>
  <c r="S338" i="28"/>
  <c r="O338" i="28"/>
  <c r="K338" i="28"/>
  <c r="G338" i="28"/>
  <c r="C338" i="28"/>
  <c r="V338" i="28"/>
  <c r="R338" i="28"/>
  <c r="N338" i="28"/>
  <c r="J338" i="28"/>
  <c r="F338" i="28"/>
  <c r="B338" i="28"/>
  <c r="U338" i="28"/>
  <c r="M338" i="28"/>
  <c r="E338" i="28"/>
  <c r="Q338" i="28"/>
  <c r="X338" i="28"/>
  <c r="H338" i="28"/>
  <c r="T338" i="28"/>
  <c r="L338" i="28"/>
  <c r="D338" i="28"/>
  <c r="Y338" i="28"/>
  <c r="I338" i="28"/>
  <c r="P338" i="28"/>
  <c r="W405" i="21"/>
  <c r="S405" i="21"/>
  <c r="O405" i="21"/>
  <c r="K405" i="21"/>
  <c r="G405" i="21"/>
  <c r="C405" i="21"/>
  <c r="V405" i="21"/>
  <c r="R405" i="21"/>
  <c r="N405" i="21"/>
  <c r="J405" i="21"/>
  <c r="F405" i="21"/>
  <c r="B405" i="21"/>
  <c r="U405" i="21"/>
  <c r="M405" i="21"/>
  <c r="E405" i="21"/>
  <c r="Y405" i="21"/>
  <c r="I405" i="21"/>
  <c r="P405" i="21"/>
  <c r="T405" i="21"/>
  <c r="L405" i="21"/>
  <c r="D405" i="21"/>
  <c r="Q405" i="21"/>
  <c r="X405" i="21"/>
  <c r="H405" i="21"/>
  <c r="Y95" i="21"/>
  <c r="U95" i="21"/>
  <c r="Q95" i="21"/>
  <c r="M95" i="21"/>
  <c r="I95" i="21"/>
  <c r="E95" i="21"/>
  <c r="X95" i="21"/>
  <c r="T95" i="21"/>
  <c r="P95" i="21"/>
  <c r="L95" i="21"/>
  <c r="H95" i="21"/>
  <c r="D95" i="21"/>
  <c r="S95" i="21"/>
  <c r="K95" i="21"/>
  <c r="C95" i="21"/>
  <c r="R95" i="21"/>
  <c r="J95" i="21"/>
  <c r="B95" i="21"/>
  <c r="O95" i="21"/>
  <c r="N95" i="21"/>
  <c r="G95" i="21"/>
  <c r="W95" i="21"/>
  <c r="F95" i="21"/>
  <c r="V95" i="21"/>
  <c r="V132" i="19"/>
  <c r="R132" i="19"/>
  <c r="N132" i="19"/>
  <c r="J132" i="19"/>
  <c r="F132" i="19"/>
  <c r="B132" i="19"/>
  <c r="X132" i="19"/>
  <c r="T132" i="19"/>
  <c r="P132" i="19"/>
  <c r="L132" i="19"/>
  <c r="H132" i="19"/>
  <c r="D132" i="19"/>
  <c r="Y132" i="19"/>
  <c r="Q132" i="19"/>
  <c r="I132" i="19"/>
  <c r="U132" i="19"/>
  <c r="M132" i="19"/>
  <c r="E132" i="19"/>
  <c r="K132" i="19"/>
  <c r="W132" i="19"/>
  <c r="G132" i="19"/>
  <c r="S132" i="19"/>
  <c r="C132" i="19"/>
  <c r="O132" i="19"/>
  <c r="X97" i="19"/>
  <c r="T97" i="19"/>
  <c r="P97" i="19"/>
  <c r="L97" i="19"/>
  <c r="H97" i="19"/>
  <c r="D97" i="19"/>
  <c r="V97" i="19"/>
  <c r="R97" i="19"/>
  <c r="N97" i="19"/>
  <c r="J97" i="19"/>
  <c r="F97" i="19"/>
  <c r="B97" i="19"/>
  <c r="Y97" i="19"/>
  <c r="Q97" i="19"/>
  <c r="I97" i="19"/>
  <c r="W97" i="19"/>
  <c r="O97" i="19"/>
  <c r="G97" i="19"/>
  <c r="U97" i="19"/>
  <c r="M97" i="19"/>
  <c r="E97" i="19"/>
  <c r="S97" i="19"/>
  <c r="K97" i="19"/>
  <c r="C97" i="19"/>
  <c r="W269" i="28"/>
  <c r="S269" i="28"/>
  <c r="O269" i="28"/>
  <c r="K269" i="28"/>
  <c r="G269" i="28"/>
  <c r="C269" i="28"/>
  <c r="V269" i="28"/>
  <c r="R269" i="28"/>
  <c r="N269" i="28"/>
  <c r="J269" i="28"/>
  <c r="F269" i="28"/>
  <c r="B269" i="28"/>
  <c r="U269" i="28"/>
  <c r="M269" i="28"/>
  <c r="E269" i="28"/>
  <c r="Y269" i="28"/>
  <c r="I269" i="28"/>
  <c r="X269" i="28"/>
  <c r="H269" i="28"/>
  <c r="T269" i="28"/>
  <c r="L269" i="28"/>
  <c r="D269" i="28"/>
  <c r="Q269" i="28"/>
  <c r="P269" i="28"/>
  <c r="W372" i="28"/>
  <c r="S372" i="28"/>
  <c r="O372" i="28"/>
  <c r="K372" i="28"/>
  <c r="G372" i="28"/>
  <c r="C372" i="28"/>
  <c r="V372" i="28"/>
  <c r="R372" i="28"/>
  <c r="N372" i="28"/>
  <c r="J372" i="28"/>
  <c r="F372" i="28"/>
  <c r="B372" i="28"/>
  <c r="U372" i="28"/>
  <c r="M372" i="28"/>
  <c r="E372" i="28"/>
  <c r="Y372" i="28"/>
  <c r="I372" i="28"/>
  <c r="X372" i="28"/>
  <c r="H372" i="28"/>
  <c r="T372" i="28"/>
  <c r="L372" i="28"/>
  <c r="D372" i="28"/>
  <c r="Q372" i="28"/>
  <c r="P372" i="28"/>
  <c r="Y167" i="28"/>
  <c r="U167" i="28"/>
  <c r="Q167" i="28"/>
  <c r="M167" i="28"/>
  <c r="I167" i="28"/>
  <c r="E167" i="28"/>
  <c r="W167" i="28"/>
  <c r="S167" i="28"/>
  <c r="O167" i="28"/>
  <c r="K167" i="28"/>
  <c r="G167" i="28"/>
  <c r="C167" i="28"/>
  <c r="T167" i="28"/>
  <c r="L167" i="28"/>
  <c r="D167" i="28"/>
  <c r="R167" i="28"/>
  <c r="J167" i="28"/>
  <c r="B167" i="28"/>
  <c r="X167" i="28"/>
  <c r="H167" i="28"/>
  <c r="P167" i="28"/>
  <c r="F167" i="28"/>
  <c r="V167" i="28"/>
  <c r="N167" i="28"/>
  <c r="W337" i="21"/>
  <c r="S337" i="21"/>
  <c r="O337" i="21"/>
  <c r="K337" i="21"/>
  <c r="G337" i="21"/>
  <c r="C337" i="21"/>
  <c r="V337" i="21"/>
  <c r="R337" i="21"/>
  <c r="N337" i="21"/>
  <c r="J337" i="21"/>
  <c r="F337" i="21"/>
  <c r="B337" i="21"/>
  <c r="U337" i="21"/>
  <c r="M337" i="21"/>
  <c r="E337" i="21"/>
  <c r="Y337" i="21"/>
  <c r="I337" i="21"/>
  <c r="P337" i="21"/>
  <c r="T337" i="21"/>
  <c r="L337" i="21"/>
  <c r="D337" i="21"/>
  <c r="Q337" i="21"/>
  <c r="X337" i="21"/>
  <c r="H337" i="21"/>
  <c r="V133" i="25"/>
  <c r="R133" i="25"/>
  <c r="N133" i="25"/>
  <c r="J133" i="25"/>
  <c r="F133" i="25"/>
  <c r="B133" i="25"/>
  <c r="Y133" i="25"/>
  <c r="U133" i="25"/>
  <c r="Q133" i="25"/>
  <c r="M133" i="25"/>
  <c r="I133" i="25"/>
  <c r="E133" i="25"/>
  <c r="X133" i="25"/>
  <c r="P133" i="25"/>
  <c r="H133" i="25"/>
  <c r="W133" i="25"/>
  <c r="O133" i="25"/>
  <c r="G133" i="25"/>
  <c r="L133" i="25"/>
  <c r="K133" i="25"/>
  <c r="D133" i="25"/>
  <c r="C133" i="25"/>
  <c r="T133" i="25"/>
  <c r="S133" i="25"/>
  <c r="A134" i="25"/>
  <c r="A135" i="25" s="1"/>
  <c r="A338" i="21"/>
  <c r="A406" i="21"/>
  <c r="A304" i="21"/>
  <c r="A372" i="21"/>
  <c r="A305" i="28"/>
  <c r="A407" i="28"/>
  <c r="A98" i="28"/>
  <c r="A373" i="28"/>
  <c r="A28" i="28"/>
  <c r="A168" i="28"/>
  <c r="A339" i="28"/>
  <c r="A202" i="28"/>
  <c r="A270" i="28"/>
  <c r="A63" i="28"/>
  <c r="A236" i="28"/>
  <c r="A133" i="28"/>
  <c r="A235" i="21"/>
  <c r="A269" i="21"/>
  <c r="A200" i="21"/>
  <c r="A98" i="19"/>
  <c r="A63" i="19"/>
  <c r="A28" i="21"/>
  <c r="A98" i="25"/>
  <c r="A62" i="25"/>
  <c r="A166" i="21"/>
  <c r="A96" i="21"/>
  <c r="A131" i="21"/>
  <c r="A133" i="19"/>
  <c r="A27" i="19"/>
  <c r="A61" i="21"/>
  <c r="A26" i="25"/>
  <c r="V26" i="25" l="1"/>
  <c r="R26" i="25"/>
  <c r="N26" i="25"/>
  <c r="J26" i="25"/>
  <c r="F26" i="25"/>
  <c r="B26" i="25"/>
  <c r="Y26" i="25"/>
  <c r="U26" i="25"/>
  <c r="Q26" i="25"/>
  <c r="M26" i="25"/>
  <c r="I26" i="25"/>
  <c r="E26" i="25"/>
  <c r="X26" i="25"/>
  <c r="P26" i="25"/>
  <c r="H26" i="25"/>
  <c r="W26" i="25"/>
  <c r="O26" i="25"/>
  <c r="G26" i="25"/>
  <c r="L26" i="25"/>
  <c r="K26" i="25"/>
  <c r="D26" i="25"/>
  <c r="C26" i="25"/>
  <c r="T26" i="25"/>
  <c r="S26" i="25"/>
  <c r="V133" i="19"/>
  <c r="R133" i="19"/>
  <c r="N133" i="19"/>
  <c r="J133" i="19"/>
  <c r="F133" i="19"/>
  <c r="B133" i="19"/>
  <c r="X133" i="19"/>
  <c r="T133" i="19"/>
  <c r="P133" i="19"/>
  <c r="L133" i="19"/>
  <c r="H133" i="19"/>
  <c r="D133" i="19"/>
  <c r="Y133" i="19"/>
  <c r="Q133" i="19"/>
  <c r="I133" i="19"/>
  <c r="U133" i="19"/>
  <c r="M133" i="19"/>
  <c r="E133" i="19"/>
  <c r="S133" i="19"/>
  <c r="C133" i="19"/>
  <c r="O133" i="19"/>
  <c r="K133" i="19"/>
  <c r="W133" i="19"/>
  <c r="G133" i="19"/>
  <c r="V62" i="25"/>
  <c r="R62" i="25"/>
  <c r="N62" i="25"/>
  <c r="J62" i="25"/>
  <c r="F62" i="25"/>
  <c r="B62" i="25"/>
  <c r="Y62" i="25"/>
  <c r="U62" i="25"/>
  <c r="Q62" i="25"/>
  <c r="M62" i="25"/>
  <c r="I62" i="25"/>
  <c r="E62" i="25"/>
  <c r="X62" i="25"/>
  <c r="P62" i="25"/>
  <c r="H62" i="25"/>
  <c r="W62" i="25"/>
  <c r="O62" i="25"/>
  <c r="G62" i="25"/>
  <c r="T62" i="25"/>
  <c r="D62" i="25"/>
  <c r="S62" i="25"/>
  <c r="C62" i="25"/>
  <c r="L62" i="25"/>
  <c r="K62" i="25"/>
  <c r="X98" i="19"/>
  <c r="T98" i="19"/>
  <c r="P98" i="19"/>
  <c r="L98" i="19"/>
  <c r="H98" i="19"/>
  <c r="D98" i="19"/>
  <c r="V98" i="19"/>
  <c r="R98" i="19"/>
  <c r="N98" i="19"/>
  <c r="J98" i="19"/>
  <c r="F98" i="19"/>
  <c r="B98" i="19"/>
  <c r="Y98" i="19"/>
  <c r="Q98" i="19"/>
  <c r="I98" i="19"/>
  <c r="W98" i="19"/>
  <c r="O98" i="19"/>
  <c r="G98" i="19"/>
  <c r="U98" i="19"/>
  <c r="M98" i="19"/>
  <c r="E98" i="19"/>
  <c r="S98" i="19"/>
  <c r="K98" i="19"/>
  <c r="C98" i="19"/>
  <c r="Y133" i="28"/>
  <c r="U133" i="28"/>
  <c r="Q133" i="28"/>
  <c r="M133" i="28"/>
  <c r="I133" i="28"/>
  <c r="E133" i="28"/>
  <c r="X133" i="28"/>
  <c r="T133" i="28"/>
  <c r="P133" i="28"/>
  <c r="L133" i="28"/>
  <c r="H133" i="28"/>
  <c r="D133" i="28"/>
  <c r="S133" i="28"/>
  <c r="K133" i="28"/>
  <c r="C133" i="28"/>
  <c r="R133" i="28"/>
  <c r="J133" i="28"/>
  <c r="B133" i="28"/>
  <c r="W133" i="28"/>
  <c r="G133" i="28"/>
  <c r="V133" i="28"/>
  <c r="F133" i="28"/>
  <c r="O133" i="28"/>
  <c r="N133" i="28"/>
  <c r="V202" i="28"/>
  <c r="R202" i="28"/>
  <c r="N202" i="28"/>
  <c r="J202" i="28"/>
  <c r="F202" i="28"/>
  <c r="B202" i="28"/>
  <c r="W202" i="28"/>
  <c r="Q202" i="28"/>
  <c r="L202" i="28"/>
  <c r="G202" i="28"/>
  <c r="T202" i="28"/>
  <c r="M202" i="28"/>
  <c r="E202" i="28"/>
  <c r="Y202" i="28"/>
  <c r="S202" i="28"/>
  <c r="K202" i="28"/>
  <c r="D202" i="28"/>
  <c r="X202" i="28"/>
  <c r="I202" i="28"/>
  <c r="U202" i="28"/>
  <c r="H202" i="28"/>
  <c r="C202" i="28"/>
  <c r="P202" i="28"/>
  <c r="O202" i="28"/>
  <c r="W373" i="28"/>
  <c r="S373" i="28"/>
  <c r="O373" i="28"/>
  <c r="K373" i="28"/>
  <c r="G373" i="28"/>
  <c r="C373" i="28"/>
  <c r="V373" i="28"/>
  <c r="R373" i="28"/>
  <c r="N373" i="28"/>
  <c r="J373" i="28"/>
  <c r="F373" i="28"/>
  <c r="B373" i="28"/>
  <c r="U373" i="28"/>
  <c r="M373" i="28"/>
  <c r="E373" i="28"/>
  <c r="Q373" i="28"/>
  <c r="P373" i="28"/>
  <c r="T373" i="28"/>
  <c r="L373" i="28"/>
  <c r="D373" i="28"/>
  <c r="Y373" i="28"/>
  <c r="I373" i="28"/>
  <c r="X373" i="28"/>
  <c r="H373" i="28"/>
  <c r="W372" i="21"/>
  <c r="S372" i="21"/>
  <c r="O372" i="21"/>
  <c r="K372" i="21"/>
  <c r="G372" i="21"/>
  <c r="C372" i="21"/>
  <c r="V372" i="21"/>
  <c r="R372" i="21"/>
  <c r="N372" i="21"/>
  <c r="J372" i="21"/>
  <c r="F372" i="21"/>
  <c r="B372" i="21"/>
  <c r="U372" i="21"/>
  <c r="M372" i="21"/>
  <c r="E372" i="21"/>
  <c r="Q372" i="21"/>
  <c r="X372" i="21"/>
  <c r="H372" i="21"/>
  <c r="T372" i="21"/>
  <c r="L372" i="21"/>
  <c r="D372" i="21"/>
  <c r="Y372" i="21"/>
  <c r="I372" i="21"/>
  <c r="P372" i="21"/>
  <c r="V134" i="25"/>
  <c r="R134" i="25"/>
  <c r="N134" i="25"/>
  <c r="J134" i="25"/>
  <c r="F134" i="25"/>
  <c r="B134" i="25"/>
  <c r="Y134" i="25"/>
  <c r="U134" i="25"/>
  <c r="Q134" i="25"/>
  <c r="M134" i="25"/>
  <c r="I134" i="25"/>
  <c r="E134" i="25"/>
  <c r="X134" i="25"/>
  <c r="P134" i="25"/>
  <c r="H134" i="25"/>
  <c r="W134" i="25"/>
  <c r="O134" i="25"/>
  <c r="G134" i="25"/>
  <c r="T134" i="25"/>
  <c r="D134" i="25"/>
  <c r="S134" i="25"/>
  <c r="C134" i="25"/>
  <c r="L134" i="25"/>
  <c r="K134" i="25"/>
  <c r="Y61" i="21"/>
  <c r="U61" i="21"/>
  <c r="Q61" i="21"/>
  <c r="M61" i="21"/>
  <c r="I61" i="21"/>
  <c r="E61" i="21"/>
  <c r="X61" i="21"/>
  <c r="T61" i="21"/>
  <c r="P61" i="21"/>
  <c r="L61" i="21"/>
  <c r="H61" i="21"/>
  <c r="D61" i="21"/>
  <c r="S61" i="21"/>
  <c r="K61" i="21"/>
  <c r="C61" i="21"/>
  <c r="R61" i="21"/>
  <c r="J61" i="21"/>
  <c r="B61" i="21"/>
  <c r="W61" i="21"/>
  <c r="G61" i="21"/>
  <c r="V61" i="21"/>
  <c r="F61" i="21"/>
  <c r="O61" i="21"/>
  <c r="N61" i="21"/>
  <c r="Y131" i="21"/>
  <c r="U131" i="21"/>
  <c r="Q131" i="21"/>
  <c r="M131" i="21"/>
  <c r="I131" i="21"/>
  <c r="E131" i="21"/>
  <c r="X131" i="21"/>
  <c r="T131" i="21"/>
  <c r="P131" i="21"/>
  <c r="L131" i="21"/>
  <c r="H131" i="21"/>
  <c r="D131" i="21"/>
  <c r="S131" i="21"/>
  <c r="K131" i="21"/>
  <c r="C131" i="21"/>
  <c r="R131" i="21"/>
  <c r="J131" i="21"/>
  <c r="B131" i="21"/>
  <c r="W131" i="21"/>
  <c r="G131" i="21"/>
  <c r="V131" i="21"/>
  <c r="F131" i="21"/>
  <c r="N131" i="21"/>
  <c r="O131" i="21"/>
  <c r="V98" i="25"/>
  <c r="R98" i="25"/>
  <c r="N98" i="25"/>
  <c r="J98" i="25"/>
  <c r="F98" i="25"/>
  <c r="B98" i="25"/>
  <c r="Y98" i="25"/>
  <c r="U98" i="25"/>
  <c r="Q98" i="25"/>
  <c r="M98" i="25"/>
  <c r="I98" i="25"/>
  <c r="E98" i="25"/>
  <c r="X98" i="25"/>
  <c r="P98" i="25"/>
  <c r="H98" i="25"/>
  <c r="W98" i="25"/>
  <c r="O98" i="25"/>
  <c r="G98" i="25"/>
  <c r="L98" i="25"/>
  <c r="K98" i="25"/>
  <c r="T98" i="25"/>
  <c r="S98" i="25"/>
  <c r="D98" i="25"/>
  <c r="C98" i="25"/>
  <c r="Y200" i="21"/>
  <c r="U200" i="21"/>
  <c r="Q200" i="21"/>
  <c r="M200" i="21"/>
  <c r="I200" i="21"/>
  <c r="E200" i="21"/>
  <c r="T200" i="21"/>
  <c r="O200" i="21"/>
  <c r="J200" i="21"/>
  <c r="D200" i="21"/>
  <c r="W200" i="21"/>
  <c r="R200" i="21"/>
  <c r="L200" i="21"/>
  <c r="G200" i="21"/>
  <c r="B200" i="21"/>
  <c r="X200" i="21"/>
  <c r="N200" i="21"/>
  <c r="C200" i="21"/>
  <c r="S200" i="21"/>
  <c r="H200" i="21"/>
  <c r="V200" i="21"/>
  <c r="P200" i="21"/>
  <c r="K200" i="21"/>
  <c r="F200" i="21"/>
  <c r="W236" i="28"/>
  <c r="S236" i="28"/>
  <c r="O236" i="28"/>
  <c r="K236" i="28"/>
  <c r="G236" i="28"/>
  <c r="C236" i="28"/>
  <c r="V236" i="28"/>
  <c r="R236" i="28"/>
  <c r="N236" i="28"/>
  <c r="J236" i="28"/>
  <c r="F236" i="28"/>
  <c r="B236" i="28"/>
  <c r="U236" i="28"/>
  <c r="M236" i="28"/>
  <c r="E236" i="28"/>
  <c r="Q236" i="28"/>
  <c r="P236" i="28"/>
  <c r="T236" i="28"/>
  <c r="L236" i="28"/>
  <c r="D236" i="28"/>
  <c r="Y236" i="28"/>
  <c r="I236" i="28"/>
  <c r="X236" i="28"/>
  <c r="H236" i="28"/>
  <c r="W339" i="28"/>
  <c r="S339" i="28"/>
  <c r="O339" i="28"/>
  <c r="K339" i="28"/>
  <c r="G339" i="28"/>
  <c r="C339" i="28"/>
  <c r="V339" i="28"/>
  <c r="R339" i="28"/>
  <c r="N339" i="28"/>
  <c r="J339" i="28"/>
  <c r="F339" i="28"/>
  <c r="B339" i="28"/>
  <c r="U339" i="28"/>
  <c r="M339" i="28"/>
  <c r="E339" i="28"/>
  <c r="Q339" i="28"/>
  <c r="I339" i="28"/>
  <c r="P339" i="28"/>
  <c r="T339" i="28"/>
  <c r="L339" i="28"/>
  <c r="D339" i="28"/>
  <c r="Y339" i="28"/>
  <c r="X339" i="28"/>
  <c r="H339" i="28"/>
  <c r="W98" i="28"/>
  <c r="S98" i="28"/>
  <c r="O98" i="28"/>
  <c r="K98" i="28"/>
  <c r="G98" i="28"/>
  <c r="C98" i="28"/>
  <c r="V98" i="28"/>
  <c r="R98" i="28"/>
  <c r="N98" i="28"/>
  <c r="J98" i="28"/>
  <c r="F98" i="28"/>
  <c r="B98" i="28"/>
  <c r="Y98" i="28"/>
  <c r="Q98" i="28"/>
  <c r="I98" i="28"/>
  <c r="X98" i="28"/>
  <c r="P98" i="28"/>
  <c r="H98" i="28"/>
  <c r="M98" i="28"/>
  <c r="U98" i="28"/>
  <c r="D98" i="28"/>
  <c r="L98" i="28"/>
  <c r="E98" i="28"/>
  <c r="T98" i="28"/>
  <c r="W304" i="21"/>
  <c r="S304" i="21"/>
  <c r="O304" i="21"/>
  <c r="K304" i="21"/>
  <c r="G304" i="21"/>
  <c r="C304" i="21"/>
  <c r="V304" i="21"/>
  <c r="R304" i="21"/>
  <c r="N304" i="21"/>
  <c r="J304" i="21"/>
  <c r="F304" i="21"/>
  <c r="B304" i="21"/>
  <c r="U304" i="21"/>
  <c r="M304" i="21"/>
  <c r="E304" i="21"/>
  <c r="Q304" i="21"/>
  <c r="T304" i="21"/>
  <c r="L304" i="21"/>
  <c r="D304" i="21"/>
  <c r="Y304" i="21"/>
  <c r="I304" i="21"/>
  <c r="P304" i="21"/>
  <c r="X304" i="21"/>
  <c r="H304" i="21"/>
  <c r="V135" i="25"/>
  <c r="R135" i="25"/>
  <c r="N135" i="25"/>
  <c r="J135" i="25"/>
  <c r="F135" i="25"/>
  <c r="B135" i="25"/>
  <c r="Y135" i="25"/>
  <c r="U135" i="25"/>
  <c r="Q135" i="25"/>
  <c r="M135" i="25"/>
  <c r="I135" i="25"/>
  <c r="E135" i="25"/>
  <c r="X135" i="25"/>
  <c r="P135" i="25"/>
  <c r="H135" i="25"/>
  <c r="W135" i="25"/>
  <c r="O135" i="25"/>
  <c r="G135" i="25"/>
  <c r="L135" i="25"/>
  <c r="K135" i="25"/>
  <c r="T135" i="25"/>
  <c r="S135" i="25"/>
  <c r="D135" i="25"/>
  <c r="C135" i="25"/>
  <c r="Y96" i="21"/>
  <c r="U96" i="21"/>
  <c r="Q96" i="21"/>
  <c r="M96" i="21"/>
  <c r="I96" i="21"/>
  <c r="E96" i="21"/>
  <c r="X96" i="21"/>
  <c r="T96" i="21"/>
  <c r="P96" i="21"/>
  <c r="L96" i="21"/>
  <c r="H96" i="21"/>
  <c r="D96" i="21"/>
  <c r="S96" i="21"/>
  <c r="K96" i="21"/>
  <c r="C96" i="21"/>
  <c r="R96" i="21"/>
  <c r="J96" i="21"/>
  <c r="B96" i="21"/>
  <c r="W96" i="21"/>
  <c r="G96" i="21"/>
  <c r="V96" i="21"/>
  <c r="F96" i="21"/>
  <c r="O96" i="21"/>
  <c r="N96" i="21"/>
  <c r="Y28" i="21"/>
  <c r="U28" i="21"/>
  <c r="Q28" i="21"/>
  <c r="M28" i="21"/>
  <c r="I28" i="21"/>
  <c r="E28" i="21"/>
  <c r="X28" i="21"/>
  <c r="T28" i="21"/>
  <c r="P28" i="21"/>
  <c r="L28" i="21"/>
  <c r="H28" i="21"/>
  <c r="D28" i="21"/>
  <c r="S28" i="21"/>
  <c r="K28" i="21"/>
  <c r="C28" i="21"/>
  <c r="R28" i="21"/>
  <c r="J28" i="21"/>
  <c r="B28" i="21"/>
  <c r="W28" i="21"/>
  <c r="G28" i="21"/>
  <c r="V28" i="21"/>
  <c r="F28" i="21"/>
  <c r="O28" i="21"/>
  <c r="N28" i="21"/>
  <c r="W269" i="21"/>
  <c r="S269" i="21"/>
  <c r="O269" i="21"/>
  <c r="K269" i="21"/>
  <c r="G269" i="21"/>
  <c r="C269" i="21"/>
  <c r="V269" i="21"/>
  <c r="R269" i="21"/>
  <c r="N269" i="21"/>
  <c r="J269" i="21"/>
  <c r="F269" i="21"/>
  <c r="B269" i="21"/>
  <c r="U269" i="21"/>
  <c r="M269" i="21"/>
  <c r="E269" i="21"/>
  <c r="Q269" i="21"/>
  <c r="I269" i="21"/>
  <c r="T269" i="21"/>
  <c r="L269" i="21"/>
  <c r="D269" i="21"/>
  <c r="Y269" i="21"/>
  <c r="P269" i="21"/>
  <c r="X269" i="21"/>
  <c r="H269" i="21"/>
  <c r="W63" i="28"/>
  <c r="S63" i="28"/>
  <c r="O63" i="28"/>
  <c r="K63" i="28"/>
  <c r="G63" i="28"/>
  <c r="C63" i="28"/>
  <c r="V63" i="28"/>
  <c r="R63" i="28"/>
  <c r="N63" i="28"/>
  <c r="J63" i="28"/>
  <c r="F63" i="28"/>
  <c r="B63" i="28"/>
  <c r="Y63" i="28"/>
  <c r="Q63" i="28"/>
  <c r="I63" i="28"/>
  <c r="X63" i="28"/>
  <c r="P63" i="28"/>
  <c r="H63" i="28"/>
  <c r="M63" i="28"/>
  <c r="U63" i="28"/>
  <c r="T63" i="28"/>
  <c r="L63" i="28"/>
  <c r="E63" i="28"/>
  <c r="D63" i="28"/>
  <c r="Y168" i="28"/>
  <c r="U168" i="28"/>
  <c r="Q168" i="28"/>
  <c r="M168" i="28"/>
  <c r="I168" i="28"/>
  <c r="E168" i="28"/>
  <c r="W168" i="28"/>
  <c r="S168" i="28"/>
  <c r="O168" i="28"/>
  <c r="K168" i="28"/>
  <c r="G168" i="28"/>
  <c r="C168" i="28"/>
  <c r="T168" i="28"/>
  <c r="L168" i="28"/>
  <c r="D168" i="28"/>
  <c r="R168" i="28"/>
  <c r="J168" i="28"/>
  <c r="B168" i="28"/>
  <c r="P168" i="28"/>
  <c r="X168" i="28"/>
  <c r="H168" i="28"/>
  <c r="N168" i="28"/>
  <c r="V168" i="28"/>
  <c r="F168" i="28"/>
  <c r="V407" i="28"/>
  <c r="R407" i="28"/>
  <c r="N407" i="28"/>
  <c r="J407" i="28"/>
  <c r="F407" i="28"/>
  <c r="B407" i="28"/>
  <c r="Y407" i="28"/>
  <c r="T407" i="28"/>
  <c r="O407" i="28"/>
  <c r="I407" i="28"/>
  <c r="D407" i="28"/>
  <c r="X407" i="28"/>
  <c r="S407" i="28"/>
  <c r="M407" i="28"/>
  <c r="H407" i="28"/>
  <c r="C407" i="28"/>
  <c r="Q407" i="28"/>
  <c r="G407" i="28"/>
  <c r="W407" i="28"/>
  <c r="U407" i="28"/>
  <c r="P407" i="28"/>
  <c r="E407" i="28"/>
  <c r="L407" i="28"/>
  <c r="K407" i="28"/>
  <c r="W406" i="21"/>
  <c r="S406" i="21"/>
  <c r="O406" i="21"/>
  <c r="K406" i="21"/>
  <c r="G406" i="21"/>
  <c r="C406" i="21"/>
  <c r="V406" i="21"/>
  <c r="R406" i="21"/>
  <c r="N406" i="21"/>
  <c r="J406" i="21"/>
  <c r="F406" i="21"/>
  <c r="B406" i="21"/>
  <c r="U406" i="21"/>
  <c r="M406" i="21"/>
  <c r="E406" i="21"/>
  <c r="Q406" i="21"/>
  <c r="X406" i="21"/>
  <c r="H406" i="21"/>
  <c r="T406" i="21"/>
  <c r="L406" i="21"/>
  <c r="D406" i="21"/>
  <c r="Y406" i="21"/>
  <c r="I406" i="21"/>
  <c r="P406" i="21"/>
  <c r="X27" i="19"/>
  <c r="T27" i="19"/>
  <c r="P27" i="19"/>
  <c r="L27" i="19"/>
  <c r="H27" i="19"/>
  <c r="D27" i="19"/>
  <c r="V27" i="19"/>
  <c r="R27" i="19"/>
  <c r="N27" i="19"/>
  <c r="J27" i="19"/>
  <c r="F27" i="19"/>
  <c r="B27" i="19"/>
  <c r="Y27" i="19"/>
  <c r="Q27" i="19"/>
  <c r="I27" i="19"/>
  <c r="U27" i="19"/>
  <c r="M27" i="19"/>
  <c r="E27" i="19"/>
  <c r="S27" i="19"/>
  <c r="K27" i="19"/>
  <c r="C27" i="19"/>
  <c r="W27" i="19"/>
  <c r="O27" i="19"/>
  <c r="G27" i="19"/>
  <c r="W166" i="21"/>
  <c r="S166" i="21"/>
  <c r="O166" i="21"/>
  <c r="K166" i="21"/>
  <c r="G166" i="21"/>
  <c r="C166" i="21"/>
  <c r="V166" i="21"/>
  <c r="R166" i="21"/>
  <c r="N166" i="21"/>
  <c r="J166" i="21"/>
  <c r="F166" i="21"/>
  <c r="B166" i="21"/>
  <c r="Y166" i="21"/>
  <c r="Q166" i="21"/>
  <c r="I166" i="21"/>
  <c r="U166" i="21"/>
  <c r="M166" i="21"/>
  <c r="E166" i="21"/>
  <c r="P166" i="21"/>
  <c r="X166" i="21"/>
  <c r="H166" i="21"/>
  <c r="T166" i="21"/>
  <c r="L166" i="21"/>
  <c r="D166" i="21"/>
  <c r="X63" i="19"/>
  <c r="T63" i="19"/>
  <c r="P63" i="19"/>
  <c r="L63" i="19"/>
  <c r="H63" i="19"/>
  <c r="D63" i="19"/>
  <c r="V63" i="19"/>
  <c r="R63" i="19"/>
  <c r="N63" i="19"/>
  <c r="J63" i="19"/>
  <c r="F63" i="19"/>
  <c r="B63" i="19"/>
  <c r="Y63" i="19"/>
  <c r="Q63" i="19"/>
  <c r="I63" i="19"/>
  <c r="W63" i="19"/>
  <c r="O63" i="19"/>
  <c r="U63" i="19"/>
  <c r="M63" i="19"/>
  <c r="E63" i="19"/>
  <c r="S63" i="19"/>
  <c r="K63" i="19"/>
  <c r="C63" i="19"/>
  <c r="G63" i="19"/>
  <c r="W235" i="21"/>
  <c r="S235" i="21"/>
  <c r="O235" i="21"/>
  <c r="K235" i="21"/>
  <c r="G235" i="21"/>
  <c r="C235" i="21"/>
  <c r="V235" i="21"/>
  <c r="R235" i="21"/>
  <c r="N235" i="21"/>
  <c r="J235" i="21"/>
  <c r="F235" i="21"/>
  <c r="B235" i="21"/>
  <c r="U235" i="21"/>
  <c r="M235" i="21"/>
  <c r="E235" i="21"/>
  <c r="Y235" i="21"/>
  <c r="I235" i="21"/>
  <c r="T235" i="21"/>
  <c r="L235" i="21"/>
  <c r="D235" i="21"/>
  <c r="Q235" i="21"/>
  <c r="P235" i="21"/>
  <c r="X235" i="21"/>
  <c r="H235" i="21"/>
  <c r="W270" i="28"/>
  <c r="S270" i="28"/>
  <c r="O270" i="28"/>
  <c r="K270" i="28"/>
  <c r="G270" i="28"/>
  <c r="C270" i="28"/>
  <c r="V270" i="28"/>
  <c r="R270" i="28"/>
  <c r="N270" i="28"/>
  <c r="J270" i="28"/>
  <c r="F270" i="28"/>
  <c r="B270" i="28"/>
  <c r="U270" i="28"/>
  <c r="M270" i="28"/>
  <c r="E270" i="28"/>
  <c r="Q270" i="28"/>
  <c r="P270" i="28"/>
  <c r="T270" i="28"/>
  <c r="L270" i="28"/>
  <c r="D270" i="28"/>
  <c r="Y270" i="28"/>
  <c r="I270" i="28"/>
  <c r="X270" i="28"/>
  <c r="H270" i="28"/>
  <c r="W28" i="28"/>
  <c r="S28" i="28"/>
  <c r="O28" i="28"/>
  <c r="K28" i="28"/>
  <c r="G28" i="28"/>
  <c r="C28" i="28"/>
  <c r="V28" i="28"/>
  <c r="R28" i="28"/>
  <c r="N28" i="28"/>
  <c r="J28" i="28"/>
  <c r="F28" i="28"/>
  <c r="B28" i="28"/>
  <c r="Y28" i="28"/>
  <c r="Q28" i="28"/>
  <c r="I28" i="28"/>
  <c r="X28" i="28"/>
  <c r="P28" i="28"/>
  <c r="H28" i="28"/>
  <c r="M28" i="28"/>
  <c r="E28" i="28"/>
  <c r="T28" i="28"/>
  <c r="L28" i="28"/>
  <c r="U28" i="28"/>
  <c r="D28" i="28"/>
  <c r="W305" i="28"/>
  <c r="S305" i="28"/>
  <c r="O305" i="28"/>
  <c r="K305" i="28"/>
  <c r="G305" i="28"/>
  <c r="C305" i="28"/>
  <c r="V305" i="28"/>
  <c r="R305" i="28"/>
  <c r="N305" i="28"/>
  <c r="J305" i="28"/>
  <c r="F305" i="28"/>
  <c r="B305" i="28"/>
  <c r="U305" i="28"/>
  <c r="M305" i="28"/>
  <c r="E305" i="28"/>
  <c r="Q305" i="28"/>
  <c r="P305" i="28"/>
  <c r="T305" i="28"/>
  <c r="L305" i="28"/>
  <c r="D305" i="28"/>
  <c r="Y305" i="28"/>
  <c r="I305" i="28"/>
  <c r="X305" i="28"/>
  <c r="H305" i="28"/>
  <c r="W338" i="21"/>
  <c r="S338" i="21"/>
  <c r="O338" i="21"/>
  <c r="K338" i="21"/>
  <c r="G338" i="21"/>
  <c r="C338" i="21"/>
  <c r="V338" i="21"/>
  <c r="R338" i="21"/>
  <c r="N338" i="21"/>
  <c r="J338" i="21"/>
  <c r="F338" i="21"/>
  <c r="B338" i="21"/>
  <c r="U338" i="21"/>
  <c r="M338" i="21"/>
  <c r="E338" i="21"/>
  <c r="Q338" i="21"/>
  <c r="X338" i="21"/>
  <c r="H338" i="21"/>
  <c r="T338" i="21"/>
  <c r="L338" i="21"/>
  <c r="D338" i="21"/>
  <c r="Y338" i="21"/>
  <c r="I338" i="21"/>
  <c r="P338" i="21"/>
  <c r="A373" i="21"/>
  <c r="A305" i="21"/>
  <c r="A407" i="21"/>
  <c r="A339" i="21"/>
  <c r="A134" i="28"/>
  <c r="A64" i="28"/>
  <c r="A203" i="28"/>
  <c r="A408" i="28"/>
  <c r="A340" i="28"/>
  <c r="A29" i="28"/>
  <c r="A374" i="28"/>
  <c r="A237" i="28"/>
  <c r="A271" i="28"/>
  <c r="A169" i="28"/>
  <c r="A99" i="28"/>
  <c r="A306" i="28"/>
  <c r="A270" i="21"/>
  <c r="A236" i="21"/>
  <c r="A201" i="21"/>
  <c r="A99" i="19"/>
  <c r="A64" i="19"/>
  <c r="A62" i="21"/>
  <c r="A167" i="21"/>
  <c r="A63" i="25"/>
  <c r="A27" i="25"/>
  <c r="A136" i="25"/>
  <c r="A132" i="21"/>
  <c r="A97" i="21"/>
  <c r="A99" i="25"/>
  <c r="A29" i="21"/>
  <c r="A28" i="19"/>
  <c r="A134" i="19"/>
  <c r="Y29" i="21" l="1"/>
  <c r="U29" i="21"/>
  <c r="Q29" i="21"/>
  <c r="M29" i="21"/>
  <c r="I29" i="21"/>
  <c r="E29" i="21"/>
  <c r="X29" i="21"/>
  <c r="T29" i="21"/>
  <c r="P29" i="21"/>
  <c r="L29" i="21"/>
  <c r="H29" i="21"/>
  <c r="D29" i="21"/>
  <c r="S29" i="21"/>
  <c r="K29" i="21"/>
  <c r="C29" i="21"/>
  <c r="R29" i="21"/>
  <c r="J29" i="21"/>
  <c r="B29" i="21"/>
  <c r="O29" i="21"/>
  <c r="N29" i="21"/>
  <c r="G29" i="21"/>
  <c r="V29" i="21"/>
  <c r="F29" i="21"/>
  <c r="W29" i="21"/>
  <c r="V136" i="25"/>
  <c r="R136" i="25"/>
  <c r="N136" i="25"/>
  <c r="J136" i="25"/>
  <c r="F136" i="25"/>
  <c r="B136" i="25"/>
  <c r="Y136" i="25"/>
  <c r="U136" i="25"/>
  <c r="Q136" i="25"/>
  <c r="M136" i="25"/>
  <c r="I136" i="25"/>
  <c r="E136" i="25"/>
  <c r="X136" i="25"/>
  <c r="P136" i="25"/>
  <c r="H136" i="25"/>
  <c r="W136" i="25"/>
  <c r="O136" i="25"/>
  <c r="G136" i="25"/>
  <c r="T136" i="25"/>
  <c r="D136" i="25"/>
  <c r="S136" i="25"/>
  <c r="C136" i="25"/>
  <c r="L136" i="25"/>
  <c r="K136" i="25"/>
  <c r="Y62" i="21"/>
  <c r="U62" i="21"/>
  <c r="Q62" i="21"/>
  <c r="M62" i="21"/>
  <c r="I62" i="21"/>
  <c r="E62" i="21"/>
  <c r="X62" i="21"/>
  <c r="T62" i="21"/>
  <c r="P62" i="21"/>
  <c r="L62" i="21"/>
  <c r="H62" i="21"/>
  <c r="D62" i="21"/>
  <c r="S62" i="21"/>
  <c r="K62" i="21"/>
  <c r="C62" i="21"/>
  <c r="R62" i="21"/>
  <c r="J62" i="21"/>
  <c r="B62" i="21"/>
  <c r="O62" i="21"/>
  <c r="N62" i="21"/>
  <c r="G62" i="21"/>
  <c r="W62" i="21"/>
  <c r="V62" i="21"/>
  <c r="F62" i="21"/>
  <c r="W236" i="21"/>
  <c r="S236" i="21"/>
  <c r="O236" i="21"/>
  <c r="K236" i="21"/>
  <c r="G236" i="21"/>
  <c r="C236" i="21"/>
  <c r="V236" i="21"/>
  <c r="R236" i="21"/>
  <c r="N236" i="21"/>
  <c r="J236" i="21"/>
  <c r="F236" i="21"/>
  <c r="B236" i="21"/>
  <c r="U236" i="21"/>
  <c r="M236" i="21"/>
  <c r="E236" i="21"/>
  <c r="Q236" i="21"/>
  <c r="T236" i="21"/>
  <c r="L236" i="21"/>
  <c r="D236" i="21"/>
  <c r="Y236" i="21"/>
  <c r="I236" i="21"/>
  <c r="X236" i="21"/>
  <c r="H236" i="21"/>
  <c r="P236" i="21"/>
  <c r="Y169" i="28"/>
  <c r="U169" i="28"/>
  <c r="Q169" i="28"/>
  <c r="M169" i="28"/>
  <c r="I169" i="28"/>
  <c r="E169" i="28"/>
  <c r="W169" i="28"/>
  <c r="S169" i="28"/>
  <c r="O169" i="28"/>
  <c r="K169" i="28"/>
  <c r="G169" i="28"/>
  <c r="C169" i="28"/>
  <c r="T169" i="28"/>
  <c r="L169" i="28"/>
  <c r="D169" i="28"/>
  <c r="R169" i="28"/>
  <c r="J169" i="28"/>
  <c r="B169" i="28"/>
  <c r="X169" i="28"/>
  <c r="H169" i="28"/>
  <c r="P169" i="28"/>
  <c r="V169" i="28"/>
  <c r="F169" i="28"/>
  <c r="N169" i="28"/>
  <c r="W29" i="28"/>
  <c r="S29" i="28"/>
  <c r="O29" i="28"/>
  <c r="K29" i="28"/>
  <c r="G29" i="28"/>
  <c r="C29" i="28"/>
  <c r="V29" i="28"/>
  <c r="R29" i="28"/>
  <c r="N29" i="28"/>
  <c r="J29" i="28"/>
  <c r="F29" i="28"/>
  <c r="B29" i="28"/>
  <c r="Y29" i="28"/>
  <c r="Q29" i="28"/>
  <c r="I29" i="28"/>
  <c r="X29" i="28"/>
  <c r="P29" i="28"/>
  <c r="H29" i="28"/>
  <c r="U29" i="28"/>
  <c r="E29" i="28"/>
  <c r="M29" i="28"/>
  <c r="T29" i="28"/>
  <c r="D29" i="28"/>
  <c r="L29" i="28"/>
  <c r="W64" i="28"/>
  <c r="S64" i="28"/>
  <c r="O64" i="28"/>
  <c r="K64" i="28"/>
  <c r="G64" i="28"/>
  <c r="C64" i="28"/>
  <c r="V64" i="28"/>
  <c r="R64" i="28"/>
  <c r="N64" i="28"/>
  <c r="J64" i="28"/>
  <c r="F64" i="28"/>
  <c r="B64" i="28"/>
  <c r="Y64" i="28"/>
  <c r="Q64" i="28"/>
  <c r="I64" i="28"/>
  <c r="X64" i="28"/>
  <c r="P64" i="28"/>
  <c r="H64" i="28"/>
  <c r="U64" i="28"/>
  <c r="E64" i="28"/>
  <c r="T64" i="28"/>
  <c r="D64" i="28"/>
  <c r="M64" i="28"/>
  <c r="L64" i="28"/>
  <c r="W305" i="21"/>
  <c r="S305" i="21"/>
  <c r="O305" i="21"/>
  <c r="K305" i="21"/>
  <c r="G305" i="21"/>
  <c r="C305" i="21"/>
  <c r="V305" i="21"/>
  <c r="R305" i="21"/>
  <c r="N305" i="21"/>
  <c r="J305" i="21"/>
  <c r="F305" i="21"/>
  <c r="B305" i="21"/>
  <c r="U305" i="21"/>
  <c r="M305" i="21"/>
  <c r="E305" i="21"/>
  <c r="Y305" i="21"/>
  <c r="I305" i="21"/>
  <c r="T305" i="21"/>
  <c r="L305" i="21"/>
  <c r="D305" i="21"/>
  <c r="Q305" i="21"/>
  <c r="X305" i="21"/>
  <c r="P305" i="21"/>
  <c r="H305" i="21"/>
  <c r="V134" i="19"/>
  <c r="R134" i="19"/>
  <c r="N134" i="19"/>
  <c r="J134" i="19"/>
  <c r="F134" i="19"/>
  <c r="B134" i="19"/>
  <c r="X134" i="19"/>
  <c r="T134" i="19"/>
  <c r="P134" i="19"/>
  <c r="L134" i="19"/>
  <c r="H134" i="19"/>
  <c r="D134" i="19"/>
  <c r="Y134" i="19"/>
  <c r="Q134" i="19"/>
  <c r="I134" i="19"/>
  <c r="U134" i="19"/>
  <c r="M134" i="19"/>
  <c r="E134" i="19"/>
  <c r="K134" i="19"/>
  <c r="W134" i="19"/>
  <c r="G134" i="19"/>
  <c r="S134" i="19"/>
  <c r="C134" i="19"/>
  <c r="O134" i="19"/>
  <c r="Y97" i="21"/>
  <c r="U97" i="21"/>
  <c r="Q97" i="21"/>
  <c r="M97" i="21"/>
  <c r="I97" i="21"/>
  <c r="E97" i="21"/>
  <c r="X97" i="21"/>
  <c r="T97" i="21"/>
  <c r="P97" i="21"/>
  <c r="L97" i="21"/>
  <c r="H97" i="21"/>
  <c r="D97" i="21"/>
  <c r="S97" i="21"/>
  <c r="K97" i="21"/>
  <c r="C97" i="21"/>
  <c r="R97" i="21"/>
  <c r="J97" i="21"/>
  <c r="B97" i="21"/>
  <c r="O97" i="21"/>
  <c r="N97" i="21"/>
  <c r="W97" i="21"/>
  <c r="F97" i="21"/>
  <c r="V97" i="21"/>
  <c r="G97" i="21"/>
  <c r="V63" i="25"/>
  <c r="R63" i="25"/>
  <c r="N63" i="25"/>
  <c r="J63" i="25"/>
  <c r="F63" i="25"/>
  <c r="B63" i="25"/>
  <c r="Y63" i="25"/>
  <c r="U63" i="25"/>
  <c r="Q63" i="25"/>
  <c r="M63" i="25"/>
  <c r="I63" i="25"/>
  <c r="E63" i="25"/>
  <c r="X63" i="25"/>
  <c r="P63" i="25"/>
  <c r="H63" i="25"/>
  <c r="W63" i="25"/>
  <c r="O63" i="25"/>
  <c r="G63" i="25"/>
  <c r="L63" i="25"/>
  <c r="K63" i="25"/>
  <c r="D63" i="25"/>
  <c r="C63" i="25"/>
  <c r="T63" i="25"/>
  <c r="S63" i="25"/>
  <c r="X99" i="19"/>
  <c r="T99" i="19"/>
  <c r="P99" i="19"/>
  <c r="V99" i="19"/>
  <c r="Q99" i="19"/>
  <c r="L99" i="19"/>
  <c r="H99" i="19"/>
  <c r="D99" i="19"/>
  <c r="Y99" i="19"/>
  <c r="S99" i="19"/>
  <c r="N99" i="19"/>
  <c r="J99" i="19"/>
  <c r="F99" i="19"/>
  <c r="B99" i="19"/>
  <c r="R99" i="19"/>
  <c r="I99" i="19"/>
  <c r="O99" i="19"/>
  <c r="G99" i="19"/>
  <c r="W99" i="19"/>
  <c r="M99" i="19"/>
  <c r="E99" i="19"/>
  <c r="U99" i="19"/>
  <c r="K99" i="19"/>
  <c r="C99" i="19"/>
  <c r="W306" i="28"/>
  <c r="S306" i="28"/>
  <c r="O306" i="28"/>
  <c r="K306" i="28"/>
  <c r="G306" i="28"/>
  <c r="C306" i="28"/>
  <c r="V306" i="28"/>
  <c r="R306" i="28"/>
  <c r="N306" i="28"/>
  <c r="J306" i="28"/>
  <c r="F306" i="28"/>
  <c r="B306" i="28"/>
  <c r="U306" i="28"/>
  <c r="M306" i="28"/>
  <c r="E306" i="28"/>
  <c r="I306" i="28"/>
  <c r="X306" i="28"/>
  <c r="H306" i="28"/>
  <c r="T306" i="28"/>
  <c r="L306" i="28"/>
  <c r="D306" i="28"/>
  <c r="Y306" i="28"/>
  <c r="Q306" i="28"/>
  <c r="P306" i="28"/>
  <c r="W237" i="28"/>
  <c r="S237" i="28"/>
  <c r="O237" i="28"/>
  <c r="K237" i="28"/>
  <c r="G237" i="28"/>
  <c r="C237" i="28"/>
  <c r="V237" i="28"/>
  <c r="R237" i="28"/>
  <c r="N237" i="28"/>
  <c r="J237" i="28"/>
  <c r="F237" i="28"/>
  <c r="B237" i="28"/>
  <c r="U237" i="28"/>
  <c r="M237" i="28"/>
  <c r="E237" i="28"/>
  <c r="Y237" i="28"/>
  <c r="I237" i="28"/>
  <c r="X237" i="28"/>
  <c r="H237" i="28"/>
  <c r="T237" i="28"/>
  <c r="L237" i="28"/>
  <c r="D237" i="28"/>
  <c r="Q237" i="28"/>
  <c r="P237" i="28"/>
  <c r="V408" i="28"/>
  <c r="R408" i="28"/>
  <c r="N408" i="28"/>
  <c r="J408" i="28"/>
  <c r="F408" i="28"/>
  <c r="B408" i="28"/>
  <c r="W408" i="28"/>
  <c r="Q408" i="28"/>
  <c r="L408" i="28"/>
  <c r="G408" i="28"/>
  <c r="U408" i="28"/>
  <c r="P408" i="28"/>
  <c r="K408" i="28"/>
  <c r="E408" i="28"/>
  <c r="Y408" i="28"/>
  <c r="O408" i="28"/>
  <c r="D408" i="28"/>
  <c r="T408" i="28"/>
  <c r="S408" i="28"/>
  <c r="X408" i="28"/>
  <c r="M408" i="28"/>
  <c r="C408" i="28"/>
  <c r="I408" i="28"/>
  <c r="H408" i="28"/>
  <c r="W339" i="21"/>
  <c r="S339" i="21"/>
  <c r="O339" i="21"/>
  <c r="K339" i="21"/>
  <c r="G339" i="21"/>
  <c r="C339" i="21"/>
  <c r="V339" i="21"/>
  <c r="R339" i="21"/>
  <c r="N339" i="21"/>
  <c r="J339" i="21"/>
  <c r="F339" i="21"/>
  <c r="B339" i="21"/>
  <c r="U339" i="21"/>
  <c r="M339" i="21"/>
  <c r="E339" i="21"/>
  <c r="Y339" i="21"/>
  <c r="I339" i="21"/>
  <c r="P339" i="21"/>
  <c r="T339" i="21"/>
  <c r="L339" i="21"/>
  <c r="D339" i="21"/>
  <c r="Q339" i="21"/>
  <c r="X339" i="21"/>
  <c r="H339" i="21"/>
  <c r="X28" i="19"/>
  <c r="T28" i="19"/>
  <c r="P28" i="19"/>
  <c r="L28" i="19"/>
  <c r="H28" i="19"/>
  <c r="D28" i="19"/>
  <c r="V28" i="19"/>
  <c r="R28" i="19"/>
  <c r="N28" i="19"/>
  <c r="J28" i="19"/>
  <c r="F28" i="19"/>
  <c r="B28" i="19"/>
  <c r="Y28" i="19"/>
  <c r="Q28" i="19"/>
  <c r="I28" i="19"/>
  <c r="U28" i="19"/>
  <c r="M28" i="19"/>
  <c r="E28" i="19"/>
  <c r="S28" i="19"/>
  <c r="K28" i="19"/>
  <c r="C28" i="19"/>
  <c r="G28" i="19"/>
  <c r="W28" i="19"/>
  <c r="O28" i="19"/>
  <c r="Y132" i="21"/>
  <c r="U132" i="21"/>
  <c r="Q132" i="21"/>
  <c r="M132" i="21"/>
  <c r="I132" i="21"/>
  <c r="E132" i="21"/>
  <c r="X132" i="21"/>
  <c r="T132" i="21"/>
  <c r="P132" i="21"/>
  <c r="L132" i="21"/>
  <c r="H132" i="21"/>
  <c r="D132" i="21"/>
  <c r="S132" i="21"/>
  <c r="K132" i="21"/>
  <c r="C132" i="21"/>
  <c r="R132" i="21"/>
  <c r="J132" i="21"/>
  <c r="B132" i="21"/>
  <c r="O132" i="21"/>
  <c r="N132" i="21"/>
  <c r="G132" i="21"/>
  <c r="W132" i="21"/>
  <c r="F132" i="21"/>
  <c r="V132" i="21"/>
  <c r="W167" i="21"/>
  <c r="S167" i="21"/>
  <c r="O167" i="21"/>
  <c r="K167" i="21"/>
  <c r="G167" i="21"/>
  <c r="C167" i="21"/>
  <c r="V167" i="21"/>
  <c r="R167" i="21"/>
  <c r="N167" i="21"/>
  <c r="J167" i="21"/>
  <c r="F167" i="21"/>
  <c r="B167" i="21"/>
  <c r="Y167" i="21"/>
  <c r="Q167" i="21"/>
  <c r="I167" i="21"/>
  <c r="U167" i="21"/>
  <c r="M167" i="21"/>
  <c r="E167" i="21"/>
  <c r="X167" i="21"/>
  <c r="H167" i="21"/>
  <c r="P167" i="21"/>
  <c r="T167" i="21"/>
  <c r="L167" i="21"/>
  <c r="D167" i="21"/>
  <c r="Y201" i="21"/>
  <c r="U201" i="21"/>
  <c r="Q201" i="21"/>
  <c r="M201" i="21"/>
  <c r="I201" i="21"/>
  <c r="E201" i="21"/>
  <c r="W201" i="21"/>
  <c r="R201" i="21"/>
  <c r="L201" i="21"/>
  <c r="G201" i="21"/>
  <c r="B201" i="21"/>
  <c r="T201" i="21"/>
  <c r="O201" i="21"/>
  <c r="J201" i="21"/>
  <c r="D201" i="21"/>
  <c r="V201" i="21"/>
  <c r="K201" i="21"/>
  <c r="P201" i="21"/>
  <c r="F201" i="21"/>
  <c r="S201" i="21"/>
  <c r="N201" i="21"/>
  <c r="H201" i="21"/>
  <c r="X201" i="21"/>
  <c r="C201" i="21"/>
  <c r="W99" i="28"/>
  <c r="S99" i="28"/>
  <c r="O99" i="28"/>
  <c r="K99" i="28"/>
  <c r="G99" i="28"/>
  <c r="C99" i="28"/>
  <c r="V99" i="28"/>
  <c r="R99" i="28"/>
  <c r="N99" i="28"/>
  <c r="J99" i="28"/>
  <c r="F99" i="28"/>
  <c r="B99" i="28"/>
  <c r="Y99" i="28"/>
  <c r="Q99" i="28"/>
  <c r="I99" i="28"/>
  <c r="X99" i="28"/>
  <c r="P99" i="28"/>
  <c r="H99" i="28"/>
  <c r="U99" i="28"/>
  <c r="E99" i="28"/>
  <c r="L99" i="28"/>
  <c r="T99" i="28"/>
  <c r="D99" i="28"/>
  <c r="M99" i="28"/>
  <c r="W374" i="28"/>
  <c r="S374" i="28"/>
  <c r="O374" i="28"/>
  <c r="K374" i="28"/>
  <c r="G374" i="28"/>
  <c r="C374" i="28"/>
  <c r="V374" i="28"/>
  <c r="R374" i="28"/>
  <c r="N374" i="28"/>
  <c r="J374" i="28"/>
  <c r="F374" i="28"/>
  <c r="B374" i="28"/>
  <c r="U374" i="28"/>
  <c r="M374" i="28"/>
  <c r="E374" i="28"/>
  <c r="Y374" i="28"/>
  <c r="I374" i="28"/>
  <c r="X374" i="28"/>
  <c r="H374" i="28"/>
  <c r="T374" i="28"/>
  <c r="L374" i="28"/>
  <c r="D374" i="28"/>
  <c r="Q374" i="28"/>
  <c r="P374" i="28"/>
  <c r="V203" i="28"/>
  <c r="R203" i="28"/>
  <c r="N203" i="28"/>
  <c r="J203" i="28"/>
  <c r="F203" i="28"/>
  <c r="B203" i="28"/>
  <c r="Y203" i="28"/>
  <c r="T203" i="28"/>
  <c r="O203" i="28"/>
  <c r="I203" i="28"/>
  <c r="D203" i="28"/>
  <c r="X203" i="28"/>
  <c r="Q203" i="28"/>
  <c r="K203" i="28"/>
  <c r="C203" i="28"/>
  <c r="W203" i="28"/>
  <c r="P203" i="28"/>
  <c r="H203" i="28"/>
  <c r="M203" i="28"/>
  <c r="L203" i="28"/>
  <c r="G203" i="28"/>
  <c r="U203" i="28"/>
  <c r="E203" i="28"/>
  <c r="S203" i="28"/>
  <c r="W407" i="21"/>
  <c r="S407" i="21"/>
  <c r="O407" i="21"/>
  <c r="K407" i="21"/>
  <c r="G407" i="21"/>
  <c r="C407" i="21"/>
  <c r="V407" i="21"/>
  <c r="R407" i="21"/>
  <c r="N407" i="21"/>
  <c r="J407" i="21"/>
  <c r="F407" i="21"/>
  <c r="B407" i="21"/>
  <c r="U407" i="21"/>
  <c r="M407" i="21"/>
  <c r="E407" i="21"/>
  <c r="Y407" i="21"/>
  <c r="I407" i="21"/>
  <c r="P407" i="21"/>
  <c r="T407" i="21"/>
  <c r="L407" i="21"/>
  <c r="D407" i="21"/>
  <c r="Q407" i="21"/>
  <c r="X407" i="21"/>
  <c r="H407" i="21"/>
  <c r="V99" i="25"/>
  <c r="R99" i="25"/>
  <c r="N99" i="25"/>
  <c r="J99" i="25"/>
  <c r="F99" i="25"/>
  <c r="B99" i="25"/>
  <c r="Y99" i="25"/>
  <c r="U99" i="25"/>
  <c r="Q99" i="25"/>
  <c r="M99" i="25"/>
  <c r="I99" i="25"/>
  <c r="E99" i="25"/>
  <c r="X99" i="25"/>
  <c r="P99" i="25"/>
  <c r="H99" i="25"/>
  <c r="W99" i="25"/>
  <c r="O99" i="25"/>
  <c r="G99" i="25"/>
  <c r="T99" i="25"/>
  <c r="D99" i="25"/>
  <c r="S99" i="25"/>
  <c r="C99" i="25"/>
  <c r="L99" i="25"/>
  <c r="K99" i="25"/>
  <c r="V27" i="25"/>
  <c r="R27" i="25"/>
  <c r="N27" i="25"/>
  <c r="J27" i="25"/>
  <c r="F27" i="25"/>
  <c r="B27" i="25"/>
  <c r="Y27" i="25"/>
  <c r="U27" i="25"/>
  <c r="Q27" i="25"/>
  <c r="M27" i="25"/>
  <c r="I27" i="25"/>
  <c r="E27" i="25"/>
  <c r="X27" i="25"/>
  <c r="P27" i="25"/>
  <c r="H27" i="25"/>
  <c r="W27" i="25"/>
  <c r="O27" i="25"/>
  <c r="G27" i="25"/>
  <c r="T27" i="25"/>
  <c r="D27" i="25"/>
  <c r="S27" i="25"/>
  <c r="C27" i="25"/>
  <c r="L27" i="25"/>
  <c r="K27" i="25"/>
  <c r="X64" i="19"/>
  <c r="T64" i="19"/>
  <c r="P64" i="19"/>
  <c r="L64" i="19"/>
  <c r="H64" i="19"/>
  <c r="D64" i="19"/>
  <c r="V64" i="19"/>
  <c r="R64" i="19"/>
  <c r="N64" i="19"/>
  <c r="J64" i="19"/>
  <c r="F64" i="19"/>
  <c r="B64" i="19"/>
  <c r="Y64" i="19"/>
  <c r="Q64" i="19"/>
  <c r="I64" i="19"/>
  <c r="W64" i="19"/>
  <c r="O64" i="19"/>
  <c r="G64" i="19"/>
  <c r="U64" i="19"/>
  <c r="M64" i="19"/>
  <c r="E64" i="19"/>
  <c r="S64" i="19"/>
  <c r="K64" i="19"/>
  <c r="C64" i="19"/>
  <c r="W270" i="21"/>
  <c r="S270" i="21"/>
  <c r="O270" i="21"/>
  <c r="K270" i="21"/>
  <c r="G270" i="21"/>
  <c r="C270" i="21"/>
  <c r="V270" i="21"/>
  <c r="R270" i="21"/>
  <c r="N270" i="21"/>
  <c r="J270" i="21"/>
  <c r="F270" i="21"/>
  <c r="B270" i="21"/>
  <c r="U270" i="21"/>
  <c r="M270" i="21"/>
  <c r="E270" i="21"/>
  <c r="Y270" i="21"/>
  <c r="I270" i="21"/>
  <c r="T270" i="21"/>
  <c r="L270" i="21"/>
  <c r="D270" i="21"/>
  <c r="Q270" i="21"/>
  <c r="H270" i="21"/>
  <c r="X270" i="21"/>
  <c r="P270" i="21"/>
  <c r="W271" i="28"/>
  <c r="S271" i="28"/>
  <c r="O271" i="28"/>
  <c r="K271" i="28"/>
  <c r="G271" i="28"/>
  <c r="C271" i="28"/>
  <c r="V271" i="28"/>
  <c r="R271" i="28"/>
  <c r="N271" i="28"/>
  <c r="J271" i="28"/>
  <c r="F271" i="28"/>
  <c r="B271" i="28"/>
  <c r="U271" i="28"/>
  <c r="M271" i="28"/>
  <c r="E271" i="28"/>
  <c r="Q271" i="28"/>
  <c r="I271" i="28"/>
  <c r="X271" i="28"/>
  <c r="H271" i="28"/>
  <c r="T271" i="28"/>
  <c r="L271" i="28"/>
  <c r="D271" i="28"/>
  <c r="Y271" i="28"/>
  <c r="P271" i="28"/>
  <c r="W340" i="28"/>
  <c r="S340" i="28"/>
  <c r="O340" i="28"/>
  <c r="K340" i="28"/>
  <c r="G340" i="28"/>
  <c r="C340" i="28"/>
  <c r="V340" i="28"/>
  <c r="R340" i="28"/>
  <c r="N340" i="28"/>
  <c r="J340" i="28"/>
  <c r="F340" i="28"/>
  <c r="B340" i="28"/>
  <c r="U340" i="28"/>
  <c r="M340" i="28"/>
  <c r="E340" i="28"/>
  <c r="Y340" i="28"/>
  <c r="I340" i="28"/>
  <c r="P340" i="28"/>
  <c r="T340" i="28"/>
  <c r="L340" i="28"/>
  <c r="D340" i="28"/>
  <c r="Q340" i="28"/>
  <c r="X340" i="28"/>
  <c r="H340" i="28"/>
  <c r="Y134" i="28"/>
  <c r="U134" i="28"/>
  <c r="Q134" i="28"/>
  <c r="M134" i="28"/>
  <c r="I134" i="28"/>
  <c r="E134" i="28"/>
  <c r="X134" i="28"/>
  <c r="T134" i="28"/>
  <c r="P134" i="28"/>
  <c r="L134" i="28"/>
  <c r="H134" i="28"/>
  <c r="D134" i="28"/>
  <c r="S134" i="28"/>
  <c r="K134" i="28"/>
  <c r="C134" i="28"/>
  <c r="R134" i="28"/>
  <c r="J134" i="28"/>
  <c r="B134" i="28"/>
  <c r="O134" i="28"/>
  <c r="N134" i="28"/>
  <c r="W134" i="28"/>
  <c r="G134" i="28"/>
  <c r="V134" i="28"/>
  <c r="F134" i="28"/>
  <c r="W373" i="21"/>
  <c r="S373" i="21"/>
  <c r="O373" i="21"/>
  <c r="K373" i="21"/>
  <c r="G373" i="21"/>
  <c r="C373" i="21"/>
  <c r="V373" i="21"/>
  <c r="R373" i="21"/>
  <c r="N373" i="21"/>
  <c r="J373" i="21"/>
  <c r="F373" i="21"/>
  <c r="B373" i="21"/>
  <c r="U373" i="21"/>
  <c r="M373" i="21"/>
  <c r="E373" i="21"/>
  <c r="Y373" i="21"/>
  <c r="I373" i="21"/>
  <c r="P373" i="21"/>
  <c r="T373" i="21"/>
  <c r="L373" i="21"/>
  <c r="D373" i="21"/>
  <c r="Q373" i="21"/>
  <c r="X373" i="21"/>
  <c r="H373" i="21"/>
  <c r="A340" i="21"/>
  <c r="A408" i="21"/>
  <c r="A306" i="21"/>
  <c r="A374" i="21"/>
  <c r="A170" i="28"/>
  <c r="A409" i="28"/>
  <c r="A65" i="28"/>
  <c r="A135" i="28"/>
  <c r="A307" i="28"/>
  <c r="A100" i="28"/>
  <c r="A272" i="28"/>
  <c r="A238" i="28"/>
  <c r="A375" i="28"/>
  <c r="A30" i="28"/>
  <c r="A341" i="28"/>
  <c r="A204" i="28"/>
  <c r="A237" i="21"/>
  <c r="A271" i="21"/>
  <c r="A202" i="21"/>
  <c r="A100" i="19"/>
  <c r="A65" i="19"/>
  <c r="A29" i="19"/>
  <c r="A137" i="25"/>
  <c r="A28" i="25"/>
  <c r="A98" i="21"/>
  <c r="A30" i="21"/>
  <c r="A133" i="21"/>
  <c r="A64" i="25"/>
  <c r="A135" i="19"/>
  <c r="A100" i="25"/>
  <c r="A168" i="21"/>
  <c r="A63" i="21"/>
  <c r="Y63" i="21" l="1"/>
  <c r="U63" i="21"/>
  <c r="Q63" i="21"/>
  <c r="M63" i="21"/>
  <c r="I63" i="21"/>
  <c r="E63" i="21"/>
  <c r="X63" i="21"/>
  <c r="T63" i="21"/>
  <c r="P63" i="21"/>
  <c r="L63" i="21"/>
  <c r="H63" i="21"/>
  <c r="D63" i="21"/>
  <c r="S63" i="21"/>
  <c r="K63" i="21"/>
  <c r="C63" i="21"/>
  <c r="R63" i="21"/>
  <c r="J63" i="21"/>
  <c r="B63" i="21"/>
  <c r="W63" i="21"/>
  <c r="G63" i="21"/>
  <c r="V63" i="21"/>
  <c r="F63" i="21"/>
  <c r="O63" i="21"/>
  <c r="N63" i="21"/>
  <c r="V64" i="25"/>
  <c r="R64" i="25"/>
  <c r="N64" i="25"/>
  <c r="J64" i="25"/>
  <c r="F64" i="25"/>
  <c r="B64" i="25"/>
  <c r="Y64" i="25"/>
  <c r="U64" i="25"/>
  <c r="Q64" i="25"/>
  <c r="M64" i="25"/>
  <c r="I64" i="25"/>
  <c r="E64" i="25"/>
  <c r="X64" i="25"/>
  <c r="P64" i="25"/>
  <c r="H64" i="25"/>
  <c r="W64" i="25"/>
  <c r="O64" i="25"/>
  <c r="G64" i="25"/>
  <c r="T64" i="25"/>
  <c r="D64" i="25"/>
  <c r="S64" i="25"/>
  <c r="C64" i="25"/>
  <c r="L64" i="25"/>
  <c r="K64" i="25"/>
  <c r="V28" i="25"/>
  <c r="R28" i="25"/>
  <c r="N28" i="25"/>
  <c r="J28" i="25"/>
  <c r="F28" i="25"/>
  <c r="B28" i="25"/>
  <c r="Y28" i="25"/>
  <c r="U28" i="25"/>
  <c r="Q28" i="25"/>
  <c r="M28" i="25"/>
  <c r="I28" i="25"/>
  <c r="E28" i="25"/>
  <c r="X28" i="25"/>
  <c r="P28" i="25"/>
  <c r="H28" i="25"/>
  <c r="W28" i="25"/>
  <c r="O28" i="25"/>
  <c r="G28" i="25"/>
  <c r="L28" i="25"/>
  <c r="K28" i="25"/>
  <c r="T28" i="25"/>
  <c r="S28" i="25"/>
  <c r="D28" i="25"/>
  <c r="C28" i="25"/>
  <c r="X100" i="19"/>
  <c r="T100" i="19"/>
  <c r="P100" i="19"/>
  <c r="L100" i="19"/>
  <c r="H100" i="19"/>
  <c r="D100" i="19"/>
  <c r="Y100" i="19"/>
  <c r="S100" i="19"/>
  <c r="N100" i="19"/>
  <c r="I100" i="19"/>
  <c r="C100" i="19"/>
  <c r="V100" i="19"/>
  <c r="Q100" i="19"/>
  <c r="K100" i="19"/>
  <c r="F100" i="19"/>
  <c r="O100" i="19"/>
  <c r="E100" i="19"/>
  <c r="W100" i="19"/>
  <c r="M100" i="19"/>
  <c r="B100" i="19"/>
  <c r="U100" i="19"/>
  <c r="J100" i="19"/>
  <c r="R100" i="19"/>
  <c r="G100" i="19"/>
  <c r="V204" i="28"/>
  <c r="R204" i="28"/>
  <c r="N204" i="28"/>
  <c r="J204" i="28"/>
  <c r="F204" i="28"/>
  <c r="B204" i="28"/>
  <c r="W204" i="28"/>
  <c r="Q204" i="28"/>
  <c r="L204" i="28"/>
  <c r="G204" i="28"/>
  <c r="U204" i="28"/>
  <c r="O204" i="28"/>
  <c r="H204" i="28"/>
  <c r="T204" i="28"/>
  <c r="M204" i="28"/>
  <c r="E204" i="28"/>
  <c r="S204" i="28"/>
  <c r="D204" i="28"/>
  <c r="P204" i="28"/>
  <c r="C204" i="28"/>
  <c r="K204" i="28"/>
  <c r="Y204" i="28"/>
  <c r="I204" i="28"/>
  <c r="X204" i="28"/>
  <c r="W238" i="28"/>
  <c r="S238" i="28"/>
  <c r="O238" i="28"/>
  <c r="K238" i="28"/>
  <c r="G238" i="28"/>
  <c r="C238" i="28"/>
  <c r="V238" i="28"/>
  <c r="R238" i="28"/>
  <c r="N238" i="28"/>
  <c r="J238" i="28"/>
  <c r="F238" i="28"/>
  <c r="B238" i="28"/>
  <c r="U238" i="28"/>
  <c r="M238" i="28"/>
  <c r="E238" i="28"/>
  <c r="Q238" i="28"/>
  <c r="P238" i="28"/>
  <c r="T238" i="28"/>
  <c r="L238" i="28"/>
  <c r="D238" i="28"/>
  <c r="Y238" i="28"/>
  <c r="I238" i="28"/>
  <c r="X238" i="28"/>
  <c r="H238" i="28"/>
  <c r="Y135" i="28"/>
  <c r="U135" i="28"/>
  <c r="Q135" i="28"/>
  <c r="M135" i="28"/>
  <c r="I135" i="28"/>
  <c r="E135" i="28"/>
  <c r="X135" i="28"/>
  <c r="T135" i="28"/>
  <c r="P135" i="28"/>
  <c r="L135" i="28"/>
  <c r="H135" i="28"/>
  <c r="D135" i="28"/>
  <c r="S135" i="28"/>
  <c r="K135" i="28"/>
  <c r="C135" i="28"/>
  <c r="R135" i="28"/>
  <c r="J135" i="28"/>
  <c r="B135" i="28"/>
  <c r="W135" i="28"/>
  <c r="G135" i="28"/>
  <c r="V135" i="28"/>
  <c r="F135" i="28"/>
  <c r="N135" i="28"/>
  <c r="O135" i="28"/>
  <c r="W374" i="21"/>
  <c r="S374" i="21"/>
  <c r="O374" i="21"/>
  <c r="K374" i="21"/>
  <c r="G374" i="21"/>
  <c r="C374" i="21"/>
  <c r="V374" i="21"/>
  <c r="R374" i="21"/>
  <c r="N374" i="21"/>
  <c r="J374" i="21"/>
  <c r="F374" i="21"/>
  <c r="B374" i="21"/>
  <c r="U374" i="21"/>
  <c r="M374" i="21"/>
  <c r="E374" i="21"/>
  <c r="Q374" i="21"/>
  <c r="X374" i="21"/>
  <c r="H374" i="21"/>
  <c r="T374" i="21"/>
  <c r="L374" i="21"/>
  <c r="D374" i="21"/>
  <c r="Y374" i="21"/>
  <c r="I374" i="21"/>
  <c r="P374" i="21"/>
  <c r="W168" i="21"/>
  <c r="S168" i="21"/>
  <c r="O168" i="21"/>
  <c r="K168" i="21"/>
  <c r="G168" i="21"/>
  <c r="C168" i="21"/>
  <c r="V168" i="21"/>
  <c r="R168" i="21"/>
  <c r="N168" i="21"/>
  <c r="J168" i="21"/>
  <c r="F168" i="21"/>
  <c r="B168" i="21"/>
  <c r="Y168" i="21"/>
  <c r="Q168" i="21"/>
  <c r="I168" i="21"/>
  <c r="U168" i="21"/>
  <c r="M168" i="21"/>
  <c r="E168" i="21"/>
  <c r="P168" i="21"/>
  <c r="X168" i="21"/>
  <c r="H168" i="21"/>
  <c r="D168" i="21"/>
  <c r="T168" i="21"/>
  <c r="L168" i="21"/>
  <c r="Y133" i="21"/>
  <c r="U133" i="21"/>
  <c r="Q133" i="21"/>
  <c r="M133" i="21"/>
  <c r="I133" i="21"/>
  <c r="E133" i="21"/>
  <c r="X133" i="21"/>
  <c r="T133" i="21"/>
  <c r="P133" i="21"/>
  <c r="L133" i="21"/>
  <c r="H133" i="21"/>
  <c r="D133" i="21"/>
  <c r="S133" i="21"/>
  <c r="K133" i="21"/>
  <c r="C133" i="21"/>
  <c r="R133" i="21"/>
  <c r="J133" i="21"/>
  <c r="B133" i="21"/>
  <c r="W133" i="21"/>
  <c r="G133" i="21"/>
  <c r="V133" i="21"/>
  <c r="F133" i="21"/>
  <c r="O133" i="21"/>
  <c r="N133" i="21"/>
  <c r="V137" i="25"/>
  <c r="R137" i="25"/>
  <c r="N137" i="25"/>
  <c r="J137" i="25"/>
  <c r="F137" i="25"/>
  <c r="B137" i="25"/>
  <c r="Y137" i="25"/>
  <c r="U137" i="25"/>
  <c r="Q137" i="25"/>
  <c r="M137" i="25"/>
  <c r="I137" i="25"/>
  <c r="E137" i="25"/>
  <c r="X137" i="25"/>
  <c r="P137" i="25"/>
  <c r="H137" i="25"/>
  <c r="W137" i="25"/>
  <c r="O137" i="25"/>
  <c r="G137" i="25"/>
  <c r="L137" i="25"/>
  <c r="K137" i="25"/>
  <c r="D137" i="25"/>
  <c r="C137" i="25"/>
  <c r="S137" i="25"/>
  <c r="T137" i="25"/>
  <c r="Y202" i="21"/>
  <c r="U202" i="21"/>
  <c r="Q202" i="21"/>
  <c r="M202" i="21"/>
  <c r="I202" i="21"/>
  <c r="E202" i="21"/>
  <c r="T202" i="21"/>
  <c r="O202" i="21"/>
  <c r="J202" i="21"/>
  <c r="D202" i="21"/>
  <c r="W202" i="21"/>
  <c r="R202" i="21"/>
  <c r="L202" i="21"/>
  <c r="G202" i="21"/>
  <c r="B202" i="21"/>
  <c r="S202" i="21"/>
  <c r="H202" i="21"/>
  <c r="X202" i="21"/>
  <c r="N202" i="21"/>
  <c r="C202" i="21"/>
  <c r="P202" i="21"/>
  <c r="K202" i="21"/>
  <c r="F202" i="21"/>
  <c r="V202" i="21"/>
  <c r="W341" i="28"/>
  <c r="S341" i="28"/>
  <c r="O341" i="28"/>
  <c r="K341" i="28"/>
  <c r="G341" i="28"/>
  <c r="C341" i="28"/>
  <c r="V341" i="28"/>
  <c r="R341" i="28"/>
  <c r="N341" i="28"/>
  <c r="J341" i="28"/>
  <c r="F341" i="28"/>
  <c r="B341" i="28"/>
  <c r="U341" i="28"/>
  <c r="M341" i="28"/>
  <c r="E341" i="28"/>
  <c r="Q341" i="28"/>
  <c r="X341" i="28"/>
  <c r="H341" i="28"/>
  <c r="T341" i="28"/>
  <c r="L341" i="28"/>
  <c r="D341" i="28"/>
  <c r="Y341" i="28"/>
  <c r="I341" i="28"/>
  <c r="P341" i="28"/>
  <c r="W272" i="28"/>
  <c r="S272" i="28"/>
  <c r="O272" i="28"/>
  <c r="K272" i="28"/>
  <c r="G272" i="28"/>
  <c r="C272" i="28"/>
  <c r="V272" i="28"/>
  <c r="R272" i="28"/>
  <c r="N272" i="28"/>
  <c r="J272" i="28"/>
  <c r="F272" i="28"/>
  <c r="B272" i="28"/>
  <c r="U272" i="28"/>
  <c r="M272" i="28"/>
  <c r="E272" i="28"/>
  <c r="Y272" i="28"/>
  <c r="I272" i="28"/>
  <c r="P272" i="28"/>
  <c r="T272" i="28"/>
  <c r="L272" i="28"/>
  <c r="D272" i="28"/>
  <c r="Q272" i="28"/>
  <c r="X272" i="28"/>
  <c r="H272" i="28"/>
  <c r="W65" i="28"/>
  <c r="S65" i="28"/>
  <c r="O65" i="28"/>
  <c r="K65" i="28"/>
  <c r="G65" i="28"/>
  <c r="C65" i="28"/>
  <c r="V65" i="28"/>
  <c r="R65" i="28"/>
  <c r="N65" i="28"/>
  <c r="J65" i="28"/>
  <c r="F65" i="28"/>
  <c r="B65" i="28"/>
  <c r="Y65" i="28"/>
  <c r="Q65" i="28"/>
  <c r="I65" i="28"/>
  <c r="X65" i="28"/>
  <c r="P65" i="28"/>
  <c r="H65" i="28"/>
  <c r="M65" i="28"/>
  <c r="E65" i="28"/>
  <c r="D65" i="28"/>
  <c r="L65" i="28"/>
  <c r="U65" i="28"/>
  <c r="T65" i="28"/>
  <c r="W306" i="21"/>
  <c r="S306" i="21"/>
  <c r="O306" i="21"/>
  <c r="K306" i="21"/>
  <c r="G306" i="21"/>
  <c r="C306" i="21"/>
  <c r="V306" i="21"/>
  <c r="R306" i="21"/>
  <c r="N306" i="21"/>
  <c r="J306" i="21"/>
  <c r="F306" i="21"/>
  <c r="B306" i="21"/>
  <c r="U306" i="21"/>
  <c r="M306" i="21"/>
  <c r="E306" i="21"/>
  <c r="Y306" i="21"/>
  <c r="T306" i="21"/>
  <c r="L306" i="21"/>
  <c r="D306" i="21"/>
  <c r="Q306" i="21"/>
  <c r="I306" i="21"/>
  <c r="X306" i="21"/>
  <c r="P306" i="21"/>
  <c r="H306" i="21"/>
  <c r="V100" i="25"/>
  <c r="R100" i="25"/>
  <c r="N100" i="25"/>
  <c r="J100" i="25"/>
  <c r="F100" i="25"/>
  <c r="B100" i="25"/>
  <c r="Y100" i="25"/>
  <c r="U100" i="25"/>
  <c r="Q100" i="25"/>
  <c r="M100" i="25"/>
  <c r="I100" i="25"/>
  <c r="E100" i="25"/>
  <c r="X100" i="25"/>
  <c r="P100" i="25"/>
  <c r="H100" i="25"/>
  <c r="W100" i="25"/>
  <c r="O100" i="25"/>
  <c r="G100" i="25"/>
  <c r="L100" i="25"/>
  <c r="K100" i="25"/>
  <c r="D100" i="25"/>
  <c r="C100" i="25"/>
  <c r="S100" i="25"/>
  <c r="T100" i="25"/>
  <c r="Y30" i="21"/>
  <c r="U30" i="21"/>
  <c r="Q30" i="21"/>
  <c r="M30" i="21"/>
  <c r="I30" i="21"/>
  <c r="E30" i="21"/>
  <c r="X30" i="21"/>
  <c r="T30" i="21"/>
  <c r="P30" i="21"/>
  <c r="L30" i="21"/>
  <c r="H30" i="21"/>
  <c r="D30" i="21"/>
  <c r="S30" i="21"/>
  <c r="K30" i="21"/>
  <c r="C30" i="21"/>
  <c r="R30" i="21"/>
  <c r="J30" i="21"/>
  <c r="B30" i="21"/>
  <c r="W30" i="21"/>
  <c r="G30" i="21"/>
  <c r="V30" i="21"/>
  <c r="F30" i="21"/>
  <c r="O30" i="21"/>
  <c r="N30" i="21"/>
  <c r="X29" i="19"/>
  <c r="T29" i="19"/>
  <c r="P29" i="19"/>
  <c r="L29" i="19"/>
  <c r="H29" i="19"/>
  <c r="D29" i="19"/>
  <c r="V29" i="19"/>
  <c r="R29" i="19"/>
  <c r="N29" i="19"/>
  <c r="J29" i="19"/>
  <c r="F29" i="19"/>
  <c r="B29" i="19"/>
  <c r="Y29" i="19"/>
  <c r="Q29" i="19"/>
  <c r="I29" i="19"/>
  <c r="U29" i="19"/>
  <c r="M29" i="19"/>
  <c r="E29" i="19"/>
  <c r="S29" i="19"/>
  <c r="K29" i="19"/>
  <c r="C29" i="19"/>
  <c r="O29" i="19"/>
  <c r="G29" i="19"/>
  <c r="W29" i="19"/>
  <c r="W271" i="21"/>
  <c r="S271" i="21"/>
  <c r="O271" i="21"/>
  <c r="K271" i="21"/>
  <c r="G271" i="21"/>
  <c r="C271" i="21"/>
  <c r="V271" i="21"/>
  <c r="R271" i="21"/>
  <c r="N271" i="21"/>
  <c r="J271" i="21"/>
  <c r="F271" i="21"/>
  <c r="B271" i="21"/>
  <c r="U271" i="21"/>
  <c r="M271" i="21"/>
  <c r="E271" i="21"/>
  <c r="Q271" i="21"/>
  <c r="T271" i="21"/>
  <c r="L271" i="21"/>
  <c r="D271" i="21"/>
  <c r="Y271" i="21"/>
  <c r="I271" i="21"/>
  <c r="P271" i="21"/>
  <c r="X271" i="21"/>
  <c r="H271" i="21"/>
  <c r="W30" i="28"/>
  <c r="S30" i="28"/>
  <c r="O30" i="28"/>
  <c r="K30" i="28"/>
  <c r="G30" i="28"/>
  <c r="C30" i="28"/>
  <c r="V30" i="28"/>
  <c r="R30" i="28"/>
  <c r="N30" i="28"/>
  <c r="J30" i="28"/>
  <c r="F30" i="28"/>
  <c r="B30" i="28"/>
  <c r="Y30" i="28"/>
  <c r="Q30" i="28"/>
  <c r="I30" i="28"/>
  <c r="X30" i="28"/>
  <c r="P30" i="28"/>
  <c r="H30" i="28"/>
  <c r="M30" i="28"/>
  <c r="U30" i="28"/>
  <c r="D30" i="28"/>
  <c r="L30" i="28"/>
  <c r="E30" i="28"/>
  <c r="T30" i="28"/>
  <c r="W100" i="28"/>
  <c r="S100" i="28"/>
  <c r="O100" i="28"/>
  <c r="K100" i="28"/>
  <c r="G100" i="28"/>
  <c r="C100" i="28"/>
  <c r="V100" i="28"/>
  <c r="R100" i="28"/>
  <c r="N100" i="28"/>
  <c r="J100" i="28"/>
  <c r="F100" i="28"/>
  <c r="B100" i="28"/>
  <c r="Y100" i="28"/>
  <c r="Q100" i="28"/>
  <c r="I100" i="28"/>
  <c r="X100" i="28"/>
  <c r="P100" i="28"/>
  <c r="H100" i="28"/>
  <c r="M100" i="28"/>
  <c r="E100" i="28"/>
  <c r="T100" i="28"/>
  <c r="L100" i="28"/>
  <c r="U100" i="28"/>
  <c r="D100" i="28"/>
  <c r="V409" i="28"/>
  <c r="R409" i="28"/>
  <c r="N409" i="28"/>
  <c r="J409" i="28"/>
  <c r="F409" i="28"/>
  <c r="B409" i="28"/>
  <c r="Y409" i="28"/>
  <c r="T409" i="28"/>
  <c r="O409" i="28"/>
  <c r="I409" i="28"/>
  <c r="D409" i="28"/>
  <c r="X409" i="28"/>
  <c r="S409" i="28"/>
  <c r="M409" i="28"/>
  <c r="H409" i="28"/>
  <c r="C409" i="28"/>
  <c r="W409" i="28"/>
  <c r="L409" i="28"/>
  <c r="Q409" i="28"/>
  <c r="P409" i="28"/>
  <c r="U409" i="28"/>
  <c r="K409" i="28"/>
  <c r="G409" i="28"/>
  <c r="E409" i="28"/>
  <c r="W408" i="21"/>
  <c r="S408" i="21"/>
  <c r="O408" i="21"/>
  <c r="K408" i="21"/>
  <c r="G408" i="21"/>
  <c r="C408" i="21"/>
  <c r="V408" i="21"/>
  <c r="R408" i="21"/>
  <c r="N408" i="21"/>
  <c r="J408" i="21"/>
  <c r="F408" i="21"/>
  <c r="B408" i="21"/>
  <c r="U408" i="21"/>
  <c r="M408" i="21"/>
  <c r="E408" i="21"/>
  <c r="Q408" i="21"/>
  <c r="X408" i="21"/>
  <c r="H408" i="21"/>
  <c r="T408" i="21"/>
  <c r="L408" i="21"/>
  <c r="D408" i="21"/>
  <c r="Y408" i="21"/>
  <c r="I408" i="21"/>
  <c r="P408" i="21"/>
  <c r="V135" i="19"/>
  <c r="R135" i="19"/>
  <c r="N135" i="19"/>
  <c r="J135" i="19"/>
  <c r="F135" i="19"/>
  <c r="B135" i="19"/>
  <c r="X135" i="19"/>
  <c r="T135" i="19"/>
  <c r="P135" i="19"/>
  <c r="L135" i="19"/>
  <c r="H135" i="19"/>
  <c r="D135" i="19"/>
  <c r="Y135" i="19"/>
  <c r="Q135" i="19"/>
  <c r="I135" i="19"/>
  <c r="U135" i="19"/>
  <c r="M135" i="19"/>
  <c r="E135" i="19"/>
  <c r="S135" i="19"/>
  <c r="C135" i="19"/>
  <c r="O135" i="19"/>
  <c r="K135" i="19"/>
  <c r="W135" i="19"/>
  <c r="G135" i="19"/>
  <c r="Y98" i="21"/>
  <c r="U98" i="21"/>
  <c r="Q98" i="21"/>
  <c r="M98" i="21"/>
  <c r="I98" i="21"/>
  <c r="E98" i="21"/>
  <c r="X98" i="21"/>
  <c r="T98" i="21"/>
  <c r="P98" i="21"/>
  <c r="L98" i="21"/>
  <c r="H98" i="21"/>
  <c r="D98" i="21"/>
  <c r="S98" i="21"/>
  <c r="K98" i="21"/>
  <c r="C98" i="21"/>
  <c r="R98" i="21"/>
  <c r="J98" i="21"/>
  <c r="B98" i="21"/>
  <c r="W98" i="21"/>
  <c r="G98" i="21"/>
  <c r="V98" i="21"/>
  <c r="F98" i="21"/>
  <c r="O98" i="21"/>
  <c r="N98" i="21"/>
  <c r="X65" i="19"/>
  <c r="T65" i="19"/>
  <c r="P65" i="19"/>
  <c r="L65" i="19"/>
  <c r="H65" i="19"/>
  <c r="D65" i="19"/>
  <c r="V65" i="19"/>
  <c r="R65" i="19"/>
  <c r="N65" i="19"/>
  <c r="J65" i="19"/>
  <c r="F65" i="19"/>
  <c r="B65" i="19"/>
  <c r="Y65" i="19"/>
  <c r="Q65" i="19"/>
  <c r="I65" i="19"/>
  <c r="W65" i="19"/>
  <c r="O65" i="19"/>
  <c r="G65" i="19"/>
  <c r="U65" i="19"/>
  <c r="M65" i="19"/>
  <c r="E65" i="19"/>
  <c r="S65" i="19"/>
  <c r="K65" i="19"/>
  <c r="C65" i="19"/>
  <c r="W237" i="21"/>
  <c r="S237" i="21"/>
  <c r="O237" i="21"/>
  <c r="K237" i="21"/>
  <c r="G237" i="21"/>
  <c r="C237" i="21"/>
  <c r="V237" i="21"/>
  <c r="R237" i="21"/>
  <c r="N237" i="21"/>
  <c r="J237" i="21"/>
  <c r="F237" i="21"/>
  <c r="B237" i="21"/>
  <c r="U237" i="21"/>
  <c r="M237" i="21"/>
  <c r="E237" i="21"/>
  <c r="Y237" i="21"/>
  <c r="I237" i="21"/>
  <c r="T237" i="21"/>
  <c r="L237" i="21"/>
  <c r="D237" i="21"/>
  <c r="Q237" i="21"/>
  <c r="X237" i="21"/>
  <c r="P237" i="21"/>
  <c r="H237" i="21"/>
  <c r="W375" i="28"/>
  <c r="S375" i="28"/>
  <c r="O375" i="28"/>
  <c r="K375" i="28"/>
  <c r="G375" i="28"/>
  <c r="C375" i="28"/>
  <c r="V375" i="28"/>
  <c r="R375" i="28"/>
  <c r="N375" i="28"/>
  <c r="J375" i="28"/>
  <c r="F375" i="28"/>
  <c r="B375" i="28"/>
  <c r="U375" i="28"/>
  <c r="M375" i="28"/>
  <c r="E375" i="28"/>
  <c r="Y375" i="28"/>
  <c r="P375" i="28"/>
  <c r="T375" i="28"/>
  <c r="L375" i="28"/>
  <c r="D375" i="28"/>
  <c r="Q375" i="28"/>
  <c r="I375" i="28"/>
  <c r="X375" i="28"/>
  <c r="H375" i="28"/>
  <c r="W307" i="28"/>
  <c r="S307" i="28"/>
  <c r="O307" i="28"/>
  <c r="K307" i="28"/>
  <c r="G307" i="28"/>
  <c r="C307" i="28"/>
  <c r="V307" i="28"/>
  <c r="R307" i="28"/>
  <c r="N307" i="28"/>
  <c r="J307" i="28"/>
  <c r="F307" i="28"/>
  <c r="B307" i="28"/>
  <c r="U307" i="28"/>
  <c r="M307" i="28"/>
  <c r="E307" i="28"/>
  <c r="Q307" i="28"/>
  <c r="P307" i="28"/>
  <c r="T307" i="28"/>
  <c r="L307" i="28"/>
  <c r="D307" i="28"/>
  <c r="Y307" i="28"/>
  <c r="I307" i="28"/>
  <c r="X307" i="28"/>
  <c r="H307" i="28"/>
  <c r="Y170" i="28"/>
  <c r="U170" i="28"/>
  <c r="Q170" i="28"/>
  <c r="M170" i="28"/>
  <c r="I170" i="28"/>
  <c r="E170" i="28"/>
  <c r="W170" i="28"/>
  <c r="S170" i="28"/>
  <c r="O170" i="28"/>
  <c r="K170" i="28"/>
  <c r="G170" i="28"/>
  <c r="C170" i="28"/>
  <c r="T170" i="28"/>
  <c r="L170" i="28"/>
  <c r="D170" i="28"/>
  <c r="R170" i="28"/>
  <c r="J170" i="28"/>
  <c r="B170" i="28"/>
  <c r="P170" i="28"/>
  <c r="X170" i="28"/>
  <c r="H170" i="28"/>
  <c r="V170" i="28"/>
  <c r="N170" i="28"/>
  <c r="F170" i="28"/>
  <c r="W340" i="21"/>
  <c r="S340" i="21"/>
  <c r="O340" i="21"/>
  <c r="K340" i="21"/>
  <c r="G340" i="21"/>
  <c r="C340" i="21"/>
  <c r="V340" i="21"/>
  <c r="R340" i="21"/>
  <c r="N340" i="21"/>
  <c r="J340" i="21"/>
  <c r="F340" i="21"/>
  <c r="B340" i="21"/>
  <c r="U340" i="21"/>
  <c r="M340" i="21"/>
  <c r="E340" i="21"/>
  <c r="Q340" i="21"/>
  <c r="X340" i="21"/>
  <c r="H340" i="21"/>
  <c r="T340" i="21"/>
  <c r="L340" i="21"/>
  <c r="D340" i="21"/>
  <c r="Y340" i="21"/>
  <c r="I340" i="21"/>
  <c r="P340" i="21"/>
  <c r="A375" i="21"/>
  <c r="A409" i="21"/>
  <c r="A307" i="21"/>
  <c r="A341" i="21"/>
  <c r="A205" i="28"/>
  <c r="A31" i="28"/>
  <c r="A376" i="28"/>
  <c r="A239" i="28"/>
  <c r="A273" i="28"/>
  <c r="A101" i="28"/>
  <c r="A66" i="28"/>
  <c r="A342" i="28"/>
  <c r="A136" i="28"/>
  <c r="A308" i="28"/>
  <c r="A410" i="28"/>
  <c r="A171" i="28"/>
  <c r="A272" i="21"/>
  <c r="A238" i="21"/>
  <c r="A203" i="21"/>
  <c r="A101" i="19"/>
  <c r="A66" i="19"/>
  <c r="A64" i="21"/>
  <c r="A169" i="21"/>
  <c r="A136" i="19"/>
  <c r="A65" i="25"/>
  <c r="A30" i="19"/>
  <c r="A99" i="21"/>
  <c r="A101" i="25"/>
  <c r="A134" i="21"/>
  <c r="A31" i="21"/>
  <c r="A29" i="25"/>
  <c r="A138" i="25"/>
  <c r="V138" i="25" l="1"/>
  <c r="R138" i="25"/>
  <c r="N138" i="25"/>
  <c r="J138" i="25"/>
  <c r="F138" i="25"/>
  <c r="B138" i="25"/>
  <c r="Y138" i="25"/>
  <c r="U138" i="25"/>
  <c r="Q138" i="25"/>
  <c r="M138" i="25"/>
  <c r="I138" i="25"/>
  <c r="E138" i="25"/>
  <c r="X138" i="25"/>
  <c r="P138" i="25"/>
  <c r="H138" i="25"/>
  <c r="W138" i="25"/>
  <c r="O138" i="25"/>
  <c r="G138" i="25"/>
  <c r="T138" i="25"/>
  <c r="D138" i="25"/>
  <c r="S138" i="25"/>
  <c r="C138" i="25"/>
  <c r="L138" i="25"/>
  <c r="K138" i="25"/>
  <c r="V101" i="25"/>
  <c r="R101" i="25"/>
  <c r="N101" i="25"/>
  <c r="J101" i="25"/>
  <c r="F101" i="25"/>
  <c r="B101" i="25"/>
  <c r="Y101" i="25"/>
  <c r="U101" i="25"/>
  <c r="Q101" i="25"/>
  <c r="M101" i="25"/>
  <c r="I101" i="25"/>
  <c r="E101" i="25"/>
  <c r="X101" i="25"/>
  <c r="P101" i="25"/>
  <c r="H101" i="25"/>
  <c r="W101" i="25"/>
  <c r="O101" i="25"/>
  <c r="G101" i="25"/>
  <c r="T101" i="25"/>
  <c r="D101" i="25"/>
  <c r="S101" i="25"/>
  <c r="C101" i="25"/>
  <c r="L101" i="25"/>
  <c r="K101" i="25"/>
  <c r="V136" i="19"/>
  <c r="R136" i="19"/>
  <c r="N136" i="19"/>
  <c r="J136" i="19"/>
  <c r="F136" i="19"/>
  <c r="B136" i="19"/>
  <c r="X136" i="19"/>
  <c r="T136" i="19"/>
  <c r="P136" i="19"/>
  <c r="L136" i="19"/>
  <c r="H136" i="19"/>
  <c r="D136" i="19"/>
  <c r="Y136" i="19"/>
  <c r="Q136" i="19"/>
  <c r="I136" i="19"/>
  <c r="U136" i="19"/>
  <c r="M136" i="19"/>
  <c r="E136" i="19"/>
  <c r="K136" i="19"/>
  <c r="W136" i="19"/>
  <c r="G136" i="19"/>
  <c r="S136" i="19"/>
  <c r="C136" i="19"/>
  <c r="O136" i="19"/>
  <c r="X101" i="19"/>
  <c r="T101" i="19"/>
  <c r="P101" i="19"/>
  <c r="L101" i="19"/>
  <c r="H101" i="19"/>
  <c r="D101" i="19"/>
  <c r="V101" i="19"/>
  <c r="Q101" i="19"/>
  <c r="K101" i="19"/>
  <c r="F101" i="19"/>
  <c r="Y101" i="19"/>
  <c r="S101" i="19"/>
  <c r="N101" i="19"/>
  <c r="I101" i="19"/>
  <c r="C101" i="19"/>
  <c r="W101" i="19"/>
  <c r="M101" i="19"/>
  <c r="B101" i="19"/>
  <c r="U101" i="19"/>
  <c r="J101" i="19"/>
  <c r="R101" i="19"/>
  <c r="G101" i="19"/>
  <c r="O101" i="19"/>
  <c r="E101" i="19"/>
  <c r="Y171" i="28"/>
  <c r="U171" i="28"/>
  <c r="Q171" i="28"/>
  <c r="M171" i="28"/>
  <c r="I171" i="28"/>
  <c r="E171" i="28"/>
  <c r="W171" i="28"/>
  <c r="S171" i="28"/>
  <c r="O171" i="28"/>
  <c r="K171" i="28"/>
  <c r="G171" i="28"/>
  <c r="C171" i="28"/>
  <c r="T171" i="28"/>
  <c r="L171" i="28"/>
  <c r="D171" i="28"/>
  <c r="R171" i="28"/>
  <c r="J171" i="28"/>
  <c r="B171" i="28"/>
  <c r="X171" i="28"/>
  <c r="H171" i="28"/>
  <c r="P171" i="28"/>
  <c r="F171" i="28"/>
  <c r="V171" i="28"/>
  <c r="N171" i="28"/>
  <c r="W342" i="28"/>
  <c r="S342" i="28"/>
  <c r="O342" i="28"/>
  <c r="K342" i="28"/>
  <c r="G342" i="28"/>
  <c r="C342" i="28"/>
  <c r="V342" i="28"/>
  <c r="R342" i="28"/>
  <c r="N342" i="28"/>
  <c r="J342" i="28"/>
  <c r="F342" i="28"/>
  <c r="B342" i="28"/>
  <c r="U342" i="28"/>
  <c r="M342" i="28"/>
  <c r="E342" i="28"/>
  <c r="Y342" i="28"/>
  <c r="I342" i="28"/>
  <c r="P342" i="28"/>
  <c r="T342" i="28"/>
  <c r="L342" i="28"/>
  <c r="D342" i="28"/>
  <c r="Q342" i="28"/>
  <c r="X342" i="28"/>
  <c r="H342" i="28"/>
  <c r="W239" i="28"/>
  <c r="S239" i="28"/>
  <c r="O239" i="28"/>
  <c r="K239" i="28"/>
  <c r="G239" i="28"/>
  <c r="C239" i="28"/>
  <c r="V239" i="28"/>
  <c r="R239" i="28"/>
  <c r="N239" i="28"/>
  <c r="J239" i="28"/>
  <c r="F239" i="28"/>
  <c r="B239" i="28"/>
  <c r="U239" i="28"/>
  <c r="M239" i="28"/>
  <c r="E239" i="28"/>
  <c r="Q239" i="28"/>
  <c r="P239" i="28"/>
  <c r="H239" i="28"/>
  <c r="T239" i="28"/>
  <c r="L239" i="28"/>
  <c r="D239" i="28"/>
  <c r="Y239" i="28"/>
  <c r="I239" i="28"/>
  <c r="X239" i="28"/>
  <c r="W341" i="21"/>
  <c r="S341" i="21"/>
  <c r="O341" i="21"/>
  <c r="K341" i="21"/>
  <c r="G341" i="21"/>
  <c r="C341" i="21"/>
  <c r="V341" i="21"/>
  <c r="R341" i="21"/>
  <c r="N341" i="21"/>
  <c r="J341" i="21"/>
  <c r="F341" i="21"/>
  <c r="B341" i="21"/>
  <c r="U341" i="21"/>
  <c r="M341" i="21"/>
  <c r="E341" i="21"/>
  <c r="Y341" i="21"/>
  <c r="I341" i="21"/>
  <c r="P341" i="21"/>
  <c r="T341" i="21"/>
  <c r="L341" i="21"/>
  <c r="D341" i="21"/>
  <c r="Q341" i="21"/>
  <c r="X341" i="21"/>
  <c r="H341" i="21"/>
  <c r="V29" i="25"/>
  <c r="R29" i="25"/>
  <c r="N29" i="25"/>
  <c r="J29" i="25"/>
  <c r="F29" i="25"/>
  <c r="B29" i="25"/>
  <c r="Y29" i="25"/>
  <c r="U29" i="25"/>
  <c r="Q29" i="25"/>
  <c r="M29" i="25"/>
  <c r="I29" i="25"/>
  <c r="E29" i="25"/>
  <c r="X29" i="25"/>
  <c r="P29" i="25"/>
  <c r="H29" i="25"/>
  <c r="W29" i="25"/>
  <c r="O29" i="25"/>
  <c r="G29" i="25"/>
  <c r="T29" i="25"/>
  <c r="D29" i="25"/>
  <c r="S29" i="25"/>
  <c r="C29" i="25"/>
  <c r="L29" i="25"/>
  <c r="K29" i="25"/>
  <c r="Y99" i="21"/>
  <c r="U99" i="21"/>
  <c r="Q99" i="21"/>
  <c r="M99" i="21"/>
  <c r="I99" i="21"/>
  <c r="E99" i="21"/>
  <c r="X99" i="21"/>
  <c r="T99" i="21"/>
  <c r="P99" i="21"/>
  <c r="L99" i="21"/>
  <c r="H99" i="21"/>
  <c r="D99" i="21"/>
  <c r="S99" i="21"/>
  <c r="K99" i="21"/>
  <c r="C99" i="21"/>
  <c r="R99" i="21"/>
  <c r="J99" i="21"/>
  <c r="B99" i="21"/>
  <c r="O99" i="21"/>
  <c r="N99" i="21"/>
  <c r="G99" i="21"/>
  <c r="F99" i="21"/>
  <c r="W99" i="21"/>
  <c r="V99" i="21"/>
  <c r="W169" i="21"/>
  <c r="S169" i="21"/>
  <c r="Y169" i="21"/>
  <c r="T169" i="21"/>
  <c r="O169" i="21"/>
  <c r="K169" i="21"/>
  <c r="G169" i="21"/>
  <c r="C169" i="21"/>
  <c r="X169" i="21"/>
  <c r="R169" i="21"/>
  <c r="N169" i="21"/>
  <c r="J169" i="21"/>
  <c r="F169" i="21"/>
  <c r="B169" i="21"/>
  <c r="Q169" i="21"/>
  <c r="I169" i="21"/>
  <c r="V169" i="21"/>
  <c r="M169" i="21"/>
  <c r="E169" i="21"/>
  <c r="H169" i="21"/>
  <c r="P169" i="21"/>
  <c r="L169" i="21"/>
  <c r="D169" i="21"/>
  <c r="U169" i="21"/>
  <c r="Y203" i="21"/>
  <c r="U203" i="21"/>
  <c r="Q203" i="21"/>
  <c r="M203" i="21"/>
  <c r="I203" i="21"/>
  <c r="E203" i="21"/>
  <c r="W203" i="21"/>
  <c r="R203" i="21"/>
  <c r="L203" i="21"/>
  <c r="G203" i="21"/>
  <c r="B203" i="21"/>
  <c r="T203" i="21"/>
  <c r="O203" i="21"/>
  <c r="J203" i="21"/>
  <c r="D203" i="21"/>
  <c r="P203" i="21"/>
  <c r="F203" i="21"/>
  <c r="V203" i="21"/>
  <c r="K203" i="21"/>
  <c r="N203" i="21"/>
  <c r="H203" i="21"/>
  <c r="X203" i="21"/>
  <c r="C203" i="21"/>
  <c r="S203" i="21"/>
  <c r="V410" i="28"/>
  <c r="R410" i="28"/>
  <c r="N410" i="28"/>
  <c r="J410" i="28"/>
  <c r="F410" i="28"/>
  <c r="B410" i="28"/>
  <c r="W410" i="28"/>
  <c r="Q410" i="28"/>
  <c r="L410" i="28"/>
  <c r="G410" i="28"/>
  <c r="U410" i="28"/>
  <c r="P410" i="28"/>
  <c r="K410" i="28"/>
  <c r="E410" i="28"/>
  <c r="T410" i="28"/>
  <c r="I410" i="28"/>
  <c r="Y410" i="28"/>
  <c r="M410" i="28"/>
  <c r="S410" i="28"/>
  <c r="H410" i="28"/>
  <c r="O410" i="28"/>
  <c r="D410" i="28"/>
  <c r="X410" i="28"/>
  <c r="C410" i="28"/>
  <c r="W66" i="28"/>
  <c r="S66" i="28"/>
  <c r="O66" i="28"/>
  <c r="K66" i="28"/>
  <c r="G66" i="28"/>
  <c r="C66" i="28"/>
  <c r="V66" i="28"/>
  <c r="R66" i="28"/>
  <c r="N66" i="28"/>
  <c r="J66" i="28"/>
  <c r="F66" i="28"/>
  <c r="B66" i="28"/>
  <c r="Y66" i="28"/>
  <c r="Q66" i="28"/>
  <c r="I66" i="28"/>
  <c r="X66" i="28"/>
  <c r="P66" i="28"/>
  <c r="H66" i="28"/>
  <c r="U66" i="28"/>
  <c r="E66" i="28"/>
  <c r="M66" i="28"/>
  <c r="L66" i="28"/>
  <c r="T66" i="28"/>
  <c r="D66" i="28"/>
  <c r="W376" i="28"/>
  <c r="S376" i="28"/>
  <c r="O376" i="28"/>
  <c r="K376" i="28"/>
  <c r="G376" i="28"/>
  <c r="C376" i="28"/>
  <c r="V376" i="28"/>
  <c r="R376" i="28"/>
  <c r="N376" i="28"/>
  <c r="J376" i="28"/>
  <c r="F376" i="28"/>
  <c r="B376" i="28"/>
  <c r="U376" i="28"/>
  <c r="M376" i="28"/>
  <c r="E376" i="28"/>
  <c r="Q376" i="28"/>
  <c r="X376" i="28"/>
  <c r="H376" i="28"/>
  <c r="T376" i="28"/>
  <c r="L376" i="28"/>
  <c r="D376" i="28"/>
  <c r="Y376" i="28"/>
  <c r="I376" i="28"/>
  <c r="P376" i="28"/>
  <c r="W307" i="21"/>
  <c r="S307" i="21"/>
  <c r="O307" i="21"/>
  <c r="K307" i="21"/>
  <c r="G307" i="21"/>
  <c r="C307" i="21"/>
  <c r="V307" i="21"/>
  <c r="R307" i="21"/>
  <c r="N307" i="21"/>
  <c r="J307" i="21"/>
  <c r="F307" i="21"/>
  <c r="B307" i="21"/>
  <c r="U307" i="21"/>
  <c r="M307" i="21"/>
  <c r="E307" i="21"/>
  <c r="Q307" i="21"/>
  <c r="T307" i="21"/>
  <c r="L307" i="21"/>
  <c r="D307" i="21"/>
  <c r="Y307" i="21"/>
  <c r="I307" i="21"/>
  <c r="H307" i="21"/>
  <c r="P307" i="21"/>
  <c r="X307" i="21"/>
  <c r="Y31" i="21"/>
  <c r="U31" i="21"/>
  <c r="Q31" i="21"/>
  <c r="M31" i="21"/>
  <c r="I31" i="21"/>
  <c r="E31" i="21"/>
  <c r="X31" i="21"/>
  <c r="T31" i="21"/>
  <c r="P31" i="21"/>
  <c r="L31" i="21"/>
  <c r="H31" i="21"/>
  <c r="D31" i="21"/>
  <c r="S31" i="21"/>
  <c r="K31" i="21"/>
  <c r="C31" i="21"/>
  <c r="R31" i="21"/>
  <c r="J31" i="21"/>
  <c r="B31" i="21"/>
  <c r="O31" i="21"/>
  <c r="N31" i="21"/>
  <c r="W31" i="21"/>
  <c r="G31" i="21"/>
  <c r="V31" i="21"/>
  <c r="F31" i="21"/>
  <c r="X30" i="19"/>
  <c r="T30" i="19"/>
  <c r="P30" i="19"/>
  <c r="L30" i="19"/>
  <c r="H30" i="19"/>
  <c r="D30" i="19"/>
  <c r="V30" i="19"/>
  <c r="R30" i="19"/>
  <c r="N30" i="19"/>
  <c r="J30" i="19"/>
  <c r="F30" i="19"/>
  <c r="B30" i="19"/>
  <c r="Y30" i="19"/>
  <c r="Q30" i="19"/>
  <c r="I30" i="19"/>
  <c r="U30" i="19"/>
  <c r="M30" i="19"/>
  <c r="E30" i="19"/>
  <c r="S30" i="19"/>
  <c r="K30" i="19"/>
  <c r="C30" i="19"/>
  <c r="W30" i="19"/>
  <c r="O30" i="19"/>
  <c r="G30" i="19"/>
  <c r="Y64" i="21"/>
  <c r="U64" i="21"/>
  <c r="Q64" i="21"/>
  <c r="M64" i="21"/>
  <c r="I64" i="21"/>
  <c r="E64" i="21"/>
  <c r="X64" i="21"/>
  <c r="T64" i="21"/>
  <c r="P64" i="21"/>
  <c r="L64" i="21"/>
  <c r="H64" i="21"/>
  <c r="D64" i="21"/>
  <c r="S64" i="21"/>
  <c r="K64" i="21"/>
  <c r="C64" i="21"/>
  <c r="R64" i="21"/>
  <c r="J64" i="21"/>
  <c r="B64" i="21"/>
  <c r="O64" i="21"/>
  <c r="N64" i="21"/>
  <c r="W64" i="21"/>
  <c r="V64" i="21"/>
  <c r="G64" i="21"/>
  <c r="F64" i="21"/>
  <c r="W238" i="21"/>
  <c r="S238" i="21"/>
  <c r="O238" i="21"/>
  <c r="K238" i="21"/>
  <c r="G238" i="21"/>
  <c r="C238" i="21"/>
  <c r="V238" i="21"/>
  <c r="R238" i="21"/>
  <c r="N238" i="21"/>
  <c r="J238" i="21"/>
  <c r="F238" i="21"/>
  <c r="B238" i="21"/>
  <c r="U238" i="21"/>
  <c r="M238" i="21"/>
  <c r="E238" i="21"/>
  <c r="Q238" i="21"/>
  <c r="T238" i="21"/>
  <c r="L238" i="21"/>
  <c r="D238" i="21"/>
  <c r="Y238" i="21"/>
  <c r="I238" i="21"/>
  <c r="H238" i="21"/>
  <c r="X238" i="21"/>
  <c r="P238" i="21"/>
  <c r="W308" i="28"/>
  <c r="S308" i="28"/>
  <c r="O308" i="28"/>
  <c r="K308" i="28"/>
  <c r="G308" i="28"/>
  <c r="C308" i="28"/>
  <c r="V308" i="28"/>
  <c r="R308" i="28"/>
  <c r="N308" i="28"/>
  <c r="J308" i="28"/>
  <c r="F308" i="28"/>
  <c r="B308" i="28"/>
  <c r="U308" i="28"/>
  <c r="M308" i="28"/>
  <c r="E308" i="28"/>
  <c r="X308" i="28"/>
  <c r="T308" i="28"/>
  <c r="L308" i="28"/>
  <c r="D308" i="28"/>
  <c r="Y308" i="28"/>
  <c r="Q308" i="28"/>
  <c r="I308" i="28"/>
  <c r="P308" i="28"/>
  <c r="H308" i="28"/>
  <c r="W101" i="28"/>
  <c r="S101" i="28"/>
  <c r="O101" i="28"/>
  <c r="K101" i="28"/>
  <c r="G101" i="28"/>
  <c r="C101" i="28"/>
  <c r="V101" i="28"/>
  <c r="R101" i="28"/>
  <c r="N101" i="28"/>
  <c r="J101" i="28"/>
  <c r="F101" i="28"/>
  <c r="B101" i="28"/>
  <c r="Y101" i="28"/>
  <c r="Q101" i="28"/>
  <c r="I101" i="28"/>
  <c r="X101" i="28"/>
  <c r="P101" i="28"/>
  <c r="H101" i="28"/>
  <c r="U101" i="28"/>
  <c r="E101" i="28"/>
  <c r="M101" i="28"/>
  <c r="T101" i="28"/>
  <c r="D101" i="28"/>
  <c r="L101" i="28"/>
  <c r="W31" i="28"/>
  <c r="S31" i="28"/>
  <c r="O31" i="28"/>
  <c r="K31" i="28"/>
  <c r="G31" i="28"/>
  <c r="C31" i="28"/>
  <c r="V31" i="28"/>
  <c r="R31" i="28"/>
  <c r="N31" i="28"/>
  <c r="J31" i="28"/>
  <c r="F31" i="28"/>
  <c r="B31" i="28"/>
  <c r="Y31" i="28"/>
  <c r="Q31" i="28"/>
  <c r="I31" i="28"/>
  <c r="X31" i="28"/>
  <c r="P31" i="28"/>
  <c r="H31" i="28"/>
  <c r="U31" i="28"/>
  <c r="E31" i="28"/>
  <c r="L31" i="28"/>
  <c r="T31" i="28"/>
  <c r="D31" i="28"/>
  <c r="M31" i="28"/>
  <c r="W409" i="21"/>
  <c r="S409" i="21"/>
  <c r="O409" i="21"/>
  <c r="K409" i="21"/>
  <c r="G409" i="21"/>
  <c r="C409" i="21"/>
  <c r="V409" i="21"/>
  <c r="R409" i="21"/>
  <c r="N409" i="21"/>
  <c r="J409" i="21"/>
  <c r="F409" i="21"/>
  <c r="B409" i="21"/>
  <c r="U409" i="21"/>
  <c r="M409" i="21"/>
  <c r="E409" i="21"/>
  <c r="Y409" i="21"/>
  <c r="I409" i="21"/>
  <c r="P409" i="21"/>
  <c r="T409" i="21"/>
  <c r="L409" i="21"/>
  <c r="D409" i="21"/>
  <c r="Q409" i="21"/>
  <c r="X409" i="21"/>
  <c r="H409" i="21"/>
  <c r="Y134" i="21"/>
  <c r="U134" i="21"/>
  <c r="Q134" i="21"/>
  <c r="M134" i="21"/>
  <c r="I134" i="21"/>
  <c r="E134" i="21"/>
  <c r="X134" i="21"/>
  <c r="T134" i="21"/>
  <c r="P134" i="21"/>
  <c r="L134" i="21"/>
  <c r="H134" i="21"/>
  <c r="D134" i="21"/>
  <c r="S134" i="21"/>
  <c r="K134" i="21"/>
  <c r="C134" i="21"/>
  <c r="R134" i="21"/>
  <c r="J134" i="21"/>
  <c r="B134" i="21"/>
  <c r="O134" i="21"/>
  <c r="N134" i="21"/>
  <c r="W134" i="21"/>
  <c r="F134" i="21"/>
  <c r="V134" i="21"/>
  <c r="G134" i="21"/>
  <c r="V65" i="25"/>
  <c r="R65" i="25"/>
  <c r="N65" i="25"/>
  <c r="J65" i="25"/>
  <c r="F65" i="25"/>
  <c r="B65" i="25"/>
  <c r="Y65" i="25"/>
  <c r="U65" i="25"/>
  <c r="Q65" i="25"/>
  <c r="M65" i="25"/>
  <c r="I65" i="25"/>
  <c r="E65" i="25"/>
  <c r="X65" i="25"/>
  <c r="P65" i="25"/>
  <c r="H65" i="25"/>
  <c r="W65" i="25"/>
  <c r="O65" i="25"/>
  <c r="G65" i="25"/>
  <c r="L65" i="25"/>
  <c r="K65" i="25"/>
  <c r="T65" i="25"/>
  <c r="S65" i="25"/>
  <c r="D65" i="25"/>
  <c r="C65" i="25"/>
  <c r="X66" i="19"/>
  <c r="T66" i="19"/>
  <c r="P66" i="19"/>
  <c r="L66" i="19"/>
  <c r="H66" i="19"/>
  <c r="D66" i="19"/>
  <c r="V66" i="19"/>
  <c r="R66" i="19"/>
  <c r="N66" i="19"/>
  <c r="J66" i="19"/>
  <c r="F66" i="19"/>
  <c r="B66" i="19"/>
  <c r="Y66" i="19"/>
  <c r="Q66" i="19"/>
  <c r="I66" i="19"/>
  <c r="W66" i="19"/>
  <c r="O66" i="19"/>
  <c r="G66" i="19"/>
  <c r="U66" i="19"/>
  <c r="M66" i="19"/>
  <c r="E66" i="19"/>
  <c r="S66" i="19"/>
  <c r="K66" i="19"/>
  <c r="C66" i="19"/>
  <c r="W272" i="21"/>
  <c r="S272" i="21"/>
  <c r="O272" i="21"/>
  <c r="K272" i="21"/>
  <c r="G272" i="21"/>
  <c r="C272" i="21"/>
  <c r="V272" i="21"/>
  <c r="R272" i="21"/>
  <c r="N272" i="21"/>
  <c r="J272" i="21"/>
  <c r="F272" i="21"/>
  <c r="B272" i="21"/>
  <c r="U272" i="21"/>
  <c r="M272" i="21"/>
  <c r="E272" i="21"/>
  <c r="Y272" i="21"/>
  <c r="I272" i="21"/>
  <c r="T272" i="21"/>
  <c r="L272" i="21"/>
  <c r="D272" i="21"/>
  <c r="Q272" i="21"/>
  <c r="X272" i="21"/>
  <c r="H272" i="21"/>
  <c r="P272" i="21"/>
  <c r="Y136" i="28"/>
  <c r="U136" i="28"/>
  <c r="Q136" i="28"/>
  <c r="M136" i="28"/>
  <c r="I136" i="28"/>
  <c r="E136" i="28"/>
  <c r="X136" i="28"/>
  <c r="T136" i="28"/>
  <c r="P136" i="28"/>
  <c r="L136" i="28"/>
  <c r="H136" i="28"/>
  <c r="D136" i="28"/>
  <c r="S136" i="28"/>
  <c r="K136" i="28"/>
  <c r="C136" i="28"/>
  <c r="R136" i="28"/>
  <c r="J136" i="28"/>
  <c r="B136" i="28"/>
  <c r="O136" i="28"/>
  <c r="N136" i="28"/>
  <c r="G136" i="28"/>
  <c r="F136" i="28"/>
  <c r="W136" i="28"/>
  <c r="V136" i="28"/>
  <c r="W273" i="28"/>
  <c r="S273" i="28"/>
  <c r="O273" i="28"/>
  <c r="K273" i="28"/>
  <c r="G273" i="28"/>
  <c r="C273" i="28"/>
  <c r="V273" i="28"/>
  <c r="R273" i="28"/>
  <c r="N273" i="28"/>
  <c r="J273" i="28"/>
  <c r="F273" i="28"/>
  <c r="B273" i="28"/>
  <c r="U273" i="28"/>
  <c r="M273" i="28"/>
  <c r="E273" i="28"/>
  <c r="Q273" i="28"/>
  <c r="X273" i="28"/>
  <c r="H273" i="28"/>
  <c r="T273" i="28"/>
  <c r="L273" i="28"/>
  <c r="D273" i="28"/>
  <c r="Y273" i="28"/>
  <c r="I273" i="28"/>
  <c r="P273" i="28"/>
  <c r="V205" i="28"/>
  <c r="R205" i="28"/>
  <c r="N205" i="28"/>
  <c r="J205" i="28"/>
  <c r="F205" i="28"/>
  <c r="B205" i="28"/>
  <c r="Y205" i="28"/>
  <c r="T205" i="28"/>
  <c r="O205" i="28"/>
  <c r="I205" i="28"/>
  <c r="D205" i="28"/>
  <c r="S205" i="28"/>
  <c r="L205" i="28"/>
  <c r="E205" i="28"/>
  <c r="X205" i="28"/>
  <c r="Q205" i="28"/>
  <c r="K205" i="28"/>
  <c r="C205" i="28"/>
  <c r="W205" i="28"/>
  <c r="H205" i="28"/>
  <c r="U205" i="28"/>
  <c r="G205" i="28"/>
  <c r="P205" i="28"/>
  <c r="M205" i="28"/>
  <c r="W375" i="21"/>
  <c r="S375" i="21"/>
  <c r="O375" i="21"/>
  <c r="K375" i="21"/>
  <c r="G375" i="21"/>
  <c r="C375" i="21"/>
  <c r="V375" i="21"/>
  <c r="R375" i="21"/>
  <c r="N375" i="21"/>
  <c r="J375" i="21"/>
  <c r="F375" i="21"/>
  <c r="B375" i="21"/>
  <c r="U375" i="21"/>
  <c r="M375" i="21"/>
  <c r="E375" i="21"/>
  <c r="Y375" i="21"/>
  <c r="I375" i="21"/>
  <c r="P375" i="21"/>
  <c r="T375" i="21"/>
  <c r="L375" i="21"/>
  <c r="D375" i="21"/>
  <c r="Q375" i="21"/>
  <c r="X375" i="21"/>
  <c r="H375" i="21"/>
  <c r="A342" i="21"/>
  <c r="A308" i="21"/>
  <c r="A410" i="21"/>
  <c r="A376" i="21"/>
  <c r="A102" i="19"/>
  <c r="A172" i="28"/>
  <c r="A309" i="28"/>
  <c r="A343" i="28"/>
  <c r="A102" i="28"/>
  <c r="A274" i="28"/>
  <c r="A240" i="28"/>
  <c r="A32" i="28"/>
  <c r="A67" i="28"/>
  <c r="A206" i="28"/>
  <c r="A137" i="28"/>
  <c r="A377" i="28"/>
  <c r="A411" i="28"/>
  <c r="A239" i="21"/>
  <c r="A273" i="21"/>
  <c r="A204" i="21"/>
  <c r="A103" i="19"/>
  <c r="A67" i="19"/>
  <c r="A32" i="21"/>
  <c r="A100" i="21"/>
  <c r="A137" i="19"/>
  <c r="A170" i="21"/>
  <c r="A65" i="21"/>
  <c r="A139" i="25"/>
  <c r="A30" i="25"/>
  <c r="A135" i="21"/>
  <c r="A102" i="25"/>
  <c r="A31" i="19"/>
  <c r="A66" i="25"/>
  <c r="X31" i="19" l="1"/>
  <c r="T31" i="19"/>
  <c r="P31" i="19"/>
  <c r="L31" i="19"/>
  <c r="H31" i="19"/>
  <c r="D31" i="19"/>
  <c r="V31" i="19"/>
  <c r="R31" i="19"/>
  <c r="N31" i="19"/>
  <c r="J31" i="19"/>
  <c r="F31" i="19"/>
  <c r="B31" i="19"/>
  <c r="Y31" i="19"/>
  <c r="Q31" i="19"/>
  <c r="I31" i="19"/>
  <c r="U31" i="19"/>
  <c r="M31" i="19"/>
  <c r="E31" i="19"/>
  <c r="S31" i="19"/>
  <c r="K31" i="19"/>
  <c r="C31" i="19"/>
  <c r="W31" i="19"/>
  <c r="O31" i="19"/>
  <c r="G31" i="19"/>
  <c r="V139" i="25"/>
  <c r="R139" i="25"/>
  <c r="N139" i="25"/>
  <c r="J139" i="25"/>
  <c r="F139" i="25"/>
  <c r="B139" i="25"/>
  <c r="Y139" i="25"/>
  <c r="U139" i="25"/>
  <c r="Q139" i="25"/>
  <c r="M139" i="25"/>
  <c r="I139" i="25"/>
  <c r="E139" i="25"/>
  <c r="X139" i="25"/>
  <c r="P139" i="25"/>
  <c r="H139" i="25"/>
  <c r="W139" i="25"/>
  <c r="O139" i="25"/>
  <c r="G139" i="25"/>
  <c r="L139" i="25"/>
  <c r="K139" i="25"/>
  <c r="T139" i="25"/>
  <c r="S139" i="25"/>
  <c r="D139" i="25"/>
  <c r="C139" i="25"/>
  <c r="Y100" i="21"/>
  <c r="U100" i="21"/>
  <c r="Q100" i="21"/>
  <c r="M100" i="21"/>
  <c r="I100" i="21"/>
  <c r="E100" i="21"/>
  <c r="X100" i="21"/>
  <c r="T100" i="21"/>
  <c r="P100" i="21"/>
  <c r="L100" i="21"/>
  <c r="H100" i="21"/>
  <c r="D100" i="21"/>
  <c r="S100" i="21"/>
  <c r="K100" i="21"/>
  <c r="C100" i="21"/>
  <c r="R100" i="21"/>
  <c r="J100" i="21"/>
  <c r="B100" i="21"/>
  <c r="W100" i="21"/>
  <c r="G100" i="21"/>
  <c r="V100" i="21"/>
  <c r="F100" i="21"/>
  <c r="O100" i="21"/>
  <c r="N100" i="21"/>
  <c r="Y204" i="21"/>
  <c r="U204" i="21"/>
  <c r="Q204" i="21"/>
  <c r="M204" i="21"/>
  <c r="I204" i="21"/>
  <c r="E204" i="21"/>
  <c r="T204" i="21"/>
  <c r="O204" i="21"/>
  <c r="J204" i="21"/>
  <c r="D204" i="21"/>
  <c r="W204" i="21"/>
  <c r="R204" i="21"/>
  <c r="L204" i="21"/>
  <c r="G204" i="21"/>
  <c r="B204" i="21"/>
  <c r="X204" i="21"/>
  <c r="N204" i="21"/>
  <c r="C204" i="21"/>
  <c r="S204" i="21"/>
  <c r="H204" i="21"/>
  <c r="K204" i="21"/>
  <c r="F204" i="21"/>
  <c r="V204" i="21"/>
  <c r="P204" i="21"/>
  <c r="W377" i="28"/>
  <c r="S377" i="28"/>
  <c r="O377" i="28"/>
  <c r="K377" i="28"/>
  <c r="G377" i="28"/>
  <c r="C377" i="28"/>
  <c r="V377" i="28"/>
  <c r="R377" i="28"/>
  <c r="N377" i="28"/>
  <c r="J377" i="28"/>
  <c r="F377" i="28"/>
  <c r="B377" i="28"/>
  <c r="U377" i="28"/>
  <c r="M377" i="28"/>
  <c r="E377" i="28"/>
  <c r="Y377" i="28"/>
  <c r="I377" i="28"/>
  <c r="X377" i="28"/>
  <c r="H377" i="28"/>
  <c r="T377" i="28"/>
  <c r="L377" i="28"/>
  <c r="D377" i="28"/>
  <c r="Q377" i="28"/>
  <c r="P377" i="28"/>
  <c r="W32" i="28"/>
  <c r="S32" i="28"/>
  <c r="O32" i="28"/>
  <c r="K32" i="28"/>
  <c r="G32" i="28"/>
  <c r="C32" i="28"/>
  <c r="V32" i="28"/>
  <c r="R32" i="28"/>
  <c r="N32" i="28"/>
  <c r="J32" i="28"/>
  <c r="F32" i="28"/>
  <c r="B32" i="28"/>
  <c r="Y32" i="28"/>
  <c r="Q32" i="28"/>
  <c r="I32" i="28"/>
  <c r="X32" i="28"/>
  <c r="P32" i="28"/>
  <c r="H32" i="28"/>
  <c r="M32" i="28"/>
  <c r="U32" i="28"/>
  <c r="T32" i="28"/>
  <c r="L32" i="28"/>
  <c r="E32" i="28"/>
  <c r="D32" i="28"/>
  <c r="W343" i="28"/>
  <c r="S343" i="28"/>
  <c r="O343" i="28"/>
  <c r="K343" i="28"/>
  <c r="G343" i="28"/>
  <c r="C343" i="28"/>
  <c r="V343" i="28"/>
  <c r="R343" i="28"/>
  <c r="N343" i="28"/>
  <c r="J343" i="28"/>
  <c r="F343" i="28"/>
  <c r="B343" i="28"/>
  <c r="U343" i="28"/>
  <c r="M343" i="28"/>
  <c r="E343" i="28"/>
  <c r="Q343" i="28"/>
  <c r="X343" i="28"/>
  <c r="H343" i="28"/>
  <c r="T343" i="28"/>
  <c r="L343" i="28"/>
  <c r="D343" i="28"/>
  <c r="Y343" i="28"/>
  <c r="I343" i="28"/>
  <c r="P343" i="28"/>
  <c r="W376" i="21"/>
  <c r="S376" i="21"/>
  <c r="O376" i="21"/>
  <c r="K376" i="21"/>
  <c r="G376" i="21"/>
  <c r="C376" i="21"/>
  <c r="V376" i="21"/>
  <c r="R376" i="21"/>
  <c r="N376" i="21"/>
  <c r="J376" i="21"/>
  <c r="F376" i="21"/>
  <c r="B376" i="21"/>
  <c r="U376" i="21"/>
  <c r="M376" i="21"/>
  <c r="E376" i="21"/>
  <c r="Q376" i="21"/>
  <c r="X376" i="21"/>
  <c r="H376" i="21"/>
  <c r="T376" i="21"/>
  <c r="L376" i="21"/>
  <c r="D376" i="21"/>
  <c r="Y376" i="21"/>
  <c r="I376" i="21"/>
  <c r="P376" i="21"/>
  <c r="V102" i="25"/>
  <c r="R102" i="25"/>
  <c r="N102" i="25"/>
  <c r="J102" i="25"/>
  <c r="F102" i="25"/>
  <c r="B102" i="25"/>
  <c r="Y102" i="25"/>
  <c r="U102" i="25"/>
  <c r="Q102" i="25"/>
  <c r="M102" i="25"/>
  <c r="I102" i="25"/>
  <c r="E102" i="25"/>
  <c r="X102" i="25"/>
  <c r="P102" i="25"/>
  <c r="H102" i="25"/>
  <c r="W102" i="25"/>
  <c r="O102" i="25"/>
  <c r="G102" i="25"/>
  <c r="L102" i="25"/>
  <c r="K102" i="25"/>
  <c r="T102" i="25"/>
  <c r="S102" i="25"/>
  <c r="D102" i="25"/>
  <c r="C102" i="25"/>
  <c r="Y65" i="21"/>
  <c r="U65" i="21"/>
  <c r="Q65" i="21"/>
  <c r="M65" i="21"/>
  <c r="I65" i="21"/>
  <c r="E65" i="21"/>
  <c r="X65" i="21"/>
  <c r="T65" i="21"/>
  <c r="P65" i="21"/>
  <c r="L65" i="21"/>
  <c r="H65" i="21"/>
  <c r="D65" i="21"/>
  <c r="S65" i="21"/>
  <c r="K65" i="21"/>
  <c r="C65" i="21"/>
  <c r="R65" i="21"/>
  <c r="J65" i="21"/>
  <c r="B65" i="21"/>
  <c r="W65" i="21"/>
  <c r="G65" i="21"/>
  <c r="V65" i="21"/>
  <c r="F65" i="21"/>
  <c r="O65" i="21"/>
  <c r="N65" i="21"/>
  <c r="Y32" i="21"/>
  <c r="U32" i="21"/>
  <c r="Q32" i="21"/>
  <c r="M32" i="21"/>
  <c r="I32" i="21"/>
  <c r="E32" i="21"/>
  <c r="X32" i="21"/>
  <c r="T32" i="21"/>
  <c r="P32" i="21"/>
  <c r="L32" i="21"/>
  <c r="H32" i="21"/>
  <c r="D32" i="21"/>
  <c r="S32" i="21"/>
  <c r="K32" i="21"/>
  <c r="C32" i="21"/>
  <c r="R32" i="21"/>
  <c r="J32" i="21"/>
  <c r="B32" i="21"/>
  <c r="W32" i="21"/>
  <c r="G32" i="21"/>
  <c r="V32" i="21"/>
  <c r="F32" i="21"/>
  <c r="N32" i="21"/>
  <c r="O32" i="21"/>
  <c r="W273" i="21"/>
  <c r="S273" i="21"/>
  <c r="O273" i="21"/>
  <c r="K273" i="21"/>
  <c r="G273" i="21"/>
  <c r="C273" i="21"/>
  <c r="V273" i="21"/>
  <c r="R273" i="21"/>
  <c r="N273" i="21"/>
  <c r="J273" i="21"/>
  <c r="F273" i="21"/>
  <c r="B273" i="21"/>
  <c r="U273" i="21"/>
  <c r="M273" i="21"/>
  <c r="E273" i="21"/>
  <c r="Q273" i="21"/>
  <c r="T273" i="21"/>
  <c r="L273" i="21"/>
  <c r="D273" i="21"/>
  <c r="Y273" i="21"/>
  <c r="I273" i="21"/>
  <c r="X273" i="21"/>
  <c r="P273" i="21"/>
  <c r="H273" i="21"/>
  <c r="Y137" i="28"/>
  <c r="U137" i="28"/>
  <c r="Q137" i="28"/>
  <c r="M137" i="28"/>
  <c r="I137" i="28"/>
  <c r="E137" i="28"/>
  <c r="X137" i="28"/>
  <c r="T137" i="28"/>
  <c r="P137" i="28"/>
  <c r="L137" i="28"/>
  <c r="H137" i="28"/>
  <c r="D137" i="28"/>
  <c r="S137" i="28"/>
  <c r="K137" i="28"/>
  <c r="C137" i="28"/>
  <c r="R137" i="28"/>
  <c r="J137" i="28"/>
  <c r="B137" i="28"/>
  <c r="W137" i="28"/>
  <c r="G137" i="28"/>
  <c r="V137" i="28"/>
  <c r="F137" i="28"/>
  <c r="O137" i="28"/>
  <c r="N137" i="28"/>
  <c r="W240" i="28"/>
  <c r="S240" i="28"/>
  <c r="O240" i="28"/>
  <c r="K240" i="28"/>
  <c r="G240" i="28"/>
  <c r="C240" i="28"/>
  <c r="V240" i="28"/>
  <c r="R240" i="28"/>
  <c r="N240" i="28"/>
  <c r="J240" i="28"/>
  <c r="F240" i="28"/>
  <c r="B240" i="28"/>
  <c r="U240" i="28"/>
  <c r="M240" i="28"/>
  <c r="E240" i="28"/>
  <c r="Y240" i="28"/>
  <c r="I240" i="28"/>
  <c r="X240" i="28"/>
  <c r="H240" i="28"/>
  <c r="T240" i="28"/>
  <c r="L240" i="28"/>
  <c r="D240" i="28"/>
  <c r="Q240" i="28"/>
  <c r="P240" i="28"/>
  <c r="W309" i="28"/>
  <c r="S309" i="28"/>
  <c r="O309" i="28"/>
  <c r="K309" i="28"/>
  <c r="G309" i="28"/>
  <c r="C309" i="28"/>
  <c r="V309" i="28"/>
  <c r="R309" i="28"/>
  <c r="N309" i="28"/>
  <c r="J309" i="28"/>
  <c r="F309" i="28"/>
  <c r="B309" i="28"/>
  <c r="U309" i="28"/>
  <c r="M309" i="28"/>
  <c r="E309" i="28"/>
  <c r="T309" i="28"/>
  <c r="L309" i="28"/>
  <c r="D309" i="28"/>
  <c r="Y309" i="28"/>
  <c r="Q309" i="28"/>
  <c r="I309" i="28"/>
  <c r="X309" i="28"/>
  <c r="P309" i="28"/>
  <c r="H309" i="28"/>
  <c r="W410" i="21"/>
  <c r="S410" i="21"/>
  <c r="O410" i="21"/>
  <c r="K410" i="21"/>
  <c r="G410" i="21"/>
  <c r="C410" i="21"/>
  <c r="V410" i="21"/>
  <c r="R410" i="21"/>
  <c r="N410" i="21"/>
  <c r="J410" i="21"/>
  <c r="F410" i="21"/>
  <c r="B410" i="21"/>
  <c r="U410" i="21"/>
  <c r="M410" i="21"/>
  <c r="E410" i="21"/>
  <c r="Q410" i="21"/>
  <c r="X410" i="21"/>
  <c r="H410" i="21"/>
  <c r="T410" i="21"/>
  <c r="L410" i="21"/>
  <c r="D410" i="21"/>
  <c r="Y410" i="21"/>
  <c r="I410" i="21"/>
  <c r="P410" i="21"/>
  <c r="Y135" i="21"/>
  <c r="U135" i="21"/>
  <c r="Q135" i="21"/>
  <c r="M135" i="21"/>
  <c r="I135" i="21"/>
  <c r="E135" i="21"/>
  <c r="X135" i="21"/>
  <c r="T135" i="21"/>
  <c r="P135" i="21"/>
  <c r="L135" i="21"/>
  <c r="H135" i="21"/>
  <c r="D135" i="21"/>
  <c r="S135" i="21"/>
  <c r="K135" i="21"/>
  <c r="C135" i="21"/>
  <c r="R135" i="21"/>
  <c r="J135" i="21"/>
  <c r="B135" i="21"/>
  <c r="W135" i="21"/>
  <c r="G135" i="21"/>
  <c r="V135" i="21"/>
  <c r="F135" i="21"/>
  <c r="O135" i="21"/>
  <c r="N135" i="21"/>
  <c r="W170" i="21"/>
  <c r="S170" i="21"/>
  <c r="O170" i="21"/>
  <c r="K170" i="21"/>
  <c r="G170" i="21"/>
  <c r="C170" i="21"/>
  <c r="V170" i="21"/>
  <c r="Q170" i="21"/>
  <c r="L170" i="21"/>
  <c r="F170" i="21"/>
  <c r="U170" i="21"/>
  <c r="P170" i="21"/>
  <c r="J170" i="21"/>
  <c r="E170" i="21"/>
  <c r="Y170" i="21"/>
  <c r="N170" i="21"/>
  <c r="D170" i="21"/>
  <c r="T170" i="21"/>
  <c r="I170" i="21"/>
  <c r="X170" i="21"/>
  <c r="B170" i="21"/>
  <c r="M170" i="21"/>
  <c r="R170" i="21"/>
  <c r="H170" i="21"/>
  <c r="X67" i="19"/>
  <c r="T67" i="19"/>
  <c r="P67" i="19"/>
  <c r="L67" i="19"/>
  <c r="H67" i="19"/>
  <c r="D67" i="19"/>
  <c r="V67" i="19"/>
  <c r="R67" i="19"/>
  <c r="N67" i="19"/>
  <c r="J67" i="19"/>
  <c r="F67" i="19"/>
  <c r="B67" i="19"/>
  <c r="Y67" i="19"/>
  <c r="Q67" i="19"/>
  <c r="I67" i="19"/>
  <c r="W67" i="19"/>
  <c r="O67" i="19"/>
  <c r="G67" i="19"/>
  <c r="U67" i="19"/>
  <c r="M67" i="19"/>
  <c r="E67" i="19"/>
  <c r="S67" i="19"/>
  <c r="K67" i="19"/>
  <c r="C67" i="19"/>
  <c r="W239" i="21"/>
  <c r="S239" i="21"/>
  <c r="O239" i="21"/>
  <c r="K239" i="21"/>
  <c r="G239" i="21"/>
  <c r="C239" i="21"/>
  <c r="V239" i="21"/>
  <c r="R239" i="21"/>
  <c r="N239" i="21"/>
  <c r="J239" i="21"/>
  <c r="F239" i="21"/>
  <c r="B239" i="21"/>
  <c r="U239" i="21"/>
  <c r="M239" i="21"/>
  <c r="E239" i="21"/>
  <c r="Y239" i="21"/>
  <c r="I239" i="21"/>
  <c r="T239" i="21"/>
  <c r="L239" i="21"/>
  <c r="D239" i="21"/>
  <c r="Q239" i="21"/>
  <c r="P239" i="21"/>
  <c r="H239" i="21"/>
  <c r="X239" i="21"/>
  <c r="V206" i="28"/>
  <c r="R206" i="28"/>
  <c r="N206" i="28"/>
  <c r="J206" i="28"/>
  <c r="F206" i="28"/>
  <c r="B206" i="28"/>
  <c r="X206" i="28"/>
  <c r="S206" i="28"/>
  <c r="W206" i="28"/>
  <c r="Q206" i="28"/>
  <c r="L206" i="28"/>
  <c r="G206" i="28"/>
  <c r="P206" i="28"/>
  <c r="I206" i="28"/>
  <c r="C206" i="28"/>
  <c r="Y206" i="28"/>
  <c r="O206" i="28"/>
  <c r="H206" i="28"/>
  <c r="M206" i="28"/>
  <c r="K206" i="28"/>
  <c r="U206" i="28"/>
  <c r="E206" i="28"/>
  <c r="T206" i="28"/>
  <c r="D206" i="28"/>
  <c r="W274" i="28"/>
  <c r="S274" i="28"/>
  <c r="O274" i="28"/>
  <c r="K274" i="28"/>
  <c r="G274" i="28"/>
  <c r="C274" i="28"/>
  <c r="V274" i="28"/>
  <c r="R274" i="28"/>
  <c r="N274" i="28"/>
  <c r="J274" i="28"/>
  <c r="F274" i="28"/>
  <c r="B274" i="28"/>
  <c r="U274" i="28"/>
  <c r="M274" i="28"/>
  <c r="E274" i="28"/>
  <c r="Q274" i="28"/>
  <c r="P274" i="28"/>
  <c r="T274" i="28"/>
  <c r="L274" i="28"/>
  <c r="D274" i="28"/>
  <c r="Y274" i="28"/>
  <c r="I274" i="28"/>
  <c r="X274" i="28"/>
  <c r="H274" i="28"/>
  <c r="Y172" i="28"/>
  <c r="U172" i="28"/>
  <c r="Q172" i="28"/>
  <c r="M172" i="28"/>
  <c r="I172" i="28"/>
  <c r="E172" i="28"/>
  <c r="W172" i="28"/>
  <c r="S172" i="28"/>
  <c r="O172" i="28"/>
  <c r="K172" i="28"/>
  <c r="G172" i="28"/>
  <c r="C172" i="28"/>
  <c r="T172" i="28"/>
  <c r="L172" i="28"/>
  <c r="D172" i="28"/>
  <c r="R172" i="28"/>
  <c r="J172" i="28"/>
  <c r="B172" i="28"/>
  <c r="P172" i="28"/>
  <c r="X172" i="28"/>
  <c r="H172" i="28"/>
  <c r="N172" i="28"/>
  <c r="F172" i="28"/>
  <c r="V172" i="28"/>
  <c r="W308" i="21"/>
  <c r="S308" i="21"/>
  <c r="O308" i="21"/>
  <c r="K308" i="21"/>
  <c r="G308" i="21"/>
  <c r="C308" i="21"/>
  <c r="V308" i="21"/>
  <c r="R308" i="21"/>
  <c r="N308" i="21"/>
  <c r="J308" i="21"/>
  <c r="F308" i="21"/>
  <c r="B308" i="21"/>
  <c r="U308" i="21"/>
  <c r="M308" i="21"/>
  <c r="E308" i="21"/>
  <c r="Y308" i="21"/>
  <c r="I308" i="21"/>
  <c r="T308" i="21"/>
  <c r="L308" i="21"/>
  <c r="D308" i="21"/>
  <c r="Q308" i="21"/>
  <c r="P308" i="21"/>
  <c r="H308" i="21"/>
  <c r="X308" i="21"/>
  <c r="V66" i="25"/>
  <c r="R66" i="25"/>
  <c r="N66" i="25"/>
  <c r="J66" i="25"/>
  <c r="F66" i="25"/>
  <c r="B66" i="25"/>
  <c r="Y66" i="25"/>
  <c r="U66" i="25"/>
  <c r="Q66" i="25"/>
  <c r="M66" i="25"/>
  <c r="I66" i="25"/>
  <c r="E66" i="25"/>
  <c r="X66" i="25"/>
  <c r="P66" i="25"/>
  <c r="H66" i="25"/>
  <c r="W66" i="25"/>
  <c r="O66" i="25"/>
  <c r="G66" i="25"/>
  <c r="T66" i="25"/>
  <c r="D66" i="25"/>
  <c r="S66" i="25"/>
  <c r="C66" i="25"/>
  <c r="K66" i="25"/>
  <c r="L66" i="25"/>
  <c r="V30" i="25"/>
  <c r="R30" i="25"/>
  <c r="N30" i="25"/>
  <c r="J30" i="25"/>
  <c r="F30" i="25"/>
  <c r="B30" i="25"/>
  <c r="Y30" i="25"/>
  <c r="U30" i="25"/>
  <c r="Q30" i="25"/>
  <c r="M30" i="25"/>
  <c r="I30" i="25"/>
  <c r="E30" i="25"/>
  <c r="X30" i="25"/>
  <c r="P30" i="25"/>
  <c r="H30" i="25"/>
  <c r="W30" i="25"/>
  <c r="O30" i="25"/>
  <c r="G30" i="25"/>
  <c r="L30" i="25"/>
  <c r="K30" i="25"/>
  <c r="D30" i="25"/>
  <c r="C30" i="25"/>
  <c r="T30" i="25"/>
  <c r="S30" i="25"/>
  <c r="V137" i="19"/>
  <c r="R137" i="19"/>
  <c r="X137" i="19"/>
  <c r="S137" i="19"/>
  <c r="N137" i="19"/>
  <c r="J137" i="19"/>
  <c r="F137" i="19"/>
  <c r="B137" i="19"/>
  <c r="U137" i="19"/>
  <c r="P137" i="19"/>
  <c r="L137" i="19"/>
  <c r="H137" i="19"/>
  <c r="D137" i="19"/>
  <c r="Q137" i="19"/>
  <c r="I137" i="19"/>
  <c r="W137" i="19"/>
  <c r="M137" i="19"/>
  <c r="E137" i="19"/>
  <c r="T137" i="19"/>
  <c r="C137" i="19"/>
  <c r="O137" i="19"/>
  <c r="K137" i="19"/>
  <c r="Y137" i="19"/>
  <c r="G137" i="19"/>
  <c r="X103" i="19"/>
  <c r="T103" i="19"/>
  <c r="P103" i="19"/>
  <c r="L103" i="19"/>
  <c r="H103" i="19"/>
  <c r="D103" i="19"/>
  <c r="V103" i="19"/>
  <c r="Q103" i="19"/>
  <c r="K103" i="19"/>
  <c r="F103" i="19"/>
  <c r="Y103" i="19"/>
  <c r="S103" i="19"/>
  <c r="N103" i="19"/>
  <c r="I103" i="19"/>
  <c r="C103" i="19"/>
  <c r="R103" i="19"/>
  <c r="G103" i="19"/>
  <c r="O103" i="19"/>
  <c r="E103" i="19"/>
  <c r="W103" i="19"/>
  <c r="M103" i="19"/>
  <c r="B103" i="19"/>
  <c r="U103" i="19"/>
  <c r="J103" i="19"/>
  <c r="V411" i="28"/>
  <c r="R411" i="28"/>
  <c r="N411" i="28"/>
  <c r="J411" i="28"/>
  <c r="F411" i="28"/>
  <c r="B411" i="28"/>
  <c r="Y411" i="28"/>
  <c r="T411" i="28"/>
  <c r="O411" i="28"/>
  <c r="I411" i="28"/>
  <c r="D411" i="28"/>
  <c r="X411" i="28"/>
  <c r="S411" i="28"/>
  <c r="M411" i="28"/>
  <c r="H411" i="28"/>
  <c r="C411" i="28"/>
  <c r="Q411" i="28"/>
  <c r="G411" i="28"/>
  <c r="W411" i="28"/>
  <c r="K411" i="28"/>
  <c r="P411" i="28"/>
  <c r="E411" i="28"/>
  <c r="L411" i="28"/>
  <c r="U411" i="28"/>
  <c r="W67" i="28"/>
  <c r="S67" i="28"/>
  <c r="O67" i="28"/>
  <c r="K67" i="28"/>
  <c r="G67" i="28"/>
  <c r="C67" i="28"/>
  <c r="V67" i="28"/>
  <c r="R67" i="28"/>
  <c r="N67" i="28"/>
  <c r="J67" i="28"/>
  <c r="F67" i="28"/>
  <c r="B67" i="28"/>
  <c r="Y67" i="28"/>
  <c r="Q67" i="28"/>
  <c r="I67" i="28"/>
  <c r="X67" i="28"/>
  <c r="P67" i="28"/>
  <c r="H67" i="28"/>
  <c r="M67" i="28"/>
  <c r="U67" i="28"/>
  <c r="T67" i="28"/>
  <c r="L67" i="28"/>
  <c r="E67" i="28"/>
  <c r="D67" i="28"/>
  <c r="W102" i="28"/>
  <c r="S102" i="28"/>
  <c r="O102" i="28"/>
  <c r="K102" i="28"/>
  <c r="G102" i="28"/>
  <c r="C102" i="28"/>
  <c r="V102" i="28"/>
  <c r="R102" i="28"/>
  <c r="N102" i="28"/>
  <c r="J102" i="28"/>
  <c r="F102" i="28"/>
  <c r="B102" i="28"/>
  <c r="Y102" i="28"/>
  <c r="Q102" i="28"/>
  <c r="I102" i="28"/>
  <c r="X102" i="28"/>
  <c r="P102" i="28"/>
  <c r="H102" i="28"/>
  <c r="M102" i="28"/>
  <c r="U102" i="28"/>
  <c r="D102" i="28"/>
  <c r="L102" i="28"/>
  <c r="E102" i="28"/>
  <c r="T102" i="28"/>
  <c r="X102" i="19"/>
  <c r="T102" i="19"/>
  <c r="P102" i="19"/>
  <c r="L102" i="19"/>
  <c r="H102" i="19"/>
  <c r="D102" i="19"/>
  <c r="Y102" i="19"/>
  <c r="S102" i="19"/>
  <c r="N102" i="19"/>
  <c r="I102" i="19"/>
  <c r="C102" i="19"/>
  <c r="V102" i="19"/>
  <c r="Q102" i="19"/>
  <c r="K102" i="19"/>
  <c r="F102" i="19"/>
  <c r="U102" i="19"/>
  <c r="J102" i="19"/>
  <c r="R102" i="19"/>
  <c r="G102" i="19"/>
  <c r="O102" i="19"/>
  <c r="E102" i="19"/>
  <c r="W102" i="19"/>
  <c r="M102" i="19"/>
  <c r="B102" i="19"/>
  <c r="W342" i="21"/>
  <c r="S342" i="21"/>
  <c r="O342" i="21"/>
  <c r="K342" i="21"/>
  <c r="G342" i="21"/>
  <c r="C342" i="21"/>
  <c r="V342" i="21"/>
  <c r="R342" i="21"/>
  <c r="N342" i="21"/>
  <c r="J342" i="21"/>
  <c r="F342" i="21"/>
  <c r="B342" i="21"/>
  <c r="U342" i="21"/>
  <c r="M342" i="21"/>
  <c r="E342" i="21"/>
  <c r="Q342" i="21"/>
  <c r="P342" i="21"/>
  <c r="T342" i="21"/>
  <c r="L342" i="21"/>
  <c r="D342" i="21"/>
  <c r="Y342" i="21"/>
  <c r="I342" i="21"/>
  <c r="X342" i="21"/>
  <c r="H342" i="21"/>
  <c r="A377" i="21"/>
  <c r="A411" i="21"/>
  <c r="A309" i="21"/>
  <c r="A343" i="21"/>
  <c r="A33" i="28"/>
  <c r="A241" i="28"/>
  <c r="A103" i="28"/>
  <c r="A173" i="28"/>
  <c r="A412" i="28"/>
  <c r="A138" i="28"/>
  <c r="A68" i="28"/>
  <c r="A344" i="28"/>
  <c r="A310" i="28"/>
  <c r="A378" i="28"/>
  <c r="A207" i="28"/>
  <c r="A275" i="28"/>
  <c r="A274" i="21"/>
  <c r="A240" i="21"/>
  <c r="A205" i="21"/>
  <c r="A104" i="19"/>
  <c r="A68" i="19"/>
  <c r="A67" i="25"/>
  <c r="A103" i="25"/>
  <c r="A171" i="21"/>
  <c r="A101" i="21"/>
  <c r="A66" i="21"/>
  <c r="A33" i="21"/>
  <c r="A136" i="21"/>
  <c r="A31" i="25"/>
  <c r="A32" i="19"/>
  <c r="A140" i="25"/>
  <c r="A138" i="19"/>
  <c r="V138" i="19" l="1"/>
  <c r="R138" i="19"/>
  <c r="N138" i="19"/>
  <c r="J138" i="19"/>
  <c r="F138" i="19"/>
  <c r="B138" i="19"/>
  <c r="U138" i="19"/>
  <c r="P138" i="19"/>
  <c r="K138" i="19"/>
  <c r="E138" i="19"/>
  <c r="X138" i="19"/>
  <c r="S138" i="19"/>
  <c r="M138" i="19"/>
  <c r="H138" i="19"/>
  <c r="C138" i="19"/>
  <c r="Y138" i="19"/>
  <c r="O138" i="19"/>
  <c r="D138" i="19"/>
  <c r="T138" i="19"/>
  <c r="I138" i="19"/>
  <c r="Q138" i="19"/>
  <c r="L138" i="19"/>
  <c r="G138" i="19"/>
  <c r="W138" i="19"/>
  <c r="Y136" i="21"/>
  <c r="U136" i="21"/>
  <c r="Q136" i="21"/>
  <c r="M136" i="21"/>
  <c r="I136" i="21"/>
  <c r="E136" i="21"/>
  <c r="X136" i="21"/>
  <c r="T136" i="21"/>
  <c r="P136" i="21"/>
  <c r="L136" i="21"/>
  <c r="H136" i="21"/>
  <c r="D136" i="21"/>
  <c r="S136" i="21"/>
  <c r="K136" i="21"/>
  <c r="C136" i="21"/>
  <c r="R136" i="21"/>
  <c r="J136" i="21"/>
  <c r="B136" i="21"/>
  <c r="O136" i="21"/>
  <c r="N136" i="21"/>
  <c r="G136" i="21"/>
  <c r="F136" i="21"/>
  <c r="W136" i="21"/>
  <c r="V136" i="21"/>
  <c r="W171" i="21"/>
  <c r="S171" i="21"/>
  <c r="O171" i="21"/>
  <c r="K171" i="21"/>
  <c r="G171" i="21"/>
  <c r="C171" i="21"/>
  <c r="Y171" i="21"/>
  <c r="T171" i="21"/>
  <c r="N171" i="21"/>
  <c r="I171" i="21"/>
  <c r="D171" i="21"/>
  <c r="X171" i="21"/>
  <c r="R171" i="21"/>
  <c r="M171" i="21"/>
  <c r="H171" i="21"/>
  <c r="B171" i="21"/>
  <c r="V171" i="21"/>
  <c r="L171" i="21"/>
  <c r="Q171" i="21"/>
  <c r="F171" i="21"/>
  <c r="U171" i="21"/>
  <c r="J171" i="21"/>
  <c r="E171" i="21"/>
  <c r="P171" i="21"/>
  <c r="X104" i="19"/>
  <c r="T104" i="19"/>
  <c r="P104" i="19"/>
  <c r="L104" i="19"/>
  <c r="H104" i="19"/>
  <c r="D104" i="19"/>
  <c r="Y104" i="19"/>
  <c r="S104" i="19"/>
  <c r="N104" i="19"/>
  <c r="I104" i="19"/>
  <c r="C104" i="19"/>
  <c r="V104" i="19"/>
  <c r="Q104" i="19"/>
  <c r="K104" i="19"/>
  <c r="F104" i="19"/>
  <c r="O104" i="19"/>
  <c r="E104" i="19"/>
  <c r="W104" i="19"/>
  <c r="M104" i="19"/>
  <c r="B104" i="19"/>
  <c r="U104" i="19"/>
  <c r="J104" i="19"/>
  <c r="R104" i="19"/>
  <c r="G104" i="19"/>
  <c r="W275" i="28"/>
  <c r="S275" i="28"/>
  <c r="O275" i="28"/>
  <c r="K275" i="28"/>
  <c r="G275" i="28"/>
  <c r="C275" i="28"/>
  <c r="V275" i="28"/>
  <c r="R275" i="28"/>
  <c r="N275" i="28"/>
  <c r="J275" i="28"/>
  <c r="F275" i="28"/>
  <c r="B275" i="28"/>
  <c r="U275" i="28"/>
  <c r="M275" i="28"/>
  <c r="E275" i="28"/>
  <c r="Y275" i="28"/>
  <c r="I275" i="28"/>
  <c r="X275" i="28"/>
  <c r="H275" i="28"/>
  <c r="T275" i="28"/>
  <c r="L275" i="28"/>
  <c r="D275" i="28"/>
  <c r="Q275" i="28"/>
  <c r="P275" i="28"/>
  <c r="W344" i="28"/>
  <c r="S344" i="28"/>
  <c r="O344" i="28"/>
  <c r="K344" i="28"/>
  <c r="G344" i="28"/>
  <c r="C344" i="28"/>
  <c r="V344" i="28"/>
  <c r="R344" i="28"/>
  <c r="N344" i="28"/>
  <c r="J344" i="28"/>
  <c r="F344" i="28"/>
  <c r="B344" i="28"/>
  <c r="U344" i="28"/>
  <c r="M344" i="28"/>
  <c r="E344" i="28"/>
  <c r="Y344" i="28"/>
  <c r="I344" i="28"/>
  <c r="P344" i="28"/>
  <c r="T344" i="28"/>
  <c r="L344" i="28"/>
  <c r="D344" i="28"/>
  <c r="Q344" i="28"/>
  <c r="X344" i="28"/>
  <c r="H344" i="28"/>
  <c r="Y173" i="28"/>
  <c r="U173" i="28"/>
  <c r="Q173" i="28"/>
  <c r="M173" i="28"/>
  <c r="I173" i="28"/>
  <c r="E173" i="28"/>
  <c r="W173" i="28"/>
  <c r="S173" i="28"/>
  <c r="O173" i="28"/>
  <c r="K173" i="28"/>
  <c r="G173" i="28"/>
  <c r="C173" i="28"/>
  <c r="T173" i="28"/>
  <c r="L173" i="28"/>
  <c r="D173" i="28"/>
  <c r="R173" i="28"/>
  <c r="J173" i="28"/>
  <c r="B173" i="28"/>
  <c r="X173" i="28"/>
  <c r="H173" i="28"/>
  <c r="P173" i="28"/>
  <c r="V173" i="28"/>
  <c r="N173" i="28"/>
  <c r="F173" i="28"/>
  <c r="W343" i="21"/>
  <c r="S343" i="21"/>
  <c r="O343" i="21"/>
  <c r="K343" i="21"/>
  <c r="G343" i="21"/>
  <c r="C343" i="21"/>
  <c r="V343" i="21"/>
  <c r="R343" i="21"/>
  <c r="N343" i="21"/>
  <c r="J343" i="21"/>
  <c r="F343" i="21"/>
  <c r="B343" i="21"/>
  <c r="U343" i="21"/>
  <c r="M343" i="21"/>
  <c r="E343" i="21"/>
  <c r="Y343" i="21"/>
  <c r="I343" i="21"/>
  <c r="X343" i="21"/>
  <c r="H343" i="21"/>
  <c r="T343" i="21"/>
  <c r="L343" i="21"/>
  <c r="D343" i="21"/>
  <c r="Q343" i="21"/>
  <c r="P343" i="21"/>
  <c r="V140" i="25"/>
  <c r="R140" i="25"/>
  <c r="N140" i="25"/>
  <c r="J140" i="25"/>
  <c r="F140" i="25"/>
  <c r="B140" i="25"/>
  <c r="Y140" i="25"/>
  <c r="U140" i="25"/>
  <c r="Q140" i="25"/>
  <c r="M140" i="25"/>
  <c r="I140" i="25"/>
  <c r="E140" i="25"/>
  <c r="X140" i="25"/>
  <c r="P140" i="25"/>
  <c r="H140" i="25"/>
  <c r="W140" i="25"/>
  <c r="O140" i="25"/>
  <c r="G140" i="25"/>
  <c r="T140" i="25"/>
  <c r="D140" i="25"/>
  <c r="S140" i="25"/>
  <c r="C140" i="25"/>
  <c r="L140" i="25"/>
  <c r="K140" i="25"/>
  <c r="Y33" i="21"/>
  <c r="U33" i="21"/>
  <c r="Q33" i="21"/>
  <c r="M33" i="21"/>
  <c r="I33" i="21"/>
  <c r="E33" i="21"/>
  <c r="X33" i="21"/>
  <c r="T33" i="21"/>
  <c r="P33" i="21"/>
  <c r="L33" i="21"/>
  <c r="H33" i="21"/>
  <c r="D33" i="21"/>
  <c r="S33" i="21"/>
  <c r="K33" i="21"/>
  <c r="C33" i="21"/>
  <c r="R33" i="21"/>
  <c r="J33" i="21"/>
  <c r="B33" i="21"/>
  <c r="O33" i="21"/>
  <c r="N33" i="21"/>
  <c r="G33" i="21"/>
  <c r="W33" i="21"/>
  <c r="F33" i="21"/>
  <c r="V33" i="21"/>
  <c r="V103" i="25"/>
  <c r="R103" i="25"/>
  <c r="N103" i="25"/>
  <c r="J103" i="25"/>
  <c r="F103" i="25"/>
  <c r="B103" i="25"/>
  <c r="Y103" i="25"/>
  <c r="U103" i="25"/>
  <c r="Q103" i="25"/>
  <c r="M103" i="25"/>
  <c r="I103" i="25"/>
  <c r="E103" i="25"/>
  <c r="X103" i="25"/>
  <c r="P103" i="25"/>
  <c r="H103" i="25"/>
  <c r="W103" i="25"/>
  <c r="O103" i="25"/>
  <c r="G103" i="25"/>
  <c r="T103" i="25"/>
  <c r="D103" i="25"/>
  <c r="S103" i="25"/>
  <c r="C103" i="25"/>
  <c r="L103" i="25"/>
  <c r="K103" i="25"/>
  <c r="Y205" i="21"/>
  <c r="U205" i="21"/>
  <c r="Q205" i="21"/>
  <c r="M205" i="21"/>
  <c r="I205" i="21"/>
  <c r="E205" i="21"/>
  <c r="W205" i="21"/>
  <c r="R205" i="21"/>
  <c r="L205" i="21"/>
  <c r="G205" i="21"/>
  <c r="B205" i="21"/>
  <c r="T205" i="21"/>
  <c r="O205" i="21"/>
  <c r="J205" i="21"/>
  <c r="D205" i="21"/>
  <c r="V205" i="21"/>
  <c r="K205" i="21"/>
  <c r="P205" i="21"/>
  <c r="F205" i="21"/>
  <c r="H205" i="21"/>
  <c r="X205" i="21"/>
  <c r="C205" i="21"/>
  <c r="S205" i="21"/>
  <c r="N205" i="21"/>
  <c r="W207" i="28"/>
  <c r="V207" i="28"/>
  <c r="R207" i="28"/>
  <c r="N207" i="28"/>
  <c r="J207" i="28"/>
  <c r="F207" i="28"/>
  <c r="B207" i="28"/>
  <c r="U207" i="28"/>
  <c r="P207" i="28"/>
  <c r="K207" i="28"/>
  <c r="E207" i="28"/>
  <c r="T207" i="28"/>
  <c r="O207" i="28"/>
  <c r="I207" i="28"/>
  <c r="D207" i="28"/>
  <c r="Y207" i="28"/>
  <c r="M207" i="28"/>
  <c r="C207" i="28"/>
  <c r="X207" i="28"/>
  <c r="L207" i="28"/>
  <c r="H207" i="28"/>
  <c r="G207" i="28"/>
  <c r="S207" i="28"/>
  <c r="Q207" i="28"/>
  <c r="W68" i="28"/>
  <c r="S68" i="28"/>
  <c r="O68" i="28"/>
  <c r="K68" i="28"/>
  <c r="G68" i="28"/>
  <c r="C68" i="28"/>
  <c r="V68" i="28"/>
  <c r="R68" i="28"/>
  <c r="N68" i="28"/>
  <c r="J68" i="28"/>
  <c r="F68" i="28"/>
  <c r="B68" i="28"/>
  <c r="Y68" i="28"/>
  <c r="Q68" i="28"/>
  <c r="I68" i="28"/>
  <c r="X68" i="28"/>
  <c r="P68" i="28"/>
  <c r="H68" i="28"/>
  <c r="U68" i="28"/>
  <c r="E68" i="28"/>
  <c r="T68" i="28"/>
  <c r="D68" i="28"/>
  <c r="M68" i="28"/>
  <c r="L68" i="28"/>
  <c r="W103" i="28"/>
  <c r="S103" i="28"/>
  <c r="O103" i="28"/>
  <c r="K103" i="28"/>
  <c r="G103" i="28"/>
  <c r="C103" i="28"/>
  <c r="V103" i="28"/>
  <c r="R103" i="28"/>
  <c r="N103" i="28"/>
  <c r="J103" i="28"/>
  <c r="F103" i="28"/>
  <c r="B103" i="28"/>
  <c r="Y103" i="28"/>
  <c r="Q103" i="28"/>
  <c r="I103" i="28"/>
  <c r="X103" i="28"/>
  <c r="P103" i="28"/>
  <c r="H103" i="28"/>
  <c r="U103" i="28"/>
  <c r="E103" i="28"/>
  <c r="L103" i="28"/>
  <c r="T103" i="28"/>
  <c r="D103" i="28"/>
  <c r="M103" i="28"/>
  <c r="W309" i="21"/>
  <c r="S309" i="21"/>
  <c r="O309" i="21"/>
  <c r="K309" i="21"/>
  <c r="G309" i="21"/>
  <c r="C309" i="21"/>
  <c r="V309" i="21"/>
  <c r="R309" i="21"/>
  <c r="N309" i="21"/>
  <c r="J309" i="21"/>
  <c r="F309" i="21"/>
  <c r="B309" i="21"/>
  <c r="U309" i="21"/>
  <c r="M309" i="21"/>
  <c r="E309" i="21"/>
  <c r="Q309" i="21"/>
  <c r="T309" i="21"/>
  <c r="L309" i="21"/>
  <c r="D309" i="21"/>
  <c r="Y309" i="21"/>
  <c r="I309" i="21"/>
  <c r="X309" i="21"/>
  <c r="P309" i="21"/>
  <c r="H309" i="21"/>
  <c r="X32" i="19"/>
  <c r="T32" i="19"/>
  <c r="P32" i="19"/>
  <c r="L32" i="19"/>
  <c r="H32" i="19"/>
  <c r="D32" i="19"/>
  <c r="V32" i="19"/>
  <c r="R32" i="19"/>
  <c r="N32" i="19"/>
  <c r="J32" i="19"/>
  <c r="F32" i="19"/>
  <c r="B32" i="19"/>
  <c r="Y32" i="19"/>
  <c r="Q32" i="19"/>
  <c r="I32" i="19"/>
  <c r="W32" i="19"/>
  <c r="U32" i="19"/>
  <c r="M32" i="19"/>
  <c r="E32" i="19"/>
  <c r="S32" i="19"/>
  <c r="K32" i="19"/>
  <c r="C32" i="19"/>
  <c r="O32" i="19"/>
  <c r="G32" i="19"/>
  <c r="Y66" i="21"/>
  <c r="U66" i="21"/>
  <c r="Q66" i="21"/>
  <c r="M66" i="21"/>
  <c r="I66" i="21"/>
  <c r="E66" i="21"/>
  <c r="X66" i="21"/>
  <c r="T66" i="21"/>
  <c r="P66" i="21"/>
  <c r="L66" i="21"/>
  <c r="H66" i="21"/>
  <c r="D66" i="21"/>
  <c r="S66" i="21"/>
  <c r="K66" i="21"/>
  <c r="C66" i="21"/>
  <c r="R66" i="21"/>
  <c r="J66" i="21"/>
  <c r="B66" i="21"/>
  <c r="O66" i="21"/>
  <c r="N66" i="21"/>
  <c r="G66" i="21"/>
  <c r="F66" i="21"/>
  <c r="W66" i="21"/>
  <c r="V66" i="21"/>
  <c r="V67" i="25"/>
  <c r="R67" i="25"/>
  <c r="N67" i="25"/>
  <c r="J67" i="25"/>
  <c r="F67" i="25"/>
  <c r="B67" i="25"/>
  <c r="Y67" i="25"/>
  <c r="U67" i="25"/>
  <c r="Q67" i="25"/>
  <c r="M67" i="25"/>
  <c r="I67" i="25"/>
  <c r="E67" i="25"/>
  <c r="X67" i="25"/>
  <c r="P67" i="25"/>
  <c r="H67" i="25"/>
  <c r="W67" i="25"/>
  <c r="O67" i="25"/>
  <c r="G67" i="25"/>
  <c r="L67" i="25"/>
  <c r="K67" i="25"/>
  <c r="D67" i="25"/>
  <c r="C67" i="25"/>
  <c r="T67" i="25"/>
  <c r="S67" i="25"/>
  <c r="W240" i="21"/>
  <c r="S240" i="21"/>
  <c r="O240" i="21"/>
  <c r="K240" i="21"/>
  <c r="G240" i="21"/>
  <c r="C240" i="21"/>
  <c r="V240" i="21"/>
  <c r="R240" i="21"/>
  <c r="N240" i="21"/>
  <c r="J240" i="21"/>
  <c r="F240" i="21"/>
  <c r="B240" i="21"/>
  <c r="U240" i="21"/>
  <c r="M240" i="21"/>
  <c r="E240" i="21"/>
  <c r="Q240" i="21"/>
  <c r="T240" i="21"/>
  <c r="L240" i="21"/>
  <c r="D240" i="21"/>
  <c r="Y240" i="21"/>
  <c r="I240" i="21"/>
  <c r="X240" i="21"/>
  <c r="P240" i="21"/>
  <c r="H240" i="21"/>
  <c r="W378" i="28"/>
  <c r="S378" i="28"/>
  <c r="O378" i="28"/>
  <c r="K378" i="28"/>
  <c r="G378" i="28"/>
  <c r="C378" i="28"/>
  <c r="V378" i="28"/>
  <c r="R378" i="28"/>
  <c r="N378" i="28"/>
  <c r="J378" i="28"/>
  <c r="F378" i="28"/>
  <c r="B378" i="28"/>
  <c r="U378" i="28"/>
  <c r="M378" i="28"/>
  <c r="E378" i="28"/>
  <c r="Y378" i="28"/>
  <c r="P378" i="28"/>
  <c r="T378" i="28"/>
  <c r="L378" i="28"/>
  <c r="D378" i="28"/>
  <c r="Q378" i="28"/>
  <c r="I378" i="28"/>
  <c r="X378" i="28"/>
  <c r="H378" i="28"/>
  <c r="Y138" i="28"/>
  <c r="U138" i="28"/>
  <c r="Q138" i="28"/>
  <c r="M138" i="28"/>
  <c r="I138" i="28"/>
  <c r="E138" i="28"/>
  <c r="X138" i="28"/>
  <c r="T138" i="28"/>
  <c r="P138" i="28"/>
  <c r="L138" i="28"/>
  <c r="H138" i="28"/>
  <c r="D138" i="28"/>
  <c r="S138" i="28"/>
  <c r="K138" i="28"/>
  <c r="C138" i="28"/>
  <c r="R138" i="28"/>
  <c r="J138" i="28"/>
  <c r="B138" i="28"/>
  <c r="O138" i="28"/>
  <c r="N138" i="28"/>
  <c r="W138" i="28"/>
  <c r="G138" i="28"/>
  <c r="F138" i="28"/>
  <c r="V138" i="28"/>
  <c r="W241" i="28"/>
  <c r="S241" i="28"/>
  <c r="O241" i="28"/>
  <c r="K241" i="28"/>
  <c r="G241" i="28"/>
  <c r="C241" i="28"/>
  <c r="V241" i="28"/>
  <c r="R241" i="28"/>
  <c r="N241" i="28"/>
  <c r="J241" i="28"/>
  <c r="F241" i="28"/>
  <c r="B241" i="28"/>
  <c r="U241" i="28"/>
  <c r="M241" i="28"/>
  <c r="E241" i="28"/>
  <c r="Y241" i="28"/>
  <c r="P241" i="28"/>
  <c r="T241" i="28"/>
  <c r="L241" i="28"/>
  <c r="D241" i="28"/>
  <c r="Q241" i="28"/>
  <c r="I241" i="28"/>
  <c r="X241" i="28"/>
  <c r="H241" i="28"/>
  <c r="W411" i="21"/>
  <c r="S411" i="21"/>
  <c r="O411" i="21"/>
  <c r="K411" i="21"/>
  <c r="G411" i="21"/>
  <c r="C411" i="21"/>
  <c r="V411" i="21"/>
  <c r="R411" i="21"/>
  <c r="N411" i="21"/>
  <c r="J411" i="21"/>
  <c r="F411" i="21"/>
  <c r="B411" i="21"/>
  <c r="U411" i="21"/>
  <c r="M411" i="21"/>
  <c r="E411" i="21"/>
  <c r="Q411" i="21"/>
  <c r="I411" i="21"/>
  <c r="P411" i="21"/>
  <c r="T411" i="21"/>
  <c r="L411" i="21"/>
  <c r="D411" i="21"/>
  <c r="Y411" i="21"/>
  <c r="X411" i="21"/>
  <c r="H411" i="21"/>
  <c r="V31" i="25"/>
  <c r="R31" i="25"/>
  <c r="N31" i="25"/>
  <c r="J31" i="25"/>
  <c r="F31" i="25"/>
  <c r="B31" i="25"/>
  <c r="Y31" i="25"/>
  <c r="U31" i="25"/>
  <c r="Q31" i="25"/>
  <c r="M31" i="25"/>
  <c r="I31" i="25"/>
  <c r="E31" i="25"/>
  <c r="X31" i="25"/>
  <c r="P31" i="25"/>
  <c r="H31" i="25"/>
  <c r="W31" i="25"/>
  <c r="O31" i="25"/>
  <c r="G31" i="25"/>
  <c r="T31" i="25"/>
  <c r="D31" i="25"/>
  <c r="S31" i="25"/>
  <c r="C31" i="25"/>
  <c r="L31" i="25"/>
  <c r="K31" i="25"/>
  <c r="Y101" i="21"/>
  <c r="U101" i="21"/>
  <c r="Q101" i="21"/>
  <c r="M101" i="21"/>
  <c r="I101" i="21"/>
  <c r="E101" i="21"/>
  <c r="X101" i="21"/>
  <c r="T101" i="21"/>
  <c r="P101" i="21"/>
  <c r="L101" i="21"/>
  <c r="H101" i="21"/>
  <c r="D101" i="21"/>
  <c r="S101" i="21"/>
  <c r="K101" i="21"/>
  <c r="C101" i="21"/>
  <c r="R101" i="21"/>
  <c r="J101" i="21"/>
  <c r="B101" i="21"/>
  <c r="O101" i="21"/>
  <c r="N101" i="21"/>
  <c r="W101" i="21"/>
  <c r="G101" i="21"/>
  <c r="V101" i="21"/>
  <c r="F101" i="21"/>
  <c r="X68" i="19"/>
  <c r="T68" i="19"/>
  <c r="P68" i="19"/>
  <c r="L68" i="19"/>
  <c r="H68" i="19"/>
  <c r="D68" i="19"/>
  <c r="V68" i="19"/>
  <c r="R68" i="19"/>
  <c r="N68" i="19"/>
  <c r="J68" i="19"/>
  <c r="F68" i="19"/>
  <c r="B68" i="19"/>
  <c r="Y68" i="19"/>
  <c r="Q68" i="19"/>
  <c r="I68" i="19"/>
  <c r="W68" i="19"/>
  <c r="O68" i="19"/>
  <c r="G68" i="19"/>
  <c r="U68" i="19"/>
  <c r="M68" i="19"/>
  <c r="E68" i="19"/>
  <c r="S68" i="19"/>
  <c r="K68" i="19"/>
  <c r="C68" i="19"/>
  <c r="W274" i="21"/>
  <c r="S274" i="21"/>
  <c r="O274" i="21"/>
  <c r="K274" i="21"/>
  <c r="G274" i="21"/>
  <c r="C274" i="21"/>
  <c r="V274" i="21"/>
  <c r="R274" i="21"/>
  <c r="N274" i="21"/>
  <c r="J274" i="21"/>
  <c r="F274" i="21"/>
  <c r="B274" i="21"/>
  <c r="U274" i="21"/>
  <c r="M274" i="21"/>
  <c r="E274" i="21"/>
  <c r="Y274" i="21"/>
  <c r="I274" i="21"/>
  <c r="T274" i="21"/>
  <c r="L274" i="21"/>
  <c r="D274" i="21"/>
  <c r="Q274" i="21"/>
  <c r="H274" i="21"/>
  <c r="X274" i="21"/>
  <c r="P274" i="21"/>
  <c r="W310" i="28"/>
  <c r="S310" i="28"/>
  <c r="O310" i="28"/>
  <c r="K310" i="28"/>
  <c r="G310" i="28"/>
  <c r="C310" i="28"/>
  <c r="V310" i="28"/>
  <c r="R310" i="28"/>
  <c r="N310" i="28"/>
  <c r="J310" i="28"/>
  <c r="F310" i="28"/>
  <c r="B310" i="28"/>
  <c r="U310" i="28"/>
  <c r="M310" i="28"/>
  <c r="E310" i="28"/>
  <c r="Y310" i="28"/>
  <c r="I310" i="28"/>
  <c r="T310" i="28"/>
  <c r="L310" i="28"/>
  <c r="D310" i="28"/>
  <c r="Q310" i="28"/>
  <c r="X310" i="28"/>
  <c r="P310" i="28"/>
  <c r="H310" i="28"/>
  <c r="V412" i="28"/>
  <c r="R412" i="28"/>
  <c r="N412" i="28"/>
  <c r="J412" i="28"/>
  <c r="F412" i="28"/>
  <c r="B412" i="28"/>
  <c r="W412" i="28"/>
  <c r="Q412" i="28"/>
  <c r="L412" i="28"/>
  <c r="G412" i="28"/>
  <c r="U412" i="28"/>
  <c r="P412" i="28"/>
  <c r="K412" i="28"/>
  <c r="E412" i="28"/>
  <c r="Y412" i="28"/>
  <c r="O412" i="28"/>
  <c r="D412" i="28"/>
  <c r="T412" i="28"/>
  <c r="H412" i="28"/>
  <c r="X412" i="28"/>
  <c r="M412" i="28"/>
  <c r="C412" i="28"/>
  <c r="I412" i="28"/>
  <c r="S412" i="28"/>
  <c r="W33" i="28"/>
  <c r="S33" i="28"/>
  <c r="O33" i="28"/>
  <c r="K33" i="28"/>
  <c r="G33" i="28"/>
  <c r="C33" i="28"/>
  <c r="V33" i="28"/>
  <c r="R33" i="28"/>
  <c r="N33" i="28"/>
  <c r="J33" i="28"/>
  <c r="F33" i="28"/>
  <c r="B33" i="28"/>
  <c r="Y33" i="28"/>
  <c r="Q33" i="28"/>
  <c r="I33" i="28"/>
  <c r="X33" i="28"/>
  <c r="P33" i="28"/>
  <c r="H33" i="28"/>
  <c r="U33" i="28"/>
  <c r="E33" i="28"/>
  <c r="T33" i="28"/>
  <c r="D33" i="28"/>
  <c r="M33" i="28"/>
  <c r="L33" i="28"/>
  <c r="W377" i="21"/>
  <c r="S377" i="21"/>
  <c r="O377" i="21"/>
  <c r="K377" i="21"/>
  <c r="G377" i="21"/>
  <c r="C377" i="21"/>
  <c r="V377" i="21"/>
  <c r="R377" i="21"/>
  <c r="N377" i="21"/>
  <c r="J377" i="21"/>
  <c r="F377" i="21"/>
  <c r="B377" i="21"/>
  <c r="U377" i="21"/>
  <c r="M377" i="21"/>
  <c r="E377" i="21"/>
  <c r="Y377" i="21"/>
  <c r="I377" i="21"/>
  <c r="P377" i="21"/>
  <c r="T377" i="21"/>
  <c r="L377" i="21"/>
  <c r="D377" i="21"/>
  <c r="Q377" i="21"/>
  <c r="X377" i="21"/>
  <c r="H377" i="21"/>
  <c r="A344" i="21"/>
  <c r="A412" i="21"/>
  <c r="A310" i="21"/>
  <c r="A378" i="21"/>
  <c r="A139" i="28"/>
  <c r="A242" i="28"/>
  <c r="A276" i="28"/>
  <c r="A174" i="28"/>
  <c r="A104" i="28"/>
  <c r="A379" i="28"/>
  <c r="A311" i="28"/>
  <c r="A345" i="28"/>
  <c r="A69" i="28"/>
  <c r="A208" i="28"/>
  <c r="A413" i="28"/>
  <c r="A34" i="28"/>
  <c r="A241" i="21"/>
  <c r="A275" i="21"/>
  <c r="A206" i="21"/>
  <c r="A105" i="19"/>
  <c r="A69" i="19"/>
  <c r="A137" i="21"/>
  <c r="A32" i="25"/>
  <c r="A67" i="21"/>
  <c r="A104" i="25"/>
  <c r="A141" i="25"/>
  <c r="A102" i="21"/>
  <c r="A172" i="21"/>
  <c r="A68" i="25"/>
  <c r="A139" i="19"/>
  <c r="A33" i="19"/>
  <c r="A34" i="21"/>
  <c r="V68" i="25" l="1"/>
  <c r="R68" i="25"/>
  <c r="N68" i="25"/>
  <c r="J68" i="25"/>
  <c r="F68" i="25"/>
  <c r="B68" i="25"/>
  <c r="Y68" i="25"/>
  <c r="U68" i="25"/>
  <c r="Q68" i="25"/>
  <c r="M68" i="25"/>
  <c r="I68" i="25"/>
  <c r="E68" i="25"/>
  <c r="X68" i="25"/>
  <c r="P68" i="25"/>
  <c r="H68" i="25"/>
  <c r="W68" i="25"/>
  <c r="O68" i="25"/>
  <c r="G68" i="25"/>
  <c r="T68" i="25"/>
  <c r="D68" i="25"/>
  <c r="S68" i="25"/>
  <c r="C68" i="25"/>
  <c r="L68" i="25"/>
  <c r="K68" i="25"/>
  <c r="V104" i="25"/>
  <c r="R104" i="25"/>
  <c r="N104" i="25"/>
  <c r="J104" i="25"/>
  <c r="F104" i="25"/>
  <c r="B104" i="25"/>
  <c r="Y104" i="25"/>
  <c r="U104" i="25"/>
  <c r="Q104" i="25"/>
  <c r="M104" i="25"/>
  <c r="I104" i="25"/>
  <c r="E104" i="25"/>
  <c r="X104" i="25"/>
  <c r="P104" i="25"/>
  <c r="H104" i="25"/>
  <c r="W104" i="25"/>
  <c r="O104" i="25"/>
  <c r="G104" i="25"/>
  <c r="L104" i="25"/>
  <c r="K104" i="25"/>
  <c r="D104" i="25"/>
  <c r="C104" i="25"/>
  <c r="T104" i="25"/>
  <c r="S104" i="25"/>
  <c r="X69" i="19"/>
  <c r="T69" i="19"/>
  <c r="P69" i="19"/>
  <c r="L69" i="19"/>
  <c r="H69" i="19"/>
  <c r="D69" i="19"/>
  <c r="V69" i="19"/>
  <c r="R69" i="19"/>
  <c r="N69" i="19"/>
  <c r="J69" i="19"/>
  <c r="F69" i="19"/>
  <c r="B69" i="19"/>
  <c r="Y69" i="19"/>
  <c r="Q69" i="19"/>
  <c r="I69" i="19"/>
  <c r="W69" i="19"/>
  <c r="O69" i="19"/>
  <c r="G69" i="19"/>
  <c r="U69" i="19"/>
  <c r="M69" i="19"/>
  <c r="E69" i="19"/>
  <c r="S69" i="19"/>
  <c r="K69" i="19"/>
  <c r="C69" i="19"/>
  <c r="W241" i="21"/>
  <c r="S241" i="21"/>
  <c r="O241" i="21"/>
  <c r="K241" i="21"/>
  <c r="G241" i="21"/>
  <c r="C241" i="21"/>
  <c r="V241" i="21"/>
  <c r="R241" i="21"/>
  <c r="N241" i="21"/>
  <c r="J241" i="21"/>
  <c r="F241" i="21"/>
  <c r="B241" i="21"/>
  <c r="U241" i="21"/>
  <c r="M241" i="21"/>
  <c r="E241" i="21"/>
  <c r="Y241" i="21"/>
  <c r="I241" i="21"/>
  <c r="T241" i="21"/>
  <c r="L241" i="21"/>
  <c r="D241" i="21"/>
  <c r="Q241" i="21"/>
  <c r="P241" i="21"/>
  <c r="H241" i="21"/>
  <c r="X241" i="21"/>
  <c r="W69" i="28"/>
  <c r="S69" i="28"/>
  <c r="O69" i="28"/>
  <c r="K69" i="28"/>
  <c r="G69" i="28"/>
  <c r="C69" i="28"/>
  <c r="V69" i="28"/>
  <c r="R69" i="28"/>
  <c r="N69" i="28"/>
  <c r="J69" i="28"/>
  <c r="F69" i="28"/>
  <c r="B69" i="28"/>
  <c r="Y69" i="28"/>
  <c r="Q69" i="28"/>
  <c r="I69" i="28"/>
  <c r="X69" i="28"/>
  <c r="P69" i="28"/>
  <c r="H69" i="28"/>
  <c r="M69" i="28"/>
  <c r="E69" i="28"/>
  <c r="D69" i="28"/>
  <c r="L69" i="28"/>
  <c r="U69" i="28"/>
  <c r="T69" i="28"/>
  <c r="W104" i="28"/>
  <c r="S104" i="28"/>
  <c r="O104" i="28"/>
  <c r="K104" i="28"/>
  <c r="G104" i="28"/>
  <c r="C104" i="28"/>
  <c r="V104" i="28"/>
  <c r="R104" i="28"/>
  <c r="N104" i="28"/>
  <c r="J104" i="28"/>
  <c r="F104" i="28"/>
  <c r="B104" i="28"/>
  <c r="Y104" i="28"/>
  <c r="Q104" i="28"/>
  <c r="I104" i="28"/>
  <c r="X104" i="28"/>
  <c r="P104" i="28"/>
  <c r="H104" i="28"/>
  <c r="M104" i="28"/>
  <c r="U104" i="28"/>
  <c r="E104" i="28"/>
  <c r="T104" i="28"/>
  <c r="L104" i="28"/>
  <c r="D104" i="28"/>
  <c r="Y139" i="28"/>
  <c r="U139" i="28"/>
  <c r="Q139" i="28"/>
  <c r="M139" i="28"/>
  <c r="I139" i="28"/>
  <c r="E139" i="28"/>
  <c r="X139" i="28"/>
  <c r="T139" i="28"/>
  <c r="P139" i="28"/>
  <c r="L139" i="28"/>
  <c r="H139" i="28"/>
  <c r="D139" i="28"/>
  <c r="S139" i="28"/>
  <c r="K139" i="28"/>
  <c r="C139" i="28"/>
  <c r="R139" i="28"/>
  <c r="J139" i="28"/>
  <c r="B139" i="28"/>
  <c r="W139" i="28"/>
  <c r="G139" i="28"/>
  <c r="V139" i="28"/>
  <c r="F139" i="28"/>
  <c r="O139" i="28"/>
  <c r="N139" i="28"/>
  <c r="W344" i="21"/>
  <c r="S344" i="21"/>
  <c r="O344" i="21"/>
  <c r="K344" i="21"/>
  <c r="G344" i="21"/>
  <c r="C344" i="21"/>
  <c r="V344" i="21"/>
  <c r="R344" i="21"/>
  <c r="N344" i="21"/>
  <c r="J344" i="21"/>
  <c r="F344" i="21"/>
  <c r="B344" i="21"/>
  <c r="U344" i="21"/>
  <c r="M344" i="21"/>
  <c r="E344" i="21"/>
  <c r="Q344" i="21"/>
  <c r="X344" i="21"/>
  <c r="T344" i="21"/>
  <c r="L344" i="21"/>
  <c r="D344" i="21"/>
  <c r="Y344" i="21"/>
  <c r="I344" i="21"/>
  <c r="P344" i="21"/>
  <c r="H344" i="21"/>
  <c r="Y34" i="21"/>
  <c r="U34" i="21"/>
  <c r="Q34" i="21"/>
  <c r="M34" i="21"/>
  <c r="I34" i="21"/>
  <c r="E34" i="21"/>
  <c r="X34" i="21"/>
  <c r="T34" i="21"/>
  <c r="P34" i="21"/>
  <c r="L34" i="21"/>
  <c r="H34" i="21"/>
  <c r="D34" i="21"/>
  <c r="S34" i="21"/>
  <c r="K34" i="21"/>
  <c r="C34" i="21"/>
  <c r="R34" i="21"/>
  <c r="J34" i="21"/>
  <c r="B34" i="21"/>
  <c r="W34" i="21"/>
  <c r="G34" i="21"/>
  <c r="V34" i="21"/>
  <c r="F34" i="21"/>
  <c r="O34" i="21"/>
  <c r="N34" i="21"/>
  <c r="W172" i="21"/>
  <c r="S172" i="21"/>
  <c r="O172" i="21"/>
  <c r="K172" i="21"/>
  <c r="G172" i="21"/>
  <c r="C172" i="21"/>
  <c r="V172" i="21"/>
  <c r="Q172" i="21"/>
  <c r="L172" i="21"/>
  <c r="F172" i="21"/>
  <c r="U172" i="21"/>
  <c r="P172" i="21"/>
  <c r="J172" i="21"/>
  <c r="E172" i="21"/>
  <c r="T172" i="21"/>
  <c r="I172" i="21"/>
  <c r="Y172" i="21"/>
  <c r="N172" i="21"/>
  <c r="D172" i="21"/>
  <c r="R172" i="21"/>
  <c r="H172" i="21"/>
  <c r="X172" i="21"/>
  <c r="M172" i="21"/>
  <c r="B172" i="21"/>
  <c r="Y67" i="21"/>
  <c r="U67" i="21"/>
  <c r="Q67" i="21"/>
  <c r="M67" i="21"/>
  <c r="I67" i="21"/>
  <c r="E67" i="21"/>
  <c r="X67" i="21"/>
  <c r="T67" i="21"/>
  <c r="P67" i="21"/>
  <c r="L67" i="21"/>
  <c r="H67" i="21"/>
  <c r="D67" i="21"/>
  <c r="S67" i="21"/>
  <c r="K67" i="21"/>
  <c r="C67" i="21"/>
  <c r="R67" i="21"/>
  <c r="J67" i="21"/>
  <c r="B67" i="21"/>
  <c r="W67" i="21"/>
  <c r="G67" i="21"/>
  <c r="V67" i="21"/>
  <c r="F67" i="21"/>
  <c r="O67" i="21"/>
  <c r="N67" i="21"/>
  <c r="V105" i="19"/>
  <c r="R105" i="19"/>
  <c r="X105" i="19"/>
  <c r="T105" i="19"/>
  <c r="P105" i="19"/>
  <c r="L105" i="19"/>
  <c r="H105" i="19"/>
  <c r="D105" i="19"/>
  <c r="Y105" i="19"/>
  <c r="Q105" i="19"/>
  <c r="K105" i="19"/>
  <c r="F105" i="19"/>
  <c r="U105" i="19"/>
  <c r="N105" i="19"/>
  <c r="I105" i="19"/>
  <c r="C105" i="19"/>
  <c r="M105" i="19"/>
  <c r="B105" i="19"/>
  <c r="W105" i="19"/>
  <c r="J105" i="19"/>
  <c r="S105" i="19"/>
  <c r="G105" i="19"/>
  <c r="O105" i="19"/>
  <c r="E105" i="19"/>
  <c r="W34" i="28"/>
  <c r="S34" i="28"/>
  <c r="O34" i="28"/>
  <c r="K34" i="28"/>
  <c r="G34" i="28"/>
  <c r="C34" i="28"/>
  <c r="V34" i="28"/>
  <c r="R34" i="28"/>
  <c r="N34" i="28"/>
  <c r="J34" i="28"/>
  <c r="F34" i="28"/>
  <c r="B34" i="28"/>
  <c r="Y34" i="28"/>
  <c r="Q34" i="28"/>
  <c r="I34" i="28"/>
  <c r="X34" i="28"/>
  <c r="P34" i="28"/>
  <c r="H34" i="28"/>
  <c r="M34" i="28"/>
  <c r="D34" i="28"/>
  <c r="L34" i="28"/>
  <c r="U34" i="28"/>
  <c r="E34" i="28"/>
  <c r="T34" i="28"/>
  <c r="W345" i="28"/>
  <c r="S345" i="28"/>
  <c r="O345" i="28"/>
  <c r="K345" i="28"/>
  <c r="G345" i="28"/>
  <c r="C345" i="28"/>
  <c r="V345" i="28"/>
  <c r="R345" i="28"/>
  <c r="N345" i="28"/>
  <c r="J345" i="28"/>
  <c r="F345" i="28"/>
  <c r="B345" i="28"/>
  <c r="U345" i="28"/>
  <c r="M345" i="28"/>
  <c r="E345" i="28"/>
  <c r="Q345" i="28"/>
  <c r="X345" i="28"/>
  <c r="H345" i="28"/>
  <c r="T345" i="28"/>
  <c r="L345" i="28"/>
  <c r="D345" i="28"/>
  <c r="Y345" i="28"/>
  <c r="I345" i="28"/>
  <c r="P345" i="28"/>
  <c r="Y174" i="28"/>
  <c r="U174" i="28"/>
  <c r="Q174" i="28"/>
  <c r="M174" i="28"/>
  <c r="I174" i="28"/>
  <c r="E174" i="28"/>
  <c r="W174" i="28"/>
  <c r="S174" i="28"/>
  <c r="O174" i="28"/>
  <c r="K174" i="28"/>
  <c r="G174" i="28"/>
  <c r="C174" i="28"/>
  <c r="T174" i="28"/>
  <c r="L174" i="28"/>
  <c r="D174" i="28"/>
  <c r="R174" i="28"/>
  <c r="J174" i="28"/>
  <c r="B174" i="28"/>
  <c r="P174" i="28"/>
  <c r="X174" i="28"/>
  <c r="H174" i="28"/>
  <c r="V174" i="28"/>
  <c r="N174" i="28"/>
  <c r="F174" i="28"/>
  <c r="W378" i="21"/>
  <c r="S378" i="21"/>
  <c r="O378" i="21"/>
  <c r="K378" i="21"/>
  <c r="G378" i="21"/>
  <c r="C378" i="21"/>
  <c r="V378" i="21"/>
  <c r="R378" i="21"/>
  <c r="N378" i="21"/>
  <c r="J378" i="21"/>
  <c r="F378" i="21"/>
  <c r="B378" i="21"/>
  <c r="U378" i="21"/>
  <c r="M378" i="21"/>
  <c r="E378" i="21"/>
  <c r="Q378" i="21"/>
  <c r="P378" i="21"/>
  <c r="T378" i="21"/>
  <c r="L378" i="21"/>
  <c r="D378" i="21"/>
  <c r="Y378" i="21"/>
  <c r="I378" i="21"/>
  <c r="X378" i="21"/>
  <c r="H378" i="21"/>
  <c r="X33" i="19"/>
  <c r="T33" i="19"/>
  <c r="P33" i="19"/>
  <c r="L33" i="19"/>
  <c r="H33" i="19"/>
  <c r="D33" i="19"/>
  <c r="V33" i="19"/>
  <c r="R33" i="19"/>
  <c r="N33" i="19"/>
  <c r="J33" i="19"/>
  <c r="F33" i="19"/>
  <c r="B33" i="19"/>
  <c r="Y33" i="19"/>
  <c r="Q33" i="19"/>
  <c r="I33" i="19"/>
  <c r="W33" i="19"/>
  <c r="G33" i="19"/>
  <c r="U33" i="19"/>
  <c r="M33" i="19"/>
  <c r="E33" i="19"/>
  <c r="S33" i="19"/>
  <c r="K33" i="19"/>
  <c r="C33" i="19"/>
  <c r="O33" i="19"/>
  <c r="Y102" i="21"/>
  <c r="U102" i="21"/>
  <c r="Q102" i="21"/>
  <c r="M102" i="21"/>
  <c r="I102" i="21"/>
  <c r="E102" i="21"/>
  <c r="X102" i="21"/>
  <c r="T102" i="21"/>
  <c r="P102" i="21"/>
  <c r="L102" i="21"/>
  <c r="H102" i="21"/>
  <c r="D102" i="21"/>
  <c r="S102" i="21"/>
  <c r="K102" i="21"/>
  <c r="C102" i="21"/>
  <c r="R102" i="21"/>
  <c r="J102" i="21"/>
  <c r="B102" i="21"/>
  <c r="W102" i="21"/>
  <c r="G102" i="21"/>
  <c r="V102" i="21"/>
  <c r="F102" i="21"/>
  <c r="N102" i="21"/>
  <c r="O102" i="21"/>
  <c r="V32" i="25"/>
  <c r="R32" i="25"/>
  <c r="N32" i="25"/>
  <c r="J32" i="25"/>
  <c r="F32" i="25"/>
  <c r="B32" i="25"/>
  <c r="Y32" i="25"/>
  <c r="U32" i="25"/>
  <c r="Q32" i="25"/>
  <c r="M32" i="25"/>
  <c r="I32" i="25"/>
  <c r="E32" i="25"/>
  <c r="X32" i="25"/>
  <c r="P32" i="25"/>
  <c r="H32" i="25"/>
  <c r="W32" i="25"/>
  <c r="O32" i="25"/>
  <c r="G32" i="25"/>
  <c r="L32" i="25"/>
  <c r="K32" i="25"/>
  <c r="T32" i="25"/>
  <c r="S32" i="25"/>
  <c r="D32" i="25"/>
  <c r="C32" i="25"/>
  <c r="Y206" i="21"/>
  <c r="U206" i="21"/>
  <c r="Q206" i="21"/>
  <c r="M206" i="21"/>
  <c r="I206" i="21"/>
  <c r="E206" i="21"/>
  <c r="T206" i="21"/>
  <c r="O206" i="21"/>
  <c r="J206" i="21"/>
  <c r="D206" i="21"/>
  <c r="W206" i="21"/>
  <c r="R206" i="21"/>
  <c r="L206" i="21"/>
  <c r="G206" i="21"/>
  <c r="B206" i="21"/>
  <c r="S206" i="21"/>
  <c r="H206" i="21"/>
  <c r="X206" i="21"/>
  <c r="N206" i="21"/>
  <c r="C206" i="21"/>
  <c r="F206" i="21"/>
  <c r="V206" i="21"/>
  <c r="P206" i="21"/>
  <c r="K206" i="21"/>
  <c r="V413" i="28"/>
  <c r="R413" i="28"/>
  <c r="N413" i="28"/>
  <c r="J413" i="28"/>
  <c r="F413" i="28"/>
  <c r="B413" i="28"/>
  <c r="Y413" i="28"/>
  <c r="T413" i="28"/>
  <c r="O413" i="28"/>
  <c r="I413" i="28"/>
  <c r="D413" i="28"/>
  <c r="X413" i="28"/>
  <c r="S413" i="28"/>
  <c r="M413" i="28"/>
  <c r="H413" i="28"/>
  <c r="C413" i="28"/>
  <c r="W413" i="28"/>
  <c r="L413" i="28"/>
  <c r="Q413" i="28"/>
  <c r="E413" i="28"/>
  <c r="U413" i="28"/>
  <c r="K413" i="28"/>
  <c r="G413" i="28"/>
  <c r="P413" i="28"/>
  <c r="W311" i="28"/>
  <c r="S311" i="28"/>
  <c r="O311" i="28"/>
  <c r="K311" i="28"/>
  <c r="G311" i="28"/>
  <c r="C311" i="28"/>
  <c r="V311" i="28"/>
  <c r="R311" i="28"/>
  <c r="N311" i="28"/>
  <c r="J311" i="28"/>
  <c r="F311" i="28"/>
  <c r="B311" i="28"/>
  <c r="U311" i="28"/>
  <c r="M311" i="28"/>
  <c r="E311" i="28"/>
  <c r="Q311" i="28"/>
  <c r="X311" i="28"/>
  <c r="H311" i="28"/>
  <c r="T311" i="28"/>
  <c r="L311" i="28"/>
  <c r="D311" i="28"/>
  <c r="Y311" i="28"/>
  <c r="I311" i="28"/>
  <c r="P311" i="28"/>
  <c r="W276" i="28"/>
  <c r="S276" i="28"/>
  <c r="O276" i="28"/>
  <c r="K276" i="28"/>
  <c r="G276" i="28"/>
  <c r="C276" i="28"/>
  <c r="V276" i="28"/>
  <c r="R276" i="28"/>
  <c r="N276" i="28"/>
  <c r="J276" i="28"/>
  <c r="F276" i="28"/>
  <c r="B276" i="28"/>
  <c r="U276" i="28"/>
  <c r="M276" i="28"/>
  <c r="E276" i="28"/>
  <c r="Q276" i="28"/>
  <c r="P276" i="28"/>
  <c r="T276" i="28"/>
  <c r="L276" i="28"/>
  <c r="D276" i="28"/>
  <c r="Y276" i="28"/>
  <c r="I276" i="28"/>
  <c r="X276" i="28"/>
  <c r="H276" i="28"/>
  <c r="W310" i="21"/>
  <c r="S310" i="21"/>
  <c r="O310" i="21"/>
  <c r="K310" i="21"/>
  <c r="G310" i="21"/>
  <c r="C310" i="21"/>
  <c r="V310" i="21"/>
  <c r="R310" i="21"/>
  <c r="N310" i="21"/>
  <c r="J310" i="21"/>
  <c r="F310" i="21"/>
  <c r="B310" i="21"/>
  <c r="U310" i="21"/>
  <c r="M310" i="21"/>
  <c r="E310" i="21"/>
  <c r="Y310" i="21"/>
  <c r="I310" i="21"/>
  <c r="T310" i="21"/>
  <c r="L310" i="21"/>
  <c r="D310" i="21"/>
  <c r="Q310" i="21"/>
  <c r="H310" i="21"/>
  <c r="X310" i="21"/>
  <c r="P310" i="21"/>
  <c r="V139" i="19"/>
  <c r="R139" i="19"/>
  <c r="N139" i="19"/>
  <c r="J139" i="19"/>
  <c r="F139" i="19"/>
  <c r="B139" i="19"/>
  <c r="X139" i="19"/>
  <c r="S139" i="19"/>
  <c r="M139" i="19"/>
  <c r="H139" i="19"/>
  <c r="C139" i="19"/>
  <c r="U139" i="19"/>
  <c r="P139" i="19"/>
  <c r="K139" i="19"/>
  <c r="E139" i="19"/>
  <c r="W139" i="19"/>
  <c r="L139" i="19"/>
  <c r="Q139" i="19"/>
  <c r="G139" i="19"/>
  <c r="O139" i="19"/>
  <c r="I139" i="19"/>
  <c r="Y139" i="19"/>
  <c r="D139" i="19"/>
  <c r="T139" i="19"/>
  <c r="V141" i="25"/>
  <c r="R141" i="25"/>
  <c r="N141" i="25"/>
  <c r="J141" i="25"/>
  <c r="F141" i="25"/>
  <c r="B141" i="25"/>
  <c r="Y141" i="25"/>
  <c r="U141" i="25"/>
  <c r="Q141" i="25"/>
  <c r="M141" i="25"/>
  <c r="I141" i="25"/>
  <c r="E141" i="25"/>
  <c r="X141" i="25"/>
  <c r="P141" i="25"/>
  <c r="H141" i="25"/>
  <c r="W141" i="25"/>
  <c r="O141" i="25"/>
  <c r="G141" i="25"/>
  <c r="L141" i="25"/>
  <c r="K141" i="25"/>
  <c r="D141" i="25"/>
  <c r="C141" i="25"/>
  <c r="T141" i="25"/>
  <c r="S141" i="25"/>
  <c r="Y137" i="21"/>
  <c r="U137" i="21"/>
  <c r="Q137" i="21"/>
  <c r="M137" i="21"/>
  <c r="I137" i="21"/>
  <c r="E137" i="21"/>
  <c r="X137" i="21"/>
  <c r="T137" i="21"/>
  <c r="P137" i="21"/>
  <c r="L137" i="21"/>
  <c r="H137" i="21"/>
  <c r="D137" i="21"/>
  <c r="S137" i="21"/>
  <c r="K137" i="21"/>
  <c r="C137" i="21"/>
  <c r="R137" i="21"/>
  <c r="J137" i="21"/>
  <c r="B137" i="21"/>
  <c r="W137" i="21"/>
  <c r="G137" i="21"/>
  <c r="V137" i="21"/>
  <c r="F137" i="21"/>
  <c r="O137" i="21"/>
  <c r="N137" i="21"/>
  <c r="W275" i="21"/>
  <c r="S275" i="21"/>
  <c r="O275" i="21"/>
  <c r="K275" i="21"/>
  <c r="G275" i="21"/>
  <c r="C275" i="21"/>
  <c r="V275" i="21"/>
  <c r="R275" i="21"/>
  <c r="N275" i="21"/>
  <c r="J275" i="21"/>
  <c r="F275" i="21"/>
  <c r="B275" i="21"/>
  <c r="U275" i="21"/>
  <c r="M275" i="21"/>
  <c r="E275" i="21"/>
  <c r="Q275" i="21"/>
  <c r="T275" i="21"/>
  <c r="L275" i="21"/>
  <c r="D275" i="21"/>
  <c r="Y275" i="21"/>
  <c r="I275" i="21"/>
  <c r="P275" i="21"/>
  <c r="H275" i="21"/>
  <c r="X275" i="21"/>
  <c r="W208" i="28"/>
  <c r="S208" i="28"/>
  <c r="O208" i="28"/>
  <c r="K208" i="28"/>
  <c r="G208" i="28"/>
  <c r="C208" i="28"/>
  <c r="Y208" i="28"/>
  <c r="T208" i="28"/>
  <c r="N208" i="28"/>
  <c r="I208" i="28"/>
  <c r="D208" i="28"/>
  <c r="R208" i="28"/>
  <c r="L208" i="28"/>
  <c r="E208" i="28"/>
  <c r="X208" i="28"/>
  <c r="Q208" i="28"/>
  <c r="J208" i="28"/>
  <c r="B208" i="28"/>
  <c r="P208" i="28"/>
  <c r="M208" i="28"/>
  <c r="H208" i="28"/>
  <c r="F208" i="28"/>
  <c r="V208" i="28"/>
  <c r="U208" i="28"/>
  <c r="W379" i="28"/>
  <c r="S379" i="28"/>
  <c r="O379" i="28"/>
  <c r="K379" i="28"/>
  <c r="G379" i="28"/>
  <c r="C379" i="28"/>
  <c r="V379" i="28"/>
  <c r="R379" i="28"/>
  <c r="N379" i="28"/>
  <c r="J379" i="28"/>
  <c r="F379" i="28"/>
  <c r="B379" i="28"/>
  <c r="U379" i="28"/>
  <c r="M379" i="28"/>
  <c r="E379" i="28"/>
  <c r="Q379" i="28"/>
  <c r="X379" i="28"/>
  <c r="H379" i="28"/>
  <c r="T379" i="28"/>
  <c r="L379" i="28"/>
  <c r="D379" i="28"/>
  <c r="Y379" i="28"/>
  <c r="I379" i="28"/>
  <c r="P379" i="28"/>
  <c r="W242" i="28"/>
  <c r="S242" i="28"/>
  <c r="O242" i="28"/>
  <c r="K242" i="28"/>
  <c r="G242" i="28"/>
  <c r="C242" i="28"/>
  <c r="V242" i="28"/>
  <c r="R242" i="28"/>
  <c r="N242" i="28"/>
  <c r="J242" i="28"/>
  <c r="F242" i="28"/>
  <c r="B242" i="28"/>
  <c r="U242" i="28"/>
  <c r="M242" i="28"/>
  <c r="E242" i="28"/>
  <c r="Q242" i="28"/>
  <c r="X242" i="28"/>
  <c r="H242" i="28"/>
  <c r="T242" i="28"/>
  <c r="L242" i="28"/>
  <c r="D242" i="28"/>
  <c r="Y242" i="28"/>
  <c r="I242" i="28"/>
  <c r="P242" i="28"/>
  <c r="W412" i="21"/>
  <c r="S412" i="21"/>
  <c r="O412" i="21"/>
  <c r="K412" i="21"/>
  <c r="G412" i="21"/>
  <c r="C412" i="21"/>
  <c r="V412" i="21"/>
  <c r="R412" i="21"/>
  <c r="N412" i="21"/>
  <c r="J412" i="21"/>
  <c r="F412" i="21"/>
  <c r="B412" i="21"/>
  <c r="U412" i="21"/>
  <c r="M412" i="21"/>
  <c r="E412" i="21"/>
  <c r="Y412" i="21"/>
  <c r="I412" i="21"/>
  <c r="X412" i="21"/>
  <c r="H412" i="21"/>
  <c r="T412" i="21"/>
  <c r="L412" i="21"/>
  <c r="D412" i="21"/>
  <c r="Q412" i="21"/>
  <c r="P412" i="21"/>
  <c r="A379" i="21"/>
  <c r="A311" i="21"/>
  <c r="A413" i="21"/>
  <c r="A345" i="21"/>
  <c r="A35" i="28"/>
  <c r="A209" i="28"/>
  <c r="A346" i="28"/>
  <c r="A380" i="28"/>
  <c r="A175" i="28"/>
  <c r="A140" i="28"/>
  <c r="A70" i="28"/>
  <c r="A105" i="28"/>
  <c r="A277" i="28"/>
  <c r="A243" i="28"/>
  <c r="A414" i="28"/>
  <c r="A312" i="28"/>
  <c r="A276" i="21"/>
  <c r="A242" i="21"/>
  <c r="A207" i="21"/>
  <c r="A106" i="19"/>
  <c r="A70" i="19"/>
  <c r="A103" i="21"/>
  <c r="A68" i="21"/>
  <c r="A33" i="25"/>
  <c r="A69" i="25"/>
  <c r="A105" i="25"/>
  <c r="A35" i="21"/>
  <c r="A142" i="25"/>
  <c r="A140" i="19"/>
  <c r="A34" i="19"/>
  <c r="A173" i="21"/>
  <c r="A138" i="21"/>
  <c r="Y138" i="21" l="1"/>
  <c r="U138" i="21"/>
  <c r="Q138" i="21"/>
  <c r="M138" i="21"/>
  <c r="I138" i="21"/>
  <c r="E138" i="21"/>
  <c r="X138" i="21"/>
  <c r="T138" i="21"/>
  <c r="P138" i="21"/>
  <c r="L138" i="21"/>
  <c r="H138" i="21"/>
  <c r="D138" i="21"/>
  <c r="S138" i="21"/>
  <c r="K138" i="21"/>
  <c r="C138" i="21"/>
  <c r="R138" i="21"/>
  <c r="J138" i="21"/>
  <c r="B138" i="21"/>
  <c r="O138" i="21"/>
  <c r="N138" i="21"/>
  <c r="W138" i="21"/>
  <c r="G138" i="21"/>
  <c r="F138" i="21"/>
  <c r="V138" i="21"/>
  <c r="V142" i="25"/>
  <c r="R142" i="25"/>
  <c r="N142" i="25"/>
  <c r="J142" i="25"/>
  <c r="F142" i="25"/>
  <c r="B142" i="25"/>
  <c r="Y142" i="25"/>
  <c r="U142" i="25"/>
  <c r="Q142" i="25"/>
  <c r="M142" i="25"/>
  <c r="I142" i="25"/>
  <c r="E142" i="25"/>
  <c r="X142" i="25"/>
  <c r="P142" i="25"/>
  <c r="H142" i="25"/>
  <c r="W142" i="25"/>
  <c r="O142" i="25"/>
  <c r="G142" i="25"/>
  <c r="T142" i="25"/>
  <c r="D142" i="25"/>
  <c r="S142" i="25"/>
  <c r="C142" i="25"/>
  <c r="L142" i="25"/>
  <c r="K142" i="25"/>
  <c r="V33" i="25"/>
  <c r="R33" i="25"/>
  <c r="N33" i="25"/>
  <c r="J33" i="25"/>
  <c r="F33" i="25"/>
  <c r="B33" i="25"/>
  <c r="Y33" i="25"/>
  <c r="U33" i="25"/>
  <c r="Q33" i="25"/>
  <c r="M33" i="25"/>
  <c r="I33" i="25"/>
  <c r="E33" i="25"/>
  <c r="X33" i="25"/>
  <c r="P33" i="25"/>
  <c r="H33" i="25"/>
  <c r="W33" i="25"/>
  <c r="O33" i="25"/>
  <c r="G33" i="25"/>
  <c r="T33" i="25"/>
  <c r="D33" i="25"/>
  <c r="S33" i="25"/>
  <c r="C33" i="25"/>
  <c r="L33" i="25"/>
  <c r="K33" i="25"/>
  <c r="V106" i="19"/>
  <c r="R106" i="19"/>
  <c r="N106" i="19"/>
  <c r="J106" i="19"/>
  <c r="F106" i="19"/>
  <c r="B106" i="19"/>
  <c r="X106" i="19"/>
  <c r="T106" i="19"/>
  <c r="P106" i="19"/>
  <c r="L106" i="19"/>
  <c r="H106" i="19"/>
  <c r="D106" i="19"/>
  <c r="Y106" i="19"/>
  <c r="Q106" i="19"/>
  <c r="I106" i="19"/>
  <c r="U106" i="19"/>
  <c r="M106" i="19"/>
  <c r="E106" i="19"/>
  <c r="S106" i="19"/>
  <c r="C106" i="19"/>
  <c r="O106" i="19"/>
  <c r="K106" i="19"/>
  <c r="W106" i="19"/>
  <c r="G106" i="19"/>
  <c r="W312" i="28"/>
  <c r="S312" i="28"/>
  <c r="O312" i="28"/>
  <c r="K312" i="28"/>
  <c r="G312" i="28"/>
  <c r="C312" i="28"/>
  <c r="V312" i="28"/>
  <c r="R312" i="28"/>
  <c r="N312" i="28"/>
  <c r="J312" i="28"/>
  <c r="F312" i="28"/>
  <c r="B312" i="28"/>
  <c r="U312" i="28"/>
  <c r="M312" i="28"/>
  <c r="E312" i="28"/>
  <c r="Y312" i="28"/>
  <c r="I312" i="28"/>
  <c r="P312" i="28"/>
  <c r="T312" i="28"/>
  <c r="L312" i="28"/>
  <c r="D312" i="28"/>
  <c r="Q312" i="28"/>
  <c r="X312" i="28"/>
  <c r="H312" i="28"/>
  <c r="W105" i="28"/>
  <c r="S105" i="28"/>
  <c r="O105" i="28"/>
  <c r="K105" i="28"/>
  <c r="G105" i="28"/>
  <c r="C105" i="28"/>
  <c r="V105" i="28"/>
  <c r="R105" i="28"/>
  <c r="N105" i="28"/>
  <c r="J105" i="28"/>
  <c r="F105" i="28"/>
  <c r="B105" i="28"/>
  <c r="Y105" i="28"/>
  <c r="Q105" i="28"/>
  <c r="I105" i="28"/>
  <c r="X105" i="28"/>
  <c r="P105" i="28"/>
  <c r="H105" i="28"/>
  <c r="U105" i="28"/>
  <c r="E105" i="28"/>
  <c r="T105" i="28"/>
  <c r="D105" i="28"/>
  <c r="M105" i="28"/>
  <c r="L105" i="28"/>
  <c r="W380" i="28"/>
  <c r="S380" i="28"/>
  <c r="O380" i="28"/>
  <c r="K380" i="28"/>
  <c r="G380" i="28"/>
  <c r="C380" i="28"/>
  <c r="V380" i="28"/>
  <c r="R380" i="28"/>
  <c r="N380" i="28"/>
  <c r="J380" i="28"/>
  <c r="F380" i="28"/>
  <c r="B380" i="28"/>
  <c r="U380" i="28"/>
  <c r="M380" i="28"/>
  <c r="E380" i="28"/>
  <c r="Y380" i="28"/>
  <c r="I380" i="28"/>
  <c r="P380" i="28"/>
  <c r="T380" i="28"/>
  <c r="L380" i="28"/>
  <c r="D380" i="28"/>
  <c r="Q380" i="28"/>
  <c r="X380" i="28"/>
  <c r="H380" i="28"/>
  <c r="W345" i="21"/>
  <c r="S345" i="21"/>
  <c r="O345" i="21"/>
  <c r="K345" i="21"/>
  <c r="G345" i="21"/>
  <c r="C345" i="21"/>
  <c r="V345" i="21"/>
  <c r="R345" i="21"/>
  <c r="N345" i="21"/>
  <c r="J345" i="21"/>
  <c r="F345" i="21"/>
  <c r="B345" i="21"/>
  <c r="U345" i="21"/>
  <c r="M345" i="21"/>
  <c r="E345" i="21"/>
  <c r="Y345" i="21"/>
  <c r="I345" i="21"/>
  <c r="P345" i="21"/>
  <c r="T345" i="21"/>
  <c r="L345" i="21"/>
  <c r="D345" i="21"/>
  <c r="Q345" i="21"/>
  <c r="X345" i="21"/>
  <c r="H345" i="21"/>
  <c r="W173" i="21"/>
  <c r="S173" i="21"/>
  <c r="O173" i="21"/>
  <c r="K173" i="21"/>
  <c r="G173" i="21"/>
  <c r="C173" i="21"/>
  <c r="Y173" i="21"/>
  <c r="T173" i="21"/>
  <c r="N173" i="21"/>
  <c r="I173" i="21"/>
  <c r="D173" i="21"/>
  <c r="X173" i="21"/>
  <c r="R173" i="21"/>
  <c r="M173" i="21"/>
  <c r="H173" i="21"/>
  <c r="B173" i="21"/>
  <c r="Q173" i="21"/>
  <c r="F173" i="21"/>
  <c r="V173" i="21"/>
  <c r="L173" i="21"/>
  <c r="P173" i="21"/>
  <c r="E173" i="21"/>
  <c r="U173" i="21"/>
  <c r="J173" i="21"/>
  <c r="Y35" i="21"/>
  <c r="U35" i="21"/>
  <c r="Q35" i="21"/>
  <c r="M35" i="21"/>
  <c r="I35" i="21"/>
  <c r="E35" i="21"/>
  <c r="X35" i="21"/>
  <c r="T35" i="21"/>
  <c r="P35" i="21"/>
  <c r="L35" i="21"/>
  <c r="H35" i="21"/>
  <c r="D35" i="21"/>
  <c r="S35" i="21"/>
  <c r="K35" i="21"/>
  <c r="C35" i="21"/>
  <c r="R35" i="21"/>
  <c r="J35" i="21"/>
  <c r="B35" i="21"/>
  <c r="O35" i="21"/>
  <c r="N35" i="21"/>
  <c r="W35" i="21"/>
  <c r="F35" i="21"/>
  <c r="V35" i="21"/>
  <c r="G35" i="21"/>
  <c r="Y68" i="21"/>
  <c r="U68" i="21"/>
  <c r="Q68" i="21"/>
  <c r="M68" i="21"/>
  <c r="I68" i="21"/>
  <c r="E68" i="21"/>
  <c r="X68" i="21"/>
  <c r="T68" i="21"/>
  <c r="P68" i="21"/>
  <c r="L68" i="21"/>
  <c r="H68" i="21"/>
  <c r="D68" i="21"/>
  <c r="S68" i="21"/>
  <c r="K68" i="21"/>
  <c r="C68" i="21"/>
  <c r="R68" i="21"/>
  <c r="J68" i="21"/>
  <c r="B68" i="21"/>
  <c r="O68" i="21"/>
  <c r="N68" i="21"/>
  <c r="W68" i="21"/>
  <c r="G68" i="21"/>
  <c r="F68" i="21"/>
  <c r="V68" i="21"/>
  <c r="V207" i="21"/>
  <c r="R207" i="21"/>
  <c r="N207" i="21"/>
  <c r="J207" i="21"/>
  <c r="F207" i="21"/>
  <c r="Y207" i="21"/>
  <c r="U207" i="21"/>
  <c r="Q207" i="21"/>
  <c r="M207" i="21"/>
  <c r="I207" i="21"/>
  <c r="E207" i="21"/>
  <c r="X207" i="21"/>
  <c r="P207" i="21"/>
  <c r="H207" i="21"/>
  <c r="B207" i="21"/>
  <c r="T207" i="21"/>
  <c r="L207" i="21"/>
  <c r="D207" i="21"/>
  <c r="W207" i="21"/>
  <c r="G207" i="21"/>
  <c r="O207" i="21"/>
  <c r="C207" i="21"/>
  <c r="S207" i="21"/>
  <c r="K207" i="21"/>
  <c r="V414" i="28"/>
  <c r="R414" i="28"/>
  <c r="N414" i="28"/>
  <c r="J414" i="28"/>
  <c r="F414" i="28"/>
  <c r="B414" i="28"/>
  <c r="W414" i="28"/>
  <c r="Q414" i="28"/>
  <c r="L414" i="28"/>
  <c r="G414" i="28"/>
  <c r="U414" i="28"/>
  <c r="P414" i="28"/>
  <c r="K414" i="28"/>
  <c r="E414" i="28"/>
  <c r="T414" i="28"/>
  <c r="I414" i="28"/>
  <c r="O414" i="28"/>
  <c r="M414" i="28"/>
  <c r="S414" i="28"/>
  <c r="H414" i="28"/>
  <c r="Y414" i="28"/>
  <c r="D414" i="28"/>
  <c r="X414" i="28"/>
  <c r="C414" i="28"/>
  <c r="W70" i="28"/>
  <c r="S70" i="28"/>
  <c r="O70" i="28"/>
  <c r="K70" i="28"/>
  <c r="G70" i="28"/>
  <c r="C70" i="28"/>
  <c r="V70" i="28"/>
  <c r="R70" i="28"/>
  <c r="N70" i="28"/>
  <c r="J70" i="28"/>
  <c r="F70" i="28"/>
  <c r="B70" i="28"/>
  <c r="Y70" i="28"/>
  <c r="Q70" i="28"/>
  <c r="I70" i="28"/>
  <c r="X70" i="28"/>
  <c r="P70" i="28"/>
  <c r="H70" i="28"/>
  <c r="U70" i="28"/>
  <c r="E70" i="28"/>
  <c r="M70" i="28"/>
  <c r="L70" i="28"/>
  <c r="T70" i="28"/>
  <c r="D70" i="28"/>
  <c r="W346" i="28"/>
  <c r="S346" i="28"/>
  <c r="O346" i="28"/>
  <c r="K346" i="28"/>
  <c r="G346" i="28"/>
  <c r="C346" i="28"/>
  <c r="V346" i="28"/>
  <c r="R346" i="28"/>
  <c r="N346" i="28"/>
  <c r="J346" i="28"/>
  <c r="F346" i="28"/>
  <c r="B346" i="28"/>
  <c r="U346" i="28"/>
  <c r="M346" i="28"/>
  <c r="E346" i="28"/>
  <c r="Y346" i="28"/>
  <c r="I346" i="28"/>
  <c r="X346" i="28"/>
  <c r="T346" i="28"/>
  <c r="L346" i="28"/>
  <c r="D346" i="28"/>
  <c r="Q346" i="28"/>
  <c r="P346" i="28"/>
  <c r="H346" i="28"/>
  <c r="W413" i="21"/>
  <c r="S413" i="21"/>
  <c r="O413" i="21"/>
  <c r="K413" i="21"/>
  <c r="G413" i="21"/>
  <c r="C413" i="21"/>
  <c r="V413" i="21"/>
  <c r="R413" i="21"/>
  <c r="N413" i="21"/>
  <c r="J413" i="21"/>
  <c r="F413" i="21"/>
  <c r="B413" i="21"/>
  <c r="U413" i="21"/>
  <c r="M413" i="21"/>
  <c r="E413" i="21"/>
  <c r="Q413" i="21"/>
  <c r="P413" i="21"/>
  <c r="T413" i="21"/>
  <c r="L413" i="21"/>
  <c r="D413" i="21"/>
  <c r="Y413" i="21"/>
  <c r="I413" i="21"/>
  <c r="X413" i="21"/>
  <c r="H413" i="21"/>
  <c r="X34" i="19"/>
  <c r="T34" i="19"/>
  <c r="P34" i="19"/>
  <c r="L34" i="19"/>
  <c r="H34" i="19"/>
  <c r="D34" i="19"/>
  <c r="V34" i="19"/>
  <c r="R34" i="19"/>
  <c r="N34" i="19"/>
  <c r="J34" i="19"/>
  <c r="F34" i="19"/>
  <c r="B34" i="19"/>
  <c r="Y34" i="19"/>
  <c r="Q34" i="19"/>
  <c r="I34" i="19"/>
  <c r="O34" i="19"/>
  <c r="U34" i="19"/>
  <c r="M34" i="19"/>
  <c r="E34" i="19"/>
  <c r="S34" i="19"/>
  <c r="K34" i="19"/>
  <c r="C34" i="19"/>
  <c r="W34" i="19"/>
  <c r="G34" i="19"/>
  <c r="V105" i="25"/>
  <c r="R105" i="25"/>
  <c r="N105" i="25"/>
  <c r="J105" i="25"/>
  <c r="F105" i="25"/>
  <c r="B105" i="25"/>
  <c r="Y105" i="25"/>
  <c r="U105" i="25"/>
  <c r="Q105" i="25"/>
  <c r="M105" i="25"/>
  <c r="I105" i="25"/>
  <c r="E105" i="25"/>
  <c r="X105" i="25"/>
  <c r="P105" i="25"/>
  <c r="H105" i="25"/>
  <c r="W105" i="25"/>
  <c r="O105" i="25"/>
  <c r="G105" i="25"/>
  <c r="T105" i="25"/>
  <c r="D105" i="25"/>
  <c r="S105" i="25"/>
  <c r="C105" i="25"/>
  <c r="L105" i="25"/>
  <c r="K105" i="25"/>
  <c r="Y103" i="21"/>
  <c r="U103" i="21"/>
  <c r="Q103" i="21"/>
  <c r="M103" i="21"/>
  <c r="I103" i="21"/>
  <c r="E103" i="21"/>
  <c r="X103" i="21"/>
  <c r="T103" i="21"/>
  <c r="P103" i="21"/>
  <c r="L103" i="21"/>
  <c r="H103" i="21"/>
  <c r="D103" i="21"/>
  <c r="S103" i="21"/>
  <c r="K103" i="21"/>
  <c r="C103" i="21"/>
  <c r="R103" i="21"/>
  <c r="J103" i="21"/>
  <c r="B103" i="21"/>
  <c r="O103" i="21"/>
  <c r="N103" i="21"/>
  <c r="G103" i="21"/>
  <c r="W103" i="21"/>
  <c r="F103" i="21"/>
  <c r="V103" i="21"/>
  <c r="W242" i="21"/>
  <c r="S242" i="21"/>
  <c r="O242" i="21"/>
  <c r="K242" i="21"/>
  <c r="G242" i="21"/>
  <c r="C242" i="21"/>
  <c r="V242" i="21"/>
  <c r="R242" i="21"/>
  <c r="N242" i="21"/>
  <c r="J242" i="21"/>
  <c r="F242" i="21"/>
  <c r="B242" i="21"/>
  <c r="U242" i="21"/>
  <c r="M242" i="21"/>
  <c r="E242" i="21"/>
  <c r="Q242" i="21"/>
  <c r="T242" i="21"/>
  <c r="L242" i="21"/>
  <c r="D242" i="21"/>
  <c r="Y242" i="21"/>
  <c r="I242" i="21"/>
  <c r="H242" i="21"/>
  <c r="X242" i="21"/>
  <c r="P242" i="21"/>
  <c r="W243" i="28"/>
  <c r="S243" i="28"/>
  <c r="O243" i="28"/>
  <c r="K243" i="28"/>
  <c r="G243" i="28"/>
  <c r="C243" i="28"/>
  <c r="V243" i="28"/>
  <c r="R243" i="28"/>
  <c r="N243" i="28"/>
  <c r="J243" i="28"/>
  <c r="F243" i="28"/>
  <c r="B243" i="28"/>
  <c r="U243" i="28"/>
  <c r="M243" i="28"/>
  <c r="E243" i="28"/>
  <c r="Y243" i="28"/>
  <c r="I243" i="28"/>
  <c r="X243" i="28"/>
  <c r="H243" i="28"/>
  <c r="T243" i="28"/>
  <c r="L243" i="28"/>
  <c r="D243" i="28"/>
  <c r="Q243" i="28"/>
  <c r="P243" i="28"/>
  <c r="Y140" i="28"/>
  <c r="U140" i="28"/>
  <c r="Q140" i="28"/>
  <c r="M140" i="28"/>
  <c r="I140" i="28"/>
  <c r="E140" i="28"/>
  <c r="X140" i="28"/>
  <c r="T140" i="28"/>
  <c r="P140" i="28"/>
  <c r="L140" i="28"/>
  <c r="H140" i="28"/>
  <c r="D140" i="28"/>
  <c r="S140" i="28"/>
  <c r="K140" i="28"/>
  <c r="C140" i="28"/>
  <c r="R140" i="28"/>
  <c r="J140" i="28"/>
  <c r="B140" i="28"/>
  <c r="O140" i="28"/>
  <c r="N140" i="28"/>
  <c r="G140" i="28"/>
  <c r="W140" i="28"/>
  <c r="V140" i="28"/>
  <c r="F140" i="28"/>
  <c r="W209" i="28"/>
  <c r="S209" i="28"/>
  <c r="O209" i="28"/>
  <c r="K209" i="28"/>
  <c r="G209" i="28"/>
  <c r="C209" i="28"/>
  <c r="V209" i="28"/>
  <c r="Q209" i="28"/>
  <c r="L209" i="28"/>
  <c r="F209" i="28"/>
  <c r="X209" i="28"/>
  <c r="P209" i="28"/>
  <c r="I209" i="28"/>
  <c r="B209" i="28"/>
  <c r="U209" i="28"/>
  <c r="N209" i="28"/>
  <c r="H209" i="28"/>
  <c r="T209" i="28"/>
  <c r="E209" i="28"/>
  <c r="R209" i="28"/>
  <c r="D209" i="28"/>
  <c r="M209" i="28"/>
  <c r="J209" i="28"/>
  <c r="Y209" i="28"/>
  <c r="W311" i="21"/>
  <c r="S311" i="21"/>
  <c r="O311" i="21"/>
  <c r="K311" i="21"/>
  <c r="G311" i="21"/>
  <c r="C311" i="21"/>
  <c r="V311" i="21"/>
  <c r="R311" i="21"/>
  <c r="N311" i="21"/>
  <c r="J311" i="21"/>
  <c r="F311" i="21"/>
  <c r="B311" i="21"/>
  <c r="U311" i="21"/>
  <c r="M311" i="21"/>
  <c r="E311" i="21"/>
  <c r="Q311" i="21"/>
  <c r="T311" i="21"/>
  <c r="L311" i="21"/>
  <c r="D311" i="21"/>
  <c r="Y311" i="21"/>
  <c r="I311" i="21"/>
  <c r="H311" i="21"/>
  <c r="X311" i="21"/>
  <c r="P311" i="21"/>
  <c r="V140" i="19"/>
  <c r="R140" i="19"/>
  <c r="N140" i="19"/>
  <c r="J140" i="19"/>
  <c r="F140" i="19"/>
  <c r="B140" i="19"/>
  <c r="U140" i="19"/>
  <c r="P140" i="19"/>
  <c r="K140" i="19"/>
  <c r="E140" i="19"/>
  <c r="X140" i="19"/>
  <c r="S140" i="19"/>
  <c r="M140" i="19"/>
  <c r="H140" i="19"/>
  <c r="C140" i="19"/>
  <c r="T140" i="19"/>
  <c r="I140" i="19"/>
  <c r="Y140" i="19"/>
  <c r="O140" i="19"/>
  <c r="D140" i="19"/>
  <c r="L140" i="19"/>
  <c r="G140" i="19"/>
  <c r="W140" i="19"/>
  <c r="Q140" i="19"/>
  <c r="V69" i="25"/>
  <c r="R69" i="25"/>
  <c r="N69" i="25"/>
  <c r="J69" i="25"/>
  <c r="F69" i="25"/>
  <c r="B69" i="25"/>
  <c r="Y69" i="25"/>
  <c r="U69" i="25"/>
  <c r="Q69" i="25"/>
  <c r="M69" i="25"/>
  <c r="I69" i="25"/>
  <c r="E69" i="25"/>
  <c r="X69" i="25"/>
  <c r="P69" i="25"/>
  <c r="H69" i="25"/>
  <c r="W69" i="25"/>
  <c r="O69" i="25"/>
  <c r="G69" i="25"/>
  <c r="L69" i="25"/>
  <c r="K69" i="25"/>
  <c r="T69" i="25"/>
  <c r="S69" i="25"/>
  <c r="D69" i="25"/>
  <c r="C69" i="25"/>
  <c r="X70" i="19"/>
  <c r="T70" i="19"/>
  <c r="P70" i="19"/>
  <c r="L70" i="19"/>
  <c r="H70" i="19"/>
  <c r="D70" i="19"/>
  <c r="V70" i="19"/>
  <c r="R70" i="19"/>
  <c r="N70" i="19"/>
  <c r="J70" i="19"/>
  <c r="F70" i="19"/>
  <c r="B70" i="19"/>
  <c r="Y70" i="19"/>
  <c r="Q70" i="19"/>
  <c r="I70" i="19"/>
  <c r="W70" i="19"/>
  <c r="O70" i="19"/>
  <c r="G70" i="19"/>
  <c r="U70" i="19"/>
  <c r="M70" i="19"/>
  <c r="E70" i="19"/>
  <c r="S70" i="19"/>
  <c r="K70" i="19"/>
  <c r="C70" i="19"/>
  <c r="W276" i="21"/>
  <c r="S276" i="21"/>
  <c r="O276" i="21"/>
  <c r="K276" i="21"/>
  <c r="G276" i="21"/>
  <c r="C276" i="21"/>
  <c r="V276" i="21"/>
  <c r="R276" i="21"/>
  <c r="N276" i="21"/>
  <c r="J276" i="21"/>
  <c r="F276" i="21"/>
  <c r="B276" i="21"/>
  <c r="U276" i="21"/>
  <c r="M276" i="21"/>
  <c r="E276" i="21"/>
  <c r="Y276" i="21"/>
  <c r="I276" i="21"/>
  <c r="T276" i="21"/>
  <c r="L276" i="21"/>
  <c r="D276" i="21"/>
  <c r="Q276" i="21"/>
  <c r="X276" i="21"/>
  <c r="P276" i="21"/>
  <c r="H276" i="21"/>
  <c r="W277" i="28"/>
  <c r="S277" i="28"/>
  <c r="O277" i="28"/>
  <c r="K277" i="28"/>
  <c r="G277" i="28"/>
  <c r="C277" i="28"/>
  <c r="V277" i="28"/>
  <c r="R277" i="28"/>
  <c r="N277" i="28"/>
  <c r="J277" i="28"/>
  <c r="F277" i="28"/>
  <c r="B277" i="28"/>
  <c r="U277" i="28"/>
  <c r="M277" i="28"/>
  <c r="E277" i="28"/>
  <c r="Q277" i="28"/>
  <c r="P277" i="28"/>
  <c r="T277" i="28"/>
  <c r="L277" i="28"/>
  <c r="D277" i="28"/>
  <c r="Y277" i="28"/>
  <c r="I277" i="28"/>
  <c r="X277" i="28"/>
  <c r="H277" i="28"/>
  <c r="Y175" i="28"/>
  <c r="U175" i="28"/>
  <c r="Q175" i="28"/>
  <c r="M175" i="28"/>
  <c r="I175" i="28"/>
  <c r="E175" i="28"/>
  <c r="W175" i="28"/>
  <c r="S175" i="28"/>
  <c r="O175" i="28"/>
  <c r="K175" i="28"/>
  <c r="G175" i="28"/>
  <c r="C175" i="28"/>
  <c r="T175" i="28"/>
  <c r="L175" i="28"/>
  <c r="D175" i="28"/>
  <c r="R175" i="28"/>
  <c r="J175" i="28"/>
  <c r="B175" i="28"/>
  <c r="X175" i="28"/>
  <c r="H175" i="28"/>
  <c r="P175" i="28"/>
  <c r="F175" i="28"/>
  <c r="V175" i="28"/>
  <c r="N175" i="28"/>
  <c r="W35" i="28"/>
  <c r="S35" i="28"/>
  <c r="O35" i="28"/>
  <c r="K35" i="28"/>
  <c r="G35" i="28"/>
  <c r="C35" i="28"/>
  <c r="V35" i="28"/>
  <c r="R35" i="28"/>
  <c r="N35" i="28"/>
  <c r="J35" i="28"/>
  <c r="F35" i="28"/>
  <c r="B35" i="28"/>
  <c r="Y35" i="28"/>
  <c r="Q35" i="28"/>
  <c r="I35" i="28"/>
  <c r="X35" i="28"/>
  <c r="P35" i="28"/>
  <c r="H35" i="28"/>
  <c r="U35" i="28"/>
  <c r="E35" i="28"/>
  <c r="L35" i="28"/>
  <c r="T35" i="28"/>
  <c r="D35" i="28"/>
  <c r="M35" i="28"/>
  <c r="W379" i="21"/>
  <c r="S379" i="21"/>
  <c r="O379" i="21"/>
  <c r="K379" i="21"/>
  <c r="G379" i="21"/>
  <c r="C379" i="21"/>
  <c r="V379" i="21"/>
  <c r="R379" i="21"/>
  <c r="N379" i="21"/>
  <c r="J379" i="21"/>
  <c r="F379" i="21"/>
  <c r="B379" i="21"/>
  <c r="U379" i="21"/>
  <c r="M379" i="21"/>
  <c r="E379" i="21"/>
  <c r="Y379" i="21"/>
  <c r="I379" i="21"/>
  <c r="X379" i="21"/>
  <c r="H379" i="21"/>
  <c r="T379" i="21"/>
  <c r="L379" i="21"/>
  <c r="D379" i="21"/>
  <c r="Q379" i="21"/>
  <c r="P379" i="21"/>
  <c r="A346" i="21"/>
  <c r="A414" i="21"/>
  <c r="A312" i="21"/>
  <c r="A380" i="21"/>
  <c r="A141" i="28"/>
  <c r="A210" i="28"/>
  <c r="A278" i="28"/>
  <c r="A106" i="28"/>
  <c r="A71" i="28"/>
  <c r="A176" i="28"/>
  <c r="A381" i="28"/>
  <c r="A313" i="28"/>
  <c r="A415" i="28"/>
  <c r="A244" i="28"/>
  <c r="A347" i="28"/>
  <c r="A36" i="28"/>
  <c r="A243" i="21"/>
  <c r="A277" i="21"/>
  <c r="A208" i="21"/>
  <c r="A107" i="19"/>
  <c r="A71" i="19"/>
  <c r="A141" i="19"/>
  <c r="A69" i="21"/>
  <c r="A174" i="21"/>
  <c r="A35" i="19"/>
  <c r="A36" i="21"/>
  <c r="A106" i="25"/>
  <c r="A34" i="25"/>
  <c r="A139" i="21"/>
  <c r="A143" i="25"/>
  <c r="A70" i="25"/>
  <c r="A104" i="21"/>
  <c r="Y104" i="21" l="1"/>
  <c r="U104" i="21"/>
  <c r="Q104" i="21"/>
  <c r="M104" i="21"/>
  <c r="I104" i="21"/>
  <c r="E104" i="21"/>
  <c r="X104" i="21"/>
  <c r="T104" i="21"/>
  <c r="P104" i="21"/>
  <c r="L104" i="21"/>
  <c r="H104" i="21"/>
  <c r="D104" i="21"/>
  <c r="S104" i="21"/>
  <c r="K104" i="21"/>
  <c r="C104" i="21"/>
  <c r="R104" i="21"/>
  <c r="J104" i="21"/>
  <c r="B104" i="21"/>
  <c r="W104" i="21"/>
  <c r="G104" i="21"/>
  <c r="V104" i="21"/>
  <c r="F104" i="21"/>
  <c r="O104" i="21"/>
  <c r="N104" i="21"/>
  <c r="V34" i="25"/>
  <c r="R34" i="25"/>
  <c r="N34" i="25"/>
  <c r="J34" i="25"/>
  <c r="F34" i="25"/>
  <c r="B34" i="25"/>
  <c r="Y34" i="25"/>
  <c r="U34" i="25"/>
  <c r="Q34" i="25"/>
  <c r="M34" i="25"/>
  <c r="I34" i="25"/>
  <c r="E34" i="25"/>
  <c r="X34" i="25"/>
  <c r="P34" i="25"/>
  <c r="H34" i="25"/>
  <c r="W34" i="25"/>
  <c r="O34" i="25"/>
  <c r="G34" i="25"/>
  <c r="L34" i="25"/>
  <c r="K34" i="25"/>
  <c r="D34" i="25"/>
  <c r="C34" i="25"/>
  <c r="T34" i="25"/>
  <c r="S34" i="25"/>
  <c r="W174" i="21"/>
  <c r="S174" i="21"/>
  <c r="O174" i="21"/>
  <c r="K174" i="21"/>
  <c r="G174" i="21"/>
  <c r="C174" i="21"/>
  <c r="V174" i="21"/>
  <c r="Q174" i="21"/>
  <c r="L174" i="21"/>
  <c r="F174" i="21"/>
  <c r="U174" i="21"/>
  <c r="P174" i="21"/>
  <c r="J174" i="21"/>
  <c r="E174" i="21"/>
  <c r="Y174" i="21"/>
  <c r="N174" i="21"/>
  <c r="D174" i="21"/>
  <c r="T174" i="21"/>
  <c r="I174" i="21"/>
  <c r="M174" i="21"/>
  <c r="X174" i="21"/>
  <c r="B174" i="21"/>
  <c r="R174" i="21"/>
  <c r="H174" i="21"/>
  <c r="V107" i="19"/>
  <c r="R107" i="19"/>
  <c r="N107" i="19"/>
  <c r="J107" i="19"/>
  <c r="F107" i="19"/>
  <c r="B107" i="19"/>
  <c r="X107" i="19"/>
  <c r="T107" i="19"/>
  <c r="P107" i="19"/>
  <c r="L107" i="19"/>
  <c r="H107" i="19"/>
  <c r="D107" i="19"/>
  <c r="Y107" i="19"/>
  <c r="Q107" i="19"/>
  <c r="I107" i="19"/>
  <c r="U107" i="19"/>
  <c r="M107" i="19"/>
  <c r="E107" i="19"/>
  <c r="K107" i="19"/>
  <c r="W107" i="19"/>
  <c r="G107" i="19"/>
  <c r="S107" i="19"/>
  <c r="C107" i="19"/>
  <c r="O107" i="19"/>
  <c r="W36" i="28"/>
  <c r="S36" i="28"/>
  <c r="O36" i="28"/>
  <c r="K36" i="28"/>
  <c r="G36" i="28"/>
  <c r="C36" i="28"/>
  <c r="V36" i="28"/>
  <c r="R36" i="28"/>
  <c r="N36" i="28"/>
  <c r="J36" i="28"/>
  <c r="F36" i="28"/>
  <c r="B36" i="28"/>
  <c r="Y36" i="28"/>
  <c r="Q36" i="28"/>
  <c r="I36" i="28"/>
  <c r="X36" i="28"/>
  <c r="P36" i="28"/>
  <c r="H36" i="28"/>
  <c r="M36" i="28"/>
  <c r="T36" i="28"/>
  <c r="L36" i="28"/>
  <c r="U36" i="28"/>
  <c r="E36" i="28"/>
  <c r="D36" i="28"/>
  <c r="W313" i="28"/>
  <c r="S313" i="28"/>
  <c r="O313" i="28"/>
  <c r="K313" i="28"/>
  <c r="G313" i="28"/>
  <c r="C313" i="28"/>
  <c r="V313" i="28"/>
  <c r="R313" i="28"/>
  <c r="N313" i="28"/>
  <c r="J313" i="28"/>
  <c r="F313" i="28"/>
  <c r="B313" i="28"/>
  <c r="U313" i="28"/>
  <c r="M313" i="28"/>
  <c r="E313" i="28"/>
  <c r="Q313" i="28"/>
  <c r="X313" i="28"/>
  <c r="H313" i="28"/>
  <c r="T313" i="28"/>
  <c r="L313" i="28"/>
  <c r="D313" i="28"/>
  <c r="Y313" i="28"/>
  <c r="I313" i="28"/>
  <c r="P313" i="28"/>
  <c r="W106" i="28"/>
  <c r="S106" i="28"/>
  <c r="O106" i="28"/>
  <c r="K106" i="28"/>
  <c r="G106" i="28"/>
  <c r="C106" i="28"/>
  <c r="V106" i="28"/>
  <c r="R106" i="28"/>
  <c r="N106" i="28"/>
  <c r="J106" i="28"/>
  <c r="F106" i="28"/>
  <c r="B106" i="28"/>
  <c r="Y106" i="28"/>
  <c r="Q106" i="28"/>
  <c r="I106" i="28"/>
  <c r="X106" i="28"/>
  <c r="P106" i="28"/>
  <c r="H106" i="28"/>
  <c r="M106" i="28"/>
  <c r="E106" i="28"/>
  <c r="D106" i="28"/>
  <c r="L106" i="28"/>
  <c r="U106" i="28"/>
  <c r="T106" i="28"/>
  <c r="W380" i="21"/>
  <c r="S380" i="21"/>
  <c r="O380" i="21"/>
  <c r="K380" i="21"/>
  <c r="G380" i="21"/>
  <c r="C380" i="21"/>
  <c r="V380" i="21"/>
  <c r="R380" i="21"/>
  <c r="N380" i="21"/>
  <c r="J380" i="21"/>
  <c r="F380" i="21"/>
  <c r="B380" i="21"/>
  <c r="U380" i="21"/>
  <c r="M380" i="21"/>
  <c r="E380" i="21"/>
  <c r="Q380" i="21"/>
  <c r="P380" i="21"/>
  <c r="T380" i="21"/>
  <c r="L380" i="21"/>
  <c r="D380" i="21"/>
  <c r="Y380" i="21"/>
  <c r="I380" i="21"/>
  <c r="X380" i="21"/>
  <c r="H380" i="21"/>
  <c r="V70" i="25"/>
  <c r="R70" i="25"/>
  <c r="N70" i="25"/>
  <c r="J70" i="25"/>
  <c r="F70" i="25"/>
  <c r="B70" i="25"/>
  <c r="Y70" i="25"/>
  <c r="U70" i="25"/>
  <c r="Q70" i="25"/>
  <c r="M70" i="25"/>
  <c r="I70" i="25"/>
  <c r="E70" i="25"/>
  <c r="X70" i="25"/>
  <c r="P70" i="25"/>
  <c r="H70" i="25"/>
  <c r="W70" i="25"/>
  <c r="O70" i="25"/>
  <c r="G70" i="25"/>
  <c r="T70" i="25"/>
  <c r="D70" i="25"/>
  <c r="S70" i="25"/>
  <c r="C70" i="25"/>
  <c r="L70" i="25"/>
  <c r="K70" i="25"/>
  <c r="V106" i="25"/>
  <c r="R106" i="25"/>
  <c r="N106" i="25"/>
  <c r="J106" i="25"/>
  <c r="F106" i="25"/>
  <c r="B106" i="25"/>
  <c r="Y106" i="25"/>
  <c r="U106" i="25"/>
  <c r="Q106" i="25"/>
  <c r="M106" i="25"/>
  <c r="I106" i="25"/>
  <c r="E106" i="25"/>
  <c r="X106" i="25"/>
  <c r="P106" i="25"/>
  <c r="H106" i="25"/>
  <c r="W106" i="25"/>
  <c r="O106" i="25"/>
  <c r="G106" i="25"/>
  <c r="L106" i="25"/>
  <c r="K106" i="25"/>
  <c r="T106" i="25"/>
  <c r="S106" i="25"/>
  <c r="C106" i="25"/>
  <c r="D106" i="25"/>
  <c r="Y69" i="21"/>
  <c r="U69" i="21"/>
  <c r="Q69" i="21"/>
  <c r="M69" i="21"/>
  <c r="I69" i="21"/>
  <c r="E69" i="21"/>
  <c r="X69" i="21"/>
  <c r="T69" i="21"/>
  <c r="P69" i="21"/>
  <c r="L69" i="21"/>
  <c r="H69" i="21"/>
  <c r="D69" i="21"/>
  <c r="S69" i="21"/>
  <c r="K69" i="21"/>
  <c r="C69" i="21"/>
  <c r="R69" i="21"/>
  <c r="J69" i="21"/>
  <c r="B69" i="21"/>
  <c r="W69" i="21"/>
  <c r="G69" i="21"/>
  <c r="V69" i="21"/>
  <c r="F69" i="21"/>
  <c r="O69" i="21"/>
  <c r="N69" i="21"/>
  <c r="V208" i="21"/>
  <c r="R208" i="21"/>
  <c r="N208" i="21"/>
  <c r="J208" i="21"/>
  <c r="F208" i="21"/>
  <c r="B208" i="21"/>
  <c r="Y208" i="21"/>
  <c r="U208" i="21"/>
  <c r="Q208" i="21"/>
  <c r="M208" i="21"/>
  <c r="I208" i="21"/>
  <c r="E208" i="21"/>
  <c r="X208" i="21"/>
  <c r="P208" i="21"/>
  <c r="H208" i="21"/>
  <c r="T208" i="21"/>
  <c r="L208" i="21"/>
  <c r="D208" i="21"/>
  <c r="O208" i="21"/>
  <c r="W208" i="21"/>
  <c r="G208" i="21"/>
  <c r="K208" i="21"/>
  <c r="C208" i="21"/>
  <c r="S208" i="21"/>
  <c r="W347" i="28"/>
  <c r="S347" i="28"/>
  <c r="O347" i="28"/>
  <c r="K347" i="28"/>
  <c r="G347" i="28"/>
  <c r="C347" i="28"/>
  <c r="V347" i="28"/>
  <c r="R347" i="28"/>
  <c r="N347" i="28"/>
  <c r="J347" i="28"/>
  <c r="F347" i="28"/>
  <c r="B347" i="28"/>
  <c r="U347" i="28"/>
  <c r="M347" i="28"/>
  <c r="E347" i="28"/>
  <c r="Q347" i="28"/>
  <c r="P347" i="28"/>
  <c r="T347" i="28"/>
  <c r="L347" i="28"/>
  <c r="D347" i="28"/>
  <c r="Y347" i="28"/>
  <c r="I347" i="28"/>
  <c r="X347" i="28"/>
  <c r="H347" i="28"/>
  <c r="W381" i="28"/>
  <c r="S381" i="28"/>
  <c r="O381" i="28"/>
  <c r="K381" i="28"/>
  <c r="G381" i="28"/>
  <c r="C381" i="28"/>
  <c r="V381" i="28"/>
  <c r="R381" i="28"/>
  <c r="N381" i="28"/>
  <c r="J381" i="28"/>
  <c r="F381" i="28"/>
  <c r="B381" i="28"/>
  <c r="U381" i="28"/>
  <c r="M381" i="28"/>
  <c r="E381" i="28"/>
  <c r="Y381" i="28"/>
  <c r="X381" i="28"/>
  <c r="H381" i="28"/>
  <c r="T381" i="28"/>
  <c r="L381" i="28"/>
  <c r="D381" i="28"/>
  <c r="Q381" i="28"/>
  <c r="I381" i="28"/>
  <c r="P381" i="28"/>
  <c r="W278" i="28"/>
  <c r="S278" i="28"/>
  <c r="O278" i="28"/>
  <c r="K278" i="28"/>
  <c r="G278" i="28"/>
  <c r="C278" i="28"/>
  <c r="V278" i="28"/>
  <c r="R278" i="28"/>
  <c r="N278" i="28"/>
  <c r="J278" i="28"/>
  <c r="F278" i="28"/>
  <c r="B278" i="28"/>
  <c r="U278" i="28"/>
  <c r="M278" i="28"/>
  <c r="E278" i="28"/>
  <c r="Y278" i="28"/>
  <c r="I278" i="28"/>
  <c r="X278" i="28"/>
  <c r="H278" i="28"/>
  <c r="T278" i="28"/>
  <c r="L278" i="28"/>
  <c r="D278" i="28"/>
  <c r="Q278" i="28"/>
  <c r="P278" i="28"/>
  <c r="W312" i="21"/>
  <c r="S312" i="21"/>
  <c r="O312" i="21"/>
  <c r="K312" i="21"/>
  <c r="G312" i="21"/>
  <c r="C312" i="21"/>
  <c r="V312" i="21"/>
  <c r="R312" i="21"/>
  <c r="N312" i="21"/>
  <c r="J312" i="21"/>
  <c r="F312" i="21"/>
  <c r="B312" i="21"/>
  <c r="U312" i="21"/>
  <c r="M312" i="21"/>
  <c r="E312" i="21"/>
  <c r="Y312" i="21"/>
  <c r="I312" i="21"/>
  <c r="T312" i="21"/>
  <c r="L312" i="21"/>
  <c r="D312" i="21"/>
  <c r="Q312" i="21"/>
  <c r="P312" i="21"/>
  <c r="X312" i="21"/>
  <c r="H312" i="21"/>
  <c r="V143" i="25"/>
  <c r="R143" i="25"/>
  <c r="N143" i="25"/>
  <c r="J143" i="25"/>
  <c r="F143" i="25"/>
  <c r="B143" i="25"/>
  <c r="Y143" i="25"/>
  <c r="U143" i="25"/>
  <c r="Q143" i="25"/>
  <c r="M143" i="25"/>
  <c r="I143" i="25"/>
  <c r="E143" i="25"/>
  <c r="X143" i="25"/>
  <c r="P143" i="25"/>
  <c r="H143" i="25"/>
  <c r="W143" i="25"/>
  <c r="O143" i="25"/>
  <c r="G143" i="25"/>
  <c r="L143" i="25"/>
  <c r="K143" i="25"/>
  <c r="T143" i="25"/>
  <c r="S143" i="25"/>
  <c r="C143" i="25"/>
  <c r="D143" i="25"/>
  <c r="Y36" i="21"/>
  <c r="U36" i="21"/>
  <c r="Q36" i="21"/>
  <c r="M36" i="21"/>
  <c r="I36" i="21"/>
  <c r="E36" i="21"/>
  <c r="X36" i="21"/>
  <c r="T36" i="21"/>
  <c r="P36" i="21"/>
  <c r="L36" i="21"/>
  <c r="H36" i="21"/>
  <c r="D36" i="21"/>
  <c r="S36" i="21"/>
  <c r="K36" i="21"/>
  <c r="C36" i="21"/>
  <c r="R36" i="21"/>
  <c r="J36" i="21"/>
  <c r="B36" i="21"/>
  <c r="W36" i="21"/>
  <c r="G36" i="21"/>
  <c r="V36" i="21"/>
  <c r="F36" i="21"/>
  <c r="O36" i="21"/>
  <c r="N36" i="21"/>
  <c r="V141" i="19"/>
  <c r="R141" i="19"/>
  <c r="N141" i="19"/>
  <c r="J141" i="19"/>
  <c r="F141" i="19"/>
  <c r="B141" i="19"/>
  <c r="X141" i="19"/>
  <c r="S141" i="19"/>
  <c r="M141" i="19"/>
  <c r="H141" i="19"/>
  <c r="C141" i="19"/>
  <c r="U141" i="19"/>
  <c r="P141" i="19"/>
  <c r="K141" i="19"/>
  <c r="E141" i="19"/>
  <c r="Q141" i="19"/>
  <c r="G141" i="19"/>
  <c r="W141" i="19"/>
  <c r="L141" i="19"/>
  <c r="I141" i="19"/>
  <c r="Y141" i="19"/>
  <c r="D141" i="19"/>
  <c r="T141" i="19"/>
  <c r="O141" i="19"/>
  <c r="W277" i="21"/>
  <c r="S277" i="21"/>
  <c r="O277" i="21"/>
  <c r="K277" i="21"/>
  <c r="G277" i="21"/>
  <c r="C277" i="21"/>
  <c r="V277" i="21"/>
  <c r="R277" i="21"/>
  <c r="N277" i="21"/>
  <c r="J277" i="21"/>
  <c r="F277" i="21"/>
  <c r="B277" i="21"/>
  <c r="U277" i="21"/>
  <c r="M277" i="21"/>
  <c r="E277" i="21"/>
  <c r="Q277" i="21"/>
  <c r="T277" i="21"/>
  <c r="L277" i="21"/>
  <c r="D277" i="21"/>
  <c r="Y277" i="21"/>
  <c r="I277" i="21"/>
  <c r="P277" i="21"/>
  <c r="H277" i="21"/>
  <c r="X277" i="21"/>
  <c r="W244" i="28"/>
  <c r="S244" i="28"/>
  <c r="O244" i="28"/>
  <c r="K244" i="28"/>
  <c r="G244" i="28"/>
  <c r="C244" i="28"/>
  <c r="V244" i="28"/>
  <c r="R244" i="28"/>
  <c r="N244" i="28"/>
  <c r="J244" i="28"/>
  <c r="F244" i="28"/>
  <c r="B244" i="28"/>
  <c r="U244" i="28"/>
  <c r="M244" i="28"/>
  <c r="E244" i="28"/>
  <c r="Q244" i="28"/>
  <c r="P244" i="28"/>
  <c r="T244" i="28"/>
  <c r="L244" i="28"/>
  <c r="D244" i="28"/>
  <c r="Y244" i="28"/>
  <c r="I244" i="28"/>
  <c r="X244" i="28"/>
  <c r="H244" i="28"/>
  <c r="X176" i="28"/>
  <c r="T176" i="28"/>
  <c r="V176" i="28"/>
  <c r="Q176" i="28"/>
  <c r="M176" i="28"/>
  <c r="I176" i="28"/>
  <c r="E176" i="28"/>
  <c r="Y176" i="28"/>
  <c r="S176" i="28"/>
  <c r="O176" i="28"/>
  <c r="K176" i="28"/>
  <c r="G176" i="28"/>
  <c r="C176" i="28"/>
  <c r="U176" i="28"/>
  <c r="L176" i="28"/>
  <c r="D176" i="28"/>
  <c r="R176" i="28"/>
  <c r="J176" i="28"/>
  <c r="B176" i="28"/>
  <c r="P176" i="28"/>
  <c r="H176" i="28"/>
  <c r="N176" i="28"/>
  <c r="F176" i="28"/>
  <c r="W176" i="28"/>
  <c r="W210" i="28"/>
  <c r="S210" i="28"/>
  <c r="O210" i="28"/>
  <c r="K210" i="28"/>
  <c r="G210" i="28"/>
  <c r="C210" i="28"/>
  <c r="Y210" i="28"/>
  <c r="T210" i="28"/>
  <c r="N210" i="28"/>
  <c r="I210" i="28"/>
  <c r="D210" i="28"/>
  <c r="U210" i="28"/>
  <c r="M210" i="28"/>
  <c r="F210" i="28"/>
  <c r="R210" i="28"/>
  <c r="L210" i="28"/>
  <c r="E210" i="28"/>
  <c r="X210" i="28"/>
  <c r="J210" i="28"/>
  <c r="V210" i="28"/>
  <c r="H210" i="28"/>
  <c r="Q210" i="28"/>
  <c r="P210" i="28"/>
  <c r="B210" i="28"/>
  <c r="W414" i="21"/>
  <c r="S414" i="21"/>
  <c r="O414" i="21"/>
  <c r="K414" i="21"/>
  <c r="G414" i="21"/>
  <c r="C414" i="21"/>
  <c r="V414" i="21"/>
  <c r="R414" i="21"/>
  <c r="N414" i="21"/>
  <c r="J414" i="21"/>
  <c r="F414" i="21"/>
  <c r="B414" i="21"/>
  <c r="U414" i="21"/>
  <c r="M414" i="21"/>
  <c r="E414" i="21"/>
  <c r="Y414" i="21"/>
  <c r="I414" i="21"/>
  <c r="X414" i="21"/>
  <c r="H414" i="21"/>
  <c r="T414" i="21"/>
  <c r="L414" i="21"/>
  <c r="D414" i="21"/>
  <c r="Q414" i="21"/>
  <c r="P414" i="21"/>
  <c r="Y139" i="21"/>
  <c r="U139" i="21"/>
  <c r="Q139" i="21"/>
  <c r="M139" i="21"/>
  <c r="I139" i="21"/>
  <c r="E139" i="21"/>
  <c r="X139" i="21"/>
  <c r="T139" i="21"/>
  <c r="P139" i="21"/>
  <c r="L139" i="21"/>
  <c r="H139" i="21"/>
  <c r="D139" i="21"/>
  <c r="S139" i="21"/>
  <c r="K139" i="21"/>
  <c r="C139" i="21"/>
  <c r="R139" i="21"/>
  <c r="J139" i="21"/>
  <c r="B139" i="21"/>
  <c r="W139" i="21"/>
  <c r="G139" i="21"/>
  <c r="V139" i="21"/>
  <c r="F139" i="21"/>
  <c r="O139" i="21"/>
  <c r="N139" i="21"/>
  <c r="X35" i="19"/>
  <c r="T35" i="19"/>
  <c r="P35" i="19"/>
  <c r="L35" i="19"/>
  <c r="H35" i="19"/>
  <c r="D35" i="19"/>
  <c r="V35" i="19"/>
  <c r="R35" i="19"/>
  <c r="N35" i="19"/>
  <c r="J35" i="19"/>
  <c r="F35" i="19"/>
  <c r="B35" i="19"/>
  <c r="Y35" i="19"/>
  <c r="Q35" i="19"/>
  <c r="I35" i="19"/>
  <c r="W35" i="19"/>
  <c r="G35" i="19"/>
  <c r="U35" i="19"/>
  <c r="M35" i="19"/>
  <c r="E35" i="19"/>
  <c r="S35" i="19"/>
  <c r="K35" i="19"/>
  <c r="C35" i="19"/>
  <c r="O35" i="19"/>
  <c r="X71" i="19"/>
  <c r="T71" i="19"/>
  <c r="P71" i="19"/>
  <c r="L71" i="19"/>
  <c r="H71" i="19"/>
  <c r="D71" i="19"/>
  <c r="V71" i="19"/>
  <c r="R71" i="19"/>
  <c r="N71" i="19"/>
  <c r="J71" i="19"/>
  <c r="F71" i="19"/>
  <c r="B71" i="19"/>
  <c r="Y71" i="19"/>
  <c r="Q71" i="19"/>
  <c r="I71" i="19"/>
  <c r="W71" i="19"/>
  <c r="O71" i="19"/>
  <c r="G71" i="19"/>
  <c r="U71" i="19"/>
  <c r="M71" i="19"/>
  <c r="E71" i="19"/>
  <c r="S71" i="19"/>
  <c r="K71" i="19"/>
  <c r="C71" i="19"/>
  <c r="W243" i="21"/>
  <c r="S243" i="21"/>
  <c r="O243" i="21"/>
  <c r="K243" i="21"/>
  <c r="G243" i="21"/>
  <c r="C243" i="21"/>
  <c r="V243" i="21"/>
  <c r="R243" i="21"/>
  <c r="N243" i="21"/>
  <c r="J243" i="21"/>
  <c r="F243" i="21"/>
  <c r="B243" i="21"/>
  <c r="U243" i="21"/>
  <c r="M243" i="21"/>
  <c r="E243" i="21"/>
  <c r="Q243" i="21"/>
  <c r="T243" i="21"/>
  <c r="L243" i="21"/>
  <c r="D243" i="21"/>
  <c r="Y243" i="21"/>
  <c r="I243" i="21"/>
  <c r="P243" i="21"/>
  <c r="X243" i="21"/>
  <c r="H243" i="21"/>
  <c r="V415" i="28"/>
  <c r="R415" i="28"/>
  <c r="N415" i="28"/>
  <c r="J415" i="28"/>
  <c r="F415" i="28"/>
  <c r="B415" i="28"/>
  <c r="Y415" i="28"/>
  <c r="T415" i="28"/>
  <c r="O415" i="28"/>
  <c r="I415" i="28"/>
  <c r="D415" i="28"/>
  <c r="X415" i="28"/>
  <c r="S415" i="28"/>
  <c r="M415" i="28"/>
  <c r="H415" i="28"/>
  <c r="C415" i="28"/>
  <c r="Q415" i="28"/>
  <c r="G415" i="28"/>
  <c r="L415" i="28"/>
  <c r="K415" i="28"/>
  <c r="P415" i="28"/>
  <c r="E415" i="28"/>
  <c r="W415" i="28"/>
  <c r="U415" i="28"/>
  <c r="W71" i="28"/>
  <c r="S71" i="28"/>
  <c r="O71" i="28"/>
  <c r="K71" i="28"/>
  <c r="G71" i="28"/>
  <c r="C71" i="28"/>
  <c r="V71" i="28"/>
  <c r="R71" i="28"/>
  <c r="N71" i="28"/>
  <c r="J71" i="28"/>
  <c r="F71" i="28"/>
  <c r="B71" i="28"/>
  <c r="Y71" i="28"/>
  <c r="Q71" i="28"/>
  <c r="I71" i="28"/>
  <c r="X71" i="28"/>
  <c r="P71" i="28"/>
  <c r="H71" i="28"/>
  <c r="M71" i="28"/>
  <c r="E71" i="28"/>
  <c r="T71" i="28"/>
  <c r="L71" i="28"/>
  <c r="U71" i="28"/>
  <c r="D71" i="28"/>
  <c r="Y141" i="28"/>
  <c r="U141" i="28"/>
  <c r="Q141" i="28"/>
  <c r="M141" i="28"/>
  <c r="I141" i="28"/>
  <c r="E141" i="28"/>
  <c r="X141" i="28"/>
  <c r="T141" i="28"/>
  <c r="P141" i="28"/>
  <c r="L141" i="28"/>
  <c r="H141" i="28"/>
  <c r="D141" i="28"/>
  <c r="S141" i="28"/>
  <c r="K141" i="28"/>
  <c r="C141" i="28"/>
  <c r="R141" i="28"/>
  <c r="J141" i="28"/>
  <c r="B141" i="28"/>
  <c r="W141" i="28"/>
  <c r="G141" i="28"/>
  <c r="V141" i="28"/>
  <c r="F141" i="28"/>
  <c r="O141" i="28"/>
  <c r="N141" i="28"/>
  <c r="W346" i="21"/>
  <c r="S346" i="21"/>
  <c r="O346" i="21"/>
  <c r="K346" i="21"/>
  <c r="G346" i="21"/>
  <c r="C346" i="21"/>
  <c r="V346" i="21"/>
  <c r="R346" i="21"/>
  <c r="N346" i="21"/>
  <c r="J346" i="21"/>
  <c r="F346" i="21"/>
  <c r="B346" i="21"/>
  <c r="U346" i="21"/>
  <c r="M346" i="21"/>
  <c r="E346" i="21"/>
  <c r="Q346" i="21"/>
  <c r="X346" i="21"/>
  <c r="H346" i="21"/>
  <c r="T346" i="21"/>
  <c r="L346" i="21"/>
  <c r="D346" i="21"/>
  <c r="Y346" i="21"/>
  <c r="I346" i="21"/>
  <c r="P346" i="21"/>
  <c r="A313" i="21"/>
  <c r="A381" i="21"/>
  <c r="A415" i="21"/>
  <c r="A347" i="21"/>
  <c r="A245" i="28"/>
  <c r="A416" i="28"/>
  <c r="A314" i="28"/>
  <c r="A177" i="28"/>
  <c r="A72" i="28"/>
  <c r="A107" i="28"/>
  <c r="A279" i="28"/>
  <c r="A211" i="28"/>
  <c r="A37" i="28"/>
  <c r="A348" i="28"/>
  <c r="A382" i="28"/>
  <c r="A142" i="28"/>
  <c r="A278" i="21"/>
  <c r="A244" i="21"/>
  <c r="A209" i="21"/>
  <c r="A108" i="19"/>
  <c r="A72" i="19"/>
  <c r="A35" i="25"/>
  <c r="A105" i="21"/>
  <c r="A71" i="25"/>
  <c r="A107" i="25"/>
  <c r="A37" i="21"/>
  <c r="A36" i="19"/>
  <c r="A175" i="21"/>
  <c r="A70" i="21"/>
  <c r="A144" i="25"/>
  <c r="A140" i="21"/>
  <c r="A142" i="19"/>
  <c r="Y140" i="21" l="1"/>
  <c r="U140" i="21"/>
  <c r="Q140" i="21"/>
  <c r="M140" i="21"/>
  <c r="I140" i="21"/>
  <c r="E140" i="21"/>
  <c r="X140" i="21"/>
  <c r="T140" i="21"/>
  <c r="P140" i="21"/>
  <c r="L140" i="21"/>
  <c r="H140" i="21"/>
  <c r="D140" i="21"/>
  <c r="S140" i="21"/>
  <c r="K140" i="21"/>
  <c r="C140" i="21"/>
  <c r="R140" i="21"/>
  <c r="J140" i="21"/>
  <c r="B140" i="21"/>
  <c r="O140" i="21"/>
  <c r="N140" i="21"/>
  <c r="G140" i="21"/>
  <c r="W140" i="21"/>
  <c r="V140" i="21"/>
  <c r="F140" i="21"/>
  <c r="X36" i="19"/>
  <c r="T36" i="19"/>
  <c r="P36" i="19"/>
  <c r="L36" i="19"/>
  <c r="H36" i="19"/>
  <c r="D36" i="19"/>
  <c r="V36" i="19"/>
  <c r="R36" i="19"/>
  <c r="N36" i="19"/>
  <c r="J36" i="19"/>
  <c r="F36" i="19"/>
  <c r="B36" i="19"/>
  <c r="Y36" i="19"/>
  <c r="Q36" i="19"/>
  <c r="I36" i="19"/>
  <c r="O36" i="19"/>
  <c r="U36" i="19"/>
  <c r="M36" i="19"/>
  <c r="E36" i="19"/>
  <c r="S36" i="19"/>
  <c r="K36" i="19"/>
  <c r="C36" i="19"/>
  <c r="W36" i="19"/>
  <c r="G36" i="19"/>
  <c r="Y105" i="21"/>
  <c r="U105" i="21"/>
  <c r="Q105" i="21"/>
  <c r="M105" i="21"/>
  <c r="I105" i="21"/>
  <c r="E105" i="21"/>
  <c r="X105" i="21"/>
  <c r="T105" i="21"/>
  <c r="P105" i="21"/>
  <c r="L105" i="21"/>
  <c r="H105" i="21"/>
  <c r="D105" i="21"/>
  <c r="S105" i="21"/>
  <c r="K105" i="21"/>
  <c r="C105" i="21"/>
  <c r="R105" i="21"/>
  <c r="J105" i="21"/>
  <c r="B105" i="21"/>
  <c r="O105" i="21"/>
  <c r="N105" i="21"/>
  <c r="W105" i="21"/>
  <c r="F105" i="21"/>
  <c r="V105" i="21"/>
  <c r="G105" i="21"/>
  <c r="V209" i="21"/>
  <c r="R209" i="21"/>
  <c r="N209" i="21"/>
  <c r="J209" i="21"/>
  <c r="F209" i="21"/>
  <c r="B209" i="21"/>
  <c r="Y209" i="21"/>
  <c r="U209" i="21"/>
  <c r="Q209" i="21"/>
  <c r="M209" i="21"/>
  <c r="I209" i="21"/>
  <c r="E209" i="21"/>
  <c r="X209" i="21"/>
  <c r="P209" i="21"/>
  <c r="H209" i="21"/>
  <c r="T209" i="21"/>
  <c r="L209" i="21"/>
  <c r="D209" i="21"/>
  <c r="W209" i="21"/>
  <c r="G209" i="21"/>
  <c r="O209" i="21"/>
  <c r="S209" i="21"/>
  <c r="K209" i="21"/>
  <c r="C209" i="21"/>
  <c r="W382" i="28"/>
  <c r="S382" i="28"/>
  <c r="O382" i="28"/>
  <c r="K382" i="28"/>
  <c r="G382" i="28"/>
  <c r="C382" i="28"/>
  <c r="V382" i="28"/>
  <c r="R382" i="28"/>
  <c r="N382" i="28"/>
  <c r="J382" i="28"/>
  <c r="F382" i="28"/>
  <c r="B382" i="28"/>
  <c r="U382" i="28"/>
  <c r="M382" i="28"/>
  <c r="E382" i="28"/>
  <c r="Q382" i="28"/>
  <c r="X382" i="28"/>
  <c r="P382" i="28"/>
  <c r="T382" i="28"/>
  <c r="L382" i="28"/>
  <c r="D382" i="28"/>
  <c r="Y382" i="28"/>
  <c r="I382" i="28"/>
  <c r="H382" i="28"/>
  <c r="W279" i="28"/>
  <c r="S279" i="28"/>
  <c r="O279" i="28"/>
  <c r="K279" i="28"/>
  <c r="G279" i="28"/>
  <c r="C279" i="28"/>
  <c r="V279" i="28"/>
  <c r="R279" i="28"/>
  <c r="N279" i="28"/>
  <c r="J279" i="28"/>
  <c r="F279" i="28"/>
  <c r="B279" i="28"/>
  <c r="U279" i="28"/>
  <c r="M279" i="28"/>
  <c r="E279" i="28"/>
  <c r="Q279" i="28"/>
  <c r="P279" i="28"/>
  <c r="T279" i="28"/>
  <c r="L279" i="28"/>
  <c r="D279" i="28"/>
  <c r="Y279" i="28"/>
  <c r="I279" i="28"/>
  <c r="X279" i="28"/>
  <c r="H279" i="28"/>
  <c r="W314" i="28"/>
  <c r="S314" i="28"/>
  <c r="O314" i="28"/>
  <c r="K314" i="28"/>
  <c r="G314" i="28"/>
  <c r="C314" i="28"/>
  <c r="V314" i="28"/>
  <c r="R314" i="28"/>
  <c r="N314" i="28"/>
  <c r="J314" i="28"/>
  <c r="F314" i="28"/>
  <c r="B314" i="28"/>
  <c r="U314" i="28"/>
  <c r="M314" i="28"/>
  <c r="E314" i="28"/>
  <c r="Y314" i="28"/>
  <c r="I314" i="28"/>
  <c r="P314" i="28"/>
  <c r="T314" i="28"/>
  <c r="L314" i="28"/>
  <c r="D314" i="28"/>
  <c r="Q314" i="28"/>
  <c r="X314" i="28"/>
  <c r="H314" i="28"/>
  <c r="W415" i="21"/>
  <c r="S415" i="21"/>
  <c r="O415" i="21"/>
  <c r="K415" i="21"/>
  <c r="G415" i="21"/>
  <c r="C415" i="21"/>
  <c r="V415" i="21"/>
  <c r="R415" i="21"/>
  <c r="N415" i="21"/>
  <c r="J415" i="21"/>
  <c r="F415" i="21"/>
  <c r="B415" i="21"/>
  <c r="U415" i="21"/>
  <c r="M415" i="21"/>
  <c r="E415" i="21"/>
  <c r="Q415" i="21"/>
  <c r="P415" i="21"/>
  <c r="T415" i="21"/>
  <c r="L415" i="21"/>
  <c r="D415" i="21"/>
  <c r="Y415" i="21"/>
  <c r="I415" i="21"/>
  <c r="X415" i="21"/>
  <c r="H415" i="21"/>
  <c r="V142" i="19"/>
  <c r="R142" i="19"/>
  <c r="N142" i="19"/>
  <c r="J142" i="19"/>
  <c r="F142" i="19"/>
  <c r="B142" i="19"/>
  <c r="U142" i="19"/>
  <c r="P142" i="19"/>
  <c r="K142" i="19"/>
  <c r="E142" i="19"/>
  <c r="X142" i="19"/>
  <c r="S142" i="19"/>
  <c r="M142" i="19"/>
  <c r="H142" i="19"/>
  <c r="C142" i="19"/>
  <c r="Y142" i="19"/>
  <c r="O142" i="19"/>
  <c r="D142" i="19"/>
  <c r="T142" i="19"/>
  <c r="I142" i="19"/>
  <c r="G142" i="19"/>
  <c r="W142" i="19"/>
  <c r="Q142" i="19"/>
  <c r="L142" i="19"/>
  <c r="Y175" i="21"/>
  <c r="U175" i="21"/>
  <c r="Q175" i="21"/>
  <c r="M175" i="21"/>
  <c r="I175" i="21"/>
  <c r="E175" i="21"/>
  <c r="W175" i="21"/>
  <c r="S175" i="21"/>
  <c r="O175" i="21"/>
  <c r="K175" i="21"/>
  <c r="G175" i="21"/>
  <c r="C175" i="21"/>
  <c r="T175" i="21"/>
  <c r="L175" i="21"/>
  <c r="D175" i="21"/>
  <c r="R175" i="21"/>
  <c r="J175" i="21"/>
  <c r="B175" i="21"/>
  <c r="P175" i="21"/>
  <c r="X175" i="21"/>
  <c r="H175" i="21"/>
  <c r="N175" i="21"/>
  <c r="V175" i="21"/>
  <c r="F175" i="21"/>
  <c r="V71" i="25"/>
  <c r="R71" i="25"/>
  <c r="N71" i="25"/>
  <c r="J71" i="25"/>
  <c r="F71" i="25"/>
  <c r="B71" i="25"/>
  <c r="Y71" i="25"/>
  <c r="U71" i="25"/>
  <c r="Q71" i="25"/>
  <c r="M71" i="25"/>
  <c r="I71" i="25"/>
  <c r="E71" i="25"/>
  <c r="X71" i="25"/>
  <c r="P71" i="25"/>
  <c r="H71" i="25"/>
  <c r="W71" i="25"/>
  <c r="O71" i="25"/>
  <c r="G71" i="25"/>
  <c r="L71" i="25"/>
  <c r="K71" i="25"/>
  <c r="D71" i="25"/>
  <c r="C71" i="25"/>
  <c r="S71" i="25"/>
  <c r="T71" i="25"/>
  <c r="V108" i="19"/>
  <c r="R108" i="19"/>
  <c r="N108" i="19"/>
  <c r="J108" i="19"/>
  <c r="F108" i="19"/>
  <c r="B108" i="19"/>
  <c r="X108" i="19"/>
  <c r="T108" i="19"/>
  <c r="P108" i="19"/>
  <c r="L108" i="19"/>
  <c r="H108" i="19"/>
  <c r="D108" i="19"/>
  <c r="Y108" i="19"/>
  <c r="Q108" i="19"/>
  <c r="I108" i="19"/>
  <c r="U108" i="19"/>
  <c r="M108" i="19"/>
  <c r="E108" i="19"/>
  <c r="S108" i="19"/>
  <c r="C108" i="19"/>
  <c r="O108" i="19"/>
  <c r="K108" i="19"/>
  <c r="W108" i="19"/>
  <c r="G108" i="19"/>
  <c r="Y142" i="28"/>
  <c r="U142" i="28"/>
  <c r="Q142" i="28"/>
  <c r="M142" i="28"/>
  <c r="I142" i="28"/>
  <c r="E142" i="28"/>
  <c r="X142" i="28"/>
  <c r="T142" i="28"/>
  <c r="P142" i="28"/>
  <c r="L142" i="28"/>
  <c r="H142" i="28"/>
  <c r="D142" i="28"/>
  <c r="S142" i="28"/>
  <c r="K142" i="28"/>
  <c r="C142" i="28"/>
  <c r="R142" i="28"/>
  <c r="J142" i="28"/>
  <c r="B142" i="28"/>
  <c r="O142" i="28"/>
  <c r="N142" i="28"/>
  <c r="W142" i="28"/>
  <c r="V142" i="28"/>
  <c r="G142" i="28"/>
  <c r="F142" i="28"/>
  <c r="W211" i="28"/>
  <c r="S211" i="28"/>
  <c r="O211" i="28"/>
  <c r="K211" i="28"/>
  <c r="G211" i="28"/>
  <c r="C211" i="28"/>
  <c r="V211" i="28"/>
  <c r="Q211" i="28"/>
  <c r="L211" i="28"/>
  <c r="F211" i="28"/>
  <c r="Y211" i="28"/>
  <c r="R211" i="28"/>
  <c r="J211" i="28"/>
  <c r="D211" i="28"/>
  <c r="X211" i="28"/>
  <c r="P211" i="28"/>
  <c r="I211" i="28"/>
  <c r="B211" i="28"/>
  <c r="N211" i="28"/>
  <c r="M211" i="28"/>
  <c r="U211" i="28"/>
  <c r="T211" i="28"/>
  <c r="H211" i="28"/>
  <c r="E211" i="28"/>
  <c r="X177" i="28"/>
  <c r="T177" i="28"/>
  <c r="P177" i="28"/>
  <c r="L177" i="28"/>
  <c r="H177" i="28"/>
  <c r="D177" i="28"/>
  <c r="Y177" i="28"/>
  <c r="S177" i="28"/>
  <c r="N177" i="28"/>
  <c r="I177" i="28"/>
  <c r="C177" i="28"/>
  <c r="V177" i="28"/>
  <c r="Q177" i="28"/>
  <c r="K177" i="28"/>
  <c r="F177" i="28"/>
  <c r="R177" i="28"/>
  <c r="G177" i="28"/>
  <c r="O177" i="28"/>
  <c r="E177" i="28"/>
  <c r="M177" i="28"/>
  <c r="W177" i="28"/>
  <c r="B177" i="28"/>
  <c r="U177" i="28"/>
  <c r="J177" i="28"/>
  <c r="W347" i="21"/>
  <c r="S347" i="21"/>
  <c r="O347" i="21"/>
  <c r="K347" i="21"/>
  <c r="G347" i="21"/>
  <c r="C347" i="21"/>
  <c r="V347" i="21"/>
  <c r="R347" i="21"/>
  <c r="N347" i="21"/>
  <c r="J347" i="21"/>
  <c r="F347" i="21"/>
  <c r="B347" i="21"/>
  <c r="U347" i="21"/>
  <c r="M347" i="21"/>
  <c r="E347" i="21"/>
  <c r="Y347" i="21"/>
  <c r="I347" i="21"/>
  <c r="P347" i="21"/>
  <c r="T347" i="21"/>
  <c r="L347" i="21"/>
  <c r="D347" i="21"/>
  <c r="Q347" i="21"/>
  <c r="X347" i="21"/>
  <c r="H347" i="21"/>
  <c r="V144" i="25"/>
  <c r="R144" i="25"/>
  <c r="N144" i="25"/>
  <c r="J144" i="25"/>
  <c r="F144" i="25"/>
  <c r="B144" i="25"/>
  <c r="Y144" i="25"/>
  <c r="U144" i="25"/>
  <c r="Q144" i="25"/>
  <c r="M144" i="25"/>
  <c r="I144" i="25"/>
  <c r="E144" i="25"/>
  <c r="X144" i="25"/>
  <c r="P144" i="25"/>
  <c r="H144" i="25"/>
  <c r="W144" i="25"/>
  <c r="O144" i="25"/>
  <c r="G144" i="25"/>
  <c r="T144" i="25"/>
  <c r="D144" i="25"/>
  <c r="S144" i="25"/>
  <c r="C144" i="25"/>
  <c r="L144" i="25"/>
  <c r="K144" i="25"/>
  <c r="Y37" i="21"/>
  <c r="U37" i="21"/>
  <c r="Q37" i="21"/>
  <c r="M37" i="21"/>
  <c r="I37" i="21"/>
  <c r="E37" i="21"/>
  <c r="X37" i="21"/>
  <c r="T37" i="21"/>
  <c r="P37" i="21"/>
  <c r="L37" i="21"/>
  <c r="H37" i="21"/>
  <c r="D37" i="21"/>
  <c r="S37" i="21"/>
  <c r="K37" i="21"/>
  <c r="C37" i="21"/>
  <c r="R37" i="21"/>
  <c r="J37" i="21"/>
  <c r="B37" i="21"/>
  <c r="O37" i="21"/>
  <c r="N37" i="21"/>
  <c r="G37" i="21"/>
  <c r="F37" i="21"/>
  <c r="W37" i="21"/>
  <c r="V37" i="21"/>
  <c r="V35" i="25"/>
  <c r="R35" i="25"/>
  <c r="N35" i="25"/>
  <c r="J35" i="25"/>
  <c r="F35" i="25"/>
  <c r="B35" i="25"/>
  <c r="Y35" i="25"/>
  <c r="U35" i="25"/>
  <c r="Q35" i="25"/>
  <c r="M35" i="25"/>
  <c r="I35" i="25"/>
  <c r="E35" i="25"/>
  <c r="X35" i="25"/>
  <c r="P35" i="25"/>
  <c r="H35" i="25"/>
  <c r="W35" i="25"/>
  <c r="O35" i="25"/>
  <c r="G35" i="25"/>
  <c r="T35" i="25"/>
  <c r="D35" i="25"/>
  <c r="S35" i="25"/>
  <c r="C35" i="25"/>
  <c r="L35" i="25"/>
  <c r="K35" i="25"/>
  <c r="W244" i="21"/>
  <c r="S244" i="21"/>
  <c r="O244" i="21"/>
  <c r="K244" i="21"/>
  <c r="G244" i="21"/>
  <c r="C244" i="21"/>
  <c r="V244" i="21"/>
  <c r="R244" i="21"/>
  <c r="N244" i="21"/>
  <c r="J244" i="21"/>
  <c r="F244" i="21"/>
  <c r="B244" i="21"/>
  <c r="U244" i="21"/>
  <c r="M244" i="21"/>
  <c r="E244" i="21"/>
  <c r="T244" i="21"/>
  <c r="L244" i="21"/>
  <c r="D244" i="21"/>
  <c r="Y244" i="21"/>
  <c r="Q244" i="21"/>
  <c r="I244" i="21"/>
  <c r="X244" i="21"/>
  <c r="H244" i="21"/>
  <c r="P244" i="21"/>
  <c r="W348" i="28"/>
  <c r="S348" i="28"/>
  <c r="O348" i="28"/>
  <c r="K348" i="28"/>
  <c r="G348" i="28"/>
  <c r="C348" i="28"/>
  <c r="V348" i="28"/>
  <c r="R348" i="28"/>
  <c r="N348" i="28"/>
  <c r="J348" i="28"/>
  <c r="F348" i="28"/>
  <c r="B348" i="28"/>
  <c r="U348" i="28"/>
  <c r="M348" i="28"/>
  <c r="E348" i="28"/>
  <c r="Y348" i="28"/>
  <c r="I348" i="28"/>
  <c r="X348" i="28"/>
  <c r="H348" i="28"/>
  <c r="T348" i="28"/>
  <c r="L348" i="28"/>
  <c r="D348" i="28"/>
  <c r="Q348" i="28"/>
  <c r="P348" i="28"/>
  <c r="W107" i="28"/>
  <c r="S107" i="28"/>
  <c r="O107" i="28"/>
  <c r="K107" i="28"/>
  <c r="G107" i="28"/>
  <c r="C107" i="28"/>
  <c r="V107" i="28"/>
  <c r="R107" i="28"/>
  <c r="N107" i="28"/>
  <c r="J107" i="28"/>
  <c r="F107" i="28"/>
  <c r="B107" i="28"/>
  <c r="Y107" i="28"/>
  <c r="Q107" i="28"/>
  <c r="I107" i="28"/>
  <c r="X107" i="28"/>
  <c r="P107" i="28"/>
  <c r="H107" i="28"/>
  <c r="U107" i="28"/>
  <c r="E107" i="28"/>
  <c r="M107" i="28"/>
  <c r="T107" i="28"/>
  <c r="D107" i="28"/>
  <c r="L107" i="28"/>
  <c r="V416" i="28"/>
  <c r="R416" i="28"/>
  <c r="N416" i="28"/>
  <c r="J416" i="28"/>
  <c r="F416" i="28"/>
  <c r="B416" i="28"/>
  <c r="W416" i="28"/>
  <c r="Q416" i="28"/>
  <c r="L416" i="28"/>
  <c r="G416" i="28"/>
  <c r="U416" i="28"/>
  <c r="P416" i="28"/>
  <c r="K416" i="28"/>
  <c r="E416" i="28"/>
  <c r="Y416" i="28"/>
  <c r="O416" i="28"/>
  <c r="D416" i="28"/>
  <c r="I416" i="28"/>
  <c r="H416" i="28"/>
  <c r="X416" i="28"/>
  <c r="M416" i="28"/>
  <c r="C416" i="28"/>
  <c r="T416" i="28"/>
  <c r="S416" i="28"/>
  <c r="W381" i="21"/>
  <c r="S381" i="21"/>
  <c r="O381" i="21"/>
  <c r="K381" i="21"/>
  <c r="G381" i="21"/>
  <c r="C381" i="21"/>
  <c r="V381" i="21"/>
  <c r="R381" i="21"/>
  <c r="N381" i="21"/>
  <c r="J381" i="21"/>
  <c r="F381" i="21"/>
  <c r="B381" i="21"/>
  <c r="U381" i="21"/>
  <c r="M381" i="21"/>
  <c r="E381" i="21"/>
  <c r="Q381" i="21"/>
  <c r="X381" i="21"/>
  <c r="H381" i="21"/>
  <c r="T381" i="21"/>
  <c r="L381" i="21"/>
  <c r="D381" i="21"/>
  <c r="Y381" i="21"/>
  <c r="I381" i="21"/>
  <c r="P381" i="21"/>
  <c r="Y70" i="21"/>
  <c r="U70" i="21"/>
  <c r="Q70" i="21"/>
  <c r="M70" i="21"/>
  <c r="I70" i="21"/>
  <c r="E70" i="21"/>
  <c r="X70" i="21"/>
  <c r="T70" i="21"/>
  <c r="P70" i="21"/>
  <c r="L70" i="21"/>
  <c r="H70" i="21"/>
  <c r="D70" i="21"/>
  <c r="S70" i="21"/>
  <c r="K70" i="21"/>
  <c r="C70" i="21"/>
  <c r="R70" i="21"/>
  <c r="J70" i="21"/>
  <c r="B70" i="21"/>
  <c r="O70" i="21"/>
  <c r="N70" i="21"/>
  <c r="G70" i="21"/>
  <c r="W70" i="21"/>
  <c r="V70" i="21"/>
  <c r="F70" i="21"/>
  <c r="V107" i="25"/>
  <c r="R107" i="25"/>
  <c r="N107" i="25"/>
  <c r="J107" i="25"/>
  <c r="F107" i="25"/>
  <c r="B107" i="25"/>
  <c r="Y107" i="25"/>
  <c r="U107" i="25"/>
  <c r="Q107" i="25"/>
  <c r="M107" i="25"/>
  <c r="I107" i="25"/>
  <c r="E107" i="25"/>
  <c r="X107" i="25"/>
  <c r="P107" i="25"/>
  <c r="H107" i="25"/>
  <c r="W107" i="25"/>
  <c r="O107" i="25"/>
  <c r="G107" i="25"/>
  <c r="T107" i="25"/>
  <c r="D107" i="25"/>
  <c r="S107" i="25"/>
  <c r="C107" i="25"/>
  <c r="L107" i="25"/>
  <c r="K107" i="25"/>
  <c r="X72" i="19"/>
  <c r="T72" i="19"/>
  <c r="P72" i="19"/>
  <c r="L72" i="19"/>
  <c r="H72" i="19"/>
  <c r="D72" i="19"/>
  <c r="V72" i="19"/>
  <c r="R72" i="19"/>
  <c r="N72" i="19"/>
  <c r="J72" i="19"/>
  <c r="F72" i="19"/>
  <c r="B72" i="19"/>
  <c r="Y72" i="19"/>
  <c r="Q72" i="19"/>
  <c r="I72" i="19"/>
  <c r="W72" i="19"/>
  <c r="O72" i="19"/>
  <c r="G72" i="19"/>
  <c r="U72" i="19"/>
  <c r="M72" i="19"/>
  <c r="E72" i="19"/>
  <c r="S72" i="19"/>
  <c r="K72" i="19"/>
  <c r="C72" i="19"/>
  <c r="W278" i="21"/>
  <c r="S278" i="21"/>
  <c r="O278" i="21"/>
  <c r="K278" i="21"/>
  <c r="G278" i="21"/>
  <c r="C278" i="21"/>
  <c r="V278" i="21"/>
  <c r="R278" i="21"/>
  <c r="N278" i="21"/>
  <c r="J278" i="21"/>
  <c r="F278" i="21"/>
  <c r="B278" i="21"/>
  <c r="U278" i="21"/>
  <c r="M278" i="21"/>
  <c r="E278" i="21"/>
  <c r="Y278" i="21"/>
  <c r="I278" i="21"/>
  <c r="T278" i="21"/>
  <c r="L278" i="21"/>
  <c r="D278" i="21"/>
  <c r="Q278" i="21"/>
  <c r="H278" i="21"/>
  <c r="X278" i="21"/>
  <c r="P278" i="21"/>
  <c r="W37" i="28"/>
  <c r="S37" i="28"/>
  <c r="O37" i="28"/>
  <c r="K37" i="28"/>
  <c r="G37" i="28"/>
  <c r="C37" i="28"/>
  <c r="V37" i="28"/>
  <c r="R37" i="28"/>
  <c r="N37" i="28"/>
  <c r="J37" i="28"/>
  <c r="F37" i="28"/>
  <c r="B37" i="28"/>
  <c r="Y37" i="28"/>
  <c r="Q37" i="28"/>
  <c r="I37" i="28"/>
  <c r="X37" i="28"/>
  <c r="P37" i="28"/>
  <c r="H37" i="28"/>
  <c r="U37" i="28"/>
  <c r="E37" i="28"/>
  <c r="T37" i="28"/>
  <c r="D37" i="28"/>
  <c r="M37" i="28"/>
  <c r="L37" i="28"/>
  <c r="W72" i="28"/>
  <c r="S72" i="28"/>
  <c r="O72" i="28"/>
  <c r="K72" i="28"/>
  <c r="G72" i="28"/>
  <c r="C72" i="28"/>
  <c r="V72" i="28"/>
  <c r="R72" i="28"/>
  <c r="N72" i="28"/>
  <c r="J72" i="28"/>
  <c r="F72" i="28"/>
  <c r="B72" i="28"/>
  <c r="Y72" i="28"/>
  <c r="Q72" i="28"/>
  <c r="I72" i="28"/>
  <c r="X72" i="28"/>
  <c r="P72" i="28"/>
  <c r="H72" i="28"/>
  <c r="U72" i="28"/>
  <c r="E72" i="28"/>
  <c r="M72" i="28"/>
  <c r="T72" i="28"/>
  <c r="D72" i="28"/>
  <c r="L72" i="28"/>
  <c r="W245" i="28"/>
  <c r="S245" i="28"/>
  <c r="O245" i="28"/>
  <c r="K245" i="28"/>
  <c r="G245" i="28"/>
  <c r="C245" i="28"/>
  <c r="V245" i="28"/>
  <c r="R245" i="28"/>
  <c r="N245" i="28"/>
  <c r="J245" i="28"/>
  <c r="F245" i="28"/>
  <c r="B245" i="28"/>
  <c r="U245" i="28"/>
  <c r="M245" i="28"/>
  <c r="E245" i="28"/>
  <c r="Y245" i="28"/>
  <c r="I245" i="28"/>
  <c r="X245" i="28"/>
  <c r="H245" i="28"/>
  <c r="T245" i="28"/>
  <c r="L245" i="28"/>
  <c r="D245" i="28"/>
  <c r="Q245" i="28"/>
  <c r="P245" i="28"/>
  <c r="W313" i="21"/>
  <c r="S313" i="21"/>
  <c r="O313" i="21"/>
  <c r="K313" i="21"/>
  <c r="G313" i="21"/>
  <c r="C313" i="21"/>
  <c r="V313" i="21"/>
  <c r="R313" i="21"/>
  <c r="N313" i="21"/>
  <c r="J313" i="21"/>
  <c r="F313" i="21"/>
  <c r="B313" i="21"/>
  <c r="U313" i="21"/>
  <c r="M313" i="21"/>
  <c r="E313" i="21"/>
  <c r="Y313" i="21"/>
  <c r="T313" i="21"/>
  <c r="L313" i="21"/>
  <c r="D313" i="21"/>
  <c r="Q313" i="21"/>
  <c r="I313" i="21"/>
  <c r="X313" i="21"/>
  <c r="P313" i="21"/>
  <c r="H313" i="21"/>
  <c r="A348" i="21"/>
  <c r="A349" i="21" s="1"/>
  <c r="A416" i="21"/>
  <c r="A382" i="21"/>
  <c r="A383" i="21" s="1"/>
  <c r="A314" i="21"/>
  <c r="A349" i="28"/>
  <c r="A178" i="28"/>
  <c r="A383" i="28"/>
  <c r="A212" i="28"/>
  <c r="A280" i="28"/>
  <c r="A108" i="28"/>
  <c r="A417" i="28"/>
  <c r="A246" i="28"/>
  <c r="A143" i="28"/>
  <c r="A38" i="28"/>
  <c r="A73" i="28"/>
  <c r="A315" i="28"/>
  <c r="A245" i="21"/>
  <c r="A279" i="21"/>
  <c r="A210" i="21"/>
  <c r="A109" i="19"/>
  <c r="A73" i="19"/>
  <c r="A37" i="19"/>
  <c r="A38" i="21"/>
  <c r="A143" i="19"/>
  <c r="A106" i="21"/>
  <c r="A72" i="25"/>
  <c r="A36" i="25"/>
  <c r="A141" i="21"/>
  <c r="A108" i="25"/>
  <c r="A145" i="25"/>
  <c r="A71" i="21"/>
  <c r="A176" i="21"/>
  <c r="V108" i="25" l="1"/>
  <c r="R108" i="25"/>
  <c r="N108" i="25"/>
  <c r="J108" i="25"/>
  <c r="F108" i="25"/>
  <c r="B108" i="25"/>
  <c r="Y108" i="25"/>
  <c r="U108" i="25"/>
  <c r="Q108" i="25"/>
  <c r="M108" i="25"/>
  <c r="I108" i="25"/>
  <c r="E108" i="25"/>
  <c r="X108" i="25"/>
  <c r="P108" i="25"/>
  <c r="H108" i="25"/>
  <c r="W108" i="25"/>
  <c r="O108" i="25"/>
  <c r="G108" i="25"/>
  <c r="L108" i="25"/>
  <c r="K108" i="25"/>
  <c r="D108" i="25"/>
  <c r="C108" i="25"/>
  <c r="S108" i="25"/>
  <c r="T108" i="25"/>
  <c r="Y106" i="21"/>
  <c r="U106" i="21"/>
  <c r="Q106" i="21"/>
  <c r="M106" i="21"/>
  <c r="I106" i="21"/>
  <c r="E106" i="21"/>
  <c r="X106" i="21"/>
  <c r="T106" i="21"/>
  <c r="P106" i="21"/>
  <c r="L106" i="21"/>
  <c r="H106" i="21"/>
  <c r="D106" i="21"/>
  <c r="S106" i="21"/>
  <c r="K106" i="21"/>
  <c r="C106" i="21"/>
  <c r="R106" i="21"/>
  <c r="J106" i="21"/>
  <c r="B106" i="21"/>
  <c r="W106" i="21"/>
  <c r="G106" i="21"/>
  <c r="V106" i="21"/>
  <c r="F106" i="21"/>
  <c r="O106" i="21"/>
  <c r="N106" i="21"/>
  <c r="X73" i="19"/>
  <c r="T73" i="19"/>
  <c r="P73" i="19"/>
  <c r="L73" i="19"/>
  <c r="H73" i="19"/>
  <c r="D73" i="19"/>
  <c r="V73" i="19"/>
  <c r="R73" i="19"/>
  <c r="N73" i="19"/>
  <c r="J73" i="19"/>
  <c r="F73" i="19"/>
  <c r="B73" i="19"/>
  <c r="Y73" i="19"/>
  <c r="Q73" i="19"/>
  <c r="I73" i="19"/>
  <c r="W73" i="19"/>
  <c r="O73" i="19"/>
  <c r="G73" i="19"/>
  <c r="U73" i="19"/>
  <c r="M73" i="19"/>
  <c r="E73" i="19"/>
  <c r="S73" i="19"/>
  <c r="K73" i="19"/>
  <c r="C73" i="19"/>
  <c r="W245" i="21"/>
  <c r="S245" i="21"/>
  <c r="O245" i="21"/>
  <c r="K245" i="21"/>
  <c r="G245" i="21"/>
  <c r="C245" i="21"/>
  <c r="V245" i="21"/>
  <c r="R245" i="21"/>
  <c r="N245" i="21"/>
  <c r="J245" i="21"/>
  <c r="F245" i="21"/>
  <c r="B245" i="21"/>
  <c r="U245" i="21"/>
  <c r="M245" i="21"/>
  <c r="E245" i="21"/>
  <c r="I245" i="21"/>
  <c r="T245" i="21"/>
  <c r="L245" i="21"/>
  <c r="D245" i="21"/>
  <c r="Y245" i="21"/>
  <c r="Q245" i="21"/>
  <c r="X245" i="21"/>
  <c r="P245" i="21"/>
  <c r="H245" i="21"/>
  <c r="Y143" i="28"/>
  <c r="U143" i="28"/>
  <c r="Q143" i="28"/>
  <c r="M143" i="28"/>
  <c r="I143" i="28"/>
  <c r="E143" i="28"/>
  <c r="X143" i="28"/>
  <c r="T143" i="28"/>
  <c r="P143" i="28"/>
  <c r="L143" i="28"/>
  <c r="H143" i="28"/>
  <c r="D143" i="28"/>
  <c r="S143" i="28"/>
  <c r="K143" i="28"/>
  <c r="C143" i="28"/>
  <c r="R143" i="28"/>
  <c r="J143" i="28"/>
  <c r="B143" i="28"/>
  <c r="W143" i="28"/>
  <c r="G143" i="28"/>
  <c r="V143" i="28"/>
  <c r="F143" i="28"/>
  <c r="O143" i="28"/>
  <c r="N143" i="28"/>
  <c r="W280" i="28"/>
  <c r="S280" i="28"/>
  <c r="O280" i="28"/>
  <c r="K280" i="28"/>
  <c r="G280" i="28"/>
  <c r="C280" i="28"/>
  <c r="V280" i="28"/>
  <c r="R280" i="28"/>
  <c r="N280" i="28"/>
  <c r="J280" i="28"/>
  <c r="F280" i="28"/>
  <c r="B280" i="28"/>
  <c r="U280" i="28"/>
  <c r="M280" i="28"/>
  <c r="E280" i="28"/>
  <c r="Y280" i="28"/>
  <c r="I280" i="28"/>
  <c r="P280" i="28"/>
  <c r="T280" i="28"/>
  <c r="L280" i="28"/>
  <c r="D280" i="28"/>
  <c r="Q280" i="28"/>
  <c r="X280" i="28"/>
  <c r="H280" i="28"/>
  <c r="W349" i="28"/>
  <c r="S349" i="28"/>
  <c r="O349" i="28"/>
  <c r="K349" i="28"/>
  <c r="G349" i="28"/>
  <c r="C349" i="28"/>
  <c r="V349" i="28"/>
  <c r="R349" i="28"/>
  <c r="N349" i="28"/>
  <c r="J349" i="28"/>
  <c r="F349" i="28"/>
  <c r="B349" i="28"/>
  <c r="U349" i="28"/>
  <c r="M349" i="28"/>
  <c r="E349" i="28"/>
  <c r="Q349" i="28"/>
  <c r="X349" i="28"/>
  <c r="H349" i="28"/>
  <c r="T349" i="28"/>
  <c r="L349" i="28"/>
  <c r="D349" i="28"/>
  <c r="Y349" i="28"/>
  <c r="I349" i="28"/>
  <c r="P349" i="28"/>
  <c r="W349" i="21"/>
  <c r="S349" i="21"/>
  <c r="O349" i="21"/>
  <c r="K349" i="21"/>
  <c r="G349" i="21"/>
  <c r="C349" i="21"/>
  <c r="V349" i="21"/>
  <c r="R349" i="21"/>
  <c r="N349" i="21"/>
  <c r="J349" i="21"/>
  <c r="F349" i="21"/>
  <c r="B349" i="21"/>
  <c r="U349" i="21"/>
  <c r="M349" i="21"/>
  <c r="E349" i="21"/>
  <c r="Q349" i="21"/>
  <c r="X349" i="21"/>
  <c r="H349" i="21"/>
  <c r="T349" i="21"/>
  <c r="L349" i="21"/>
  <c r="D349" i="21"/>
  <c r="Y349" i="21"/>
  <c r="I349" i="21"/>
  <c r="P349" i="21"/>
  <c r="Y71" i="21"/>
  <c r="U71" i="21"/>
  <c r="Q71" i="21"/>
  <c r="M71" i="21"/>
  <c r="I71" i="21"/>
  <c r="E71" i="21"/>
  <c r="X71" i="21"/>
  <c r="T71" i="21"/>
  <c r="P71" i="21"/>
  <c r="L71" i="21"/>
  <c r="H71" i="21"/>
  <c r="D71" i="21"/>
  <c r="S71" i="21"/>
  <c r="K71" i="21"/>
  <c r="C71" i="21"/>
  <c r="R71" i="21"/>
  <c r="J71" i="21"/>
  <c r="B71" i="21"/>
  <c r="W71" i="21"/>
  <c r="G71" i="21"/>
  <c r="V71" i="21"/>
  <c r="F71" i="21"/>
  <c r="O71" i="21"/>
  <c r="N71" i="21"/>
  <c r="V36" i="25"/>
  <c r="R36" i="25"/>
  <c r="N36" i="25"/>
  <c r="J36" i="25"/>
  <c r="F36" i="25"/>
  <c r="B36" i="25"/>
  <c r="Y36" i="25"/>
  <c r="U36" i="25"/>
  <c r="Q36" i="25"/>
  <c r="M36" i="25"/>
  <c r="I36" i="25"/>
  <c r="E36" i="25"/>
  <c r="X36" i="25"/>
  <c r="P36" i="25"/>
  <c r="H36" i="25"/>
  <c r="W36" i="25"/>
  <c r="O36" i="25"/>
  <c r="G36" i="25"/>
  <c r="L36" i="25"/>
  <c r="K36" i="25"/>
  <c r="T36" i="25"/>
  <c r="S36" i="25"/>
  <c r="D36" i="25"/>
  <c r="C36" i="25"/>
  <c r="Y38" i="21"/>
  <c r="U38" i="21"/>
  <c r="Q38" i="21"/>
  <c r="M38" i="21"/>
  <c r="I38" i="21"/>
  <c r="E38" i="21"/>
  <c r="X38" i="21"/>
  <c r="T38" i="21"/>
  <c r="P38" i="21"/>
  <c r="L38" i="21"/>
  <c r="H38" i="21"/>
  <c r="D38" i="21"/>
  <c r="S38" i="21"/>
  <c r="K38" i="21"/>
  <c r="C38" i="21"/>
  <c r="R38" i="21"/>
  <c r="J38" i="21"/>
  <c r="B38" i="21"/>
  <c r="W38" i="21"/>
  <c r="G38" i="21"/>
  <c r="V38" i="21"/>
  <c r="F38" i="21"/>
  <c r="O38" i="21"/>
  <c r="N38" i="21"/>
  <c r="V210" i="21"/>
  <c r="R210" i="21"/>
  <c r="N210" i="21"/>
  <c r="J210" i="21"/>
  <c r="F210" i="21"/>
  <c r="B210" i="21"/>
  <c r="Y210" i="21"/>
  <c r="U210" i="21"/>
  <c r="Q210" i="21"/>
  <c r="M210" i="21"/>
  <c r="I210" i="21"/>
  <c r="E210" i="21"/>
  <c r="X210" i="21"/>
  <c r="P210" i="21"/>
  <c r="H210" i="21"/>
  <c r="T210" i="21"/>
  <c r="L210" i="21"/>
  <c r="D210" i="21"/>
  <c r="O210" i="21"/>
  <c r="W210" i="21"/>
  <c r="G210" i="21"/>
  <c r="S210" i="21"/>
  <c r="K210" i="21"/>
  <c r="C210" i="21"/>
  <c r="W73" i="28"/>
  <c r="S73" i="28"/>
  <c r="O73" i="28"/>
  <c r="K73" i="28"/>
  <c r="G73" i="28"/>
  <c r="C73" i="28"/>
  <c r="V73" i="28"/>
  <c r="R73" i="28"/>
  <c r="N73" i="28"/>
  <c r="J73" i="28"/>
  <c r="F73" i="28"/>
  <c r="B73" i="28"/>
  <c r="Y73" i="28"/>
  <c r="Q73" i="28"/>
  <c r="I73" i="28"/>
  <c r="X73" i="28"/>
  <c r="P73" i="28"/>
  <c r="H73" i="28"/>
  <c r="M73" i="28"/>
  <c r="U73" i="28"/>
  <c r="D73" i="28"/>
  <c r="L73" i="28"/>
  <c r="E73" i="28"/>
  <c r="T73" i="28"/>
  <c r="V417" i="28"/>
  <c r="R417" i="28"/>
  <c r="N417" i="28"/>
  <c r="J417" i="28"/>
  <c r="F417" i="28"/>
  <c r="B417" i="28"/>
  <c r="Y417" i="28"/>
  <c r="T417" i="28"/>
  <c r="O417" i="28"/>
  <c r="I417" i="28"/>
  <c r="D417" i="28"/>
  <c r="X417" i="28"/>
  <c r="S417" i="28"/>
  <c r="M417" i="28"/>
  <c r="H417" i="28"/>
  <c r="C417" i="28"/>
  <c r="W417" i="28"/>
  <c r="L417" i="28"/>
  <c r="G417" i="28"/>
  <c r="E417" i="28"/>
  <c r="U417" i="28"/>
  <c r="K417" i="28"/>
  <c r="Q417" i="28"/>
  <c r="P417" i="28"/>
  <c r="W383" i="28"/>
  <c r="S383" i="28"/>
  <c r="O383" i="28"/>
  <c r="K383" i="28"/>
  <c r="G383" i="28"/>
  <c r="C383" i="28"/>
  <c r="V383" i="28"/>
  <c r="R383" i="28"/>
  <c r="N383" i="28"/>
  <c r="J383" i="28"/>
  <c r="F383" i="28"/>
  <c r="B383" i="28"/>
  <c r="U383" i="28"/>
  <c r="M383" i="28"/>
  <c r="E383" i="28"/>
  <c r="Y383" i="28"/>
  <c r="I383" i="28"/>
  <c r="P383" i="28"/>
  <c r="T383" i="28"/>
  <c r="L383" i="28"/>
  <c r="D383" i="28"/>
  <c r="Q383" i="28"/>
  <c r="X383" i="28"/>
  <c r="H383" i="28"/>
  <c r="W383" i="21"/>
  <c r="S383" i="21"/>
  <c r="O383" i="21"/>
  <c r="K383" i="21"/>
  <c r="G383" i="21"/>
  <c r="C383" i="21"/>
  <c r="V383" i="21"/>
  <c r="R383" i="21"/>
  <c r="N383" i="21"/>
  <c r="J383" i="21"/>
  <c r="F383" i="21"/>
  <c r="B383" i="21"/>
  <c r="U383" i="21"/>
  <c r="M383" i="21"/>
  <c r="E383" i="21"/>
  <c r="H383" i="21"/>
  <c r="T383" i="21"/>
  <c r="L383" i="21"/>
  <c r="D383" i="21"/>
  <c r="Y383" i="21"/>
  <c r="Q383" i="21"/>
  <c r="I383" i="21"/>
  <c r="X383" i="21"/>
  <c r="P383" i="21"/>
  <c r="W416" i="21"/>
  <c r="S416" i="21"/>
  <c r="O416" i="21"/>
  <c r="K416" i="21"/>
  <c r="G416" i="21"/>
  <c r="C416" i="21"/>
  <c r="V416" i="21"/>
  <c r="R416" i="21"/>
  <c r="N416" i="21"/>
  <c r="J416" i="21"/>
  <c r="F416" i="21"/>
  <c r="B416" i="21"/>
  <c r="U416" i="21"/>
  <c r="M416" i="21"/>
  <c r="E416" i="21"/>
  <c r="Y416" i="21"/>
  <c r="I416" i="21"/>
  <c r="X416" i="21"/>
  <c r="H416" i="21"/>
  <c r="T416" i="21"/>
  <c r="L416" i="21"/>
  <c r="D416" i="21"/>
  <c r="Q416" i="21"/>
  <c r="P416" i="21"/>
  <c r="Y176" i="21"/>
  <c r="U176" i="21"/>
  <c r="Q176" i="21"/>
  <c r="M176" i="21"/>
  <c r="I176" i="21"/>
  <c r="E176" i="21"/>
  <c r="W176" i="21"/>
  <c r="S176" i="21"/>
  <c r="O176" i="21"/>
  <c r="K176" i="21"/>
  <c r="G176" i="21"/>
  <c r="C176" i="21"/>
  <c r="T176" i="21"/>
  <c r="L176" i="21"/>
  <c r="D176" i="21"/>
  <c r="R176" i="21"/>
  <c r="J176" i="21"/>
  <c r="B176" i="21"/>
  <c r="X176" i="21"/>
  <c r="H176" i="21"/>
  <c r="P176" i="21"/>
  <c r="V176" i="21"/>
  <c r="F176" i="21"/>
  <c r="N176" i="21"/>
  <c r="Y141" i="21"/>
  <c r="U141" i="21"/>
  <c r="Q141" i="21"/>
  <c r="M141" i="21"/>
  <c r="I141" i="21"/>
  <c r="E141" i="21"/>
  <c r="X141" i="21"/>
  <c r="T141" i="21"/>
  <c r="P141" i="21"/>
  <c r="L141" i="21"/>
  <c r="H141" i="21"/>
  <c r="D141" i="21"/>
  <c r="S141" i="21"/>
  <c r="K141" i="21"/>
  <c r="C141" i="21"/>
  <c r="R141" i="21"/>
  <c r="J141" i="21"/>
  <c r="B141" i="21"/>
  <c r="W141" i="21"/>
  <c r="G141" i="21"/>
  <c r="V141" i="21"/>
  <c r="F141" i="21"/>
  <c r="O141" i="21"/>
  <c r="N141" i="21"/>
  <c r="W143" i="19"/>
  <c r="S143" i="19"/>
  <c r="O143" i="19"/>
  <c r="K143" i="19"/>
  <c r="G143" i="19"/>
  <c r="V143" i="19"/>
  <c r="R143" i="19"/>
  <c r="N143" i="19"/>
  <c r="J143" i="19"/>
  <c r="F143" i="19"/>
  <c r="B143" i="19"/>
  <c r="Y143" i="19"/>
  <c r="Q143" i="19"/>
  <c r="I143" i="19"/>
  <c r="C143" i="19"/>
  <c r="U143" i="19"/>
  <c r="M143" i="19"/>
  <c r="E143" i="19"/>
  <c r="P143" i="19"/>
  <c r="X143" i="19"/>
  <c r="H143" i="19"/>
  <c r="D143" i="19"/>
  <c r="T143" i="19"/>
  <c r="L143" i="19"/>
  <c r="V109" i="19"/>
  <c r="R109" i="19"/>
  <c r="N109" i="19"/>
  <c r="J109" i="19"/>
  <c r="F109" i="19"/>
  <c r="B109" i="19"/>
  <c r="X109" i="19"/>
  <c r="T109" i="19"/>
  <c r="P109" i="19"/>
  <c r="L109" i="19"/>
  <c r="H109" i="19"/>
  <c r="D109" i="19"/>
  <c r="Y109" i="19"/>
  <c r="Q109" i="19"/>
  <c r="I109" i="19"/>
  <c r="U109" i="19"/>
  <c r="M109" i="19"/>
  <c r="E109" i="19"/>
  <c r="K109" i="19"/>
  <c r="W109" i="19"/>
  <c r="G109" i="19"/>
  <c r="S109" i="19"/>
  <c r="C109" i="19"/>
  <c r="O109" i="19"/>
  <c r="W315" i="28"/>
  <c r="S315" i="28"/>
  <c r="O315" i="28"/>
  <c r="K315" i="28"/>
  <c r="G315" i="28"/>
  <c r="C315" i="28"/>
  <c r="V315" i="28"/>
  <c r="R315" i="28"/>
  <c r="N315" i="28"/>
  <c r="J315" i="28"/>
  <c r="F315" i="28"/>
  <c r="B315" i="28"/>
  <c r="U315" i="28"/>
  <c r="M315" i="28"/>
  <c r="E315" i="28"/>
  <c r="Q315" i="28"/>
  <c r="X315" i="28"/>
  <c r="H315" i="28"/>
  <c r="T315" i="28"/>
  <c r="L315" i="28"/>
  <c r="D315" i="28"/>
  <c r="Y315" i="28"/>
  <c r="I315" i="28"/>
  <c r="P315" i="28"/>
  <c r="W246" i="28"/>
  <c r="S246" i="28"/>
  <c r="O246" i="28"/>
  <c r="K246" i="28"/>
  <c r="G246" i="28"/>
  <c r="C246" i="28"/>
  <c r="V246" i="28"/>
  <c r="R246" i="28"/>
  <c r="N246" i="28"/>
  <c r="J246" i="28"/>
  <c r="F246" i="28"/>
  <c r="B246" i="28"/>
  <c r="U246" i="28"/>
  <c r="M246" i="28"/>
  <c r="E246" i="28"/>
  <c r="Q246" i="28"/>
  <c r="P246" i="28"/>
  <c r="T246" i="28"/>
  <c r="L246" i="28"/>
  <c r="D246" i="28"/>
  <c r="Y246" i="28"/>
  <c r="I246" i="28"/>
  <c r="X246" i="28"/>
  <c r="H246" i="28"/>
  <c r="W212" i="28"/>
  <c r="S212" i="28"/>
  <c r="O212" i="28"/>
  <c r="K212" i="28"/>
  <c r="G212" i="28"/>
  <c r="C212" i="28"/>
  <c r="Y212" i="28"/>
  <c r="T212" i="28"/>
  <c r="N212" i="28"/>
  <c r="I212" i="28"/>
  <c r="D212" i="28"/>
  <c r="V212" i="28"/>
  <c r="P212" i="28"/>
  <c r="H212" i="28"/>
  <c r="U212" i="28"/>
  <c r="M212" i="28"/>
  <c r="F212" i="28"/>
  <c r="R212" i="28"/>
  <c r="E212" i="28"/>
  <c r="Q212" i="28"/>
  <c r="B212" i="28"/>
  <c r="X212" i="28"/>
  <c r="L212" i="28"/>
  <c r="J212" i="28"/>
  <c r="W314" i="21"/>
  <c r="S314" i="21"/>
  <c r="O314" i="21"/>
  <c r="K314" i="21"/>
  <c r="G314" i="21"/>
  <c r="C314" i="21"/>
  <c r="V314" i="21"/>
  <c r="R314" i="21"/>
  <c r="N314" i="21"/>
  <c r="J314" i="21"/>
  <c r="F314" i="21"/>
  <c r="B314" i="21"/>
  <c r="U314" i="21"/>
  <c r="M314" i="21"/>
  <c r="E314" i="21"/>
  <c r="Q314" i="21"/>
  <c r="T314" i="21"/>
  <c r="L314" i="21"/>
  <c r="D314" i="21"/>
  <c r="Y314" i="21"/>
  <c r="I314" i="21"/>
  <c r="X314" i="21"/>
  <c r="P314" i="21"/>
  <c r="H314" i="21"/>
  <c r="W382" i="21"/>
  <c r="S382" i="21"/>
  <c r="O382" i="21"/>
  <c r="K382" i="21"/>
  <c r="G382" i="21"/>
  <c r="C382" i="21"/>
  <c r="V382" i="21"/>
  <c r="R382" i="21"/>
  <c r="N382" i="21"/>
  <c r="J382" i="21"/>
  <c r="F382" i="21"/>
  <c r="B382" i="21"/>
  <c r="U382" i="21"/>
  <c r="M382" i="21"/>
  <c r="E382" i="21"/>
  <c r="Q382" i="21"/>
  <c r="T382" i="21"/>
  <c r="L382" i="21"/>
  <c r="D382" i="21"/>
  <c r="Y382" i="21"/>
  <c r="I382" i="21"/>
  <c r="X382" i="21"/>
  <c r="P382" i="21"/>
  <c r="H382" i="21"/>
  <c r="V145" i="25"/>
  <c r="R145" i="25"/>
  <c r="N145" i="25"/>
  <c r="J145" i="25"/>
  <c r="F145" i="25"/>
  <c r="B145" i="25"/>
  <c r="Y145" i="25"/>
  <c r="U145" i="25"/>
  <c r="Q145" i="25"/>
  <c r="M145" i="25"/>
  <c r="I145" i="25"/>
  <c r="E145" i="25"/>
  <c r="X145" i="25"/>
  <c r="P145" i="25"/>
  <c r="H145" i="25"/>
  <c r="W145" i="25"/>
  <c r="O145" i="25"/>
  <c r="G145" i="25"/>
  <c r="L145" i="25"/>
  <c r="K145" i="25"/>
  <c r="D145" i="25"/>
  <c r="C145" i="25"/>
  <c r="T145" i="25"/>
  <c r="S145" i="25"/>
  <c r="V72" i="25"/>
  <c r="R72" i="25"/>
  <c r="N72" i="25"/>
  <c r="J72" i="25"/>
  <c r="F72" i="25"/>
  <c r="B72" i="25"/>
  <c r="Y72" i="25"/>
  <c r="U72" i="25"/>
  <c r="Q72" i="25"/>
  <c r="M72" i="25"/>
  <c r="I72" i="25"/>
  <c r="E72" i="25"/>
  <c r="X72" i="25"/>
  <c r="P72" i="25"/>
  <c r="H72" i="25"/>
  <c r="W72" i="25"/>
  <c r="O72" i="25"/>
  <c r="G72" i="25"/>
  <c r="T72" i="25"/>
  <c r="D72" i="25"/>
  <c r="S72" i="25"/>
  <c r="C72" i="25"/>
  <c r="L72" i="25"/>
  <c r="K72" i="25"/>
  <c r="X37" i="19"/>
  <c r="T37" i="19"/>
  <c r="P37" i="19"/>
  <c r="L37" i="19"/>
  <c r="H37" i="19"/>
  <c r="D37" i="19"/>
  <c r="V37" i="19"/>
  <c r="R37" i="19"/>
  <c r="N37" i="19"/>
  <c r="J37" i="19"/>
  <c r="F37" i="19"/>
  <c r="B37" i="19"/>
  <c r="Y37" i="19"/>
  <c r="Q37" i="19"/>
  <c r="I37" i="19"/>
  <c r="O37" i="19"/>
  <c r="U37" i="19"/>
  <c r="M37" i="19"/>
  <c r="E37" i="19"/>
  <c r="S37" i="19"/>
  <c r="K37" i="19"/>
  <c r="C37" i="19"/>
  <c r="W37" i="19"/>
  <c r="G37" i="19"/>
  <c r="W279" i="21"/>
  <c r="S279" i="21"/>
  <c r="O279" i="21"/>
  <c r="K279" i="21"/>
  <c r="G279" i="21"/>
  <c r="C279" i="21"/>
  <c r="V279" i="21"/>
  <c r="R279" i="21"/>
  <c r="N279" i="21"/>
  <c r="J279" i="21"/>
  <c r="F279" i="21"/>
  <c r="B279" i="21"/>
  <c r="U279" i="21"/>
  <c r="M279" i="21"/>
  <c r="E279" i="21"/>
  <c r="Q279" i="21"/>
  <c r="T279" i="21"/>
  <c r="L279" i="21"/>
  <c r="D279" i="21"/>
  <c r="Y279" i="21"/>
  <c r="I279" i="21"/>
  <c r="P279" i="21"/>
  <c r="X279" i="21"/>
  <c r="H279" i="21"/>
  <c r="W38" i="28"/>
  <c r="S38" i="28"/>
  <c r="O38" i="28"/>
  <c r="K38" i="28"/>
  <c r="G38" i="28"/>
  <c r="C38" i="28"/>
  <c r="V38" i="28"/>
  <c r="R38" i="28"/>
  <c r="N38" i="28"/>
  <c r="J38" i="28"/>
  <c r="F38" i="28"/>
  <c r="B38" i="28"/>
  <c r="Y38" i="28"/>
  <c r="Q38" i="28"/>
  <c r="I38" i="28"/>
  <c r="X38" i="28"/>
  <c r="P38" i="28"/>
  <c r="H38" i="28"/>
  <c r="M38" i="28"/>
  <c r="E38" i="28"/>
  <c r="T38" i="28"/>
  <c r="L38" i="28"/>
  <c r="U38" i="28"/>
  <c r="D38" i="28"/>
  <c r="W108" i="28"/>
  <c r="S108" i="28"/>
  <c r="O108" i="28"/>
  <c r="K108" i="28"/>
  <c r="G108" i="28"/>
  <c r="C108" i="28"/>
  <c r="V108" i="28"/>
  <c r="R108" i="28"/>
  <c r="N108" i="28"/>
  <c r="J108" i="28"/>
  <c r="F108" i="28"/>
  <c r="B108" i="28"/>
  <c r="Y108" i="28"/>
  <c r="Q108" i="28"/>
  <c r="I108" i="28"/>
  <c r="X108" i="28"/>
  <c r="P108" i="28"/>
  <c r="H108" i="28"/>
  <c r="M108" i="28"/>
  <c r="U108" i="28"/>
  <c r="D108" i="28"/>
  <c r="L108" i="28"/>
  <c r="E108" i="28"/>
  <c r="T108" i="28"/>
  <c r="X178" i="28"/>
  <c r="T178" i="28"/>
  <c r="P178" i="28"/>
  <c r="L178" i="28"/>
  <c r="H178" i="28"/>
  <c r="D178" i="28"/>
  <c r="V178" i="28"/>
  <c r="Q178" i="28"/>
  <c r="K178" i="28"/>
  <c r="F178" i="28"/>
  <c r="Y178" i="28"/>
  <c r="S178" i="28"/>
  <c r="N178" i="28"/>
  <c r="I178" i="28"/>
  <c r="C178" i="28"/>
  <c r="O178" i="28"/>
  <c r="E178" i="28"/>
  <c r="W178" i="28"/>
  <c r="M178" i="28"/>
  <c r="B178" i="28"/>
  <c r="J178" i="28"/>
  <c r="U178" i="28"/>
  <c r="G178" i="28"/>
  <c r="R178" i="28"/>
  <c r="A417" i="21"/>
  <c r="A418" i="21" s="1"/>
  <c r="W348" i="21"/>
  <c r="S348" i="21"/>
  <c r="O348" i="21"/>
  <c r="K348" i="21"/>
  <c r="G348" i="21"/>
  <c r="C348" i="21"/>
  <c r="V348" i="21"/>
  <c r="R348" i="21"/>
  <c r="N348" i="21"/>
  <c r="J348" i="21"/>
  <c r="F348" i="21"/>
  <c r="B348" i="21"/>
  <c r="U348" i="21"/>
  <c r="M348" i="21"/>
  <c r="E348" i="21"/>
  <c r="Q348" i="21"/>
  <c r="P348" i="21"/>
  <c r="H348" i="21"/>
  <c r="T348" i="21"/>
  <c r="L348" i="21"/>
  <c r="D348" i="21"/>
  <c r="Y348" i="21"/>
  <c r="I348" i="21"/>
  <c r="X348" i="21"/>
  <c r="A315" i="21"/>
  <c r="A384" i="21"/>
  <c r="A350" i="21"/>
  <c r="A39" i="28"/>
  <c r="A247" i="28"/>
  <c r="A281" i="28"/>
  <c r="A316" i="28"/>
  <c r="A144" i="28"/>
  <c r="A418" i="28"/>
  <c r="A179" i="28"/>
  <c r="A74" i="28"/>
  <c r="A109" i="28"/>
  <c r="A213" i="28"/>
  <c r="A384" i="28"/>
  <c r="A350" i="28"/>
  <c r="A280" i="21"/>
  <c r="A246" i="21"/>
  <c r="A211" i="21"/>
  <c r="A110" i="19"/>
  <c r="A74" i="19"/>
  <c r="A177" i="21"/>
  <c r="A146" i="25"/>
  <c r="A144" i="19"/>
  <c r="A142" i="21"/>
  <c r="A107" i="21"/>
  <c r="A38" i="19"/>
  <c r="A109" i="25"/>
  <c r="A73" i="25"/>
  <c r="A39" i="21"/>
  <c r="A72" i="21"/>
  <c r="A37" i="25"/>
  <c r="Y72" i="21" l="1"/>
  <c r="U72" i="21"/>
  <c r="Q72" i="21"/>
  <c r="M72" i="21"/>
  <c r="I72" i="21"/>
  <c r="E72" i="21"/>
  <c r="X72" i="21"/>
  <c r="T72" i="21"/>
  <c r="P72" i="21"/>
  <c r="L72" i="21"/>
  <c r="H72" i="21"/>
  <c r="D72" i="21"/>
  <c r="S72" i="21"/>
  <c r="K72" i="21"/>
  <c r="C72" i="21"/>
  <c r="R72" i="21"/>
  <c r="J72" i="21"/>
  <c r="B72" i="21"/>
  <c r="O72" i="21"/>
  <c r="N72" i="21"/>
  <c r="W72" i="21"/>
  <c r="V72" i="21"/>
  <c r="G72" i="21"/>
  <c r="F72" i="21"/>
  <c r="X38" i="19"/>
  <c r="T38" i="19"/>
  <c r="P38" i="19"/>
  <c r="L38" i="19"/>
  <c r="H38" i="19"/>
  <c r="D38" i="19"/>
  <c r="V38" i="19"/>
  <c r="R38" i="19"/>
  <c r="N38" i="19"/>
  <c r="J38" i="19"/>
  <c r="F38" i="19"/>
  <c r="B38" i="19"/>
  <c r="Y38" i="19"/>
  <c r="Q38" i="19"/>
  <c r="I38" i="19"/>
  <c r="W38" i="19"/>
  <c r="G38" i="19"/>
  <c r="U38" i="19"/>
  <c r="M38" i="19"/>
  <c r="E38" i="19"/>
  <c r="S38" i="19"/>
  <c r="K38" i="19"/>
  <c r="C38" i="19"/>
  <c r="O38" i="19"/>
  <c r="V146" i="25"/>
  <c r="R146" i="25"/>
  <c r="N146" i="25"/>
  <c r="J146" i="25"/>
  <c r="F146" i="25"/>
  <c r="B146" i="25"/>
  <c r="Y146" i="25"/>
  <c r="U146" i="25"/>
  <c r="Q146" i="25"/>
  <c r="M146" i="25"/>
  <c r="I146" i="25"/>
  <c r="E146" i="25"/>
  <c r="X146" i="25"/>
  <c r="P146" i="25"/>
  <c r="H146" i="25"/>
  <c r="W146" i="25"/>
  <c r="O146" i="25"/>
  <c r="G146" i="25"/>
  <c r="T146" i="25"/>
  <c r="D146" i="25"/>
  <c r="S146" i="25"/>
  <c r="C146" i="25"/>
  <c r="L146" i="25"/>
  <c r="K146" i="25"/>
  <c r="V211" i="21"/>
  <c r="R211" i="21"/>
  <c r="N211" i="21"/>
  <c r="J211" i="21"/>
  <c r="F211" i="21"/>
  <c r="B211" i="21"/>
  <c r="Y211" i="21"/>
  <c r="U211" i="21"/>
  <c r="Q211" i="21"/>
  <c r="M211" i="21"/>
  <c r="I211" i="21"/>
  <c r="E211" i="21"/>
  <c r="X211" i="21"/>
  <c r="P211" i="21"/>
  <c r="H211" i="21"/>
  <c r="T211" i="21"/>
  <c r="L211" i="21"/>
  <c r="D211" i="21"/>
  <c r="W211" i="21"/>
  <c r="G211" i="21"/>
  <c r="O211" i="21"/>
  <c r="C211" i="21"/>
  <c r="S211" i="21"/>
  <c r="K211" i="21"/>
  <c r="W384" i="28"/>
  <c r="S384" i="28"/>
  <c r="O384" i="28"/>
  <c r="K384" i="28"/>
  <c r="G384" i="28"/>
  <c r="C384" i="28"/>
  <c r="V384" i="28"/>
  <c r="R384" i="28"/>
  <c r="N384" i="28"/>
  <c r="J384" i="28"/>
  <c r="F384" i="28"/>
  <c r="B384" i="28"/>
  <c r="U384" i="28"/>
  <c r="M384" i="28"/>
  <c r="E384" i="28"/>
  <c r="Q384" i="28"/>
  <c r="X384" i="28"/>
  <c r="H384" i="28"/>
  <c r="T384" i="28"/>
  <c r="L384" i="28"/>
  <c r="D384" i="28"/>
  <c r="Y384" i="28"/>
  <c r="I384" i="28"/>
  <c r="P384" i="28"/>
  <c r="X179" i="28"/>
  <c r="T179" i="28"/>
  <c r="P179" i="28"/>
  <c r="L179" i="28"/>
  <c r="H179" i="28"/>
  <c r="D179" i="28"/>
  <c r="Y179" i="28"/>
  <c r="S179" i="28"/>
  <c r="N179" i="28"/>
  <c r="I179" i="28"/>
  <c r="C179" i="28"/>
  <c r="V179" i="28"/>
  <c r="Q179" i="28"/>
  <c r="K179" i="28"/>
  <c r="F179" i="28"/>
  <c r="W179" i="28"/>
  <c r="M179" i="28"/>
  <c r="B179" i="28"/>
  <c r="U179" i="28"/>
  <c r="J179" i="28"/>
  <c r="G179" i="28"/>
  <c r="R179" i="28"/>
  <c r="O179" i="28"/>
  <c r="E179" i="28"/>
  <c r="W281" i="28"/>
  <c r="S281" i="28"/>
  <c r="O281" i="28"/>
  <c r="K281" i="28"/>
  <c r="G281" i="28"/>
  <c r="C281" i="28"/>
  <c r="V281" i="28"/>
  <c r="R281" i="28"/>
  <c r="N281" i="28"/>
  <c r="J281" i="28"/>
  <c r="F281" i="28"/>
  <c r="B281" i="28"/>
  <c r="U281" i="28"/>
  <c r="M281" i="28"/>
  <c r="E281" i="28"/>
  <c r="Q281" i="28"/>
  <c r="X281" i="28"/>
  <c r="H281" i="28"/>
  <c r="T281" i="28"/>
  <c r="L281" i="28"/>
  <c r="D281" i="28"/>
  <c r="Y281" i="28"/>
  <c r="I281" i="28"/>
  <c r="P281" i="28"/>
  <c r="W384" i="21"/>
  <c r="S384" i="21"/>
  <c r="O384" i="21"/>
  <c r="K384" i="21"/>
  <c r="G384" i="21"/>
  <c r="C384" i="21"/>
  <c r="V384" i="21"/>
  <c r="R384" i="21"/>
  <c r="N384" i="21"/>
  <c r="J384" i="21"/>
  <c r="F384" i="21"/>
  <c r="B384" i="21"/>
  <c r="U384" i="21"/>
  <c r="M384" i="21"/>
  <c r="E384" i="21"/>
  <c r="Y384" i="21"/>
  <c r="T384" i="21"/>
  <c r="L384" i="21"/>
  <c r="D384" i="21"/>
  <c r="Q384" i="21"/>
  <c r="I384" i="21"/>
  <c r="X384" i="21"/>
  <c r="P384" i="21"/>
  <c r="H384" i="21"/>
  <c r="Y39" i="21"/>
  <c r="U39" i="21"/>
  <c r="Q39" i="21"/>
  <c r="M39" i="21"/>
  <c r="I39" i="21"/>
  <c r="E39" i="21"/>
  <c r="X39" i="21"/>
  <c r="T39" i="21"/>
  <c r="P39" i="21"/>
  <c r="L39" i="21"/>
  <c r="H39" i="21"/>
  <c r="D39" i="21"/>
  <c r="S39" i="21"/>
  <c r="K39" i="21"/>
  <c r="C39" i="21"/>
  <c r="R39" i="21"/>
  <c r="J39" i="21"/>
  <c r="B39" i="21"/>
  <c r="O39" i="21"/>
  <c r="N39" i="21"/>
  <c r="W39" i="21"/>
  <c r="G39" i="21"/>
  <c r="F39" i="21"/>
  <c r="V39" i="21"/>
  <c r="Y107" i="21"/>
  <c r="U107" i="21"/>
  <c r="Q107" i="21"/>
  <c r="M107" i="21"/>
  <c r="I107" i="21"/>
  <c r="E107" i="21"/>
  <c r="X107" i="21"/>
  <c r="T107" i="21"/>
  <c r="P107" i="21"/>
  <c r="L107" i="21"/>
  <c r="H107" i="21"/>
  <c r="D107" i="21"/>
  <c r="S107" i="21"/>
  <c r="K107" i="21"/>
  <c r="C107" i="21"/>
  <c r="R107" i="21"/>
  <c r="J107" i="21"/>
  <c r="B107" i="21"/>
  <c r="O107" i="21"/>
  <c r="N107" i="21"/>
  <c r="G107" i="21"/>
  <c r="V107" i="21"/>
  <c r="F107" i="21"/>
  <c r="W107" i="21"/>
  <c r="Y177" i="21"/>
  <c r="U177" i="21"/>
  <c r="Q177" i="21"/>
  <c r="M177" i="21"/>
  <c r="I177" i="21"/>
  <c r="E177" i="21"/>
  <c r="W177" i="21"/>
  <c r="S177" i="21"/>
  <c r="O177" i="21"/>
  <c r="K177" i="21"/>
  <c r="G177" i="21"/>
  <c r="C177" i="21"/>
  <c r="T177" i="21"/>
  <c r="L177" i="21"/>
  <c r="D177" i="21"/>
  <c r="R177" i="21"/>
  <c r="J177" i="21"/>
  <c r="B177" i="21"/>
  <c r="P177" i="21"/>
  <c r="X177" i="21"/>
  <c r="H177" i="21"/>
  <c r="N177" i="21"/>
  <c r="F177" i="21"/>
  <c r="V177" i="21"/>
  <c r="W246" i="21"/>
  <c r="S246" i="21"/>
  <c r="O246" i="21"/>
  <c r="K246" i="21"/>
  <c r="G246" i="21"/>
  <c r="C246" i="21"/>
  <c r="V246" i="21"/>
  <c r="R246" i="21"/>
  <c r="N246" i="21"/>
  <c r="J246" i="21"/>
  <c r="F246" i="21"/>
  <c r="B246" i="21"/>
  <c r="U246" i="21"/>
  <c r="M246" i="21"/>
  <c r="E246" i="21"/>
  <c r="T246" i="21"/>
  <c r="L246" i="21"/>
  <c r="D246" i="21"/>
  <c r="Y246" i="21"/>
  <c r="Q246" i="21"/>
  <c r="I246" i="21"/>
  <c r="H246" i="21"/>
  <c r="X246" i="21"/>
  <c r="P246" i="21"/>
  <c r="W213" i="28"/>
  <c r="S213" i="28"/>
  <c r="O213" i="28"/>
  <c r="K213" i="28"/>
  <c r="G213" i="28"/>
  <c r="C213" i="28"/>
  <c r="V213" i="28"/>
  <c r="Q213" i="28"/>
  <c r="L213" i="28"/>
  <c r="F213" i="28"/>
  <c r="T213" i="28"/>
  <c r="M213" i="28"/>
  <c r="E213" i="28"/>
  <c r="Y213" i="28"/>
  <c r="R213" i="28"/>
  <c r="J213" i="28"/>
  <c r="D213" i="28"/>
  <c r="X213" i="28"/>
  <c r="I213" i="28"/>
  <c r="U213" i="28"/>
  <c r="H213" i="28"/>
  <c r="B213" i="28"/>
  <c r="P213" i="28"/>
  <c r="N213" i="28"/>
  <c r="V418" i="28"/>
  <c r="R418" i="28"/>
  <c r="N418" i="28"/>
  <c r="J418" i="28"/>
  <c r="F418" i="28"/>
  <c r="B418" i="28"/>
  <c r="W418" i="28"/>
  <c r="Q418" i="28"/>
  <c r="L418" i="28"/>
  <c r="G418" i="28"/>
  <c r="U418" i="28"/>
  <c r="P418" i="28"/>
  <c r="K418" i="28"/>
  <c r="E418" i="28"/>
  <c r="T418" i="28"/>
  <c r="I418" i="28"/>
  <c r="Y418" i="28"/>
  <c r="D418" i="28"/>
  <c r="M418" i="28"/>
  <c r="S418" i="28"/>
  <c r="H418" i="28"/>
  <c r="O418" i="28"/>
  <c r="X418" i="28"/>
  <c r="C418" i="28"/>
  <c r="W247" i="28"/>
  <c r="S247" i="28"/>
  <c r="O247" i="28"/>
  <c r="K247" i="28"/>
  <c r="G247" i="28"/>
  <c r="C247" i="28"/>
  <c r="V247" i="28"/>
  <c r="R247" i="28"/>
  <c r="N247" i="28"/>
  <c r="J247" i="28"/>
  <c r="F247" i="28"/>
  <c r="B247" i="28"/>
  <c r="U247" i="28"/>
  <c r="M247" i="28"/>
  <c r="E247" i="28"/>
  <c r="Y247" i="28"/>
  <c r="I247" i="28"/>
  <c r="X247" i="28"/>
  <c r="H247" i="28"/>
  <c r="T247" i="28"/>
  <c r="L247" i="28"/>
  <c r="D247" i="28"/>
  <c r="Q247" i="28"/>
  <c r="P247" i="28"/>
  <c r="W315" i="21"/>
  <c r="S315" i="21"/>
  <c r="O315" i="21"/>
  <c r="K315" i="21"/>
  <c r="G315" i="21"/>
  <c r="C315" i="21"/>
  <c r="V315" i="21"/>
  <c r="R315" i="21"/>
  <c r="N315" i="21"/>
  <c r="J315" i="21"/>
  <c r="F315" i="21"/>
  <c r="B315" i="21"/>
  <c r="U315" i="21"/>
  <c r="M315" i="21"/>
  <c r="E315" i="21"/>
  <c r="Y315" i="21"/>
  <c r="I315" i="21"/>
  <c r="T315" i="21"/>
  <c r="L315" i="21"/>
  <c r="D315" i="21"/>
  <c r="Q315" i="21"/>
  <c r="H315" i="21"/>
  <c r="P315" i="21"/>
  <c r="X315" i="21"/>
  <c r="V73" i="25"/>
  <c r="R73" i="25"/>
  <c r="N73" i="25"/>
  <c r="J73" i="25"/>
  <c r="F73" i="25"/>
  <c r="B73" i="25"/>
  <c r="Y73" i="25"/>
  <c r="U73" i="25"/>
  <c r="Q73" i="25"/>
  <c r="M73" i="25"/>
  <c r="I73" i="25"/>
  <c r="E73" i="25"/>
  <c r="X73" i="25"/>
  <c r="P73" i="25"/>
  <c r="H73" i="25"/>
  <c r="W73" i="25"/>
  <c r="O73" i="25"/>
  <c r="G73" i="25"/>
  <c r="L73" i="25"/>
  <c r="K73" i="25"/>
  <c r="T73" i="25"/>
  <c r="S73" i="25"/>
  <c r="D73" i="25"/>
  <c r="C73" i="25"/>
  <c r="Y142" i="21"/>
  <c r="U142" i="21"/>
  <c r="Q142" i="21"/>
  <c r="M142" i="21"/>
  <c r="I142" i="21"/>
  <c r="E142" i="21"/>
  <c r="X142" i="21"/>
  <c r="T142" i="21"/>
  <c r="P142" i="21"/>
  <c r="L142" i="21"/>
  <c r="H142" i="21"/>
  <c r="D142" i="21"/>
  <c r="S142" i="21"/>
  <c r="K142" i="21"/>
  <c r="C142" i="21"/>
  <c r="R142" i="21"/>
  <c r="J142" i="21"/>
  <c r="B142" i="21"/>
  <c r="O142" i="21"/>
  <c r="N142" i="21"/>
  <c r="W142" i="21"/>
  <c r="V142" i="21"/>
  <c r="G142" i="21"/>
  <c r="F142" i="21"/>
  <c r="X74" i="19"/>
  <c r="T74" i="19"/>
  <c r="P74" i="19"/>
  <c r="L74" i="19"/>
  <c r="H74" i="19"/>
  <c r="D74" i="19"/>
  <c r="V74" i="19"/>
  <c r="R74" i="19"/>
  <c r="N74" i="19"/>
  <c r="J74" i="19"/>
  <c r="F74" i="19"/>
  <c r="B74" i="19"/>
  <c r="Y74" i="19"/>
  <c r="Q74" i="19"/>
  <c r="I74" i="19"/>
  <c r="W74" i="19"/>
  <c r="O74" i="19"/>
  <c r="G74" i="19"/>
  <c r="U74" i="19"/>
  <c r="M74" i="19"/>
  <c r="E74" i="19"/>
  <c r="S74" i="19"/>
  <c r="K74" i="19"/>
  <c r="C74" i="19"/>
  <c r="W280" i="21"/>
  <c r="S280" i="21"/>
  <c r="O280" i="21"/>
  <c r="K280" i="21"/>
  <c r="G280" i="21"/>
  <c r="C280" i="21"/>
  <c r="V280" i="21"/>
  <c r="R280" i="21"/>
  <c r="N280" i="21"/>
  <c r="J280" i="21"/>
  <c r="F280" i="21"/>
  <c r="B280" i="21"/>
  <c r="U280" i="21"/>
  <c r="M280" i="21"/>
  <c r="E280" i="21"/>
  <c r="Y280" i="21"/>
  <c r="I280" i="21"/>
  <c r="T280" i="21"/>
  <c r="L280" i="21"/>
  <c r="D280" i="21"/>
  <c r="Q280" i="21"/>
  <c r="X280" i="21"/>
  <c r="P280" i="21"/>
  <c r="H280" i="21"/>
  <c r="Y109" i="28"/>
  <c r="U109" i="28"/>
  <c r="X109" i="28"/>
  <c r="T109" i="28"/>
  <c r="S109" i="28"/>
  <c r="O109" i="28"/>
  <c r="K109" i="28"/>
  <c r="G109" i="28"/>
  <c r="C109" i="28"/>
  <c r="R109" i="28"/>
  <c r="N109" i="28"/>
  <c r="J109" i="28"/>
  <c r="F109" i="28"/>
  <c r="B109" i="28"/>
  <c r="Q109" i="28"/>
  <c r="I109" i="28"/>
  <c r="P109" i="28"/>
  <c r="H109" i="28"/>
  <c r="W109" i="28"/>
  <c r="E109" i="28"/>
  <c r="M109" i="28"/>
  <c r="L109" i="28"/>
  <c r="V109" i="28"/>
  <c r="D109" i="28"/>
  <c r="Y144" i="28"/>
  <c r="U144" i="28"/>
  <c r="Q144" i="28"/>
  <c r="M144" i="28"/>
  <c r="I144" i="28"/>
  <c r="E144" i="28"/>
  <c r="X144" i="28"/>
  <c r="T144" i="28"/>
  <c r="P144" i="28"/>
  <c r="L144" i="28"/>
  <c r="H144" i="28"/>
  <c r="D144" i="28"/>
  <c r="S144" i="28"/>
  <c r="K144" i="28"/>
  <c r="C144" i="28"/>
  <c r="R144" i="28"/>
  <c r="J144" i="28"/>
  <c r="B144" i="28"/>
  <c r="O144" i="28"/>
  <c r="N144" i="28"/>
  <c r="G144" i="28"/>
  <c r="F144" i="28"/>
  <c r="W144" i="28"/>
  <c r="V144" i="28"/>
  <c r="W39" i="28"/>
  <c r="S39" i="28"/>
  <c r="O39" i="28"/>
  <c r="K39" i="28"/>
  <c r="G39" i="28"/>
  <c r="C39" i="28"/>
  <c r="V39" i="28"/>
  <c r="R39" i="28"/>
  <c r="N39" i="28"/>
  <c r="J39" i="28"/>
  <c r="F39" i="28"/>
  <c r="B39" i="28"/>
  <c r="Y39" i="28"/>
  <c r="Q39" i="28"/>
  <c r="I39" i="28"/>
  <c r="X39" i="28"/>
  <c r="P39" i="28"/>
  <c r="H39" i="28"/>
  <c r="U39" i="28"/>
  <c r="E39" i="28"/>
  <c r="M39" i="28"/>
  <c r="T39" i="28"/>
  <c r="D39" i="28"/>
  <c r="L39" i="28"/>
  <c r="W418" i="21"/>
  <c r="S418" i="21"/>
  <c r="O418" i="21"/>
  <c r="K418" i="21"/>
  <c r="G418" i="21"/>
  <c r="C418" i="21"/>
  <c r="V418" i="21"/>
  <c r="R418" i="21"/>
  <c r="N418" i="21"/>
  <c r="J418" i="21"/>
  <c r="F418" i="21"/>
  <c r="B418" i="21"/>
  <c r="U418" i="21"/>
  <c r="M418" i="21"/>
  <c r="E418" i="21"/>
  <c r="Q418" i="21"/>
  <c r="X418" i="21"/>
  <c r="H418" i="21"/>
  <c r="T418" i="21"/>
  <c r="L418" i="21"/>
  <c r="D418" i="21"/>
  <c r="Y418" i="21"/>
  <c r="I418" i="21"/>
  <c r="P418" i="21"/>
  <c r="V37" i="25"/>
  <c r="R37" i="25"/>
  <c r="N37" i="25"/>
  <c r="J37" i="25"/>
  <c r="F37" i="25"/>
  <c r="B37" i="25"/>
  <c r="Y37" i="25"/>
  <c r="U37" i="25"/>
  <c r="Q37" i="25"/>
  <c r="M37" i="25"/>
  <c r="I37" i="25"/>
  <c r="E37" i="25"/>
  <c r="X37" i="25"/>
  <c r="P37" i="25"/>
  <c r="H37" i="25"/>
  <c r="W37" i="25"/>
  <c r="O37" i="25"/>
  <c r="G37" i="25"/>
  <c r="T37" i="25"/>
  <c r="D37" i="25"/>
  <c r="S37" i="25"/>
  <c r="C37" i="25"/>
  <c r="L37" i="25"/>
  <c r="K37" i="25"/>
  <c r="V109" i="25"/>
  <c r="R109" i="25"/>
  <c r="N109" i="25"/>
  <c r="J109" i="25"/>
  <c r="F109" i="25"/>
  <c r="B109" i="25"/>
  <c r="Y109" i="25"/>
  <c r="U109" i="25"/>
  <c r="Q109" i="25"/>
  <c r="M109" i="25"/>
  <c r="I109" i="25"/>
  <c r="E109" i="25"/>
  <c r="X109" i="25"/>
  <c r="P109" i="25"/>
  <c r="H109" i="25"/>
  <c r="W109" i="25"/>
  <c r="O109" i="25"/>
  <c r="G109" i="25"/>
  <c r="T109" i="25"/>
  <c r="D109" i="25"/>
  <c r="S109" i="25"/>
  <c r="C109" i="25"/>
  <c r="L109" i="25"/>
  <c r="K109" i="25"/>
  <c r="W144" i="19"/>
  <c r="S144" i="19"/>
  <c r="O144" i="19"/>
  <c r="K144" i="19"/>
  <c r="G144" i="19"/>
  <c r="C144" i="19"/>
  <c r="V144" i="19"/>
  <c r="R144" i="19"/>
  <c r="N144" i="19"/>
  <c r="J144" i="19"/>
  <c r="F144" i="19"/>
  <c r="B144" i="19"/>
  <c r="Y144" i="19"/>
  <c r="Q144" i="19"/>
  <c r="I144" i="19"/>
  <c r="U144" i="19"/>
  <c r="M144" i="19"/>
  <c r="E144" i="19"/>
  <c r="X144" i="19"/>
  <c r="H144" i="19"/>
  <c r="P144" i="19"/>
  <c r="L144" i="19"/>
  <c r="D144" i="19"/>
  <c r="T144" i="19"/>
  <c r="V110" i="19"/>
  <c r="R110" i="19"/>
  <c r="N110" i="19"/>
  <c r="J110" i="19"/>
  <c r="F110" i="19"/>
  <c r="B110" i="19"/>
  <c r="X110" i="19"/>
  <c r="T110" i="19"/>
  <c r="P110" i="19"/>
  <c r="L110" i="19"/>
  <c r="H110" i="19"/>
  <c r="D110" i="19"/>
  <c r="Y110" i="19"/>
  <c r="Q110" i="19"/>
  <c r="I110" i="19"/>
  <c r="U110" i="19"/>
  <c r="M110" i="19"/>
  <c r="E110" i="19"/>
  <c r="S110" i="19"/>
  <c r="C110" i="19"/>
  <c r="O110" i="19"/>
  <c r="K110" i="19"/>
  <c r="W110" i="19"/>
  <c r="G110" i="19"/>
  <c r="W350" i="28"/>
  <c r="S350" i="28"/>
  <c r="O350" i="28"/>
  <c r="K350" i="28"/>
  <c r="G350" i="28"/>
  <c r="C350" i="28"/>
  <c r="V350" i="28"/>
  <c r="R350" i="28"/>
  <c r="N350" i="28"/>
  <c r="J350" i="28"/>
  <c r="F350" i="28"/>
  <c r="B350" i="28"/>
  <c r="U350" i="28"/>
  <c r="M350" i="28"/>
  <c r="E350" i="28"/>
  <c r="Y350" i="28"/>
  <c r="I350" i="28"/>
  <c r="P350" i="28"/>
  <c r="T350" i="28"/>
  <c r="L350" i="28"/>
  <c r="D350" i="28"/>
  <c r="Q350" i="28"/>
  <c r="X350" i="28"/>
  <c r="H350" i="28"/>
  <c r="W74" i="28"/>
  <c r="S74" i="28"/>
  <c r="O74" i="28"/>
  <c r="K74" i="28"/>
  <c r="G74" i="28"/>
  <c r="C74" i="28"/>
  <c r="V74" i="28"/>
  <c r="R74" i="28"/>
  <c r="N74" i="28"/>
  <c r="J74" i="28"/>
  <c r="F74" i="28"/>
  <c r="B74" i="28"/>
  <c r="Y74" i="28"/>
  <c r="Q74" i="28"/>
  <c r="I74" i="28"/>
  <c r="X74" i="28"/>
  <c r="P74" i="28"/>
  <c r="H74" i="28"/>
  <c r="U74" i="28"/>
  <c r="E74" i="28"/>
  <c r="L74" i="28"/>
  <c r="T74" i="28"/>
  <c r="D74" i="28"/>
  <c r="M74" i="28"/>
  <c r="W316" i="28"/>
  <c r="S316" i="28"/>
  <c r="O316" i="28"/>
  <c r="K316" i="28"/>
  <c r="G316" i="28"/>
  <c r="C316" i="28"/>
  <c r="V316" i="28"/>
  <c r="R316" i="28"/>
  <c r="N316" i="28"/>
  <c r="J316" i="28"/>
  <c r="F316" i="28"/>
  <c r="B316" i="28"/>
  <c r="U316" i="28"/>
  <c r="M316" i="28"/>
  <c r="E316" i="28"/>
  <c r="Y316" i="28"/>
  <c r="I316" i="28"/>
  <c r="P316" i="28"/>
  <c r="T316" i="28"/>
  <c r="L316" i="28"/>
  <c r="D316" i="28"/>
  <c r="Q316" i="28"/>
  <c r="X316" i="28"/>
  <c r="H316" i="28"/>
  <c r="W350" i="21"/>
  <c r="S350" i="21"/>
  <c r="O350" i="21"/>
  <c r="K350" i="21"/>
  <c r="G350" i="21"/>
  <c r="C350" i="21"/>
  <c r="V350" i="21"/>
  <c r="R350" i="21"/>
  <c r="N350" i="21"/>
  <c r="J350" i="21"/>
  <c r="F350" i="21"/>
  <c r="B350" i="21"/>
  <c r="U350" i="21"/>
  <c r="M350" i="21"/>
  <c r="E350" i="21"/>
  <c r="Y350" i="21"/>
  <c r="I350" i="21"/>
  <c r="P350" i="21"/>
  <c r="T350" i="21"/>
  <c r="L350" i="21"/>
  <c r="D350" i="21"/>
  <c r="Q350" i="21"/>
  <c r="X350" i="21"/>
  <c r="H350" i="21"/>
  <c r="W417" i="21"/>
  <c r="S417" i="21"/>
  <c r="O417" i="21"/>
  <c r="K417" i="21"/>
  <c r="G417" i="21"/>
  <c r="C417" i="21"/>
  <c r="V417" i="21"/>
  <c r="R417" i="21"/>
  <c r="N417" i="21"/>
  <c r="J417" i="21"/>
  <c r="F417" i="21"/>
  <c r="B417" i="21"/>
  <c r="U417" i="21"/>
  <c r="M417" i="21"/>
  <c r="E417" i="21"/>
  <c r="Q417" i="21"/>
  <c r="P417" i="21"/>
  <c r="T417" i="21"/>
  <c r="L417" i="21"/>
  <c r="D417" i="21"/>
  <c r="Y417" i="21"/>
  <c r="I417" i="21"/>
  <c r="X417" i="21"/>
  <c r="H417" i="21"/>
  <c r="A385" i="21"/>
  <c r="A419" i="21"/>
  <c r="A351" i="21"/>
  <c r="A316" i="21"/>
  <c r="A75" i="28"/>
  <c r="A180" i="28"/>
  <c r="A248" i="28"/>
  <c r="A145" i="28"/>
  <c r="A317" i="28"/>
  <c r="A40" i="28"/>
  <c r="A351" i="28"/>
  <c r="A385" i="28"/>
  <c r="A214" i="28"/>
  <c r="A110" i="28"/>
  <c r="A419" i="28"/>
  <c r="A282" i="28"/>
  <c r="A247" i="21"/>
  <c r="A281" i="21"/>
  <c r="A212" i="21"/>
  <c r="A111" i="19"/>
  <c r="A75" i="19"/>
  <c r="A74" i="25"/>
  <c r="A110" i="25"/>
  <c r="A39" i="19"/>
  <c r="A178" i="21"/>
  <c r="A108" i="21"/>
  <c r="A147" i="25"/>
  <c r="A40" i="21"/>
  <c r="A145" i="19"/>
  <c r="A38" i="25"/>
  <c r="A73" i="21"/>
  <c r="A143" i="21"/>
  <c r="Y143" i="21" l="1"/>
  <c r="U143" i="21"/>
  <c r="Q143" i="21"/>
  <c r="M143" i="21"/>
  <c r="I143" i="21"/>
  <c r="E143" i="21"/>
  <c r="X143" i="21"/>
  <c r="T143" i="21"/>
  <c r="P143" i="21"/>
  <c r="L143" i="21"/>
  <c r="H143" i="21"/>
  <c r="D143" i="21"/>
  <c r="S143" i="21"/>
  <c r="K143" i="21"/>
  <c r="C143" i="21"/>
  <c r="R143" i="21"/>
  <c r="J143" i="21"/>
  <c r="B143" i="21"/>
  <c r="W143" i="21"/>
  <c r="G143" i="21"/>
  <c r="V143" i="21"/>
  <c r="F143" i="21"/>
  <c r="O143" i="21"/>
  <c r="N143" i="21"/>
  <c r="Y40" i="21"/>
  <c r="U40" i="21"/>
  <c r="Q40" i="21"/>
  <c r="M40" i="21"/>
  <c r="I40" i="21"/>
  <c r="E40" i="21"/>
  <c r="X40" i="21"/>
  <c r="T40" i="21"/>
  <c r="P40" i="21"/>
  <c r="L40" i="21"/>
  <c r="H40" i="21"/>
  <c r="D40" i="21"/>
  <c r="S40" i="21"/>
  <c r="K40" i="21"/>
  <c r="C40" i="21"/>
  <c r="R40" i="21"/>
  <c r="J40" i="21"/>
  <c r="B40" i="21"/>
  <c r="W40" i="21"/>
  <c r="G40" i="21"/>
  <c r="V40" i="21"/>
  <c r="F40" i="21"/>
  <c r="O40" i="21"/>
  <c r="N40" i="21"/>
  <c r="X39" i="19"/>
  <c r="T39" i="19"/>
  <c r="P39" i="19"/>
  <c r="L39" i="19"/>
  <c r="H39" i="19"/>
  <c r="D39" i="19"/>
  <c r="V39" i="19"/>
  <c r="R39" i="19"/>
  <c r="N39" i="19"/>
  <c r="J39" i="19"/>
  <c r="F39" i="19"/>
  <c r="B39" i="19"/>
  <c r="Y39" i="19"/>
  <c r="Q39" i="19"/>
  <c r="I39" i="19"/>
  <c r="O39" i="19"/>
  <c r="U39" i="19"/>
  <c r="M39" i="19"/>
  <c r="E39" i="19"/>
  <c r="S39" i="19"/>
  <c r="K39" i="19"/>
  <c r="C39" i="19"/>
  <c r="W39" i="19"/>
  <c r="G39" i="19"/>
  <c r="V111" i="19"/>
  <c r="R111" i="19"/>
  <c r="N111" i="19"/>
  <c r="J111" i="19"/>
  <c r="F111" i="19"/>
  <c r="B111" i="19"/>
  <c r="X111" i="19"/>
  <c r="T111" i="19"/>
  <c r="P111" i="19"/>
  <c r="L111" i="19"/>
  <c r="H111" i="19"/>
  <c r="D111" i="19"/>
  <c r="Y111" i="19"/>
  <c r="Q111" i="19"/>
  <c r="I111" i="19"/>
  <c r="U111" i="19"/>
  <c r="M111" i="19"/>
  <c r="E111" i="19"/>
  <c r="K111" i="19"/>
  <c r="W111" i="19"/>
  <c r="G111" i="19"/>
  <c r="S111" i="19"/>
  <c r="C111" i="19"/>
  <c r="O111" i="19"/>
  <c r="W282" i="28"/>
  <c r="S282" i="28"/>
  <c r="O282" i="28"/>
  <c r="K282" i="28"/>
  <c r="G282" i="28"/>
  <c r="C282" i="28"/>
  <c r="V282" i="28"/>
  <c r="R282" i="28"/>
  <c r="N282" i="28"/>
  <c r="J282" i="28"/>
  <c r="F282" i="28"/>
  <c r="B282" i="28"/>
  <c r="U282" i="28"/>
  <c r="M282" i="28"/>
  <c r="E282" i="28"/>
  <c r="Y282" i="28"/>
  <c r="I282" i="28"/>
  <c r="P282" i="28"/>
  <c r="T282" i="28"/>
  <c r="L282" i="28"/>
  <c r="D282" i="28"/>
  <c r="Q282" i="28"/>
  <c r="X282" i="28"/>
  <c r="H282" i="28"/>
  <c r="W385" i="28"/>
  <c r="S385" i="28"/>
  <c r="O385" i="28"/>
  <c r="K385" i="28"/>
  <c r="G385" i="28"/>
  <c r="C385" i="28"/>
  <c r="V385" i="28"/>
  <c r="R385" i="28"/>
  <c r="N385" i="28"/>
  <c r="J385" i="28"/>
  <c r="F385" i="28"/>
  <c r="B385" i="28"/>
  <c r="U385" i="28"/>
  <c r="M385" i="28"/>
  <c r="E385" i="28"/>
  <c r="Y385" i="28"/>
  <c r="I385" i="28"/>
  <c r="P385" i="28"/>
  <c r="T385" i="28"/>
  <c r="L385" i="28"/>
  <c r="D385" i="28"/>
  <c r="Q385" i="28"/>
  <c r="X385" i="28"/>
  <c r="H385" i="28"/>
  <c r="Y145" i="28"/>
  <c r="U145" i="28"/>
  <c r="Q145" i="28"/>
  <c r="M145" i="28"/>
  <c r="I145" i="28"/>
  <c r="E145" i="28"/>
  <c r="X145" i="28"/>
  <c r="T145" i="28"/>
  <c r="P145" i="28"/>
  <c r="L145" i="28"/>
  <c r="H145" i="28"/>
  <c r="D145" i="28"/>
  <c r="S145" i="28"/>
  <c r="K145" i="28"/>
  <c r="C145" i="28"/>
  <c r="R145" i="28"/>
  <c r="J145" i="28"/>
  <c r="B145" i="28"/>
  <c r="W145" i="28"/>
  <c r="G145" i="28"/>
  <c r="V145" i="28"/>
  <c r="F145" i="28"/>
  <c r="O145" i="28"/>
  <c r="N145" i="28"/>
  <c r="W316" i="21"/>
  <c r="S316" i="21"/>
  <c r="O316" i="21"/>
  <c r="K316" i="21"/>
  <c r="G316" i="21"/>
  <c r="C316" i="21"/>
  <c r="V316" i="21"/>
  <c r="R316" i="21"/>
  <c r="N316" i="21"/>
  <c r="J316" i="21"/>
  <c r="F316" i="21"/>
  <c r="B316" i="21"/>
  <c r="U316" i="21"/>
  <c r="M316" i="21"/>
  <c r="E316" i="21"/>
  <c r="Q316" i="21"/>
  <c r="T316" i="21"/>
  <c r="L316" i="21"/>
  <c r="D316" i="21"/>
  <c r="Y316" i="21"/>
  <c r="I316" i="21"/>
  <c r="P316" i="21"/>
  <c r="H316" i="21"/>
  <c r="X316" i="21"/>
  <c r="Y73" i="21"/>
  <c r="U73" i="21"/>
  <c r="Q73" i="21"/>
  <c r="M73" i="21"/>
  <c r="I73" i="21"/>
  <c r="E73" i="21"/>
  <c r="X73" i="21"/>
  <c r="T73" i="21"/>
  <c r="P73" i="21"/>
  <c r="L73" i="21"/>
  <c r="H73" i="21"/>
  <c r="D73" i="21"/>
  <c r="S73" i="21"/>
  <c r="K73" i="21"/>
  <c r="C73" i="21"/>
  <c r="R73" i="21"/>
  <c r="J73" i="21"/>
  <c r="B73" i="21"/>
  <c r="W73" i="21"/>
  <c r="G73" i="21"/>
  <c r="V73" i="21"/>
  <c r="F73" i="21"/>
  <c r="O73" i="21"/>
  <c r="N73" i="21"/>
  <c r="V147" i="25"/>
  <c r="R147" i="25"/>
  <c r="N147" i="25"/>
  <c r="J147" i="25"/>
  <c r="F147" i="25"/>
  <c r="B147" i="25"/>
  <c r="Y147" i="25"/>
  <c r="U147" i="25"/>
  <c r="Q147" i="25"/>
  <c r="M147" i="25"/>
  <c r="I147" i="25"/>
  <c r="E147" i="25"/>
  <c r="X147" i="25"/>
  <c r="P147" i="25"/>
  <c r="H147" i="25"/>
  <c r="W147" i="25"/>
  <c r="O147" i="25"/>
  <c r="G147" i="25"/>
  <c r="L147" i="25"/>
  <c r="K147" i="25"/>
  <c r="T147" i="25"/>
  <c r="S147" i="25"/>
  <c r="D147" i="25"/>
  <c r="C147" i="25"/>
  <c r="V110" i="25"/>
  <c r="R110" i="25"/>
  <c r="N110" i="25"/>
  <c r="J110" i="25"/>
  <c r="F110" i="25"/>
  <c r="B110" i="25"/>
  <c r="Y110" i="25"/>
  <c r="U110" i="25"/>
  <c r="Q110" i="25"/>
  <c r="M110" i="25"/>
  <c r="I110" i="25"/>
  <c r="E110" i="25"/>
  <c r="X110" i="25"/>
  <c r="P110" i="25"/>
  <c r="H110" i="25"/>
  <c r="W110" i="25"/>
  <c r="O110" i="25"/>
  <c r="G110" i="25"/>
  <c r="L110" i="25"/>
  <c r="K110" i="25"/>
  <c r="T110" i="25"/>
  <c r="S110" i="25"/>
  <c r="D110" i="25"/>
  <c r="C110" i="25"/>
  <c r="V212" i="21"/>
  <c r="R212" i="21"/>
  <c r="N212" i="21"/>
  <c r="J212" i="21"/>
  <c r="F212" i="21"/>
  <c r="B212" i="21"/>
  <c r="Y212" i="21"/>
  <c r="U212" i="21"/>
  <c r="Q212" i="21"/>
  <c r="M212" i="21"/>
  <c r="I212" i="21"/>
  <c r="E212" i="21"/>
  <c r="X212" i="21"/>
  <c r="P212" i="21"/>
  <c r="H212" i="21"/>
  <c r="T212" i="21"/>
  <c r="L212" i="21"/>
  <c r="D212" i="21"/>
  <c r="O212" i="21"/>
  <c r="W212" i="21"/>
  <c r="G212" i="21"/>
  <c r="K212" i="21"/>
  <c r="C212" i="21"/>
  <c r="S212" i="21"/>
  <c r="V419" i="28"/>
  <c r="R419" i="28"/>
  <c r="N419" i="28"/>
  <c r="J419" i="28"/>
  <c r="F419" i="28"/>
  <c r="B419" i="28"/>
  <c r="Y419" i="28"/>
  <c r="T419" i="28"/>
  <c r="O419" i="28"/>
  <c r="I419" i="28"/>
  <c r="D419" i="28"/>
  <c r="X419" i="28"/>
  <c r="S419" i="28"/>
  <c r="M419" i="28"/>
  <c r="H419" i="28"/>
  <c r="C419" i="28"/>
  <c r="Q419" i="28"/>
  <c r="G419" i="28"/>
  <c r="W419" i="28"/>
  <c r="K419" i="28"/>
  <c r="P419" i="28"/>
  <c r="E419" i="28"/>
  <c r="L419" i="28"/>
  <c r="U419" i="28"/>
  <c r="W351" i="28"/>
  <c r="S351" i="28"/>
  <c r="O351" i="28"/>
  <c r="K351" i="28"/>
  <c r="G351" i="28"/>
  <c r="C351" i="28"/>
  <c r="V351" i="28"/>
  <c r="R351" i="28"/>
  <c r="N351" i="28"/>
  <c r="J351" i="28"/>
  <c r="F351" i="28"/>
  <c r="B351" i="28"/>
  <c r="U351" i="28"/>
  <c r="M351" i="28"/>
  <c r="E351" i="28"/>
  <c r="Q351" i="28"/>
  <c r="X351" i="28"/>
  <c r="H351" i="28"/>
  <c r="T351" i="28"/>
  <c r="L351" i="28"/>
  <c r="D351" i="28"/>
  <c r="Y351" i="28"/>
  <c r="I351" i="28"/>
  <c r="P351" i="28"/>
  <c r="W248" i="28"/>
  <c r="S248" i="28"/>
  <c r="O248" i="28"/>
  <c r="K248" i="28"/>
  <c r="G248" i="28"/>
  <c r="C248" i="28"/>
  <c r="V248" i="28"/>
  <c r="R248" i="28"/>
  <c r="N248" i="28"/>
  <c r="J248" i="28"/>
  <c r="F248" i="28"/>
  <c r="B248" i="28"/>
  <c r="U248" i="28"/>
  <c r="M248" i="28"/>
  <c r="E248" i="28"/>
  <c r="Q248" i="28"/>
  <c r="P248" i="28"/>
  <c r="T248" i="28"/>
  <c r="L248" i="28"/>
  <c r="D248" i="28"/>
  <c r="Y248" i="28"/>
  <c r="I248" i="28"/>
  <c r="X248" i="28"/>
  <c r="H248" i="28"/>
  <c r="W351" i="21"/>
  <c r="S351" i="21"/>
  <c r="O351" i="21"/>
  <c r="K351" i="21"/>
  <c r="G351" i="21"/>
  <c r="C351" i="21"/>
  <c r="V351" i="21"/>
  <c r="R351" i="21"/>
  <c r="N351" i="21"/>
  <c r="J351" i="21"/>
  <c r="F351" i="21"/>
  <c r="B351" i="21"/>
  <c r="U351" i="21"/>
  <c r="M351" i="21"/>
  <c r="E351" i="21"/>
  <c r="Q351" i="21"/>
  <c r="P351" i="21"/>
  <c r="H351" i="21"/>
  <c r="T351" i="21"/>
  <c r="L351" i="21"/>
  <c r="D351" i="21"/>
  <c r="Y351" i="21"/>
  <c r="I351" i="21"/>
  <c r="X351" i="21"/>
  <c r="W145" i="19"/>
  <c r="S145" i="19"/>
  <c r="O145" i="19"/>
  <c r="K145" i="19"/>
  <c r="G145" i="19"/>
  <c r="C145" i="19"/>
  <c r="V145" i="19"/>
  <c r="R145" i="19"/>
  <c r="N145" i="19"/>
  <c r="J145" i="19"/>
  <c r="F145" i="19"/>
  <c r="B145" i="19"/>
  <c r="Y145" i="19"/>
  <c r="Q145" i="19"/>
  <c r="I145" i="19"/>
  <c r="U145" i="19"/>
  <c r="M145" i="19"/>
  <c r="E145" i="19"/>
  <c r="P145" i="19"/>
  <c r="X145" i="19"/>
  <c r="H145" i="19"/>
  <c r="T145" i="19"/>
  <c r="L145" i="19"/>
  <c r="D145" i="19"/>
  <c r="Y178" i="21"/>
  <c r="U178" i="21"/>
  <c r="Q178" i="21"/>
  <c r="M178" i="21"/>
  <c r="I178" i="21"/>
  <c r="E178" i="21"/>
  <c r="W178" i="21"/>
  <c r="S178" i="21"/>
  <c r="O178" i="21"/>
  <c r="K178" i="21"/>
  <c r="G178" i="21"/>
  <c r="C178" i="21"/>
  <c r="T178" i="21"/>
  <c r="L178" i="21"/>
  <c r="D178" i="21"/>
  <c r="R178" i="21"/>
  <c r="J178" i="21"/>
  <c r="B178" i="21"/>
  <c r="X178" i="21"/>
  <c r="H178" i="21"/>
  <c r="P178" i="21"/>
  <c r="F178" i="21"/>
  <c r="V178" i="21"/>
  <c r="N178" i="21"/>
  <c r="X75" i="19"/>
  <c r="T75" i="19"/>
  <c r="P75" i="19"/>
  <c r="L75" i="19"/>
  <c r="H75" i="19"/>
  <c r="D75" i="19"/>
  <c r="V75" i="19"/>
  <c r="R75" i="19"/>
  <c r="N75" i="19"/>
  <c r="J75" i="19"/>
  <c r="F75" i="19"/>
  <c r="B75" i="19"/>
  <c r="Y75" i="19"/>
  <c r="Q75" i="19"/>
  <c r="I75" i="19"/>
  <c r="W75" i="19"/>
  <c r="O75" i="19"/>
  <c r="G75" i="19"/>
  <c r="U75" i="19"/>
  <c r="M75" i="19"/>
  <c r="E75" i="19"/>
  <c r="S75" i="19"/>
  <c r="K75" i="19"/>
  <c r="C75" i="19"/>
  <c r="W247" i="21"/>
  <c r="S247" i="21"/>
  <c r="O247" i="21"/>
  <c r="K247" i="21"/>
  <c r="G247" i="21"/>
  <c r="C247" i="21"/>
  <c r="V247" i="21"/>
  <c r="R247" i="21"/>
  <c r="N247" i="21"/>
  <c r="J247" i="21"/>
  <c r="F247" i="21"/>
  <c r="B247" i="21"/>
  <c r="U247" i="21"/>
  <c r="M247" i="21"/>
  <c r="E247" i="21"/>
  <c r="T247" i="21"/>
  <c r="L247" i="21"/>
  <c r="D247" i="21"/>
  <c r="Y247" i="21"/>
  <c r="Q247" i="21"/>
  <c r="I247" i="21"/>
  <c r="P247" i="21"/>
  <c r="H247" i="21"/>
  <c r="X247" i="21"/>
  <c r="W214" i="28"/>
  <c r="S214" i="28"/>
  <c r="O214" i="28"/>
  <c r="K214" i="28"/>
  <c r="G214" i="28"/>
  <c r="C214" i="28"/>
  <c r="Y214" i="28"/>
  <c r="T214" i="28"/>
  <c r="N214" i="28"/>
  <c r="I214" i="28"/>
  <c r="D214" i="28"/>
  <c r="X214" i="28"/>
  <c r="Q214" i="28"/>
  <c r="J214" i="28"/>
  <c r="B214" i="28"/>
  <c r="V214" i="28"/>
  <c r="P214" i="28"/>
  <c r="H214" i="28"/>
  <c r="M214" i="28"/>
  <c r="L214" i="28"/>
  <c r="F214" i="28"/>
  <c r="E214" i="28"/>
  <c r="U214" i="28"/>
  <c r="R214" i="28"/>
  <c r="W317" i="28"/>
  <c r="S317" i="28"/>
  <c r="O317" i="28"/>
  <c r="K317" i="28"/>
  <c r="G317" i="28"/>
  <c r="C317" i="28"/>
  <c r="V317" i="28"/>
  <c r="R317" i="28"/>
  <c r="N317" i="28"/>
  <c r="J317" i="28"/>
  <c r="F317" i="28"/>
  <c r="B317" i="28"/>
  <c r="U317" i="28"/>
  <c r="M317" i="28"/>
  <c r="E317" i="28"/>
  <c r="Y317" i="28"/>
  <c r="X317" i="28"/>
  <c r="H317" i="28"/>
  <c r="T317" i="28"/>
  <c r="L317" i="28"/>
  <c r="D317" i="28"/>
  <c r="Q317" i="28"/>
  <c r="I317" i="28"/>
  <c r="P317" i="28"/>
  <c r="W75" i="28"/>
  <c r="S75" i="28"/>
  <c r="O75" i="28"/>
  <c r="K75" i="28"/>
  <c r="G75" i="28"/>
  <c r="C75" i="28"/>
  <c r="V75" i="28"/>
  <c r="R75" i="28"/>
  <c r="N75" i="28"/>
  <c r="J75" i="28"/>
  <c r="F75" i="28"/>
  <c r="B75" i="28"/>
  <c r="Y75" i="28"/>
  <c r="Q75" i="28"/>
  <c r="I75" i="28"/>
  <c r="X75" i="28"/>
  <c r="P75" i="28"/>
  <c r="H75" i="28"/>
  <c r="M75" i="28"/>
  <c r="E75" i="28"/>
  <c r="T75" i="28"/>
  <c r="L75" i="28"/>
  <c r="U75" i="28"/>
  <c r="D75" i="28"/>
  <c r="W385" i="21"/>
  <c r="S385" i="21"/>
  <c r="O385" i="21"/>
  <c r="K385" i="21"/>
  <c r="G385" i="21"/>
  <c r="C385" i="21"/>
  <c r="V385" i="21"/>
  <c r="R385" i="21"/>
  <c r="N385" i="21"/>
  <c r="J385" i="21"/>
  <c r="F385" i="21"/>
  <c r="B385" i="21"/>
  <c r="U385" i="21"/>
  <c r="M385" i="21"/>
  <c r="E385" i="21"/>
  <c r="Q385" i="21"/>
  <c r="P385" i="21"/>
  <c r="T385" i="21"/>
  <c r="L385" i="21"/>
  <c r="D385" i="21"/>
  <c r="Y385" i="21"/>
  <c r="I385" i="21"/>
  <c r="X385" i="21"/>
  <c r="H385" i="21"/>
  <c r="V38" i="25"/>
  <c r="R38" i="25"/>
  <c r="N38" i="25"/>
  <c r="J38" i="25"/>
  <c r="F38" i="25"/>
  <c r="B38" i="25"/>
  <c r="Y38" i="25"/>
  <c r="U38" i="25"/>
  <c r="Q38" i="25"/>
  <c r="M38" i="25"/>
  <c r="I38" i="25"/>
  <c r="E38" i="25"/>
  <c r="X38" i="25"/>
  <c r="P38" i="25"/>
  <c r="H38" i="25"/>
  <c r="W38" i="25"/>
  <c r="O38" i="25"/>
  <c r="G38" i="25"/>
  <c r="L38" i="25"/>
  <c r="K38" i="25"/>
  <c r="D38" i="25"/>
  <c r="C38" i="25"/>
  <c r="T38" i="25"/>
  <c r="S38" i="25"/>
  <c r="Y108" i="21"/>
  <c r="U108" i="21"/>
  <c r="Q108" i="21"/>
  <c r="M108" i="21"/>
  <c r="I108" i="21"/>
  <c r="E108" i="21"/>
  <c r="X108" i="21"/>
  <c r="T108" i="21"/>
  <c r="P108" i="21"/>
  <c r="L108" i="21"/>
  <c r="H108" i="21"/>
  <c r="D108" i="21"/>
  <c r="S108" i="21"/>
  <c r="K108" i="21"/>
  <c r="C108" i="21"/>
  <c r="R108" i="21"/>
  <c r="J108" i="21"/>
  <c r="B108" i="21"/>
  <c r="W108" i="21"/>
  <c r="G108" i="21"/>
  <c r="V108" i="21"/>
  <c r="F108" i="21"/>
  <c r="O108" i="21"/>
  <c r="N108" i="21"/>
  <c r="V74" i="25"/>
  <c r="R74" i="25"/>
  <c r="N74" i="25"/>
  <c r="J74" i="25"/>
  <c r="F74" i="25"/>
  <c r="B74" i="25"/>
  <c r="Y74" i="25"/>
  <c r="U74" i="25"/>
  <c r="Q74" i="25"/>
  <c r="M74" i="25"/>
  <c r="I74" i="25"/>
  <c r="E74" i="25"/>
  <c r="X74" i="25"/>
  <c r="P74" i="25"/>
  <c r="H74" i="25"/>
  <c r="W74" i="25"/>
  <c r="O74" i="25"/>
  <c r="G74" i="25"/>
  <c r="T74" i="25"/>
  <c r="D74" i="25"/>
  <c r="S74" i="25"/>
  <c r="C74" i="25"/>
  <c r="L74" i="25"/>
  <c r="K74" i="25"/>
  <c r="W281" i="21"/>
  <c r="S281" i="21"/>
  <c r="O281" i="21"/>
  <c r="K281" i="21"/>
  <c r="G281" i="21"/>
  <c r="C281" i="21"/>
  <c r="V281" i="21"/>
  <c r="R281" i="21"/>
  <c r="N281" i="21"/>
  <c r="J281" i="21"/>
  <c r="F281" i="21"/>
  <c r="B281" i="21"/>
  <c r="U281" i="21"/>
  <c r="M281" i="21"/>
  <c r="E281" i="21"/>
  <c r="Q281" i="21"/>
  <c r="T281" i="21"/>
  <c r="L281" i="21"/>
  <c r="D281" i="21"/>
  <c r="Y281" i="21"/>
  <c r="I281" i="21"/>
  <c r="P281" i="21"/>
  <c r="X281" i="21"/>
  <c r="H281" i="21"/>
  <c r="Y110" i="28"/>
  <c r="U110" i="28"/>
  <c r="Q110" i="28"/>
  <c r="M110" i="28"/>
  <c r="I110" i="28"/>
  <c r="E110" i="28"/>
  <c r="X110" i="28"/>
  <c r="T110" i="28"/>
  <c r="P110" i="28"/>
  <c r="L110" i="28"/>
  <c r="H110" i="28"/>
  <c r="D110" i="28"/>
  <c r="S110" i="28"/>
  <c r="K110" i="28"/>
  <c r="C110" i="28"/>
  <c r="R110" i="28"/>
  <c r="J110" i="28"/>
  <c r="B110" i="28"/>
  <c r="W110" i="28"/>
  <c r="G110" i="28"/>
  <c r="V110" i="28"/>
  <c r="F110" i="28"/>
  <c r="O110" i="28"/>
  <c r="N110" i="28"/>
  <c r="W40" i="28"/>
  <c r="S40" i="28"/>
  <c r="O40" i="28"/>
  <c r="K40" i="28"/>
  <c r="G40" i="28"/>
  <c r="C40" i="28"/>
  <c r="V40" i="28"/>
  <c r="R40" i="28"/>
  <c r="N40" i="28"/>
  <c r="J40" i="28"/>
  <c r="F40" i="28"/>
  <c r="B40" i="28"/>
  <c r="Y40" i="28"/>
  <c r="Q40" i="28"/>
  <c r="I40" i="28"/>
  <c r="X40" i="28"/>
  <c r="P40" i="28"/>
  <c r="H40" i="28"/>
  <c r="M40" i="28"/>
  <c r="U40" i="28"/>
  <c r="L40" i="28"/>
  <c r="E40" i="28"/>
  <c r="T40" i="28"/>
  <c r="D40" i="28"/>
  <c r="X180" i="28"/>
  <c r="T180" i="28"/>
  <c r="P180" i="28"/>
  <c r="L180" i="28"/>
  <c r="H180" i="28"/>
  <c r="D180" i="28"/>
  <c r="V180" i="28"/>
  <c r="Q180" i="28"/>
  <c r="K180" i="28"/>
  <c r="F180" i="28"/>
  <c r="Y180" i="28"/>
  <c r="S180" i="28"/>
  <c r="N180" i="28"/>
  <c r="I180" i="28"/>
  <c r="C180" i="28"/>
  <c r="U180" i="28"/>
  <c r="J180" i="28"/>
  <c r="R180" i="28"/>
  <c r="G180" i="28"/>
  <c r="E180" i="28"/>
  <c r="O180" i="28"/>
  <c r="B180" i="28"/>
  <c r="W180" i="28"/>
  <c r="M180" i="28"/>
  <c r="W419" i="21"/>
  <c r="S419" i="21"/>
  <c r="O419" i="21"/>
  <c r="K419" i="21"/>
  <c r="G419" i="21"/>
  <c r="C419" i="21"/>
  <c r="V419" i="21"/>
  <c r="R419" i="21"/>
  <c r="N419" i="21"/>
  <c r="J419" i="21"/>
  <c r="F419" i="21"/>
  <c r="B419" i="21"/>
  <c r="U419" i="21"/>
  <c r="M419" i="21"/>
  <c r="E419" i="21"/>
  <c r="Q419" i="21"/>
  <c r="I419" i="21"/>
  <c r="P419" i="21"/>
  <c r="T419" i="21"/>
  <c r="L419" i="21"/>
  <c r="D419" i="21"/>
  <c r="Y419" i="21"/>
  <c r="X419" i="21"/>
  <c r="H419" i="21"/>
  <c r="A420" i="21"/>
  <c r="A386" i="21"/>
  <c r="A317" i="21"/>
  <c r="A352" i="21"/>
  <c r="A283" i="28"/>
  <c r="A111" i="28"/>
  <c r="A352" i="28"/>
  <c r="A41" i="28"/>
  <c r="A146" i="28"/>
  <c r="A386" i="28"/>
  <c r="A76" i="28"/>
  <c r="A420" i="28"/>
  <c r="A215" i="28"/>
  <c r="A318" i="28"/>
  <c r="A249" i="28"/>
  <c r="A181" i="28"/>
  <c r="A282" i="21"/>
  <c r="A248" i="21"/>
  <c r="A213" i="21"/>
  <c r="A112" i="19"/>
  <c r="A76" i="19"/>
  <c r="A74" i="21"/>
  <c r="A109" i="21"/>
  <c r="A40" i="19"/>
  <c r="A144" i="21"/>
  <c r="A39" i="25"/>
  <c r="A111" i="25"/>
  <c r="A146" i="19"/>
  <c r="A41" i="21"/>
  <c r="A148" i="25"/>
  <c r="A179" i="21"/>
  <c r="A75" i="25"/>
  <c r="Y179" i="21" l="1"/>
  <c r="U179" i="21"/>
  <c r="Q179" i="21"/>
  <c r="M179" i="21"/>
  <c r="I179" i="21"/>
  <c r="E179" i="21"/>
  <c r="W179" i="21"/>
  <c r="S179" i="21"/>
  <c r="O179" i="21"/>
  <c r="K179" i="21"/>
  <c r="G179" i="21"/>
  <c r="C179" i="21"/>
  <c r="T179" i="21"/>
  <c r="L179" i="21"/>
  <c r="D179" i="21"/>
  <c r="R179" i="21"/>
  <c r="J179" i="21"/>
  <c r="B179" i="21"/>
  <c r="P179" i="21"/>
  <c r="X179" i="21"/>
  <c r="H179" i="21"/>
  <c r="N179" i="21"/>
  <c r="V179" i="21"/>
  <c r="F179" i="21"/>
  <c r="V111" i="25"/>
  <c r="R111" i="25"/>
  <c r="N111" i="25"/>
  <c r="J111" i="25"/>
  <c r="F111" i="25"/>
  <c r="B111" i="25"/>
  <c r="Y111" i="25"/>
  <c r="U111" i="25"/>
  <c r="Q111" i="25"/>
  <c r="M111" i="25"/>
  <c r="I111" i="25"/>
  <c r="E111" i="25"/>
  <c r="X111" i="25"/>
  <c r="P111" i="25"/>
  <c r="H111" i="25"/>
  <c r="W111" i="25"/>
  <c r="O111" i="25"/>
  <c r="G111" i="25"/>
  <c r="T111" i="25"/>
  <c r="D111" i="25"/>
  <c r="S111" i="25"/>
  <c r="C111" i="25"/>
  <c r="L111" i="25"/>
  <c r="K111" i="25"/>
  <c r="Y109" i="21"/>
  <c r="U109" i="21"/>
  <c r="Q109" i="21"/>
  <c r="M109" i="21"/>
  <c r="I109" i="21"/>
  <c r="E109" i="21"/>
  <c r="X109" i="21"/>
  <c r="T109" i="21"/>
  <c r="P109" i="21"/>
  <c r="L109" i="21"/>
  <c r="H109" i="21"/>
  <c r="D109" i="21"/>
  <c r="S109" i="21"/>
  <c r="K109" i="21"/>
  <c r="C109" i="21"/>
  <c r="R109" i="21"/>
  <c r="J109" i="21"/>
  <c r="B109" i="21"/>
  <c r="O109" i="21"/>
  <c r="N109" i="21"/>
  <c r="W109" i="21"/>
  <c r="G109" i="21"/>
  <c r="V109" i="21"/>
  <c r="F109" i="21"/>
  <c r="V213" i="21"/>
  <c r="R213" i="21"/>
  <c r="N213" i="21"/>
  <c r="J213" i="21"/>
  <c r="F213" i="21"/>
  <c r="B213" i="21"/>
  <c r="Y213" i="21"/>
  <c r="U213" i="21"/>
  <c r="Q213" i="21"/>
  <c r="M213" i="21"/>
  <c r="I213" i="21"/>
  <c r="E213" i="21"/>
  <c r="X213" i="21"/>
  <c r="P213" i="21"/>
  <c r="H213" i="21"/>
  <c r="T213" i="21"/>
  <c r="L213" i="21"/>
  <c r="D213" i="21"/>
  <c r="W213" i="21"/>
  <c r="G213" i="21"/>
  <c r="O213" i="21"/>
  <c r="S213" i="21"/>
  <c r="K213" i="21"/>
  <c r="C213" i="21"/>
  <c r="W249" i="28"/>
  <c r="S249" i="28"/>
  <c r="O249" i="28"/>
  <c r="K249" i="28"/>
  <c r="G249" i="28"/>
  <c r="C249" i="28"/>
  <c r="V249" i="28"/>
  <c r="R249" i="28"/>
  <c r="N249" i="28"/>
  <c r="J249" i="28"/>
  <c r="F249" i="28"/>
  <c r="B249" i="28"/>
  <c r="U249" i="28"/>
  <c r="M249" i="28"/>
  <c r="E249" i="28"/>
  <c r="Y249" i="28"/>
  <c r="I249" i="28"/>
  <c r="X249" i="28"/>
  <c r="H249" i="28"/>
  <c r="T249" i="28"/>
  <c r="L249" i="28"/>
  <c r="D249" i="28"/>
  <c r="Q249" i="28"/>
  <c r="P249" i="28"/>
  <c r="W76" i="28"/>
  <c r="S76" i="28"/>
  <c r="O76" i="28"/>
  <c r="K76" i="28"/>
  <c r="G76" i="28"/>
  <c r="C76" i="28"/>
  <c r="V76" i="28"/>
  <c r="R76" i="28"/>
  <c r="N76" i="28"/>
  <c r="J76" i="28"/>
  <c r="F76" i="28"/>
  <c r="B76" i="28"/>
  <c r="Y76" i="28"/>
  <c r="Q76" i="28"/>
  <c r="I76" i="28"/>
  <c r="X76" i="28"/>
  <c r="P76" i="28"/>
  <c r="H76" i="28"/>
  <c r="U76" i="28"/>
  <c r="E76" i="28"/>
  <c r="M76" i="28"/>
  <c r="T76" i="28"/>
  <c r="D76" i="28"/>
  <c r="L76" i="28"/>
  <c r="W352" i="28"/>
  <c r="S352" i="28"/>
  <c r="O352" i="28"/>
  <c r="K352" i="28"/>
  <c r="G352" i="28"/>
  <c r="C352" i="28"/>
  <c r="V352" i="28"/>
  <c r="R352" i="28"/>
  <c r="N352" i="28"/>
  <c r="J352" i="28"/>
  <c r="F352" i="28"/>
  <c r="B352" i="28"/>
  <c r="U352" i="28"/>
  <c r="M352" i="28"/>
  <c r="E352" i="28"/>
  <c r="Q352" i="28"/>
  <c r="I352" i="28"/>
  <c r="P352" i="28"/>
  <c r="T352" i="28"/>
  <c r="L352" i="28"/>
  <c r="D352" i="28"/>
  <c r="Y352" i="28"/>
  <c r="X352" i="28"/>
  <c r="H352" i="28"/>
  <c r="W317" i="21"/>
  <c r="S317" i="21"/>
  <c r="O317" i="21"/>
  <c r="K317" i="21"/>
  <c r="G317" i="21"/>
  <c r="C317" i="21"/>
  <c r="V317" i="21"/>
  <c r="R317" i="21"/>
  <c r="N317" i="21"/>
  <c r="J317" i="21"/>
  <c r="F317" i="21"/>
  <c r="B317" i="21"/>
  <c r="U317" i="21"/>
  <c r="M317" i="21"/>
  <c r="E317" i="21"/>
  <c r="Y317" i="21"/>
  <c r="I317" i="21"/>
  <c r="T317" i="21"/>
  <c r="L317" i="21"/>
  <c r="D317" i="21"/>
  <c r="Q317" i="21"/>
  <c r="X317" i="21"/>
  <c r="P317" i="21"/>
  <c r="H317" i="21"/>
  <c r="V75" i="25"/>
  <c r="R75" i="25"/>
  <c r="N75" i="25"/>
  <c r="J75" i="25"/>
  <c r="F75" i="25"/>
  <c r="B75" i="25"/>
  <c r="Y75" i="25"/>
  <c r="U75" i="25"/>
  <c r="Q75" i="25"/>
  <c r="M75" i="25"/>
  <c r="I75" i="25"/>
  <c r="E75" i="25"/>
  <c r="X75" i="25"/>
  <c r="P75" i="25"/>
  <c r="H75" i="25"/>
  <c r="W75" i="25"/>
  <c r="O75" i="25"/>
  <c r="G75" i="25"/>
  <c r="L75" i="25"/>
  <c r="K75" i="25"/>
  <c r="D75" i="25"/>
  <c r="C75" i="25"/>
  <c r="T75" i="25"/>
  <c r="S75" i="25"/>
  <c r="W146" i="19"/>
  <c r="S146" i="19"/>
  <c r="O146" i="19"/>
  <c r="K146" i="19"/>
  <c r="G146" i="19"/>
  <c r="C146" i="19"/>
  <c r="V146" i="19"/>
  <c r="R146" i="19"/>
  <c r="N146" i="19"/>
  <c r="J146" i="19"/>
  <c r="F146" i="19"/>
  <c r="B146" i="19"/>
  <c r="Y146" i="19"/>
  <c r="Q146" i="19"/>
  <c r="I146" i="19"/>
  <c r="U146" i="19"/>
  <c r="M146" i="19"/>
  <c r="E146" i="19"/>
  <c r="X146" i="19"/>
  <c r="H146" i="19"/>
  <c r="P146" i="19"/>
  <c r="T146" i="19"/>
  <c r="L146" i="19"/>
  <c r="D146" i="19"/>
  <c r="X40" i="19"/>
  <c r="T40" i="19"/>
  <c r="P40" i="19"/>
  <c r="L40" i="19"/>
  <c r="H40" i="19"/>
  <c r="D40" i="19"/>
  <c r="V40" i="19"/>
  <c r="R40" i="19"/>
  <c r="N40" i="19"/>
  <c r="J40" i="19"/>
  <c r="F40" i="19"/>
  <c r="B40" i="19"/>
  <c r="Y40" i="19"/>
  <c r="Q40" i="19"/>
  <c r="I40" i="19"/>
  <c r="W40" i="19"/>
  <c r="G40" i="19"/>
  <c r="U40" i="19"/>
  <c r="M40" i="19"/>
  <c r="E40" i="19"/>
  <c r="S40" i="19"/>
  <c r="K40" i="19"/>
  <c r="C40" i="19"/>
  <c r="O40" i="19"/>
  <c r="V112" i="19"/>
  <c r="R112" i="19"/>
  <c r="N112" i="19"/>
  <c r="J112" i="19"/>
  <c r="F112" i="19"/>
  <c r="B112" i="19"/>
  <c r="X112" i="19"/>
  <c r="T112" i="19"/>
  <c r="P112" i="19"/>
  <c r="L112" i="19"/>
  <c r="H112" i="19"/>
  <c r="D112" i="19"/>
  <c r="Y112" i="19"/>
  <c r="Q112" i="19"/>
  <c r="I112" i="19"/>
  <c r="U112" i="19"/>
  <c r="M112" i="19"/>
  <c r="E112" i="19"/>
  <c r="S112" i="19"/>
  <c r="C112" i="19"/>
  <c r="O112" i="19"/>
  <c r="K112" i="19"/>
  <c r="W112" i="19"/>
  <c r="G112" i="19"/>
  <c r="X181" i="28"/>
  <c r="T181" i="28"/>
  <c r="P181" i="28"/>
  <c r="L181" i="28"/>
  <c r="H181" i="28"/>
  <c r="D181" i="28"/>
  <c r="Y181" i="28"/>
  <c r="S181" i="28"/>
  <c r="N181" i="28"/>
  <c r="I181" i="28"/>
  <c r="C181" i="28"/>
  <c r="V181" i="28"/>
  <c r="Q181" i="28"/>
  <c r="K181" i="28"/>
  <c r="F181" i="28"/>
  <c r="R181" i="28"/>
  <c r="G181" i="28"/>
  <c r="O181" i="28"/>
  <c r="E181" i="28"/>
  <c r="W181" i="28"/>
  <c r="B181" i="28"/>
  <c r="M181" i="28"/>
  <c r="U181" i="28"/>
  <c r="J181" i="28"/>
  <c r="V420" i="28"/>
  <c r="R420" i="28"/>
  <c r="N420" i="28"/>
  <c r="J420" i="28"/>
  <c r="F420" i="28"/>
  <c r="B420" i="28"/>
  <c r="W420" i="28"/>
  <c r="Q420" i="28"/>
  <c r="L420" i="28"/>
  <c r="G420" i="28"/>
  <c r="U420" i="28"/>
  <c r="P420" i="28"/>
  <c r="K420" i="28"/>
  <c r="E420" i="28"/>
  <c r="Y420" i="28"/>
  <c r="O420" i="28"/>
  <c r="D420" i="28"/>
  <c r="T420" i="28"/>
  <c r="H420" i="28"/>
  <c r="X420" i="28"/>
  <c r="M420" i="28"/>
  <c r="C420" i="28"/>
  <c r="I420" i="28"/>
  <c r="S420" i="28"/>
  <c r="W41" i="28"/>
  <c r="S41" i="28"/>
  <c r="O41" i="28"/>
  <c r="K41" i="28"/>
  <c r="G41" i="28"/>
  <c r="C41" i="28"/>
  <c r="V41" i="28"/>
  <c r="R41" i="28"/>
  <c r="N41" i="28"/>
  <c r="J41" i="28"/>
  <c r="F41" i="28"/>
  <c r="B41" i="28"/>
  <c r="Y41" i="28"/>
  <c r="Q41" i="28"/>
  <c r="I41" i="28"/>
  <c r="X41" i="28"/>
  <c r="P41" i="28"/>
  <c r="H41" i="28"/>
  <c r="U41" i="28"/>
  <c r="E41" i="28"/>
  <c r="T41" i="28"/>
  <c r="D41" i="28"/>
  <c r="M41" i="28"/>
  <c r="L41" i="28"/>
  <c r="W352" i="21"/>
  <c r="S352" i="21"/>
  <c r="O352" i="21"/>
  <c r="K352" i="21"/>
  <c r="G352" i="21"/>
  <c r="C352" i="21"/>
  <c r="V352" i="21"/>
  <c r="R352" i="21"/>
  <c r="N352" i="21"/>
  <c r="J352" i="21"/>
  <c r="F352" i="21"/>
  <c r="B352" i="21"/>
  <c r="U352" i="21"/>
  <c r="M352" i="21"/>
  <c r="E352" i="21"/>
  <c r="I352" i="21"/>
  <c r="X352" i="21"/>
  <c r="H352" i="21"/>
  <c r="T352" i="21"/>
  <c r="L352" i="21"/>
  <c r="D352" i="21"/>
  <c r="Y352" i="21"/>
  <c r="Q352" i="21"/>
  <c r="P352" i="21"/>
  <c r="V148" i="25"/>
  <c r="R148" i="25"/>
  <c r="N148" i="25"/>
  <c r="J148" i="25"/>
  <c r="F148" i="25"/>
  <c r="B148" i="25"/>
  <c r="Y148" i="25"/>
  <c r="U148" i="25"/>
  <c r="Q148" i="25"/>
  <c r="M148" i="25"/>
  <c r="I148" i="25"/>
  <c r="E148" i="25"/>
  <c r="X148" i="25"/>
  <c r="P148" i="25"/>
  <c r="H148" i="25"/>
  <c r="W148" i="25"/>
  <c r="O148" i="25"/>
  <c r="G148" i="25"/>
  <c r="T148" i="25"/>
  <c r="D148" i="25"/>
  <c r="S148" i="25"/>
  <c r="C148" i="25"/>
  <c r="L148" i="25"/>
  <c r="K148" i="25"/>
  <c r="V39" i="25"/>
  <c r="R39" i="25"/>
  <c r="N39" i="25"/>
  <c r="J39" i="25"/>
  <c r="F39" i="25"/>
  <c r="B39" i="25"/>
  <c r="Y39" i="25"/>
  <c r="U39" i="25"/>
  <c r="Q39" i="25"/>
  <c r="M39" i="25"/>
  <c r="I39" i="25"/>
  <c r="E39" i="25"/>
  <c r="X39" i="25"/>
  <c r="P39" i="25"/>
  <c r="H39" i="25"/>
  <c r="W39" i="25"/>
  <c r="O39" i="25"/>
  <c r="G39" i="25"/>
  <c r="T39" i="25"/>
  <c r="D39" i="25"/>
  <c r="S39" i="25"/>
  <c r="C39" i="25"/>
  <c r="L39" i="25"/>
  <c r="K39" i="25"/>
  <c r="Y74" i="21"/>
  <c r="U74" i="21"/>
  <c r="Q74" i="21"/>
  <c r="M74" i="21"/>
  <c r="I74" i="21"/>
  <c r="E74" i="21"/>
  <c r="X74" i="21"/>
  <c r="T74" i="21"/>
  <c r="P74" i="21"/>
  <c r="L74" i="21"/>
  <c r="H74" i="21"/>
  <c r="D74" i="21"/>
  <c r="S74" i="21"/>
  <c r="K74" i="21"/>
  <c r="C74" i="21"/>
  <c r="R74" i="21"/>
  <c r="J74" i="21"/>
  <c r="B74" i="21"/>
  <c r="O74" i="21"/>
  <c r="N74" i="21"/>
  <c r="G74" i="21"/>
  <c r="F74" i="21"/>
  <c r="W74" i="21"/>
  <c r="V74" i="21"/>
  <c r="W248" i="21"/>
  <c r="S248" i="21"/>
  <c r="O248" i="21"/>
  <c r="K248" i="21"/>
  <c r="G248" i="21"/>
  <c r="C248" i="21"/>
  <c r="V248" i="21"/>
  <c r="R248" i="21"/>
  <c r="N248" i="21"/>
  <c r="J248" i="21"/>
  <c r="F248" i="21"/>
  <c r="B248" i="21"/>
  <c r="U248" i="21"/>
  <c r="M248" i="21"/>
  <c r="E248" i="21"/>
  <c r="T248" i="21"/>
  <c r="L248" i="21"/>
  <c r="D248" i="21"/>
  <c r="Y248" i="21"/>
  <c r="Q248" i="21"/>
  <c r="I248" i="21"/>
  <c r="X248" i="21"/>
  <c r="P248" i="21"/>
  <c r="H248" i="21"/>
  <c r="W318" i="28"/>
  <c r="S318" i="28"/>
  <c r="O318" i="28"/>
  <c r="K318" i="28"/>
  <c r="G318" i="28"/>
  <c r="C318" i="28"/>
  <c r="V318" i="28"/>
  <c r="R318" i="28"/>
  <c r="N318" i="28"/>
  <c r="J318" i="28"/>
  <c r="F318" i="28"/>
  <c r="B318" i="28"/>
  <c r="U318" i="28"/>
  <c r="M318" i="28"/>
  <c r="E318" i="28"/>
  <c r="Q318" i="28"/>
  <c r="P318" i="28"/>
  <c r="T318" i="28"/>
  <c r="L318" i="28"/>
  <c r="D318" i="28"/>
  <c r="Y318" i="28"/>
  <c r="I318" i="28"/>
  <c r="X318" i="28"/>
  <c r="H318" i="28"/>
  <c r="W386" i="28"/>
  <c r="S386" i="28"/>
  <c r="O386" i="28"/>
  <c r="K386" i="28"/>
  <c r="G386" i="28"/>
  <c r="C386" i="28"/>
  <c r="V386" i="28"/>
  <c r="R386" i="28"/>
  <c r="N386" i="28"/>
  <c r="J386" i="28"/>
  <c r="F386" i="28"/>
  <c r="B386" i="28"/>
  <c r="U386" i="28"/>
  <c r="M386" i="28"/>
  <c r="E386" i="28"/>
  <c r="Q386" i="28"/>
  <c r="H386" i="28"/>
  <c r="T386" i="28"/>
  <c r="L386" i="28"/>
  <c r="D386" i="28"/>
  <c r="Y386" i="28"/>
  <c r="I386" i="28"/>
  <c r="X386" i="28"/>
  <c r="P386" i="28"/>
  <c r="Y111" i="28"/>
  <c r="U111" i="28"/>
  <c r="Q111" i="28"/>
  <c r="M111" i="28"/>
  <c r="I111" i="28"/>
  <c r="E111" i="28"/>
  <c r="X111" i="28"/>
  <c r="T111" i="28"/>
  <c r="P111" i="28"/>
  <c r="L111" i="28"/>
  <c r="H111" i="28"/>
  <c r="D111" i="28"/>
  <c r="S111" i="28"/>
  <c r="K111" i="28"/>
  <c r="C111" i="28"/>
  <c r="R111" i="28"/>
  <c r="J111" i="28"/>
  <c r="B111" i="28"/>
  <c r="O111" i="28"/>
  <c r="N111" i="28"/>
  <c r="G111" i="28"/>
  <c r="W111" i="28"/>
  <c r="V111" i="28"/>
  <c r="F111" i="28"/>
  <c r="W386" i="21"/>
  <c r="S386" i="21"/>
  <c r="O386" i="21"/>
  <c r="K386" i="21"/>
  <c r="G386" i="21"/>
  <c r="C386" i="21"/>
  <c r="V386" i="21"/>
  <c r="R386" i="21"/>
  <c r="N386" i="21"/>
  <c r="J386" i="21"/>
  <c r="F386" i="21"/>
  <c r="B386" i="21"/>
  <c r="U386" i="21"/>
  <c r="M386" i="21"/>
  <c r="E386" i="21"/>
  <c r="Y386" i="21"/>
  <c r="I386" i="21"/>
  <c r="P386" i="21"/>
  <c r="T386" i="21"/>
  <c r="L386" i="21"/>
  <c r="D386" i="21"/>
  <c r="Q386" i="21"/>
  <c r="X386" i="21"/>
  <c r="H386" i="21"/>
  <c r="Y41" i="21"/>
  <c r="U41" i="21"/>
  <c r="Q41" i="21"/>
  <c r="M41" i="21"/>
  <c r="I41" i="21"/>
  <c r="E41" i="21"/>
  <c r="X41" i="21"/>
  <c r="T41" i="21"/>
  <c r="P41" i="21"/>
  <c r="L41" i="21"/>
  <c r="H41" i="21"/>
  <c r="D41" i="21"/>
  <c r="S41" i="21"/>
  <c r="K41" i="21"/>
  <c r="C41" i="21"/>
  <c r="R41" i="21"/>
  <c r="J41" i="21"/>
  <c r="B41" i="21"/>
  <c r="O41" i="21"/>
  <c r="N41" i="21"/>
  <c r="G41" i="21"/>
  <c r="W41" i="21"/>
  <c r="V41" i="21"/>
  <c r="F41" i="21"/>
  <c r="Y144" i="21"/>
  <c r="U144" i="21"/>
  <c r="Q144" i="21"/>
  <c r="M144" i="21"/>
  <c r="I144" i="21"/>
  <c r="E144" i="21"/>
  <c r="X144" i="21"/>
  <c r="T144" i="21"/>
  <c r="P144" i="21"/>
  <c r="L144" i="21"/>
  <c r="H144" i="21"/>
  <c r="D144" i="21"/>
  <c r="S144" i="21"/>
  <c r="K144" i="21"/>
  <c r="C144" i="21"/>
  <c r="R144" i="21"/>
  <c r="J144" i="21"/>
  <c r="B144" i="21"/>
  <c r="O144" i="21"/>
  <c r="N144" i="21"/>
  <c r="G144" i="21"/>
  <c r="F144" i="21"/>
  <c r="W144" i="21"/>
  <c r="V144" i="21"/>
  <c r="X76" i="19"/>
  <c r="T76" i="19"/>
  <c r="P76" i="19"/>
  <c r="L76" i="19"/>
  <c r="H76" i="19"/>
  <c r="D76" i="19"/>
  <c r="V76" i="19"/>
  <c r="R76" i="19"/>
  <c r="N76" i="19"/>
  <c r="J76" i="19"/>
  <c r="F76" i="19"/>
  <c r="B76" i="19"/>
  <c r="Y76" i="19"/>
  <c r="Q76" i="19"/>
  <c r="I76" i="19"/>
  <c r="W76" i="19"/>
  <c r="O76" i="19"/>
  <c r="G76" i="19"/>
  <c r="U76" i="19"/>
  <c r="M76" i="19"/>
  <c r="E76" i="19"/>
  <c r="S76" i="19"/>
  <c r="K76" i="19"/>
  <c r="C76" i="19"/>
  <c r="W282" i="21"/>
  <c r="S282" i="21"/>
  <c r="O282" i="21"/>
  <c r="K282" i="21"/>
  <c r="G282" i="21"/>
  <c r="C282" i="21"/>
  <c r="V282" i="21"/>
  <c r="R282" i="21"/>
  <c r="N282" i="21"/>
  <c r="J282" i="21"/>
  <c r="F282" i="21"/>
  <c r="B282" i="21"/>
  <c r="U282" i="21"/>
  <c r="M282" i="21"/>
  <c r="E282" i="21"/>
  <c r="Q282" i="21"/>
  <c r="T282" i="21"/>
  <c r="L282" i="21"/>
  <c r="D282" i="21"/>
  <c r="Y282" i="21"/>
  <c r="I282" i="21"/>
  <c r="H282" i="21"/>
  <c r="P282" i="21"/>
  <c r="X282" i="21"/>
  <c r="W215" i="28"/>
  <c r="S215" i="28"/>
  <c r="O215" i="28"/>
  <c r="K215" i="28"/>
  <c r="G215" i="28"/>
  <c r="C215" i="28"/>
  <c r="V215" i="28"/>
  <c r="Q215" i="28"/>
  <c r="L215" i="28"/>
  <c r="F215" i="28"/>
  <c r="U215" i="28"/>
  <c r="N215" i="28"/>
  <c r="H215" i="28"/>
  <c r="T215" i="28"/>
  <c r="M215" i="28"/>
  <c r="E215" i="28"/>
  <c r="R215" i="28"/>
  <c r="D215" i="28"/>
  <c r="P215" i="28"/>
  <c r="B215" i="28"/>
  <c r="J215" i="28"/>
  <c r="I215" i="28"/>
  <c r="Y215" i="28"/>
  <c r="X215" i="28"/>
  <c r="Y146" i="28"/>
  <c r="U146" i="28"/>
  <c r="Q146" i="28"/>
  <c r="M146" i="28"/>
  <c r="I146" i="28"/>
  <c r="E146" i="28"/>
  <c r="X146" i="28"/>
  <c r="T146" i="28"/>
  <c r="P146" i="28"/>
  <c r="L146" i="28"/>
  <c r="H146" i="28"/>
  <c r="D146" i="28"/>
  <c r="S146" i="28"/>
  <c r="K146" i="28"/>
  <c r="C146" i="28"/>
  <c r="R146" i="28"/>
  <c r="J146" i="28"/>
  <c r="B146" i="28"/>
  <c r="O146" i="28"/>
  <c r="N146" i="28"/>
  <c r="W146" i="28"/>
  <c r="G146" i="28"/>
  <c r="F146" i="28"/>
  <c r="V146" i="28"/>
  <c r="W283" i="28"/>
  <c r="S283" i="28"/>
  <c r="O283" i="28"/>
  <c r="K283" i="28"/>
  <c r="G283" i="28"/>
  <c r="C283" i="28"/>
  <c r="V283" i="28"/>
  <c r="R283" i="28"/>
  <c r="N283" i="28"/>
  <c r="J283" i="28"/>
  <c r="F283" i="28"/>
  <c r="B283" i="28"/>
  <c r="U283" i="28"/>
  <c r="M283" i="28"/>
  <c r="E283" i="28"/>
  <c r="Q283" i="28"/>
  <c r="X283" i="28"/>
  <c r="H283" i="28"/>
  <c r="T283" i="28"/>
  <c r="L283" i="28"/>
  <c r="D283" i="28"/>
  <c r="Y283" i="28"/>
  <c r="I283" i="28"/>
  <c r="P283" i="28"/>
  <c r="W420" i="21"/>
  <c r="S420" i="21"/>
  <c r="O420" i="21"/>
  <c r="K420" i="21"/>
  <c r="G420" i="21"/>
  <c r="C420" i="21"/>
  <c r="V420" i="21"/>
  <c r="R420" i="21"/>
  <c r="N420" i="21"/>
  <c r="J420" i="21"/>
  <c r="F420" i="21"/>
  <c r="B420" i="21"/>
  <c r="U420" i="21"/>
  <c r="M420" i="21"/>
  <c r="E420" i="21"/>
  <c r="Y420" i="21"/>
  <c r="I420" i="21"/>
  <c r="P420" i="21"/>
  <c r="T420" i="21"/>
  <c r="L420" i="21"/>
  <c r="D420" i="21"/>
  <c r="Q420" i="21"/>
  <c r="X420" i="21"/>
  <c r="H420" i="21"/>
  <c r="A353" i="21"/>
  <c r="A318" i="21"/>
  <c r="A387" i="21"/>
  <c r="A421" i="21"/>
  <c r="A250" i="28"/>
  <c r="A421" i="28"/>
  <c r="A42" i="28"/>
  <c r="A216" i="28"/>
  <c r="A147" i="28"/>
  <c r="A284" i="28"/>
  <c r="A182" i="28"/>
  <c r="A387" i="28"/>
  <c r="A353" i="28"/>
  <c r="A112" i="28"/>
  <c r="A319" i="28"/>
  <c r="A77" i="28"/>
  <c r="A249" i="21"/>
  <c r="A283" i="21"/>
  <c r="A214" i="21"/>
  <c r="A113" i="19"/>
  <c r="A77" i="19"/>
  <c r="A147" i="19"/>
  <c r="A110" i="21"/>
  <c r="A149" i="25"/>
  <c r="A145" i="21"/>
  <c r="A42" i="21"/>
  <c r="A112" i="25"/>
  <c r="A76" i="25"/>
  <c r="A180" i="21"/>
  <c r="A40" i="25"/>
  <c r="A41" i="19"/>
  <c r="A75" i="21"/>
  <c r="Y75" i="21" l="1"/>
  <c r="U75" i="21"/>
  <c r="Q75" i="21"/>
  <c r="M75" i="21"/>
  <c r="I75" i="21"/>
  <c r="E75" i="21"/>
  <c r="X75" i="21"/>
  <c r="T75" i="21"/>
  <c r="P75" i="21"/>
  <c r="L75" i="21"/>
  <c r="H75" i="21"/>
  <c r="D75" i="21"/>
  <c r="S75" i="21"/>
  <c r="K75" i="21"/>
  <c r="C75" i="21"/>
  <c r="R75" i="21"/>
  <c r="J75" i="21"/>
  <c r="B75" i="21"/>
  <c r="W75" i="21"/>
  <c r="G75" i="21"/>
  <c r="V75" i="21"/>
  <c r="F75" i="21"/>
  <c r="O75" i="21"/>
  <c r="N75" i="21"/>
  <c r="V76" i="25"/>
  <c r="R76" i="25"/>
  <c r="N76" i="25"/>
  <c r="J76" i="25"/>
  <c r="F76" i="25"/>
  <c r="B76" i="25"/>
  <c r="Y76" i="25"/>
  <c r="U76" i="25"/>
  <c r="Q76" i="25"/>
  <c r="M76" i="25"/>
  <c r="I76" i="25"/>
  <c r="E76" i="25"/>
  <c r="X76" i="25"/>
  <c r="P76" i="25"/>
  <c r="H76" i="25"/>
  <c r="W76" i="25"/>
  <c r="O76" i="25"/>
  <c r="G76" i="25"/>
  <c r="T76" i="25"/>
  <c r="D76" i="25"/>
  <c r="S76" i="25"/>
  <c r="C76" i="25"/>
  <c r="L76" i="25"/>
  <c r="K76" i="25"/>
  <c r="V149" i="25"/>
  <c r="R149" i="25"/>
  <c r="N149" i="25"/>
  <c r="J149" i="25"/>
  <c r="F149" i="25"/>
  <c r="B149" i="25"/>
  <c r="Y149" i="25"/>
  <c r="U149" i="25"/>
  <c r="Q149" i="25"/>
  <c r="M149" i="25"/>
  <c r="I149" i="25"/>
  <c r="E149" i="25"/>
  <c r="X149" i="25"/>
  <c r="P149" i="25"/>
  <c r="H149" i="25"/>
  <c r="W149" i="25"/>
  <c r="O149" i="25"/>
  <c r="G149" i="25"/>
  <c r="L149" i="25"/>
  <c r="K149" i="25"/>
  <c r="D149" i="25"/>
  <c r="C149" i="25"/>
  <c r="T149" i="25"/>
  <c r="S149" i="25"/>
  <c r="V113" i="19"/>
  <c r="R113" i="19"/>
  <c r="N113" i="19"/>
  <c r="J113" i="19"/>
  <c r="F113" i="19"/>
  <c r="B113" i="19"/>
  <c r="X113" i="19"/>
  <c r="T113" i="19"/>
  <c r="P113" i="19"/>
  <c r="L113" i="19"/>
  <c r="H113" i="19"/>
  <c r="D113" i="19"/>
  <c r="Y113" i="19"/>
  <c r="Q113" i="19"/>
  <c r="I113" i="19"/>
  <c r="U113" i="19"/>
  <c r="M113" i="19"/>
  <c r="E113" i="19"/>
  <c r="K113" i="19"/>
  <c r="W113" i="19"/>
  <c r="G113" i="19"/>
  <c r="S113" i="19"/>
  <c r="C113" i="19"/>
  <c r="O113" i="19"/>
  <c r="W77" i="28"/>
  <c r="S77" i="28"/>
  <c r="O77" i="28"/>
  <c r="K77" i="28"/>
  <c r="G77" i="28"/>
  <c r="C77" i="28"/>
  <c r="V77" i="28"/>
  <c r="R77" i="28"/>
  <c r="N77" i="28"/>
  <c r="J77" i="28"/>
  <c r="F77" i="28"/>
  <c r="B77" i="28"/>
  <c r="Y77" i="28"/>
  <c r="Q77" i="28"/>
  <c r="I77" i="28"/>
  <c r="X77" i="28"/>
  <c r="P77" i="28"/>
  <c r="H77" i="28"/>
  <c r="M77" i="28"/>
  <c r="U77" i="28"/>
  <c r="D77" i="28"/>
  <c r="L77" i="28"/>
  <c r="E77" i="28"/>
  <c r="T77" i="28"/>
  <c r="W387" i="28"/>
  <c r="S387" i="28"/>
  <c r="O387" i="28"/>
  <c r="K387" i="28"/>
  <c r="G387" i="28"/>
  <c r="C387" i="28"/>
  <c r="V387" i="28"/>
  <c r="R387" i="28"/>
  <c r="N387" i="28"/>
  <c r="J387" i="28"/>
  <c r="F387" i="28"/>
  <c r="B387" i="28"/>
  <c r="U387" i="28"/>
  <c r="M387" i="28"/>
  <c r="E387" i="28"/>
  <c r="Y387" i="28"/>
  <c r="I387" i="28"/>
  <c r="X387" i="28"/>
  <c r="H387" i="28"/>
  <c r="T387" i="28"/>
  <c r="L387" i="28"/>
  <c r="D387" i="28"/>
  <c r="Q387" i="28"/>
  <c r="P387" i="28"/>
  <c r="W216" i="28"/>
  <c r="S216" i="28"/>
  <c r="O216" i="28"/>
  <c r="K216" i="28"/>
  <c r="G216" i="28"/>
  <c r="C216" i="28"/>
  <c r="Y216" i="28"/>
  <c r="T216" i="28"/>
  <c r="N216" i="28"/>
  <c r="I216" i="28"/>
  <c r="D216" i="28"/>
  <c r="R216" i="28"/>
  <c r="L216" i="28"/>
  <c r="E216" i="28"/>
  <c r="X216" i="28"/>
  <c r="Q216" i="28"/>
  <c r="J216" i="28"/>
  <c r="B216" i="28"/>
  <c r="V216" i="28"/>
  <c r="H216" i="28"/>
  <c r="U216" i="28"/>
  <c r="F216" i="28"/>
  <c r="P216" i="28"/>
  <c r="M216" i="28"/>
  <c r="W421" i="21"/>
  <c r="S421" i="21"/>
  <c r="O421" i="21"/>
  <c r="K421" i="21"/>
  <c r="G421" i="21"/>
  <c r="C421" i="21"/>
  <c r="V421" i="21"/>
  <c r="R421" i="21"/>
  <c r="N421" i="21"/>
  <c r="J421" i="21"/>
  <c r="F421" i="21"/>
  <c r="B421" i="21"/>
  <c r="U421" i="21"/>
  <c r="M421" i="21"/>
  <c r="E421" i="21"/>
  <c r="Q421" i="21"/>
  <c r="X421" i="21"/>
  <c r="H421" i="21"/>
  <c r="T421" i="21"/>
  <c r="L421" i="21"/>
  <c r="D421" i="21"/>
  <c r="Y421" i="21"/>
  <c r="I421" i="21"/>
  <c r="P421" i="21"/>
  <c r="Y180" i="21"/>
  <c r="U180" i="21"/>
  <c r="Q180" i="21"/>
  <c r="M180" i="21"/>
  <c r="I180" i="21"/>
  <c r="E180" i="21"/>
  <c r="W180" i="21"/>
  <c r="S180" i="21"/>
  <c r="O180" i="21"/>
  <c r="K180" i="21"/>
  <c r="G180" i="21"/>
  <c r="C180" i="21"/>
  <c r="T180" i="21"/>
  <c r="L180" i="21"/>
  <c r="D180" i="21"/>
  <c r="R180" i="21"/>
  <c r="J180" i="21"/>
  <c r="B180" i="21"/>
  <c r="X180" i="21"/>
  <c r="H180" i="21"/>
  <c r="P180" i="21"/>
  <c r="V180" i="21"/>
  <c r="F180" i="21"/>
  <c r="N180" i="21"/>
  <c r="Y145" i="21"/>
  <c r="U145" i="21"/>
  <c r="Q145" i="21"/>
  <c r="M145" i="21"/>
  <c r="I145" i="21"/>
  <c r="E145" i="21"/>
  <c r="X145" i="21"/>
  <c r="T145" i="21"/>
  <c r="P145" i="21"/>
  <c r="L145" i="21"/>
  <c r="H145" i="21"/>
  <c r="D145" i="21"/>
  <c r="S145" i="21"/>
  <c r="K145" i="21"/>
  <c r="C145" i="21"/>
  <c r="R145" i="21"/>
  <c r="J145" i="21"/>
  <c r="B145" i="21"/>
  <c r="W145" i="21"/>
  <c r="G145" i="21"/>
  <c r="V145" i="21"/>
  <c r="F145" i="21"/>
  <c r="O145" i="21"/>
  <c r="N145" i="21"/>
  <c r="X77" i="19"/>
  <c r="T77" i="19"/>
  <c r="P77" i="19"/>
  <c r="L77" i="19"/>
  <c r="H77" i="19"/>
  <c r="D77" i="19"/>
  <c r="V77" i="19"/>
  <c r="R77" i="19"/>
  <c r="N77" i="19"/>
  <c r="J77" i="19"/>
  <c r="F77" i="19"/>
  <c r="B77" i="19"/>
  <c r="Y77" i="19"/>
  <c r="Q77" i="19"/>
  <c r="I77" i="19"/>
  <c r="W77" i="19"/>
  <c r="O77" i="19"/>
  <c r="G77" i="19"/>
  <c r="U77" i="19"/>
  <c r="M77" i="19"/>
  <c r="E77" i="19"/>
  <c r="S77" i="19"/>
  <c r="K77" i="19"/>
  <c r="C77" i="19"/>
  <c r="W249" i="21"/>
  <c r="S249" i="21"/>
  <c r="O249" i="21"/>
  <c r="K249" i="21"/>
  <c r="G249" i="21"/>
  <c r="C249" i="21"/>
  <c r="V249" i="21"/>
  <c r="R249" i="21"/>
  <c r="N249" i="21"/>
  <c r="J249" i="21"/>
  <c r="F249" i="21"/>
  <c r="B249" i="21"/>
  <c r="U249" i="21"/>
  <c r="M249" i="21"/>
  <c r="E249" i="21"/>
  <c r="T249" i="21"/>
  <c r="L249" i="21"/>
  <c r="D249" i="21"/>
  <c r="Y249" i="21"/>
  <c r="Q249" i="21"/>
  <c r="I249" i="21"/>
  <c r="H249" i="21"/>
  <c r="X249" i="21"/>
  <c r="P249" i="21"/>
  <c r="W353" i="28"/>
  <c r="S353" i="28"/>
  <c r="O353" i="28"/>
  <c r="K353" i="28"/>
  <c r="G353" i="28"/>
  <c r="C353" i="28"/>
  <c r="V353" i="28"/>
  <c r="R353" i="28"/>
  <c r="N353" i="28"/>
  <c r="J353" i="28"/>
  <c r="F353" i="28"/>
  <c r="B353" i="28"/>
  <c r="U353" i="28"/>
  <c r="M353" i="28"/>
  <c r="E353" i="28"/>
  <c r="Y353" i="28"/>
  <c r="I353" i="28"/>
  <c r="X353" i="28"/>
  <c r="H353" i="28"/>
  <c r="T353" i="28"/>
  <c r="L353" i="28"/>
  <c r="D353" i="28"/>
  <c r="Q353" i="28"/>
  <c r="P353" i="28"/>
  <c r="Y147" i="28"/>
  <c r="U147" i="28"/>
  <c r="Q147" i="28"/>
  <c r="M147" i="28"/>
  <c r="I147" i="28"/>
  <c r="E147" i="28"/>
  <c r="X147" i="28"/>
  <c r="T147" i="28"/>
  <c r="P147" i="28"/>
  <c r="L147" i="28"/>
  <c r="H147" i="28"/>
  <c r="D147" i="28"/>
  <c r="S147" i="28"/>
  <c r="K147" i="28"/>
  <c r="C147" i="28"/>
  <c r="R147" i="28"/>
  <c r="J147" i="28"/>
  <c r="B147" i="28"/>
  <c r="W147" i="28"/>
  <c r="G147" i="28"/>
  <c r="V147" i="28"/>
  <c r="F147" i="28"/>
  <c r="O147" i="28"/>
  <c r="N147" i="28"/>
  <c r="W250" i="28"/>
  <c r="S250" i="28"/>
  <c r="O250" i="28"/>
  <c r="K250" i="28"/>
  <c r="G250" i="28"/>
  <c r="C250" i="28"/>
  <c r="V250" i="28"/>
  <c r="R250" i="28"/>
  <c r="N250" i="28"/>
  <c r="J250" i="28"/>
  <c r="F250" i="28"/>
  <c r="B250" i="28"/>
  <c r="U250" i="28"/>
  <c r="M250" i="28"/>
  <c r="E250" i="28"/>
  <c r="Q250" i="28"/>
  <c r="P250" i="28"/>
  <c r="T250" i="28"/>
  <c r="L250" i="28"/>
  <c r="D250" i="28"/>
  <c r="Y250" i="28"/>
  <c r="I250" i="28"/>
  <c r="X250" i="28"/>
  <c r="H250" i="28"/>
  <c r="W353" i="21"/>
  <c r="S353" i="21"/>
  <c r="O353" i="21"/>
  <c r="K353" i="21"/>
  <c r="G353" i="21"/>
  <c r="C353" i="21"/>
  <c r="V353" i="21"/>
  <c r="R353" i="21"/>
  <c r="N353" i="21"/>
  <c r="J353" i="21"/>
  <c r="F353" i="21"/>
  <c r="B353" i="21"/>
  <c r="U353" i="21"/>
  <c r="M353" i="21"/>
  <c r="E353" i="21"/>
  <c r="Y353" i="21"/>
  <c r="I353" i="21"/>
  <c r="P353" i="21"/>
  <c r="T353" i="21"/>
  <c r="L353" i="21"/>
  <c r="D353" i="21"/>
  <c r="Q353" i="21"/>
  <c r="X353" i="21"/>
  <c r="H353" i="21"/>
  <c r="X41" i="19"/>
  <c r="T41" i="19"/>
  <c r="P41" i="19"/>
  <c r="L41" i="19"/>
  <c r="H41" i="19"/>
  <c r="D41" i="19"/>
  <c r="V41" i="19"/>
  <c r="R41" i="19"/>
  <c r="N41" i="19"/>
  <c r="J41" i="19"/>
  <c r="F41" i="19"/>
  <c r="B41" i="19"/>
  <c r="Y41" i="19"/>
  <c r="Q41" i="19"/>
  <c r="I41" i="19"/>
  <c r="O41" i="19"/>
  <c r="U41" i="19"/>
  <c r="M41" i="19"/>
  <c r="E41" i="19"/>
  <c r="S41" i="19"/>
  <c r="K41" i="19"/>
  <c r="C41" i="19"/>
  <c r="W41" i="19"/>
  <c r="G41" i="19"/>
  <c r="V112" i="25"/>
  <c r="R112" i="25"/>
  <c r="N112" i="25"/>
  <c r="J112" i="25"/>
  <c r="F112" i="25"/>
  <c r="B112" i="25"/>
  <c r="Y112" i="25"/>
  <c r="U112" i="25"/>
  <c r="Q112" i="25"/>
  <c r="M112" i="25"/>
  <c r="I112" i="25"/>
  <c r="E112" i="25"/>
  <c r="X112" i="25"/>
  <c r="P112" i="25"/>
  <c r="H112" i="25"/>
  <c r="W112" i="25"/>
  <c r="O112" i="25"/>
  <c r="G112" i="25"/>
  <c r="L112" i="25"/>
  <c r="K112" i="25"/>
  <c r="D112" i="25"/>
  <c r="C112" i="25"/>
  <c r="T112" i="25"/>
  <c r="S112" i="25"/>
  <c r="Y110" i="21"/>
  <c r="U110" i="21"/>
  <c r="Q110" i="21"/>
  <c r="M110" i="21"/>
  <c r="I110" i="21"/>
  <c r="E110" i="21"/>
  <c r="X110" i="21"/>
  <c r="T110" i="21"/>
  <c r="P110" i="21"/>
  <c r="L110" i="21"/>
  <c r="H110" i="21"/>
  <c r="D110" i="21"/>
  <c r="S110" i="21"/>
  <c r="K110" i="21"/>
  <c r="C110" i="21"/>
  <c r="R110" i="21"/>
  <c r="J110" i="21"/>
  <c r="B110" i="21"/>
  <c r="W110" i="21"/>
  <c r="G110" i="21"/>
  <c r="V110" i="21"/>
  <c r="F110" i="21"/>
  <c r="N110" i="21"/>
  <c r="O110" i="21"/>
  <c r="W214" i="21"/>
  <c r="S214" i="21"/>
  <c r="O214" i="21"/>
  <c r="K214" i="21"/>
  <c r="U214" i="21"/>
  <c r="P214" i="21"/>
  <c r="J214" i="21"/>
  <c r="F214" i="21"/>
  <c r="B214" i="21"/>
  <c r="Y214" i="21"/>
  <c r="T214" i="21"/>
  <c r="N214" i="21"/>
  <c r="I214" i="21"/>
  <c r="E214" i="21"/>
  <c r="R214" i="21"/>
  <c r="H214" i="21"/>
  <c r="X214" i="21"/>
  <c r="M214" i="21"/>
  <c r="D214" i="21"/>
  <c r="Q214" i="21"/>
  <c r="G214" i="21"/>
  <c r="V214" i="21"/>
  <c r="L214" i="21"/>
  <c r="C214" i="21"/>
  <c r="W319" i="28"/>
  <c r="S319" i="28"/>
  <c r="O319" i="28"/>
  <c r="K319" i="28"/>
  <c r="G319" i="28"/>
  <c r="C319" i="28"/>
  <c r="V319" i="28"/>
  <c r="R319" i="28"/>
  <c r="N319" i="28"/>
  <c r="J319" i="28"/>
  <c r="F319" i="28"/>
  <c r="B319" i="28"/>
  <c r="U319" i="28"/>
  <c r="M319" i="28"/>
  <c r="E319" i="28"/>
  <c r="Y319" i="28"/>
  <c r="I319" i="28"/>
  <c r="X319" i="28"/>
  <c r="H319" i="28"/>
  <c r="T319" i="28"/>
  <c r="L319" i="28"/>
  <c r="D319" i="28"/>
  <c r="Q319" i="28"/>
  <c r="P319" i="28"/>
  <c r="X182" i="28"/>
  <c r="T182" i="28"/>
  <c r="P182" i="28"/>
  <c r="L182" i="28"/>
  <c r="H182" i="28"/>
  <c r="D182" i="28"/>
  <c r="V182" i="28"/>
  <c r="Q182" i="28"/>
  <c r="K182" i="28"/>
  <c r="F182" i="28"/>
  <c r="Y182" i="28"/>
  <c r="S182" i="28"/>
  <c r="N182" i="28"/>
  <c r="I182" i="28"/>
  <c r="C182" i="28"/>
  <c r="O182" i="28"/>
  <c r="E182" i="28"/>
  <c r="W182" i="28"/>
  <c r="M182" i="28"/>
  <c r="B182" i="28"/>
  <c r="U182" i="28"/>
  <c r="J182" i="28"/>
  <c r="R182" i="28"/>
  <c r="G182" i="28"/>
  <c r="W42" i="28"/>
  <c r="S42" i="28"/>
  <c r="O42" i="28"/>
  <c r="K42" i="28"/>
  <c r="G42" i="28"/>
  <c r="C42" i="28"/>
  <c r="V42" i="28"/>
  <c r="R42" i="28"/>
  <c r="N42" i="28"/>
  <c r="J42" i="28"/>
  <c r="F42" i="28"/>
  <c r="B42" i="28"/>
  <c r="Y42" i="28"/>
  <c r="Q42" i="28"/>
  <c r="I42" i="28"/>
  <c r="X42" i="28"/>
  <c r="P42" i="28"/>
  <c r="H42" i="28"/>
  <c r="M42" i="28"/>
  <c r="E42" i="28"/>
  <c r="L42" i="28"/>
  <c r="U42" i="28"/>
  <c r="T42" i="28"/>
  <c r="D42" i="28"/>
  <c r="W387" i="21"/>
  <c r="S387" i="21"/>
  <c r="O387" i="21"/>
  <c r="K387" i="21"/>
  <c r="G387" i="21"/>
  <c r="C387" i="21"/>
  <c r="V387" i="21"/>
  <c r="R387" i="21"/>
  <c r="N387" i="21"/>
  <c r="J387" i="21"/>
  <c r="F387" i="21"/>
  <c r="B387" i="21"/>
  <c r="U387" i="21"/>
  <c r="M387" i="21"/>
  <c r="E387" i="21"/>
  <c r="Q387" i="21"/>
  <c r="X387" i="21"/>
  <c r="H387" i="21"/>
  <c r="T387" i="21"/>
  <c r="L387" i="21"/>
  <c r="D387" i="21"/>
  <c r="Y387" i="21"/>
  <c r="I387" i="21"/>
  <c r="P387" i="21"/>
  <c r="V40" i="25"/>
  <c r="R40" i="25"/>
  <c r="N40" i="25"/>
  <c r="J40" i="25"/>
  <c r="F40" i="25"/>
  <c r="B40" i="25"/>
  <c r="Y40" i="25"/>
  <c r="U40" i="25"/>
  <c r="Q40" i="25"/>
  <c r="M40" i="25"/>
  <c r="I40" i="25"/>
  <c r="E40" i="25"/>
  <c r="X40" i="25"/>
  <c r="P40" i="25"/>
  <c r="H40" i="25"/>
  <c r="W40" i="25"/>
  <c r="O40" i="25"/>
  <c r="G40" i="25"/>
  <c r="L40" i="25"/>
  <c r="K40" i="25"/>
  <c r="T40" i="25"/>
  <c r="S40" i="25"/>
  <c r="C40" i="25"/>
  <c r="D40" i="25"/>
  <c r="Y42" i="21"/>
  <c r="U42" i="21"/>
  <c r="Q42" i="21"/>
  <c r="M42" i="21"/>
  <c r="I42" i="21"/>
  <c r="E42" i="21"/>
  <c r="X42" i="21"/>
  <c r="T42" i="21"/>
  <c r="P42" i="21"/>
  <c r="L42" i="21"/>
  <c r="H42" i="21"/>
  <c r="D42" i="21"/>
  <c r="S42" i="21"/>
  <c r="K42" i="21"/>
  <c r="C42" i="21"/>
  <c r="R42" i="21"/>
  <c r="J42" i="21"/>
  <c r="B42" i="21"/>
  <c r="W42" i="21"/>
  <c r="G42" i="21"/>
  <c r="V42" i="21"/>
  <c r="F42" i="21"/>
  <c r="O42" i="21"/>
  <c r="N42" i="21"/>
  <c r="W147" i="19"/>
  <c r="S147" i="19"/>
  <c r="O147" i="19"/>
  <c r="K147" i="19"/>
  <c r="G147" i="19"/>
  <c r="C147" i="19"/>
  <c r="V147" i="19"/>
  <c r="R147" i="19"/>
  <c r="N147" i="19"/>
  <c r="J147" i="19"/>
  <c r="F147" i="19"/>
  <c r="B147" i="19"/>
  <c r="Y147" i="19"/>
  <c r="Q147" i="19"/>
  <c r="I147" i="19"/>
  <c r="U147" i="19"/>
  <c r="M147" i="19"/>
  <c r="E147" i="19"/>
  <c r="P147" i="19"/>
  <c r="X147" i="19"/>
  <c r="H147" i="19"/>
  <c r="D147" i="19"/>
  <c r="T147" i="19"/>
  <c r="L147" i="19"/>
  <c r="W283" i="21"/>
  <c r="S283" i="21"/>
  <c r="O283" i="21"/>
  <c r="K283" i="21"/>
  <c r="G283" i="21"/>
  <c r="C283" i="21"/>
  <c r="V283" i="21"/>
  <c r="R283" i="21"/>
  <c r="N283" i="21"/>
  <c r="J283" i="21"/>
  <c r="F283" i="21"/>
  <c r="B283" i="21"/>
  <c r="U283" i="21"/>
  <c r="M283" i="21"/>
  <c r="E283" i="21"/>
  <c r="Y283" i="21"/>
  <c r="I283" i="21"/>
  <c r="T283" i="21"/>
  <c r="L283" i="21"/>
  <c r="D283" i="21"/>
  <c r="Q283" i="21"/>
  <c r="P283" i="21"/>
  <c r="H283" i="21"/>
  <c r="X283" i="21"/>
  <c r="Y112" i="28"/>
  <c r="U112" i="28"/>
  <c r="Q112" i="28"/>
  <c r="M112" i="28"/>
  <c r="I112" i="28"/>
  <c r="E112" i="28"/>
  <c r="X112" i="28"/>
  <c r="T112" i="28"/>
  <c r="P112" i="28"/>
  <c r="L112" i="28"/>
  <c r="H112" i="28"/>
  <c r="D112" i="28"/>
  <c r="S112" i="28"/>
  <c r="K112" i="28"/>
  <c r="C112" i="28"/>
  <c r="R112" i="28"/>
  <c r="J112" i="28"/>
  <c r="B112" i="28"/>
  <c r="W112" i="28"/>
  <c r="G112" i="28"/>
  <c r="V112" i="28"/>
  <c r="F112" i="28"/>
  <c r="O112" i="28"/>
  <c r="N112" i="28"/>
  <c r="W284" i="28"/>
  <c r="S284" i="28"/>
  <c r="O284" i="28"/>
  <c r="K284" i="28"/>
  <c r="G284" i="28"/>
  <c r="C284" i="28"/>
  <c r="V284" i="28"/>
  <c r="R284" i="28"/>
  <c r="N284" i="28"/>
  <c r="J284" i="28"/>
  <c r="F284" i="28"/>
  <c r="B284" i="28"/>
  <c r="U284" i="28"/>
  <c r="M284" i="28"/>
  <c r="E284" i="28"/>
  <c r="Y284" i="28"/>
  <c r="I284" i="28"/>
  <c r="P284" i="28"/>
  <c r="T284" i="28"/>
  <c r="L284" i="28"/>
  <c r="D284" i="28"/>
  <c r="Q284" i="28"/>
  <c r="X284" i="28"/>
  <c r="H284" i="28"/>
  <c r="V421" i="28"/>
  <c r="R421" i="28"/>
  <c r="N421" i="28"/>
  <c r="J421" i="28"/>
  <c r="F421" i="28"/>
  <c r="B421" i="28"/>
  <c r="Y421" i="28"/>
  <c r="T421" i="28"/>
  <c r="O421" i="28"/>
  <c r="I421" i="28"/>
  <c r="D421" i="28"/>
  <c r="X421" i="28"/>
  <c r="S421" i="28"/>
  <c r="M421" i="28"/>
  <c r="H421" i="28"/>
  <c r="C421" i="28"/>
  <c r="W421" i="28"/>
  <c r="L421" i="28"/>
  <c r="Q421" i="28"/>
  <c r="E421" i="28"/>
  <c r="U421" i="28"/>
  <c r="K421" i="28"/>
  <c r="G421" i="28"/>
  <c r="P421" i="28"/>
  <c r="W318" i="21"/>
  <c r="S318" i="21"/>
  <c r="O318" i="21"/>
  <c r="K318" i="21"/>
  <c r="G318" i="21"/>
  <c r="C318" i="21"/>
  <c r="V318" i="21"/>
  <c r="R318" i="21"/>
  <c r="N318" i="21"/>
  <c r="J318" i="21"/>
  <c r="F318" i="21"/>
  <c r="B318" i="21"/>
  <c r="U318" i="21"/>
  <c r="M318" i="21"/>
  <c r="E318" i="21"/>
  <c r="Q318" i="21"/>
  <c r="T318" i="21"/>
  <c r="L318" i="21"/>
  <c r="D318" i="21"/>
  <c r="Y318" i="21"/>
  <c r="I318" i="21"/>
  <c r="X318" i="21"/>
  <c r="P318" i="21"/>
  <c r="H318" i="21"/>
  <c r="A319" i="21"/>
  <c r="A422" i="21"/>
  <c r="A388" i="21"/>
  <c r="A354" i="21"/>
  <c r="A183" i="28"/>
  <c r="A78" i="28"/>
  <c r="A320" i="28"/>
  <c r="A388" i="28"/>
  <c r="A285" i="28"/>
  <c r="A422" i="28"/>
  <c r="A113" i="28"/>
  <c r="A354" i="28"/>
  <c r="A148" i="28"/>
  <c r="A217" i="28"/>
  <c r="A251" i="28"/>
  <c r="A284" i="21"/>
  <c r="A250" i="21"/>
  <c r="A215" i="21"/>
  <c r="A114" i="19"/>
  <c r="A78" i="19"/>
  <c r="A42" i="19"/>
  <c r="A181" i="21"/>
  <c r="A113" i="25"/>
  <c r="A111" i="21"/>
  <c r="A41" i="25"/>
  <c r="A150" i="25"/>
  <c r="A76" i="21"/>
  <c r="A77" i="25"/>
  <c r="A146" i="21"/>
  <c r="A148" i="19"/>
  <c r="W148" i="19" l="1"/>
  <c r="S148" i="19"/>
  <c r="O148" i="19"/>
  <c r="K148" i="19"/>
  <c r="G148" i="19"/>
  <c r="C148" i="19"/>
  <c r="V148" i="19"/>
  <c r="R148" i="19"/>
  <c r="N148" i="19"/>
  <c r="J148" i="19"/>
  <c r="F148" i="19"/>
  <c r="B148" i="19"/>
  <c r="Y148" i="19"/>
  <c r="Q148" i="19"/>
  <c r="I148" i="19"/>
  <c r="U148" i="19"/>
  <c r="M148" i="19"/>
  <c r="E148" i="19"/>
  <c r="X148" i="19"/>
  <c r="H148" i="19"/>
  <c r="P148" i="19"/>
  <c r="L148" i="19"/>
  <c r="D148" i="19"/>
  <c r="T148" i="19"/>
  <c r="V150" i="25"/>
  <c r="R150" i="25"/>
  <c r="N150" i="25"/>
  <c r="J150" i="25"/>
  <c r="F150" i="25"/>
  <c r="B150" i="25"/>
  <c r="Y150" i="25"/>
  <c r="U150" i="25"/>
  <c r="Q150" i="25"/>
  <c r="M150" i="25"/>
  <c r="I150" i="25"/>
  <c r="E150" i="25"/>
  <c r="X150" i="25"/>
  <c r="P150" i="25"/>
  <c r="H150" i="25"/>
  <c r="W150" i="25"/>
  <c r="O150" i="25"/>
  <c r="G150" i="25"/>
  <c r="T150" i="25"/>
  <c r="D150" i="25"/>
  <c r="S150" i="25"/>
  <c r="C150" i="25"/>
  <c r="L150" i="25"/>
  <c r="K150" i="25"/>
  <c r="Y181" i="21"/>
  <c r="U181" i="21"/>
  <c r="Q181" i="21"/>
  <c r="M181" i="21"/>
  <c r="I181" i="21"/>
  <c r="E181" i="21"/>
  <c r="W181" i="21"/>
  <c r="S181" i="21"/>
  <c r="O181" i="21"/>
  <c r="K181" i="21"/>
  <c r="G181" i="21"/>
  <c r="C181" i="21"/>
  <c r="T181" i="21"/>
  <c r="L181" i="21"/>
  <c r="D181" i="21"/>
  <c r="R181" i="21"/>
  <c r="J181" i="21"/>
  <c r="B181" i="21"/>
  <c r="P181" i="21"/>
  <c r="X181" i="21"/>
  <c r="H181" i="21"/>
  <c r="N181" i="21"/>
  <c r="V181" i="21"/>
  <c r="F181" i="21"/>
  <c r="W215" i="21"/>
  <c r="S215" i="21"/>
  <c r="O215" i="21"/>
  <c r="K215" i="21"/>
  <c r="G215" i="21"/>
  <c r="C215" i="21"/>
  <c r="X215" i="21"/>
  <c r="R215" i="21"/>
  <c r="M215" i="21"/>
  <c r="H215" i="21"/>
  <c r="B215" i="21"/>
  <c r="V215" i="21"/>
  <c r="Q215" i="21"/>
  <c r="L215" i="21"/>
  <c r="F215" i="21"/>
  <c r="P215" i="21"/>
  <c r="E215" i="21"/>
  <c r="U215" i="21"/>
  <c r="J215" i="21"/>
  <c r="N215" i="21"/>
  <c r="Y215" i="21"/>
  <c r="D215" i="21"/>
  <c r="I215" i="21"/>
  <c r="T215" i="21"/>
  <c r="W217" i="28"/>
  <c r="S217" i="28"/>
  <c r="O217" i="28"/>
  <c r="K217" i="28"/>
  <c r="G217" i="28"/>
  <c r="C217" i="28"/>
  <c r="V217" i="28"/>
  <c r="Q217" i="28"/>
  <c r="L217" i="28"/>
  <c r="F217" i="28"/>
  <c r="X217" i="28"/>
  <c r="P217" i="28"/>
  <c r="I217" i="28"/>
  <c r="B217" i="28"/>
  <c r="U217" i="28"/>
  <c r="N217" i="28"/>
  <c r="H217" i="28"/>
  <c r="M217" i="28"/>
  <c r="Y217" i="28"/>
  <c r="J217" i="28"/>
  <c r="T217" i="28"/>
  <c r="R217" i="28"/>
  <c r="E217" i="28"/>
  <c r="D217" i="28"/>
  <c r="W422" i="28"/>
  <c r="S422" i="28"/>
  <c r="V422" i="28"/>
  <c r="R422" i="28"/>
  <c r="N422" i="28"/>
  <c r="J422" i="28"/>
  <c r="F422" i="28"/>
  <c r="B422" i="28"/>
  <c r="Y422" i="28"/>
  <c r="Q422" i="28"/>
  <c r="L422" i="28"/>
  <c r="G422" i="28"/>
  <c r="X422" i="28"/>
  <c r="P422" i="28"/>
  <c r="K422" i="28"/>
  <c r="E422" i="28"/>
  <c r="U422" i="28"/>
  <c r="I422" i="28"/>
  <c r="O422" i="28"/>
  <c r="M422" i="28"/>
  <c r="C422" i="28"/>
  <c r="T422" i="28"/>
  <c r="H422" i="28"/>
  <c r="D422" i="28"/>
  <c r="W78" i="28"/>
  <c r="S78" i="28"/>
  <c r="O78" i="28"/>
  <c r="K78" i="28"/>
  <c r="G78" i="28"/>
  <c r="C78" i="28"/>
  <c r="V78" i="28"/>
  <c r="R78" i="28"/>
  <c r="N78" i="28"/>
  <c r="J78" i="28"/>
  <c r="F78" i="28"/>
  <c r="B78" i="28"/>
  <c r="Y78" i="28"/>
  <c r="Q78" i="28"/>
  <c r="I78" i="28"/>
  <c r="X78" i="28"/>
  <c r="P78" i="28"/>
  <c r="H78" i="28"/>
  <c r="U78" i="28"/>
  <c r="E78" i="28"/>
  <c r="L78" i="28"/>
  <c r="T78" i="28"/>
  <c r="D78" i="28"/>
  <c r="M78" i="28"/>
  <c r="W422" i="21"/>
  <c r="S422" i="21"/>
  <c r="O422" i="21"/>
  <c r="K422" i="21"/>
  <c r="G422" i="21"/>
  <c r="C422" i="21"/>
  <c r="V422" i="21"/>
  <c r="R422" i="21"/>
  <c r="N422" i="21"/>
  <c r="J422" i="21"/>
  <c r="F422" i="21"/>
  <c r="B422" i="21"/>
  <c r="U422" i="21"/>
  <c r="M422" i="21"/>
  <c r="E422" i="21"/>
  <c r="Y422" i="21"/>
  <c r="I422" i="21"/>
  <c r="X422" i="21"/>
  <c r="T422" i="21"/>
  <c r="L422" i="21"/>
  <c r="D422" i="21"/>
  <c r="Q422" i="21"/>
  <c r="P422" i="21"/>
  <c r="H422" i="21"/>
  <c r="V77" i="25"/>
  <c r="R77" i="25"/>
  <c r="N77" i="25"/>
  <c r="J77" i="25"/>
  <c r="F77" i="25"/>
  <c r="B77" i="25"/>
  <c r="Y77" i="25"/>
  <c r="U77" i="25"/>
  <c r="Q77" i="25"/>
  <c r="M77" i="25"/>
  <c r="I77" i="25"/>
  <c r="E77" i="25"/>
  <c r="X77" i="25"/>
  <c r="P77" i="25"/>
  <c r="H77" i="25"/>
  <c r="W77" i="25"/>
  <c r="O77" i="25"/>
  <c r="G77" i="25"/>
  <c r="L77" i="25"/>
  <c r="K77" i="25"/>
  <c r="T77" i="25"/>
  <c r="S77" i="25"/>
  <c r="C77" i="25"/>
  <c r="D77" i="25"/>
  <c r="Y111" i="21"/>
  <c r="U111" i="21"/>
  <c r="Q111" i="21"/>
  <c r="M111" i="21"/>
  <c r="I111" i="21"/>
  <c r="E111" i="21"/>
  <c r="X111" i="21"/>
  <c r="T111" i="21"/>
  <c r="P111" i="21"/>
  <c r="L111" i="21"/>
  <c r="H111" i="21"/>
  <c r="D111" i="21"/>
  <c r="S111" i="21"/>
  <c r="K111" i="21"/>
  <c r="C111" i="21"/>
  <c r="R111" i="21"/>
  <c r="J111" i="21"/>
  <c r="B111" i="21"/>
  <c r="O111" i="21"/>
  <c r="N111" i="21"/>
  <c r="G111" i="21"/>
  <c r="W111" i="21"/>
  <c r="F111" i="21"/>
  <c r="V111" i="21"/>
  <c r="X78" i="19"/>
  <c r="T78" i="19"/>
  <c r="P78" i="19"/>
  <c r="L78" i="19"/>
  <c r="H78" i="19"/>
  <c r="D78" i="19"/>
  <c r="V78" i="19"/>
  <c r="R78" i="19"/>
  <c r="N78" i="19"/>
  <c r="J78" i="19"/>
  <c r="F78" i="19"/>
  <c r="B78" i="19"/>
  <c r="Y78" i="19"/>
  <c r="Q78" i="19"/>
  <c r="I78" i="19"/>
  <c r="W78" i="19"/>
  <c r="O78" i="19"/>
  <c r="G78" i="19"/>
  <c r="U78" i="19"/>
  <c r="M78" i="19"/>
  <c r="E78" i="19"/>
  <c r="S78" i="19"/>
  <c r="K78" i="19"/>
  <c r="C78" i="19"/>
  <c r="W284" i="21"/>
  <c r="S284" i="21"/>
  <c r="O284" i="21"/>
  <c r="K284" i="21"/>
  <c r="G284" i="21"/>
  <c r="C284" i="21"/>
  <c r="V284" i="21"/>
  <c r="R284" i="21"/>
  <c r="N284" i="21"/>
  <c r="J284" i="21"/>
  <c r="F284" i="21"/>
  <c r="B284" i="21"/>
  <c r="U284" i="21"/>
  <c r="M284" i="21"/>
  <c r="E284" i="21"/>
  <c r="Q284" i="21"/>
  <c r="T284" i="21"/>
  <c r="L284" i="21"/>
  <c r="D284" i="21"/>
  <c r="Y284" i="21"/>
  <c r="I284" i="21"/>
  <c r="X284" i="21"/>
  <c r="P284" i="21"/>
  <c r="H284" i="21"/>
  <c r="W354" i="28"/>
  <c r="S354" i="28"/>
  <c r="O354" i="28"/>
  <c r="K354" i="28"/>
  <c r="G354" i="28"/>
  <c r="C354" i="28"/>
  <c r="V354" i="28"/>
  <c r="R354" i="28"/>
  <c r="N354" i="28"/>
  <c r="J354" i="28"/>
  <c r="F354" i="28"/>
  <c r="B354" i="28"/>
  <c r="U354" i="28"/>
  <c r="M354" i="28"/>
  <c r="E354" i="28"/>
  <c r="Q354" i="28"/>
  <c r="P354" i="28"/>
  <c r="T354" i="28"/>
  <c r="L354" i="28"/>
  <c r="D354" i="28"/>
  <c r="Y354" i="28"/>
  <c r="I354" i="28"/>
  <c r="X354" i="28"/>
  <c r="H354" i="28"/>
  <c r="W388" i="28"/>
  <c r="S388" i="28"/>
  <c r="O388" i="28"/>
  <c r="K388" i="28"/>
  <c r="G388" i="28"/>
  <c r="C388" i="28"/>
  <c r="V388" i="28"/>
  <c r="R388" i="28"/>
  <c r="N388" i="28"/>
  <c r="J388" i="28"/>
  <c r="F388" i="28"/>
  <c r="B388" i="28"/>
  <c r="U388" i="28"/>
  <c r="M388" i="28"/>
  <c r="E388" i="28"/>
  <c r="Q388" i="28"/>
  <c r="P388" i="28"/>
  <c r="T388" i="28"/>
  <c r="L388" i="28"/>
  <c r="D388" i="28"/>
  <c r="Y388" i="28"/>
  <c r="I388" i="28"/>
  <c r="X388" i="28"/>
  <c r="H388" i="28"/>
  <c r="W354" i="21"/>
  <c r="S354" i="21"/>
  <c r="O354" i="21"/>
  <c r="K354" i="21"/>
  <c r="G354" i="21"/>
  <c r="C354" i="21"/>
  <c r="V354" i="21"/>
  <c r="R354" i="21"/>
  <c r="N354" i="21"/>
  <c r="J354" i="21"/>
  <c r="F354" i="21"/>
  <c r="B354" i="21"/>
  <c r="U354" i="21"/>
  <c r="M354" i="21"/>
  <c r="E354" i="21"/>
  <c r="Q354" i="21"/>
  <c r="X354" i="21"/>
  <c r="H354" i="21"/>
  <c r="T354" i="21"/>
  <c r="L354" i="21"/>
  <c r="D354" i="21"/>
  <c r="Y354" i="21"/>
  <c r="I354" i="21"/>
  <c r="P354" i="21"/>
  <c r="Y76" i="21"/>
  <c r="U76" i="21"/>
  <c r="Q76" i="21"/>
  <c r="M76" i="21"/>
  <c r="I76" i="21"/>
  <c r="E76" i="21"/>
  <c r="X76" i="21"/>
  <c r="T76" i="21"/>
  <c r="P76" i="21"/>
  <c r="L76" i="21"/>
  <c r="H76" i="21"/>
  <c r="D76" i="21"/>
  <c r="S76" i="21"/>
  <c r="K76" i="21"/>
  <c r="C76" i="21"/>
  <c r="R76" i="21"/>
  <c r="J76" i="21"/>
  <c r="B76" i="21"/>
  <c r="O76" i="21"/>
  <c r="N76" i="21"/>
  <c r="W76" i="21"/>
  <c r="G76" i="21"/>
  <c r="F76" i="21"/>
  <c r="V76" i="21"/>
  <c r="V113" i="25"/>
  <c r="R113" i="25"/>
  <c r="N113" i="25"/>
  <c r="J113" i="25"/>
  <c r="F113" i="25"/>
  <c r="B113" i="25"/>
  <c r="Y113" i="25"/>
  <c r="U113" i="25"/>
  <c r="Q113" i="25"/>
  <c r="M113" i="25"/>
  <c r="I113" i="25"/>
  <c r="E113" i="25"/>
  <c r="X113" i="25"/>
  <c r="P113" i="25"/>
  <c r="H113" i="25"/>
  <c r="W113" i="25"/>
  <c r="O113" i="25"/>
  <c r="G113" i="25"/>
  <c r="T113" i="25"/>
  <c r="D113" i="25"/>
  <c r="S113" i="25"/>
  <c r="C113" i="25"/>
  <c r="L113" i="25"/>
  <c r="K113" i="25"/>
  <c r="V114" i="19"/>
  <c r="R114" i="19"/>
  <c r="N114" i="19"/>
  <c r="J114" i="19"/>
  <c r="F114" i="19"/>
  <c r="B114" i="19"/>
  <c r="X114" i="19"/>
  <c r="T114" i="19"/>
  <c r="P114" i="19"/>
  <c r="L114" i="19"/>
  <c r="H114" i="19"/>
  <c r="D114" i="19"/>
  <c r="Y114" i="19"/>
  <c r="Q114" i="19"/>
  <c r="I114" i="19"/>
  <c r="U114" i="19"/>
  <c r="M114" i="19"/>
  <c r="E114" i="19"/>
  <c r="S114" i="19"/>
  <c r="C114" i="19"/>
  <c r="O114" i="19"/>
  <c r="K114" i="19"/>
  <c r="W114" i="19"/>
  <c r="G114" i="19"/>
  <c r="W251" i="28"/>
  <c r="S251" i="28"/>
  <c r="O251" i="28"/>
  <c r="K251" i="28"/>
  <c r="G251" i="28"/>
  <c r="C251" i="28"/>
  <c r="V251" i="28"/>
  <c r="R251" i="28"/>
  <c r="N251" i="28"/>
  <c r="J251" i="28"/>
  <c r="F251" i="28"/>
  <c r="B251" i="28"/>
  <c r="U251" i="28"/>
  <c r="M251" i="28"/>
  <c r="E251" i="28"/>
  <c r="Y251" i="28"/>
  <c r="I251" i="28"/>
  <c r="X251" i="28"/>
  <c r="H251" i="28"/>
  <c r="T251" i="28"/>
  <c r="L251" i="28"/>
  <c r="D251" i="28"/>
  <c r="Q251" i="28"/>
  <c r="P251" i="28"/>
  <c r="Y113" i="28"/>
  <c r="U113" i="28"/>
  <c r="Q113" i="28"/>
  <c r="M113" i="28"/>
  <c r="I113" i="28"/>
  <c r="E113" i="28"/>
  <c r="X113" i="28"/>
  <c r="T113" i="28"/>
  <c r="P113" i="28"/>
  <c r="L113" i="28"/>
  <c r="H113" i="28"/>
  <c r="D113" i="28"/>
  <c r="S113" i="28"/>
  <c r="K113" i="28"/>
  <c r="C113" i="28"/>
  <c r="R113" i="28"/>
  <c r="J113" i="28"/>
  <c r="B113" i="28"/>
  <c r="O113" i="28"/>
  <c r="N113" i="28"/>
  <c r="W113" i="28"/>
  <c r="V113" i="28"/>
  <c r="G113" i="28"/>
  <c r="F113" i="28"/>
  <c r="W320" i="28"/>
  <c r="S320" i="28"/>
  <c r="O320" i="28"/>
  <c r="K320" i="28"/>
  <c r="G320" i="28"/>
  <c r="C320" i="28"/>
  <c r="V320" i="28"/>
  <c r="R320" i="28"/>
  <c r="N320" i="28"/>
  <c r="J320" i="28"/>
  <c r="F320" i="28"/>
  <c r="B320" i="28"/>
  <c r="U320" i="28"/>
  <c r="M320" i="28"/>
  <c r="E320" i="28"/>
  <c r="Q320" i="28"/>
  <c r="P320" i="28"/>
  <c r="T320" i="28"/>
  <c r="L320" i="28"/>
  <c r="D320" i="28"/>
  <c r="Y320" i="28"/>
  <c r="I320" i="28"/>
  <c r="X320" i="28"/>
  <c r="H320" i="28"/>
  <c r="W388" i="21"/>
  <c r="S388" i="21"/>
  <c r="O388" i="21"/>
  <c r="K388" i="21"/>
  <c r="G388" i="21"/>
  <c r="C388" i="21"/>
  <c r="V388" i="21"/>
  <c r="R388" i="21"/>
  <c r="N388" i="21"/>
  <c r="J388" i="21"/>
  <c r="F388" i="21"/>
  <c r="B388" i="21"/>
  <c r="U388" i="21"/>
  <c r="M388" i="21"/>
  <c r="E388" i="21"/>
  <c r="Y388" i="21"/>
  <c r="I388" i="21"/>
  <c r="X388" i="21"/>
  <c r="H388" i="21"/>
  <c r="T388" i="21"/>
  <c r="L388" i="21"/>
  <c r="D388" i="21"/>
  <c r="Q388" i="21"/>
  <c r="P388" i="21"/>
  <c r="Y146" i="21"/>
  <c r="U146" i="21"/>
  <c r="Q146" i="21"/>
  <c r="M146" i="21"/>
  <c r="I146" i="21"/>
  <c r="E146" i="21"/>
  <c r="X146" i="21"/>
  <c r="T146" i="21"/>
  <c r="P146" i="21"/>
  <c r="L146" i="21"/>
  <c r="H146" i="21"/>
  <c r="D146" i="21"/>
  <c r="S146" i="21"/>
  <c r="K146" i="21"/>
  <c r="C146" i="21"/>
  <c r="R146" i="21"/>
  <c r="J146" i="21"/>
  <c r="B146" i="21"/>
  <c r="O146" i="21"/>
  <c r="N146" i="21"/>
  <c r="W146" i="21"/>
  <c r="G146" i="21"/>
  <c r="F146" i="21"/>
  <c r="V146" i="21"/>
  <c r="V41" i="25"/>
  <c r="R41" i="25"/>
  <c r="N41" i="25"/>
  <c r="J41" i="25"/>
  <c r="F41" i="25"/>
  <c r="B41" i="25"/>
  <c r="Y41" i="25"/>
  <c r="U41" i="25"/>
  <c r="Q41" i="25"/>
  <c r="M41" i="25"/>
  <c r="I41" i="25"/>
  <c r="E41" i="25"/>
  <c r="X41" i="25"/>
  <c r="P41" i="25"/>
  <c r="H41" i="25"/>
  <c r="W41" i="25"/>
  <c r="O41" i="25"/>
  <c r="G41" i="25"/>
  <c r="T41" i="25"/>
  <c r="D41" i="25"/>
  <c r="S41" i="25"/>
  <c r="C41" i="25"/>
  <c r="L41" i="25"/>
  <c r="K41" i="25"/>
  <c r="X42" i="19"/>
  <c r="T42" i="19"/>
  <c r="P42" i="19"/>
  <c r="L42" i="19"/>
  <c r="H42" i="19"/>
  <c r="D42" i="19"/>
  <c r="V42" i="19"/>
  <c r="R42" i="19"/>
  <c r="N42" i="19"/>
  <c r="J42" i="19"/>
  <c r="F42" i="19"/>
  <c r="B42" i="19"/>
  <c r="Y42" i="19"/>
  <c r="Q42" i="19"/>
  <c r="I42" i="19"/>
  <c r="W42" i="19"/>
  <c r="G42" i="19"/>
  <c r="U42" i="19"/>
  <c r="M42" i="19"/>
  <c r="E42" i="19"/>
  <c r="S42" i="19"/>
  <c r="K42" i="19"/>
  <c r="C42" i="19"/>
  <c r="O42" i="19"/>
  <c r="W250" i="21"/>
  <c r="S250" i="21"/>
  <c r="O250" i="21"/>
  <c r="K250" i="21"/>
  <c r="G250" i="21"/>
  <c r="C250" i="21"/>
  <c r="V250" i="21"/>
  <c r="R250" i="21"/>
  <c r="N250" i="21"/>
  <c r="J250" i="21"/>
  <c r="F250" i="21"/>
  <c r="B250" i="21"/>
  <c r="U250" i="21"/>
  <c r="M250" i="21"/>
  <c r="E250" i="21"/>
  <c r="Y250" i="21"/>
  <c r="I250" i="21"/>
  <c r="T250" i="21"/>
  <c r="L250" i="21"/>
  <c r="D250" i="21"/>
  <c r="Q250" i="21"/>
  <c r="H250" i="21"/>
  <c r="X250" i="21"/>
  <c r="P250" i="21"/>
  <c r="Y148" i="28"/>
  <c r="U148" i="28"/>
  <c r="Q148" i="28"/>
  <c r="M148" i="28"/>
  <c r="I148" i="28"/>
  <c r="E148" i="28"/>
  <c r="X148" i="28"/>
  <c r="T148" i="28"/>
  <c r="P148" i="28"/>
  <c r="L148" i="28"/>
  <c r="H148" i="28"/>
  <c r="D148" i="28"/>
  <c r="S148" i="28"/>
  <c r="K148" i="28"/>
  <c r="C148" i="28"/>
  <c r="R148" i="28"/>
  <c r="J148" i="28"/>
  <c r="B148" i="28"/>
  <c r="O148" i="28"/>
  <c r="N148" i="28"/>
  <c r="G148" i="28"/>
  <c r="V148" i="28"/>
  <c r="F148" i="28"/>
  <c r="W148" i="28"/>
  <c r="W285" i="28"/>
  <c r="S285" i="28"/>
  <c r="O285" i="28"/>
  <c r="K285" i="28"/>
  <c r="G285" i="28"/>
  <c r="C285" i="28"/>
  <c r="V285" i="28"/>
  <c r="R285" i="28"/>
  <c r="N285" i="28"/>
  <c r="J285" i="28"/>
  <c r="F285" i="28"/>
  <c r="B285" i="28"/>
  <c r="U285" i="28"/>
  <c r="M285" i="28"/>
  <c r="E285" i="28"/>
  <c r="Q285" i="28"/>
  <c r="X285" i="28"/>
  <c r="H285" i="28"/>
  <c r="T285" i="28"/>
  <c r="L285" i="28"/>
  <c r="D285" i="28"/>
  <c r="Y285" i="28"/>
  <c r="I285" i="28"/>
  <c r="P285" i="28"/>
  <c r="V183" i="28"/>
  <c r="R183" i="28"/>
  <c r="N183" i="28"/>
  <c r="J183" i="28"/>
  <c r="F183" i="28"/>
  <c r="B183" i="28"/>
  <c r="X183" i="28"/>
  <c r="T183" i="28"/>
  <c r="P183" i="28"/>
  <c r="L183" i="28"/>
  <c r="H183" i="28"/>
  <c r="D183" i="28"/>
  <c r="U183" i="28"/>
  <c r="M183" i="28"/>
  <c r="E183" i="28"/>
  <c r="Y183" i="28"/>
  <c r="Q183" i="28"/>
  <c r="I183" i="28"/>
  <c r="S183" i="28"/>
  <c r="C183" i="28"/>
  <c r="O183" i="28"/>
  <c r="K183" i="28"/>
  <c r="W183" i="28"/>
  <c r="G183" i="28"/>
  <c r="W319" i="21"/>
  <c r="S319" i="21"/>
  <c r="O319" i="21"/>
  <c r="K319" i="21"/>
  <c r="G319" i="21"/>
  <c r="C319" i="21"/>
  <c r="V319" i="21"/>
  <c r="R319" i="21"/>
  <c r="N319" i="21"/>
  <c r="J319" i="21"/>
  <c r="F319" i="21"/>
  <c r="B319" i="21"/>
  <c r="U319" i="21"/>
  <c r="M319" i="21"/>
  <c r="E319" i="21"/>
  <c r="Q319" i="21"/>
  <c r="T319" i="21"/>
  <c r="L319" i="21"/>
  <c r="D319" i="21"/>
  <c r="Y319" i="21"/>
  <c r="I319" i="21"/>
  <c r="H319" i="21"/>
  <c r="X319" i="21"/>
  <c r="P319" i="21"/>
  <c r="A423" i="21"/>
  <c r="A320" i="21"/>
  <c r="A355" i="21"/>
  <c r="A389" i="21"/>
  <c r="A286" i="28"/>
  <c r="A389" i="28"/>
  <c r="A184" i="28"/>
  <c r="A149" i="28"/>
  <c r="A355" i="28"/>
  <c r="A252" i="28"/>
  <c r="A218" i="28"/>
  <c r="A114" i="28"/>
  <c r="A423" i="28"/>
  <c r="A321" i="28"/>
  <c r="A251" i="21"/>
  <c r="A285" i="21"/>
  <c r="A216" i="21"/>
  <c r="A149" i="19"/>
  <c r="A147" i="21"/>
  <c r="A77" i="21"/>
  <c r="A114" i="25"/>
  <c r="A112" i="21"/>
  <c r="A42" i="25"/>
  <c r="A78" i="25"/>
  <c r="A182" i="21"/>
  <c r="V78" i="25" l="1"/>
  <c r="R78" i="25"/>
  <c r="N78" i="25"/>
  <c r="J78" i="25"/>
  <c r="F78" i="25"/>
  <c r="B78" i="25"/>
  <c r="Y78" i="25"/>
  <c r="U78" i="25"/>
  <c r="Q78" i="25"/>
  <c r="M78" i="25"/>
  <c r="I78" i="25"/>
  <c r="E78" i="25"/>
  <c r="X78" i="25"/>
  <c r="P78" i="25"/>
  <c r="H78" i="25"/>
  <c r="W78" i="25"/>
  <c r="O78" i="25"/>
  <c r="G78" i="25"/>
  <c r="T78" i="25"/>
  <c r="D78" i="25"/>
  <c r="S78" i="25"/>
  <c r="C78" i="25"/>
  <c r="L78" i="25"/>
  <c r="K78" i="25"/>
  <c r="Y77" i="21"/>
  <c r="U77" i="21"/>
  <c r="Q77" i="21"/>
  <c r="M77" i="21"/>
  <c r="I77" i="21"/>
  <c r="E77" i="21"/>
  <c r="X77" i="21"/>
  <c r="T77" i="21"/>
  <c r="P77" i="21"/>
  <c r="L77" i="21"/>
  <c r="H77" i="21"/>
  <c r="D77" i="21"/>
  <c r="S77" i="21"/>
  <c r="K77" i="21"/>
  <c r="C77" i="21"/>
  <c r="R77" i="21"/>
  <c r="J77" i="21"/>
  <c r="B77" i="21"/>
  <c r="W77" i="21"/>
  <c r="G77" i="21"/>
  <c r="V77" i="21"/>
  <c r="F77" i="21"/>
  <c r="O77" i="21"/>
  <c r="N77" i="21"/>
  <c r="W285" i="21"/>
  <c r="S285" i="21"/>
  <c r="O285" i="21"/>
  <c r="K285" i="21"/>
  <c r="G285" i="21"/>
  <c r="C285" i="21"/>
  <c r="V285" i="21"/>
  <c r="R285" i="21"/>
  <c r="N285" i="21"/>
  <c r="J285" i="21"/>
  <c r="F285" i="21"/>
  <c r="B285" i="21"/>
  <c r="U285" i="21"/>
  <c r="M285" i="21"/>
  <c r="E285" i="21"/>
  <c r="Y285" i="21"/>
  <c r="I285" i="21"/>
  <c r="T285" i="21"/>
  <c r="L285" i="21"/>
  <c r="D285" i="21"/>
  <c r="Q285" i="21"/>
  <c r="H285" i="21"/>
  <c r="X285" i="21"/>
  <c r="P285" i="21"/>
  <c r="Y114" i="28"/>
  <c r="U114" i="28"/>
  <c r="Q114" i="28"/>
  <c r="M114" i="28"/>
  <c r="I114" i="28"/>
  <c r="E114" i="28"/>
  <c r="X114" i="28"/>
  <c r="T114" i="28"/>
  <c r="P114" i="28"/>
  <c r="L114" i="28"/>
  <c r="H114" i="28"/>
  <c r="D114" i="28"/>
  <c r="S114" i="28"/>
  <c r="K114" i="28"/>
  <c r="C114" i="28"/>
  <c r="R114" i="28"/>
  <c r="J114" i="28"/>
  <c r="B114" i="28"/>
  <c r="W114" i="28"/>
  <c r="G114" i="28"/>
  <c r="V114" i="28"/>
  <c r="F114" i="28"/>
  <c r="O114" i="28"/>
  <c r="N114" i="28"/>
  <c r="Y149" i="28"/>
  <c r="U149" i="28"/>
  <c r="Q149" i="28"/>
  <c r="M149" i="28"/>
  <c r="I149" i="28"/>
  <c r="E149" i="28"/>
  <c r="X149" i="28"/>
  <c r="T149" i="28"/>
  <c r="P149" i="28"/>
  <c r="L149" i="28"/>
  <c r="H149" i="28"/>
  <c r="D149" i="28"/>
  <c r="S149" i="28"/>
  <c r="K149" i="28"/>
  <c r="C149" i="28"/>
  <c r="R149" i="28"/>
  <c r="J149" i="28"/>
  <c r="B149" i="28"/>
  <c r="W149" i="28"/>
  <c r="G149" i="28"/>
  <c r="V149" i="28"/>
  <c r="F149" i="28"/>
  <c r="O149" i="28"/>
  <c r="N149" i="28"/>
  <c r="W389" i="21"/>
  <c r="S389" i="21"/>
  <c r="O389" i="21"/>
  <c r="K389" i="21"/>
  <c r="G389" i="21"/>
  <c r="C389" i="21"/>
  <c r="V389" i="21"/>
  <c r="R389" i="21"/>
  <c r="N389" i="21"/>
  <c r="J389" i="21"/>
  <c r="F389" i="21"/>
  <c r="B389" i="21"/>
  <c r="U389" i="21"/>
  <c r="M389" i="21"/>
  <c r="E389" i="21"/>
  <c r="Q389" i="21"/>
  <c r="P389" i="21"/>
  <c r="T389" i="21"/>
  <c r="L389" i="21"/>
  <c r="D389" i="21"/>
  <c r="Y389" i="21"/>
  <c r="I389" i="21"/>
  <c r="X389" i="21"/>
  <c r="H389" i="21"/>
  <c r="Y112" i="21"/>
  <c r="U112" i="21"/>
  <c r="Q112" i="21"/>
  <c r="M112" i="21"/>
  <c r="I112" i="21"/>
  <c r="E112" i="21"/>
  <c r="X112" i="21"/>
  <c r="T112" i="21"/>
  <c r="P112" i="21"/>
  <c r="L112" i="21"/>
  <c r="H112" i="21"/>
  <c r="D112" i="21"/>
  <c r="S112" i="21"/>
  <c r="K112" i="21"/>
  <c r="C112" i="21"/>
  <c r="R112" i="21"/>
  <c r="J112" i="21"/>
  <c r="B112" i="21"/>
  <c r="W112" i="21"/>
  <c r="G112" i="21"/>
  <c r="V112" i="21"/>
  <c r="F112" i="21"/>
  <c r="O112" i="21"/>
  <c r="N112" i="21"/>
  <c r="W149" i="19"/>
  <c r="S149" i="19"/>
  <c r="O149" i="19"/>
  <c r="K149" i="19"/>
  <c r="G149" i="19"/>
  <c r="C149" i="19"/>
  <c r="V149" i="19"/>
  <c r="R149" i="19"/>
  <c r="N149" i="19"/>
  <c r="J149" i="19"/>
  <c r="F149" i="19"/>
  <c r="B149" i="19"/>
  <c r="Y149" i="19"/>
  <c r="Q149" i="19"/>
  <c r="I149" i="19"/>
  <c r="U149" i="19"/>
  <c r="M149" i="19"/>
  <c r="E149" i="19"/>
  <c r="P149" i="19"/>
  <c r="X149" i="19"/>
  <c r="H149" i="19"/>
  <c r="T149" i="19"/>
  <c r="L149" i="19"/>
  <c r="D149" i="19"/>
  <c r="W321" i="28"/>
  <c r="S321" i="28"/>
  <c r="O321" i="28"/>
  <c r="K321" i="28"/>
  <c r="G321" i="28"/>
  <c r="C321" i="28"/>
  <c r="V321" i="28"/>
  <c r="R321" i="28"/>
  <c r="N321" i="28"/>
  <c r="J321" i="28"/>
  <c r="F321" i="28"/>
  <c r="B321" i="28"/>
  <c r="U321" i="28"/>
  <c r="M321" i="28"/>
  <c r="E321" i="28"/>
  <c r="Y321" i="28"/>
  <c r="I321" i="28"/>
  <c r="X321" i="28"/>
  <c r="H321" i="28"/>
  <c r="T321" i="28"/>
  <c r="L321" i="28"/>
  <c r="D321" i="28"/>
  <c r="Q321" i="28"/>
  <c r="P321" i="28"/>
  <c r="W252" i="28"/>
  <c r="S252" i="28"/>
  <c r="O252" i="28"/>
  <c r="K252" i="28"/>
  <c r="G252" i="28"/>
  <c r="C252" i="28"/>
  <c r="V252" i="28"/>
  <c r="R252" i="28"/>
  <c r="N252" i="28"/>
  <c r="J252" i="28"/>
  <c r="F252" i="28"/>
  <c r="B252" i="28"/>
  <c r="U252" i="28"/>
  <c r="M252" i="28"/>
  <c r="E252" i="28"/>
  <c r="Q252" i="28"/>
  <c r="P252" i="28"/>
  <c r="T252" i="28"/>
  <c r="L252" i="28"/>
  <c r="D252" i="28"/>
  <c r="Y252" i="28"/>
  <c r="I252" i="28"/>
  <c r="X252" i="28"/>
  <c r="H252" i="28"/>
  <c r="W389" i="28"/>
  <c r="S389" i="28"/>
  <c r="O389" i="28"/>
  <c r="K389" i="28"/>
  <c r="G389" i="28"/>
  <c r="C389" i="28"/>
  <c r="V389" i="28"/>
  <c r="R389" i="28"/>
  <c r="N389" i="28"/>
  <c r="J389" i="28"/>
  <c r="F389" i="28"/>
  <c r="B389" i="28"/>
  <c r="U389" i="28"/>
  <c r="M389" i="28"/>
  <c r="E389" i="28"/>
  <c r="Y389" i="28"/>
  <c r="I389" i="28"/>
  <c r="X389" i="28"/>
  <c r="H389" i="28"/>
  <c r="T389" i="28"/>
  <c r="L389" i="28"/>
  <c r="D389" i="28"/>
  <c r="Q389" i="28"/>
  <c r="P389" i="28"/>
  <c r="W320" i="21"/>
  <c r="S320" i="21"/>
  <c r="O320" i="21"/>
  <c r="K320" i="21"/>
  <c r="G320" i="21"/>
  <c r="C320" i="21"/>
  <c r="V320" i="21"/>
  <c r="R320" i="21"/>
  <c r="N320" i="21"/>
  <c r="J320" i="21"/>
  <c r="F320" i="21"/>
  <c r="B320" i="21"/>
  <c r="U320" i="21"/>
  <c r="M320" i="21"/>
  <c r="E320" i="21"/>
  <c r="Y320" i="21"/>
  <c r="I320" i="21"/>
  <c r="T320" i="21"/>
  <c r="L320" i="21"/>
  <c r="D320" i="21"/>
  <c r="Q320" i="21"/>
  <c r="P320" i="21"/>
  <c r="H320" i="21"/>
  <c r="X320" i="21"/>
  <c r="V42" i="25"/>
  <c r="R42" i="25"/>
  <c r="N42" i="25"/>
  <c r="J42" i="25"/>
  <c r="F42" i="25"/>
  <c r="B42" i="25"/>
  <c r="Y42" i="25"/>
  <c r="U42" i="25"/>
  <c r="Q42" i="25"/>
  <c r="M42" i="25"/>
  <c r="I42" i="25"/>
  <c r="E42" i="25"/>
  <c r="X42" i="25"/>
  <c r="P42" i="25"/>
  <c r="H42" i="25"/>
  <c r="W42" i="25"/>
  <c r="O42" i="25"/>
  <c r="G42" i="25"/>
  <c r="L42" i="25"/>
  <c r="K42" i="25"/>
  <c r="D42" i="25"/>
  <c r="C42" i="25"/>
  <c r="T42" i="25"/>
  <c r="S42" i="25"/>
  <c r="Y147" i="21"/>
  <c r="U147" i="21"/>
  <c r="Q147" i="21"/>
  <c r="M147" i="21"/>
  <c r="I147" i="21"/>
  <c r="E147" i="21"/>
  <c r="X147" i="21"/>
  <c r="T147" i="21"/>
  <c r="P147" i="21"/>
  <c r="L147" i="21"/>
  <c r="H147" i="21"/>
  <c r="D147" i="21"/>
  <c r="S147" i="21"/>
  <c r="K147" i="21"/>
  <c r="C147" i="21"/>
  <c r="R147" i="21"/>
  <c r="J147" i="21"/>
  <c r="B147" i="21"/>
  <c r="W147" i="21"/>
  <c r="G147" i="21"/>
  <c r="V147" i="21"/>
  <c r="F147" i="21"/>
  <c r="O147" i="21"/>
  <c r="N147" i="21"/>
  <c r="W251" i="21"/>
  <c r="S251" i="21"/>
  <c r="O251" i="21"/>
  <c r="K251" i="21"/>
  <c r="G251" i="21"/>
  <c r="C251" i="21"/>
  <c r="V251" i="21"/>
  <c r="R251" i="21"/>
  <c r="N251" i="21"/>
  <c r="J251" i="21"/>
  <c r="F251" i="21"/>
  <c r="B251" i="21"/>
  <c r="U251" i="21"/>
  <c r="M251" i="21"/>
  <c r="E251" i="21"/>
  <c r="Q251" i="21"/>
  <c r="T251" i="21"/>
  <c r="L251" i="21"/>
  <c r="D251" i="21"/>
  <c r="Y251" i="21"/>
  <c r="I251" i="21"/>
  <c r="P251" i="21"/>
  <c r="H251" i="21"/>
  <c r="X251" i="21"/>
  <c r="W218" i="28"/>
  <c r="S218" i="28"/>
  <c r="O218" i="28"/>
  <c r="K218" i="28"/>
  <c r="G218" i="28"/>
  <c r="C218" i="28"/>
  <c r="Y218" i="28"/>
  <c r="T218" i="28"/>
  <c r="N218" i="28"/>
  <c r="I218" i="28"/>
  <c r="D218" i="28"/>
  <c r="U218" i="28"/>
  <c r="M218" i="28"/>
  <c r="F218" i="28"/>
  <c r="R218" i="28"/>
  <c r="L218" i="28"/>
  <c r="E218" i="28"/>
  <c r="Q218" i="28"/>
  <c r="B218" i="28"/>
  <c r="P218" i="28"/>
  <c r="X218" i="28"/>
  <c r="V218" i="28"/>
  <c r="J218" i="28"/>
  <c r="H218" i="28"/>
  <c r="V184" i="28"/>
  <c r="R184" i="28"/>
  <c r="N184" i="28"/>
  <c r="J184" i="28"/>
  <c r="F184" i="28"/>
  <c r="B184" i="28"/>
  <c r="X184" i="28"/>
  <c r="T184" i="28"/>
  <c r="P184" i="28"/>
  <c r="L184" i="28"/>
  <c r="H184" i="28"/>
  <c r="D184" i="28"/>
  <c r="U184" i="28"/>
  <c r="M184" i="28"/>
  <c r="E184" i="28"/>
  <c r="Y184" i="28"/>
  <c r="Q184" i="28"/>
  <c r="I184" i="28"/>
  <c r="K184" i="28"/>
  <c r="W184" i="28"/>
  <c r="G184" i="28"/>
  <c r="C184" i="28"/>
  <c r="S184" i="28"/>
  <c r="O184" i="28"/>
  <c r="W355" i="21"/>
  <c r="S355" i="21"/>
  <c r="O355" i="21"/>
  <c r="K355" i="21"/>
  <c r="G355" i="21"/>
  <c r="C355" i="21"/>
  <c r="V355" i="21"/>
  <c r="R355" i="21"/>
  <c r="N355" i="21"/>
  <c r="J355" i="21"/>
  <c r="F355" i="21"/>
  <c r="B355" i="21"/>
  <c r="U355" i="21"/>
  <c r="M355" i="21"/>
  <c r="E355" i="21"/>
  <c r="Y355" i="21"/>
  <c r="I355" i="21"/>
  <c r="P355" i="21"/>
  <c r="T355" i="21"/>
  <c r="L355" i="21"/>
  <c r="D355" i="21"/>
  <c r="Q355" i="21"/>
  <c r="X355" i="21"/>
  <c r="H355" i="21"/>
  <c r="Y182" i="21"/>
  <c r="U182" i="21"/>
  <c r="Q182" i="21"/>
  <c r="M182" i="21"/>
  <c r="I182" i="21"/>
  <c r="E182" i="21"/>
  <c r="W182" i="21"/>
  <c r="S182" i="21"/>
  <c r="O182" i="21"/>
  <c r="K182" i="21"/>
  <c r="G182" i="21"/>
  <c r="C182" i="21"/>
  <c r="T182" i="21"/>
  <c r="L182" i="21"/>
  <c r="D182" i="21"/>
  <c r="R182" i="21"/>
  <c r="J182" i="21"/>
  <c r="B182" i="21"/>
  <c r="X182" i="21"/>
  <c r="H182" i="21"/>
  <c r="P182" i="21"/>
  <c r="F182" i="21"/>
  <c r="V182" i="21"/>
  <c r="N182" i="21"/>
  <c r="V114" i="25"/>
  <c r="R114" i="25"/>
  <c r="N114" i="25"/>
  <c r="J114" i="25"/>
  <c r="F114" i="25"/>
  <c r="B114" i="25"/>
  <c r="Y114" i="25"/>
  <c r="U114" i="25"/>
  <c r="Q114" i="25"/>
  <c r="M114" i="25"/>
  <c r="I114" i="25"/>
  <c r="E114" i="25"/>
  <c r="X114" i="25"/>
  <c r="P114" i="25"/>
  <c r="H114" i="25"/>
  <c r="W114" i="25"/>
  <c r="O114" i="25"/>
  <c r="G114" i="25"/>
  <c r="L114" i="25"/>
  <c r="K114" i="25"/>
  <c r="T114" i="25"/>
  <c r="S114" i="25"/>
  <c r="C114" i="25"/>
  <c r="D114" i="25"/>
  <c r="W216" i="21"/>
  <c r="S216" i="21"/>
  <c r="O216" i="21"/>
  <c r="K216" i="21"/>
  <c r="G216" i="21"/>
  <c r="C216" i="21"/>
  <c r="U216" i="21"/>
  <c r="P216" i="21"/>
  <c r="J216" i="21"/>
  <c r="E216" i="21"/>
  <c r="Y216" i="21"/>
  <c r="T216" i="21"/>
  <c r="N216" i="21"/>
  <c r="I216" i="21"/>
  <c r="D216" i="21"/>
  <c r="X216" i="21"/>
  <c r="M216" i="21"/>
  <c r="B216" i="21"/>
  <c r="R216" i="21"/>
  <c r="H216" i="21"/>
  <c r="L216" i="21"/>
  <c r="V216" i="21"/>
  <c r="Q216" i="21"/>
  <c r="F216" i="21"/>
  <c r="W423" i="28"/>
  <c r="S423" i="28"/>
  <c r="O423" i="28"/>
  <c r="K423" i="28"/>
  <c r="G423" i="28"/>
  <c r="C423" i="28"/>
  <c r="V423" i="28"/>
  <c r="R423" i="28"/>
  <c r="N423" i="28"/>
  <c r="J423" i="28"/>
  <c r="F423" i="28"/>
  <c r="B423" i="28"/>
  <c r="Y423" i="28"/>
  <c r="Q423" i="28"/>
  <c r="I423" i="28"/>
  <c r="X423" i="28"/>
  <c r="P423" i="28"/>
  <c r="H423" i="28"/>
  <c r="M423" i="28"/>
  <c r="U423" i="28"/>
  <c r="T423" i="28"/>
  <c r="L423" i="28"/>
  <c r="E423" i="28"/>
  <c r="D423" i="28"/>
  <c r="W355" i="28"/>
  <c r="S355" i="28"/>
  <c r="O355" i="28"/>
  <c r="K355" i="28"/>
  <c r="G355" i="28"/>
  <c r="C355" i="28"/>
  <c r="V355" i="28"/>
  <c r="R355" i="28"/>
  <c r="N355" i="28"/>
  <c r="J355" i="28"/>
  <c r="F355" i="28"/>
  <c r="B355" i="28"/>
  <c r="U355" i="28"/>
  <c r="M355" i="28"/>
  <c r="E355" i="28"/>
  <c r="Y355" i="28"/>
  <c r="I355" i="28"/>
  <c r="X355" i="28"/>
  <c r="H355" i="28"/>
  <c r="T355" i="28"/>
  <c r="L355" i="28"/>
  <c r="D355" i="28"/>
  <c r="Q355" i="28"/>
  <c r="P355" i="28"/>
  <c r="W286" i="28"/>
  <c r="S286" i="28"/>
  <c r="O286" i="28"/>
  <c r="K286" i="28"/>
  <c r="G286" i="28"/>
  <c r="C286" i="28"/>
  <c r="V286" i="28"/>
  <c r="R286" i="28"/>
  <c r="N286" i="28"/>
  <c r="J286" i="28"/>
  <c r="F286" i="28"/>
  <c r="B286" i="28"/>
  <c r="U286" i="28"/>
  <c r="M286" i="28"/>
  <c r="E286" i="28"/>
  <c r="Y286" i="28"/>
  <c r="I286" i="28"/>
  <c r="X286" i="28"/>
  <c r="T286" i="28"/>
  <c r="L286" i="28"/>
  <c r="D286" i="28"/>
  <c r="Q286" i="28"/>
  <c r="P286" i="28"/>
  <c r="H286" i="28"/>
  <c r="W423" i="21"/>
  <c r="S423" i="21"/>
  <c r="O423" i="21"/>
  <c r="K423" i="21"/>
  <c r="G423" i="21"/>
  <c r="C423" i="21"/>
  <c r="V423" i="21"/>
  <c r="R423" i="21"/>
  <c r="N423" i="21"/>
  <c r="J423" i="21"/>
  <c r="F423" i="21"/>
  <c r="B423" i="21"/>
  <c r="U423" i="21"/>
  <c r="M423" i="21"/>
  <c r="E423" i="21"/>
  <c r="Q423" i="21"/>
  <c r="P423" i="21"/>
  <c r="T423" i="21"/>
  <c r="L423" i="21"/>
  <c r="D423" i="21"/>
  <c r="Y423" i="21"/>
  <c r="I423" i="21"/>
  <c r="X423" i="21"/>
  <c r="H423" i="21"/>
  <c r="A321" i="21"/>
  <c r="A356" i="21"/>
  <c r="A424" i="21"/>
  <c r="A390" i="21"/>
  <c r="A150" i="28"/>
  <c r="A424" i="28"/>
  <c r="A219" i="28"/>
  <c r="A322" i="28"/>
  <c r="A185" i="28"/>
  <c r="A287" i="28"/>
  <c r="A253" i="28"/>
  <c r="A356" i="28"/>
  <c r="A390" i="28"/>
  <c r="A286" i="21"/>
  <c r="A252" i="21"/>
  <c r="A217" i="21"/>
  <c r="A183" i="21"/>
  <c r="A78" i="21"/>
  <c r="A148" i="21"/>
  <c r="A113" i="21"/>
  <c r="A150" i="19"/>
  <c r="Y148" i="21" l="1"/>
  <c r="U148" i="21"/>
  <c r="Q148" i="21"/>
  <c r="M148" i="21"/>
  <c r="I148" i="21"/>
  <c r="E148" i="21"/>
  <c r="X148" i="21"/>
  <c r="T148" i="21"/>
  <c r="P148" i="21"/>
  <c r="L148" i="21"/>
  <c r="H148" i="21"/>
  <c r="D148" i="21"/>
  <c r="S148" i="21"/>
  <c r="K148" i="21"/>
  <c r="C148" i="21"/>
  <c r="R148" i="21"/>
  <c r="J148" i="21"/>
  <c r="B148" i="21"/>
  <c r="O148" i="21"/>
  <c r="N148" i="21"/>
  <c r="G148" i="21"/>
  <c r="V148" i="21"/>
  <c r="F148" i="21"/>
  <c r="W148" i="21"/>
  <c r="W252" i="21"/>
  <c r="S252" i="21"/>
  <c r="O252" i="21"/>
  <c r="K252" i="21"/>
  <c r="G252" i="21"/>
  <c r="C252" i="21"/>
  <c r="V252" i="21"/>
  <c r="R252" i="21"/>
  <c r="N252" i="21"/>
  <c r="J252" i="21"/>
  <c r="F252" i="21"/>
  <c r="B252" i="21"/>
  <c r="U252" i="21"/>
  <c r="M252" i="21"/>
  <c r="E252" i="21"/>
  <c r="Y252" i="21"/>
  <c r="I252" i="21"/>
  <c r="T252" i="21"/>
  <c r="L252" i="21"/>
  <c r="D252" i="21"/>
  <c r="Q252" i="21"/>
  <c r="X252" i="21"/>
  <c r="P252" i="21"/>
  <c r="H252" i="21"/>
  <c r="W253" i="28"/>
  <c r="S253" i="28"/>
  <c r="O253" i="28"/>
  <c r="K253" i="28"/>
  <c r="G253" i="28"/>
  <c r="C253" i="28"/>
  <c r="V253" i="28"/>
  <c r="R253" i="28"/>
  <c r="N253" i="28"/>
  <c r="J253" i="28"/>
  <c r="F253" i="28"/>
  <c r="B253" i="28"/>
  <c r="U253" i="28"/>
  <c r="M253" i="28"/>
  <c r="E253" i="28"/>
  <c r="Y253" i="28"/>
  <c r="I253" i="28"/>
  <c r="X253" i="28"/>
  <c r="H253" i="28"/>
  <c r="T253" i="28"/>
  <c r="L253" i="28"/>
  <c r="D253" i="28"/>
  <c r="Q253" i="28"/>
  <c r="P253" i="28"/>
  <c r="W219" i="28"/>
  <c r="S219" i="28"/>
  <c r="O219" i="28"/>
  <c r="K219" i="28"/>
  <c r="G219" i="28"/>
  <c r="C219" i="28"/>
  <c r="V219" i="28"/>
  <c r="Q219" i="28"/>
  <c r="L219" i="28"/>
  <c r="F219" i="28"/>
  <c r="Y219" i="28"/>
  <c r="R219" i="28"/>
  <c r="J219" i="28"/>
  <c r="D219" i="28"/>
  <c r="X219" i="28"/>
  <c r="P219" i="28"/>
  <c r="I219" i="28"/>
  <c r="B219" i="28"/>
  <c r="U219" i="28"/>
  <c r="H219" i="28"/>
  <c r="T219" i="28"/>
  <c r="E219" i="28"/>
  <c r="N219" i="28"/>
  <c r="M219" i="28"/>
  <c r="W424" i="21"/>
  <c r="S424" i="21"/>
  <c r="O424" i="21"/>
  <c r="K424" i="21"/>
  <c r="G424" i="21"/>
  <c r="C424" i="21"/>
  <c r="V424" i="21"/>
  <c r="R424" i="21"/>
  <c r="N424" i="21"/>
  <c r="J424" i="21"/>
  <c r="F424" i="21"/>
  <c r="B424" i="21"/>
  <c r="U424" i="21"/>
  <c r="M424" i="21"/>
  <c r="E424" i="21"/>
  <c r="Y424" i="21"/>
  <c r="I424" i="21"/>
  <c r="X424" i="21"/>
  <c r="H424" i="21"/>
  <c r="T424" i="21"/>
  <c r="L424" i="21"/>
  <c r="D424" i="21"/>
  <c r="Q424" i="21"/>
  <c r="P424" i="21"/>
  <c r="W150" i="19"/>
  <c r="S150" i="19"/>
  <c r="O150" i="19"/>
  <c r="K150" i="19"/>
  <c r="G150" i="19"/>
  <c r="C150" i="19"/>
  <c r="V150" i="19"/>
  <c r="R150" i="19"/>
  <c r="N150" i="19"/>
  <c r="J150" i="19"/>
  <c r="F150" i="19"/>
  <c r="Y150" i="19"/>
  <c r="Q150" i="19"/>
  <c r="I150" i="19"/>
  <c r="U150" i="19"/>
  <c r="M150" i="19"/>
  <c r="E150" i="19"/>
  <c r="X150" i="19"/>
  <c r="H150" i="19"/>
  <c r="P150" i="19"/>
  <c r="T150" i="19"/>
  <c r="L150" i="19"/>
  <c r="D150" i="19"/>
  <c r="Y183" i="21"/>
  <c r="U183" i="21"/>
  <c r="Q183" i="21"/>
  <c r="M183" i="21"/>
  <c r="I183" i="21"/>
  <c r="E183" i="21"/>
  <c r="W183" i="21"/>
  <c r="S183" i="21"/>
  <c r="O183" i="21"/>
  <c r="K183" i="21"/>
  <c r="G183" i="21"/>
  <c r="C183" i="21"/>
  <c r="T183" i="21"/>
  <c r="L183" i="21"/>
  <c r="D183" i="21"/>
  <c r="R183" i="21"/>
  <c r="J183" i="21"/>
  <c r="B183" i="21"/>
  <c r="P183" i="21"/>
  <c r="X183" i="21"/>
  <c r="H183" i="21"/>
  <c r="N183" i="21"/>
  <c r="V183" i="21"/>
  <c r="F183" i="21"/>
  <c r="W390" i="28"/>
  <c r="S390" i="28"/>
  <c r="O390" i="28"/>
  <c r="K390" i="28"/>
  <c r="G390" i="28"/>
  <c r="C390" i="28"/>
  <c r="V390" i="28"/>
  <c r="R390" i="28"/>
  <c r="N390" i="28"/>
  <c r="J390" i="28"/>
  <c r="F390" i="28"/>
  <c r="B390" i="28"/>
  <c r="U390" i="28"/>
  <c r="M390" i="28"/>
  <c r="E390" i="28"/>
  <c r="Y390" i="28"/>
  <c r="Q390" i="28"/>
  <c r="X390" i="28"/>
  <c r="H390" i="28"/>
  <c r="T390" i="28"/>
  <c r="L390" i="28"/>
  <c r="D390" i="28"/>
  <c r="I390" i="28"/>
  <c r="P390" i="28"/>
  <c r="V185" i="28"/>
  <c r="R185" i="28"/>
  <c r="N185" i="28"/>
  <c r="J185" i="28"/>
  <c r="F185" i="28"/>
  <c r="B185" i="28"/>
  <c r="X185" i="28"/>
  <c r="T185" i="28"/>
  <c r="P185" i="28"/>
  <c r="L185" i="28"/>
  <c r="H185" i="28"/>
  <c r="D185" i="28"/>
  <c r="U185" i="28"/>
  <c r="M185" i="28"/>
  <c r="E185" i="28"/>
  <c r="Y185" i="28"/>
  <c r="Q185" i="28"/>
  <c r="I185" i="28"/>
  <c r="S185" i="28"/>
  <c r="C185" i="28"/>
  <c r="O185" i="28"/>
  <c r="K185" i="28"/>
  <c r="W185" i="28"/>
  <c r="G185" i="28"/>
  <c r="Y150" i="28"/>
  <c r="U150" i="28"/>
  <c r="Q150" i="28"/>
  <c r="M150" i="28"/>
  <c r="I150" i="28"/>
  <c r="E150" i="28"/>
  <c r="X150" i="28"/>
  <c r="T150" i="28"/>
  <c r="P150" i="28"/>
  <c r="L150" i="28"/>
  <c r="H150" i="28"/>
  <c r="D150" i="28"/>
  <c r="S150" i="28"/>
  <c r="K150" i="28"/>
  <c r="C150" i="28"/>
  <c r="R150" i="28"/>
  <c r="J150" i="28"/>
  <c r="B150" i="28"/>
  <c r="O150" i="28"/>
  <c r="N150" i="28"/>
  <c r="W150" i="28"/>
  <c r="G150" i="28"/>
  <c r="V150" i="28"/>
  <c r="F150" i="28"/>
  <c r="W321" i="21"/>
  <c r="S321" i="21"/>
  <c r="O321" i="21"/>
  <c r="K321" i="21"/>
  <c r="G321" i="21"/>
  <c r="C321" i="21"/>
  <c r="V321" i="21"/>
  <c r="R321" i="21"/>
  <c r="N321" i="21"/>
  <c r="J321" i="21"/>
  <c r="F321" i="21"/>
  <c r="B321" i="21"/>
  <c r="U321" i="21"/>
  <c r="M321" i="21"/>
  <c r="E321" i="21"/>
  <c r="Q321" i="21"/>
  <c r="T321" i="21"/>
  <c r="L321" i="21"/>
  <c r="D321" i="21"/>
  <c r="Y321" i="21"/>
  <c r="I321" i="21"/>
  <c r="X321" i="21"/>
  <c r="P321" i="21"/>
  <c r="H321" i="21"/>
  <c r="Y113" i="21"/>
  <c r="U113" i="21"/>
  <c r="Q113" i="21"/>
  <c r="M113" i="21"/>
  <c r="I113" i="21"/>
  <c r="E113" i="21"/>
  <c r="X113" i="21"/>
  <c r="T113" i="21"/>
  <c r="P113" i="21"/>
  <c r="L113" i="21"/>
  <c r="H113" i="21"/>
  <c r="D113" i="21"/>
  <c r="S113" i="21"/>
  <c r="K113" i="21"/>
  <c r="C113" i="21"/>
  <c r="R113" i="21"/>
  <c r="J113" i="21"/>
  <c r="B113" i="21"/>
  <c r="O113" i="21"/>
  <c r="N113" i="21"/>
  <c r="W113" i="21"/>
  <c r="F113" i="21"/>
  <c r="V113" i="21"/>
  <c r="G113" i="21"/>
  <c r="W217" i="21"/>
  <c r="S217" i="21"/>
  <c r="O217" i="21"/>
  <c r="K217" i="21"/>
  <c r="G217" i="21"/>
  <c r="C217" i="21"/>
  <c r="X217" i="21"/>
  <c r="R217" i="21"/>
  <c r="M217" i="21"/>
  <c r="H217" i="21"/>
  <c r="B217" i="21"/>
  <c r="V217" i="21"/>
  <c r="Q217" i="21"/>
  <c r="L217" i="21"/>
  <c r="F217" i="21"/>
  <c r="U217" i="21"/>
  <c r="J217" i="21"/>
  <c r="P217" i="21"/>
  <c r="E217" i="21"/>
  <c r="I217" i="21"/>
  <c r="T217" i="21"/>
  <c r="D217" i="21"/>
  <c r="Y217" i="21"/>
  <c r="N217" i="21"/>
  <c r="W356" i="28"/>
  <c r="S356" i="28"/>
  <c r="O356" i="28"/>
  <c r="K356" i="28"/>
  <c r="G356" i="28"/>
  <c r="C356" i="28"/>
  <c r="V356" i="28"/>
  <c r="R356" i="28"/>
  <c r="N356" i="28"/>
  <c r="J356" i="28"/>
  <c r="F356" i="28"/>
  <c r="B356" i="28"/>
  <c r="U356" i="28"/>
  <c r="M356" i="28"/>
  <c r="E356" i="28"/>
  <c r="Y356" i="28"/>
  <c r="Q356" i="28"/>
  <c r="P356" i="28"/>
  <c r="T356" i="28"/>
  <c r="L356" i="28"/>
  <c r="D356" i="28"/>
  <c r="I356" i="28"/>
  <c r="X356" i="28"/>
  <c r="H356" i="28"/>
  <c r="W322" i="28"/>
  <c r="S322" i="28"/>
  <c r="O322" i="28"/>
  <c r="K322" i="28"/>
  <c r="G322" i="28"/>
  <c r="C322" i="28"/>
  <c r="V322" i="28"/>
  <c r="R322" i="28"/>
  <c r="N322" i="28"/>
  <c r="J322" i="28"/>
  <c r="F322" i="28"/>
  <c r="B322" i="28"/>
  <c r="U322" i="28"/>
  <c r="M322" i="28"/>
  <c r="E322" i="28"/>
  <c r="Q322" i="28"/>
  <c r="P322" i="28"/>
  <c r="T322" i="28"/>
  <c r="L322" i="28"/>
  <c r="D322" i="28"/>
  <c r="Y322" i="28"/>
  <c r="I322" i="28"/>
  <c r="X322" i="28"/>
  <c r="H322" i="28"/>
  <c r="W390" i="21"/>
  <c r="S390" i="21"/>
  <c r="O390" i="21"/>
  <c r="K390" i="21"/>
  <c r="G390" i="21"/>
  <c r="C390" i="21"/>
  <c r="V390" i="21"/>
  <c r="R390" i="21"/>
  <c r="N390" i="21"/>
  <c r="J390" i="21"/>
  <c r="F390" i="21"/>
  <c r="B390" i="21"/>
  <c r="U390" i="21"/>
  <c r="M390" i="21"/>
  <c r="E390" i="21"/>
  <c r="I390" i="21"/>
  <c r="H390" i="21"/>
  <c r="T390" i="21"/>
  <c r="L390" i="21"/>
  <c r="D390" i="21"/>
  <c r="Y390" i="21"/>
  <c r="Q390" i="21"/>
  <c r="X390" i="21"/>
  <c r="P390" i="21"/>
  <c r="W286" i="21"/>
  <c r="S286" i="21"/>
  <c r="O286" i="21"/>
  <c r="K286" i="21"/>
  <c r="G286" i="21"/>
  <c r="C286" i="21"/>
  <c r="V286" i="21"/>
  <c r="R286" i="21"/>
  <c r="N286" i="21"/>
  <c r="J286" i="21"/>
  <c r="F286" i="21"/>
  <c r="B286" i="21"/>
  <c r="U286" i="21"/>
  <c r="M286" i="21"/>
  <c r="E286" i="21"/>
  <c r="Y286" i="21"/>
  <c r="I286" i="21"/>
  <c r="T286" i="21"/>
  <c r="L286" i="21"/>
  <c r="D286" i="21"/>
  <c r="Q286" i="21"/>
  <c r="H286" i="21"/>
  <c r="X286" i="21"/>
  <c r="P286" i="21"/>
  <c r="W424" i="28"/>
  <c r="S424" i="28"/>
  <c r="O424" i="28"/>
  <c r="K424" i="28"/>
  <c r="G424" i="28"/>
  <c r="C424" i="28"/>
  <c r="V424" i="28"/>
  <c r="R424" i="28"/>
  <c r="N424" i="28"/>
  <c r="J424" i="28"/>
  <c r="F424" i="28"/>
  <c r="B424" i="28"/>
  <c r="Y424" i="28"/>
  <c r="Q424" i="28"/>
  <c r="I424" i="28"/>
  <c r="X424" i="28"/>
  <c r="P424" i="28"/>
  <c r="H424" i="28"/>
  <c r="U424" i="28"/>
  <c r="E424" i="28"/>
  <c r="T424" i="28"/>
  <c r="D424" i="28"/>
  <c r="M424" i="28"/>
  <c r="L424" i="28"/>
  <c r="W356" i="21"/>
  <c r="S356" i="21"/>
  <c r="O356" i="21"/>
  <c r="K356" i="21"/>
  <c r="G356" i="21"/>
  <c r="C356" i="21"/>
  <c r="V356" i="21"/>
  <c r="R356" i="21"/>
  <c r="N356" i="21"/>
  <c r="J356" i="21"/>
  <c r="F356" i="21"/>
  <c r="B356" i="21"/>
  <c r="U356" i="21"/>
  <c r="M356" i="21"/>
  <c r="E356" i="21"/>
  <c r="Q356" i="21"/>
  <c r="X356" i="21"/>
  <c r="H356" i="21"/>
  <c r="T356" i="21"/>
  <c r="L356" i="21"/>
  <c r="D356" i="21"/>
  <c r="Y356" i="21"/>
  <c r="I356" i="21"/>
  <c r="P356" i="21"/>
  <c r="Y78" i="21"/>
  <c r="U78" i="21"/>
  <c r="Q78" i="21"/>
  <c r="M78" i="21"/>
  <c r="I78" i="21"/>
  <c r="E78" i="21"/>
  <c r="X78" i="21"/>
  <c r="T78" i="21"/>
  <c r="P78" i="21"/>
  <c r="L78" i="21"/>
  <c r="H78" i="21"/>
  <c r="D78" i="21"/>
  <c r="S78" i="21"/>
  <c r="K78" i="21"/>
  <c r="C78" i="21"/>
  <c r="R78" i="21"/>
  <c r="J78" i="21"/>
  <c r="B78" i="21"/>
  <c r="O78" i="21"/>
  <c r="N78" i="21"/>
  <c r="G78" i="21"/>
  <c r="W78" i="21"/>
  <c r="V78" i="21"/>
  <c r="F78" i="21"/>
  <c r="W287" i="28"/>
  <c r="S287" i="28"/>
  <c r="O287" i="28"/>
  <c r="K287" i="28"/>
  <c r="G287" i="28"/>
  <c r="C287" i="28"/>
  <c r="V287" i="28"/>
  <c r="R287" i="28"/>
  <c r="N287" i="28"/>
  <c r="J287" i="28"/>
  <c r="F287" i="28"/>
  <c r="B287" i="28"/>
  <c r="U287" i="28"/>
  <c r="M287" i="28"/>
  <c r="E287" i="28"/>
  <c r="Q287" i="28"/>
  <c r="P287" i="28"/>
  <c r="T287" i="28"/>
  <c r="L287" i="28"/>
  <c r="D287" i="28"/>
  <c r="Y287" i="28"/>
  <c r="I287" i="28"/>
  <c r="X287" i="28"/>
  <c r="H287" i="28"/>
  <c r="A391" i="21"/>
  <c r="A357" i="21"/>
  <c r="A425" i="21"/>
  <c r="A322" i="21"/>
  <c r="A288" i="28"/>
  <c r="A425" i="28"/>
  <c r="A357" i="28"/>
  <c r="A254" i="28"/>
  <c r="A186" i="28"/>
  <c r="A220" i="28"/>
  <c r="A391" i="28"/>
  <c r="A323" i="28"/>
  <c r="A253" i="21"/>
  <c r="A287" i="21"/>
  <c r="A218" i="21"/>
  <c r="A149" i="21"/>
  <c r="A184" i="21"/>
  <c r="A114" i="21"/>
  <c r="W218" i="21" l="1"/>
  <c r="S218" i="21"/>
  <c r="O218" i="21"/>
  <c r="K218" i="21"/>
  <c r="G218" i="21"/>
  <c r="C218" i="21"/>
  <c r="U218" i="21"/>
  <c r="P218" i="21"/>
  <c r="J218" i="21"/>
  <c r="E218" i="21"/>
  <c r="Y218" i="21"/>
  <c r="T218" i="21"/>
  <c r="N218" i="21"/>
  <c r="I218" i="21"/>
  <c r="D218" i="21"/>
  <c r="R218" i="21"/>
  <c r="H218" i="21"/>
  <c r="X218" i="21"/>
  <c r="M218" i="21"/>
  <c r="B218" i="21"/>
  <c r="F218" i="21"/>
  <c r="Q218" i="21"/>
  <c r="V218" i="21"/>
  <c r="L218" i="21"/>
  <c r="W391" i="28"/>
  <c r="S391" i="28"/>
  <c r="O391" i="28"/>
  <c r="K391" i="28"/>
  <c r="G391" i="28"/>
  <c r="C391" i="28"/>
  <c r="V391" i="28"/>
  <c r="R391" i="28"/>
  <c r="N391" i="28"/>
  <c r="J391" i="28"/>
  <c r="F391" i="28"/>
  <c r="B391" i="28"/>
  <c r="U391" i="28"/>
  <c r="M391" i="28"/>
  <c r="E391" i="28"/>
  <c r="Q391" i="28"/>
  <c r="P391" i="28"/>
  <c r="T391" i="28"/>
  <c r="L391" i="28"/>
  <c r="D391" i="28"/>
  <c r="Y391" i="28"/>
  <c r="I391" i="28"/>
  <c r="X391" i="28"/>
  <c r="H391" i="28"/>
  <c r="W357" i="28"/>
  <c r="S357" i="28"/>
  <c r="O357" i="28"/>
  <c r="K357" i="28"/>
  <c r="G357" i="28"/>
  <c r="C357" i="28"/>
  <c r="V357" i="28"/>
  <c r="R357" i="28"/>
  <c r="N357" i="28"/>
  <c r="J357" i="28"/>
  <c r="F357" i="28"/>
  <c r="B357" i="28"/>
  <c r="U357" i="28"/>
  <c r="M357" i="28"/>
  <c r="E357" i="28"/>
  <c r="Q357" i="28"/>
  <c r="X357" i="28"/>
  <c r="H357" i="28"/>
  <c r="T357" i="28"/>
  <c r="L357" i="28"/>
  <c r="D357" i="28"/>
  <c r="Y357" i="28"/>
  <c r="I357" i="28"/>
  <c r="P357" i="28"/>
  <c r="W425" i="21"/>
  <c r="S425" i="21"/>
  <c r="O425" i="21"/>
  <c r="K425" i="21"/>
  <c r="G425" i="21"/>
  <c r="C425" i="21"/>
  <c r="V425" i="21"/>
  <c r="R425" i="21"/>
  <c r="N425" i="21"/>
  <c r="J425" i="21"/>
  <c r="F425" i="21"/>
  <c r="B425" i="21"/>
  <c r="U425" i="21"/>
  <c r="M425" i="21"/>
  <c r="E425" i="21"/>
  <c r="Q425" i="21"/>
  <c r="X425" i="21"/>
  <c r="T425" i="21"/>
  <c r="L425" i="21"/>
  <c r="D425" i="21"/>
  <c r="Y425" i="21"/>
  <c r="I425" i="21"/>
  <c r="P425" i="21"/>
  <c r="H425" i="21"/>
  <c r="Y114" i="21"/>
  <c r="U114" i="21"/>
  <c r="Q114" i="21"/>
  <c r="M114" i="21"/>
  <c r="I114" i="21"/>
  <c r="E114" i="21"/>
  <c r="X114" i="21"/>
  <c r="T114" i="21"/>
  <c r="P114" i="21"/>
  <c r="L114" i="21"/>
  <c r="H114" i="21"/>
  <c r="D114" i="21"/>
  <c r="S114" i="21"/>
  <c r="K114" i="21"/>
  <c r="C114" i="21"/>
  <c r="R114" i="21"/>
  <c r="J114" i="21"/>
  <c r="B114" i="21"/>
  <c r="W114" i="21"/>
  <c r="G114" i="21"/>
  <c r="V114" i="21"/>
  <c r="F114" i="21"/>
  <c r="O114" i="21"/>
  <c r="N114" i="21"/>
  <c r="W287" i="21"/>
  <c r="S287" i="21"/>
  <c r="O287" i="21"/>
  <c r="K287" i="21"/>
  <c r="G287" i="21"/>
  <c r="C287" i="21"/>
  <c r="V287" i="21"/>
  <c r="R287" i="21"/>
  <c r="N287" i="21"/>
  <c r="J287" i="21"/>
  <c r="F287" i="21"/>
  <c r="B287" i="21"/>
  <c r="U287" i="21"/>
  <c r="M287" i="21"/>
  <c r="E287" i="21"/>
  <c r="Q287" i="21"/>
  <c r="T287" i="21"/>
  <c r="L287" i="21"/>
  <c r="D287" i="21"/>
  <c r="Y287" i="21"/>
  <c r="I287" i="21"/>
  <c r="P287" i="21"/>
  <c r="H287" i="21"/>
  <c r="X287" i="21"/>
  <c r="W220" i="28"/>
  <c r="S220" i="28"/>
  <c r="O220" i="28"/>
  <c r="K220" i="28"/>
  <c r="G220" i="28"/>
  <c r="C220" i="28"/>
  <c r="Y220" i="28"/>
  <c r="T220" i="28"/>
  <c r="N220" i="28"/>
  <c r="I220" i="28"/>
  <c r="D220" i="28"/>
  <c r="V220" i="28"/>
  <c r="P220" i="28"/>
  <c r="H220" i="28"/>
  <c r="U220" i="28"/>
  <c r="M220" i="28"/>
  <c r="F220" i="28"/>
  <c r="L220" i="28"/>
  <c r="X220" i="28"/>
  <c r="J220" i="28"/>
  <c r="E220" i="28"/>
  <c r="B220" i="28"/>
  <c r="R220" i="28"/>
  <c r="Q220" i="28"/>
  <c r="W425" i="28"/>
  <c r="S425" i="28"/>
  <c r="O425" i="28"/>
  <c r="K425" i="28"/>
  <c r="G425" i="28"/>
  <c r="C425" i="28"/>
  <c r="V425" i="28"/>
  <c r="R425" i="28"/>
  <c r="N425" i="28"/>
  <c r="J425" i="28"/>
  <c r="F425" i="28"/>
  <c r="B425" i="28"/>
  <c r="Y425" i="28"/>
  <c r="Q425" i="28"/>
  <c r="I425" i="28"/>
  <c r="X425" i="28"/>
  <c r="P425" i="28"/>
  <c r="H425" i="28"/>
  <c r="M425" i="28"/>
  <c r="E425" i="28"/>
  <c r="D425" i="28"/>
  <c r="L425" i="28"/>
  <c r="U425" i="28"/>
  <c r="T425" i="28"/>
  <c r="W357" i="21"/>
  <c r="S357" i="21"/>
  <c r="O357" i="21"/>
  <c r="K357" i="21"/>
  <c r="G357" i="21"/>
  <c r="C357" i="21"/>
  <c r="V357" i="21"/>
  <c r="R357" i="21"/>
  <c r="N357" i="21"/>
  <c r="J357" i="21"/>
  <c r="F357" i="21"/>
  <c r="B357" i="21"/>
  <c r="U357" i="21"/>
  <c r="M357" i="21"/>
  <c r="E357" i="21"/>
  <c r="Y357" i="21"/>
  <c r="I357" i="21"/>
  <c r="P357" i="21"/>
  <c r="T357" i="21"/>
  <c r="L357" i="21"/>
  <c r="D357" i="21"/>
  <c r="Q357" i="21"/>
  <c r="X357" i="21"/>
  <c r="H357" i="21"/>
  <c r="Y184" i="21"/>
  <c r="U184" i="21"/>
  <c r="Q184" i="21"/>
  <c r="M184" i="21"/>
  <c r="I184" i="21"/>
  <c r="E184" i="21"/>
  <c r="W184" i="21"/>
  <c r="S184" i="21"/>
  <c r="O184" i="21"/>
  <c r="K184" i="21"/>
  <c r="G184" i="21"/>
  <c r="C184" i="21"/>
  <c r="T184" i="21"/>
  <c r="L184" i="21"/>
  <c r="D184" i="21"/>
  <c r="R184" i="21"/>
  <c r="J184" i="21"/>
  <c r="B184" i="21"/>
  <c r="X184" i="21"/>
  <c r="H184" i="21"/>
  <c r="P184" i="21"/>
  <c r="V184" i="21"/>
  <c r="F184" i="21"/>
  <c r="N184" i="21"/>
  <c r="W253" i="21"/>
  <c r="S253" i="21"/>
  <c r="O253" i="21"/>
  <c r="K253" i="21"/>
  <c r="G253" i="21"/>
  <c r="C253" i="21"/>
  <c r="V253" i="21"/>
  <c r="R253" i="21"/>
  <c r="N253" i="21"/>
  <c r="J253" i="21"/>
  <c r="F253" i="21"/>
  <c r="B253" i="21"/>
  <c r="U253" i="21"/>
  <c r="M253" i="21"/>
  <c r="E253" i="21"/>
  <c r="Q253" i="21"/>
  <c r="T253" i="21"/>
  <c r="L253" i="21"/>
  <c r="D253" i="21"/>
  <c r="Y253" i="21"/>
  <c r="I253" i="21"/>
  <c r="P253" i="21"/>
  <c r="H253" i="21"/>
  <c r="X253" i="21"/>
  <c r="V186" i="28"/>
  <c r="R186" i="28"/>
  <c r="N186" i="28"/>
  <c r="J186" i="28"/>
  <c r="F186" i="28"/>
  <c r="B186" i="28"/>
  <c r="X186" i="28"/>
  <c r="T186" i="28"/>
  <c r="P186" i="28"/>
  <c r="L186" i="28"/>
  <c r="H186" i="28"/>
  <c r="D186" i="28"/>
  <c r="U186" i="28"/>
  <c r="M186" i="28"/>
  <c r="E186" i="28"/>
  <c r="Y186" i="28"/>
  <c r="Q186" i="28"/>
  <c r="I186" i="28"/>
  <c r="K186" i="28"/>
  <c r="W186" i="28"/>
  <c r="G186" i="28"/>
  <c r="S186" i="28"/>
  <c r="C186" i="28"/>
  <c r="O186" i="28"/>
  <c r="W288" i="28"/>
  <c r="S288" i="28"/>
  <c r="O288" i="28"/>
  <c r="K288" i="28"/>
  <c r="G288" i="28"/>
  <c r="C288" i="28"/>
  <c r="V288" i="28"/>
  <c r="R288" i="28"/>
  <c r="N288" i="28"/>
  <c r="J288" i="28"/>
  <c r="F288" i="28"/>
  <c r="B288" i="28"/>
  <c r="U288" i="28"/>
  <c r="M288" i="28"/>
  <c r="E288" i="28"/>
  <c r="Y288" i="28"/>
  <c r="I288" i="28"/>
  <c r="X288" i="28"/>
  <c r="H288" i="28"/>
  <c r="T288" i="28"/>
  <c r="L288" i="28"/>
  <c r="D288" i="28"/>
  <c r="Q288" i="28"/>
  <c r="P288" i="28"/>
  <c r="W391" i="21"/>
  <c r="S391" i="21"/>
  <c r="O391" i="21"/>
  <c r="K391" i="21"/>
  <c r="G391" i="21"/>
  <c r="C391" i="21"/>
  <c r="V391" i="21"/>
  <c r="R391" i="21"/>
  <c r="N391" i="21"/>
  <c r="J391" i="21"/>
  <c r="F391" i="21"/>
  <c r="B391" i="21"/>
  <c r="U391" i="21"/>
  <c r="M391" i="21"/>
  <c r="E391" i="21"/>
  <c r="Y391" i="21"/>
  <c r="I391" i="21"/>
  <c r="X391" i="21"/>
  <c r="H391" i="21"/>
  <c r="T391" i="21"/>
  <c r="L391" i="21"/>
  <c r="D391" i="21"/>
  <c r="Q391" i="21"/>
  <c r="P391" i="21"/>
  <c r="Y149" i="21"/>
  <c r="U149" i="21"/>
  <c r="Q149" i="21"/>
  <c r="M149" i="21"/>
  <c r="I149" i="21"/>
  <c r="E149" i="21"/>
  <c r="X149" i="21"/>
  <c r="T149" i="21"/>
  <c r="P149" i="21"/>
  <c r="L149" i="21"/>
  <c r="H149" i="21"/>
  <c r="D149" i="21"/>
  <c r="S149" i="21"/>
  <c r="K149" i="21"/>
  <c r="C149" i="21"/>
  <c r="R149" i="21"/>
  <c r="J149" i="21"/>
  <c r="B149" i="21"/>
  <c r="W149" i="21"/>
  <c r="G149" i="21"/>
  <c r="V149" i="21"/>
  <c r="F149" i="21"/>
  <c r="O149" i="21"/>
  <c r="N149" i="21"/>
  <c r="W323" i="28"/>
  <c r="S323" i="28"/>
  <c r="O323" i="28"/>
  <c r="K323" i="28"/>
  <c r="G323" i="28"/>
  <c r="C323" i="28"/>
  <c r="V323" i="28"/>
  <c r="R323" i="28"/>
  <c r="N323" i="28"/>
  <c r="J323" i="28"/>
  <c r="F323" i="28"/>
  <c r="B323" i="28"/>
  <c r="U323" i="28"/>
  <c r="M323" i="28"/>
  <c r="E323" i="28"/>
  <c r="Y323" i="28"/>
  <c r="I323" i="28"/>
  <c r="X323" i="28"/>
  <c r="H323" i="28"/>
  <c r="T323" i="28"/>
  <c r="L323" i="28"/>
  <c r="D323" i="28"/>
  <c r="Q323" i="28"/>
  <c r="P323" i="28"/>
  <c r="W254" i="28"/>
  <c r="S254" i="28"/>
  <c r="O254" i="28"/>
  <c r="K254" i="28"/>
  <c r="G254" i="28"/>
  <c r="C254" i="28"/>
  <c r="V254" i="28"/>
  <c r="R254" i="28"/>
  <c r="N254" i="28"/>
  <c r="J254" i="28"/>
  <c r="F254" i="28"/>
  <c r="B254" i="28"/>
  <c r="U254" i="28"/>
  <c r="M254" i="28"/>
  <c r="E254" i="28"/>
  <c r="Q254" i="28"/>
  <c r="P254" i="28"/>
  <c r="T254" i="28"/>
  <c r="L254" i="28"/>
  <c r="D254" i="28"/>
  <c r="Y254" i="28"/>
  <c r="I254" i="28"/>
  <c r="X254" i="28"/>
  <c r="H254" i="28"/>
  <c r="W322" i="21"/>
  <c r="S322" i="21"/>
  <c r="O322" i="21"/>
  <c r="K322" i="21"/>
  <c r="G322" i="21"/>
  <c r="C322" i="21"/>
  <c r="V322" i="21"/>
  <c r="R322" i="21"/>
  <c r="N322" i="21"/>
  <c r="J322" i="21"/>
  <c r="F322" i="21"/>
  <c r="B322" i="21"/>
  <c r="U322" i="21"/>
  <c r="M322" i="21"/>
  <c r="E322" i="21"/>
  <c r="Y322" i="21"/>
  <c r="I322" i="21"/>
  <c r="T322" i="21"/>
  <c r="L322" i="21"/>
  <c r="D322" i="21"/>
  <c r="Q322" i="21"/>
  <c r="X322" i="21"/>
  <c r="P322" i="21"/>
  <c r="H322" i="21"/>
  <c r="A323" i="21"/>
  <c r="A358" i="21"/>
  <c r="A426" i="21"/>
  <c r="A392" i="21"/>
  <c r="A255" i="28"/>
  <c r="A324" i="28"/>
  <c r="A221" i="28"/>
  <c r="A358" i="28"/>
  <c r="A392" i="28"/>
  <c r="A426" i="28"/>
  <c r="A289" i="28"/>
  <c r="A288" i="21"/>
  <c r="A254" i="21"/>
  <c r="A219" i="21"/>
  <c r="A150" i="21"/>
  <c r="A185" i="21"/>
  <c r="Y185" i="21" l="1"/>
  <c r="U185" i="21"/>
  <c r="Q185" i="21"/>
  <c r="M185" i="21"/>
  <c r="I185" i="21"/>
  <c r="E185" i="21"/>
  <c r="W185" i="21"/>
  <c r="S185" i="21"/>
  <c r="O185" i="21"/>
  <c r="K185" i="21"/>
  <c r="G185" i="21"/>
  <c r="C185" i="21"/>
  <c r="T185" i="21"/>
  <c r="L185" i="21"/>
  <c r="D185" i="21"/>
  <c r="R185" i="21"/>
  <c r="J185" i="21"/>
  <c r="B185" i="21"/>
  <c r="P185" i="21"/>
  <c r="X185" i="21"/>
  <c r="H185" i="21"/>
  <c r="N185" i="21"/>
  <c r="F185" i="21"/>
  <c r="V185" i="21"/>
  <c r="W288" i="21"/>
  <c r="S288" i="21"/>
  <c r="O288" i="21"/>
  <c r="K288" i="21"/>
  <c r="G288" i="21"/>
  <c r="C288" i="21"/>
  <c r="V288" i="21"/>
  <c r="R288" i="21"/>
  <c r="N288" i="21"/>
  <c r="J288" i="21"/>
  <c r="F288" i="21"/>
  <c r="B288" i="21"/>
  <c r="U288" i="21"/>
  <c r="M288" i="21"/>
  <c r="E288" i="21"/>
  <c r="Y288" i="21"/>
  <c r="I288" i="21"/>
  <c r="T288" i="21"/>
  <c r="L288" i="21"/>
  <c r="D288" i="21"/>
  <c r="Q288" i="21"/>
  <c r="X288" i="21"/>
  <c r="P288" i="21"/>
  <c r="H288" i="21"/>
  <c r="W358" i="28"/>
  <c r="S358" i="28"/>
  <c r="O358" i="28"/>
  <c r="K358" i="28"/>
  <c r="G358" i="28"/>
  <c r="C358" i="28"/>
  <c r="V358" i="28"/>
  <c r="R358" i="28"/>
  <c r="N358" i="28"/>
  <c r="J358" i="28"/>
  <c r="F358" i="28"/>
  <c r="B358" i="28"/>
  <c r="U358" i="28"/>
  <c r="M358" i="28"/>
  <c r="E358" i="28"/>
  <c r="Y358" i="28"/>
  <c r="I358" i="28"/>
  <c r="P358" i="28"/>
  <c r="T358" i="28"/>
  <c r="L358" i="28"/>
  <c r="D358" i="28"/>
  <c r="Q358" i="28"/>
  <c r="X358" i="28"/>
  <c r="H358" i="28"/>
  <c r="W392" i="21"/>
  <c r="S392" i="21"/>
  <c r="O392" i="21"/>
  <c r="K392" i="21"/>
  <c r="G392" i="21"/>
  <c r="C392" i="21"/>
  <c r="V392" i="21"/>
  <c r="R392" i="21"/>
  <c r="N392" i="21"/>
  <c r="J392" i="21"/>
  <c r="F392" i="21"/>
  <c r="B392" i="21"/>
  <c r="U392" i="21"/>
  <c r="M392" i="21"/>
  <c r="E392" i="21"/>
  <c r="Q392" i="21"/>
  <c r="P392" i="21"/>
  <c r="T392" i="21"/>
  <c r="L392" i="21"/>
  <c r="D392" i="21"/>
  <c r="Y392" i="21"/>
  <c r="I392" i="21"/>
  <c r="X392" i="21"/>
  <c r="H392" i="21"/>
  <c r="Y150" i="21"/>
  <c r="U150" i="21"/>
  <c r="Q150" i="21"/>
  <c r="M150" i="21"/>
  <c r="I150" i="21"/>
  <c r="E150" i="21"/>
  <c r="X150" i="21"/>
  <c r="T150" i="21"/>
  <c r="P150" i="21"/>
  <c r="L150" i="21"/>
  <c r="H150" i="21"/>
  <c r="D150" i="21"/>
  <c r="S150" i="21"/>
  <c r="K150" i="21"/>
  <c r="C150" i="21"/>
  <c r="R150" i="21"/>
  <c r="J150" i="21"/>
  <c r="B150" i="21"/>
  <c r="O150" i="21"/>
  <c r="N150" i="21"/>
  <c r="W150" i="21"/>
  <c r="G150" i="21"/>
  <c r="V150" i="21"/>
  <c r="F150" i="21"/>
  <c r="W289" i="28"/>
  <c r="S289" i="28"/>
  <c r="O289" i="28"/>
  <c r="K289" i="28"/>
  <c r="G289" i="28"/>
  <c r="C289" i="28"/>
  <c r="V289" i="28"/>
  <c r="R289" i="28"/>
  <c r="N289" i="28"/>
  <c r="J289" i="28"/>
  <c r="F289" i="28"/>
  <c r="B289" i="28"/>
  <c r="U289" i="28"/>
  <c r="M289" i="28"/>
  <c r="E289" i="28"/>
  <c r="Q289" i="28"/>
  <c r="P289" i="28"/>
  <c r="T289" i="28"/>
  <c r="L289" i="28"/>
  <c r="D289" i="28"/>
  <c r="Y289" i="28"/>
  <c r="I289" i="28"/>
  <c r="X289" i="28"/>
  <c r="H289" i="28"/>
  <c r="W221" i="28"/>
  <c r="S221" i="28"/>
  <c r="O221" i="28"/>
  <c r="K221" i="28"/>
  <c r="G221" i="28"/>
  <c r="C221" i="28"/>
  <c r="Y221" i="28"/>
  <c r="X221" i="28"/>
  <c r="V221" i="28"/>
  <c r="Q221" i="28"/>
  <c r="L221" i="28"/>
  <c r="F221" i="28"/>
  <c r="U221" i="28"/>
  <c r="T221" i="28"/>
  <c r="M221" i="28"/>
  <c r="E221" i="28"/>
  <c r="R221" i="28"/>
  <c r="J221" i="28"/>
  <c r="D221" i="28"/>
  <c r="P221" i="28"/>
  <c r="B221" i="28"/>
  <c r="N221" i="28"/>
  <c r="I221" i="28"/>
  <c r="H221" i="28"/>
  <c r="W426" i="21"/>
  <c r="S426" i="21"/>
  <c r="O426" i="21"/>
  <c r="K426" i="21"/>
  <c r="G426" i="21"/>
  <c r="C426" i="21"/>
  <c r="V426" i="21"/>
  <c r="R426" i="21"/>
  <c r="N426" i="21"/>
  <c r="J426" i="21"/>
  <c r="F426" i="21"/>
  <c r="B426" i="21"/>
  <c r="U426" i="21"/>
  <c r="M426" i="21"/>
  <c r="E426" i="21"/>
  <c r="Y426" i="21"/>
  <c r="I426" i="21"/>
  <c r="P426" i="21"/>
  <c r="T426" i="21"/>
  <c r="L426" i="21"/>
  <c r="D426" i="21"/>
  <c r="Q426" i="21"/>
  <c r="X426" i="21"/>
  <c r="H426" i="21"/>
  <c r="W219" i="21"/>
  <c r="S219" i="21"/>
  <c r="O219" i="21"/>
  <c r="K219" i="21"/>
  <c r="G219" i="21"/>
  <c r="C219" i="21"/>
  <c r="X219" i="21"/>
  <c r="R219" i="21"/>
  <c r="M219" i="21"/>
  <c r="H219" i="21"/>
  <c r="B219" i="21"/>
  <c r="V219" i="21"/>
  <c r="Q219" i="21"/>
  <c r="L219" i="21"/>
  <c r="F219" i="21"/>
  <c r="P219" i="21"/>
  <c r="E219" i="21"/>
  <c r="U219" i="21"/>
  <c r="J219" i="21"/>
  <c r="Y219" i="21"/>
  <c r="D219" i="21"/>
  <c r="N219" i="21"/>
  <c r="T219" i="21"/>
  <c r="I219" i="21"/>
  <c r="W426" i="28"/>
  <c r="S426" i="28"/>
  <c r="O426" i="28"/>
  <c r="K426" i="28"/>
  <c r="G426" i="28"/>
  <c r="C426" i="28"/>
  <c r="V426" i="28"/>
  <c r="R426" i="28"/>
  <c r="N426" i="28"/>
  <c r="J426" i="28"/>
  <c r="F426" i="28"/>
  <c r="B426" i="28"/>
  <c r="Y426" i="28"/>
  <c r="Q426" i="28"/>
  <c r="I426" i="28"/>
  <c r="X426" i="28"/>
  <c r="P426" i="28"/>
  <c r="H426" i="28"/>
  <c r="U426" i="28"/>
  <c r="E426" i="28"/>
  <c r="M426" i="28"/>
  <c r="L426" i="28"/>
  <c r="T426" i="28"/>
  <c r="D426" i="28"/>
  <c r="W324" i="28"/>
  <c r="S324" i="28"/>
  <c r="O324" i="28"/>
  <c r="K324" i="28"/>
  <c r="G324" i="28"/>
  <c r="C324" i="28"/>
  <c r="V324" i="28"/>
  <c r="R324" i="28"/>
  <c r="N324" i="28"/>
  <c r="J324" i="28"/>
  <c r="F324" i="28"/>
  <c r="B324" i="28"/>
  <c r="U324" i="28"/>
  <c r="M324" i="28"/>
  <c r="E324" i="28"/>
  <c r="Q324" i="28"/>
  <c r="P324" i="28"/>
  <c r="T324" i="28"/>
  <c r="L324" i="28"/>
  <c r="D324" i="28"/>
  <c r="Y324" i="28"/>
  <c r="I324" i="28"/>
  <c r="X324" i="28"/>
  <c r="H324" i="28"/>
  <c r="W358" i="21"/>
  <c r="S358" i="21"/>
  <c r="O358" i="21"/>
  <c r="K358" i="21"/>
  <c r="G358" i="21"/>
  <c r="C358" i="21"/>
  <c r="V358" i="21"/>
  <c r="R358" i="21"/>
  <c r="N358" i="21"/>
  <c r="J358" i="21"/>
  <c r="F358" i="21"/>
  <c r="B358" i="21"/>
  <c r="U358" i="21"/>
  <c r="M358" i="21"/>
  <c r="E358" i="21"/>
  <c r="Y358" i="21"/>
  <c r="X358" i="21"/>
  <c r="H358" i="21"/>
  <c r="T358" i="21"/>
  <c r="L358" i="21"/>
  <c r="D358" i="21"/>
  <c r="Q358" i="21"/>
  <c r="I358" i="21"/>
  <c r="P358" i="21"/>
  <c r="W254" i="21"/>
  <c r="S254" i="21"/>
  <c r="O254" i="21"/>
  <c r="K254" i="21"/>
  <c r="G254" i="21"/>
  <c r="C254" i="21"/>
  <c r="V254" i="21"/>
  <c r="R254" i="21"/>
  <c r="N254" i="21"/>
  <c r="J254" i="21"/>
  <c r="F254" i="21"/>
  <c r="B254" i="21"/>
  <c r="U254" i="21"/>
  <c r="M254" i="21"/>
  <c r="E254" i="21"/>
  <c r="Y254" i="21"/>
  <c r="I254" i="21"/>
  <c r="T254" i="21"/>
  <c r="L254" i="21"/>
  <c r="D254" i="21"/>
  <c r="Q254" i="21"/>
  <c r="H254" i="21"/>
  <c r="X254" i="21"/>
  <c r="P254" i="21"/>
  <c r="W392" i="28"/>
  <c r="S392" i="28"/>
  <c r="O392" i="28"/>
  <c r="K392" i="28"/>
  <c r="G392" i="28"/>
  <c r="C392" i="28"/>
  <c r="V392" i="28"/>
  <c r="R392" i="28"/>
  <c r="N392" i="28"/>
  <c r="J392" i="28"/>
  <c r="F392" i="28"/>
  <c r="B392" i="28"/>
  <c r="U392" i="28"/>
  <c r="M392" i="28"/>
  <c r="E392" i="28"/>
  <c r="Y392" i="28"/>
  <c r="I392" i="28"/>
  <c r="X392" i="28"/>
  <c r="H392" i="28"/>
  <c r="T392" i="28"/>
  <c r="L392" i="28"/>
  <c r="D392" i="28"/>
  <c r="Q392" i="28"/>
  <c r="P392" i="28"/>
  <c r="W255" i="28"/>
  <c r="S255" i="28"/>
  <c r="O255" i="28"/>
  <c r="K255" i="28"/>
  <c r="G255" i="28"/>
  <c r="C255" i="28"/>
  <c r="V255" i="28"/>
  <c r="R255" i="28"/>
  <c r="N255" i="28"/>
  <c r="J255" i="28"/>
  <c r="F255" i="28"/>
  <c r="B255" i="28"/>
  <c r="U255" i="28"/>
  <c r="M255" i="28"/>
  <c r="E255" i="28"/>
  <c r="Y255" i="28"/>
  <c r="I255" i="28"/>
  <c r="X255" i="28"/>
  <c r="H255" i="28"/>
  <c r="T255" i="28"/>
  <c r="L255" i="28"/>
  <c r="D255" i="28"/>
  <c r="Q255" i="28"/>
  <c r="P255" i="28"/>
  <c r="W323" i="21"/>
  <c r="S323" i="21"/>
  <c r="O323" i="21"/>
  <c r="K323" i="21"/>
  <c r="G323" i="21"/>
  <c r="C323" i="21"/>
  <c r="V323" i="21"/>
  <c r="R323" i="21"/>
  <c r="N323" i="21"/>
  <c r="J323" i="21"/>
  <c r="F323" i="21"/>
  <c r="B323" i="21"/>
  <c r="U323" i="21"/>
  <c r="M323" i="21"/>
  <c r="E323" i="21"/>
  <c r="Q323" i="21"/>
  <c r="T323" i="21"/>
  <c r="L323" i="21"/>
  <c r="D323" i="21"/>
  <c r="Y323" i="21"/>
  <c r="I323" i="21"/>
  <c r="H323" i="21"/>
  <c r="X323" i="21"/>
  <c r="P323" i="21"/>
  <c r="A393" i="21"/>
  <c r="A359" i="21"/>
  <c r="A427" i="21"/>
  <c r="A324" i="21"/>
  <c r="A427" i="28"/>
  <c r="A325" i="28"/>
  <c r="A359" i="28"/>
  <c r="A256" i="28"/>
  <c r="A290" i="28"/>
  <c r="A393" i="28"/>
  <c r="A255" i="21"/>
  <c r="A289" i="21"/>
  <c r="A220" i="21"/>
  <c r="A186" i="21"/>
  <c r="W255" i="21" l="1"/>
  <c r="S255" i="21"/>
  <c r="O255" i="21"/>
  <c r="K255" i="21"/>
  <c r="G255" i="21"/>
  <c r="C255" i="21"/>
  <c r="V255" i="21"/>
  <c r="R255" i="21"/>
  <c r="N255" i="21"/>
  <c r="J255" i="21"/>
  <c r="F255" i="21"/>
  <c r="B255" i="21"/>
  <c r="U255" i="21"/>
  <c r="M255" i="21"/>
  <c r="E255" i="21"/>
  <c r="Q255" i="21"/>
  <c r="T255" i="21"/>
  <c r="L255" i="21"/>
  <c r="D255" i="21"/>
  <c r="Y255" i="21"/>
  <c r="I255" i="21"/>
  <c r="P255" i="21"/>
  <c r="X255" i="21"/>
  <c r="H255" i="21"/>
  <c r="W359" i="28"/>
  <c r="S359" i="28"/>
  <c r="O359" i="28"/>
  <c r="K359" i="28"/>
  <c r="G359" i="28"/>
  <c r="C359" i="28"/>
  <c r="V359" i="28"/>
  <c r="R359" i="28"/>
  <c r="N359" i="28"/>
  <c r="J359" i="28"/>
  <c r="F359" i="28"/>
  <c r="B359" i="28"/>
  <c r="U359" i="28"/>
  <c r="M359" i="28"/>
  <c r="E359" i="28"/>
  <c r="Q359" i="28"/>
  <c r="X359" i="28"/>
  <c r="H359" i="28"/>
  <c r="T359" i="28"/>
  <c r="L359" i="28"/>
  <c r="D359" i="28"/>
  <c r="Y359" i="28"/>
  <c r="I359" i="28"/>
  <c r="P359" i="28"/>
  <c r="W427" i="21"/>
  <c r="S427" i="21"/>
  <c r="O427" i="21"/>
  <c r="K427" i="21"/>
  <c r="G427" i="21"/>
  <c r="C427" i="21"/>
  <c r="V427" i="21"/>
  <c r="R427" i="21"/>
  <c r="N427" i="21"/>
  <c r="J427" i="21"/>
  <c r="F427" i="21"/>
  <c r="B427" i="21"/>
  <c r="U427" i="21"/>
  <c r="M427" i="21"/>
  <c r="E427" i="21"/>
  <c r="Q427" i="21"/>
  <c r="X427" i="21"/>
  <c r="H427" i="21"/>
  <c r="T427" i="21"/>
  <c r="L427" i="21"/>
  <c r="D427" i="21"/>
  <c r="Y427" i="21"/>
  <c r="I427" i="21"/>
  <c r="P427" i="21"/>
  <c r="W289" i="21"/>
  <c r="S289" i="21"/>
  <c r="O289" i="21"/>
  <c r="K289" i="21"/>
  <c r="G289" i="21"/>
  <c r="C289" i="21"/>
  <c r="V289" i="21"/>
  <c r="R289" i="21"/>
  <c r="N289" i="21"/>
  <c r="J289" i="21"/>
  <c r="F289" i="21"/>
  <c r="B289" i="21"/>
  <c r="U289" i="21"/>
  <c r="M289" i="21"/>
  <c r="E289" i="21"/>
  <c r="Q289" i="21"/>
  <c r="T289" i="21"/>
  <c r="L289" i="21"/>
  <c r="D289" i="21"/>
  <c r="Y289" i="21"/>
  <c r="I289" i="21"/>
  <c r="H289" i="21"/>
  <c r="X289" i="21"/>
  <c r="P289" i="21"/>
  <c r="W256" i="28"/>
  <c r="S256" i="28"/>
  <c r="O256" i="28"/>
  <c r="K256" i="28"/>
  <c r="G256" i="28"/>
  <c r="C256" i="28"/>
  <c r="V256" i="28"/>
  <c r="R256" i="28"/>
  <c r="N256" i="28"/>
  <c r="J256" i="28"/>
  <c r="F256" i="28"/>
  <c r="B256" i="28"/>
  <c r="U256" i="28"/>
  <c r="M256" i="28"/>
  <c r="E256" i="28"/>
  <c r="Q256" i="28"/>
  <c r="P256" i="28"/>
  <c r="T256" i="28"/>
  <c r="L256" i="28"/>
  <c r="D256" i="28"/>
  <c r="Y256" i="28"/>
  <c r="I256" i="28"/>
  <c r="X256" i="28"/>
  <c r="H256" i="28"/>
  <c r="W324" i="21"/>
  <c r="S324" i="21"/>
  <c r="O324" i="21"/>
  <c r="K324" i="21"/>
  <c r="G324" i="21"/>
  <c r="C324" i="21"/>
  <c r="V324" i="21"/>
  <c r="R324" i="21"/>
  <c r="N324" i="21"/>
  <c r="J324" i="21"/>
  <c r="F324" i="21"/>
  <c r="B324" i="21"/>
  <c r="U324" i="21"/>
  <c r="M324" i="21"/>
  <c r="E324" i="21"/>
  <c r="Y324" i="21"/>
  <c r="I324" i="21"/>
  <c r="T324" i="21"/>
  <c r="L324" i="21"/>
  <c r="D324" i="21"/>
  <c r="Q324" i="21"/>
  <c r="P324" i="21"/>
  <c r="H324" i="21"/>
  <c r="X324" i="21"/>
  <c r="Y186" i="21"/>
  <c r="U186" i="21"/>
  <c r="Q186" i="21"/>
  <c r="M186" i="21"/>
  <c r="I186" i="21"/>
  <c r="E186" i="21"/>
  <c r="W186" i="21"/>
  <c r="S186" i="21"/>
  <c r="O186" i="21"/>
  <c r="K186" i="21"/>
  <c r="G186" i="21"/>
  <c r="C186" i="21"/>
  <c r="T186" i="21"/>
  <c r="L186" i="21"/>
  <c r="D186" i="21"/>
  <c r="R186" i="21"/>
  <c r="J186" i="21"/>
  <c r="B186" i="21"/>
  <c r="X186" i="21"/>
  <c r="H186" i="21"/>
  <c r="P186" i="21"/>
  <c r="F186" i="21"/>
  <c r="V186" i="21"/>
  <c r="N186" i="21"/>
  <c r="W393" i="28"/>
  <c r="S393" i="28"/>
  <c r="O393" i="28"/>
  <c r="K393" i="28"/>
  <c r="G393" i="28"/>
  <c r="C393" i="28"/>
  <c r="V393" i="28"/>
  <c r="R393" i="28"/>
  <c r="N393" i="28"/>
  <c r="J393" i="28"/>
  <c r="F393" i="28"/>
  <c r="B393" i="28"/>
  <c r="U393" i="28"/>
  <c r="M393" i="28"/>
  <c r="E393" i="28"/>
  <c r="Q393" i="28"/>
  <c r="P393" i="28"/>
  <c r="T393" i="28"/>
  <c r="L393" i="28"/>
  <c r="D393" i="28"/>
  <c r="Y393" i="28"/>
  <c r="I393" i="28"/>
  <c r="X393" i="28"/>
  <c r="H393" i="28"/>
  <c r="W325" i="28"/>
  <c r="S325" i="28"/>
  <c r="O325" i="28"/>
  <c r="K325" i="28"/>
  <c r="G325" i="28"/>
  <c r="C325" i="28"/>
  <c r="V325" i="28"/>
  <c r="R325" i="28"/>
  <c r="N325" i="28"/>
  <c r="J325" i="28"/>
  <c r="F325" i="28"/>
  <c r="B325" i="28"/>
  <c r="U325" i="28"/>
  <c r="M325" i="28"/>
  <c r="E325" i="28"/>
  <c r="Y325" i="28"/>
  <c r="I325" i="28"/>
  <c r="X325" i="28"/>
  <c r="H325" i="28"/>
  <c r="T325" i="28"/>
  <c r="L325" i="28"/>
  <c r="D325" i="28"/>
  <c r="Q325" i="28"/>
  <c r="P325" i="28"/>
  <c r="W359" i="21"/>
  <c r="S359" i="21"/>
  <c r="O359" i="21"/>
  <c r="K359" i="21"/>
  <c r="G359" i="21"/>
  <c r="C359" i="21"/>
  <c r="V359" i="21"/>
  <c r="R359" i="21"/>
  <c r="N359" i="21"/>
  <c r="J359" i="21"/>
  <c r="F359" i="21"/>
  <c r="B359" i="21"/>
  <c r="U359" i="21"/>
  <c r="M359" i="21"/>
  <c r="E359" i="21"/>
  <c r="Q359" i="21"/>
  <c r="P359" i="21"/>
  <c r="T359" i="21"/>
  <c r="L359" i="21"/>
  <c r="D359" i="21"/>
  <c r="Y359" i="21"/>
  <c r="I359" i="21"/>
  <c r="X359" i="21"/>
  <c r="H359" i="21"/>
  <c r="W220" i="21"/>
  <c r="S220" i="21"/>
  <c r="O220" i="21"/>
  <c r="K220" i="21"/>
  <c r="G220" i="21"/>
  <c r="C220" i="21"/>
  <c r="U220" i="21"/>
  <c r="P220" i="21"/>
  <c r="J220" i="21"/>
  <c r="E220" i="21"/>
  <c r="Y220" i="21"/>
  <c r="T220" i="21"/>
  <c r="N220" i="21"/>
  <c r="I220" i="21"/>
  <c r="D220" i="21"/>
  <c r="X220" i="21"/>
  <c r="M220" i="21"/>
  <c r="B220" i="21"/>
  <c r="R220" i="21"/>
  <c r="H220" i="21"/>
  <c r="V220" i="21"/>
  <c r="L220" i="21"/>
  <c r="Q220" i="21"/>
  <c r="F220" i="21"/>
  <c r="W290" i="28"/>
  <c r="S290" i="28"/>
  <c r="O290" i="28"/>
  <c r="K290" i="28"/>
  <c r="G290" i="28"/>
  <c r="C290" i="28"/>
  <c r="V290" i="28"/>
  <c r="R290" i="28"/>
  <c r="N290" i="28"/>
  <c r="J290" i="28"/>
  <c r="F290" i="28"/>
  <c r="B290" i="28"/>
  <c r="U290" i="28"/>
  <c r="M290" i="28"/>
  <c r="E290" i="28"/>
  <c r="Y290" i="28"/>
  <c r="I290" i="28"/>
  <c r="P290" i="28"/>
  <c r="T290" i="28"/>
  <c r="L290" i="28"/>
  <c r="D290" i="28"/>
  <c r="Q290" i="28"/>
  <c r="X290" i="28"/>
  <c r="H290" i="28"/>
  <c r="W427" i="28"/>
  <c r="S427" i="28"/>
  <c r="O427" i="28"/>
  <c r="K427" i="28"/>
  <c r="G427" i="28"/>
  <c r="C427" i="28"/>
  <c r="V427" i="28"/>
  <c r="R427" i="28"/>
  <c r="N427" i="28"/>
  <c r="J427" i="28"/>
  <c r="F427" i="28"/>
  <c r="B427" i="28"/>
  <c r="Y427" i="28"/>
  <c r="Q427" i="28"/>
  <c r="I427" i="28"/>
  <c r="X427" i="28"/>
  <c r="P427" i="28"/>
  <c r="H427" i="28"/>
  <c r="M427" i="28"/>
  <c r="E427" i="28"/>
  <c r="T427" i="28"/>
  <c r="L427" i="28"/>
  <c r="U427" i="28"/>
  <c r="D427" i="28"/>
  <c r="W393" i="21"/>
  <c r="S393" i="21"/>
  <c r="O393" i="21"/>
  <c r="K393" i="21"/>
  <c r="G393" i="21"/>
  <c r="C393" i="21"/>
  <c r="V393" i="21"/>
  <c r="R393" i="21"/>
  <c r="N393" i="21"/>
  <c r="J393" i="21"/>
  <c r="F393" i="21"/>
  <c r="B393" i="21"/>
  <c r="U393" i="21"/>
  <c r="M393" i="21"/>
  <c r="E393" i="21"/>
  <c r="Y393" i="21"/>
  <c r="I393" i="21"/>
  <c r="X393" i="21"/>
  <c r="H393" i="21"/>
  <c r="T393" i="21"/>
  <c r="L393" i="21"/>
  <c r="D393" i="21"/>
  <c r="Q393" i="21"/>
  <c r="P393" i="21"/>
  <c r="A394" i="21"/>
  <c r="A325" i="21"/>
  <c r="A360" i="21"/>
  <c r="A428" i="21"/>
  <c r="A394" i="28"/>
  <c r="A291" i="28"/>
  <c r="A360" i="28"/>
  <c r="A326" i="28"/>
  <c r="A428" i="28"/>
  <c r="A290" i="21"/>
  <c r="A256" i="21"/>
  <c r="A221" i="21"/>
  <c r="Y221" i="21" l="1"/>
  <c r="U221" i="21"/>
  <c r="Q221" i="21"/>
  <c r="M221" i="21"/>
  <c r="I221" i="21"/>
  <c r="E221" i="21"/>
  <c r="X221" i="21"/>
  <c r="S221" i="21"/>
  <c r="N221" i="21"/>
  <c r="H221" i="21"/>
  <c r="C221" i="21"/>
  <c r="W221" i="21"/>
  <c r="P221" i="21"/>
  <c r="J221" i="21"/>
  <c r="B221" i="21"/>
  <c r="V221" i="21"/>
  <c r="O221" i="21"/>
  <c r="G221" i="21"/>
  <c r="L221" i="21"/>
  <c r="T221" i="21"/>
  <c r="F221" i="21"/>
  <c r="K221" i="21"/>
  <c r="R221" i="21"/>
  <c r="D221" i="21"/>
  <c r="W326" i="28"/>
  <c r="S326" i="28"/>
  <c r="O326" i="28"/>
  <c r="K326" i="28"/>
  <c r="G326" i="28"/>
  <c r="C326" i="28"/>
  <c r="V326" i="28"/>
  <c r="R326" i="28"/>
  <c r="N326" i="28"/>
  <c r="J326" i="28"/>
  <c r="F326" i="28"/>
  <c r="B326" i="28"/>
  <c r="U326" i="28"/>
  <c r="M326" i="28"/>
  <c r="E326" i="28"/>
  <c r="Q326" i="28"/>
  <c r="P326" i="28"/>
  <c r="T326" i="28"/>
  <c r="L326" i="28"/>
  <c r="D326" i="28"/>
  <c r="Y326" i="28"/>
  <c r="I326" i="28"/>
  <c r="X326" i="28"/>
  <c r="H326" i="28"/>
  <c r="W428" i="21"/>
  <c r="S428" i="21"/>
  <c r="O428" i="21"/>
  <c r="K428" i="21"/>
  <c r="G428" i="21"/>
  <c r="C428" i="21"/>
  <c r="V428" i="21"/>
  <c r="R428" i="21"/>
  <c r="N428" i="21"/>
  <c r="J428" i="21"/>
  <c r="F428" i="21"/>
  <c r="B428" i="21"/>
  <c r="U428" i="21"/>
  <c r="M428" i="21"/>
  <c r="E428" i="21"/>
  <c r="Y428" i="21"/>
  <c r="I428" i="21"/>
  <c r="X428" i="21"/>
  <c r="T428" i="21"/>
  <c r="L428" i="21"/>
  <c r="D428" i="21"/>
  <c r="Q428" i="21"/>
  <c r="P428" i="21"/>
  <c r="H428" i="21"/>
  <c r="W256" i="21"/>
  <c r="S256" i="21"/>
  <c r="O256" i="21"/>
  <c r="K256" i="21"/>
  <c r="G256" i="21"/>
  <c r="C256" i="21"/>
  <c r="V256" i="21"/>
  <c r="R256" i="21"/>
  <c r="N256" i="21"/>
  <c r="J256" i="21"/>
  <c r="F256" i="21"/>
  <c r="B256" i="21"/>
  <c r="U256" i="21"/>
  <c r="M256" i="21"/>
  <c r="E256" i="21"/>
  <c r="Y256" i="21"/>
  <c r="I256" i="21"/>
  <c r="T256" i="21"/>
  <c r="L256" i="21"/>
  <c r="D256" i="21"/>
  <c r="Q256" i="21"/>
  <c r="X256" i="21"/>
  <c r="H256" i="21"/>
  <c r="P256" i="21"/>
  <c r="W360" i="28"/>
  <c r="S360" i="28"/>
  <c r="O360" i="28"/>
  <c r="K360" i="28"/>
  <c r="G360" i="28"/>
  <c r="C360" i="28"/>
  <c r="V360" i="28"/>
  <c r="R360" i="28"/>
  <c r="N360" i="28"/>
  <c r="J360" i="28"/>
  <c r="F360" i="28"/>
  <c r="B360" i="28"/>
  <c r="U360" i="28"/>
  <c r="M360" i="28"/>
  <c r="E360" i="28"/>
  <c r="Y360" i="28"/>
  <c r="I360" i="28"/>
  <c r="P360" i="28"/>
  <c r="T360" i="28"/>
  <c r="L360" i="28"/>
  <c r="D360" i="28"/>
  <c r="Q360" i="28"/>
  <c r="X360" i="28"/>
  <c r="H360" i="28"/>
  <c r="W360" i="21"/>
  <c r="S360" i="21"/>
  <c r="O360" i="21"/>
  <c r="K360" i="21"/>
  <c r="G360" i="21"/>
  <c r="C360" i="21"/>
  <c r="V360" i="21"/>
  <c r="R360" i="21"/>
  <c r="N360" i="21"/>
  <c r="J360" i="21"/>
  <c r="F360" i="21"/>
  <c r="B360" i="21"/>
  <c r="U360" i="21"/>
  <c r="M360" i="21"/>
  <c r="E360" i="21"/>
  <c r="Y360" i="21"/>
  <c r="I360" i="21"/>
  <c r="X360" i="21"/>
  <c r="H360" i="21"/>
  <c r="T360" i="21"/>
  <c r="L360" i="21"/>
  <c r="D360" i="21"/>
  <c r="Q360" i="21"/>
  <c r="P360" i="21"/>
  <c r="W290" i="21"/>
  <c r="S290" i="21"/>
  <c r="O290" i="21"/>
  <c r="K290" i="21"/>
  <c r="G290" i="21"/>
  <c r="C290" i="21"/>
  <c r="V290" i="21"/>
  <c r="R290" i="21"/>
  <c r="N290" i="21"/>
  <c r="J290" i="21"/>
  <c r="F290" i="21"/>
  <c r="B290" i="21"/>
  <c r="U290" i="21"/>
  <c r="M290" i="21"/>
  <c r="E290" i="21"/>
  <c r="Y290" i="21"/>
  <c r="I290" i="21"/>
  <c r="T290" i="21"/>
  <c r="L290" i="21"/>
  <c r="D290" i="21"/>
  <c r="Q290" i="21"/>
  <c r="H290" i="21"/>
  <c r="X290" i="21"/>
  <c r="P290" i="21"/>
  <c r="W291" i="28"/>
  <c r="S291" i="28"/>
  <c r="O291" i="28"/>
  <c r="K291" i="28"/>
  <c r="G291" i="28"/>
  <c r="C291" i="28"/>
  <c r="V291" i="28"/>
  <c r="R291" i="28"/>
  <c r="N291" i="28"/>
  <c r="J291" i="28"/>
  <c r="F291" i="28"/>
  <c r="B291" i="28"/>
  <c r="U291" i="28"/>
  <c r="M291" i="28"/>
  <c r="E291" i="28"/>
  <c r="Q291" i="28"/>
  <c r="X291" i="28"/>
  <c r="H291" i="28"/>
  <c r="T291" i="28"/>
  <c r="L291" i="28"/>
  <c r="D291" i="28"/>
  <c r="Y291" i="28"/>
  <c r="I291" i="28"/>
  <c r="P291" i="28"/>
  <c r="W325" i="21"/>
  <c r="S325" i="21"/>
  <c r="O325" i="21"/>
  <c r="K325" i="21"/>
  <c r="G325" i="21"/>
  <c r="C325" i="21"/>
  <c r="V325" i="21"/>
  <c r="R325" i="21"/>
  <c r="N325" i="21"/>
  <c r="J325" i="21"/>
  <c r="F325" i="21"/>
  <c r="B325" i="21"/>
  <c r="U325" i="21"/>
  <c r="M325" i="21"/>
  <c r="E325" i="21"/>
  <c r="Q325" i="21"/>
  <c r="T325" i="21"/>
  <c r="L325" i="21"/>
  <c r="D325" i="21"/>
  <c r="Y325" i="21"/>
  <c r="I325" i="21"/>
  <c r="X325" i="21"/>
  <c r="P325" i="21"/>
  <c r="H325" i="21"/>
  <c r="W428" i="28"/>
  <c r="S428" i="28"/>
  <c r="O428" i="28"/>
  <c r="K428" i="28"/>
  <c r="G428" i="28"/>
  <c r="C428" i="28"/>
  <c r="V428" i="28"/>
  <c r="R428" i="28"/>
  <c r="N428" i="28"/>
  <c r="J428" i="28"/>
  <c r="F428" i="28"/>
  <c r="B428" i="28"/>
  <c r="Y428" i="28"/>
  <c r="Q428" i="28"/>
  <c r="I428" i="28"/>
  <c r="X428" i="28"/>
  <c r="P428" i="28"/>
  <c r="H428" i="28"/>
  <c r="U428" i="28"/>
  <c r="E428" i="28"/>
  <c r="M428" i="28"/>
  <c r="T428" i="28"/>
  <c r="D428" i="28"/>
  <c r="L428" i="28"/>
  <c r="W394" i="28"/>
  <c r="S394" i="28"/>
  <c r="O394" i="28"/>
  <c r="K394" i="28"/>
  <c r="G394" i="28"/>
  <c r="C394" i="28"/>
  <c r="V394" i="28"/>
  <c r="R394" i="28"/>
  <c r="N394" i="28"/>
  <c r="J394" i="28"/>
  <c r="F394" i="28"/>
  <c r="B394" i="28"/>
  <c r="U394" i="28"/>
  <c r="M394" i="28"/>
  <c r="E394" i="28"/>
  <c r="Y394" i="28"/>
  <c r="I394" i="28"/>
  <c r="X394" i="28"/>
  <c r="H394" i="28"/>
  <c r="T394" i="28"/>
  <c r="L394" i="28"/>
  <c r="D394" i="28"/>
  <c r="Q394" i="28"/>
  <c r="P394" i="28"/>
  <c r="W394" i="21"/>
  <c r="S394" i="21"/>
  <c r="O394" i="21"/>
  <c r="K394" i="21"/>
  <c r="G394" i="21"/>
  <c r="C394" i="21"/>
  <c r="V394" i="21"/>
  <c r="R394" i="21"/>
  <c r="N394" i="21"/>
  <c r="J394" i="21"/>
  <c r="F394" i="21"/>
  <c r="B394" i="21"/>
  <c r="U394" i="21"/>
  <c r="M394" i="21"/>
  <c r="E394" i="21"/>
  <c r="Q394" i="21"/>
  <c r="P394" i="21"/>
  <c r="T394" i="21"/>
  <c r="L394" i="21"/>
  <c r="D394" i="21"/>
  <c r="Y394" i="21"/>
  <c r="I394" i="21"/>
  <c r="X394" i="21"/>
  <c r="H394" i="21"/>
  <c r="A429" i="21"/>
  <c r="A361" i="21"/>
  <c r="A326" i="21"/>
  <c r="A395" i="21"/>
  <c r="A429" i="28"/>
  <c r="A327" i="28"/>
  <c r="A361" i="28"/>
  <c r="A395" i="28"/>
  <c r="A291" i="21"/>
  <c r="W395" i="28" l="1"/>
  <c r="S395" i="28"/>
  <c r="O395" i="28"/>
  <c r="K395" i="28"/>
  <c r="G395" i="28"/>
  <c r="C395" i="28"/>
  <c r="V395" i="28"/>
  <c r="R395" i="28"/>
  <c r="N395" i="28"/>
  <c r="J395" i="28"/>
  <c r="F395" i="28"/>
  <c r="B395" i="28"/>
  <c r="U395" i="28"/>
  <c r="M395" i="28"/>
  <c r="E395" i="28"/>
  <c r="Q395" i="28"/>
  <c r="P395" i="28"/>
  <c r="T395" i="28"/>
  <c r="L395" i="28"/>
  <c r="D395" i="28"/>
  <c r="Y395" i="28"/>
  <c r="I395" i="28"/>
  <c r="X395" i="28"/>
  <c r="H395" i="28"/>
  <c r="W395" i="21"/>
  <c r="S395" i="21"/>
  <c r="O395" i="21"/>
  <c r="K395" i="21"/>
  <c r="G395" i="21"/>
  <c r="C395" i="21"/>
  <c r="V395" i="21"/>
  <c r="R395" i="21"/>
  <c r="N395" i="21"/>
  <c r="J395" i="21"/>
  <c r="F395" i="21"/>
  <c r="B395" i="21"/>
  <c r="U395" i="21"/>
  <c r="M395" i="21"/>
  <c r="E395" i="21"/>
  <c r="Y395" i="21"/>
  <c r="I395" i="21"/>
  <c r="X395" i="21"/>
  <c r="H395" i="21"/>
  <c r="T395" i="21"/>
  <c r="L395" i="21"/>
  <c r="D395" i="21"/>
  <c r="Q395" i="21"/>
  <c r="P395" i="21"/>
  <c r="W361" i="28"/>
  <c r="S361" i="28"/>
  <c r="O361" i="28"/>
  <c r="K361" i="28"/>
  <c r="G361" i="28"/>
  <c r="C361" i="28"/>
  <c r="V361" i="28"/>
  <c r="R361" i="28"/>
  <c r="N361" i="28"/>
  <c r="J361" i="28"/>
  <c r="F361" i="28"/>
  <c r="B361" i="28"/>
  <c r="U361" i="28"/>
  <c r="M361" i="28"/>
  <c r="E361" i="28"/>
  <c r="Q361" i="28"/>
  <c r="X361" i="28"/>
  <c r="H361" i="28"/>
  <c r="T361" i="28"/>
  <c r="L361" i="28"/>
  <c r="D361" i="28"/>
  <c r="Y361" i="28"/>
  <c r="I361" i="28"/>
  <c r="P361" i="28"/>
  <c r="W326" i="21"/>
  <c r="S326" i="21"/>
  <c r="O326" i="21"/>
  <c r="K326" i="21"/>
  <c r="G326" i="21"/>
  <c r="C326" i="21"/>
  <c r="V326" i="21"/>
  <c r="R326" i="21"/>
  <c r="N326" i="21"/>
  <c r="J326" i="21"/>
  <c r="F326" i="21"/>
  <c r="B326" i="21"/>
  <c r="U326" i="21"/>
  <c r="M326" i="21"/>
  <c r="E326" i="21"/>
  <c r="Y326" i="21"/>
  <c r="I326" i="21"/>
  <c r="T326" i="21"/>
  <c r="L326" i="21"/>
  <c r="D326" i="21"/>
  <c r="Q326" i="21"/>
  <c r="H326" i="21"/>
  <c r="X326" i="21"/>
  <c r="P326" i="21"/>
  <c r="W291" i="21"/>
  <c r="S291" i="21"/>
  <c r="O291" i="21"/>
  <c r="K291" i="21"/>
  <c r="G291" i="21"/>
  <c r="C291" i="21"/>
  <c r="V291" i="21"/>
  <c r="R291" i="21"/>
  <c r="N291" i="21"/>
  <c r="J291" i="21"/>
  <c r="F291" i="21"/>
  <c r="B291" i="21"/>
  <c r="U291" i="21"/>
  <c r="M291" i="21"/>
  <c r="E291" i="21"/>
  <c r="Q291" i="21"/>
  <c r="T291" i="21"/>
  <c r="L291" i="21"/>
  <c r="D291" i="21"/>
  <c r="Y291" i="21"/>
  <c r="I291" i="21"/>
  <c r="P291" i="21"/>
  <c r="X291" i="21"/>
  <c r="H291" i="21"/>
  <c r="W429" i="28"/>
  <c r="S429" i="28"/>
  <c r="O429" i="28"/>
  <c r="K429" i="28"/>
  <c r="G429" i="28"/>
  <c r="C429" i="28"/>
  <c r="V429" i="28"/>
  <c r="R429" i="28"/>
  <c r="N429" i="28"/>
  <c r="J429" i="28"/>
  <c r="F429" i="28"/>
  <c r="B429" i="28"/>
  <c r="Y429" i="28"/>
  <c r="Q429" i="28"/>
  <c r="I429" i="28"/>
  <c r="X429" i="28"/>
  <c r="P429" i="28"/>
  <c r="H429" i="28"/>
  <c r="M429" i="28"/>
  <c r="U429" i="28"/>
  <c r="D429" i="28"/>
  <c r="L429" i="28"/>
  <c r="E429" i="28"/>
  <c r="T429" i="28"/>
  <c r="W429" i="21"/>
  <c r="S429" i="21"/>
  <c r="O429" i="21"/>
  <c r="K429" i="21"/>
  <c r="G429" i="21"/>
  <c r="C429" i="21"/>
  <c r="V429" i="21"/>
  <c r="R429" i="21"/>
  <c r="N429" i="21"/>
  <c r="J429" i="21"/>
  <c r="F429" i="21"/>
  <c r="B429" i="21"/>
  <c r="U429" i="21"/>
  <c r="M429" i="21"/>
  <c r="E429" i="21"/>
  <c r="Q429" i="21"/>
  <c r="P429" i="21"/>
  <c r="T429" i="21"/>
  <c r="L429" i="21"/>
  <c r="D429" i="21"/>
  <c r="Y429" i="21"/>
  <c r="I429" i="21"/>
  <c r="X429" i="21"/>
  <c r="H429" i="21"/>
  <c r="W327" i="28"/>
  <c r="S327" i="28"/>
  <c r="O327" i="28"/>
  <c r="K327" i="28"/>
  <c r="G327" i="28"/>
  <c r="C327" i="28"/>
  <c r="V327" i="28"/>
  <c r="R327" i="28"/>
  <c r="N327" i="28"/>
  <c r="J327" i="28"/>
  <c r="F327" i="28"/>
  <c r="B327" i="28"/>
  <c r="U327" i="28"/>
  <c r="M327" i="28"/>
  <c r="E327" i="28"/>
  <c r="Y327" i="28"/>
  <c r="I327" i="28"/>
  <c r="X327" i="28"/>
  <c r="H327" i="28"/>
  <c r="T327" i="28"/>
  <c r="L327" i="28"/>
  <c r="D327" i="28"/>
  <c r="Q327" i="28"/>
  <c r="P327" i="28"/>
  <c r="W361" i="21"/>
  <c r="S361" i="21"/>
  <c r="O361" i="21"/>
  <c r="K361" i="21"/>
  <c r="G361" i="21"/>
  <c r="C361" i="21"/>
  <c r="V361" i="21"/>
  <c r="R361" i="21"/>
  <c r="N361" i="21"/>
  <c r="J361" i="21"/>
  <c r="F361" i="21"/>
  <c r="B361" i="21"/>
  <c r="U361" i="21"/>
  <c r="M361" i="21"/>
  <c r="E361" i="21"/>
  <c r="Y361" i="21"/>
  <c r="I361" i="21"/>
  <c r="P361" i="21"/>
  <c r="T361" i="21"/>
  <c r="L361" i="21"/>
  <c r="D361" i="21"/>
  <c r="Q361" i="21"/>
  <c r="X361" i="21"/>
  <c r="H361" i="21"/>
  <c r="A430" i="21"/>
  <c r="A396" i="21"/>
  <c r="A362" i="21"/>
  <c r="A327" i="21"/>
  <c r="A362" i="28"/>
  <c r="A396" i="28"/>
  <c r="A430" i="28"/>
  <c r="W327" i="21" l="1"/>
  <c r="S327" i="21"/>
  <c r="O327" i="21"/>
  <c r="K327" i="21"/>
  <c r="G327" i="21"/>
  <c r="C327" i="21"/>
  <c r="V327" i="21"/>
  <c r="R327" i="21"/>
  <c r="N327" i="21"/>
  <c r="J327" i="21"/>
  <c r="F327" i="21"/>
  <c r="B327" i="21"/>
  <c r="U327" i="21"/>
  <c r="M327" i="21"/>
  <c r="E327" i="21"/>
  <c r="Y327" i="21"/>
  <c r="Q327" i="21"/>
  <c r="T327" i="21"/>
  <c r="L327" i="21"/>
  <c r="D327" i="21"/>
  <c r="I327" i="21"/>
  <c r="H327" i="21"/>
  <c r="X327" i="21"/>
  <c r="P327" i="21"/>
  <c r="W430" i="28"/>
  <c r="S430" i="28"/>
  <c r="O430" i="28"/>
  <c r="K430" i="28"/>
  <c r="G430" i="28"/>
  <c r="C430" i="28"/>
  <c r="V430" i="28"/>
  <c r="R430" i="28"/>
  <c r="N430" i="28"/>
  <c r="J430" i="28"/>
  <c r="F430" i="28"/>
  <c r="B430" i="28"/>
  <c r="Y430" i="28"/>
  <c r="Q430" i="28"/>
  <c r="I430" i="28"/>
  <c r="X430" i="28"/>
  <c r="P430" i="28"/>
  <c r="H430" i="28"/>
  <c r="U430" i="28"/>
  <c r="E430" i="28"/>
  <c r="L430" i="28"/>
  <c r="T430" i="28"/>
  <c r="D430" i="28"/>
  <c r="M430" i="28"/>
  <c r="W362" i="21"/>
  <c r="S362" i="21"/>
  <c r="O362" i="21"/>
  <c r="K362" i="21"/>
  <c r="G362" i="21"/>
  <c r="C362" i="21"/>
  <c r="V362" i="21"/>
  <c r="R362" i="21"/>
  <c r="N362" i="21"/>
  <c r="J362" i="21"/>
  <c r="F362" i="21"/>
  <c r="B362" i="21"/>
  <c r="U362" i="21"/>
  <c r="M362" i="21"/>
  <c r="E362" i="21"/>
  <c r="Q362" i="21"/>
  <c r="X362" i="21"/>
  <c r="H362" i="21"/>
  <c r="T362" i="21"/>
  <c r="L362" i="21"/>
  <c r="D362" i="21"/>
  <c r="Y362" i="21"/>
  <c r="I362" i="21"/>
  <c r="P362" i="21"/>
  <c r="W396" i="28"/>
  <c r="S396" i="28"/>
  <c r="O396" i="28"/>
  <c r="K396" i="28"/>
  <c r="G396" i="28"/>
  <c r="C396" i="28"/>
  <c r="V396" i="28"/>
  <c r="R396" i="28"/>
  <c r="N396" i="28"/>
  <c r="J396" i="28"/>
  <c r="F396" i="28"/>
  <c r="B396" i="28"/>
  <c r="U396" i="28"/>
  <c r="M396" i="28"/>
  <c r="E396" i="28"/>
  <c r="Y396" i="28"/>
  <c r="I396" i="28"/>
  <c r="X396" i="28"/>
  <c r="H396" i="28"/>
  <c r="T396" i="28"/>
  <c r="L396" i="28"/>
  <c r="D396" i="28"/>
  <c r="Q396" i="28"/>
  <c r="P396" i="28"/>
  <c r="W396" i="21"/>
  <c r="S396" i="21"/>
  <c r="O396" i="21"/>
  <c r="K396" i="21"/>
  <c r="G396" i="21"/>
  <c r="C396" i="21"/>
  <c r="V396" i="21"/>
  <c r="R396" i="21"/>
  <c r="N396" i="21"/>
  <c r="J396" i="21"/>
  <c r="F396" i="21"/>
  <c r="B396" i="21"/>
  <c r="U396" i="21"/>
  <c r="M396" i="21"/>
  <c r="E396" i="21"/>
  <c r="Q396" i="21"/>
  <c r="P396" i="21"/>
  <c r="T396" i="21"/>
  <c r="L396" i="21"/>
  <c r="D396" i="21"/>
  <c r="Y396" i="21"/>
  <c r="I396" i="21"/>
  <c r="X396" i="21"/>
  <c r="H396" i="21"/>
  <c r="W362" i="28"/>
  <c r="S362" i="28"/>
  <c r="O362" i="28"/>
  <c r="K362" i="28"/>
  <c r="G362" i="28"/>
  <c r="C362" i="28"/>
  <c r="V362" i="28"/>
  <c r="R362" i="28"/>
  <c r="N362" i="28"/>
  <c r="J362" i="28"/>
  <c r="F362" i="28"/>
  <c r="B362" i="28"/>
  <c r="U362" i="28"/>
  <c r="M362" i="28"/>
  <c r="E362" i="28"/>
  <c r="Y362" i="28"/>
  <c r="I362" i="28"/>
  <c r="P362" i="28"/>
  <c r="T362" i="28"/>
  <c r="L362" i="28"/>
  <c r="D362" i="28"/>
  <c r="Q362" i="28"/>
  <c r="X362" i="28"/>
  <c r="H362" i="28"/>
  <c r="W430" i="21"/>
  <c r="S430" i="21"/>
  <c r="O430" i="21"/>
  <c r="K430" i="21"/>
  <c r="G430" i="21"/>
  <c r="C430" i="21"/>
  <c r="V430" i="21"/>
  <c r="R430" i="21"/>
  <c r="N430" i="21"/>
  <c r="J430" i="21"/>
  <c r="F430" i="21"/>
  <c r="B430" i="21"/>
  <c r="U430" i="21"/>
  <c r="M430" i="21"/>
  <c r="E430" i="21"/>
  <c r="Y430" i="21"/>
  <c r="I430" i="21"/>
  <c r="X430" i="21"/>
  <c r="H430" i="21"/>
  <c r="T430" i="21"/>
  <c r="L430" i="21"/>
  <c r="D430" i="21"/>
  <c r="Q430" i="21"/>
  <c r="P430" i="21"/>
  <c r="A397" i="21"/>
  <c r="A431" i="21"/>
  <c r="A397" i="28"/>
  <c r="A431" i="28"/>
  <c r="W431" i="28" l="1"/>
  <c r="S431" i="28"/>
  <c r="O431" i="28"/>
  <c r="K431" i="28"/>
  <c r="G431" i="28"/>
  <c r="C431" i="28"/>
  <c r="V431" i="28"/>
  <c r="R431" i="28"/>
  <c r="N431" i="28"/>
  <c r="J431" i="28"/>
  <c r="F431" i="28"/>
  <c r="B431" i="28"/>
  <c r="Y431" i="28"/>
  <c r="Q431" i="28"/>
  <c r="I431" i="28"/>
  <c r="X431" i="28"/>
  <c r="P431" i="28"/>
  <c r="H431" i="28"/>
  <c r="M431" i="28"/>
  <c r="U431" i="28"/>
  <c r="E431" i="28"/>
  <c r="T431" i="28"/>
  <c r="L431" i="28"/>
  <c r="D431" i="28"/>
  <c r="W397" i="28"/>
  <c r="S397" i="28"/>
  <c r="O397" i="28"/>
  <c r="K397" i="28"/>
  <c r="G397" i="28"/>
  <c r="C397" i="28"/>
  <c r="V397" i="28"/>
  <c r="R397" i="28"/>
  <c r="N397" i="28"/>
  <c r="J397" i="28"/>
  <c r="F397" i="28"/>
  <c r="B397" i="28"/>
  <c r="U397" i="28"/>
  <c r="M397" i="28"/>
  <c r="E397" i="28"/>
  <c r="Y397" i="28"/>
  <c r="I397" i="28"/>
  <c r="P397" i="28"/>
  <c r="T397" i="28"/>
  <c r="L397" i="28"/>
  <c r="D397" i="28"/>
  <c r="Q397" i="28"/>
  <c r="X397" i="28"/>
  <c r="H397" i="28"/>
  <c r="W431" i="21"/>
  <c r="S431" i="21"/>
  <c r="O431" i="21"/>
  <c r="K431" i="21"/>
  <c r="G431" i="21"/>
  <c r="C431" i="21"/>
  <c r="V431" i="21"/>
  <c r="R431" i="21"/>
  <c r="N431" i="21"/>
  <c r="J431" i="21"/>
  <c r="F431" i="21"/>
  <c r="B431" i="21"/>
  <c r="U431" i="21"/>
  <c r="M431" i="21"/>
  <c r="E431" i="21"/>
  <c r="Q431" i="21"/>
  <c r="P431" i="21"/>
  <c r="T431" i="21"/>
  <c r="L431" i="21"/>
  <c r="D431" i="21"/>
  <c r="Y431" i="21"/>
  <c r="I431" i="21"/>
  <c r="X431" i="21"/>
  <c r="H431" i="21"/>
  <c r="W397" i="21"/>
  <c r="S397" i="21"/>
  <c r="O397" i="21"/>
  <c r="K397" i="21"/>
  <c r="G397" i="21"/>
  <c r="C397" i="21"/>
  <c r="V397" i="21"/>
  <c r="R397" i="21"/>
  <c r="N397" i="21"/>
  <c r="J397" i="21"/>
  <c r="F397" i="21"/>
  <c r="B397" i="21"/>
  <c r="U397" i="21"/>
  <c r="M397" i="21"/>
  <c r="E397" i="21"/>
  <c r="Y397" i="21"/>
  <c r="I397" i="21"/>
  <c r="X397" i="21"/>
  <c r="H397" i="21"/>
  <c r="T397" i="21"/>
  <c r="L397" i="21"/>
  <c r="D397" i="21"/>
  <c r="Q397" i="21"/>
  <c r="P397" i="21"/>
  <c r="A432" i="21"/>
  <c r="A432" i="28"/>
  <c r="W432" i="21" l="1"/>
  <c r="S432" i="21"/>
  <c r="O432" i="21"/>
  <c r="K432" i="21"/>
  <c r="G432" i="21"/>
  <c r="C432" i="21"/>
  <c r="V432" i="21"/>
  <c r="R432" i="21"/>
  <c r="N432" i="21"/>
  <c r="J432" i="21"/>
  <c r="F432" i="21"/>
  <c r="B432" i="21"/>
  <c r="U432" i="21"/>
  <c r="M432" i="21"/>
  <c r="E432" i="21"/>
  <c r="Y432" i="21"/>
  <c r="I432" i="21"/>
  <c r="X432" i="21"/>
  <c r="H432" i="21"/>
  <c r="T432" i="21"/>
  <c r="L432" i="21"/>
  <c r="D432" i="21"/>
  <c r="Q432" i="21"/>
  <c r="P432" i="21"/>
  <c r="W432" i="28"/>
  <c r="S432" i="28"/>
  <c r="O432" i="28"/>
  <c r="K432" i="28"/>
  <c r="G432" i="28"/>
  <c r="C432" i="28"/>
  <c r="V432" i="28"/>
  <c r="R432" i="28"/>
  <c r="N432" i="28"/>
  <c r="J432" i="28"/>
  <c r="F432" i="28"/>
  <c r="B432" i="28"/>
  <c r="Y432" i="28"/>
  <c r="Q432" i="28"/>
  <c r="I432" i="28"/>
  <c r="X432" i="28"/>
  <c r="P432" i="28"/>
  <c r="H432" i="28"/>
  <c r="U432" i="28"/>
  <c r="E432" i="28"/>
  <c r="T432" i="28"/>
  <c r="D432" i="28"/>
  <c r="M432" i="28"/>
  <c r="L432" i="28"/>
</calcChain>
</file>

<file path=xl/sharedStrings.xml><?xml version="1.0" encoding="utf-8"?>
<sst xmlns="http://schemas.openxmlformats.org/spreadsheetml/2006/main" count="1028" uniqueCount="173">
  <si>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</si>
  <si>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</si>
  <si>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</si>
  <si>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</si>
  <si>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</si>
  <si>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</si>
  <si>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</si>
  <si>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</si>
  <si>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</si>
  <si>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</si>
  <si>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</si>
  <si>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</si>
  <si>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</si>
  <si>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</si>
  <si>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</si>
  <si>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</si>
  <si>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</si>
  <si>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</si>
  <si>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</si>
  <si>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</si>
  <si>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</si>
  <si>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</si>
  <si>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</si>
  <si>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</si>
  <si>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</si>
  <si>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</si>
  <si>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</si>
  <si>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</si>
  <si>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</si>
  <si>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</si>
  <si>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</si>
  <si>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</si>
  <si>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</si>
  <si>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</si>
  <si>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</si>
  <si>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</si>
  <si>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</si>
  <si>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</si>
  <si>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</si>
  <si>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</si>
  <si>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</si>
  <si>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</si>
  <si>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</si>
  <si>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</si>
  <si>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Одноставочные единые (котловые) тарифы на услуги по передаче электрической энергии на территории Республики Саха (Якутия)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</si>
  <si>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</si>
  <si>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за содержание электрических сетей (тарифы указываются без НДС)</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</si>
  <si>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</si>
  <si>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</si>
  <si>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</si>
  <si>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</si>
  <si>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</si>
  <si>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</si>
  <si>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</si>
  <si>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</si>
  <si>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</si>
  <si>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</si>
  <si>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</si>
  <si>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</si>
  <si>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</si>
  <si>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</si>
  <si>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</si>
  <si>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</si>
  <si>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</si>
  <si>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</si>
  <si>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</si>
  <si>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</si>
  <si>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</si>
  <si>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</si>
  <si>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</si>
  <si>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</si>
  <si>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</si>
  <si>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</si>
  <si>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</si>
  <si>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</si>
  <si>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</si>
  <si>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</si>
  <si>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</si>
  <si>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</si>
  <si>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</si>
  <si>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</si>
  <si>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</si>
  <si>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</si>
  <si>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</si>
  <si>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</si>
  <si>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</si>
  <si>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</si>
  <si>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</si>
  <si>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</si>
  <si>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</si>
  <si>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</si>
  <si>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</si>
  <si>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</si>
  <si>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</si>
  <si>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</si>
  <si>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</si>
  <si>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</si>
  <si>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</si>
  <si>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</si>
  <si>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</si>
  <si>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</si>
  <si>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</si>
  <si>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</si>
  <si>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</si>
  <si>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</si>
  <si>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</si>
  <si>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</si>
  <si>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</si>
  <si>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</si>
  <si>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</si>
  <si>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</si>
  <si>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</si>
  <si>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</si>
  <si>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</si>
  <si>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</si>
  <si>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PMECHE15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</si>
  <si>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</si>
  <si>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</si>
  <si>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</si>
  <si>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</si>
  <si>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</si>
  <si>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</si>
  <si>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</si>
  <si>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</si>
  <si>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</si>
  <si>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</si>
  <si>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</si>
  <si>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</si>
  <si>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</si>
  <si>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</si>
  <si>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</si>
  <si>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</si>
  <si>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</si>
  <si>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</si>
  <si>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</si>
  <si>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</si>
  <si>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</si>
  <si>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</si>
  <si>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</si>
  <si>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</si>
  <si>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 xml:space="preserve">Постановление Правления ГКЦ РС(Я) № 251 от 28 декабря 2019 г. </t>
  </si>
  <si>
    <t>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апреле 2020г.</t>
  </si>
  <si>
    <t>апрель 2020 года</t>
  </si>
  <si>
    <t>01.04.2020</t>
  </si>
  <si>
    <t>02.04.2020</t>
  </si>
  <si>
    <t>03.04.2020</t>
  </si>
  <si>
    <t>04.04.2020</t>
  </si>
  <si>
    <t>05.04.2020</t>
  </si>
  <si>
    <t>06.04.2020</t>
  </si>
  <si>
    <t>07.04.2020</t>
  </si>
  <si>
    <t>08.04.2020</t>
  </si>
  <si>
    <t>09.04.2020</t>
  </si>
  <si>
    <t>10.04.2020</t>
  </si>
  <si>
    <t>11.04.2020</t>
  </si>
  <si>
    <t>12.04.2020</t>
  </si>
  <si>
    <t>13.04.2020</t>
  </si>
  <si>
    <t>14.04.2020</t>
  </si>
  <si>
    <t>15.04.2020</t>
  </si>
  <si>
    <t>16.04.2020</t>
  </si>
  <si>
    <t>17.04.2020</t>
  </si>
  <si>
    <t>18.04.2020</t>
  </si>
  <si>
    <t>19.04.2020</t>
  </si>
  <si>
    <t>20.04.2020</t>
  </si>
  <si>
    <t>21.04.2020</t>
  </si>
  <si>
    <t>22.04.2020</t>
  </si>
  <si>
    <t>23.04.2020</t>
  </si>
  <si>
    <t>24.04.2020</t>
  </si>
  <si>
    <t>25.04.2020</t>
  </si>
  <si>
    <t>26.04.2020</t>
  </si>
  <si>
    <t>27.04.2020</t>
  </si>
  <si>
    <t>28.04.2020</t>
  </si>
  <si>
    <t>29.04.2020</t>
  </si>
  <si>
    <t>30.04.2020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</si>
</sst>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67">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2" fontId="38" fillId="9" borderId="17" xfId="0" applyNumberFormat="1" applyFont="1" applyFill="1" applyBorder="1" applyAlignment="1">
      <alignment horizontal="left" vertical="center"/>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2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0"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6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7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7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9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9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0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0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1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1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1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94"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9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99"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05"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08"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09"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0"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A2" sqref="A2:F2"/>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4.75" customHeight="1" x14ac:dyDescent="0.25">
      <c r="A1" s="103" t="s">
        <v>141</v>
      </c>
      <c r="B1" s="103"/>
      <c r="C1" s="103"/>
      <c r="D1" s="103"/>
      <c r="E1" s="103"/>
      <c r="F1" s="103"/>
    </row>
    <row r="2" spans="1:8" s="1" customFormat="1" ht="21.75" customHeight="1" x14ac:dyDescent="0.25">
      <c r="A2" s="104" t="s">
        <v>30</v>
      </c>
      <c r="B2" s="104"/>
      <c r="C2" s="104"/>
      <c r="D2" s="104"/>
      <c r="E2" s="104"/>
      <c r="F2" s="104"/>
      <c r="G2" s="1" t="s">
        <v>41</v>
      </c>
    </row>
    <row r="3" spans="1:8" ht="18" customHeight="1" x14ac:dyDescent="0.25">
      <c r="A3" s="105" t="s">
        <v>31</v>
      </c>
      <c r="B3" s="105"/>
      <c r="C3" s="105"/>
      <c r="D3" s="105"/>
      <c r="E3" s="105"/>
      <c r="F3" s="105"/>
    </row>
    <row r="4" spans="1:8" ht="34.5" customHeight="1" x14ac:dyDescent="0.25">
      <c r="A4" s="106" t="s">
        <v>48</v>
      </c>
      <c r="B4" s="106"/>
      <c r="C4" s="106"/>
      <c r="D4" s="106"/>
      <c r="E4" s="106"/>
      <c r="F4" s="106"/>
    </row>
    <row r="5" spans="1:8" x14ac:dyDescent="0.25">
      <c r="A5" s="110"/>
      <c r="B5" s="110"/>
      <c r="C5" s="111" t="s">
        <v>29</v>
      </c>
      <c r="D5" s="112"/>
      <c r="E5" s="112"/>
      <c r="F5" s="113"/>
    </row>
    <row r="6" spans="1:8" x14ac:dyDescent="0.25">
      <c r="A6" s="110"/>
      <c r="B6" s="110"/>
      <c r="C6" s="3" t="s">
        <v>0</v>
      </c>
      <c r="D6" s="3" t="s">
        <v>1</v>
      </c>
      <c r="E6" s="3" t="s">
        <v>2</v>
      </c>
      <c r="F6" s="3" t="s">
        <v>3</v>
      </c>
    </row>
    <row r="7" spans="1:8" s="6" customFormat="1" x14ac:dyDescent="0.25">
      <c r="A7" s="107" t="s">
        <v>47</v>
      </c>
      <c r="B7" s="108"/>
      <c r="C7" s="4">
        <f>$F$12+'СЕТ СН'!F5+СВЦЭМ!$D$10+'СЕТ СН'!F8-'СЕТ СН'!F$15</f>
        <v>4117.4307899199994</v>
      </c>
      <c r="D7" s="4">
        <f>$F$12+'СЕТ СН'!G5+СВЦЭМ!$D$10+'СЕТ СН'!G8-'СЕТ СН'!G$15</f>
        <v>4187.4307899200003</v>
      </c>
      <c r="E7" s="4">
        <f>$F$12+'СЕТ СН'!H5+СВЦЭМ!$D$10+'СЕТ СН'!H8-'СЕТ СН'!H$15</f>
        <v>4247.4307899200003</v>
      </c>
      <c r="F7" s="4">
        <f>$F$12+'СЕТ СН'!I5+СВЦЭМ!$D$10+'СЕТ СН'!I8-'СЕТ СН'!I$15</f>
        <v>4317.4307899200003</v>
      </c>
      <c r="G7" s="5"/>
    </row>
    <row r="8" spans="1:8" x14ac:dyDescent="0.25">
      <c r="F8" s="8"/>
    </row>
    <row r="9" spans="1:8" ht="45.75" customHeight="1" x14ac:dyDescent="0.25">
      <c r="A9" s="98" t="s">
        <v>49</v>
      </c>
      <c r="B9" s="98"/>
      <c r="C9" s="98"/>
      <c r="D9" s="98"/>
      <c r="E9" s="98"/>
      <c r="F9" s="98"/>
    </row>
    <row r="10" spans="1:8" x14ac:dyDescent="0.25">
      <c r="B10" s="2"/>
      <c r="H10" s="2" t="s">
        <v>41</v>
      </c>
    </row>
    <row r="11" spans="1:8" ht="31.5" x14ac:dyDescent="0.25">
      <c r="A11" s="9"/>
      <c r="B11" s="109" t="s">
        <v>5</v>
      </c>
      <c r="C11" s="109"/>
      <c r="D11" s="109"/>
      <c r="E11" s="10" t="s">
        <v>4</v>
      </c>
      <c r="F11" s="11" t="s">
        <v>12</v>
      </c>
      <c r="G11" s="2" t="s">
        <v>41</v>
      </c>
    </row>
    <row r="12" spans="1:8" ht="31.5" x14ac:dyDescent="0.25">
      <c r="A12" s="12">
        <v>1</v>
      </c>
      <c r="B12" s="97" t="s">
        <v>50</v>
      </c>
      <c r="C12" s="97"/>
      <c r="D12" s="97"/>
      <c r="E12" s="13" t="s">
        <v>22</v>
      </c>
      <c r="F12" s="11">
        <f>ROUND(F13+F14*F15,8)+F34</f>
        <v>1594.4020387999999</v>
      </c>
      <c r="H12" s="2" t="s">
        <v>41</v>
      </c>
    </row>
    <row r="13" spans="1:8" ht="31.5" x14ac:dyDescent="0.25">
      <c r="A13" s="12">
        <v>2</v>
      </c>
      <c r="B13" s="97" t="s">
        <v>51</v>
      </c>
      <c r="C13" s="97"/>
      <c r="D13" s="97"/>
      <c r="E13" s="13" t="s">
        <v>22</v>
      </c>
      <c r="F13" s="11">
        <f>СВЦЭМ!$D$11</f>
        <v>846.33224207000001</v>
      </c>
    </row>
    <row r="14" spans="1:8" ht="36" customHeight="1" x14ac:dyDescent="0.25">
      <c r="A14" s="12">
        <v>3</v>
      </c>
      <c r="B14" s="97" t="s">
        <v>52</v>
      </c>
      <c r="C14" s="97"/>
      <c r="D14" s="97"/>
      <c r="E14" s="13" t="s">
        <v>23</v>
      </c>
      <c r="F14" s="11">
        <f>СВЦЭМ!$D$12</f>
        <v>554088.49956732756</v>
      </c>
    </row>
    <row r="15" spans="1:8" ht="30.75" customHeight="1" x14ac:dyDescent="0.25">
      <c r="A15" s="12">
        <v>4</v>
      </c>
      <c r="B15" s="97" t="s">
        <v>53</v>
      </c>
      <c r="C15" s="97" t="s">
        <v>24</v>
      </c>
      <c r="D15" s="97" t="s">
        <v>24</v>
      </c>
      <c r="E15" s="14" t="s">
        <v>54</v>
      </c>
      <c r="F15" s="15">
        <f>ROUND(IF(F25-(F26+F33)&lt;=0,0,MAX(0,(F16-(F17+F24))/(F25-(F26+F33)))),11)</f>
        <v>1.3500908199999999E-3</v>
      </c>
    </row>
    <row r="16" spans="1:8" ht="36" customHeight="1" x14ac:dyDescent="0.25">
      <c r="A16" s="12">
        <v>5</v>
      </c>
      <c r="B16" s="97" t="s">
        <v>55</v>
      </c>
      <c r="C16" s="97" t="s">
        <v>25</v>
      </c>
      <c r="D16" s="97" t="s">
        <v>6</v>
      </c>
      <c r="E16" s="13" t="s">
        <v>6</v>
      </c>
      <c r="F16" s="16">
        <f>СВЦЭМ!$D$21</f>
        <v>26.579000000000001</v>
      </c>
    </row>
    <row r="17" spans="1:6" ht="33" customHeight="1" x14ac:dyDescent="0.25">
      <c r="A17" s="12">
        <v>6</v>
      </c>
      <c r="B17" s="97" t="s">
        <v>56</v>
      </c>
      <c r="C17" s="97" t="s">
        <v>25</v>
      </c>
      <c r="D17" s="97" t="s">
        <v>6</v>
      </c>
      <c r="E17" s="13" t="s">
        <v>6</v>
      </c>
      <c r="F17" s="16">
        <f>SUM(F19:F23)</f>
        <v>26.469000000000001</v>
      </c>
    </row>
    <row r="18" spans="1:6" ht="13.5" customHeight="1" x14ac:dyDescent="0.25">
      <c r="A18" s="12"/>
      <c r="B18" s="100" t="s">
        <v>57</v>
      </c>
      <c r="C18" s="101"/>
      <c r="D18" s="101"/>
      <c r="E18" s="101"/>
      <c r="F18" s="102"/>
    </row>
    <row r="19" spans="1:6" x14ac:dyDescent="0.25">
      <c r="A19" s="12">
        <v>6.1</v>
      </c>
      <c r="B19" s="97" t="s">
        <v>58</v>
      </c>
      <c r="C19" s="97"/>
      <c r="D19" s="97"/>
      <c r="E19" s="13" t="s">
        <v>6</v>
      </c>
      <c r="F19" s="16">
        <v>0</v>
      </c>
    </row>
    <row r="20" spans="1:6" x14ac:dyDescent="0.25">
      <c r="A20" s="12">
        <v>6.2</v>
      </c>
      <c r="B20" s="97" t="s">
        <v>59</v>
      </c>
      <c r="C20" s="97"/>
      <c r="D20" s="97"/>
      <c r="E20" s="13" t="s">
        <v>6</v>
      </c>
      <c r="F20" s="16">
        <v>0</v>
      </c>
    </row>
    <row r="21" spans="1:6" x14ac:dyDescent="0.25">
      <c r="A21" s="12">
        <v>6.3</v>
      </c>
      <c r="B21" s="97" t="s">
        <v>60</v>
      </c>
      <c r="C21" s="97"/>
      <c r="D21" s="97"/>
      <c r="E21" s="13" t="s">
        <v>6</v>
      </c>
      <c r="F21" s="16">
        <v>0</v>
      </c>
    </row>
    <row r="22" spans="1:6" x14ac:dyDescent="0.25">
      <c r="A22" s="12">
        <v>6.4</v>
      </c>
      <c r="B22" s="97" t="s">
        <v>61</v>
      </c>
      <c r="C22" s="97"/>
      <c r="D22" s="97"/>
      <c r="E22" s="13" t="s">
        <v>6</v>
      </c>
      <c r="F22" s="16">
        <v>0</v>
      </c>
    </row>
    <row r="23" spans="1:6" x14ac:dyDescent="0.25">
      <c r="A23" s="12">
        <v>6.5</v>
      </c>
      <c r="B23" s="97" t="s">
        <v>62</v>
      </c>
      <c r="C23" s="97"/>
      <c r="D23" s="97"/>
      <c r="E23" s="13" t="s">
        <v>6</v>
      </c>
      <c r="F23" s="16">
        <v>26.469000000000001</v>
      </c>
    </row>
    <row r="24" spans="1:6" ht="31.5" customHeight="1" x14ac:dyDescent="0.25">
      <c r="A24" s="12">
        <v>7</v>
      </c>
      <c r="B24" s="97" t="s">
        <v>26</v>
      </c>
      <c r="C24" s="97" t="s">
        <v>25</v>
      </c>
      <c r="D24" s="97" t="s">
        <v>6</v>
      </c>
      <c r="E24" s="13" t="s">
        <v>6</v>
      </c>
      <c r="F24" s="16">
        <v>0</v>
      </c>
    </row>
    <row r="25" spans="1:6" ht="30" customHeight="1" x14ac:dyDescent="0.25">
      <c r="A25" s="12">
        <v>8</v>
      </c>
      <c r="B25" s="97" t="s">
        <v>63</v>
      </c>
      <c r="C25" s="97" t="s">
        <v>27</v>
      </c>
      <c r="D25" s="97" t="s">
        <v>28</v>
      </c>
      <c r="E25" s="13" t="s">
        <v>64</v>
      </c>
      <c r="F25" s="16">
        <f>СВЦЭМ!$D$20</f>
        <v>20719.162</v>
      </c>
    </row>
    <row r="26" spans="1:6" ht="30.75" customHeight="1" x14ac:dyDescent="0.25">
      <c r="A26" s="12">
        <v>9</v>
      </c>
      <c r="B26" s="97" t="s">
        <v>65</v>
      </c>
      <c r="C26" s="97" t="s">
        <v>27</v>
      </c>
      <c r="D26" s="97" t="s">
        <v>28</v>
      </c>
      <c r="E26" s="13" t="s">
        <v>64</v>
      </c>
      <c r="F26" s="16">
        <f>SUM(F28:F32)</f>
        <v>20637.686000000009</v>
      </c>
    </row>
    <row r="27" spans="1:6" x14ac:dyDescent="0.25">
      <c r="A27" s="12"/>
      <c r="B27" s="100" t="s">
        <v>57</v>
      </c>
      <c r="C27" s="101"/>
      <c r="D27" s="101"/>
      <c r="E27" s="101"/>
      <c r="F27" s="102"/>
    </row>
    <row r="28" spans="1:6" x14ac:dyDescent="0.25">
      <c r="A28" s="12">
        <v>9.1</v>
      </c>
      <c r="B28" s="97" t="s">
        <v>58</v>
      </c>
      <c r="C28" s="97"/>
      <c r="D28" s="97"/>
      <c r="E28" s="13" t="s">
        <v>64</v>
      </c>
      <c r="F28" s="16">
        <v>0</v>
      </c>
    </row>
    <row r="29" spans="1:6" x14ac:dyDescent="0.25">
      <c r="A29" s="12">
        <v>9.1999999999999993</v>
      </c>
      <c r="B29" s="97" t="s">
        <v>59</v>
      </c>
      <c r="C29" s="97"/>
      <c r="D29" s="97"/>
      <c r="E29" s="13" t="s">
        <v>64</v>
      </c>
      <c r="F29" s="86">
        <v>0</v>
      </c>
    </row>
    <row r="30" spans="1:6" x14ac:dyDescent="0.25">
      <c r="A30" s="12">
        <v>9.3000000000000007</v>
      </c>
      <c r="B30" s="97" t="s">
        <v>60</v>
      </c>
      <c r="C30" s="97"/>
      <c r="D30" s="97"/>
      <c r="E30" s="13" t="s">
        <v>64</v>
      </c>
      <c r="F30" s="16">
        <v>0</v>
      </c>
    </row>
    <row r="31" spans="1:6" x14ac:dyDescent="0.25">
      <c r="A31" s="12">
        <v>9.4</v>
      </c>
      <c r="B31" s="97" t="s">
        <v>61</v>
      </c>
      <c r="C31" s="97"/>
      <c r="D31" s="97"/>
      <c r="E31" s="13" t="s">
        <v>64</v>
      </c>
      <c r="F31" s="16">
        <v>0</v>
      </c>
    </row>
    <row r="32" spans="1:6" x14ac:dyDescent="0.25">
      <c r="A32" s="12">
        <v>9.5</v>
      </c>
      <c r="B32" s="97" t="s">
        <v>62</v>
      </c>
      <c r="C32" s="97"/>
      <c r="D32" s="97"/>
      <c r="E32" s="13" t="s">
        <v>64</v>
      </c>
      <c r="F32" s="86">
        <v>20637.686000000009</v>
      </c>
    </row>
    <row r="33" spans="1:6" ht="34.5" customHeight="1" x14ac:dyDescent="0.25">
      <c r="A33" s="12">
        <v>10</v>
      </c>
      <c r="B33" s="97" t="s">
        <v>66</v>
      </c>
      <c r="C33" s="97" t="s">
        <v>27</v>
      </c>
      <c r="D33" s="97" t="s">
        <v>28</v>
      </c>
      <c r="E33" s="13" t="s">
        <v>64</v>
      </c>
      <c r="F33" s="16">
        <v>0</v>
      </c>
    </row>
    <row r="34" spans="1:6" ht="42" customHeight="1" x14ac:dyDescent="0.25">
      <c r="A34" s="12">
        <v>11</v>
      </c>
      <c r="B34" s="97" t="s">
        <v>67</v>
      </c>
      <c r="C34" s="97"/>
      <c r="D34" s="97" t="s">
        <v>22</v>
      </c>
      <c r="E34" s="17" t="s">
        <v>22</v>
      </c>
      <c r="F34" s="11">
        <v>0</v>
      </c>
    </row>
    <row r="36" spans="1:6" ht="15.75" customHeight="1" x14ac:dyDescent="0.25">
      <c r="A36" s="99" t="s">
        <v>68</v>
      </c>
      <c r="B36" s="99"/>
      <c r="C36" s="99"/>
      <c r="D36" s="99"/>
      <c r="E36" s="99"/>
      <c r="F36" s="99"/>
    </row>
    <row r="37" spans="1:6" x14ac:dyDescent="0.25">
      <c r="A37" s="99"/>
      <c r="B37" s="99"/>
      <c r="C37" s="99"/>
      <c r="D37" s="99"/>
      <c r="E37" s="99"/>
      <c r="F37" s="99"/>
    </row>
    <row r="38" spans="1:6" x14ac:dyDescent="0.25">
      <c r="A38" s="99"/>
      <c r="B38" s="99"/>
      <c r="C38" s="99"/>
      <c r="D38" s="99"/>
      <c r="E38" s="99"/>
      <c r="F38" s="99"/>
    </row>
    <row r="39" spans="1:6" x14ac:dyDescent="0.25">
      <c r="A39" s="99"/>
      <c r="B39" s="99"/>
      <c r="C39" s="99"/>
      <c r="D39" s="99"/>
      <c r="E39" s="99"/>
      <c r="F39" s="99"/>
    </row>
    <row r="40" spans="1:6" x14ac:dyDescent="0.25">
      <c r="A40" s="99"/>
      <c r="B40" s="99"/>
      <c r="C40" s="99"/>
      <c r="D40" s="99"/>
      <c r="E40" s="99"/>
      <c r="F40" s="99"/>
    </row>
    <row r="41" spans="1:6" x14ac:dyDescent="0.25">
      <c r="A41" s="99"/>
      <c r="B41" s="99"/>
      <c r="C41" s="99"/>
      <c r="D41" s="99"/>
      <c r="E41" s="99"/>
      <c r="F41" s="99"/>
    </row>
  </sheetData>
  <sheetProtection algorithmName="SHA-512" hashValue="SwEFYMjds+IkFP5Dc31KNNqoTQcHjNvJdQZhTqI9ZZuYJFQCF9y71hxe5Sakmo2ZfAR6aruzmBaiMVyRvt7ASA==" saltValue="sO8L+itusON7If3nJAFM8w==" spinCount="100000" sheet="1" objects="1" scenarios="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80" zoomScaleNormal="8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64.5" customHeight="1" x14ac:dyDescent="0.25">
      <c r="A1" s="114"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апреле 2020г.</v>
      </c>
      <c r="B1" s="114"/>
      <c r="C1" s="114"/>
      <c r="D1" s="114"/>
      <c r="E1" s="114"/>
      <c r="F1" s="18"/>
    </row>
    <row r="2" spans="1:6" x14ac:dyDescent="0.25">
      <c r="A2" s="19"/>
      <c r="B2" s="19"/>
      <c r="C2" s="19"/>
      <c r="D2" s="19"/>
      <c r="E2" s="19"/>
      <c r="F2" s="19"/>
    </row>
    <row r="3" spans="1:6" x14ac:dyDescent="0.25">
      <c r="A3" s="104" t="s">
        <v>13</v>
      </c>
      <c r="B3" s="104"/>
      <c r="C3" s="104"/>
      <c r="D3" s="104"/>
      <c r="E3" s="104"/>
      <c r="F3" s="20"/>
    </row>
    <row r="4" spans="1:6" x14ac:dyDescent="0.25">
      <c r="A4" s="105" t="s">
        <v>14</v>
      </c>
      <c r="B4" s="105"/>
      <c r="C4" s="105"/>
      <c r="D4" s="105"/>
      <c r="E4" s="105"/>
      <c r="F4" s="21"/>
    </row>
    <row r="5" spans="1:6" x14ac:dyDescent="0.25">
      <c r="A5" s="19"/>
      <c r="B5" s="19"/>
      <c r="C5" s="19"/>
      <c r="D5" s="19"/>
      <c r="E5" s="19"/>
      <c r="F5" s="19"/>
    </row>
    <row r="6" spans="1:6" x14ac:dyDescent="0.25">
      <c r="A6" s="22" t="s">
        <v>69</v>
      </c>
      <c r="B6" s="23"/>
    </row>
    <row r="7" spans="1:6" x14ac:dyDescent="0.25">
      <c r="A7" s="117" t="s">
        <v>70</v>
      </c>
      <c r="B7" s="115" t="s">
        <v>29</v>
      </c>
      <c r="C7" s="115"/>
      <c r="D7" s="115"/>
      <c r="E7" s="115"/>
      <c r="F7" s="24"/>
    </row>
    <row r="8" spans="1:6" x14ac:dyDescent="0.25">
      <c r="A8" s="118"/>
      <c r="B8" s="25" t="s">
        <v>0</v>
      </c>
      <c r="C8" s="25" t="s">
        <v>32</v>
      </c>
      <c r="D8" s="25" t="s">
        <v>33</v>
      </c>
      <c r="E8" s="25" t="s">
        <v>3</v>
      </c>
    </row>
    <row r="9" spans="1:6" x14ac:dyDescent="0.25">
      <c r="A9" s="26" t="s">
        <v>34</v>
      </c>
      <c r="B9" s="4">
        <f>СВЦЭМ!$D$14+'СЕТ СН'!F5+СВЦЭМ!$D$10+'СЕТ СН'!F8-'СЕТ СН'!F$16</f>
        <v>3421.01721047</v>
      </c>
      <c r="C9" s="4">
        <f>СВЦЭМ!$D$14+'СЕТ СН'!G5+СВЦЭМ!$D$10+'СЕТ СН'!G8-'СЕТ СН'!G$16</f>
        <v>3491.01721047</v>
      </c>
      <c r="D9" s="4">
        <f>СВЦЭМ!$D$14+'СЕТ СН'!H5+СВЦЭМ!$D$10+'СЕТ СН'!H8-'СЕТ СН'!H$16</f>
        <v>3551.01721047</v>
      </c>
      <c r="E9" s="4">
        <f>СВЦЭМ!$D$14+'СЕТ СН'!I5+СВЦЭМ!$D$10+'СЕТ СН'!I8-'СЕТ СН'!I$16</f>
        <v>3621.01721047</v>
      </c>
    </row>
    <row r="10" spans="1:6" x14ac:dyDescent="0.25">
      <c r="A10" s="26" t="s">
        <v>35</v>
      </c>
      <c r="B10" s="4">
        <f>СВЦЭМ!$D$15+'СЕТ СН'!F5+СВЦЭМ!$D$10+'СЕТ СН'!F8-'СЕТ СН'!F$16</f>
        <v>4086.9010423499999</v>
      </c>
      <c r="C10" s="4">
        <f>СВЦЭМ!$D$15+'СЕТ СН'!G5+СВЦЭМ!$D$10+'СЕТ СН'!G8-'СЕТ СН'!G$16</f>
        <v>4156.9010423500004</v>
      </c>
      <c r="D10" s="4">
        <f>СВЦЭМ!$D$15+'СЕТ СН'!H5+СВЦЭМ!$D$10+'СЕТ СН'!H8-'СЕТ СН'!H$16</f>
        <v>4216.9010423500004</v>
      </c>
      <c r="E10" s="4">
        <f>СВЦЭМ!$D$15+'СЕТ СН'!I5+СВЦЭМ!$D$10+'СЕТ СН'!I8-'СЕТ СН'!I$16</f>
        <v>4286.9010423500004</v>
      </c>
    </row>
    <row r="11" spans="1:6" x14ac:dyDescent="0.25">
      <c r="A11" s="26" t="s">
        <v>36</v>
      </c>
      <c r="B11" s="4">
        <f>СВЦЭМ!$D$16+'СЕТ СН'!F5+СВЦЭМ!$D$10+'СЕТ СН'!F8-'СЕТ СН'!F$16</f>
        <v>5217.7692453800009</v>
      </c>
      <c r="C11" s="4">
        <f>СВЦЭМ!$D$16+'СЕТ СН'!G5+СВЦЭМ!$D$10+'СЕТ СН'!G8-'СЕТ СН'!G$16</f>
        <v>5287.7692453800009</v>
      </c>
      <c r="D11" s="4">
        <f>СВЦЭМ!$D$16+'СЕТ СН'!H5+СВЦЭМ!$D$10+'СЕТ СН'!H8-'СЕТ СН'!H$16</f>
        <v>5347.7692453800009</v>
      </c>
      <c r="E11" s="4">
        <f>СВЦЭМ!$D$16+'СЕТ СН'!I5+СВЦЭМ!$D$10+'СЕТ СН'!I8-'СЕТ СН'!I$16</f>
        <v>5417.7692453800009</v>
      </c>
    </row>
    <row r="12" spans="1:6" x14ac:dyDescent="0.25">
      <c r="A12" s="116"/>
      <c r="B12" s="116"/>
      <c r="C12" s="116"/>
      <c r="D12" s="116"/>
      <c r="E12" s="116"/>
    </row>
    <row r="13" spans="1:6" x14ac:dyDescent="0.25">
      <c r="A13" s="27" t="s">
        <v>71</v>
      </c>
      <c r="B13" s="23"/>
    </row>
    <row r="14" spans="1:6" x14ac:dyDescent="0.25">
      <c r="A14" s="117" t="s">
        <v>70</v>
      </c>
      <c r="B14" s="115" t="s">
        <v>29</v>
      </c>
      <c r="C14" s="115"/>
      <c r="D14" s="115"/>
      <c r="E14" s="115"/>
    </row>
    <row r="15" spans="1:6" x14ac:dyDescent="0.25">
      <c r="A15" s="118"/>
      <c r="B15" s="25" t="s">
        <v>0</v>
      </c>
      <c r="C15" s="25" t="s">
        <v>32</v>
      </c>
      <c r="D15" s="25" t="s">
        <v>33</v>
      </c>
      <c r="E15" s="25" t="s">
        <v>3</v>
      </c>
    </row>
    <row r="16" spans="1:6" x14ac:dyDescent="0.25">
      <c r="A16" s="26" t="s">
        <v>34</v>
      </c>
      <c r="B16" s="28">
        <f>СВЦЭМ!$D$14+'СЕТ СН'!F5+СВЦЭМ!$D$10+'СЕТ СН'!F8-'СЕТ СН'!F$16</f>
        <v>3421.01721047</v>
      </c>
      <c r="C16" s="28">
        <f>СВЦЭМ!$D$14+'СЕТ СН'!G5+СВЦЭМ!$D$10+'СЕТ СН'!G8-'СЕТ СН'!G$16</f>
        <v>3491.01721047</v>
      </c>
      <c r="D16" s="28">
        <f>СВЦЭМ!$D$14+'СЕТ СН'!H5+СВЦЭМ!$D$10+'СЕТ СН'!H8-'СЕТ СН'!H$16</f>
        <v>3551.01721047</v>
      </c>
      <c r="E16" s="28">
        <f>СВЦЭМ!$D$14+'СЕТ СН'!I5+СВЦЭМ!$D$10+'СЕТ СН'!I8-'СЕТ СН'!I$16</f>
        <v>3621.01721047</v>
      </c>
    </row>
    <row r="17" spans="1:5" x14ac:dyDescent="0.25">
      <c r="A17" s="26" t="s">
        <v>37</v>
      </c>
      <c r="B17" s="28">
        <f>СВЦЭМ!$D$17+'СЕТ СН'!F5+СВЦЭМ!$D$10+'СЕТ СН'!F8-'СЕТ СН'!F$16</f>
        <v>4441.4361852400007</v>
      </c>
      <c r="C17" s="28">
        <f>СВЦЭМ!$D$17+'СЕТ СН'!G5+СВЦЭМ!$D$10+'СЕТ СН'!G8-'СЕТ СН'!G$16</f>
        <v>4511.4361852400007</v>
      </c>
      <c r="D17" s="28">
        <f>СВЦЭМ!$D$17+'СЕТ СН'!H5+СВЦЭМ!$D$10+'СЕТ СН'!H8-'СЕТ СН'!H$16</f>
        <v>4571.4361852400007</v>
      </c>
      <c r="E17" s="28">
        <f>СВЦЭМ!$D$17+'СЕТ СН'!I5+СВЦЭМ!$D$10+'СЕТ СН'!I8-'СЕТ СН'!I$16</f>
        <v>4641.4361852400007</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1.125" defaultRowHeight="15" x14ac:dyDescent="0.25"/>
  <cols>
    <col min="1" max="25" width="11.125" style="41"/>
    <col min="26" max="16384" width="11.125" style="30"/>
  </cols>
  <sheetData>
    <row r="1" spans="1:27" ht="40.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апреле 2020г.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6" t="s">
        <v>38</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15.75" x14ac:dyDescent="0.2">
      <c r="A4" s="136" t="s">
        <v>8</v>
      </c>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01.04.2020</v>
      </c>
      <c r="B12" s="36">
        <f>SUMIFS(СВЦЭМ!$C$33:$C$776,СВЦЭМ!$A$33:$A$776,$A12,СВЦЭМ!$B$33:$B$776,B$11)+'СЕТ СН'!$F$9+СВЦЭМ!$D$10+'СЕТ СН'!$F$5-'СЕТ СН'!$F$17</f>
        <v>3310.6261960100001</v>
      </c>
      <c r="C12" s="36">
        <f>SUMIFS(СВЦЭМ!$C$33:$C$776,СВЦЭМ!$A$33:$A$776,$A12,СВЦЭМ!$B$33:$B$776,C$11)+'СЕТ СН'!$F$9+СВЦЭМ!$D$10+'СЕТ СН'!$F$5-'СЕТ СН'!$F$17</f>
        <v>3322.6794835999999</v>
      </c>
      <c r="D12" s="36">
        <f>SUMIFS(СВЦЭМ!$C$33:$C$776,СВЦЭМ!$A$33:$A$776,$A12,СВЦЭМ!$B$33:$B$776,D$11)+'СЕТ СН'!$F$9+СВЦЭМ!$D$10+'СЕТ СН'!$F$5-'СЕТ СН'!$F$17</f>
        <v>3326.6198059899998</v>
      </c>
      <c r="E12" s="36">
        <f>SUMIFS(СВЦЭМ!$C$33:$C$776,СВЦЭМ!$A$33:$A$776,$A12,СВЦЭМ!$B$33:$B$776,E$11)+'СЕТ СН'!$F$9+СВЦЭМ!$D$10+'СЕТ СН'!$F$5-'СЕТ СН'!$F$17</f>
        <v>3332.5183501500001</v>
      </c>
      <c r="F12" s="36">
        <f>SUMIFS(СВЦЭМ!$C$33:$C$776,СВЦЭМ!$A$33:$A$776,$A12,СВЦЭМ!$B$33:$B$776,F$11)+'СЕТ СН'!$F$9+СВЦЭМ!$D$10+'СЕТ СН'!$F$5-'СЕТ СН'!$F$17</f>
        <v>3372.0858678599998</v>
      </c>
      <c r="G12" s="36">
        <f>SUMIFS(СВЦЭМ!$C$33:$C$776,СВЦЭМ!$A$33:$A$776,$A12,СВЦЭМ!$B$33:$B$776,G$11)+'СЕТ СН'!$F$9+СВЦЭМ!$D$10+'СЕТ СН'!$F$5-'СЕТ СН'!$F$17</f>
        <v>3413.6900430000001</v>
      </c>
      <c r="H12" s="36">
        <f>SUMIFS(СВЦЭМ!$C$33:$C$776,СВЦЭМ!$A$33:$A$776,$A12,СВЦЭМ!$B$33:$B$776,H$11)+'СЕТ СН'!$F$9+СВЦЭМ!$D$10+'СЕТ СН'!$F$5-'СЕТ СН'!$F$17</f>
        <v>3457.65483245</v>
      </c>
      <c r="I12" s="36">
        <f>SUMIFS(СВЦЭМ!$C$33:$C$776,СВЦЭМ!$A$33:$A$776,$A12,СВЦЭМ!$B$33:$B$776,I$11)+'СЕТ СН'!$F$9+СВЦЭМ!$D$10+'СЕТ СН'!$F$5-'СЕТ СН'!$F$17</f>
        <v>3460.2985460600003</v>
      </c>
      <c r="J12" s="36">
        <f>SUMIFS(СВЦЭМ!$C$33:$C$776,СВЦЭМ!$A$33:$A$776,$A12,СВЦЭМ!$B$33:$B$776,J$11)+'СЕТ СН'!$F$9+СВЦЭМ!$D$10+'СЕТ СН'!$F$5-'СЕТ СН'!$F$17</f>
        <v>3420.7639851499998</v>
      </c>
      <c r="K12" s="36">
        <f>SUMIFS(СВЦЭМ!$C$33:$C$776,СВЦЭМ!$A$33:$A$776,$A12,СВЦЭМ!$B$33:$B$776,K$11)+'СЕТ СН'!$F$9+СВЦЭМ!$D$10+'СЕТ СН'!$F$5-'СЕТ СН'!$F$17</f>
        <v>3422.7641487199999</v>
      </c>
      <c r="L12" s="36">
        <f>SUMIFS(СВЦЭМ!$C$33:$C$776,СВЦЭМ!$A$33:$A$776,$A12,СВЦЭМ!$B$33:$B$776,L$11)+'СЕТ СН'!$F$9+СВЦЭМ!$D$10+'СЕТ СН'!$F$5-'СЕТ СН'!$F$17</f>
        <v>3426.91895299</v>
      </c>
      <c r="M12" s="36">
        <f>SUMIFS(СВЦЭМ!$C$33:$C$776,СВЦЭМ!$A$33:$A$776,$A12,СВЦЭМ!$B$33:$B$776,M$11)+'СЕТ СН'!$F$9+СВЦЭМ!$D$10+'СЕТ СН'!$F$5-'СЕТ СН'!$F$17</f>
        <v>3442.0941655300003</v>
      </c>
      <c r="N12" s="36">
        <f>SUMIFS(СВЦЭМ!$C$33:$C$776,СВЦЭМ!$A$33:$A$776,$A12,СВЦЭМ!$B$33:$B$776,N$11)+'СЕТ СН'!$F$9+СВЦЭМ!$D$10+'СЕТ СН'!$F$5-'СЕТ СН'!$F$17</f>
        <v>3458.4129821500001</v>
      </c>
      <c r="O12" s="36">
        <f>SUMIFS(СВЦЭМ!$C$33:$C$776,СВЦЭМ!$A$33:$A$776,$A12,СВЦЭМ!$B$33:$B$776,O$11)+'СЕТ СН'!$F$9+СВЦЭМ!$D$10+'СЕТ СН'!$F$5-'СЕТ СН'!$F$17</f>
        <v>3479.8589905200001</v>
      </c>
      <c r="P12" s="36">
        <f>SUMIFS(СВЦЭМ!$C$33:$C$776,СВЦЭМ!$A$33:$A$776,$A12,СВЦЭМ!$B$33:$B$776,P$11)+'СЕТ СН'!$F$9+СВЦЭМ!$D$10+'СЕТ СН'!$F$5-'СЕТ СН'!$F$17</f>
        <v>3458.49178583</v>
      </c>
      <c r="Q12" s="36">
        <f>SUMIFS(СВЦЭМ!$C$33:$C$776,СВЦЭМ!$A$33:$A$776,$A12,СВЦЭМ!$B$33:$B$776,Q$11)+'СЕТ СН'!$F$9+СВЦЭМ!$D$10+'СЕТ СН'!$F$5-'СЕТ СН'!$F$17</f>
        <v>3461.9013215700002</v>
      </c>
      <c r="R12" s="36">
        <f>SUMIFS(СВЦЭМ!$C$33:$C$776,СВЦЭМ!$A$33:$A$776,$A12,СВЦЭМ!$B$33:$B$776,R$11)+'СЕТ СН'!$F$9+СВЦЭМ!$D$10+'СЕТ СН'!$F$5-'СЕТ СН'!$F$17</f>
        <v>3458.5145979200001</v>
      </c>
      <c r="S12" s="36">
        <f>SUMIFS(СВЦЭМ!$C$33:$C$776,СВЦЭМ!$A$33:$A$776,$A12,СВЦЭМ!$B$33:$B$776,S$11)+'СЕТ СН'!$F$9+СВЦЭМ!$D$10+'СЕТ СН'!$F$5-'СЕТ СН'!$F$17</f>
        <v>3453.4234429600001</v>
      </c>
      <c r="T12" s="36">
        <f>SUMIFS(СВЦЭМ!$C$33:$C$776,СВЦЭМ!$A$33:$A$776,$A12,СВЦЭМ!$B$33:$B$776,T$11)+'СЕТ СН'!$F$9+СВЦЭМ!$D$10+'СЕТ СН'!$F$5-'СЕТ СН'!$F$17</f>
        <v>3424.0576479700003</v>
      </c>
      <c r="U12" s="36">
        <f>SUMIFS(СВЦЭМ!$C$33:$C$776,СВЦЭМ!$A$33:$A$776,$A12,СВЦЭМ!$B$33:$B$776,U$11)+'СЕТ СН'!$F$9+СВЦЭМ!$D$10+'СЕТ СН'!$F$5-'СЕТ СН'!$F$17</f>
        <v>3422.2840660100001</v>
      </c>
      <c r="V12" s="36">
        <f>SUMIFS(СВЦЭМ!$C$33:$C$776,СВЦЭМ!$A$33:$A$776,$A12,СВЦЭМ!$B$33:$B$776,V$11)+'СЕТ СН'!$F$9+СВЦЭМ!$D$10+'СЕТ СН'!$F$5-'СЕТ СН'!$F$17</f>
        <v>3402.8310096599998</v>
      </c>
      <c r="W12" s="36">
        <f>SUMIFS(СВЦЭМ!$C$33:$C$776,СВЦЭМ!$A$33:$A$776,$A12,СВЦЭМ!$B$33:$B$776,W$11)+'СЕТ СН'!$F$9+СВЦЭМ!$D$10+'СЕТ СН'!$F$5-'СЕТ СН'!$F$17</f>
        <v>3398.4723815299999</v>
      </c>
      <c r="X12" s="36">
        <f>SUMIFS(СВЦЭМ!$C$33:$C$776,СВЦЭМ!$A$33:$A$776,$A12,СВЦЭМ!$B$33:$B$776,X$11)+'СЕТ СН'!$F$9+СВЦЭМ!$D$10+'СЕТ СН'!$F$5-'СЕТ СН'!$F$17</f>
        <v>3394.4518097</v>
      </c>
      <c r="Y12" s="36">
        <f>SUMIFS(СВЦЭМ!$C$33:$C$776,СВЦЭМ!$A$33:$A$776,$A12,СВЦЭМ!$B$33:$B$776,Y$11)+'СЕТ СН'!$F$9+СВЦЭМ!$D$10+'СЕТ СН'!$F$5-'СЕТ СН'!$F$17</f>
        <v>3423.70793366</v>
      </c>
      <c r="AA12" s="37"/>
    </row>
    <row r="13" spans="1:27" ht="15.75" x14ac:dyDescent="0.2">
      <c r="A13" s="35">
        <f>A12+1</f>
        <v>43923</v>
      </c>
      <c r="B13" s="36">
        <f>SUMIFS(СВЦЭМ!$C$33:$C$776,СВЦЭМ!$A$33:$A$776,$A13,СВЦЭМ!$B$33:$B$776,B$11)+'СЕТ СН'!$F$9+СВЦЭМ!$D$10+'СЕТ СН'!$F$5-'СЕТ СН'!$F$17</f>
        <v>3410.75367555</v>
      </c>
      <c r="C13" s="36">
        <f>SUMIFS(СВЦЭМ!$C$33:$C$776,СВЦЭМ!$A$33:$A$776,$A13,СВЦЭМ!$B$33:$B$776,C$11)+'СЕТ СН'!$F$9+СВЦЭМ!$D$10+'СЕТ СН'!$F$5-'СЕТ СН'!$F$17</f>
        <v>3387.54076764</v>
      </c>
      <c r="D13" s="36">
        <f>SUMIFS(СВЦЭМ!$C$33:$C$776,СВЦЭМ!$A$33:$A$776,$A13,СВЦЭМ!$B$33:$B$776,D$11)+'СЕТ СН'!$F$9+СВЦЭМ!$D$10+'СЕТ СН'!$F$5-'СЕТ СН'!$F$17</f>
        <v>3375.2861688399998</v>
      </c>
      <c r="E13" s="36">
        <f>SUMIFS(СВЦЭМ!$C$33:$C$776,СВЦЭМ!$A$33:$A$776,$A13,СВЦЭМ!$B$33:$B$776,E$11)+'СЕТ СН'!$F$9+СВЦЭМ!$D$10+'СЕТ СН'!$F$5-'СЕТ СН'!$F$17</f>
        <v>3367.5676976200002</v>
      </c>
      <c r="F13" s="36">
        <f>SUMIFS(СВЦЭМ!$C$33:$C$776,СВЦЭМ!$A$33:$A$776,$A13,СВЦЭМ!$B$33:$B$776,F$11)+'СЕТ СН'!$F$9+СВЦЭМ!$D$10+'СЕТ СН'!$F$5-'СЕТ СН'!$F$17</f>
        <v>3358.7758074900003</v>
      </c>
      <c r="G13" s="36">
        <f>SUMIFS(СВЦЭМ!$C$33:$C$776,СВЦЭМ!$A$33:$A$776,$A13,СВЦЭМ!$B$33:$B$776,G$11)+'СЕТ СН'!$F$9+СВЦЭМ!$D$10+'СЕТ СН'!$F$5-'СЕТ СН'!$F$17</f>
        <v>3443.8493511500001</v>
      </c>
      <c r="H13" s="36">
        <f>SUMIFS(СВЦЭМ!$C$33:$C$776,СВЦЭМ!$A$33:$A$776,$A13,СВЦЭМ!$B$33:$B$776,H$11)+'СЕТ СН'!$F$9+СВЦЭМ!$D$10+'СЕТ СН'!$F$5-'СЕТ СН'!$F$17</f>
        <v>3480.4800093900003</v>
      </c>
      <c r="I13" s="36">
        <f>SUMIFS(СВЦЭМ!$C$33:$C$776,СВЦЭМ!$A$33:$A$776,$A13,СВЦЭМ!$B$33:$B$776,I$11)+'СЕТ СН'!$F$9+СВЦЭМ!$D$10+'СЕТ СН'!$F$5-'СЕТ СН'!$F$17</f>
        <v>3478.3660472299998</v>
      </c>
      <c r="J13" s="36">
        <f>SUMIFS(СВЦЭМ!$C$33:$C$776,СВЦЭМ!$A$33:$A$776,$A13,СВЦЭМ!$B$33:$B$776,J$11)+'СЕТ СН'!$F$9+СВЦЭМ!$D$10+'СЕТ СН'!$F$5-'СЕТ СН'!$F$17</f>
        <v>3438.8176177599998</v>
      </c>
      <c r="K13" s="36">
        <f>SUMIFS(СВЦЭМ!$C$33:$C$776,СВЦЭМ!$A$33:$A$776,$A13,СВЦЭМ!$B$33:$B$776,K$11)+'СЕТ СН'!$F$9+СВЦЭМ!$D$10+'СЕТ СН'!$F$5-'СЕТ СН'!$F$17</f>
        <v>3416.66593655</v>
      </c>
      <c r="L13" s="36">
        <f>SUMIFS(СВЦЭМ!$C$33:$C$776,СВЦЭМ!$A$33:$A$776,$A13,СВЦЭМ!$B$33:$B$776,L$11)+'СЕТ СН'!$F$9+СВЦЭМ!$D$10+'СЕТ СН'!$F$5-'СЕТ СН'!$F$17</f>
        <v>3409.2610396300001</v>
      </c>
      <c r="M13" s="36">
        <f>SUMIFS(СВЦЭМ!$C$33:$C$776,СВЦЭМ!$A$33:$A$776,$A13,СВЦЭМ!$B$33:$B$776,M$11)+'СЕТ СН'!$F$9+СВЦЭМ!$D$10+'СЕТ СН'!$F$5-'СЕТ СН'!$F$17</f>
        <v>3425.44504736</v>
      </c>
      <c r="N13" s="36">
        <f>SUMIFS(СВЦЭМ!$C$33:$C$776,СВЦЭМ!$A$33:$A$776,$A13,СВЦЭМ!$B$33:$B$776,N$11)+'СЕТ СН'!$F$9+СВЦЭМ!$D$10+'СЕТ СН'!$F$5-'СЕТ СН'!$F$17</f>
        <v>3443.6502959999998</v>
      </c>
      <c r="O13" s="36">
        <f>SUMIFS(СВЦЭМ!$C$33:$C$776,СВЦЭМ!$A$33:$A$776,$A13,СВЦЭМ!$B$33:$B$776,O$11)+'СЕТ СН'!$F$9+СВЦЭМ!$D$10+'СЕТ СН'!$F$5-'СЕТ СН'!$F$17</f>
        <v>3467.5952921100002</v>
      </c>
      <c r="P13" s="36">
        <f>SUMIFS(СВЦЭМ!$C$33:$C$776,СВЦЭМ!$A$33:$A$776,$A13,СВЦЭМ!$B$33:$B$776,P$11)+'СЕТ СН'!$F$9+СВЦЭМ!$D$10+'СЕТ СН'!$F$5-'СЕТ СН'!$F$17</f>
        <v>3432.1317861400003</v>
      </c>
      <c r="Q13" s="36">
        <f>SUMIFS(СВЦЭМ!$C$33:$C$776,СВЦЭМ!$A$33:$A$776,$A13,СВЦЭМ!$B$33:$B$776,Q$11)+'СЕТ СН'!$F$9+СВЦЭМ!$D$10+'СЕТ СН'!$F$5-'СЕТ СН'!$F$17</f>
        <v>3433.06186402</v>
      </c>
      <c r="R13" s="36">
        <f>SUMIFS(СВЦЭМ!$C$33:$C$776,СВЦЭМ!$A$33:$A$776,$A13,СВЦЭМ!$B$33:$B$776,R$11)+'СЕТ СН'!$F$9+СВЦЭМ!$D$10+'СЕТ СН'!$F$5-'СЕТ СН'!$F$17</f>
        <v>3437.6601798900001</v>
      </c>
      <c r="S13" s="36">
        <f>SUMIFS(СВЦЭМ!$C$33:$C$776,СВЦЭМ!$A$33:$A$776,$A13,СВЦЭМ!$B$33:$B$776,S$11)+'СЕТ СН'!$F$9+СВЦЭМ!$D$10+'СЕТ СН'!$F$5-'СЕТ СН'!$F$17</f>
        <v>3436.4411043499999</v>
      </c>
      <c r="T13" s="36">
        <f>SUMIFS(СВЦЭМ!$C$33:$C$776,СВЦЭМ!$A$33:$A$776,$A13,СВЦЭМ!$B$33:$B$776,T$11)+'СЕТ СН'!$F$9+СВЦЭМ!$D$10+'СЕТ СН'!$F$5-'СЕТ СН'!$F$17</f>
        <v>3414.7312119100002</v>
      </c>
      <c r="U13" s="36">
        <f>SUMIFS(СВЦЭМ!$C$33:$C$776,СВЦЭМ!$A$33:$A$776,$A13,СВЦЭМ!$B$33:$B$776,U$11)+'СЕТ СН'!$F$9+СВЦЭМ!$D$10+'СЕТ СН'!$F$5-'СЕТ СН'!$F$17</f>
        <v>3400.7985028600001</v>
      </c>
      <c r="V13" s="36">
        <f>SUMIFS(СВЦЭМ!$C$33:$C$776,СВЦЭМ!$A$33:$A$776,$A13,СВЦЭМ!$B$33:$B$776,V$11)+'СЕТ СН'!$F$9+СВЦЭМ!$D$10+'СЕТ СН'!$F$5-'СЕТ СН'!$F$17</f>
        <v>3386.7731708599999</v>
      </c>
      <c r="W13" s="36">
        <f>SUMIFS(СВЦЭМ!$C$33:$C$776,СВЦЭМ!$A$33:$A$776,$A13,СВЦЭМ!$B$33:$B$776,W$11)+'СЕТ СН'!$F$9+СВЦЭМ!$D$10+'СЕТ СН'!$F$5-'СЕТ СН'!$F$17</f>
        <v>3391.4615300300002</v>
      </c>
      <c r="X13" s="36">
        <f>SUMIFS(СВЦЭМ!$C$33:$C$776,СВЦЭМ!$A$33:$A$776,$A13,СВЦЭМ!$B$33:$B$776,X$11)+'СЕТ СН'!$F$9+СВЦЭМ!$D$10+'СЕТ СН'!$F$5-'СЕТ СН'!$F$17</f>
        <v>3395.9412194000001</v>
      </c>
      <c r="Y13" s="36">
        <f>SUMIFS(СВЦЭМ!$C$33:$C$776,СВЦЭМ!$A$33:$A$776,$A13,СВЦЭМ!$B$33:$B$776,Y$11)+'СЕТ СН'!$F$9+СВЦЭМ!$D$10+'СЕТ СН'!$F$5-'СЕТ СН'!$F$17</f>
        <v>3419.6806997499998</v>
      </c>
    </row>
    <row r="14" spans="1:27" ht="15.75" x14ac:dyDescent="0.2">
      <c r="A14" s="35">
        <f t="shared" ref="A14:A42" si="0">A13+1</f>
        <v>43924</v>
      </c>
      <c r="B14" s="36">
        <f>SUMIFS(СВЦЭМ!$C$33:$C$776,СВЦЭМ!$A$33:$A$776,$A14,СВЦЭМ!$B$33:$B$776,B$11)+'СЕТ СН'!$F$9+СВЦЭМ!$D$10+'СЕТ СН'!$F$5-'СЕТ СН'!$F$17</f>
        <v>3402.87511374</v>
      </c>
      <c r="C14" s="36">
        <f>SUMIFS(СВЦЭМ!$C$33:$C$776,СВЦЭМ!$A$33:$A$776,$A14,СВЦЭМ!$B$33:$B$776,C$11)+'СЕТ СН'!$F$9+СВЦЭМ!$D$10+'СЕТ СН'!$F$5-'СЕТ СН'!$F$17</f>
        <v>3443.6123734299999</v>
      </c>
      <c r="D14" s="36">
        <f>SUMIFS(СВЦЭМ!$C$33:$C$776,СВЦЭМ!$A$33:$A$776,$A14,СВЦЭМ!$B$33:$B$776,D$11)+'СЕТ СН'!$F$9+СВЦЭМ!$D$10+'СЕТ СН'!$F$5-'СЕТ СН'!$F$17</f>
        <v>3455.53976066</v>
      </c>
      <c r="E14" s="36">
        <f>SUMIFS(СВЦЭМ!$C$33:$C$776,СВЦЭМ!$A$33:$A$776,$A14,СВЦЭМ!$B$33:$B$776,E$11)+'СЕТ СН'!$F$9+СВЦЭМ!$D$10+'СЕТ СН'!$F$5-'СЕТ СН'!$F$17</f>
        <v>3454.9289446800003</v>
      </c>
      <c r="F14" s="36">
        <f>SUMIFS(СВЦЭМ!$C$33:$C$776,СВЦЭМ!$A$33:$A$776,$A14,СВЦЭМ!$B$33:$B$776,F$11)+'СЕТ СН'!$F$9+СВЦЭМ!$D$10+'СЕТ СН'!$F$5-'СЕТ СН'!$F$17</f>
        <v>3450.7564058299999</v>
      </c>
      <c r="G14" s="36">
        <f>SUMIFS(СВЦЭМ!$C$33:$C$776,СВЦЭМ!$A$33:$A$776,$A14,СВЦЭМ!$B$33:$B$776,G$11)+'СЕТ СН'!$F$9+СВЦЭМ!$D$10+'СЕТ СН'!$F$5-'СЕТ СН'!$F$17</f>
        <v>3454.01830509</v>
      </c>
      <c r="H14" s="36">
        <f>SUMIFS(СВЦЭМ!$C$33:$C$776,СВЦЭМ!$A$33:$A$776,$A14,СВЦЭМ!$B$33:$B$776,H$11)+'СЕТ СН'!$F$9+СВЦЭМ!$D$10+'СЕТ СН'!$F$5-'СЕТ СН'!$F$17</f>
        <v>3435.3223837699998</v>
      </c>
      <c r="I14" s="36">
        <f>SUMIFS(СВЦЭМ!$C$33:$C$776,СВЦЭМ!$A$33:$A$776,$A14,СВЦЭМ!$B$33:$B$776,I$11)+'СЕТ СН'!$F$9+СВЦЭМ!$D$10+'СЕТ СН'!$F$5-'СЕТ СН'!$F$17</f>
        <v>3419.2612540499999</v>
      </c>
      <c r="J14" s="36">
        <f>SUMIFS(СВЦЭМ!$C$33:$C$776,СВЦЭМ!$A$33:$A$776,$A14,СВЦЭМ!$B$33:$B$776,J$11)+'СЕТ СН'!$F$9+СВЦЭМ!$D$10+'СЕТ СН'!$F$5-'СЕТ СН'!$F$17</f>
        <v>3363.8451077300001</v>
      </c>
      <c r="K14" s="36">
        <f>SUMIFS(СВЦЭМ!$C$33:$C$776,СВЦЭМ!$A$33:$A$776,$A14,СВЦЭМ!$B$33:$B$776,K$11)+'СЕТ СН'!$F$9+СВЦЭМ!$D$10+'СЕТ СН'!$F$5-'СЕТ СН'!$F$17</f>
        <v>3368.3228909600002</v>
      </c>
      <c r="L14" s="36">
        <f>SUMIFS(СВЦЭМ!$C$33:$C$776,СВЦЭМ!$A$33:$A$776,$A14,СВЦЭМ!$B$33:$B$776,L$11)+'СЕТ СН'!$F$9+СВЦЭМ!$D$10+'СЕТ СН'!$F$5-'СЕТ СН'!$F$17</f>
        <v>3379.4465246700001</v>
      </c>
      <c r="M14" s="36">
        <f>SUMIFS(СВЦЭМ!$C$33:$C$776,СВЦЭМ!$A$33:$A$776,$A14,СВЦЭМ!$B$33:$B$776,M$11)+'СЕТ СН'!$F$9+СВЦЭМ!$D$10+'СЕТ СН'!$F$5-'СЕТ СН'!$F$17</f>
        <v>3381.6700593099999</v>
      </c>
      <c r="N14" s="36">
        <f>SUMIFS(СВЦЭМ!$C$33:$C$776,СВЦЭМ!$A$33:$A$776,$A14,СВЦЭМ!$B$33:$B$776,N$11)+'СЕТ СН'!$F$9+СВЦЭМ!$D$10+'СЕТ СН'!$F$5-'СЕТ СН'!$F$17</f>
        <v>3398.9503493000002</v>
      </c>
      <c r="O14" s="36">
        <f>SUMIFS(СВЦЭМ!$C$33:$C$776,СВЦЭМ!$A$33:$A$776,$A14,СВЦЭМ!$B$33:$B$776,O$11)+'СЕТ СН'!$F$9+СВЦЭМ!$D$10+'СЕТ СН'!$F$5-'СЕТ СН'!$F$17</f>
        <v>3410.7058716700003</v>
      </c>
      <c r="P14" s="36">
        <f>SUMIFS(СВЦЭМ!$C$33:$C$776,СВЦЭМ!$A$33:$A$776,$A14,СВЦЭМ!$B$33:$B$776,P$11)+'СЕТ СН'!$F$9+СВЦЭМ!$D$10+'СЕТ СН'!$F$5-'СЕТ СН'!$F$17</f>
        <v>3397.0974927299999</v>
      </c>
      <c r="Q14" s="36">
        <f>SUMIFS(СВЦЭМ!$C$33:$C$776,СВЦЭМ!$A$33:$A$776,$A14,СВЦЭМ!$B$33:$B$776,Q$11)+'СЕТ СН'!$F$9+СВЦЭМ!$D$10+'СЕТ СН'!$F$5-'СЕТ СН'!$F$17</f>
        <v>3407.0685580899999</v>
      </c>
      <c r="R14" s="36">
        <f>SUMIFS(СВЦЭМ!$C$33:$C$776,СВЦЭМ!$A$33:$A$776,$A14,СВЦЭМ!$B$33:$B$776,R$11)+'СЕТ СН'!$F$9+СВЦЭМ!$D$10+'СЕТ СН'!$F$5-'СЕТ СН'!$F$17</f>
        <v>3403.7407315700002</v>
      </c>
      <c r="S14" s="36">
        <f>SUMIFS(СВЦЭМ!$C$33:$C$776,СВЦЭМ!$A$33:$A$776,$A14,СВЦЭМ!$B$33:$B$776,S$11)+'СЕТ СН'!$F$9+СВЦЭМ!$D$10+'СЕТ СН'!$F$5-'СЕТ СН'!$F$17</f>
        <v>3397.2315642000003</v>
      </c>
      <c r="T14" s="36">
        <f>SUMIFS(СВЦЭМ!$C$33:$C$776,СВЦЭМ!$A$33:$A$776,$A14,СВЦЭМ!$B$33:$B$776,T$11)+'СЕТ СН'!$F$9+СВЦЭМ!$D$10+'СЕТ СН'!$F$5-'СЕТ СН'!$F$17</f>
        <v>3383.4495500000003</v>
      </c>
      <c r="U14" s="36">
        <f>SUMIFS(СВЦЭМ!$C$33:$C$776,СВЦЭМ!$A$33:$A$776,$A14,СВЦЭМ!$B$33:$B$776,U$11)+'СЕТ СН'!$F$9+СВЦЭМ!$D$10+'СЕТ СН'!$F$5-'СЕТ СН'!$F$17</f>
        <v>3361.4440861500002</v>
      </c>
      <c r="V14" s="36">
        <f>SUMIFS(СВЦЭМ!$C$33:$C$776,СВЦЭМ!$A$33:$A$776,$A14,СВЦЭМ!$B$33:$B$776,V$11)+'СЕТ СН'!$F$9+СВЦЭМ!$D$10+'СЕТ СН'!$F$5-'СЕТ СН'!$F$17</f>
        <v>3348.6332345999999</v>
      </c>
      <c r="W14" s="36">
        <f>SUMIFS(СВЦЭМ!$C$33:$C$776,СВЦЭМ!$A$33:$A$776,$A14,СВЦЭМ!$B$33:$B$776,W$11)+'СЕТ СН'!$F$9+СВЦЭМ!$D$10+'СЕТ СН'!$F$5-'СЕТ СН'!$F$17</f>
        <v>3357.9709227000003</v>
      </c>
      <c r="X14" s="36">
        <f>SUMIFS(СВЦЭМ!$C$33:$C$776,СВЦЭМ!$A$33:$A$776,$A14,СВЦЭМ!$B$33:$B$776,X$11)+'СЕТ СН'!$F$9+СВЦЭМ!$D$10+'СЕТ СН'!$F$5-'СЕТ СН'!$F$17</f>
        <v>3372.0265027200003</v>
      </c>
      <c r="Y14" s="36">
        <f>SUMIFS(СВЦЭМ!$C$33:$C$776,СВЦЭМ!$A$33:$A$776,$A14,СВЦЭМ!$B$33:$B$776,Y$11)+'СЕТ СН'!$F$9+СВЦЭМ!$D$10+'СЕТ СН'!$F$5-'СЕТ СН'!$F$17</f>
        <v>3405.5505403500001</v>
      </c>
    </row>
    <row r="15" spans="1:27" ht="15.75" x14ac:dyDescent="0.2">
      <c r="A15" s="35">
        <f t="shared" si="0"/>
        <v>43925</v>
      </c>
      <c r="B15" s="36">
        <f>SUMIFS(СВЦЭМ!$C$33:$C$776,СВЦЭМ!$A$33:$A$776,$A15,СВЦЭМ!$B$33:$B$776,B$11)+'СЕТ СН'!$F$9+СВЦЭМ!$D$10+'СЕТ СН'!$F$5-'СЕТ СН'!$F$17</f>
        <v>3421.7233259599998</v>
      </c>
      <c r="C15" s="36">
        <f>SUMIFS(СВЦЭМ!$C$33:$C$776,СВЦЭМ!$A$33:$A$776,$A15,СВЦЭМ!$B$34:$B$777,C$11)+'СЕТ СН'!$F$9+СВЦЭМ!$D$10+'СЕТ СН'!$F$5-'СЕТ СН'!$F$17</f>
        <v>3421.7233259599998</v>
      </c>
      <c r="D15" s="36">
        <f>SUMIFS(СВЦЭМ!$C$33:$C$776,СВЦЭМ!$A$33:$A$776,$A15,СВЦЭМ!$B$33:$B$776,D$11)+'СЕТ СН'!$F$9+СВЦЭМ!$D$10+'СЕТ СН'!$F$5-'СЕТ СН'!$F$17</f>
        <v>3464.4178892899999</v>
      </c>
      <c r="E15" s="36">
        <f>SUMIFS(СВЦЭМ!$C$33:$C$776,СВЦЭМ!$A$33:$A$776,$A15,СВЦЭМ!$B$33:$B$776,E$11)+'СЕТ СН'!$F$9+СВЦЭМ!$D$10+'СЕТ СН'!$F$5-'СЕТ СН'!$F$17</f>
        <v>3481.79796313</v>
      </c>
      <c r="F15" s="36">
        <f>SUMIFS(СВЦЭМ!$C$33:$C$776,СВЦЭМ!$A$33:$A$776,$A15,СВЦЭМ!$B$33:$B$776,F$11)+'СЕТ СН'!$F$9+СВЦЭМ!$D$10+'СЕТ СН'!$F$5-'СЕТ СН'!$F$17</f>
        <v>3481.3274421699998</v>
      </c>
      <c r="G15" s="36">
        <f>SUMIFS(СВЦЭМ!$C$33:$C$776,СВЦЭМ!$A$33:$A$776,$A15,СВЦЭМ!$B$33:$B$776,G$11)+'СЕТ СН'!$F$9+СВЦЭМ!$D$10+'СЕТ СН'!$F$5-'СЕТ СН'!$F$17</f>
        <v>3475.3447862200001</v>
      </c>
      <c r="H15" s="36">
        <f>SUMIFS(СВЦЭМ!$C$33:$C$776,СВЦЭМ!$A$33:$A$776,$A15,СВЦЭМ!$B$33:$B$776,H$11)+'СЕТ СН'!$F$9+СВЦЭМ!$D$10+'СЕТ СН'!$F$5-'СЕТ СН'!$F$17</f>
        <v>3454.81775707</v>
      </c>
      <c r="I15" s="36">
        <f>SUMIFS(СВЦЭМ!$C$33:$C$776,СВЦЭМ!$A$33:$A$776,$A15,СВЦЭМ!$B$33:$B$776,I$11)+'СЕТ СН'!$F$9+СВЦЭМ!$D$10+'СЕТ СН'!$F$5-'СЕТ СН'!$F$17</f>
        <v>3433.10828326</v>
      </c>
      <c r="J15" s="36">
        <f>SUMIFS(СВЦЭМ!$C$33:$C$776,СВЦЭМ!$A$33:$A$776,$A15,СВЦЭМ!$B$33:$B$776,J$11)+'СЕТ СН'!$F$9+СВЦЭМ!$D$10+'СЕТ СН'!$F$5-'СЕТ СН'!$F$17</f>
        <v>3387.18119402</v>
      </c>
      <c r="K15" s="36">
        <f>SUMIFS(СВЦЭМ!$C$33:$C$776,СВЦЭМ!$A$33:$A$776,$A15,СВЦЭМ!$B$33:$B$776,K$11)+'СЕТ СН'!$F$9+СВЦЭМ!$D$10+'СЕТ СН'!$F$5-'СЕТ СН'!$F$17</f>
        <v>3362.3668606700003</v>
      </c>
      <c r="L15" s="36">
        <f>SUMIFS(СВЦЭМ!$C$33:$C$776,СВЦЭМ!$A$33:$A$776,$A15,СВЦЭМ!$B$33:$B$776,L$11)+'СЕТ СН'!$F$9+СВЦЭМ!$D$10+'СЕТ СН'!$F$5-'СЕТ СН'!$F$17</f>
        <v>3354.5977162700001</v>
      </c>
      <c r="M15" s="36">
        <f>SUMIFS(СВЦЭМ!$C$33:$C$776,СВЦЭМ!$A$33:$A$776,$A15,СВЦЭМ!$B$33:$B$776,M$11)+'СЕТ СН'!$F$9+СВЦЭМ!$D$10+'СЕТ СН'!$F$5-'СЕТ СН'!$F$17</f>
        <v>3357.4032938400001</v>
      </c>
      <c r="N15" s="36">
        <f>SUMIFS(СВЦЭМ!$C$33:$C$776,СВЦЭМ!$A$33:$A$776,$A15,СВЦЭМ!$B$33:$B$776,N$11)+'СЕТ СН'!$F$9+СВЦЭМ!$D$10+'СЕТ СН'!$F$5-'СЕТ СН'!$F$17</f>
        <v>3368.42212741</v>
      </c>
      <c r="O15" s="36">
        <f>SUMIFS(СВЦЭМ!$C$33:$C$776,СВЦЭМ!$A$33:$A$776,$A15,СВЦЭМ!$B$33:$B$776,O$11)+'СЕТ СН'!$F$9+СВЦЭМ!$D$10+'СЕТ СН'!$F$5-'СЕТ СН'!$F$17</f>
        <v>3377.4065813900002</v>
      </c>
      <c r="P15" s="36">
        <f>SUMIFS(СВЦЭМ!$C$33:$C$776,СВЦЭМ!$A$33:$A$776,$A15,СВЦЭМ!$B$33:$B$776,P$11)+'СЕТ СН'!$F$9+СВЦЭМ!$D$10+'СЕТ СН'!$F$5-'СЕТ СН'!$F$17</f>
        <v>3366.6367084600001</v>
      </c>
      <c r="Q15" s="36">
        <f>SUMIFS(СВЦЭМ!$C$33:$C$776,СВЦЭМ!$A$33:$A$776,$A15,СВЦЭМ!$B$33:$B$776,Q$11)+'СЕТ СН'!$F$9+СВЦЭМ!$D$10+'СЕТ СН'!$F$5-'СЕТ СН'!$F$17</f>
        <v>3375.8690927600001</v>
      </c>
      <c r="R15" s="36">
        <f>SUMIFS(СВЦЭМ!$C$33:$C$776,СВЦЭМ!$A$33:$A$776,$A15,СВЦЭМ!$B$33:$B$776,R$11)+'СЕТ СН'!$F$9+СВЦЭМ!$D$10+'СЕТ СН'!$F$5-'СЕТ СН'!$F$17</f>
        <v>3373.15488022</v>
      </c>
      <c r="S15" s="36">
        <f>SUMIFS(СВЦЭМ!$C$33:$C$776,СВЦЭМ!$A$33:$A$776,$A15,СВЦЭМ!$B$33:$B$776,S$11)+'СЕТ СН'!$F$9+СВЦЭМ!$D$10+'СЕТ СН'!$F$5-'СЕТ СН'!$F$17</f>
        <v>3373.31106348</v>
      </c>
      <c r="T15" s="36">
        <f>SUMIFS(СВЦЭМ!$C$33:$C$776,СВЦЭМ!$A$33:$A$776,$A15,СВЦЭМ!$B$33:$B$776,T$11)+'СЕТ СН'!$F$9+СВЦЭМ!$D$10+'СЕТ СН'!$F$5-'СЕТ СН'!$F$17</f>
        <v>3360.4584609499998</v>
      </c>
      <c r="U15" s="36">
        <f>SUMIFS(СВЦЭМ!$C$33:$C$776,СВЦЭМ!$A$33:$A$776,$A15,СВЦЭМ!$B$33:$B$776,U$11)+'СЕТ СН'!$F$9+СВЦЭМ!$D$10+'СЕТ СН'!$F$5-'СЕТ СН'!$F$17</f>
        <v>3348.51151119</v>
      </c>
      <c r="V15" s="36">
        <f>SUMIFS(СВЦЭМ!$C$33:$C$776,СВЦЭМ!$A$33:$A$776,$A15,СВЦЭМ!$B$33:$B$776,V$11)+'СЕТ СН'!$F$9+СВЦЭМ!$D$10+'СЕТ СН'!$F$5-'СЕТ СН'!$F$17</f>
        <v>3350.2748490600002</v>
      </c>
      <c r="W15" s="36">
        <f>SUMIFS(СВЦЭМ!$C$33:$C$776,СВЦЭМ!$A$33:$A$776,$A15,СВЦЭМ!$B$33:$B$776,W$11)+'СЕТ СН'!$F$9+СВЦЭМ!$D$10+'СЕТ СН'!$F$5-'СЕТ СН'!$F$17</f>
        <v>3339.2083354699998</v>
      </c>
      <c r="X15" s="36">
        <f>SUMIFS(СВЦЭМ!$C$33:$C$776,СВЦЭМ!$A$33:$A$776,$A15,СВЦЭМ!$B$33:$B$776,X$11)+'СЕТ СН'!$F$9+СВЦЭМ!$D$10+'СЕТ СН'!$F$5-'СЕТ СН'!$F$17</f>
        <v>3348.8624885300001</v>
      </c>
      <c r="Y15" s="36">
        <f>SUMIFS(СВЦЭМ!$C$33:$C$776,СВЦЭМ!$A$33:$A$776,$A15,СВЦЭМ!$B$33:$B$776,Y$11)+'СЕТ СН'!$F$9+СВЦЭМ!$D$10+'СЕТ СН'!$F$5-'СЕТ СН'!$F$17</f>
        <v>3389.6978464900003</v>
      </c>
    </row>
    <row r="16" spans="1:27" ht="15.75" x14ac:dyDescent="0.2">
      <c r="A16" s="35">
        <f t="shared" si="0"/>
        <v>43926</v>
      </c>
      <c r="B16" s="36">
        <f>SUMIFS(СВЦЭМ!$C$33:$C$776,СВЦЭМ!$A$33:$A$776,$A16,СВЦЭМ!$B$33:$B$776,B$11)+'СЕТ СН'!$F$9+СВЦЭМ!$D$10+'СЕТ СН'!$F$5-'СЕТ СН'!$F$17</f>
        <v>3407.3023521</v>
      </c>
      <c r="C16" s="36">
        <f>SUMIFS(СВЦЭМ!$C$33:$C$776,СВЦЭМ!$A$33:$A$776,$A16,СВЦЭМ!$B$33:$B$776,C$11)+'СЕТ СН'!$F$9+СВЦЭМ!$D$10+'СЕТ СН'!$F$5-'СЕТ СН'!$F$17</f>
        <v>3462.7441182800003</v>
      </c>
      <c r="D16" s="36">
        <f>SUMIFS(СВЦЭМ!$C$33:$C$776,СВЦЭМ!$A$33:$A$776,$A16,СВЦЭМ!$B$33:$B$776,D$11)+'СЕТ СН'!$F$9+СВЦЭМ!$D$10+'СЕТ СН'!$F$5-'СЕТ СН'!$F$17</f>
        <v>3476.8516444699999</v>
      </c>
      <c r="E16" s="36">
        <f>SUMIFS(СВЦЭМ!$C$33:$C$776,СВЦЭМ!$A$33:$A$776,$A16,СВЦЭМ!$B$33:$B$776,E$11)+'СЕТ СН'!$F$9+СВЦЭМ!$D$10+'СЕТ СН'!$F$5-'СЕТ СН'!$F$17</f>
        <v>3482.4499906700003</v>
      </c>
      <c r="F16" s="36">
        <f>SUMIFS(СВЦЭМ!$C$33:$C$776,СВЦЭМ!$A$33:$A$776,$A16,СВЦЭМ!$B$33:$B$776,F$11)+'СЕТ СН'!$F$9+СВЦЭМ!$D$10+'СЕТ СН'!$F$5-'СЕТ СН'!$F$17</f>
        <v>3480.6703821599999</v>
      </c>
      <c r="G16" s="36">
        <f>SUMIFS(СВЦЭМ!$C$33:$C$776,СВЦЭМ!$A$33:$A$776,$A16,СВЦЭМ!$B$33:$B$776,G$11)+'СЕТ СН'!$F$9+СВЦЭМ!$D$10+'СЕТ СН'!$F$5-'СЕТ СН'!$F$17</f>
        <v>3483.9762490000003</v>
      </c>
      <c r="H16" s="36">
        <f>SUMIFS(СВЦЭМ!$C$33:$C$776,СВЦЭМ!$A$33:$A$776,$A16,СВЦЭМ!$B$33:$B$776,H$11)+'СЕТ СН'!$F$9+СВЦЭМ!$D$10+'СЕТ СН'!$F$5-'СЕТ СН'!$F$17</f>
        <v>3469.1305405399999</v>
      </c>
      <c r="I16" s="36">
        <f>SUMIFS(СВЦЭМ!$C$33:$C$776,СВЦЭМ!$A$33:$A$776,$A16,СВЦЭМ!$B$33:$B$776,I$11)+'СЕТ СН'!$F$9+СВЦЭМ!$D$10+'СЕТ СН'!$F$5-'СЕТ СН'!$F$17</f>
        <v>3450.3507273200003</v>
      </c>
      <c r="J16" s="36">
        <f>SUMIFS(СВЦЭМ!$C$33:$C$776,СВЦЭМ!$A$33:$A$776,$A16,СВЦЭМ!$B$33:$B$776,J$11)+'СЕТ СН'!$F$9+СВЦЭМ!$D$10+'СЕТ СН'!$F$5-'СЕТ СН'!$F$17</f>
        <v>3395.8105263900002</v>
      </c>
      <c r="K16" s="36">
        <f>SUMIFS(СВЦЭМ!$C$33:$C$776,СВЦЭМ!$A$33:$A$776,$A16,СВЦЭМ!$B$33:$B$776,K$11)+'СЕТ СН'!$F$9+СВЦЭМ!$D$10+'СЕТ СН'!$F$5-'СЕТ СН'!$F$17</f>
        <v>3361.8840740200003</v>
      </c>
      <c r="L16" s="36">
        <f>SUMIFS(СВЦЭМ!$C$33:$C$776,СВЦЭМ!$A$33:$A$776,$A16,СВЦЭМ!$B$33:$B$776,L$11)+'СЕТ СН'!$F$9+СВЦЭМ!$D$10+'СЕТ СН'!$F$5-'СЕТ СН'!$F$17</f>
        <v>3356.6094250300002</v>
      </c>
      <c r="M16" s="36">
        <f>SUMIFS(СВЦЭМ!$C$33:$C$776,СВЦЭМ!$A$33:$A$776,$A16,СВЦЭМ!$B$33:$B$776,M$11)+'СЕТ СН'!$F$9+СВЦЭМ!$D$10+'СЕТ СН'!$F$5-'СЕТ СН'!$F$17</f>
        <v>3354.7577270400002</v>
      </c>
      <c r="N16" s="36">
        <f>SUMIFS(СВЦЭМ!$C$33:$C$776,СВЦЭМ!$A$33:$A$776,$A16,СВЦЭМ!$B$33:$B$776,N$11)+'СЕТ СН'!$F$9+СВЦЭМ!$D$10+'СЕТ СН'!$F$5-'СЕТ СН'!$F$17</f>
        <v>3367.98619396</v>
      </c>
      <c r="O16" s="36">
        <f>SUMIFS(СВЦЭМ!$C$33:$C$776,СВЦЭМ!$A$33:$A$776,$A16,СВЦЭМ!$B$33:$B$776,O$11)+'СЕТ СН'!$F$9+СВЦЭМ!$D$10+'СЕТ СН'!$F$5-'СЕТ СН'!$F$17</f>
        <v>3373.9834394999998</v>
      </c>
      <c r="P16" s="36">
        <f>SUMIFS(СВЦЭМ!$C$33:$C$776,СВЦЭМ!$A$33:$A$776,$A16,СВЦЭМ!$B$33:$B$776,P$11)+'СЕТ СН'!$F$9+СВЦЭМ!$D$10+'СЕТ СН'!$F$5-'СЕТ СН'!$F$17</f>
        <v>3358.5169545500003</v>
      </c>
      <c r="Q16" s="36">
        <f>SUMIFS(СВЦЭМ!$C$33:$C$776,СВЦЭМ!$A$33:$A$776,$A16,СВЦЭМ!$B$33:$B$776,Q$11)+'СЕТ СН'!$F$9+СВЦЭМ!$D$10+'СЕТ СН'!$F$5-'СЕТ СН'!$F$17</f>
        <v>3363.9195917500001</v>
      </c>
      <c r="R16" s="36">
        <f>SUMIFS(СВЦЭМ!$C$33:$C$776,СВЦЭМ!$A$33:$A$776,$A16,СВЦЭМ!$B$33:$B$776,R$11)+'СЕТ СН'!$F$9+СВЦЭМ!$D$10+'СЕТ СН'!$F$5-'СЕТ СН'!$F$17</f>
        <v>3360.54069729</v>
      </c>
      <c r="S16" s="36">
        <f>SUMIFS(СВЦЭМ!$C$33:$C$776,СВЦЭМ!$A$33:$A$776,$A16,СВЦЭМ!$B$33:$B$776,S$11)+'СЕТ СН'!$F$9+СВЦЭМ!$D$10+'СЕТ СН'!$F$5-'СЕТ СН'!$F$17</f>
        <v>3356.4795115000002</v>
      </c>
      <c r="T16" s="36">
        <f>SUMIFS(СВЦЭМ!$C$33:$C$776,СВЦЭМ!$A$33:$A$776,$A16,СВЦЭМ!$B$33:$B$776,T$11)+'СЕТ СН'!$F$9+СВЦЭМ!$D$10+'СЕТ СН'!$F$5-'СЕТ СН'!$F$17</f>
        <v>3354.2927753399999</v>
      </c>
      <c r="U16" s="36">
        <f>SUMIFS(СВЦЭМ!$C$33:$C$776,СВЦЭМ!$A$33:$A$776,$A16,СВЦЭМ!$B$33:$B$776,U$11)+'СЕТ СН'!$F$9+СВЦЭМ!$D$10+'СЕТ СН'!$F$5-'СЕТ СН'!$F$17</f>
        <v>3341.86824179</v>
      </c>
      <c r="V16" s="36">
        <f>SUMIFS(СВЦЭМ!$C$33:$C$776,СВЦЭМ!$A$33:$A$776,$A16,СВЦЭМ!$B$33:$B$776,V$11)+'СЕТ СН'!$F$9+СВЦЭМ!$D$10+'СЕТ СН'!$F$5-'СЕТ СН'!$F$17</f>
        <v>3326.4031350300002</v>
      </c>
      <c r="W16" s="36">
        <f>SUMIFS(СВЦЭМ!$C$33:$C$776,СВЦЭМ!$A$33:$A$776,$A16,СВЦЭМ!$B$33:$B$776,W$11)+'СЕТ СН'!$F$9+СВЦЭМ!$D$10+'СЕТ СН'!$F$5-'СЕТ СН'!$F$17</f>
        <v>3310.6105091700001</v>
      </c>
      <c r="X16" s="36">
        <f>SUMIFS(СВЦЭМ!$C$33:$C$776,СВЦЭМ!$A$33:$A$776,$A16,СВЦЭМ!$B$33:$B$776,X$11)+'СЕТ СН'!$F$9+СВЦЭМ!$D$10+'СЕТ СН'!$F$5-'СЕТ СН'!$F$17</f>
        <v>3306.7986532700002</v>
      </c>
      <c r="Y16" s="36">
        <f>SUMIFS(СВЦЭМ!$C$33:$C$776,СВЦЭМ!$A$33:$A$776,$A16,СВЦЭМ!$B$33:$B$776,Y$11)+'СЕТ СН'!$F$9+СВЦЭМ!$D$10+'СЕТ СН'!$F$5-'СЕТ СН'!$F$17</f>
        <v>3341.5427899699998</v>
      </c>
    </row>
    <row r="17" spans="1:25" ht="15.75" x14ac:dyDescent="0.2">
      <c r="A17" s="35">
        <f t="shared" si="0"/>
        <v>43927</v>
      </c>
      <c r="B17" s="36">
        <f>SUMIFS(СВЦЭМ!$C$33:$C$776,СВЦЭМ!$A$33:$A$776,$A17,СВЦЭМ!$B$33:$B$776,B$11)+'СЕТ СН'!$F$9+СВЦЭМ!$D$10+'СЕТ СН'!$F$5-'СЕТ СН'!$F$17</f>
        <v>3439.43861075</v>
      </c>
      <c r="C17" s="36">
        <f>SUMIFS(СВЦЭМ!$C$33:$C$776,СВЦЭМ!$A$33:$A$776,$A17,СВЦЭМ!$B$33:$B$776,C$11)+'СЕТ СН'!$F$9+СВЦЭМ!$D$10+'СЕТ СН'!$F$5-'СЕТ СН'!$F$17</f>
        <v>3465.3069849600001</v>
      </c>
      <c r="D17" s="36">
        <f>SUMIFS(СВЦЭМ!$C$33:$C$776,СВЦЭМ!$A$33:$A$776,$A17,СВЦЭМ!$B$33:$B$776,D$11)+'СЕТ СН'!$F$9+СВЦЭМ!$D$10+'СЕТ СН'!$F$5-'СЕТ СН'!$F$17</f>
        <v>3477.0521587100002</v>
      </c>
      <c r="E17" s="36">
        <f>SUMIFS(СВЦЭМ!$C$33:$C$776,СВЦЭМ!$A$33:$A$776,$A17,СВЦЭМ!$B$33:$B$776,E$11)+'СЕТ СН'!$F$9+СВЦЭМ!$D$10+'СЕТ СН'!$F$5-'СЕТ СН'!$F$17</f>
        <v>3484.1223152900002</v>
      </c>
      <c r="F17" s="36">
        <f>SUMIFS(СВЦЭМ!$C$33:$C$776,СВЦЭМ!$A$33:$A$776,$A17,СВЦЭМ!$B$33:$B$776,F$11)+'СЕТ СН'!$F$9+СВЦЭМ!$D$10+'СЕТ СН'!$F$5-'СЕТ СН'!$F$17</f>
        <v>3481.53262356</v>
      </c>
      <c r="G17" s="36">
        <f>SUMIFS(СВЦЭМ!$C$33:$C$776,СВЦЭМ!$A$33:$A$776,$A17,СВЦЭМ!$B$33:$B$776,G$11)+'СЕТ СН'!$F$9+СВЦЭМ!$D$10+'СЕТ СН'!$F$5-'СЕТ СН'!$F$17</f>
        <v>3481.7113665100001</v>
      </c>
      <c r="H17" s="36">
        <f>SUMIFS(СВЦЭМ!$C$33:$C$776,СВЦЭМ!$A$33:$A$776,$A17,СВЦЭМ!$B$33:$B$776,H$11)+'СЕТ СН'!$F$9+СВЦЭМ!$D$10+'СЕТ СН'!$F$5-'СЕТ СН'!$F$17</f>
        <v>3471.7493097300003</v>
      </c>
      <c r="I17" s="36">
        <f>SUMIFS(СВЦЭМ!$C$33:$C$776,СВЦЭМ!$A$33:$A$776,$A17,СВЦЭМ!$B$33:$B$776,I$11)+'СЕТ СН'!$F$9+СВЦЭМ!$D$10+'СЕТ СН'!$F$5-'СЕТ СН'!$F$17</f>
        <v>3445.80283869</v>
      </c>
      <c r="J17" s="36">
        <f>SUMIFS(СВЦЭМ!$C$33:$C$776,СВЦЭМ!$A$33:$A$776,$A17,СВЦЭМ!$B$33:$B$776,J$11)+'СЕТ СН'!$F$9+СВЦЭМ!$D$10+'СЕТ СН'!$F$5-'СЕТ СН'!$F$17</f>
        <v>3400.1437488800002</v>
      </c>
      <c r="K17" s="36">
        <f>SUMIFS(СВЦЭМ!$C$33:$C$776,СВЦЭМ!$A$33:$A$776,$A17,СВЦЭМ!$B$33:$B$776,K$11)+'СЕТ СН'!$F$9+СВЦЭМ!$D$10+'СЕТ СН'!$F$5-'СЕТ СН'!$F$17</f>
        <v>3402.2461249400003</v>
      </c>
      <c r="L17" s="36">
        <f>SUMIFS(СВЦЭМ!$C$33:$C$776,СВЦЭМ!$A$33:$A$776,$A17,СВЦЭМ!$B$33:$B$776,L$11)+'СЕТ СН'!$F$9+СВЦЭМ!$D$10+'СЕТ СН'!$F$5-'СЕТ СН'!$F$17</f>
        <v>3387.93505022</v>
      </c>
      <c r="M17" s="36">
        <f>SUMIFS(СВЦЭМ!$C$33:$C$776,СВЦЭМ!$A$33:$A$776,$A17,СВЦЭМ!$B$33:$B$776,M$11)+'СЕТ СН'!$F$9+СВЦЭМ!$D$10+'СЕТ СН'!$F$5-'СЕТ СН'!$F$17</f>
        <v>3384.6988486</v>
      </c>
      <c r="N17" s="36">
        <f>SUMIFS(СВЦЭМ!$C$33:$C$776,СВЦЭМ!$A$33:$A$776,$A17,СВЦЭМ!$B$33:$B$776,N$11)+'СЕТ СН'!$F$9+СВЦЭМ!$D$10+'СЕТ СН'!$F$5-'СЕТ СН'!$F$17</f>
        <v>3381.7463985300001</v>
      </c>
      <c r="O17" s="36">
        <f>SUMIFS(СВЦЭМ!$C$33:$C$776,СВЦЭМ!$A$33:$A$776,$A17,СВЦЭМ!$B$33:$B$776,O$11)+'СЕТ СН'!$F$9+СВЦЭМ!$D$10+'СЕТ СН'!$F$5-'СЕТ СН'!$F$17</f>
        <v>3395.5644891800002</v>
      </c>
      <c r="P17" s="36">
        <f>SUMIFS(СВЦЭМ!$C$33:$C$776,СВЦЭМ!$A$33:$A$776,$A17,СВЦЭМ!$B$33:$B$776,P$11)+'СЕТ СН'!$F$9+СВЦЭМ!$D$10+'СЕТ СН'!$F$5-'СЕТ СН'!$F$17</f>
        <v>3382.6605660800001</v>
      </c>
      <c r="Q17" s="36">
        <f>SUMIFS(СВЦЭМ!$C$33:$C$776,СВЦЭМ!$A$33:$A$776,$A17,СВЦЭМ!$B$33:$B$776,Q$11)+'СЕТ СН'!$F$9+СВЦЭМ!$D$10+'СЕТ СН'!$F$5-'СЕТ СН'!$F$17</f>
        <v>3386.1991253000001</v>
      </c>
      <c r="R17" s="36">
        <f>SUMIFS(СВЦЭМ!$C$33:$C$776,СВЦЭМ!$A$33:$A$776,$A17,СВЦЭМ!$B$33:$B$776,R$11)+'СЕТ СН'!$F$9+СВЦЭМ!$D$10+'СЕТ СН'!$F$5-'СЕТ СН'!$F$17</f>
        <v>3374.87975461</v>
      </c>
      <c r="S17" s="36">
        <f>SUMIFS(СВЦЭМ!$C$33:$C$776,СВЦЭМ!$A$33:$A$776,$A17,СВЦЭМ!$B$33:$B$776,S$11)+'СЕТ СН'!$F$9+СВЦЭМ!$D$10+'СЕТ СН'!$F$5-'СЕТ СН'!$F$17</f>
        <v>3388.20789307</v>
      </c>
      <c r="T17" s="36">
        <f>SUMIFS(СВЦЭМ!$C$33:$C$776,СВЦЭМ!$A$33:$A$776,$A17,СВЦЭМ!$B$33:$B$776,T$11)+'СЕТ СН'!$F$9+СВЦЭМ!$D$10+'СЕТ СН'!$F$5-'СЕТ СН'!$F$17</f>
        <v>3373.3722814100001</v>
      </c>
      <c r="U17" s="36">
        <f>SUMIFS(СВЦЭМ!$C$33:$C$776,СВЦЭМ!$A$33:$A$776,$A17,СВЦЭМ!$B$33:$B$776,U$11)+'СЕТ СН'!$F$9+СВЦЭМ!$D$10+'СЕТ СН'!$F$5-'СЕТ СН'!$F$17</f>
        <v>3353.4036339200002</v>
      </c>
      <c r="V17" s="36">
        <f>SUMIFS(СВЦЭМ!$C$33:$C$776,СВЦЭМ!$A$33:$A$776,$A17,СВЦЭМ!$B$33:$B$776,V$11)+'СЕТ СН'!$F$9+СВЦЭМ!$D$10+'СЕТ СН'!$F$5-'СЕТ СН'!$F$17</f>
        <v>3355.9495012900002</v>
      </c>
      <c r="W17" s="36">
        <f>SUMIFS(СВЦЭМ!$C$33:$C$776,СВЦЭМ!$A$33:$A$776,$A17,СВЦЭМ!$B$33:$B$776,W$11)+'СЕТ СН'!$F$9+СВЦЭМ!$D$10+'СЕТ СН'!$F$5-'СЕТ СН'!$F$17</f>
        <v>3348.2124264300001</v>
      </c>
      <c r="X17" s="36">
        <f>SUMIFS(СВЦЭМ!$C$33:$C$776,СВЦЭМ!$A$33:$A$776,$A17,СВЦЭМ!$B$33:$B$776,X$11)+'СЕТ СН'!$F$9+СВЦЭМ!$D$10+'СЕТ СН'!$F$5-'СЕТ СН'!$F$17</f>
        <v>3362.1382733199998</v>
      </c>
      <c r="Y17" s="36">
        <f>SUMIFS(СВЦЭМ!$C$33:$C$776,СВЦЭМ!$A$33:$A$776,$A17,СВЦЭМ!$B$33:$B$776,Y$11)+'СЕТ СН'!$F$9+СВЦЭМ!$D$10+'СЕТ СН'!$F$5-'СЕТ СН'!$F$17</f>
        <v>3402.24741374</v>
      </c>
    </row>
    <row r="18" spans="1:25" ht="15.75" x14ac:dyDescent="0.2">
      <c r="A18" s="35">
        <f t="shared" si="0"/>
        <v>43928</v>
      </c>
      <c r="B18" s="36">
        <f>SUMIFS(СВЦЭМ!$C$33:$C$776,СВЦЭМ!$A$33:$A$776,$A18,СВЦЭМ!$B$33:$B$776,B$11)+'СЕТ СН'!$F$9+СВЦЭМ!$D$10+'СЕТ СН'!$F$5-'СЕТ СН'!$F$17</f>
        <v>3443.6554494100001</v>
      </c>
      <c r="C18" s="36">
        <f>SUMIFS(СВЦЭМ!$C$33:$C$776,СВЦЭМ!$A$33:$A$776,$A18,СВЦЭМ!$B$33:$B$776,C$11)+'СЕТ СН'!$F$9+СВЦЭМ!$D$10+'СЕТ СН'!$F$5-'СЕТ СН'!$F$17</f>
        <v>3466.11170425</v>
      </c>
      <c r="D18" s="36">
        <f>SUMIFS(СВЦЭМ!$C$33:$C$776,СВЦЭМ!$A$33:$A$776,$A18,СВЦЭМ!$B$33:$B$776,D$11)+'СЕТ СН'!$F$9+СВЦЭМ!$D$10+'СЕТ СН'!$F$5-'СЕТ СН'!$F$17</f>
        <v>3486.3978516799998</v>
      </c>
      <c r="E18" s="36">
        <f>SUMIFS(СВЦЭМ!$C$33:$C$776,СВЦЭМ!$A$33:$A$776,$A18,СВЦЭМ!$B$33:$B$776,E$11)+'СЕТ СН'!$F$9+СВЦЭМ!$D$10+'СЕТ СН'!$F$5-'СЕТ СН'!$F$17</f>
        <v>3503.7447465699997</v>
      </c>
      <c r="F18" s="36">
        <f>SUMIFS(СВЦЭМ!$C$33:$C$776,СВЦЭМ!$A$33:$A$776,$A18,СВЦЭМ!$B$33:$B$776,F$11)+'СЕТ СН'!$F$9+СВЦЭМ!$D$10+'СЕТ СН'!$F$5-'СЕТ СН'!$F$17</f>
        <v>3502.2629166899997</v>
      </c>
      <c r="G18" s="36">
        <f>SUMIFS(СВЦЭМ!$C$33:$C$776,СВЦЭМ!$A$33:$A$776,$A18,СВЦЭМ!$B$33:$B$776,G$11)+'СЕТ СН'!$F$9+СВЦЭМ!$D$10+'СЕТ СН'!$F$5-'СЕТ СН'!$F$17</f>
        <v>3502.7377999400001</v>
      </c>
      <c r="H18" s="36">
        <f>SUMIFS(СВЦЭМ!$C$33:$C$776,СВЦЭМ!$A$33:$A$776,$A18,СВЦЭМ!$B$33:$B$776,H$11)+'СЕТ СН'!$F$9+СВЦЭМ!$D$10+'СЕТ СН'!$F$5-'СЕТ СН'!$F$17</f>
        <v>3485.2254609500001</v>
      </c>
      <c r="I18" s="36">
        <f>SUMIFS(СВЦЭМ!$C$33:$C$776,СВЦЭМ!$A$33:$A$776,$A18,СВЦЭМ!$B$33:$B$776,I$11)+'СЕТ СН'!$F$9+СВЦЭМ!$D$10+'СЕТ СН'!$F$5-'СЕТ СН'!$F$17</f>
        <v>3461.2137805900002</v>
      </c>
      <c r="J18" s="36">
        <f>SUMIFS(СВЦЭМ!$C$33:$C$776,СВЦЭМ!$A$33:$A$776,$A18,СВЦЭМ!$B$33:$B$776,J$11)+'СЕТ СН'!$F$9+СВЦЭМ!$D$10+'СЕТ СН'!$F$5-'СЕТ СН'!$F$17</f>
        <v>3400.0846891800002</v>
      </c>
      <c r="K18" s="36">
        <f>SUMIFS(СВЦЭМ!$C$33:$C$776,СВЦЭМ!$A$33:$A$776,$A18,СВЦЭМ!$B$33:$B$776,K$11)+'СЕТ СН'!$F$9+СВЦЭМ!$D$10+'СЕТ СН'!$F$5-'СЕТ СН'!$F$17</f>
        <v>3409.99666781</v>
      </c>
      <c r="L18" s="36">
        <f>SUMIFS(СВЦЭМ!$C$33:$C$776,СВЦЭМ!$A$33:$A$776,$A18,СВЦЭМ!$B$33:$B$776,L$11)+'СЕТ СН'!$F$9+СВЦЭМ!$D$10+'СЕТ СН'!$F$5-'СЕТ СН'!$F$17</f>
        <v>3420.0211559700001</v>
      </c>
      <c r="M18" s="36">
        <f>SUMIFS(СВЦЭМ!$C$33:$C$776,СВЦЭМ!$A$33:$A$776,$A18,СВЦЭМ!$B$33:$B$776,M$11)+'СЕТ СН'!$F$9+СВЦЭМ!$D$10+'СЕТ СН'!$F$5-'СЕТ СН'!$F$17</f>
        <v>3422.0613761</v>
      </c>
      <c r="N18" s="36">
        <f>SUMIFS(СВЦЭМ!$C$33:$C$776,СВЦЭМ!$A$33:$A$776,$A18,СВЦЭМ!$B$33:$B$776,N$11)+'СЕТ СН'!$F$9+СВЦЭМ!$D$10+'СЕТ СН'!$F$5-'СЕТ СН'!$F$17</f>
        <v>3421.59323425</v>
      </c>
      <c r="O18" s="36">
        <f>SUMIFS(СВЦЭМ!$C$33:$C$776,СВЦЭМ!$A$33:$A$776,$A18,СВЦЭМ!$B$33:$B$776,O$11)+'СЕТ СН'!$F$9+СВЦЭМ!$D$10+'СЕТ СН'!$F$5-'СЕТ СН'!$F$17</f>
        <v>3430.82765367</v>
      </c>
      <c r="P18" s="36">
        <f>SUMIFS(СВЦЭМ!$C$33:$C$776,СВЦЭМ!$A$33:$A$776,$A18,СВЦЭМ!$B$33:$B$776,P$11)+'СЕТ СН'!$F$9+СВЦЭМ!$D$10+'СЕТ СН'!$F$5-'СЕТ СН'!$F$17</f>
        <v>3413.5984967700001</v>
      </c>
      <c r="Q18" s="36">
        <f>SUMIFS(СВЦЭМ!$C$33:$C$776,СВЦЭМ!$A$33:$A$776,$A18,СВЦЭМ!$B$33:$B$776,Q$11)+'СЕТ СН'!$F$9+СВЦЭМ!$D$10+'СЕТ СН'!$F$5-'СЕТ СН'!$F$17</f>
        <v>3420.1777262400001</v>
      </c>
      <c r="R18" s="36">
        <f>SUMIFS(СВЦЭМ!$C$33:$C$776,СВЦЭМ!$A$33:$A$776,$A18,СВЦЭМ!$B$33:$B$776,R$11)+'СЕТ СН'!$F$9+СВЦЭМ!$D$10+'СЕТ СН'!$F$5-'СЕТ СН'!$F$17</f>
        <v>3410.10081648</v>
      </c>
      <c r="S18" s="36">
        <f>SUMIFS(СВЦЭМ!$C$33:$C$776,СВЦЭМ!$A$33:$A$776,$A18,СВЦЭМ!$B$33:$B$776,S$11)+'СЕТ СН'!$F$9+СВЦЭМ!$D$10+'СЕТ СН'!$F$5-'СЕТ СН'!$F$17</f>
        <v>3407.7077481400001</v>
      </c>
      <c r="T18" s="36">
        <f>SUMIFS(СВЦЭМ!$C$33:$C$776,СВЦЭМ!$A$33:$A$776,$A18,СВЦЭМ!$B$33:$B$776,T$11)+'СЕТ СН'!$F$9+СВЦЭМ!$D$10+'СЕТ СН'!$F$5-'СЕТ СН'!$F$17</f>
        <v>3385.81358744</v>
      </c>
      <c r="U18" s="36">
        <f>SUMIFS(СВЦЭМ!$C$33:$C$776,СВЦЭМ!$A$33:$A$776,$A18,СВЦЭМ!$B$33:$B$776,U$11)+'СЕТ СН'!$F$9+СВЦЭМ!$D$10+'СЕТ СН'!$F$5-'СЕТ СН'!$F$17</f>
        <v>3380.6769424700001</v>
      </c>
      <c r="V18" s="36">
        <f>SUMIFS(СВЦЭМ!$C$33:$C$776,СВЦЭМ!$A$33:$A$776,$A18,СВЦЭМ!$B$33:$B$776,V$11)+'СЕТ СН'!$F$9+СВЦЭМ!$D$10+'СЕТ СН'!$F$5-'СЕТ СН'!$F$17</f>
        <v>3375.3036846300001</v>
      </c>
      <c r="W18" s="36">
        <f>SUMIFS(СВЦЭМ!$C$33:$C$776,СВЦЭМ!$A$33:$A$776,$A18,СВЦЭМ!$B$33:$B$776,W$11)+'СЕТ СН'!$F$9+СВЦЭМ!$D$10+'СЕТ СН'!$F$5-'СЕТ СН'!$F$17</f>
        <v>3364.2615427800001</v>
      </c>
      <c r="X18" s="36">
        <f>SUMIFS(СВЦЭМ!$C$33:$C$776,СВЦЭМ!$A$33:$A$776,$A18,СВЦЭМ!$B$33:$B$776,X$11)+'СЕТ СН'!$F$9+СВЦЭМ!$D$10+'СЕТ СН'!$F$5-'СЕТ СН'!$F$17</f>
        <v>3369.50178723</v>
      </c>
      <c r="Y18" s="36">
        <f>SUMIFS(СВЦЭМ!$C$33:$C$776,СВЦЭМ!$A$33:$A$776,$A18,СВЦЭМ!$B$33:$B$776,Y$11)+'СЕТ СН'!$F$9+СВЦЭМ!$D$10+'СЕТ СН'!$F$5-'СЕТ СН'!$F$17</f>
        <v>3396.0311087999999</v>
      </c>
    </row>
    <row r="19" spans="1:25" ht="15.75" x14ac:dyDescent="0.2">
      <c r="A19" s="35">
        <f t="shared" si="0"/>
        <v>43929</v>
      </c>
      <c r="B19" s="36">
        <f>SUMIFS(СВЦЭМ!$C$33:$C$776,СВЦЭМ!$A$33:$A$776,$A19,СВЦЭМ!$B$33:$B$776,B$11)+'СЕТ СН'!$F$9+СВЦЭМ!$D$10+'СЕТ СН'!$F$5-'СЕТ СН'!$F$17</f>
        <v>3427.2337360199999</v>
      </c>
      <c r="C19" s="36">
        <f>SUMIFS(СВЦЭМ!$C$33:$C$776,СВЦЭМ!$A$33:$A$776,$A19,СВЦЭМ!$B$33:$B$776,C$11)+'СЕТ СН'!$F$9+СВЦЭМ!$D$10+'СЕТ СН'!$F$5-'СЕТ СН'!$F$17</f>
        <v>3459.5574411900002</v>
      </c>
      <c r="D19" s="36">
        <f>SUMIFS(СВЦЭМ!$C$33:$C$776,СВЦЭМ!$A$33:$A$776,$A19,СВЦЭМ!$B$33:$B$776,D$11)+'СЕТ СН'!$F$9+СВЦЭМ!$D$10+'СЕТ СН'!$F$5-'СЕТ СН'!$F$17</f>
        <v>3478.1859459500001</v>
      </c>
      <c r="E19" s="36">
        <f>SUMIFS(СВЦЭМ!$C$33:$C$776,СВЦЭМ!$A$33:$A$776,$A19,СВЦЭМ!$B$33:$B$776,E$11)+'СЕТ СН'!$F$9+СВЦЭМ!$D$10+'СЕТ СН'!$F$5-'СЕТ СН'!$F$17</f>
        <v>3493.3418788899999</v>
      </c>
      <c r="F19" s="36">
        <f>SUMIFS(СВЦЭМ!$C$33:$C$776,СВЦЭМ!$A$33:$A$776,$A19,СВЦЭМ!$B$33:$B$776,F$11)+'СЕТ СН'!$F$9+СВЦЭМ!$D$10+'СЕТ СН'!$F$5-'СЕТ СН'!$F$17</f>
        <v>3485.6811768900002</v>
      </c>
      <c r="G19" s="36">
        <f>SUMIFS(СВЦЭМ!$C$33:$C$776,СВЦЭМ!$A$33:$A$776,$A19,СВЦЭМ!$B$33:$B$776,G$11)+'СЕТ СН'!$F$9+СВЦЭМ!$D$10+'СЕТ СН'!$F$5-'СЕТ СН'!$F$17</f>
        <v>3489.9640969800002</v>
      </c>
      <c r="H19" s="36">
        <f>SUMIFS(СВЦЭМ!$C$33:$C$776,СВЦЭМ!$A$33:$A$776,$A19,СВЦЭМ!$B$33:$B$776,H$11)+'СЕТ СН'!$F$9+СВЦЭМ!$D$10+'СЕТ СН'!$F$5-'СЕТ СН'!$F$17</f>
        <v>3472.82729737</v>
      </c>
      <c r="I19" s="36">
        <f>SUMIFS(СВЦЭМ!$C$33:$C$776,СВЦЭМ!$A$33:$A$776,$A19,СВЦЭМ!$B$33:$B$776,I$11)+'СЕТ СН'!$F$9+СВЦЭМ!$D$10+'СЕТ СН'!$F$5-'СЕТ СН'!$F$17</f>
        <v>3435.1003676300002</v>
      </c>
      <c r="J19" s="36">
        <f>SUMIFS(СВЦЭМ!$C$33:$C$776,СВЦЭМ!$A$33:$A$776,$A19,СВЦЭМ!$B$33:$B$776,J$11)+'СЕТ СН'!$F$9+СВЦЭМ!$D$10+'СЕТ СН'!$F$5-'СЕТ СН'!$F$17</f>
        <v>3390.94439594</v>
      </c>
      <c r="K19" s="36">
        <f>SUMIFS(СВЦЭМ!$C$33:$C$776,СВЦЭМ!$A$33:$A$776,$A19,СВЦЭМ!$B$33:$B$776,K$11)+'СЕТ СН'!$F$9+СВЦЭМ!$D$10+'СЕТ СН'!$F$5-'СЕТ СН'!$F$17</f>
        <v>3378.5235051999998</v>
      </c>
      <c r="L19" s="36">
        <f>SUMIFS(СВЦЭМ!$C$33:$C$776,СВЦЭМ!$A$33:$A$776,$A19,СВЦЭМ!$B$33:$B$776,L$11)+'СЕТ СН'!$F$9+СВЦЭМ!$D$10+'СЕТ СН'!$F$5-'СЕТ СН'!$F$17</f>
        <v>3366.05548391</v>
      </c>
      <c r="M19" s="36">
        <f>SUMIFS(СВЦЭМ!$C$33:$C$776,СВЦЭМ!$A$33:$A$776,$A19,СВЦЭМ!$B$33:$B$776,M$11)+'СЕТ СН'!$F$9+СВЦЭМ!$D$10+'СЕТ СН'!$F$5-'СЕТ СН'!$F$17</f>
        <v>3361.9652318899998</v>
      </c>
      <c r="N19" s="36">
        <f>SUMIFS(СВЦЭМ!$C$33:$C$776,СВЦЭМ!$A$33:$A$776,$A19,СВЦЭМ!$B$33:$B$776,N$11)+'СЕТ СН'!$F$9+СВЦЭМ!$D$10+'СЕТ СН'!$F$5-'СЕТ СН'!$F$17</f>
        <v>3373.43453327</v>
      </c>
      <c r="O19" s="36">
        <f>SUMIFS(СВЦЭМ!$C$33:$C$776,СВЦЭМ!$A$33:$A$776,$A19,СВЦЭМ!$B$33:$B$776,O$11)+'СЕТ СН'!$F$9+СВЦЭМ!$D$10+'СЕТ СН'!$F$5-'СЕТ СН'!$F$17</f>
        <v>3383.9668254100002</v>
      </c>
      <c r="P19" s="36">
        <f>SUMIFS(СВЦЭМ!$C$33:$C$776,СВЦЭМ!$A$33:$A$776,$A19,СВЦЭМ!$B$33:$B$776,P$11)+'СЕТ СН'!$F$9+СВЦЭМ!$D$10+'СЕТ СН'!$F$5-'СЕТ СН'!$F$17</f>
        <v>3359.5455374399999</v>
      </c>
      <c r="Q19" s="36">
        <f>SUMIFS(СВЦЭМ!$C$33:$C$776,СВЦЭМ!$A$33:$A$776,$A19,СВЦЭМ!$B$33:$B$776,Q$11)+'СЕТ СН'!$F$9+СВЦЭМ!$D$10+'СЕТ СН'!$F$5-'СЕТ СН'!$F$17</f>
        <v>3363.7528597600003</v>
      </c>
      <c r="R19" s="36">
        <f>SUMIFS(СВЦЭМ!$C$33:$C$776,СВЦЭМ!$A$33:$A$776,$A19,СВЦЭМ!$B$33:$B$776,R$11)+'СЕТ СН'!$F$9+СВЦЭМ!$D$10+'СЕТ СН'!$F$5-'СЕТ СН'!$F$17</f>
        <v>3362.4523896800001</v>
      </c>
      <c r="S19" s="36">
        <f>SUMIFS(СВЦЭМ!$C$33:$C$776,СВЦЭМ!$A$33:$A$776,$A19,СВЦЭМ!$B$33:$B$776,S$11)+'СЕТ СН'!$F$9+СВЦЭМ!$D$10+'СЕТ СН'!$F$5-'СЕТ СН'!$F$17</f>
        <v>3355.0488544700002</v>
      </c>
      <c r="T19" s="36">
        <f>SUMIFS(СВЦЭМ!$C$33:$C$776,СВЦЭМ!$A$33:$A$776,$A19,СВЦЭМ!$B$33:$B$776,T$11)+'СЕТ СН'!$F$9+СВЦЭМ!$D$10+'СЕТ СН'!$F$5-'СЕТ СН'!$F$17</f>
        <v>3344.2271563700001</v>
      </c>
      <c r="U19" s="36">
        <f>SUMIFS(СВЦЭМ!$C$33:$C$776,СВЦЭМ!$A$33:$A$776,$A19,СВЦЭМ!$B$33:$B$776,U$11)+'СЕТ СН'!$F$9+СВЦЭМ!$D$10+'СЕТ СН'!$F$5-'СЕТ СН'!$F$17</f>
        <v>3329.8419633499998</v>
      </c>
      <c r="V19" s="36">
        <f>SUMIFS(СВЦЭМ!$C$33:$C$776,СВЦЭМ!$A$33:$A$776,$A19,СВЦЭМ!$B$33:$B$776,V$11)+'СЕТ СН'!$F$9+СВЦЭМ!$D$10+'СЕТ СН'!$F$5-'СЕТ СН'!$F$17</f>
        <v>3322.3066289799999</v>
      </c>
      <c r="W19" s="36">
        <f>SUMIFS(СВЦЭМ!$C$33:$C$776,СВЦЭМ!$A$33:$A$776,$A19,СВЦЭМ!$B$33:$B$776,W$11)+'СЕТ СН'!$F$9+СВЦЭМ!$D$10+'СЕТ СН'!$F$5-'СЕТ СН'!$F$17</f>
        <v>3310.1086695499998</v>
      </c>
      <c r="X19" s="36">
        <f>SUMIFS(СВЦЭМ!$C$33:$C$776,СВЦЭМ!$A$33:$A$776,$A19,СВЦЭМ!$B$33:$B$776,X$11)+'СЕТ СН'!$F$9+СВЦЭМ!$D$10+'СЕТ СН'!$F$5-'СЕТ СН'!$F$17</f>
        <v>3314.7782426600002</v>
      </c>
      <c r="Y19" s="36">
        <f>SUMIFS(СВЦЭМ!$C$33:$C$776,СВЦЭМ!$A$33:$A$776,$A19,СВЦЭМ!$B$33:$B$776,Y$11)+'СЕТ СН'!$F$9+СВЦЭМ!$D$10+'СЕТ СН'!$F$5-'СЕТ СН'!$F$17</f>
        <v>3359.5167786100001</v>
      </c>
    </row>
    <row r="20" spans="1:25" ht="15.75" x14ac:dyDescent="0.2">
      <c r="A20" s="35">
        <f t="shared" si="0"/>
        <v>43930</v>
      </c>
      <c r="B20" s="36">
        <f>SUMIFS(СВЦЭМ!$C$33:$C$776,СВЦЭМ!$A$33:$A$776,$A20,СВЦЭМ!$B$33:$B$776,B$11)+'СЕТ СН'!$F$9+СВЦЭМ!$D$10+'СЕТ СН'!$F$5-'СЕТ СН'!$F$17</f>
        <v>3417.3777503700003</v>
      </c>
      <c r="C20" s="36">
        <f>SUMIFS(СВЦЭМ!$C$33:$C$776,СВЦЭМ!$A$33:$A$776,$A20,СВЦЭМ!$B$33:$B$776,C$11)+'СЕТ СН'!$F$9+СВЦЭМ!$D$10+'СЕТ СН'!$F$5-'СЕТ СН'!$F$17</f>
        <v>3448.9231577199998</v>
      </c>
      <c r="D20" s="36">
        <f>SUMIFS(СВЦЭМ!$C$33:$C$776,СВЦЭМ!$A$33:$A$776,$A20,СВЦЭМ!$B$33:$B$776,D$11)+'СЕТ СН'!$F$9+СВЦЭМ!$D$10+'СЕТ СН'!$F$5-'СЕТ СН'!$F$17</f>
        <v>3472.43009691</v>
      </c>
      <c r="E20" s="36">
        <f>SUMIFS(СВЦЭМ!$C$33:$C$776,СВЦЭМ!$A$33:$A$776,$A20,СВЦЭМ!$B$33:$B$776,E$11)+'СЕТ СН'!$F$9+СВЦЭМ!$D$10+'СЕТ СН'!$F$5-'СЕТ СН'!$F$17</f>
        <v>3489.4720130999999</v>
      </c>
      <c r="F20" s="36">
        <f>SUMIFS(СВЦЭМ!$C$33:$C$776,СВЦЭМ!$A$33:$A$776,$A20,СВЦЭМ!$B$33:$B$776,F$11)+'СЕТ СН'!$F$9+СВЦЭМ!$D$10+'СЕТ СН'!$F$5-'СЕТ СН'!$F$17</f>
        <v>3481.2738814899999</v>
      </c>
      <c r="G20" s="36">
        <f>SUMIFS(СВЦЭМ!$C$33:$C$776,СВЦЭМ!$A$33:$A$776,$A20,СВЦЭМ!$B$33:$B$776,G$11)+'СЕТ СН'!$F$9+СВЦЭМ!$D$10+'СЕТ СН'!$F$5-'СЕТ СН'!$F$17</f>
        <v>3485.5684618999999</v>
      </c>
      <c r="H20" s="36">
        <f>SUMIFS(СВЦЭМ!$C$33:$C$776,СВЦЭМ!$A$33:$A$776,$A20,СВЦЭМ!$B$33:$B$776,H$11)+'СЕТ СН'!$F$9+СВЦЭМ!$D$10+'СЕТ СН'!$F$5-'СЕТ СН'!$F$17</f>
        <v>3476.0068316000002</v>
      </c>
      <c r="I20" s="36">
        <f>SUMIFS(СВЦЭМ!$C$33:$C$776,СВЦЭМ!$A$33:$A$776,$A20,СВЦЭМ!$B$33:$B$776,I$11)+'СЕТ СН'!$F$9+СВЦЭМ!$D$10+'СЕТ СН'!$F$5-'СЕТ СН'!$F$17</f>
        <v>3451.4765622300001</v>
      </c>
      <c r="J20" s="36">
        <f>SUMIFS(СВЦЭМ!$C$33:$C$776,СВЦЭМ!$A$33:$A$776,$A20,СВЦЭМ!$B$33:$B$776,J$11)+'СЕТ СН'!$F$9+СВЦЭМ!$D$10+'СЕТ СН'!$F$5-'СЕТ СН'!$F$17</f>
        <v>3399.4167719799998</v>
      </c>
      <c r="K20" s="36">
        <f>SUMIFS(СВЦЭМ!$C$33:$C$776,СВЦЭМ!$A$33:$A$776,$A20,СВЦЭМ!$B$33:$B$776,K$11)+'СЕТ СН'!$F$9+СВЦЭМ!$D$10+'СЕТ СН'!$F$5-'СЕТ СН'!$F$17</f>
        <v>3390.4120055399999</v>
      </c>
      <c r="L20" s="36">
        <f>SUMIFS(СВЦЭМ!$C$33:$C$776,СВЦЭМ!$A$33:$A$776,$A20,СВЦЭМ!$B$33:$B$776,L$11)+'СЕТ СН'!$F$9+СВЦЭМ!$D$10+'СЕТ СН'!$F$5-'СЕТ СН'!$F$17</f>
        <v>3375.0127602399998</v>
      </c>
      <c r="M20" s="36">
        <f>SUMIFS(СВЦЭМ!$C$33:$C$776,СВЦЭМ!$A$33:$A$776,$A20,СВЦЭМ!$B$33:$B$776,M$11)+'СЕТ СН'!$F$9+СВЦЭМ!$D$10+'СЕТ СН'!$F$5-'СЕТ СН'!$F$17</f>
        <v>3370.6890254999998</v>
      </c>
      <c r="N20" s="36">
        <f>SUMIFS(СВЦЭМ!$C$33:$C$776,СВЦЭМ!$A$33:$A$776,$A20,СВЦЭМ!$B$33:$B$776,N$11)+'СЕТ СН'!$F$9+СВЦЭМ!$D$10+'СЕТ СН'!$F$5-'СЕТ СН'!$F$17</f>
        <v>3366.4318274799998</v>
      </c>
      <c r="O20" s="36">
        <f>SUMIFS(СВЦЭМ!$C$33:$C$776,СВЦЭМ!$A$33:$A$776,$A20,СВЦЭМ!$B$33:$B$776,O$11)+'СЕТ СН'!$F$9+СВЦЭМ!$D$10+'СЕТ СН'!$F$5-'СЕТ СН'!$F$17</f>
        <v>3382.00199445</v>
      </c>
      <c r="P20" s="36">
        <f>SUMIFS(СВЦЭМ!$C$33:$C$776,СВЦЭМ!$A$33:$A$776,$A20,СВЦЭМ!$B$33:$B$776,P$11)+'СЕТ СН'!$F$9+СВЦЭМ!$D$10+'СЕТ СН'!$F$5-'СЕТ СН'!$F$17</f>
        <v>3351.5007678000002</v>
      </c>
      <c r="Q20" s="36">
        <f>SUMIFS(СВЦЭМ!$C$33:$C$776,СВЦЭМ!$A$33:$A$776,$A20,СВЦЭМ!$B$33:$B$776,Q$11)+'СЕТ СН'!$F$9+СВЦЭМ!$D$10+'СЕТ СН'!$F$5-'СЕТ СН'!$F$17</f>
        <v>3357.2136441500002</v>
      </c>
      <c r="R20" s="36">
        <f>SUMIFS(СВЦЭМ!$C$33:$C$776,СВЦЭМ!$A$33:$A$776,$A20,СВЦЭМ!$B$33:$B$776,R$11)+'СЕТ СН'!$F$9+СВЦЭМ!$D$10+'СЕТ СН'!$F$5-'СЕТ СН'!$F$17</f>
        <v>3355.8463093</v>
      </c>
      <c r="S20" s="36">
        <f>SUMIFS(СВЦЭМ!$C$33:$C$776,СВЦЭМ!$A$33:$A$776,$A20,СВЦЭМ!$B$33:$B$776,S$11)+'СЕТ СН'!$F$9+СВЦЭМ!$D$10+'СЕТ СН'!$F$5-'СЕТ СН'!$F$17</f>
        <v>3350.2091128100001</v>
      </c>
      <c r="T20" s="36">
        <f>SUMIFS(СВЦЭМ!$C$33:$C$776,СВЦЭМ!$A$33:$A$776,$A20,СВЦЭМ!$B$33:$B$776,T$11)+'СЕТ СН'!$F$9+СВЦЭМ!$D$10+'СЕТ СН'!$F$5-'СЕТ СН'!$F$17</f>
        <v>3338.0277683599998</v>
      </c>
      <c r="U20" s="36">
        <f>SUMIFS(СВЦЭМ!$C$33:$C$776,СВЦЭМ!$A$33:$A$776,$A20,СВЦЭМ!$B$33:$B$776,U$11)+'СЕТ СН'!$F$9+СВЦЭМ!$D$10+'СЕТ СН'!$F$5-'СЕТ СН'!$F$17</f>
        <v>3323.9213696300003</v>
      </c>
      <c r="V20" s="36">
        <f>SUMIFS(СВЦЭМ!$C$33:$C$776,СВЦЭМ!$A$33:$A$776,$A20,СВЦЭМ!$B$33:$B$776,V$11)+'СЕТ СН'!$F$9+СВЦЭМ!$D$10+'СЕТ СН'!$F$5-'СЕТ СН'!$F$17</f>
        <v>3320.0933028999998</v>
      </c>
      <c r="W20" s="36">
        <f>SUMIFS(СВЦЭМ!$C$33:$C$776,СВЦЭМ!$A$33:$A$776,$A20,СВЦЭМ!$B$33:$B$776,W$11)+'СЕТ СН'!$F$9+СВЦЭМ!$D$10+'СЕТ СН'!$F$5-'СЕТ СН'!$F$17</f>
        <v>3322.8083155599998</v>
      </c>
      <c r="X20" s="36">
        <f>SUMIFS(СВЦЭМ!$C$33:$C$776,СВЦЭМ!$A$33:$A$776,$A20,СВЦЭМ!$B$33:$B$776,X$11)+'СЕТ СН'!$F$9+СВЦЭМ!$D$10+'СЕТ СН'!$F$5-'СЕТ СН'!$F$17</f>
        <v>3329.6845988099999</v>
      </c>
      <c r="Y20" s="36">
        <f>SUMIFS(СВЦЭМ!$C$33:$C$776,СВЦЭМ!$A$33:$A$776,$A20,СВЦЭМ!$B$33:$B$776,Y$11)+'СЕТ СН'!$F$9+СВЦЭМ!$D$10+'СЕТ СН'!$F$5-'СЕТ СН'!$F$17</f>
        <v>3364.3699655800001</v>
      </c>
    </row>
    <row r="21" spans="1:25" ht="15.75" x14ac:dyDescent="0.2">
      <c r="A21" s="35">
        <f t="shared" si="0"/>
        <v>43931</v>
      </c>
      <c r="B21" s="36">
        <f>SUMIFS(СВЦЭМ!$C$33:$C$776,СВЦЭМ!$A$33:$A$776,$A21,СВЦЭМ!$B$33:$B$776,B$11)+'СЕТ СН'!$F$9+СВЦЭМ!$D$10+'СЕТ СН'!$F$5-'СЕТ СН'!$F$17</f>
        <v>3362.3210094699998</v>
      </c>
      <c r="C21" s="36">
        <f>SUMIFS(СВЦЭМ!$C$33:$C$776,СВЦЭМ!$A$33:$A$776,$A21,СВЦЭМ!$B$33:$B$776,C$11)+'СЕТ СН'!$F$9+СВЦЭМ!$D$10+'СЕТ СН'!$F$5-'СЕТ СН'!$F$17</f>
        <v>3394.73226892</v>
      </c>
      <c r="D21" s="36">
        <f>SUMIFS(СВЦЭМ!$C$33:$C$776,СВЦЭМ!$A$33:$A$776,$A21,СВЦЭМ!$B$33:$B$776,D$11)+'СЕТ СН'!$F$9+СВЦЭМ!$D$10+'СЕТ СН'!$F$5-'СЕТ СН'!$F$17</f>
        <v>3442.8653755300002</v>
      </c>
      <c r="E21" s="36">
        <f>SUMIFS(СВЦЭМ!$C$33:$C$776,СВЦЭМ!$A$33:$A$776,$A21,СВЦЭМ!$B$33:$B$776,E$11)+'СЕТ СН'!$F$9+СВЦЭМ!$D$10+'СЕТ СН'!$F$5-'СЕТ СН'!$F$17</f>
        <v>3484.6029816600003</v>
      </c>
      <c r="F21" s="36">
        <f>SUMIFS(СВЦЭМ!$C$33:$C$776,СВЦЭМ!$A$33:$A$776,$A21,СВЦЭМ!$B$33:$B$776,F$11)+'СЕТ СН'!$F$9+СВЦЭМ!$D$10+'СЕТ СН'!$F$5-'СЕТ СН'!$F$17</f>
        <v>3492.3963562099998</v>
      </c>
      <c r="G21" s="36">
        <f>SUMIFS(СВЦЭМ!$C$33:$C$776,СВЦЭМ!$A$33:$A$776,$A21,СВЦЭМ!$B$33:$B$776,G$11)+'СЕТ СН'!$F$9+СВЦЭМ!$D$10+'СЕТ СН'!$F$5-'СЕТ СН'!$F$17</f>
        <v>3481.3606381999998</v>
      </c>
      <c r="H21" s="36">
        <f>SUMIFS(СВЦЭМ!$C$33:$C$776,СВЦЭМ!$A$33:$A$776,$A21,СВЦЭМ!$B$33:$B$776,H$11)+'СЕТ СН'!$F$9+СВЦЭМ!$D$10+'СЕТ СН'!$F$5-'СЕТ СН'!$F$17</f>
        <v>3456.2002235099999</v>
      </c>
      <c r="I21" s="36">
        <f>SUMIFS(СВЦЭМ!$C$33:$C$776,СВЦЭМ!$A$33:$A$776,$A21,СВЦЭМ!$B$33:$B$776,I$11)+'СЕТ СН'!$F$9+СВЦЭМ!$D$10+'СЕТ СН'!$F$5-'СЕТ СН'!$F$17</f>
        <v>3418.6685505999999</v>
      </c>
      <c r="J21" s="36">
        <f>SUMIFS(СВЦЭМ!$C$33:$C$776,СВЦЭМ!$A$33:$A$776,$A21,СВЦЭМ!$B$33:$B$776,J$11)+'СЕТ СН'!$F$9+СВЦЭМ!$D$10+'СЕТ СН'!$F$5-'СЕТ СН'!$F$17</f>
        <v>3362.1065967200002</v>
      </c>
      <c r="K21" s="36">
        <f>SUMIFS(СВЦЭМ!$C$33:$C$776,СВЦЭМ!$A$33:$A$776,$A21,СВЦЭМ!$B$33:$B$776,K$11)+'СЕТ СН'!$F$9+СВЦЭМ!$D$10+'СЕТ СН'!$F$5-'СЕТ СН'!$F$17</f>
        <v>3359.7968900999999</v>
      </c>
      <c r="L21" s="36">
        <f>SUMIFS(СВЦЭМ!$C$33:$C$776,СВЦЭМ!$A$33:$A$776,$A21,СВЦЭМ!$B$33:$B$776,L$11)+'СЕТ СН'!$F$9+СВЦЭМ!$D$10+'СЕТ СН'!$F$5-'СЕТ СН'!$F$17</f>
        <v>3357.9590349600003</v>
      </c>
      <c r="M21" s="36">
        <f>SUMIFS(СВЦЭМ!$C$33:$C$776,СВЦЭМ!$A$33:$A$776,$A21,СВЦЭМ!$B$33:$B$776,M$11)+'СЕТ СН'!$F$9+СВЦЭМ!$D$10+'СЕТ СН'!$F$5-'СЕТ СН'!$F$17</f>
        <v>3358.7299313399999</v>
      </c>
      <c r="N21" s="36">
        <f>SUMIFS(СВЦЭМ!$C$33:$C$776,СВЦЭМ!$A$33:$A$776,$A21,СВЦЭМ!$B$33:$B$776,N$11)+'СЕТ СН'!$F$9+СВЦЭМ!$D$10+'СЕТ СН'!$F$5-'СЕТ СН'!$F$17</f>
        <v>3373.7681996400001</v>
      </c>
      <c r="O21" s="36">
        <f>SUMIFS(СВЦЭМ!$C$33:$C$776,СВЦЭМ!$A$33:$A$776,$A21,СВЦЭМ!$B$33:$B$776,O$11)+'СЕТ СН'!$F$9+СВЦЭМ!$D$10+'СЕТ СН'!$F$5-'СЕТ СН'!$F$17</f>
        <v>3386.4896110099999</v>
      </c>
      <c r="P21" s="36">
        <f>SUMIFS(СВЦЭМ!$C$33:$C$776,СВЦЭМ!$A$33:$A$776,$A21,СВЦЭМ!$B$33:$B$776,P$11)+'СЕТ СН'!$F$9+СВЦЭМ!$D$10+'СЕТ СН'!$F$5-'СЕТ СН'!$F$17</f>
        <v>3356.63785942</v>
      </c>
      <c r="Q21" s="36">
        <f>SUMIFS(СВЦЭМ!$C$33:$C$776,СВЦЭМ!$A$33:$A$776,$A21,СВЦЭМ!$B$33:$B$776,Q$11)+'СЕТ СН'!$F$9+СВЦЭМ!$D$10+'СЕТ СН'!$F$5-'СЕТ СН'!$F$17</f>
        <v>3360.2837856599999</v>
      </c>
      <c r="R21" s="36">
        <f>SUMIFS(СВЦЭМ!$C$33:$C$776,СВЦЭМ!$A$33:$A$776,$A21,СВЦЭМ!$B$33:$B$776,R$11)+'СЕТ СН'!$F$9+СВЦЭМ!$D$10+'СЕТ СН'!$F$5-'СЕТ СН'!$F$17</f>
        <v>3357.8870785300001</v>
      </c>
      <c r="S21" s="36">
        <f>SUMIFS(СВЦЭМ!$C$33:$C$776,СВЦЭМ!$A$33:$A$776,$A21,СВЦЭМ!$B$33:$B$776,S$11)+'СЕТ СН'!$F$9+СВЦЭМ!$D$10+'СЕТ СН'!$F$5-'СЕТ СН'!$F$17</f>
        <v>3350.3279045500003</v>
      </c>
      <c r="T21" s="36">
        <f>SUMIFS(СВЦЭМ!$C$33:$C$776,СВЦЭМ!$A$33:$A$776,$A21,СВЦЭМ!$B$33:$B$776,T$11)+'СЕТ СН'!$F$9+СВЦЭМ!$D$10+'СЕТ СН'!$F$5-'СЕТ СН'!$F$17</f>
        <v>3331.6475581200002</v>
      </c>
      <c r="U21" s="36">
        <f>SUMIFS(СВЦЭМ!$C$33:$C$776,СВЦЭМ!$A$33:$A$776,$A21,СВЦЭМ!$B$33:$B$776,U$11)+'СЕТ СН'!$F$9+СВЦЭМ!$D$10+'СЕТ СН'!$F$5-'СЕТ СН'!$F$17</f>
        <v>3308.5674122600003</v>
      </c>
      <c r="V21" s="36">
        <f>SUMIFS(СВЦЭМ!$C$33:$C$776,СВЦЭМ!$A$33:$A$776,$A21,СВЦЭМ!$B$33:$B$776,V$11)+'СЕТ СН'!$F$9+СВЦЭМ!$D$10+'СЕТ СН'!$F$5-'СЕТ СН'!$F$17</f>
        <v>3303.1806050599998</v>
      </c>
      <c r="W21" s="36">
        <f>SUMIFS(СВЦЭМ!$C$33:$C$776,СВЦЭМ!$A$33:$A$776,$A21,СВЦЭМ!$B$33:$B$776,W$11)+'СЕТ СН'!$F$9+СВЦЭМ!$D$10+'СЕТ СН'!$F$5-'СЕТ СН'!$F$17</f>
        <v>3296.82690546</v>
      </c>
      <c r="X21" s="36">
        <f>SUMIFS(СВЦЭМ!$C$33:$C$776,СВЦЭМ!$A$33:$A$776,$A21,СВЦЭМ!$B$33:$B$776,X$11)+'СЕТ СН'!$F$9+СВЦЭМ!$D$10+'СЕТ СН'!$F$5-'СЕТ СН'!$F$17</f>
        <v>3287.7450120499998</v>
      </c>
      <c r="Y21" s="36">
        <f>SUMIFS(СВЦЭМ!$C$33:$C$776,СВЦЭМ!$A$33:$A$776,$A21,СВЦЭМ!$B$33:$B$776,Y$11)+'СЕТ СН'!$F$9+СВЦЭМ!$D$10+'СЕТ СН'!$F$5-'СЕТ СН'!$F$17</f>
        <v>3329.2599160600003</v>
      </c>
    </row>
    <row r="22" spans="1:25" ht="15.75" x14ac:dyDescent="0.2">
      <c r="A22" s="35">
        <f t="shared" si="0"/>
        <v>43932</v>
      </c>
      <c r="B22" s="36">
        <f>SUMIFS(СВЦЭМ!$C$33:$C$776,СВЦЭМ!$A$33:$A$776,$A22,СВЦЭМ!$B$33:$B$776,B$11)+'СЕТ СН'!$F$9+СВЦЭМ!$D$10+'СЕТ СН'!$F$5-'СЕТ СН'!$F$17</f>
        <v>3369.5606178899998</v>
      </c>
      <c r="C22" s="36">
        <f>SUMIFS(СВЦЭМ!$C$33:$C$776,СВЦЭМ!$A$33:$A$776,$A22,СВЦЭМ!$B$33:$B$776,C$11)+'СЕТ СН'!$F$9+СВЦЭМ!$D$10+'СЕТ СН'!$F$5-'СЕТ СН'!$F$17</f>
        <v>3386.6129868899998</v>
      </c>
      <c r="D22" s="36">
        <f>SUMIFS(СВЦЭМ!$C$33:$C$776,СВЦЭМ!$A$33:$A$776,$A22,СВЦЭМ!$B$33:$B$776,D$11)+'СЕТ СН'!$F$9+СВЦЭМ!$D$10+'СЕТ СН'!$F$5-'СЕТ СН'!$F$17</f>
        <v>3397.6884263699999</v>
      </c>
      <c r="E22" s="36">
        <f>SUMIFS(СВЦЭМ!$C$33:$C$776,СВЦЭМ!$A$33:$A$776,$A22,СВЦЭМ!$B$33:$B$776,E$11)+'СЕТ СН'!$F$9+СВЦЭМ!$D$10+'СЕТ СН'!$F$5-'СЕТ СН'!$F$17</f>
        <v>3411.2681090599999</v>
      </c>
      <c r="F22" s="36">
        <f>SUMIFS(СВЦЭМ!$C$33:$C$776,СВЦЭМ!$A$33:$A$776,$A22,СВЦЭМ!$B$33:$B$776,F$11)+'СЕТ СН'!$F$9+СВЦЭМ!$D$10+'СЕТ СН'!$F$5-'СЕТ СН'!$F$17</f>
        <v>3410.3261065300003</v>
      </c>
      <c r="G22" s="36">
        <f>SUMIFS(СВЦЭМ!$C$33:$C$776,СВЦЭМ!$A$33:$A$776,$A22,СВЦЭМ!$B$33:$B$776,G$11)+'СЕТ СН'!$F$9+СВЦЭМ!$D$10+'СЕТ СН'!$F$5-'СЕТ СН'!$F$17</f>
        <v>3404.9506145</v>
      </c>
      <c r="H22" s="36">
        <f>SUMIFS(СВЦЭМ!$C$33:$C$776,СВЦЭМ!$A$33:$A$776,$A22,СВЦЭМ!$B$33:$B$776,H$11)+'СЕТ СН'!$F$9+СВЦЭМ!$D$10+'СЕТ СН'!$F$5-'СЕТ СН'!$F$17</f>
        <v>3388.23350944</v>
      </c>
      <c r="I22" s="36">
        <f>SUMIFS(СВЦЭМ!$C$33:$C$776,СВЦЭМ!$A$33:$A$776,$A22,СВЦЭМ!$B$33:$B$776,I$11)+'СЕТ СН'!$F$9+СВЦЭМ!$D$10+'СЕТ СН'!$F$5-'СЕТ СН'!$F$17</f>
        <v>3375.9256114199998</v>
      </c>
      <c r="J22" s="36">
        <f>SUMIFS(СВЦЭМ!$C$33:$C$776,СВЦЭМ!$A$33:$A$776,$A22,СВЦЭМ!$B$33:$B$776,J$11)+'СЕТ СН'!$F$9+СВЦЭМ!$D$10+'СЕТ СН'!$F$5-'СЕТ СН'!$F$17</f>
        <v>3351.2008549900002</v>
      </c>
      <c r="K22" s="36">
        <f>SUMIFS(СВЦЭМ!$C$33:$C$776,СВЦЭМ!$A$33:$A$776,$A22,СВЦЭМ!$B$33:$B$776,K$11)+'СЕТ СН'!$F$9+СВЦЭМ!$D$10+'СЕТ СН'!$F$5-'СЕТ СН'!$F$17</f>
        <v>3338.33820199</v>
      </c>
      <c r="L22" s="36">
        <f>SUMIFS(СВЦЭМ!$C$33:$C$776,СВЦЭМ!$A$33:$A$776,$A22,СВЦЭМ!$B$33:$B$776,L$11)+'СЕТ СН'!$F$9+СВЦЭМ!$D$10+'СЕТ СН'!$F$5-'СЕТ СН'!$F$17</f>
        <v>3340.8166246599999</v>
      </c>
      <c r="M22" s="36">
        <f>SUMIFS(СВЦЭМ!$C$33:$C$776,СВЦЭМ!$A$33:$A$776,$A22,СВЦЭМ!$B$33:$B$776,M$11)+'СЕТ СН'!$F$9+СВЦЭМ!$D$10+'СЕТ СН'!$F$5-'СЕТ СН'!$F$17</f>
        <v>3354.7307175199999</v>
      </c>
      <c r="N22" s="36">
        <f>SUMIFS(СВЦЭМ!$C$33:$C$776,СВЦЭМ!$A$33:$A$776,$A22,СВЦЭМ!$B$33:$B$776,N$11)+'СЕТ СН'!$F$9+СВЦЭМ!$D$10+'СЕТ СН'!$F$5-'СЕТ СН'!$F$17</f>
        <v>3374.6321929400001</v>
      </c>
      <c r="O22" s="36">
        <f>SUMIFS(СВЦЭМ!$C$33:$C$776,СВЦЭМ!$A$33:$A$776,$A22,СВЦЭМ!$B$33:$B$776,O$11)+'СЕТ СН'!$F$9+СВЦЭМ!$D$10+'СЕТ СН'!$F$5-'СЕТ СН'!$F$17</f>
        <v>3372.3595983300002</v>
      </c>
      <c r="P22" s="36">
        <f>SUMIFS(СВЦЭМ!$C$33:$C$776,СВЦЭМ!$A$33:$A$776,$A22,СВЦЭМ!$B$33:$B$776,P$11)+'СЕТ СН'!$F$9+СВЦЭМ!$D$10+'СЕТ СН'!$F$5-'СЕТ СН'!$F$17</f>
        <v>3340.4759476600002</v>
      </c>
      <c r="Q22" s="36">
        <f>SUMIFS(СВЦЭМ!$C$33:$C$776,СВЦЭМ!$A$33:$A$776,$A22,СВЦЭМ!$B$33:$B$776,Q$11)+'СЕТ СН'!$F$9+СВЦЭМ!$D$10+'СЕТ СН'!$F$5-'СЕТ СН'!$F$17</f>
        <v>3342.5361014</v>
      </c>
      <c r="R22" s="36">
        <f>SUMIFS(СВЦЭМ!$C$33:$C$776,СВЦЭМ!$A$33:$A$776,$A22,СВЦЭМ!$B$33:$B$776,R$11)+'СЕТ СН'!$F$9+СВЦЭМ!$D$10+'СЕТ СН'!$F$5-'СЕТ СН'!$F$17</f>
        <v>3332.24001069</v>
      </c>
      <c r="S22" s="36">
        <f>SUMIFS(СВЦЭМ!$C$33:$C$776,СВЦЭМ!$A$33:$A$776,$A22,СВЦЭМ!$B$33:$B$776,S$11)+'СЕТ СН'!$F$9+СВЦЭМ!$D$10+'СЕТ СН'!$F$5-'СЕТ СН'!$F$17</f>
        <v>3346.8826307200002</v>
      </c>
      <c r="T22" s="36">
        <f>SUMIFS(СВЦЭМ!$C$33:$C$776,СВЦЭМ!$A$33:$A$776,$A22,СВЦЭМ!$B$33:$B$776,T$11)+'СЕТ СН'!$F$9+СВЦЭМ!$D$10+'СЕТ СН'!$F$5-'СЕТ СН'!$F$17</f>
        <v>3354.7787197400003</v>
      </c>
      <c r="U22" s="36">
        <f>SUMIFS(СВЦЭМ!$C$33:$C$776,СВЦЭМ!$A$33:$A$776,$A22,СВЦЭМ!$B$33:$B$776,U$11)+'СЕТ СН'!$F$9+СВЦЭМ!$D$10+'СЕТ СН'!$F$5-'СЕТ СН'!$F$17</f>
        <v>3345.1419299700001</v>
      </c>
      <c r="V22" s="36">
        <f>SUMIFS(СВЦЭМ!$C$33:$C$776,СВЦЭМ!$A$33:$A$776,$A22,СВЦЭМ!$B$33:$B$776,V$11)+'СЕТ СН'!$F$9+СВЦЭМ!$D$10+'СЕТ СН'!$F$5-'СЕТ СН'!$F$17</f>
        <v>3320.15879</v>
      </c>
      <c r="W22" s="36">
        <f>SUMIFS(СВЦЭМ!$C$33:$C$776,СВЦЭМ!$A$33:$A$776,$A22,СВЦЭМ!$B$33:$B$776,W$11)+'СЕТ СН'!$F$9+СВЦЭМ!$D$10+'СЕТ СН'!$F$5-'СЕТ СН'!$F$17</f>
        <v>3316.9873973600002</v>
      </c>
      <c r="X22" s="36">
        <f>SUMIFS(СВЦЭМ!$C$33:$C$776,СВЦЭМ!$A$33:$A$776,$A22,СВЦЭМ!$B$33:$B$776,X$11)+'СЕТ СН'!$F$9+СВЦЭМ!$D$10+'СЕТ СН'!$F$5-'СЕТ СН'!$F$17</f>
        <v>3332.7704742800001</v>
      </c>
      <c r="Y22" s="36">
        <f>SUMIFS(СВЦЭМ!$C$33:$C$776,СВЦЭМ!$A$33:$A$776,$A22,СВЦЭМ!$B$33:$B$776,Y$11)+'СЕТ СН'!$F$9+СВЦЭМ!$D$10+'СЕТ СН'!$F$5-'СЕТ СН'!$F$17</f>
        <v>3377.7015667999999</v>
      </c>
    </row>
    <row r="23" spans="1:25" ht="15.75" x14ac:dyDescent="0.2">
      <c r="A23" s="35">
        <f t="shared" si="0"/>
        <v>43933</v>
      </c>
      <c r="B23" s="36">
        <f>SUMIFS(СВЦЭМ!$C$33:$C$776,СВЦЭМ!$A$33:$A$776,$A23,СВЦЭМ!$B$33:$B$776,B$11)+'СЕТ СН'!$F$9+СВЦЭМ!$D$10+'СЕТ СН'!$F$5-'СЕТ СН'!$F$17</f>
        <v>3367.4957612899998</v>
      </c>
      <c r="C23" s="36">
        <f>SUMIFS(СВЦЭМ!$C$33:$C$776,СВЦЭМ!$A$33:$A$776,$A23,СВЦЭМ!$B$33:$B$776,C$11)+'СЕТ СН'!$F$9+СВЦЭМ!$D$10+'СЕТ СН'!$F$5-'СЕТ СН'!$F$17</f>
        <v>3369.528969</v>
      </c>
      <c r="D23" s="36">
        <f>SUMIFS(СВЦЭМ!$C$33:$C$776,СВЦЭМ!$A$33:$A$776,$A23,СВЦЭМ!$B$33:$B$776,D$11)+'СЕТ СН'!$F$9+СВЦЭМ!$D$10+'СЕТ СН'!$F$5-'СЕТ СН'!$F$17</f>
        <v>3353.4926432100001</v>
      </c>
      <c r="E23" s="36">
        <f>SUMIFS(СВЦЭМ!$C$33:$C$776,СВЦЭМ!$A$33:$A$776,$A23,СВЦЭМ!$B$33:$B$776,E$11)+'СЕТ СН'!$F$9+СВЦЭМ!$D$10+'СЕТ СН'!$F$5-'СЕТ СН'!$F$17</f>
        <v>3351.74798147</v>
      </c>
      <c r="F23" s="36">
        <f>SUMIFS(СВЦЭМ!$C$33:$C$776,СВЦЭМ!$A$33:$A$776,$A23,СВЦЭМ!$B$33:$B$776,F$11)+'СЕТ СН'!$F$9+СВЦЭМ!$D$10+'СЕТ СН'!$F$5-'СЕТ СН'!$F$17</f>
        <v>3346.4549115199998</v>
      </c>
      <c r="G23" s="36">
        <f>SUMIFS(СВЦЭМ!$C$33:$C$776,СВЦЭМ!$A$33:$A$776,$A23,СВЦЭМ!$B$33:$B$776,G$11)+'СЕТ СН'!$F$9+СВЦЭМ!$D$10+'СЕТ СН'!$F$5-'СЕТ СН'!$F$17</f>
        <v>3349.41944448</v>
      </c>
      <c r="H23" s="36">
        <f>SUMIFS(СВЦЭМ!$C$33:$C$776,СВЦЭМ!$A$33:$A$776,$A23,СВЦЭМ!$B$33:$B$776,H$11)+'СЕТ СН'!$F$9+СВЦЭМ!$D$10+'СЕТ СН'!$F$5-'СЕТ СН'!$F$17</f>
        <v>3352.7084546900001</v>
      </c>
      <c r="I23" s="36">
        <f>SUMIFS(СВЦЭМ!$C$33:$C$776,СВЦЭМ!$A$33:$A$776,$A23,СВЦЭМ!$B$33:$B$776,I$11)+'СЕТ СН'!$F$9+СВЦЭМ!$D$10+'СЕТ СН'!$F$5-'СЕТ СН'!$F$17</f>
        <v>3355.6036236899999</v>
      </c>
      <c r="J23" s="36">
        <f>SUMIFS(СВЦЭМ!$C$33:$C$776,СВЦЭМ!$A$33:$A$776,$A23,СВЦЭМ!$B$33:$B$776,J$11)+'СЕТ СН'!$F$9+СВЦЭМ!$D$10+'СЕТ СН'!$F$5-'СЕТ СН'!$F$17</f>
        <v>3327.8500488499999</v>
      </c>
      <c r="K23" s="36">
        <f>SUMIFS(СВЦЭМ!$C$33:$C$776,СВЦЭМ!$A$33:$A$776,$A23,СВЦЭМ!$B$33:$B$776,K$11)+'СЕТ СН'!$F$9+СВЦЭМ!$D$10+'СЕТ СН'!$F$5-'СЕТ СН'!$F$17</f>
        <v>3285.3249023100002</v>
      </c>
      <c r="L23" s="36">
        <f>SUMIFS(СВЦЭМ!$C$33:$C$776,СВЦЭМ!$A$33:$A$776,$A23,СВЦЭМ!$B$33:$B$776,L$11)+'СЕТ СН'!$F$9+СВЦЭМ!$D$10+'СЕТ СН'!$F$5-'СЕТ СН'!$F$17</f>
        <v>3293.8118711699999</v>
      </c>
      <c r="M23" s="36">
        <f>SUMIFS(СВЦЭМ!$C$33:$C$776,СВЦЭМ!$A$33:$A$776,$A23,СВЦЭМ!$B$33:$B$776,M$11)+'СЕТ СН'!$F$9+СВЦЭМ!$D$10+'СЕТ СН'!$F$5-'СЕТ СН'!$F$17</f>
        <v>3300.4791486300001</v>
      </c>
      <c r="N23" s="36">
        <f>SUMIFS(СВЦЭМ!$C$33:$C$776,СВЦЭМ!$A$33:$A$776,$A23,СВЦЭМ!$B$33:$B$776,N$11)+'СЕТ СН'!$F$9+СВЦЭМ!$D$10+'СЕТ СН'!$F$5-'СЕТ СН'!$F$17</f>
        <v>3313.99994161</v>
      </c>
      <c r="O23" s="36">
        <f>SUMIFS(СВЦЭМ!$C$33:$C$776,СВЦЭМ!$A$33:$A$776,$A23,СВЦЭМ!$B$33:$B$776,O$11)+'СЕТ СН'!$F$9+СВЦЭМ!$D$10+'СЕТ СН'!$F$5-'СЕТ СН'!$F$17</f>
        <v>3329.6469493899999</v>
      </c>
      <c r="P23" s="36">
        <f>SUMIFS(СВЦЭМ!$C$33:$C$776,СВЦЭМ!$A$33:$A$776,$A23,СВЦЭМ!$B$33:$B$776,P$11)+'СЕТ СН'!$F$9+СВЦЭМ!$D$10+'СЕТ СН'!$F$5-'СЕТ СН'!$F$17</f>
        <v>3340.7546797499999</v>
      </c>
      <c r="Q23" s="36">
        <f>SUMIFS(СВЦЭМ!$C$33:$C$776,СВЦЭМ!$A$33:$A$776,$A23,СВЦЭМ!$B$33:$B$776,Q$11)+'СЕТ СН'!$F$9+СВЦЭМ!$D$10+'СЕТ СН'!$F$5-'СЕТ СН'!$F$17</f>
        <v>3344.9562175400001</v>
      </c>
      <c r="R23" s="36">
        <f>SUMIFS(СВЦЭМ!$C$33:$C$776,СВЦЭМ!$A$33:$A$776,$A23,СВЦЭМ!$B$33:$B$776,R$11)+'СЕТ СН'!$F$9+СВЦЭМ!$D$10+'СЕТ СН'!$F$5-'СЕТ СН'!$F$17</f>
        <v>3338.6020144300001</v>
      </c>
      <c r="S23" s="36">
        <f>SUMIFS(СВЦЭМ!$C$33:$C$776,СВЦЭМ!$A$33:$A$776,$A23,СВЦЭМ!$B$33:$B$776,S$11)+'СЕТ СН'!$F$9+СВЦЭМ!$D$10+'СЕТ СН'!$F$5-'СЕТ СН'!$F$17</f>
        <v>3334.3462267800001</v>
      </c>
      <c r="T23" s="36">
        <f>SUMIFS(СВЦЭМ!$C$33:$C$776,СВЦЭМ!$A$33:$A$776,$A23,СВЦЭМ!$B$33:$B$776,T$11)+'СЕТ СН'!$F$9+СВЦЭМ!$D$10+'СЕТ СН'!$F$5-'СЕТ СН'!$F$17</f>
        <v>3320.6553493800002</v>
      </c>
      <c r="U23" s="36">
        <f>SUMIFS(СВЦЭМ!$C$33:$C$776,СВЦЭМ!$A$33:$A$776,$A23,СВЦЭМ!$B$33:$B$776,U$11)+'СЕТ СН'!$F$9+СВЦЭМ!$D$10+'СЕТ СН'!$F$5-'СЕТ СН'!$F$17</f>
        <v>3280.0233048300001</v>
      </c>
      <c r="V23" s="36">
        <f>SUMIFS(СВЦЭМ!$C$33:$C$776,СВЦЭМ!$A$33:$A$776,$A23,СВЦЭМ!$B$33:$B$776,V$11)+'СЕТ СН'!$F$9+СВЦЭМ!$D$10+'СЕТ СН'!$F$5-'СЕТ СН'!$F$17</f>
        <v>3220.94720456</v>
      </c>
      <c r="W23" s="36">
        <f>SUMIFS(СВЦЭМ!$C$33:$C$776,СВЦЭМ!$A$33:$A$776,$A23,СВЦЭМ!$B$33:$B$776,W$11)+'СЕТ СН'!$F$9+СВЦЭМ!$D$10+'СЕТ СН'!$F$5-'СЕТ СН'!$F$17</f>
        <v>3213.8709545900001</v>
      </c>
      <c r="X23" s="36">
        <f>SUMIFS(СВЦЭМ!$C$33:$C$776,СВЦЭМ!$A$33:$A$776,$A23,СВЦЭМ!$B$33:$B$776,X$11)+'СЕТ СН'!$F$9+СВЦЭМ!$D$10+'СЕТ СН'!$F$5-'СЕТ СН'!$F$17</f>
        <v>3255.09376307</v>
      </c>
      <c r="Y23" s="36">
        <f>SUMIFS(СВЦЭМ!$C$33:$C$776,СВЦЭМ!$A$33:$A$776,$A23,СВЦЭМ!$B$33:$B$776,Y$11)+'СЕТ СН'!$F$9+СВЦЭМ!$D$10+'СЕТ СН'!$F$5-'СЕТ СН'!$F$17</f>
        <v>3282.5037570300001</v>
      </c>
    </row>
    <row r="24" spans="1:25" ht="15.75" x14ac:dyDescent="0.2">
      <c r="A24" s="35">
        <f t="shared" si="0"/>
        <v>43934</v>
      </c>
      <c r="B24" s="36">
        <f>SUMIFS(СВЦЭМ!$C$33:$C$776,СВЦЭМ!$A$33:$A$776,$A24,СВЦЭМ!$B$33:$B$776,B$11)+'СЕТ СН'!$F$9+СВЦЭМ!$D$10+'СЕТ СН'!$F$5-'СЕТ СН'!$F$17</f>
        <v>3283.0345620200001</v>
      </c>
      <c r="C24" s="36">
        <f>SUMIFS(СВЦЭМ!$C$33:$C$776,СВЦЭМ!$A$33:$A$776,$A24,СВЦЭМ!$B$33:$B$776,C$11)+'СЕТ СН'!$F$9+СВЦЭМ!$D$10+'СЕТ СН'!$F$5-'СЕТ СН'!$F$17</f>
        <v>3299.6890227100002</v>
      </c>
      <c r="D24" s="36">
        <f>SUMIFS(СВЦЭМ!$C$33:$C$776,СВЦЭМ!$A$33:$A$776,$A24,СВЦЭМ!$B$33:$B$776,D$11)+'СЕТ СН'!$F$9+СВЦЭМ!$D$10+'СЕТ СН'!$F$5-'СЕТ СН'!$F$17</f>
        <v>3326.56679188</v>
      </c>
      <c r="E24" s="36">
        <f>SUMIFS(СВЦЭМ!$C$33:$C$776,СВЦЭМ!$A$33:$A$776,$A24,СВЦЭМ!$B$33:$B$776,E$11)+'СЕТ СН'!$F$9+СВЦЭМ!$D$10+'СЕТ СН'!$F$5-'СЕТ СН'!$F$17</f>
        <v>3337.06344231</v>
      </c>
      <c r="F24" s="36">
        <f>SUMIFS(СВЦЭМ!$C$33:$C$776,СВЦЭМ!$A$33:$A$776,$A24,СВЦЭМ!$B$33:$B$776,F$11)+'СЕТ СН'!$F$9+СВЦЭМ!$D$10+'СЕТ СН'!$F$5-'СЕТ СН'!$F$17</f>
        <v>3343.5669521700001</v>
      </c>
      <c r="G24" s="36">
        <f>SUMIFS(СВЦЭМ!$C$33:$C$776,СВЦЭМ!$A$33:$A$776,$A24,СВЦЭМ!$B$33:$B$776,G$11)+'СЕТ СН'!$F$9+СВЦЭМ!$D$10+'СЕТ СН'!$F$5-'СЕТ СН'!$F$17</f>
        <v>3331.8214147200001</v>
      </c>
      <c r="H24" s="36">
        <f>SUMIFS(СВЦЭМ!$C$33:$C$776,СВЦЭМ!$A$33:$A$776,$A24,СВЦЭМ!$B$33:$B$776,H$11)+'СЕТ СН'!$F$9+СВЦЭМ!$D$10+'СЕТ СН'!$F$5-'СЕТ СН'!$F$17</f>
        <v>3335.4374198699998</v>
      </c>
      <c r="I24" s="36">
        <f>SUMIFS(СВЦЭМ!$C$33:$C$776,СВЦЭМ!$A$33:$A$776,$A24,СВЦЭМ!$B$33:$B$776,I$11)+'СЕТ СН'!$F$9+СВЦЭМ!$D$10+'СЕТ СН'!$F$5-'СЕТ СН'!$F$17</f>
        <v>3291.2151049899999</v>
      </c>
      <c r="J24" s="36">
        <f>SUMIFS(СВЦЭМ!$C$33:$C$776,СВЦЭМ!$A$33:$A$776,$A24,СВЦЭМ!$B$33:$B$776,J$11)+'СЕТ СН'!$F$9+СВЦЭМ!$D$10+'СЕТ СН'!$F$5-'СЕТ СН'!$F$17</f>
        <v>3236.28243269</v>
      </c>
      <c r="K24" s="36">
        <f>SUMIFS(СВЦЭМ!$C$33:$C$776,СВЦЭМ!$A$33:$A$776,$A24,СВЦЭМ!$B$33:$B$776,K$11)+'СЕТ СН'!$F$9+СВЦЭМ!$D$10+'СЕТ СН'!$F$5-'СЕТ СН'!$F$17</f>
        <v>3218.2556494400001</v>
      </c>
      <c r="L24" s="36">
        <f>SUMIFS(СВЦЭМ!$C$33:$C$776,СВЦЭМ!$A$33:$A$776,$A24,СВЦЭМ!$B$33:$B$776,L$11)+'СЕТ СН'!$F$9+СВЦЭМ!$D$10+'СЕТ СН'!$F$5-'СЕТ СН'!$F$17</f>
        <v>3210.97117751</v>
      </c>
      <c r="M24" s="36">
        <f>SUMIFS(СВЦЭМ!$C$33:$C$776,СВЦЭМ!$A$33:$A$776,$A24,СВЦЭМ!$B$33:$B$776,M$11)+'СЕТ СН'!$F$9+СВЦЭМ!$D$10+'СЕТ СН'!$F$5-'СЕТ СН'!$F$17</f>
        <v>3208.3244340900001</v>
      </c>
      <c r="N24" s="36">
        <f>SUMIFS(СВЦЭМ!$C$33:$C$776,СВЦЭМ!$A$33:$A$776,$A24,СВЦЭМ!$B$33:$B$776,N$11)+'СЕТ СН'!$F$9+СВЦЭМ!$D$10+'СЕТ СН'!$F$5-'СЕТ СН'!$F$17</f>
        <v>3215.6702488599999</v>
      </c>
      <c r="O24" s="36">
        <f>SUMIFS(СВЦЭМ!$C$33:$C$776,СВЦЭМ!$A$33:$A$776,$A24,СВЦЭМ!$B$33:$B$776,O$11)+'СЕТ СН'!$F$9+СВЦЭМ!$D$10+'СЕТ СН'!$F$5-'СЕТ СН'!$F$17</f>
        <v>3217.3562417799999</v>
      </c>
      <c r="P24" s="36">
        <f>SUMIFS(СВЦЭМ!$C$33:$C$776,СВЦЭМ!$A$33:$A$776,$A24,СВЦЭМ!$B$33:$B$776,P$11)+'СЕТ СН'!$F$9+СВЦЭМ!$D$10+'СЕТ СН'!$F$5-'СЕТ СН'!$F$17</f>
        <v>3222.19130774</v>
      </c>
      <c r="Q24" s="36">
        <f>SUMIFS(СВЦЭМ!$C$33:$C$776,СВЦЭМ!$A$33:$A$776,$A24,СВЦЭМ!$B$33:$B$776,Q$11)+'СЕТ СН'!$F$9+СВЦЭМ!$D$10+'СЕТ СН'!$F$5-'СЕТ СН'!$F$17</f>
        <v>3225.2589186599998</v>
      </c>
      <c r="R24" s="36">
        <f>SUMIFS(СВЦЭМ!$C$33:$C$776,СВЦЭМ!$A$33:$A$776,$A24,СВЦЭМ!$B$33:$B$776,R$11)+'СЕТ СН'!$F$9+СВЦЭМ!$D$10+'СЕТ СН'!$F$5-'СЕТ СН'!$F$17</f>
        <v>3233.8922446199999</v>
      </c>
      <c r="S24" s="36">
        <f>SUMIFS(СВЦЭМ!$C$33:$C$776,СВЦЭМ!$A$33:$A$776,$A24,СВЦЭМ!$B$33:$B$776,S$11)+'СЕТ СН'!$F$9+СВЦЭМ!$D$10+'СЕТ СН'!$F$5-'СЕТ СН'!$F$17</f>
        <v>3231.9400702299999</v>
      </c>
      <c r="T24" s="36">
        <f>SUMIFS(СВЦЭМ!$C$33:$C$776,СВЦЭМ!$A$33:$A$776,$A24,СВЦЭМ!$B$33:$B$776,T$11)+'СЕТ СН'!$F$9+СВЦЭМ!$D$10+'СЕТ СН'!$F$5-'СЕТ СН'!$F$17</f>
        <v>3228.7101311599999</v>
      </c>
      <c r="U24" s="36">
        <f>SUMIFS(СВЦЭМ!$C$33:$C$776,СВЦЭМ!$A$33:$A$776,$A24,СВЦЭМ!$B$33:$B$776,U$11)+'СЕТ СН'!$F$9+СВЦЭМ!$D$10+'СЕТ СН'!$F$5-'СЕТ СН'!$F$17</f>
        <v>3228.9975483200001</v>
      </c>
      <c r="V24" s="36">
        <f>SUMIFS(СВЦЭМ!$C$33:$C$776,СВЦЭМ!$A$33:$A$776,$A24,СВЦЭМ!$B$33:$B$776,V$11)+'СЕТ СН'!$F$9+СВЦЭМ!$D$10+'СЕТ СН'!$F$5-'СЕТ СН'!$F$17</f>
        <v>3219.4687189699998</v>
      </c>
      <c r="W24" s="36">
        <f>SUMIFS(СВЦЭМ!$C$33:$C$776,СВЦЭМ!$A$33:$A$776,$A24,СВЦЭМ!$B$33:$B$776,W$11)+'СЕТ СН'!$F$9+СВЦЭМ!$D$10+'СЕТ СН'!$F$5-'СЕТ СН'!$F$17</f>
        <v>3215.6699232199999</v>
      </c>
      <c r="X24" s="36">
        <f>SUMIFS(СВЦЭМ!$C$33:$C$776,СВЦЭМ!$A$33:$A$776,$A24,СВЦЭМ!$B$33:$B$776,X$11)+'СЕТ СН'!$F$9+СВЦЭМ!$D$10+'СЕТ СН'!$F$5-'СЕТ СН'!$F$17</f>
        <v>3222.3755070799998</v>
      </c>
      <c r="Y24" s="36">
        <f>SUMIFS(СВЦЭМ!$C$33:$C$776,СВЦЭМ!$A$33:$A$776,$A24,СВЦЭМ!$B$33:$B$776,Y$11)+'СЕТ СН'!$F$9+СВЦЭМ!$D$10+'СЕТ СН'!$F$5-'СЕТ СН'!$F$17</f>
        <v>3249.01440981</v>
      </c>
    </row>
    <row r="25" spans="1:25" ht="15.75" x14ac:dyDescent="0.2">
      <c r="A25" s="35">
        <f t="shared" si="0"/>
        <v>43935</v>
      </c>
      <c r="B25" s="36">
        <f>SUMIFS(СВЦЭМ!$C$33:$C$776,СВЦЭМ!$A$33:$A$776,$A25,СВЦЭМ!$B$33:$B$776,B$11)+'СЕТ СН'!$F$9+СВЦЭМ!$D$10+'СЕТ СН'!$F$5-'СЕТ СН'!$F$17</f>
        <v>3277.22030004</v>
      </c>
      <c r="C25" s="36">
        <f>SUMIFS(СВЦЭМ!$C$33:$C$776,СВЦЭМ!$A$33:$A$776,$A25,СВЦЭМ!$B$33:$B$776,C$11)+'СЕТ СН'!$F$9+СВЦЭМ!$D$10+'СЕТ СН'!$F$5-'СЕТ СН'!$F$17</f>
        <v>3299.97269104</v>
      </c>
      <c r="D25" s="36">
        <f>SUMIFS(СВЦЭМ!$C$33:$C$776,СВЦЭМ!$A$33:$A$776,$A25,СВЦЭМ!$B$33:$B$776,D$11)+'СЕТ СН'!$F$9+СВЦЭМ!$D$10+'СЕТ СН'!$F$5-'СЕТ СН'!$F$17</f>
        <v>3321.4600658600002</v>
      </c>
      <c r="E25" s="36">
        <f>SUMIFS(СВЦЭМ!$C$33:$C$776,СВЦЭМ!$A$33:$A$776,$A25,СВЦЭМ!$B$33:$B$776,E$11)+'СЕТ СН'!$F$9+СВЦЭМ!$D$10+'СЕТ СН'!$F$5-'СЕТ СН'!$F$17</f>
        <v>3334.8468841200001</v>
      </c>
      <c r="F25" s="36">
        <f>SUMIFS(СВЦЭМ!$C$33:$C$776,СВЦЭМ!$A$33:$A$776,$A25,СВЦЭМ!$B$33:$B$776,F$11)+'СЕТ СН'!$F$9+СВЦЭМ!$D$10+'СЕТ СН'!$F$5-'СЕТ СН'!$F$17</f>
        <v>3345.1472402600002</v>
      </c>
      <c r="G25" s="36">
        <f>SUMIFS(СВЦЭМ!$C$33:$C$776,СВЦЭМ!$A$33:$A$776,$A25,СВЦЭМ!$B$33:$B$776,G$11)+'СЕТ СН'!$F$9+СВЦЭМ!$D$10+'СЕТ СН'!$F$5-'СЕТ СН'!$F$17</f>
        <v>3342.1498551100003</v>
      </c>
      <c r="H25" s="36">
        <f>SUMIFS(СВЦЭМ!$C$33:$C$776,СВЦЭМ!$A$33:$A$776,$A25,СВЦЭМ!$B$33:$B$776,H$11)+'СЕТ СН'!$F$9+СВЦЭМ!$D$10+'СЕТ СН'!$F$5-'СЕТ СН'!$F$17</f>
        <v>3350.3958688800003</v>
      </c>
      <c r="I25" s="36">
        <f>SUMIFS(СВЦЭМ!$C$33:$C$776,СВЦЭМ!$A$33:$A$776,$A25,СВЦЭМ!$B$33:$B$776,I$11)+'СЕТ СН'!$F$9+СВЦЭМ!$D$10+'СЕТ СН'!$F$5-'СЕТ СН'!$F$17</f>
        <v>3376.5774296</v>
      </c>
      <c r="J25" s="36">
        <f>SUMIFS(СВЦЭМ!$C$33:$C$776,СВЦЭМ!$A$33:$A$776,$A25,СВЦЭМ!$B$33:$B$776,J$11)+'СЕТ СН'!$F$9+СВЦЭМ!$D$10+'СЕТ СН'!$F$5-'СЕТ СН'!$F$17</f>
        <v>3336.2319269700001</v>
      </c>
      <c r="K25" s="36">
        <f>SUMIFS(СВЦЭМ!$C$33:$C$776,СВЦЭМ!$A$33:$A$776,$A25,СВЦЭМ!$B$33:$B$776,K$11)+'СЕТ СН'!$F$9+СВЦЭМ!$D$10+'СЕТ СН'!$F$5-'СЕТ СН'!$F$17</f>
        <v>3311.9303782300003</v>
      </c>
      <c r="L25" s="36">
        <f>SUMIFS(СВЦЭМ!$C$33:$C$776,СВЦЭМ!$A$33:$A$776,$A25,СВЦЭМ!$B$33:$B$776,L$11)+'СЕТ СН'!$F$9+СВЦЭМ!$D$10+'СЕТ СН'!$F$5-'СЕТ СН'!$F$17</f>
        <v>3312.2560464899998</v>
      </c>
      <c r="M25" s="36">
        <f>SUMIFS(СВЦЭМ!$C$33:$C$776,СВЦЭМ!$A$33:$A$776,$A25,СВЦЭМ!$B$33:$B$776,M$11)+'СЕТ СН'!$F$9+СВЦЭМ!$D$10+'СЕТ СН'!$F$5-'СЕТ СН'!$F$17</f>
        <v>3315.64497876</v>
      </c>
      <c r="N25" s="36">
        <f>SUMIFS(СВЦЭМ!$C$33:$C$776,СВЦЭМ!$A$33:$A$776,$A25,СВЦЭМ!$B$33:$B$776,N$11)+'СЕТ СН'!$F$9+СВЦЭМ!$D$10+'СЕТ СН'!$F$5-'СЕТ СН'!$F$17</f>
        <v>3314.4538791599998</v>
      </c>
      <c r="O25" s="36">
        <f>SUMIFS(СВЦЭМ!$C$33:$C$776,СВЦЭМ!$A$33:$A$776,$A25,СВЦЭМ!$B$33:$B$776,O$11)+'СЕТ СН'!$F$9+СВЦЭМ!$D$10+'СЕТ СН'!$F$5-'СЕТ СН'!$F$17</f>
        <v>3283.2289599200003</v>
      </c>
      <c r="P25" s="36">
        <f>SUMIFS(СВЦЭМ!$C$33:$C$776,СВЦЭМ!$A$33:$A$776,$A25,СВЦЭМ!$B$33:$B$776,P$11)+'СЕТ СН'!$F$9+СВЦЭМ!$D$10+'СЕТ СН'!$F$5-'СЕТ СН'!$F$17</f>
        <v>3294.0136505199998</v>
      </c>
      <c r="Q25" s="36">
        <f>SUMIFS(СВЦЭМ!$C$33:$C$776,СВЦЭМ!$A$33:$A$776,$A25,СВЦЭМ!$B$33:$B$776,Q$11)+'СЕТ СН'!$F$9+СВЦЭМ!$D$10+'СЕТ СН'!$F$5-'СЕТ СН'!$F$17</f>
        <v>3305.2682608</v>
      </c>
      <c r="R25" s="36">
        <f>SUMIFS(СВЦЭМ!$C$33:$C$776,СВЦЭМ!$A$33:$A$776,$A25,СВЦЭМ!$B$33:$B$776,R$11)+'СЕТ СН'!$F$9+СВЦЭМ!$D$10+'СЕТ СН'!$F$5-'СЕТ СН'!$F$17</f>
        <v>3321.34529574</v>
      </c>
      <c r="S25" s="36">
        <f>SUMIFS(СВЦЭМ!$C$33:$C$776,СВЦЭМ!$A$33:$A$776,$A25,СВЦЭМ!$B$33:$B$776,S$11)+'СЕТ СН'!$F$9+СВЦЭМ!$D$10+'СЕТ СН'!$F$5-'СЕТ СН'!$F$17</f>
        <v>3325.48593282</v>
      </c>
      <c r="T25" s="36">
        <f>SUMIFS(СВЦЭМ!$C$33:$C$776,СВЦЭМ!$A$33:$A$776,$A25,СВЦЭМ!$B$33:$B$776,T$11)+'СЕТ СН'!$F$9+СВЦЭМ!$D$10+'СЕТ СН'!$F$5-'СЕТ СН'!$F$17</f>
        <v>3307.89583404</v>
      </c>
      <c r="U25" s="36">
        <f>SUMIFS(СВЦЭМ!$C$33:$C$776,СВЦЭМ!$A$33:$A$776,$A25,СВЦЭМ!$B$33:$B$776,U$11)+'СЕТ СН'!$F$9+СВЦЭМ!$D$10+'СЕТ СН'!$F$5-'СЕТ СН'!$F$17</f>
        <v>3291.0595981800002</v>
      </c>
      <c r="V25" s="36">
        <f>SUMIFS(СВЦЭМ!$C$33:$C$776,СВЦЭМ!$A$33:$A$776,$A25,СВЦЭМ!$B$33:$B$776,V$11)+'СЕТ СН'!$F$9+СВЦЭМ!$D$10+'СЕТ СН'!$F$5-'СЕТ СН'!$F$17</f>
        <v>3288.5851050199999</v>
      </c>
      <c r="W25" s="36">
        <f>SUMIFS(СВЦЭМ!$C$33:$C$776,СВЦЭМ!$A$33:$A$776,$A25,СВЦЭМ!$B$33:$B$776,W$11)+'СЕТ СН'!$F$9+СВЦЭМ!$D$10+'СЕТ СН'!$F$5-'СЕТ СН'!$F$17</f>
        <v>3282.71304457</v>
      </c>
      <c r="X25" s="36">
        <f>SUMIFS(СВЦЭМ!$C$33:$C$776,СВЦЭМ!$A$33:$A$776,$A25,СВЦЭМ!$B$33:$B$776,X$11)+'СЕТ СН'!$F$9+СВЦЭМ!$D$10+'СЕТ СН'!$F$5-'СЕТ СН'!$F$17</f>
        <v>3290.8810751700003</v>
      </c>
      <c r="Y25" s="36">
        <f>SUMIFS(СВЦЭМ!$C$33:$C$776,СВЦЭМ!$A$33:$A$776,$A25,СВЦЭМ!$B$33:$B$776,Y$11)+'СЕТ СН'!$F$9+СВЦЭМ!$D$10+'СЕТ СН'!$F$5-'СЕТ СН'!$F$17</f>
        <v>3304.43945979</v>
      </c>
    </row>
    <row r="26" spans="1:25" ht="15.75" x14ac:dyDescent="0.2">
      <c r="A26" s="35">
        <f t="shared" si="0"/>
        <v>43936</v>
      </c>
      <c r="B26" s="36">
        <f>SUMIFS(СВЦЭМ!$C$33:$C$776,СВЦЭМ!$A$33:$A$776,$A26,СВЦЭМ!$B$33:$B$776,B$11)+'СЕТ СН'!$F$9+СВЦЭМ!$D$10+'СЕТ СН'!$F$5-'СЕТ СН'!$F$17</f>
        <v>3340.8154359300001</v>
      </c>
      <c r="C26" s="36">
        <f>SUMIFS(СВЦЭМ!$C$33:$C$776,СВЦЭМ!$A$33:$A$776,$A26,СВЦЭМ!$B$33:$B$776,C$11)+'СЕТ СН'!$F$9+СВЦЭМ!$D$10+'СЕТ СН'!$F$5-'СЕТ СН'!$F$17</f>
        <v>3355.3201669300001</v>
      </c>
      <c r="D26" s="36">
        <f>SUMIFS(СВЦЭМ!$C$33:$C$776,СВЦЭМ!$A$33:$A$776,$A26,СВЦЭМ!$B$33:$B$776,D$11)+'СЕТ СН'!$F$9+СВЦЭМ!$D$10+'СЕТ СН'!$F$5-'СЕТ СН'!$F$17</f>
        <v>3356.7962181600001</v>
      </c>
      <c r="E26" s="36">
        <f>SUMIFS(СВЦЭМ!$C$33:$C$776,СВЦЭМ!$A$33:$A$776,$A26,СВЦЭМ!$B$33:$B$776,E$11)+'СЕТ СН'!$F$9+СВЦЭМ!$D$10+'СЕТ СН'!$F$5-'СЕТ СН'!$F$17</f>
        <v>3351.8924787999999</v>
      </c>
      <c r="F26" s="36">
        <f>SUMIFS(СВЦЭМ!$C$33:$C$776,СВЦЭМ!$A$33:$A$776,$A26,СВЦЭМ!$B$33:$B$776,F$11)+'СЕТ СН'!$F$9+СВЦЭМ!$D$10+'СЕТ СН'!$F$5-'СЕТ СН'!$F$17</f>
        <v>3349.3864829600002</v>
      </c>
      <c r="G26" s="36">
        <f>SUMIFS(СВЦЭМ!$C$33:$C$776,СВЦЭМ!$A$33:$A$776,$A26,СВЦЭМ!$B$33:$B$776,G$11)+'СЕТ СН'!$F$9+СВЦЭМ!$D$10+'СЕТ СН'!$F$5-'СЕТ СН'!$F$17</f>
        <v>3348.14366281</v>
      </c>
      <c r="H26" s="36">
        <f>SUMIFS(СВЦЭМ!$C$33:$C$776,СВЦЭМ!$A$33:$A$776,$A26,СВЦЭМ!$B$33:$B$776,H$11)+'СЕТ СН'!$F$9+СВЦЭМ!$D$10+'СЕТ СН'!$F$5-'СЕТ СН'!$F$17</f>
        <v>3339.4654033699999</v>
      </c>
      <c r="I26" s="36">
        <f>SUMIFS(СВЦЭМ!$C$33:$C$776,СВЦЭМ!$A$33:$A$776,$A26,СВЦЭМ!$B$33:$B$776,I$11)+'СЕТ СН'!$F$9+СВЦЭМ!$D$10+'СЕТ СН'!$F$5-'СЕТ СН'!$F$17</f>
        <v>3328.1676834899999</v>
      </c>
      <c r="J26" s="36">
        <f>SUMIFS(СВЦЭМ!$C$33:$C$776,СВЦЭМ!$A$33:$A$776,$A26,СВЦЭМ!$B$33:$B$776,J$11)+'СЕТ СН'!$F$9+СВЦЭМ!$D$10+'СЕТ СН'!$F$5-'СЕТ СН'!$F$17</f>
        <v>3277.8428772699999</v>
      </c>
      <c r="K26" s="36">
        <f>SUMIFS(СВЦЭМ!$C$33:$C$776,СВЦЭМ!$A$33:$A$776,$A26,СВЦЭМ!$B$33:$B$776,K$11)+'СЕТ СН'!$F$9+СВЦЭМ!$D$10+'СЕТ СН'!$F$5-'СЕТ СН'!$F$17</f>
        <v>3253.3391501900001</v>
      </c>
      <c r="L26" s="36">
        <f>SUMIFS(СВЦЭМ!$C$33:$C$776,СВЦЭМ!$A$33:$A$776,$A26,СВЦЭМ!$B$33:$B$776,L$11)+'СЕТ СН'!$F$9+СВЦЭМ!$D$10+'СЕТ СН'!$F$5-'СЕТ СН'!$F$17</f>
        <v>3255.7129165599999</v>
      </c>
      <c r="M26" s="36">
        <f>SUMIFS(СВЦЭМ!$C$33:$C$776,СВЦЭМ!$A$33:$A$776,$A26,СВЦЭМ!$B$33:$B$776,M$11)+'СЕТ СН'!$F$9+СВЦЭМ!$D$10+'СЕТ СН'!$F$5-'СЕТ СН'!$F$17</f>
        <v>3260.4778753199998</v>
      </c>
      <c r="N26" s="36">
        <f>SUMIFS(СВЦЭМ!$C$33:$C$776,СВЦЭМ!$A$33:$A$776,$A26,СВЦЭМ!$B$33:$B$776,N$11)+'СЕТ СН'!$F$9+СВЦЭМ!$D$10+'СЕТ СН'!$F$5-'СЕТ СН'!$F$17</f>
        <v>3258.3905641199999</v>
      </c>
      <c r="O26" s="36">
        <f>SUMIFS(СВЦЭМ!$C$33:$C$776,СВЦЭМ!$A$33:$A$776,$A26,СВЦЭМ!$B$33:$B$776,O$11)+'СЕТ СН'!$F$9+СВЦЭМ!$D$10+'СЕТ СН'!$F$5-'СЕТ СН'!$F$17</f>
        <v>3272.1364827500001</v>
      </c>
      <c r="P26" s="36">
        <f>SUMIFS(СВЦЭМ!$C$33:$C$776,СВЦЭМ!$A$33:$A$776,$A26,СВЦЭМ!$B$33:$B$776,P$11)+'СЕТ СН'!$F$9+СВЦЭМ!$D$10+'СЕТ СН'!$F$5-'СЕТ СН'!$F$17</f>
        <v>3273.61351487</v>
      </c>
      <c r="Q26" s="36">
        <f>SUMIFS(СВЦЭМ!$C$33:$C$776,СВЦЭМ!$A$33:$A$776,$A26,СВЦЭМ!$B$33:$B$776,Q$11)+'СЕТ СН'!$F$9+СВЦЭМ!$D$10+'СЕТ СН'!$F$5-'СЕТ СН'!$F$17</f>
        <v>3275.91316968</v>
      </c>
      <c r="R26" s="36">
        <f>SUMIFS(СВЦЭМ!$C$33:$C$776,СВЦЭМ!$A$33:$A$776,$A26,СВЦЭМ!$B$33:$B$776,R$11)+'СЕТ СН'!$F$9+СВЦЭМ!$D$10+'СЕТ СН'!$F$5-'СЕТ СН'!$F$17</f>
        <v>3274.7514568400002</v>
      </c>
      <c r="S26" s="36">
        <f>SUMIFS(СВЦЭМ!$C$33:$C$776,СВЦЭМ!$A$33:$A$776,$A26,СВЦЭМ!$B$33:$B$776,S$11)+'СЕТ СН'!$F$9+СВЦЭМ!$D$10+'СЕТ СН'!$F$5-'СЕТ СН'!$F$17</f>
        <v>3270.8114188099999</v>
      </c>
      <c r="T26" s="36">
        <f>SUMIFS(СВЦЭМ!$C$33:$C$776,СВЦЭМ!$A$33:$A$776,$A26,СВЦЭМ!$B$33:$B$776,T$11)+'СЕТ СН'!$F$9+СВЦЭМ!$D$10+'СЕТ СН'!$F$5-'СЕТ СН'!$F$17</f>
        <v>3254.20826063</v>
      </c>
      <c r="U26" s="36">
        <f>SUMIFS(СВЦЭМ!$C$33:$C$776,СВЦЭМ!$A$33:$A$776,$A26,СВЦЭМ!$B$33:$B$776,U$11)+'СЕТ СН'!$F$9+СВЦЭМ!$D$10+'СЕТ СН'!$F$5-'СЕТ СН'!$F$17</f>
        <v>3236.2894149499998</v>
      </c>
      <c r="V26" s="36">
        <f>SUMIFS(СВЦЭМ!$C$33:$C$776,СВЦЭМ!$A$33:$A$776,$A26,СВЦЭМ!$B$33:$B$776,V$11)+'СЕТ СН'!$F$9+СВЦЭМ!$D$10+'СЕТ СН'!$F$5-'СЕТ СН'!$F$17</f>
        <v>3244.6107402600001</v>
      </c>
      <c r="W26" s="36">
        <f>SUMIFS(СВЦЭМ!$C$33:$C$776,СВЦЭМ!$A$33:$A$776,$A26,СВЦЭМ!$B$33:$B$776,W$11)+'СЕТ СН'!$F$9+СВЦЭМ!$D$10+'СЕТ СН'!$F$5-'СЕТ СН'!$F$17</f>
        <v>3241.16862494</v>
      </c>
      <c r="X26" s="36">
        <f>SUMIFS(СВЦЭМ!$C$33:$C$776,СВЦЭМ!$A$33:$A$776,$A26,СВЦЭМ!$B$33:$B$776,X$11)+'СЕТ СН'!$F$9+СВЦЭМ!$D$10+'СЕТ СН'!$F$5-'СЕТ СН'!$F$17</f>
        <v>3239.8883026799999</v>
      </c>
      <c r="Y26" s="36">
        <f>SUMIFS(СВЦЭМ!$C$33:$C$776,СВЦЭМ!$A$33:$A$776,$A26,СВЦЭМ!$B$33:$B$776,Y$11)+'СЕТ СН'!$F$9+СВЦЭМ!$D$10+'СЕТ СН'!$F$5-'СЕТ СН'!$F$17</f>
        <v>3269.29704313</v>
      </c>
    </row>
    <row r="27" spans="1:25" ht="15.75" x14ac:dyDescent="0.2">
      <c r="A27" s="35">
        <f t="shared" si="0"/>
        <v>43937</v>
      </c>
      <c r="B27" s="36">
        <f>SUMIFS(СВЦЭМ!$C$33:$C$776,СВЦЭМ!$A$33:$A$776,$A27,СВЦЭМ!$B$33:$B$776,B$11)+'СЕТ СН'!$F$9+СВЦЭМ!$D$10+'СЕТ СН'!$F$5-'СЕТ СН'!$F$17</f>
        <v>3232.4600782299999</v>
      </c>
      <c r="C27" s="36">
        <f>SUMIFS(СВЦЭМ!$C$33:$C$776,СВЦЭМ!$A$33:$A$776,$A27,СВЦЭМ!$B$33:$B$776,C$11)+'СЕТ СН'!$F$9+СВЦЭМ!$D$10+'СЕТ СН'!$F$5-'СЕТ СН'!$F$17</f>
        <v>3250.2228242900001</v>
      </c>
      <c r="D27" s="36">
        <f>SUMIFS(СВЦЭМ!$C$33:$C$776,СВЦЭМ!$A$33:$A$776,$A27,СВЦЭМ!$B$33:$B$776,D$11)+'СЕТ СН'!$F$9+СВЦЭМ!$D$10+'СЕТ СН'!$F$5-'СЕТ СН'!$F$17</f>
        <v>3267.2302332500003</v>
      </c>
      <c r="E27" s="36">
        <f>SUMIFS(СВЦЭМ!$C$33:$C$776,СВЦЭМ!$A$33:$A$776,$A27,СВЦЭМ!$B$33:$B$776,E$11)+'СЕТ СН'!$F$9+СВЦЭМ!$D$10+'СЕТ СН'!$F$5-'СЕТ СН'!$F$17</f>
        <v>3279.9502743799999</v>
      </c>
      <c r="F27" s="36">
        <f>SUMIFS(СВЦЭМ!$C$33:$C$776,СВЦЭМ!$A$33:$A$776,$A27,СВЦЭМ!$B$33:$B$776,F$11)+'СЕТ СН'!$F$9+СВЦЭМ!$D$10+'СЕТ СН'!$F$5-'СЕТ СН'!$F$17</f>
        <v>3279.6176878699998</v>
      </c>
      <c r="G27" s="36">
        <f>SUMIFS(СВЦЭМ!$C$33:$C$776,СВЦЭМ!$A$33:$A$776,$A27,СВЦЭМ!$B$33:$B$776,G$11)+'СЕТ СН'!$F$9+СВЦЭМ!$D$10+'СЕТ СН'!$F$5-'СЕТ СН'!$F$17</f>
        <v>3270.5314380300001</v>
      </c>
      <c r="H27" s="36">
        <f>SUMIFS(СВЦЭМ!$C$33:$C$776,СВЦЭМ!$A$33:$A$776,$A27,СВЦЭМ!$B$33:$B$776,H$11)+'СЕТ СН'!$F$9+СВЦЭМ!$D$10+'СЕТ СН'!$F$5-'СЕТ СН'!$F$17</f>
        <v>3250.73345767</v>
      </c>
      <c r="I27" s="36">
        <f>SUMIFS(СВЦЭМ!$C$33:$C$776,СВЦЭМ!$A$33:$A$776,$A27,СВЦЭМ!$B$33:$B$776,I$11)+'СЕТ СН'!$F$9+СВЦЭМ!$D$10+'СЕТ СН'!$F$5-'СЕТ СН'!$F$17</f>
        <v>3229.0298898000001</v>
      </c>
      <c r="J27" s="36">
        <f>SUMIFS(СВЦЭМ!$C$33:$C$776,СВЦЭМ!$A$33:$A$776,$A27,СВЦЭМ!$B$33:$B$776,J$11)+'СЕТ СН'!$F$9+СВЦЭМ!$D$10+'СЕТ СН'!$F$5-'СЕТ СН'!$F$17</f>
        <v>3201.4005030600001</v>
      </c>
      <c r="K27" s="36">
        <f>SUMIFS(СВЦЭМ!$C$33:$C$776,СВЦЭМ!$A$33:$A$776,$A27,СВЦЭМ!$B$33:$B$776,K$11)+'СЕТ СН'!$F$9+СВЦЭМ!$D$10+'СЕТ СН'!$F$5-'СЕТ СН'!$F$17</f>
        <v>3214.5331924299999</v>
      </c>
      <c r="L27" s="36">
        <f>SUMIFS(СВЦЭМ!$C$33:$C$776,СВЦЭМ!$A$33:$A$776,$A27,СВЦЭМ!$B$33:$B$776,L$11)+'СЕТ СН'!$F$9+СВЦЭМ!$D$10+'СЕТ СН'!$F$5-'СЕТ СН'!$F$17</f>
        <v>3211.6290080500003</v>
      </c>
      <c r="M27" s="36">
        <f>SUMIFS(СВЦЭМ!$C$33:$C$776,СВЦЭМ!$A$33:$A$776,$A27,СВЦЭМ!$B$33:$B$776,M$11)+'СЕТ СН'!$F$9+СВЦЭМ!$D$10+'СЕТ СН'!$F$5-'СЕТ СН'!$F$17</f>
        <v>3208.25152553</v>
      </c>
      <c r="N27" s="36">
        <f>SUMIFS(СВЦЭМ!$C$33:$C$776,СВЦЭМ!$A$33:$A$776,$A27,СВЦЭМ!$B$33:$B$776,N$11)+'СЕТ СН'!$F$9+СВЦЭМ!$D$10+'СЕТ СН'!$F$5-'СЕТ СН'!$F$17</f>
        <v>3201.9419672700001</v>
      </c>
      <c r="O27" s="36">
        <f>SUMIFS(СВЦЭМ!$C$33:$C$776,СВЦЭМ!$A$33:$A$776,$A27,СВЦЭМ!$B$33:$B$776,O$11)+'СЕТ СН'!$F$9+СВЦЭМ!$D$10+'СЕТ СН'!$F$5-'СЕТ СН'!$F$17</f>
        <v>3206.79723152</v>
      </c>
      <c r="P27" s="36">
        <f>SUMIFS(СВЦЭМ!$C$33:$C$776,СВЦЭМ!$A$33:$A$776,$A27,СВЦЭМ!$B$33:$B$776,P$11)+'СЕТ СН'!$F$9+СВЦЭМ!$D$10+'СЕТ СН'!$F$5-'СЕТ СН'!$F$17</f>
        <v>3209.9504244199998</v>
      </c>
      <c r="Q27" s="36">
        <f>SUMIFS(СВЦЭМ!$C$33:$C$776,СВЦЭМ!$A$33:$A$776,$A27,СВЦЭМ!$B$33:$B$776,Q$11)+'СЕТ СН'!$F$9+СВЦЭМ!$D$10+'СЕТ СН'!$F$5-'СЕТ СН'!$F$17</f>
        <v>3204.73253002</v>
      </c>
      <c r="R27" s="36">
        <f>SUMIFS(СВЦЭМ!$C$33:$C$776,СВЦЭМ!$A$33:$A$776,$A27,СВЦЭМ!$B$33:$B$776,R$11)+'СЕТ СН'!$F$9+СВЦЭМ!$D$10+'СЕТ СН'!$F$5-'СЕТ СН'!$F$17</f>
        <v>3198.8101235200002</v>
      </c>
      <c r="S27" s="36">
        <f>SUMIFS(СВЦЭМ!$C$33:$C$776,СВЦЭМ!$A$33:$A$776,$A27,СВЦЭМ!$B$33:$B$776,S$11)+'СЕТ СН'!$F$9+СВЦЭМ!$D$10+'СЕТ СН'!$F$5-'СЕТ СН'!$F$17</f>
        <v>3197.4341210000002</v>
      </c>
      <c r="T27" s="36">
        <f>SUMIFS(СВЦЭМ!$C$33:$C$776,СВЦЭМ!$A$33:$A$776,$A27,СВЦЭМ!$B$33:$B$776,T$11)+'СЕТ СН'!$F$9+СВЦЭМ!$D$10+'СЕТ СН'!$F$5-'СЕТ СН'!$F$17</f>
        <v>3191.8129324199999</v>
      </c>
      <c r="U27" s="36">
        <f>SUMIFS(СВЦЭМ!$C$33:$C$776,СВЦЭМ!$A$33:$A$776,$A27,СВЦЭМ!$B$33:$B$776,U$11)+'СЕТ СН'!$F$9+СВЦЭМ!$D$10+'СЕТ СН'!$F$5-'СЕТ СН'!$F$17</f>
        <v>3181.33472846</v>
      </c>
      <c r="V27" s="36">
        <f>SUMIFS(СВЦЭМ!$C$33:$C$776,СВЦЭМ!$A$33:$A$776,$A27,СВЦЭМ!$B$33:$B$776,V$11)+'СЕТ СН'!$F$9+СВЦЭМ!$D$10+'СЕТ СН'!$F$5-'СЕТ СН'!$F$17</f>
        <v>3167.33076046</v>
      </c>
      <c r="W27" s="36">
        <f>SUMIFS(СВЦЭМ!$C$33:$C$776,СВЦЭМ!$A$33:$A$776,$A27,СВЦЭМ!$B$33:$B$776,W$11)+'СЕТ СН'!$F$9+СВЦЭМ!$D$10+'СЕТ СН'!$F$5-'СЕТ СН'!$F$17</f>
        <v>3173.3980692599998</v>
      </c>
      <c r="X27" s="36">
        <f>SUMIFS(СВЦЭМ!$C$33:$C$776,СВЦЭМ!$A$33:$A$776,$A27,СВЦЭМ!$B$33:$B$776,X$11)+'СЕТ СН'!$F$9+СВЦЭМ!$D$10+'СЕТ СН'!$F$5-'СЕТ СН'!$F$17</f>
        <v>3184.7559507800001</v>
      </c>
      <c r="Y27" s="36">
        <f>SUMIFS(СВЦЭМ!$C$33:$C$776,СВЦЭМ!$A$33:$A$776,$A27,СВЦЭМ!$B$33:$B$776,Y$11)+'СЕТ СН'!$F$9+СВЦЭМ!$D$10+'СЕТ СН'!$F$5-'СЕТ СН'!$F$17</f>
        <v>3195.54364424</v>
      </c>
    </row>
    <row r="28" spans="1:25" ht="15.75" x14ac:dyDescent="0.2">
      <c r="A28" s="35">
        <f t="shared" si="0"/>
        <v>43938</v>
      </c>
      <c r="B28" s="36">
        <f>SUMIFS(СВЦЭМ!$C$33:$C$776,СВЦЭМ!$A$33:$A$776,$A28,СВЦЭМ!$B$33:$B$776,B$11)+'СЕТ СН'!$F$9+СВЦЭМ!$D$10+'СЕТ СН'!$F$5-'СЕТ СН'!$F$17</f>
        <v>3263.5900110500002</v>
      </c>
      <c r="C28" s="36">
        <f>SUMIFS(СВЦЭМ!$C$33:$C$776,СВЦЭМ!$A$33:$A$776,$A28,СВЦЭМ!$B$33:$B$776,C$11)+'СЕТ СН'!$F$9+СВЦЭМ!$D$10+'СЕТ СН'!$F$5-'СЕТ СН'!$F$17</f>
        <v>3275.11036294</v>
      </c>
      <c r="D28" s="36">
        <f>SUMIFS(СВЦЭМ!$C$33:$C$776,СВЦЭМ!$A$33:$A$776,$A28,СВЦЭМ!$B$33:$B$776,D$11)+'СЕТ СН'!$F$9+СВЦЭМ!$D$10+'СЕТ СН'!$F$5-'СЕТ СН'!$F$17</f>
        <v>3293.3272040500001</v>
      </c>
      <c r="E28" s="36">
        <f>SUMIFS(СВЦЭМ!$C$33:$C$776,СВЦЭМ!$A$33:$A$776,$A28,СВЦЭМ!$B$33:$B$776,E$11)+'СЕТ СН'!$F$9+СВЦЭМ!$D$10+'СЕТ СН'!$F$5-'СЕТ СН'!$F$17</f>
        <v>3307.78105155</v>
      </c>
      <c r="F28" s="36">
        <f>SUMIFS(СВЦЭМ!$C$33:$C$776,СВЦЭМ!$A$33:$A$776,$A28,СВЦЭМ!$B$33:$B$776,F$11)+'СЕТ СН'!$F$9+СВЦЭМ!$D$10+'СЕТ СН'!$F$5-'СЕТ СН'!$F$17</f>
        <v>3309.76616182</v>
      </c>
      <c r="G28" s="36">
        <f>SUMIFS(СВЦЭМ!$C$33:$C$776,СВЦЭМ!$A$33:$A$776,$A28,СВЦЭМ!$B$33:$B$776,G$11)+'СЕТ СН'!$F$9+СВЦЭМ!$D$10+'СЕТ СН'!$F$5-'СЕТ СН'!$F$17</f>
        <v>3293.7888656599998</v>
      </c>
      <c r="H28" s="36">
        <f>SUMIFS(СВЦЭМ!$C$33:$C$776,СВЦЭМ!$A$33:$A$776,$A28,СВЦЭМ!$B$33:$B$776,H$11)+'СЕТ СН'!$F$9+СВЦЭМ!$D$10+'СЕТ СН'!$F$5-'СЕТ СН'!$F$17</f>
        <v>3267.9380738099999</v>
      </c>
      <c r="I28" s="36">
        <f>SUMIFS(СВЦЭМ!$C$33:$C$776,СВЦЭМ!$A$33:$A$776,$A28,СВЦЭМ!$B$33:$B$776,I$11)+'СЕТ СН'!$F$9+СВЦЭМ!$D$10+'СЕТ СН'!$F$5-'СЕТ СН'!$F$17</f>
        <v>3240.4194431400001</v>
      </c>
      <c r="J28" s="36">
        <f>SUMIFS(СВЦЭМ!$C$33:$C$776,СВЦЭМ!$A$33:$A$776,$A28,СВЦЭМ!$B$33:$B$776,J$11)+'СЕТ СН'!$F$9+СВЦЭМ!$D$10+'СЕТ СН'!$F$5-'СЕТ СН'!$F$17</f>
        <v>3190.8180004400001</v>
      </c>
      <c r="K28" s="36">
        <f>SUMIFS(СВЦЭМ!$C$33:$C$776,СВЦЭМ!$A$33:$A$776,$A28,СВЦЭМ!$B$33:$B$776,K$11)+'СЕТ СН'!$F$9+СВЦЭМ!$D$10+'СЕТ СН'!$F$5-'СЕТ СН'!$F$17</f>
        <v>3195.6560968900003</v>
      </c>
      <c r="L28" s="36">
        <f>SUMIFS(СВЦЭМ!$C$33:$C$776,СВЦЭМ!$A$33:$A$776,$A28,СВЦЭМ!$B$33:$B$776,L$11)+'СЕТ СН'!$F$9+СВЦЭМ!$D$10+'СЕТ СН'!$F$5-'СЕТ СН'!$F$17</f>
        <v>3195.3358148799998</v>
      </c>
      <c r="M28" s="36">
        <f>SUMIFS(СВЦЭМ!$C$33:$C$776,СВЦЭМ!$A$33:$A$776,$A28,СВЦЭМ!$B$33:$B$776,M$11)+'СЕТ СН'!$F$9+СВЦЭМ!$D$10+'СЕТ СН'!$F$5-'СЕТ СН'!$F$17</f>
        <v>3193.5908076200003</v>
      </c>
      <c r="N28" s="36">
        <f>SUMIFS(СВЦЭМ!$C$33:$C$776,СВЦЭМ!$A$33:$A$776,$A28,СВЦЭМ!$B$33:$B$776,N$11)+'СЕТ СН'!$F$9+СВЦЭМ!$D$10+'СЕТ СН'!$F$5-'СЕТ СН'!$F$17</f>
        <v>3192.3750804400001</v>
      </c>
      <c r="O28" s="36">
        <f>SUMIFS(СВЦЭМ!$C$33:$C$776,СВЦЭМ!$A$33:$A$776,$A28,СВЦЭМ!$B$33:$B$776,O$11)+'СЕТ СН'!$F$9+СВЦЭМ!$D$10+'СЕТ СН'!$F$5-'СЕТ СН'!$F$17</f>
        <v>3198.5265440499998</v>
      </c>
      <c r="P28" s="36">
        <f>SUMIFS(СВЦЭМ!$C$33:$C$776,СВЦЭМ!$A$33:$A$776,$A28,СВЦЭМ!$B$33:$B$776,P$11)+'СЕТ СН'!$F$9+СВЦЭМ!$D$10+'СЕТ СН'!$F$5-'СЕТ СН'!$F$17</f>
        <v>3202.6447891600001</v>
      </c>
      <c r="Q28" s="36">
        <f>SUMIFS(СВЦЭМ!$C$33:$C$776,СВЦЭМ!$A$33:$A$776,$A28,СВЦЭМ!$B$33:$B$776,Q$11)+'СЕТ СН'!$F$9+СВЦЭМ!$D$10+'СЕТ СН'!$F$5-'СЕТ СН'!$F$17</f>
        <v>3210.3234312599998</v>
      </c>
      <c r="R28" s="36">
        <f>SUMIFS(СВЦЭМ!$C$33:$C$776,СВЦЭМ!$A$33:$A$776,$A28,СВЦЭМ!$B$33:$B$776,R$11)+'СЕТ СН'!$F$9+СВЦЭМ!$D$10+'СЕТ СН'!$F$5-'СЕТ СН'!$F$17</f>
        <v>3205.5847942700002</v>
      </c>
      <c r="S28" s="36">
        <f>SUMIFS(СВЦЭМ!$C$33:$C$776,СВЦЭМ!$A$33:$A$776,$A28,СВЦЭМ!$B$33:$B$776,S$11)+'СЕТ СН'!$F$9+СВЦЭМ!$D$10+'СЕТ СН'!$F$5-'СЕТ СН'!$F$17</f>
        <v>3200.7905422700001</v>
      </c>
      <c r="T28" s="36">
        <f>SUMIFS(СВЦЭМ!$C$33:$C$776,СВЦЭМ!$A$33:$A$776,$A28,СВЦЭМ!$B$33:$B$776,T$11)+'СЕТ СН'!$F$9+СВЦЭМ!$D$10+'СЕТ СН'!$F$5-'СЕТ СН'!$F$17</f>
        <v>3185.44263318</v>
      </c>
      <c r="U28" s="36">
        <f>SUMIFS(СВЦЭМ!$C$33:$C$776,СВЦЭМ!$A$33:$A$776,$A28,СВЦЭМ!$B$33:$B$776,U$11)+'СЕТ СН'!$F$9+СВЦЭМ!$D$10+'СЕТ СН'!$F$5-'СЕТ СН'!$F$17</f>
        <v>3174.1044298900001</v>
      </c>
      <c r="V28" s="36">
        <f>SUMIFS(СВЦЭМ!$C$33:$C$776,СВЦЭМ!$A$33:$A$776,$A28,СВЦЭМ!$B$33:$B$776,V$11)+'СЕТ СН'!$F$9+СВЦЭМ!$D$10+'СЕТ СН'!$F$5-'СЕТ СН'!$F$17</f>
        <v>3181.8672481499998</v>
      </c>
      <c r="W28" s="36">
        <f>SUMIFS(СВЦЭМ!$C$33:$C$776,СВЦЭМ!$A$33:$A$776,$A28,СВЦЭМ!$B$33:$B$776,W$11)+'СЕТ СН'!$F$9+СВЦЭМ!$D$10+'СЕТ СН'!$F$5-'СЕТ СН'!$F$17</f>
        <v>3181.8695870700003</v>
      </c>
      <c r="X28" s="36">
        <f>SUMIFS(СВЦЭМ!$C$33:$C$776,СВЦЭМ!$A$33:$A$776,$A28,СВЦЭМ!$B$33:$B$776,X$11)+'СЕТ СН'!$F$9+СВЦЭМ!$D$10+'СЕТ СН'!$F$5-'СЕТ СН'!$F$17</f>
        <v>3187.8973085600001</v>
      </c>
      <c r="Y28" s="36">
        <f>SUMIFS(СВЦЭМ!$C$33:$C$776,СВЦЭМ!$A$33:$A$776,$A28,СВЦЭМ!$B$33:$B$776,Y$11)+'СЕТ СН'!$F$9+СВЦЭМ!$D$10+'СЕТ СН'!$F$5-'СЕТ СН'!$F$17</f>
        <v>3190.1287654600001</v>
      </c>
    </row>
    <row r="29" spans="1:25" ht="15.75" x14ac:dyDescent="0.2">
      <c r="A29" s="35">
        <f t="shared" si="0"/>
        <v>43939</v>
      </c>
      <c r="B29" s="36">
        <f>SUMIFS(СВЦЭМ!$C$33:$C$776,СВЦЭМ!$A$33:$A$776,$A29,СВЦЭМ!$B$33:$B$776,B$11)+'СЕТ СН'!$F$9+СВЦЭМ!$D$10+'СЕТ СН'!$F$5-'СЕТ СН'!$F$17</f>
        <v>3279.3613286899999</v>
      </c>
      <c r="C29" s="36">
        <f>SUMIFS(СВЦЭМ!$C$33:$C$776,СВЦЭМ!$A$33:$A$776,$A29,СВЦЭМ!$B$33:$B$776,C$11)+'СЕТ СН'!$F$9+СВЦЭМ!$D$10+'СЕТ СН'!$F$5-'СЕТ СН'!$F$17</f>
        <v>3314.8966875599999</v>
      </c>
      <c r="D29" s="36">
        <f>SUMIFS(СВЦЭМ!$C$33:$C$776,СВЦЭМ!$A$33:$A$776,$A29,СВЦЭМ!$B$33:$B$776,D$11)+'СЕТ СН'!$F$9+СВЦЭМ!$D$10+'СЕТ СН'!$F$5-'СЕТ СН'!$F$17</f>
        <v>3324.3254413</v>
      </c>
      <c r="E29" s="36">
        <f>SUMIFS(СВЦЭМ!$C$33:$C$776,СВЦЭМ!$A$33:$A$776,$A29,СВЦЭМ!$B$33:$B$776,E$11)+'СЕТ СН'!$F$9+СВЦЭМ!$D$10+'СЕТ СН'!$F$5-'СЕТ СН'!$F$17</f>
        <v>3333.1790884900001</v>
      </c>
      <c r="F29" s="36">
        <f>SUMIFS(СВЦЭМ!$C$33:$C$776,СВЦЭМ!$A$33:$A$776,$A29,СВЦЭМ!$B$33:$B$776,F$11)+'СЕТ СН'!$F$9+СВЦЭМ!$D$10+'СЕТ СН'!$F$5-'СЕТ СН'!$F$17</f>
        <v>3335.1129206400001</v>
      </c>
      <c r="G29" s="36">
        <f>SUMIFS(СВЦЭМ!$C$33:$C$776,СВЦЭМ!$A$33:$A$776,$A29,СВЦЭМ!$B$33:$B$776,G$11)+'СЕТ СН'!$F$9+СВЦЭМ!$D$10+'СЕТ СН'!$F$5-'СЕТ СН'!$F$17</f>
        <v>3336.2750066799999</v>
      </c>
      <c r="H29" s="36">
        <f>SUMIFS(СВЦЭМ!$C$33:$C$776,СВЦЭМ!$A$33:$A$776,$A29,СВЦЭМ!$B$33:$B$776,H$11)+'СЕТ СН'!$F$9+СВЦЭМ!$D$10+'СЕТ СН'!$F$5-'СЕТ СН'!$F$17</f>
        <v>3329.6440317000001</v>
      </c>
      <c r="I29" s="36">
        <f>SUMIFS(СВЦЭМ!$C$33:$C$776,СВЦЭМ!$A$33:$A$776,$A29,СВЦЭМ!$B$33:$B$776,I$11)+'СЕТ СН'!$F$9+СВЦЭМ!$D$10+'СЕТ СН'!$F$5-'СЕТ СН'!$F$17</f>
        <v>3304.4871320399998</v>
      </c>
      <c r="J29" s="36">
        <f>SUMIFS(СВЦЭМ!$C$33:$C$776,СВЦЭМ!$A$33:$A$776,$A29,СВЦЭМ!$B$33:$B$776,J$11)+'СЕТ СН'!$F$9+СВЦЭМ!$D$10+'СЕТ СН'!$F$5-'СЕТ СН'!$F$17</f>
        <v>3232.9855069700002</v>
      </c>
      <c r="K29" s="36">
        <f>SUMIFS(СВЦЭМ!$C$33:$C$776,СВЦЭМ!$A$33:$A$776,$A29,СВЦЭМ!$B$33:$B$776,K$11)+'СЕТ СН'!$F$9+СВЦЭМ!$D$10+'СЕТ СН'!$F$5-'СЕТ СН'!$F$17</f>
        <v>3221.9518809299998</v>
      </c>
      <c r="L29" s="36">
        <f>SUMIFS(СВЦЭМ!$C$33:$C$776,СВЦЭМ!$A$33:$A$776,$A29,СВЦЭМ!$B$33:$B$776,L$11)+'СЕТ СН'!$F$9+СВЦЭМ!$D$10+'СЕТ СН'!$F$5-'СЕТ СН'!$F$17</f>
        <v>3218.1571948400001</v>
      </c>
      <c r="M29" s="36">
        <f>SUMIFS(СВЦЭМ!$C$33:$C$776,СВЦЭМ!$A$33:$A$776,$A29,СВЦЭМ!$B$33:$B$776,M$11)+'СЕТ СН'!$F$9+СВЦЭМ!$D$10+'СЕТ СН'!$F$5-'СЕТ СН'!$F$17</f>
        <v>3215.75885208</v>
      </c>
      <c r="N29" s="36">
        <f>SUMIFS(СВЦЭМ!$C$33:$C$776,СВЦЭМ!$A$33:$A$776,$A29,СВЦЭМ!$B$33:$B$776,N$11)+'СЕТ СН'!$F$9+СВЦЭМ!$D$10+'СЕТ СН'!$F$5-'СЕТ СН'!$F$17</f>
        <v>3226.1630588799999</v>
      </c>
      <c r="O29" s="36">
        <f>SUMIFS(СВЦЭМ!$C$33:$C$776,СВЦЭМ!$A$33:$A$776,$A29,СВЦЭМ!$B$33:$B$776,O$11)+'СЕТ СН'!$F$9+СВЦЭМ!$D$10+'СЕТ СН'!$F$5-'СЕТ СН'!$F$17</f>
        <v>3241.23268001</v>
      </c>
      <c r="P29" s="36">
        <f>SUMIFS(СВЦЭМ!$C$33:$C$776,СВЦЭМ!$A$33:$A$776,$A29,СВЦЭМ!$B$33:$B$776,P$11)+'СЕТ СН'!$F$9+СВЦЭМ!$D$10+'СЕТ СН'!$F$5-'СЕТ СН'!$F$17</f>
        <v>3250.0326297299998</v>
      </c>
      <c r="Q29" s="36">
        <f>SUMIFS(СВЦЭМ!$C$33:$C$776,СВЦЭМ!$A$33:$A$776,$A29,СВЦЭМ!$B$33:$B$776,Q$11)+'СЕТ СН'!$F$9+СВЦЭМ!$D$10+'СЕТ СН'!$F$5-'СЕТ СН'!$F$17</f>
        <v>3256.5886773000002</v>
      </c>
      <c r="R29" s="36">
        <f>SUMIFS(СВЦЭМ!$C$33:$C$776,СВЦЭМ!$A$33:$A$776,$A29,СВЦЭМ!$B$33:$B$776,R$11)+'СЕТ СН'!$F$9+СВЦЭМ!$D$10+'СЕТ СН'!$F$5-'СЕТ СН'!$F$17</f>
        <v>3252.5664404200002</v>
      </c>
      <c r="S29" s="36">
        <f>SUMIFS(СВЦЭМ!$C$33:$C$776,СВЦЭМ!$A$33:$A$776,$A29,СВЦЭМ!$B$33:$B$776,S$11)+'СЕТ СН'!$F$9+СВЦЭМ!$D$10+'СЕТ СН'!$F$5-'СЕТ СН'!$F$17</f>
        <v>3248.7370227000001</v>
      </c>
      <c r="T29" s="36">
        <f>SUMIFS(СВЦЭМ!$C$33:$C$776,СВЦЭМ!$A$33:$A$776,$A29,СВЦЭМ!$B$33:$B$776,T$11)+'СЕТ СН'!$F$9+СВЦЭМ!$D$10+'СЕТ СН'!$F$5-'СЕТ СН'!$F$17</f>
        <v>3229.4441105300002</v>
      </c>
      <c r="U29" s="36">
        <f>SUMIFS(СВЦЭМ!$C$33:$C$776,СВЦЭМ!$A$33:$A$776,$A29,СВЦЭМ!$B$33:$B$776,U$11)+'СЕТ СН'!$F$9+СВЦЭМ!$D$10+'СЕТ СН'!$F$5-'СЕТ СН'!$F$17</f>
        <v>3199.9400445199999</v>
      </c>
      <c r="V29" s="36">
        <f>SUMIFS(СВЦЭМ!$C$33:$C$776,СВЦЭМ!$A$33:$A$776,$A29,СВЦЭМ!$B$33:$B$776,V$11)+'СЕТ СН'!$F$9+СВЦЭМ!$D$10+'СЕТ СН'!$F$5-'СЕТ СН'!$F$17</f>
        <v>3188.4593786800001</v>
      </c>
      <c r="W29" s="36">
        <f>SUMIFS(СВЦЭМ!$C$33:$C$776,СВЦЭМ!$A$33:$A$776,$A29,СВЦЭМ!$B$33:$B$776,W$11)+'СЕТ СН'!$F$9+СВЦЭМ!$D$10+'СЕТ СН'!$F$5-'СЕТ СН'!$F$17</f>
        <v>3203.2582162099998</v>
      </c>
      <c r="X29" s="36">
        <f>SUMIFS(СВЦЭМ!$C$33:$C$776,СВЦЭМ!$A$33:$A$776,$A29,СВЦЭМ!$B$33:$B$776,X$11)+'СЕТ СН'!$F$9+СВЦЭМ!$D$10+'СЕТ СН'!$F$5-'СЕТ СН'!$F$17</f>
        <v>3219.5605907300001</v>
      </c>
      <c r="Y29" s="36">
        <f>SUMIFS(СВЦЭМ!$C$33:$C$776,СВЦЭМ!$A$33:$A$776,$A29,СВЦЭМ!$B$33:$B$776,Y$11)+'СЕТ СН'!$F$9+СВЦЭМ!$D$10+'СЕТ СН'!$F$5-'СЕТ СН'!$F$17</f>
        <v>3246.3757712300003</v>
      </c>
    </row>
    <row r="30" spans="1:25" ht="15.75" x14ac:dyDescent="0.2">
      <c r="A30" s="35">
        <f t="shared" si="0"/>
        <v>43940</v>
      </c>
      <c r="B30" s="36">
        <f>SUMIFS(СВЦЭМ!$C$33:$C$776,СВЦЭМ!$A$33:$A$776,$A30,СВЦЭМ!$B$33:$B$776,B$11)+'СЕТ СН'!$F$9+СВЦЭМ!$D$10+'СЕТ СН'!$F$5-'СЕТ СН'!$F$17</f>
        <v>3292.58880654</v>
      </c>
      <c r="C30" s="36">
        <f>SUMIFS(СВЦЭМ!$C$33:$C$776,СВЦЭМ!$A$33:$A$776,$A30,СВЦЭМ!$B$33:$B$776,C$11)+'СЕТ СН'!$F$9+СВЦЭМ!$D$10+'СЕТ СН'!$F$5-'СЕТ СН'!$F$17</f>
        <v>3290.5690741399999</v>
      </c>
      <c r="D30" s="36">
        <f>SUMIFS(СВЦЭМ!$C$33:$C$776,СВЦЭМ!$A$33:$A$776,$A30,СВЦЭМ!$B$33:$B$776,D$11)+'СЕТ СН'!$F$9+СВЦЭМ!$D$10+'СЕТ СН'!$F$5-'СЕТ СН'!$F$17</f>
        <v>3284.7617788400003</v>
      </c>
      <c r="E30" s="36">
        <f>SUMIFS(СВЦЭМ!$C$33:$C$776,СВЦЭМ!$A$33:$A$776,$A30,СВЦЭМ!$B$33:$B$776,E$11)+'СЕТ СН'!$F$9+СВЦЭМ!$D$10+'СЕТ СН'!$F$5-'СЕТ СН'!$F$17</f>
        <v>3292.2083284199998</v>
      </c>
      <c r="F30" s="36">
        <f>SUMIFS(СВЦЭМ!$C$33:$C$776,СВЦЭМ!$A$33:$A$776,$A30,СВЦЭМ!$B$33:$B$776,F$11)+'СЕТ СН'!$F$9+СВЦЭМ!$D$10+'СЕТ СН'!$F$5-'СЕТ СН'!$F$17</f>
        <v>3289.0107589300001</v>
      </c>
      <c r="G30" s="36">
        <f>SUMIFS(СВЦЭМ!$C$33:$C$776,СВЦЭМ!$A$33:$A$776,$A30,СВЦЭМ!$B$33:$B$776,G$11)+'СЕТ СН'!$F$9+СВЦЭМ!$D$10+'СЕТ СН'!$F$5-'СЕТ СН'!$F$17</f>
        <v>3295.4925116300001</v>
      </c>
      <c r="H30" s="36">
        <f>SUMIFS(СВЦЭМ!$C$33:$C$776,СВЦЭМ!$A$33:$A$776,$A30,СВЦЭМ!$B$33:$B$776,H$11)+'СЕТ СН'!$F$9+СВЦЭМ!$D$10+'СЕТ СН'!$F$5-'СЕТ СН'!$F$17</f>
        <v>3289.0531831799999</v>
      </c>
      <c r="I30" s="36">
        <f>SUMIFS(СВЦЭМ!$C$33:$C$776,СВЦЭМ!$A$33:$A$776,$A30,СВЦЭМ!$B$33:$B$776,I$11)+'СЕТ СН'!$F$9+СВЦЭМ!$D$10+'СЕТ СН'!$F$5-'СЕТ СН'!$F$17</f>
        <v>3263.44767903</v>
      </c>
      <c r="J30" s="36">
        <f>SUMIFS(СВЦЭМ!$C$33:$C$776,СВЦЭМ!$A$33:$A$776,$A30,СВЦЭМ!$B$33:$B$776,J$11)+'СЕТ СН'!$F$9+СВЦЭМ!$D$10+'СЕТ СН'!$F$5-'СЕТ СН'!$F$17</f>
        <v>3214.0164606899998</v>
      </c>
      <c r="K30" s="36">
        <f>SUMIFS(СВЦЭМ!$C$33:$C$776,СВЦЭМ!$A$33:$A$776,$A30,СВЦЭМ!$B$33:$B$776,K$11)+'СЕТ СН'!$F$9+СВЦЭМ!$D$10+'СЕТ СН'!$F$5-'СЕТ СН'!$F$17</f>
        <v>3207.0586573300002</v>
      </c>
      <c r="L30" s="36">
        <f>SUMIFS(СВЦЭМ!$C$33:$C$776,СВЦЭМ!$A$33:$A$776,$A30,СВЦЭМ!$B$33:$B$776,L$11)+'СЕТ СН'!$F$9+СВЦЭМ!$D$10+'СЕТ СН'!$F$5-'СЕТ СН'!$F$17</f>
        <v>3210.0794644299999</v>
      </c>
      <c r="M30" s="36">
        <f>SUMIFS(СВЦЭМ!$C$33:$C$776,СВЦЭМ!$A$33:$A$776,$A30,СВЦЭМ!$B$33:$B$776,M$11)+'СЕТ СН'!$F$9+СВЦЭМ!$D$10+'СЕТ СН'!$F$5-'СЕТ СН'!$F$17</f>
        <v>3226.66043519</v>
      </c>
      <c r="N30" s="36">
        <f>SUMIFS(СВЦЭМ!$C$33:$C$776,СВЦЭМ!$A$33:$A$776,$A30,СВЦЭМ!$B$33:$B$776,N$11)+'СЕТ СН'!$F$9+СВЦЭМ!$D$10+'СЕТ СН'!$F$5-'СЕТ СН'!$F$17</f>
        <v>3248.0525460399999</v>
      </c>
      <c r="O30" s="36">
        <f>SUMIFS(СВЦЭМ!$C$33:$C$776,СВЦЭМ!$A$33:$A$776,$A30,СВЦЭМ!$B$33:$B$776,O$11)+'СЕТ СН'!$F$9+СВЦЭМ!$D$10+'СЕТ СН'!$F$5-'СЕТ СН'!$F$17</f>
        <v>3258.3190903899999</v>
      </c>
      <c r="P30" s="36">
        <f>SUMIFS(СВЦЭМ!$C$33:$C$776,СВЦЭМ!$A$33:$A$776,$A30,СВЦЭМ!$B$33:$B$776,P$11)+'СЕТ СН'!$F$9+СВЦЭМ!$D$10+'СЕТ СН'!$F$5-'СЕТ СН'!$F$17</f>
        <v>3262.8395614400001</v>
      </c>
      <c r="Q30" s="36">
        <f>SUMIFS(СВЦЭМ!$C$33:$C$776,СВЦЭМ!$A$33:$A$776,$A30,СВЦЭМ!$B$33:$B$776,Q$11)+'СЕТ СН'!$F$9+СВЦЭМ!$D$10+'СЕТ СН'!$F$5-'СЕТ СН'!$F$17</f>
        <v>3266.23520242</v>
      </c>
      <c r="R30" s="36">
        <f>SUMIFS(СВЦЭМ!$C$33:$C$776,СВЦЭМ!$A$33:$A$776,$A30,СВЦЭМ!$B$33:$B$776,R$11)+'СЕТ СН'!$F$9+СВЦЭМ!$D$10+'СЕТ СН'!$F$5-'СЕТ СН'!$F$17</f>
        <v>3258.50050044</v>
      </c>
      <c r="S30" s="36">
        <f>SUMIFS(СВЦЭМ!$C$33:$C$776,СВЦЭМ!$A$33:$A$776,$A30,СВЦЭМ!$B$33:$B$776,S$11)+'СЕТ СН'!$F$9+СВЦЭМ!$D$10+'СЕТ СН'!$F$5-'СЕТ СН'!$F$17</f>
        <v>3253.7203212599998</v>
      </c>
      <c r="T30" s="36">
        <f>SUMIFS(СВЦЭМ!$C$33:$C$776,СВЦЭМ!$A$33:$A$776,$A30,СВЦЭМ!$B$33:$B$776,T$11)+'СЕТ СН'!$F$9+СВЦЭМ!$D$10+'СЕТ СН'!$F$5-'СЕТ СН'!$F$17</f>
        <v>3240.8175106099998</v>
      </c>
      <c r="U30" s="36">
        <f>SUMIFS(СВЦЭМ!$C$33:$C$776,СВЦЭМ!$A$33:$A$776,$A30,СВЦЭМ!$B$33:$B$776,U$11)+'СЕТ СН'!$F$9+СВЦЭМ!$D$10+'СЕТ СН'!$F$5-'СЕТ СН'!$F$17</f>
        <v>3235.5483900500003</v>
      </c>
      <c r="V30" s="36">
        <f>SUMIFS(СВЦЭМ!$C$33:$C$776,СВЦЭМ!$A$33:$A$776,$A30,СВЦЭМ!$B$33:$B$776,V$11)+'СЕТ СН'!$F$9+СВЦЭМ!$D$10+'СЕТ СН'!$F$5-'СЕТ СН'!$F$17</f>
        <v>3208.1979192399999</v>
      </c>
      <c r="W30" s="36">
        <f>SUMIFS(СВЦЭМ!$C$33:$C$776,СВЦЭМ!$A$33:$A$776,$A30,СВЦЭМ!$B$33:$B$776,W$11)+'СЕТ СН'!$F$9+СВЦЭМ!$D$10+'СЕТ СН'!$F$5-'СЕТ СН'!$F$17</f>
        <v>3212.1483944700003</v>
      </c>
      <c r="X30" s="36">
        <f>SUMIFS(СВЦЭМ!$C$33:$C$776,СВЦЭМ!$A$33:$A$776,$A30,СВЦЭМ!$B$33:$B$776,X$11)+'СЕТ СН'!$F$9+СВЦЭМ!$D$10+'СЕТ СН'!$F$5-'СЕТ СН'!$F$17</f>
        <v>3237.1360635199999</v>
      </c>
      <c r="Y30" s="36">
        <f>SUMIFS(СВЦЭМ!$C$33:$C$776,СВЦЭМ!$A$33:$A$776,$A30,СВЦЭМ!$B$33:$B$776,Y$11)+'СЕТ СН'!$F$9+СВЦЭМ!$D$10+'СЕТ СН'!$F$5-'СЕТ СН'!$F$17</f>
        <v>3270.4038816399998</v>
      </c>
    </row>
    <row r="31" spans="1:25" ht="15.75" x14ac:dyDescent="0.2">
      <c r="A31" s="35">
        <f t="shared" si="0"/>
        <v>43941</v>
      </c>
      <c r="B31" s="36">
        <f>SUMIFS(СВЦЭМ!$C$33:$C$776,СВЦЭМ!$A$33:$A$776,$A31,СВЦЭМ!$B$33:$B$776,B$11)+'СЕТ СН'!$F$9+СВЦЭМ!$D$10+'СЕТ СН'!$F$5-'СЕТ СН'!$F$17</f>
        <v>3304.4687475599999</v>
      </c>
      <c r="C31" s="36">
        <f>SUMIFS(СВЦЭМ!$C$33:$C$776,СВЦЭМ!$A$33:$A$776,$A31,СВЦЭМ!$B$33:$B$776,C$11)+'СЕТ СН'!$F$9+СВЦЭМ!$D$10+'СЕТ СН'!$F$5-'СЕТ СН'!$F$17</f>
        <v>3323.0121652400003</v>
      </c>
      <c r="D31" s="36">
        <f>SUMIFS(СВЦЭМ!$C$33:$C$776,СВЦЭМ!$A$33:$A$776,$A31,СВЦЭМ!$B$33:$B$776,D$11)+'СЕТ СН'!$F$9+СВЦЭМ!$D$10+'СЕТ СН'!$F$5-'СЕТ СН'!$F$17</f>
        <v>3348.3652363400001</v>
      </c>
      <c r="E31" s="36">
        <f>SUMIFS(СВЦЭМ!$C$33:$C$776,СВЦЭМ!$A$33:$A$776,$A31,СВЦЭМ!$B$33:$B$776,E$11)+'СЕТ СН'!$F$9+СВЦЭМ!$D$10+'СЕТ СН'!$F$5-'СЕТ СН'!$F$17</f>
        <v>3358.7391323000002</v>
      </c>
      <c r="F31" s="36">
        <f>SUMIFS(СВЦЭМ!$C$33:$C$776,СВЦЭМ!$A$33:$A$776,$A31,СВЦЭМ!$B$33:$B$776,F$11)+'СЕТ СН'!$F$9+СВЦЭМ!$D$10+'СЕТ СН'!$F$5-'СЕТ СН'!$F$17</f>
        <v>3354.6171575399999</v>
      </c>
      <c r="G31" s="36">
        <f>SUMIFS(СВЦЭМ!$C$33:$C$776,СВЦЭМ!$A$33:$A$776,$A31,СВЦЭМ!$B$33:$B$776,G$11)+'СЕТ СН'!$F$9+СВЦЭМ!$D$10+'СЕТ СН'!$F$5-'СЕТ СН'!$F$17</f>
        <v>3348.4057604700001</v>
      </c>
      <c r="H31" s="36">
        <f>SUMIFS(СВЦЭМ!$C$33:$C$776,СВЦЭМ!$A$33:$A$776,$A31,СВЦЭМ!$B$33:$B$776,H$11)+'СЕТ СН'!$F$9+СВЦЭМ!$D$10+'СЕТ СН'!$F$5-'СЕТ СН'!$F$17</f>
        <v>3314.7611203800002</v>
      </c>
      <c r="I31" s="36">
        <f>SUMIFS(СВЦЭМ!$C$33:$C$776,СВЦЭМ!$A$33:$A$776,$A31,СВЦЭМ!$B$33:$B$776,I$11)+'СЕТ СН'!$F$9+СВЦЭМ!$D$10+'СЕТ СН'!$F$5-'СЕТ СН'!$F$17</f>
        <v>3276.3636748399999</v>
      </c>
      <c r="J31" s="36">
        <f>SUMIFS(СВЦЭМ!$C$33:$C$776,СВЦЭМ!$A$33:$A$776,$A31,СВЦЭМ!$B$33:$B$776,J$11)+'СЕТ СН'!$F$9+СВЦЭМ!$D$10+'СЕТ СН'!$F$5-'СЕТ СН'!$F$17</f>
        <v>3207.6315314100002</v>
      </c>
      <c r="K31" s="36">
        <f>SUMIFS(СВЦЭМ!$C$33:$C$776,СВЦЭМ!$A$33:$A$776,$A31,СВЦЭМ!$B$33:$B$776,K$11)+'СЕТ СН'!$F$9+СВЦЭМ!$D$10+'СЕТ СН'!$F$5-'СЕТ СН'!$F$17</f>
        <v>3197.5841267000001</v>
      </c>
      <c r="L31" s="36">
        <f>SUMIFS(СВЦЭМ!$C$33:$C$776,СВЦЭМ!$A$33:$A$776,$A31,СВЦЭМ!$B$33:$B$776,L$11)+'СЕТ СН'!$F$9+СВЦЭМ!$D$10+'СЕТ СН'!$F$5-'СЕТ СН'!$F$17</f>
        <v>3205.5598292</v>
      </c>
      <c r="M31" s="36">
        <f>SUMIFS(СВЦЭМ!$C$33:$C$776,СВЦЭМ!$A$33:$A$776,$A31,СВЦЭМ!$B$33:$B$776,M$11)+'СЕТ СН'!$F$9+СВЦЭМ!$D$10+'СЕТ СН'!$F$5-'СЕТ СН'!$F$17</f>
        <v>3212.02096532</v>
      </c>
      <c r="N31" s="36">
        <f>SUMIFS(СВЦЭМ!$C$33:$C$776,СВЦЭМ!$A$33:$A$776,$A31,СВЦЭМ!$B$33:$B$776,N$11)+'СЕТ СН'!$F$9+СВЦЭМ!$D$10+'СЕТ СН'!$F$5-'СЕТ СН'!$F$17</f>
        <v>3216.9930008900001</v>
      </c>
      <c r="O31" s="36">
        <f>SUMIFS(СВЦЭМ!$C$33:$C$776,СВЦЭМ!$A$33:$A$776,$A31,СВЦЭМ!$B$33:$B$776,O$11)+'СЕТ СН'!$F$9+СВЦЭМ!$D$10+'СЕТ СН'!$F$5-'СЕТ СН'!$F$17</f>
        <v>3222.8126100099998</v>
      </c>
      <c r="P31" s="36">
        <f>SUMIFS(СВЦЭМ!$C$33:$C$776,СВЦЭМ!$A$33:$A$776,$A31,СВЦЭМ!$B$33:$B$776,P$11)+'СЕТ СН'!$F$9+СВЦЭМ!$D$10+'СЕТ СН'!$F$5-'СЕТ СН'!$F$17</f>
        <v>3227.9232583799999</v>
      </c>
      <c r="Q31" s="36">
        <f>SUMIFS(СВЦЭМ!$C$33:$C$776,СВЦЭМ!$A$33:$A$776,$A31,СВЦЭМ!$B$33:$B$776,Q$11)+'СЕТ СН'!$F$9+СВЦЭМ!$D$10+'СЕТ СН'!$F$5-'СЕТ СН'!$F$17</f>
        <v>3234.5002621799999</v>
      </c>
      <c r="R31" s="36">
        <f>SUMIFS(СВЦЭМ!$C$33:$C$776,СВЦЭМ!$A$33:$A$776,$A31,СВЦЭМ!$B$33:$B$776,R$11)+'СЕТ СН'!$F$9+СВЦЭМ!$D$10+'СЕТ СН'!$F$5-'СЕТ СН'!$F$17</f>
        <v>3233.7873900599998</v>
      </c>
      <c r="S31" s="36">
        <f>SUMIFS(СВЦЭМ!$C$33:$C$776,СВЦЭМ!$A$33:$A$776,$A31,СВЦЭМ!$B$33:$B$776,S$11)+'СЕТ СН'!$F$9+СВЦЭМ!$D$10+'СЕТ СН'!$F$5-'СЕТ СН'!$F$17</f>
        <v>3238.00243912</v>
      </c>
      <c r="T31" s="36">
        <f>SUMIFS(СВЦЭМ!$C$33:$C$776,СВЦЭМ!$A$33:$A$776,$A31,СВЦЭМ!$B$33:$B$776,T$11)+'СЕТ СН'!$F$9+СВЦЭМ!$D$10+'СЕТ СН'!$F$5-'СЕТ СН'!$F$17</f>
        <v>3229.8410285800001</v>
      </c>
      <c r="U31" s="36">
        <f>SUMIFS(СВЦЭМ!$C$33:$C$776,СВЦЭМ!$A$33:$A$776,$A31,СВЦЭМ!$B$33:$B$776,U$11)+'СЕТ СН'!$F$9+СВЦЭМ!$D$10+'СЕТ СН'!$F$5-'СЕТ СН'!$F$17</f>
        <v>3218.94508567</v>
      </c>
      <c r="V31" s="36">
        <f>SUMIFS(СВЦЭМ!$C$33:$C$776,СВЦЭМ!$A$33:$A$776,$A31,СВЦЭМ!$B$33:$B$776,V$11)+'СЕТ СН'!$F$9+СВЦЭМ!$D$10+'СЕТ СН'!$F$5-'СЕТ СН'!$F$17</f>
        <v>3211.6951323799999</v>
      </c>
      <c r="W31" s="36">
        <f>SUMIFS(СВЦЭМ!$C$33:$C$776,СВЦЭМ!$A$33:$A$776,$A31,СВЦЭМ!$B$33:$B$776,W$11)+'СЕТ СН'!$F$9+СВЦЭМ!$D$10+'СЕТ СН'!$F$5-'СЕТ СН'!$F$17</f>
        <v>3213.9284504100001</v>
      </c>
      <c r="X31" s="36">
        <f>SUMIFS(СВЦЭМ!$C$33:$C$776,СВЦЭМ!$A$33:$A$776,$A31,СВЦЭМ!$B$33:$B$776,X$11)+'СЕТ СН'!$F$9+СВЦЭМ!$D$10+'СЕТ СН'!$F$5-'СЕТ СН'!$F$17</f>
        <v>3209.7298984099998</v>
      </c>
      <c r="Y31" s="36">
        <f>SUMIFS(СВЦЭМ!$C$33:$C$776,СВЦЭМ!$A$33:$A$776,$A31,СВЦЭМ!$B$33:$B$776,Y$11)+'СЕТ СН'!$F$9+СВЦЭМ!$D$10+'СЕТ СН'!$F$5-'СЕТ СН'!$F$17</f>
        <v>3240.6262312500003</v>
      </c>
    </row>
    <row r="32" spans="1:25" ht="15.75" x14ac:dyDescent="0.2">
      <c r="A32" s="35">
        <f t="shared" si="0"/>
        <v>43942</v>
      </c>
      <c r="B32" s="36">
        <f>SUMIFS(СВЦЭМ!$C$33:$C$776,СВЦЭМ!$A$33:$A$776,$A32,СВЦЭМ!$B$33:$B$776,B$11)+'СЕТ СН'!$F$9+СВЦЭМ!$D$10+'СЕТ СН'!$F$5-'СЕТ СН'!$F$17</f>
        <v>3304.9596964699999</v>
      </c>
      <c r="C32" s="36">
        <f>SUMIFS(СВЦЭМ!$C$33:$C$776,СВЦЭМ!$A$33:$A$776,$A32,СВЦЭМ!$B$33:$B$776,C$11)+'СЕТ СН'!$F$9+СВЦЭМ!$D$10+'СЕТ СН'!$F$5-'СЕТ СН'!$F$17</f>
        <v>3329.6355040899998</v>
      </c>
      <c r="D32" s="36">
        <f>SUMIFS(СВЦЭМ!$C$33:$C$776,СВЦЭМ!$A$33:$A$776,$A32,СВЦЭМ!$B$33:$B$776,D$11)+'СЕТ СН'!$F$9+СВЦЭМ!$D$10+'СЕТ СН'!$F$5-'СЕТ СН'!$F$17</f>
        <v>3341.7169206899998</v>
      </c>
      <c r="E32" s="36">
        <f>SUMIFS(СВЦЭМ!$C$33:$C$776,СВЦЭМ!$A$33:$A$776,$A32,СВЦЭМ!$B$33:$B$776,E$11)+'СЕТ СН'!$F$9+СВЦЭМ!$D$10+'СЕТ СН'!$F$5-'СЕТ СН'!$F$17</f>
        <v>3348.18987801</v>
      </c>
      <c r="F32" s="36">
        <f>SUMIFS(СВЦЭМ!$C$33:$C$776,СВЦЭМ!$A$33:$A$776,$A32,СВЦЭМ!$B$33:$B$776,F$11)+'СЕТ СН'!$F$9+СВЦЭМ!$D$10+'СЕТ СН'!$F$5-'СЕТ СН'!$F$17</f>
        <v>3348.0039938</v>
      </c>
      <c r="G32" s="36">
        <f>SUMIFS(СВЦЭМ!$C$33:$C$776,СВЦЭМ!$A$33:$A$776,$A32,СВЦЭМ!$B$33:$B$776,G$11)+'СЕТ СН'!$F$9+СВЦЭМ!$D$10+'СЕТ СН'!$F$5-'СЕТ СН'!$F$17</f>
        <v>3340.3315238499999</v>
      </c>
      <c r="H32" s="36">
        <f>SUMIFS(СВЦЭМ!$C$33:$C$776,СВЦЭМ!$A$33:$A$776,$A32,СВЦЭМ!$B$33:$B$776,H$11)+'СЕТ СН'!$F$9+СВЦЭМ!$D$10+'СЕТ СН'!$F$5-'СЕТ СН'!$F$17</f>
        <v>3292.3970376400002</v>
      </c>
      <c r="I32" s="36">
        <f>SUMIFS(СВЦЭМ!$C$33:$C$776,СВЦЭМ!$A$33:$A$776,$A32,СВЦЭМ!$B$33:$B$776,I$11)+'СЕТ СН'!$F$9+СВЦЭМ!$D$10+'СЕТ СН'!$F$5-'СЕТ СН'!$F$17</f>
        <v>3265.4675814299999</v>
      </c>
      <c r="J32" s="36">
        <f>SUMIFS(СВЦЭМ!$C$33:$C$776,СВЦЭМ!$A$33:$A$776,$A32,СВЦЭМ!$B$33:$B$776,J$11)+'СЕТ СН'!$F$9+СВЦЭМ!$D$10+'СЕТ СН'!$F$5-'СЕТ СН'!$F$17</f>
        <v>3218.1765778700001</v>
      </c>
      <c r="K32" s="36">
        <f>SUMIFS(СВЦЭМ!$C$33:$C$776,СВЦЭМ!$A$33:$A$776,$A32,СВЦЭМ!$B$33:$B$776,K$11)+'СЕТ СН'!$F$9+СВЦЭМ!$D$10+'СЕТ СН'!$F$5-'СЕТ СН'!$F$17</f>
        <v>3217.4303523200001</v>
      </c>
      <c r="L32" s="36">
        <f>SUMIFS(СВЦЭМ!$C$33:$C$776,СВЦЭМ!$A$33:$A$776,$A32,СВЦЭМ!$B$33:$B$776,L$11)+'СЕТ СН'!$F$9+СВЦЭМ!$D$10+'СЕТ СН'!$F$5-'СЕТ СН'!$F$17</f>
        <v>3217.8804802</v>
      </c>
      <c r="M32" s="36">
        <f>SUMIFS(СВЦЭМ!$C$33:$C$776,СВЦЭМ!$A$33:$A$776,$A32,СВЦЭМ!$B$33:$B$776,M$11)+'СЕТ СН'!$F$9+СВЦЭМ!$D$10+'СЕТ СН'!$F$5-'СЕТ СН'!$F$17</f>
        <v>3216.4274019100003</v>
      </c>
      <c r="N32" s="36">
        <f>SUMIFS(СВЦЭМ!$C$33:$C$776,СВЦЭМ!$A$33:$A$776,$A32,СВЦЭМ!$B$33:$B$776,N$11)+'СЕТ СН'!$F$9+СВЦЭМ!$D$10+'СЕТ СН'!$F$5-'СЕТ СН'!$F$17</f>
        <v>3222.8491173500001</v>
      </c>
      <c r="O32" s="36">
        <f>SUMIFS(СВЦЭМ!$C$33:$C$776,СВЦЭМ!$A$33:$A$776,$A32,СВЦЭМ!$B$33:$B$776,O$11)+'СЕТ СН'!$F$9+СВЦЭМ!$D$10+'СЕТ СН'!$F$5-'СЕТ СН'!$F$17</f>
        <v>3237.6158329899999</v>
      </c>
      <c r="P32" s="36">
        <f>SUMIFS(СВЦЭМ!$C$33:$C$776,СВЦЭМ!$A$33:$A$776,$A32,СВЦЭМ!$B$33:$B$776,P$11)+'СЕТ СН'!$F$9+СВЦЭМ!$D$10+'СЕТ СН'!$F$5-'СЕТ СН'!$F$17</f>
        <v>3236.3725235500001</v>
      </c>
      <c r="Q32" s="36">
        <f>SUMIFS(СВЦЭМ!$C$33:$C$776,СВЦЭМ!$A$33:$A$776,$A32,СВЦЭМ!$B$33:$B$776,Q$11)+'СЕТ СН'!$F$9+СВЦЭМ!$D$10+'СЕТ СН'!$F$5-'СЕТ СН'!$F$17</f>
        <v>3249.6564974100002</v>
      </c>
      <c r="R32" s="36">
        <f>SUMIFS(СВЦЭМ!$C$33:$C$776,СВЦЭМ!$A$33:$A$776,$A32,СВЦЭМ!$B$33:$B$776,R$11)+'СЕТ СН'!$F$9+СВЦЭМ!$D$10+'СЕТ СН'!$F$5-'СЕТ СН'!$F$17</f>
        <v>3238.5965939400003</v>
      </c>
      <c r="S32" s="36">
        <f>SUMIFS(СВЦЭМ!$C$33:$C$776,СВЦЭМ!$A$33:$A$776,$A32,СВЦЭМ!$B$33:$B$776,S$11)+'СЕТ СН'!$F$9+СВЦЭМ!$D$10+'СЕТ СН'!$F$5-'СЕТ СН'!$F$17</f>
        <v>3232.7736549000001</v>
      </c>
      <c r="T32" s="36">
        <f>SUMIFS(СВЦЭМ!$C$33:$C$776,СВЦЭМ!$A$33:$A$776,$A32,СВЦЭМ!$B$33:$B$776,T$11)+'СЕТ СН'!$F$9+СВЦЭМ!$D$10+'СЕТ СН'!$F$5-'СЕТ СН'!$F$17</f>
        <v>3236.5606111000002</v>
      </c>
      <c r="U32" s="36">
        <f>SUMIFS(СВЦЭМ!$C$33:$C$776,СВЦЭМ!$A$33:$A$776,$A32,СВЦЭМ!$B$33:$B$776,U$11)+'СЕТ СН'!$F$9+СВЦЭМ!$D$10+'СЕТ СН'!$F$5-'СЕТ СН'!$F$17</f>
        <v>3243.8172606100002</v>
      </c>
      <c r="V32" s="36">
        <f>SUMIFS(СВЦЭМ!$C$33:$C$776,СВЦЭМ!$A$33:$A$776,$A32,СВЦЭМ!$B$33:$B$776,V$11)+'СЕТ СН'!$F$9+СВЦЭМ!$D$10+'СЕТ СН'!$F$5-'СЕТ СН'!$F$17</f>
        <v>3250.9156852300002</v>
      </c>
      <c r="W32" s="36">
        <f>SUMIFS(СВЦЭМ!$C$33:$C$776,СВЦЭМ!$A$33:$A$776,$A32,СВЦЭМ!$B$33:$B$776,W$11)+'СЕТ СН'!$F$9+СВЦЭМ!$D$10+'СЕТ СН'!$F$5-'СЕТ СН'!$F$17</f>
        <v>3252.9964294900001</v>
      </c>
      <c r="X32" s="36">
        <f>SUMIFS(СВЦЭМ!$C$33:$C$776,СВЦЭМ!$A$33:$A$776,$A32,СВЦЭМ!$B$33:$B$776,X$11)+'СЕТ СН'!$F$9+СВЦЭМ!$D$10+'СЕТ СН'!$F$5-'СЕТ СН'!$F$17</f>
        <v>3242.66058849</v>
      </c>
      <c r="Y32" s="36">
        <f>SUMIFS(СВЦЭМ!$C$33:$C$776,СВЦЭМ!$A$33:$A$776,$A32,СВЦЭМ!$B$33:$B$776,Y$11)+'СЕТ СН'!$F$9+СВЦЭМ!$D$10+'СЕТ СН'!$F$5-'СЕТ СН'!$F$17</f>
        <v>3260.5424057700002</v>
      </c>
    </row>
    <row r="33" spans="1:25" ht="15.75" x14ac:dyDescent="0.2">
      <c r="A33" s="35">
        <f t="shared" si="0"/>
        <v>43943</v>
      </c>
      <c r="B33" s="36">
        <f>SUMIFS(СВЦЭМ!$C$33:$C$776,СВЦЭМ!$A$33:$A$776,$A33,СВЦЭМ!$B$33:$B$776,B$11)+'СЕТ СН'!$F$9+СВЦЭМ!$D$10+'СЕТ СН'!$F$5-'СЕТ СН'!$F$17</f>
        <v>3281.4826582400001</v>
      </c>
      <c r="C33" s="36">
        <f>SUMIFS(СВЦЭМ!$C$33:$C$776,СВЦЭМ!$A$33:$A$776,$A33,СВЦЭМ!$B$33:$B$776,C$11)+'СЕТ СН'!$F$9+СВЦЭМ!$D$10+'СЕТ СН'!$F$5-'СЕТ СН'!$F$17</f>
        <v>3278.7459296500001</v>
      </c>
      <c r="D33" s="36">
        <f>SUMIFS(СВЦЭМ!$C$33:$C$776,СВЦЭМ!$A$33:$A$776,$A33,СВЦЭМ!$B$33:$B$776,D$11)+'СЕТ СН'!$F$9+СВЦЭМ!$D$10+'СЕТ СН'!$F$5-'СЕТ СН'!$F$17</f>
        <v>3280.9150697200002</v>
      </c>
      <c r="E33" s="36">
        <f>SUMIFS(СВЦЭМ!$C$33:$C$776,СВЦЭМ!$A$33:$A$776,$A33,СВЦЭМ!$B$33:$B$776,E$11)+'СЕТ СН'!$F$9+СВЦЭМ!$D$10+'СЕТ СН'!$F$5-'СЕТ СН'!$F$17</f>
        <v>3283.9818813000002</v>
      </c>
      <c r="F33" s="36">
        <f>SUMIFS(СВЦЭМ!$C$33:$C$776,СВЦЭМ!$A$33:$A$776,$A33,СВЦЭМ!$B$33:$B$776,F$11)+'СЕТ СН'!$F$9+СВЦЭМ!$D$10+'СЕТ СН'!$F$5-'СЕТ СН'!$F$17</f>
        <v>3285.8748551399999</v>
      </c>
      <c r="G33" s="36">
        <f>SUMIFS(СВЦЭМ!$C$33:$C$776,СВЦЭМ!$A$33:$A$776,$A33,СВЦЭМ!$B$33:$B$776,G$11)+'СЕТ СН'!$F$9+СВЦЭМ!$D$10+'СЕТ СН'!$F$5-'СЕТ СН'!$F$17</f>
        <v>3292.1614800299999</v>
      </c>
      <c r="H33" s="36">
        <f>SUMIFS(СВЦЭМ!$C$33:$C$776,СВЦЭМ!$A$33:$A$776,$A33,СВЦЭМ!$B$33:$B$776,H$11)+'СЕТ СН'!$F$9+СВЦЭМ!$D$10+'СЕТ СН'!$F$5-'СЕТ СН'!$F$17</f>
        <v>3296.4935259700001</v>
      </c>
      <c r="I33" s="36">
        <f>SUMIFS(СВЦЭМ!$C$33:$C$776,СВЦЭМ!$A$33:$A$776,$A33,СВЦЭМ!$B$33:$B$776,I$11)+'СЕТ СН'!$F$9+СВЦЭМ!$D$10+'СЕТ СН'!$F$5-'СЕТ СН'!$F$17</f>
        <v>3293.3644365999999</v>
      </c>
      <c r="J33" s="36">
        <f>SUMIFS(СВЦЭМ!$C$33:$C$776,СВЦЭМ!$A$33:$A$776,$A33,СВЦЭМ!$B$33:$B$776,J$11)+'СЕТ СН'!$F$9+СВЦЭМ!$D$10+'СЕТ СН'!$F$5-'СЕТ СН'!$F$17</f>
        <v>3254.0000127600001</v>
      </c>
      <c r="K33" s="36">
        <f>SUMIFS(СВЦЭМ!$C$33:$C$776,СВЦЭМ!$A$33:$A$776,$A33,СВЦЭМ!$B$33:$B$776,K$11)+'СЕТ СН'!$F$9+СВЦЭМ!$D$10+'СЕТ СН'!$F$5-'СЕТ СН'!$F$17</f>
        <v>3246.2107963799999</v>
      </c>
      <c r="L33" s="36">
        <f>SUMIFS(СВЦЭМ!$C$33:$C$776,СВЦЭМ!$A$33:$A$776,$A33,СВЦЭМ!$B$33:$B$776,L$11)+'СЕТ СН'!$F$9+СВЦЭМ!$D$10+'СЕТ СН'!$F$5-'СЕТ СН'!$F$17</f>
        <v>3246.6692317699999</v>
      </c>
      <c r="M33" s="36">
        <f>SUMIFS(СВЦЭМ!$C$33:$C$776,СВЦЭМ!$A$33:$A$776,$A33,СВЦЭМ!$B$33:$B$776,M$11)+'СЕТ СН'!$F$9+СВЦЭМ!$D$10+'СЕТ СН'!$F$5-'СЕТ СН'!$F$17</f>
        <v>3247.8971637700001</v>
      </c>
      <c r="N33" s="36">
        <f>SUMIFS(СВЦЭМ!$C$33:$C$776,СВЦЭМ!$A$33:$A$776,$A33,СВЦЭМ!$B$33:$B$776,N$11)+'СЕТ СН'!$F$9+СВЦЭМ!$D$10+'СЕТ СН'!$F$5-'СЕТ СН'!$F$17</f>
        <v>3254.3947080500002</v>
      </c>
      <c r="O33" s="36">
        <f>SUMIFS(СВЦЭМ!$C$33:$C$776,СВЦЭМ!$A$33:$A$776,$A33,СВЦЭМ!$B$33:$B$776,O$11)+'СЕТ СН'!$F$9+СВЦЭМ!$D$10+'СЕТ СН'!$F$5-'СЕТ СН'!$F$17</f>
        <v>3254.5697499500002</v>
      </c>
      <c r="P33" s="36">
        <f>SUMIFS(СВЦЭМ!$C$33:$C$776,СВЦЭМ!$A$33:$A$776,$A33,СВЦЭМ!$B$33:$B$776,P$11)+'СЕТ СН'!$F$9+СВЦЭМ!$D$10+'СЕТ СН'!$F$5-'СЕТ СН'!$F$17</f>
        <v>3260.0511730500002</v>
      </c>
      <c r="Q33" s="36">
        <f>SUMIFS(СВЦЭМ!$C$33:$C$776,СВЦЭМ!$A$33:$A$776,$A33,СВЦЭМ!$B$33:$B$776,Q$11)+'СЕТ СН'!$F$9+СВЦЭМ!$D$10+'СЕТ СН'!$F$5-'СЕТ СН'!$F$17</f>
        <v>3264.6785647300003</v>
      </c>
      <c r="R33" s="36">
        <f>SUMIFS(СВЦЭМ!$C$33:$C$776,СВЦЭМ!$A$33:$A$776,$A33,СВЦЭМ!$B$33:$B$776,R$11)+'СЕТ СН'!$F$9+СВЦЭМ!$D$10+'СЕТ СН'!$F$5-'СЕТ СН'!$F$17</f>
        <v>3259.9207208799999</v>
      </c>
      <c r="S33" s="36">
        <f>SUMIFS(СВЦЭМ!$C$33:$C$776,СВЦЭМ!$A$33:$A$776,$A33,СВЦЭМ!$B$33:$B$776,S$11)+'СЕТ СН'!$F$9+СВЦЭМ!$D$10+'СЕТ СН'!$F$5-'СЕТ СН'!$F$17</f>
        <v>3254.6062550500001</v>
      </c>
      <c r="T33" s="36">
        <f>SUMIFS(СВЦЭМ!$C$33:$C$776,СВЦЭМ!$A$33:$A$776,$A33,СВЦЭМ!$B$33:$B$776,T$11)+'СЕТ СН'!$F$9+СВЦЭМ!$D$10+'СЕТ СН'!$F$5-'СЕТ СН'!$F$17</f>
        <v>3247.4638396300002</v>
      </c>
      <c r="U33" s="36">
        <f>SUMIFS(СВЦЭМ!$C$33:$C$776,СВЦЭМ!$A$33:$A$776,$A33,СВЦЭМ!$B$33:$B$776,U$11)+'СЕТ СН'!$F$9+СВЦЭМ!$D$10+'СЕТ СН'!$F$5-'СЕТ СН'!$F$17</f>
        <v>3240.8961339699999</v>
      </c>
      <c r="V33" s="36">
        <f>SUMIFS(СВЦЭМ!$C$33:$C$776,СВЦЭМ!$A$33:$A$776,$A33,СВЦЭМ!$B$33:$B$776,V$11)+'СЕТ СН'!$F$9+СВЦЭМ!$D$10+'СЕТ СН'!$F$5-'СЕТ СН'!$F$17</f>
        <v>3235.16365331</v>
      </c>
      <c r="W33" s="36">
        <f>SUMIFS(СВЦЭМ!$C$33:$C$776,СВЦЭМ!$A$33:$A$776,$A33,СВЦЭМ!$B$33:$B$776,W$11)+'СЕТ СН'!$F$9+СВЦЭМ!$D$10+'СЕТ СН'!$F$5-'СЕТ СН'!$F$17</f>
        <v>3231.49883731</v>
      </c>
      <c r="X33" s="36">
        <f>SUMIFS(СВЦЭМ!$C$33:$C$776,СВЦЭМ!$A$33:$A$776,$A33,СВЦЭМ!$B$33:$B$776,X$11)+'СЕТ СН'!$F$9+СВЦЭМ!$D$10+'СЕТ СН'!$F$5-'СЕТ СН'!$F$17</f>
        <v>3218.3785978800001</v>
      </c>
      <c r="Y33" s="36">
        <f>SUMIFS(СВЦЭМ!$C$33:$C$776,СВЦЭМ!$A$33:$A$776,$A33,СВЦЭМ!$B$33:$B$776,Y$11)+'СЕТ СН'!$F$9+СВЦЭМ!$D$10+'СЕТ СН'!$F$5-'СЕТ СН'!$F$17</f>
        <v>3243.91234252</v>
      </c>
    </row>
    <row r="34" spans="1:25" ht="15.75" x14ac:dyDescent="0.2">
      <c r="A34" s="35">
        <f t="shared" si="0"/>
        <v>43944</v>
      </c>
      <c r="B34" s="36">
        <f>SUMIFS(СВЦЭМ!$C$33:$C$776,СВЦЭМ!$A$33:$A$776,$A34,СВЦЭМ!$B$33:$B$776,B$11)+'СЕТ СН'!$F$9+СВЦЭМ!$D$10+'СЕТ СН'!$F$5-'СЕТ СН'!$F$17</f>
        <v>3353.2943643200001</v>
      </c>
      <c r="C34" s="36">
        <f>SUMIFS(СВЦЭМ!$C$33:$C$776,СВЦЭМ!$A$33:$A$776,$A34,СВЦЭМ!$B$33:$B$776,C$11)+'СЕТ СН'!$F$9+СВЦЭМ!$D$10+'СЕТ СН'!$F$5-'СЕТ СН'!$F$17</f>
        <v>3359.98834846</v>
      </c>
      <c r="D34" s="36">
        <f>SUMIFS(СВЦЭМ!$C$33:$C$776,СВЦЭМ!$A$33:$A$776,$A34,СВЦЭМ!$B$33:$B$776,D$11)+'СЕТ СН'!$F$9+СВЦЭМ!$D$10+'СЕТ СН'!$F$5-'СЕТ СН'!$F$17</f>
        <v>3376.6114165700001</v>
      </c>
      <c r="E34" s="36">
        <f>SUMIFS(СВЦЭМ!$C$33:$C$776,СВЦЭМ!$A$33:$A$776,$A34,СВЦЭМ!$B$33:$B$776,E$11)+'СЕТ СН'!$F$9+СВЦЭМ!$D$10+'СЕТ СН'!$F$5-'СЕТ СН'!$F$17</f>
        <v>3390.6347405400002</v>
      </c>
      <c r="F34" s="36">
        <f>SUMIFS(СВЦЭМ!$C$33:$C$776,СВЦЭМ!$A$33:$A$776,$A34,СВЦЭМ!$B$33:$B$776,F$11)+'СЕТ СН'!$F$9+СВЦЭМ!$D$10+'СЕТ СН'!$F$5-'СЕТ СН'!$F$17</f>
        <v>3391.7841174599998</v>
      </c>
      <c r="G34" s="36">
        <f>SUMIFS(СВЦЭМ!$C$33:$C$776,СВЦЭМ!$A$33:$A$776,$A34,СВЦЭМ!$B$33:$B$776,G$11)+'СЕТ СН'!$F$9+СВЦЭМ!$D$10+'СЕТ СН'!$F$5-'СЕТ СН'!$F$17</f>
        <v>3382.1646973500001</v>
      </c>
      <c r="H34" s="36">
        <f>SUMIFS(СВЦЭМ!$C$33:$C$776,СВЦЭМ!$A$33:$A$776,$A34,СВЦЭМ!$B$33:$B$776,H$11)+'СЕТ СН'!$F$9+СВЦЭМ!$D$10+'СЕТ СН'!$F$5-'СЕТ СН'!$F$17</f>
        <v>3365.09537667</v>
      </c>
      <c r="I34" s="36">
        <f>SUMIFS(СВЦЭМ!$C$33:$C$776,СВЦЭМ!$A$33:$A$776,$A34,СВЦЭМ!$B$33:$B$776,I$11)+'СЕТ СН'!$F$9+СВЦЭМ!$D$10+'СЕТ СН'!$F$5-'СЕТ СН'!$F$17</f>
        <v>3344.0552285700001</v>
      </c>
      <c r="J34" s="36">
        <f>SUMIFS(СВЦЭМ!$C$33:$C$776,СВЦЭМ!$A$33:$A$776,$A34,СВЦЭМ!$B$33:$B$776,J$11)+'СЕТ СН'!$F$9+СВЦЭМ!$D$10+'СЕТ СН'!$F$5-'СЕТ СН'!$F$17</f>
        <v>3305.8283519500001</v>
      </c>
      <c r="K34" s="36">
        <f>SUMIFS(СВЦЭМ!$C$33:$C$776,СВЦЭМ!$A$33:$A$776,$A34,СВЦЭМ!$B$33:$B$776,K$11)+'СЕТ СН'!$F$9+СВЦЭМ!$D$10+'СЕТ СН'!$F$5-'СЕТ СН'!$F$17</f>
        <v>3292.5589155500002</v>
      </c>
      <c r="L34" s="36">
        <f>SUMIFS(СВЦЭМ!$C$33:$C$776,СВЦЭМ!$A$33:$A$776,$A34,СВЦЭМ!$B$33:$B$776,L$11)+'СЕТ СН'!$F$9+СВЦЭМ!$D$10+'СЕТ СН'!$F$5-'СЕТ СН'!$F$17</f>
        <v>3283.8604792400001</v>
      </c>
      <c r="M34" s="36">
        <f>SUMIFS(СВЦЭМ!$C$33:$C$776,СВЦЭМ!$A$33:$A$776,$A34,СВЦЭМ!$B$33:$B$776,M$11)+'СЕТ СН'!$F$9+СВЦЭМ!$D$10+'СЕТ СН'!$F$5-'СЕТ СН'!$F$17</f>
        <v>3288.6195121400001</v>
      </c>
      <c r="N34" s="36">
        <f>SUMIFS(СВЦЭМ!$C$33:$C$776,СВЦЭМ!$A$33:$A$776,$A34,СВЦЭМ!$B$33:$B$776,N$11)+'СЕТ СН'!$F$9+СВЦЭМ!$D$10+'СЕТ СН'!$F$5-'СЕТ СН'!$F$17</f>
        <v>3294.4879879800001</v>
      </c>
      <c r="O34" s="36">
        <f>SUMIFS(СВЦЭМ!$C$33:$C$776,СВЦЭМ!$A$33:$A$776,$A34,СВЦЭМ!$B$33:$B$776,O$11)+'СЕТ СН'!$F$9+СВЦЭМ!$D$10+'СЕТ СН'!$F$5-'СЕТ СН'!$F$17</f>
        <v>3308.8129312599999</v>
      </c>
      <c r="P34" s="36">
        <f>SUMIFS(СВЦЭМ!$C$33:$C$776,СВЦЭМ!$A$33:$A$776,$A34,СВЦЭМ!$B$33:$B$776,P$11)+'СЕТ СН'!$F$9+СВЦЭМ!$D$10+'СЕТ СН'!$F$5-'СЕТ СН'!$F$17</f>
        <v>3313.6002891500002</v>
      </c>
      <c r="Q34" s="36">
        <f>SUMIFS(СВЦЭМ!$C$33:$C$776,СВЦЭМ!$A$33:$A$776,$A34,СВЦЭМ!$B$33:$B$776,Q$11)+'СЕТ СН'!$F$9+СВЦЭМ!$D$10+'СЕТ СН'!$F$5-'СЕТ СН'!$F$17</f>
        <v>3315.1274757700003</v>
      </c>
      <c r="R34" s="36">
        <f>SUMIFS(СВЦЭМ!$C$33:$C$776,СВЦЭМ!$A$33:$A$776,$A34,СВЦЭМ!$B$33:$B$776,R$11)+'СЕТ СН'!$F$9+СВЦЭМ!$D$10+'СЕТ СН'!$F$5-'СЕТ СН'!$F$17</f>
        <v>3315.09042275</v>
      </c>
      <c r="S34" s="36">
        <f>SUMIFS(СВЦЭМ!$C$33:$C$776,СВЦЭМ!$A$33:$A$776,$A34,СВЦЭМ!$B$33:$B$776,S$11)+'СЕТ СН'!$F$9+СВЦЭМ!$D$10+'СЕТ СН'!$F$5-'СЕТ СН'!$F$17</f>
        <v>3307.9840843900001</v>
      </c>
      <c r="T34" s="36">
        <f>SUMIFS(СВЦЭМ!$C$33:$C$776,СВЦЭМ!$A$33:$A$776,$A34,СВЦЭМ!$B$33:$B$776,T$11)+'СЕТ СН'!$F$9+СВЦЭМ!$D$10+'СЕТ СН'!$F$5-'СЕТ СН'!$F$17</f>
        <v>3291.8942161800001</v>
      </c>
      <c r="U34" s="36">
        <f>SUMIFS(СВЦЭМ!$C$33:$C$776,СВЦЭМ!$A$33:$A$776,$A34,СВЦЭМ!$B$33:$B$776,U$11)+'СЕТ СН'!$F$9+СВЦЭМ!$D$10+'СЕТ СН'!$F$5-'СЕТ СН'!$F$17</f>
        <v>3276.00394848</v>
      </c>
      <c r="V34" s="36">
        <f>SUMIFS(СВЦЭМ!$C$33:$C$776,СВЦЭМ!$A$33:$A$776,$A34,СВЦЭМ!$B$33:$B$776,V$11)+'СЕТ СН'!$F$9+СВЦЭМ!$D$10+'СЕТ СН'!$F$5-'СЕТ СН'!$F$17</f>
        <v>3270.8546561900002</v>
      </c>
      <c r="W34" s="36">
        <f>SUMIFS(СВЦЭМ!$C$33:$C$776,СВЦЭМ!$A$33:$A$776,$A34,СВЦЭМ!$B$33:$B$776,W$11)+'СЕТ СН'!$F$9+СВЦЭМ!$D$10+'СЕТ СН'!$F$5-'СЕТ СН'!$F$17</f>
        <v>3264.0304937199999</v>
      </c>
      <c r="X34" s="36">
        <f>SUMIFS(СВЦЭМ!$C$33:$C$776,СВЦЭМ!$A$33:$A$776,$A34,СВЦЭМ!$B$33:$B$776,X$11)+'СЕТ СН'!$F$9+СВЦЭМ!$D$10+'СЕТ СН'!$F$5-'СЕТ СН'!$F$17</f>
        <v>3274.3477305500001</v>
      </c>
      <c r="Y34" s="36">
        <f>SUMIFS(СВЦЭМ!$C$33:$C$776,СВЦЭМ!$A$33:$A$776,$A34,СВЦЭМ!$B$33:$B$776,Y$11)+'СЕТ СН'!$F$9+СВЦЭМ!$D$10+'СЕТ СН'!$F$5-'СЕТ СН'!$F$17</f>
        <v>3303.1731635000001</v>
      </c>
    </row>
    <row r="35" spans="1:25" ht="15.75" x14ac:dyDescent="0.2">
      <c r="A35" s="35">
        <f t="shared" si="0"/>
        <v>43945</v>
      </c>
      <c r="B35" s="36">
        <f>SUMIFS(СВЦЭМ!$C$33:$C$776,СВЦЭМ!$A$33:$A$776,$A35,СВЦЭМ!$B$33:$B$776,B$11)+'СЕТ СН'!$F$9+СВЦЭМ!$D$10+'СЕТ СН'!$F$5-'СЕТ СН'!$F$17</f>
        <v>3527.7216458899998</v>
      </c>
      <c r="C35" s="36">
        <f>SUMIFS(СВЦЭМ!$C$33:$C$776,СВЦЭМ!$A$33:$A$776,$A35,СВЦЭМ!$B$33:$B$776,C$11)+'СЕТ СН'!$F$9+СВЦЭМ!$D$10+'СЕТ СН'!$F$5-'СЕТ СН'!$F$17</f>
        <v>3558.6156063399999</v>
      </c>
      <c r="D35" s="36">
        <f>SUMIFS(СВЦЭМ!$C$33:$C$776,СВЦЭМ!$A$33:$A$776,$A35,СВЦЭМ!$B$33:$B$776,D$11)+'СЕТ СН'!$F$9+СВЦЭМ!$D$10+'СЕТ СН'!$F$5-'СЕТ СН'!$F$17</f>
        <v>3578.8396501099996</v>
      </c>
      <c r="E35" s="36">
        <f>SUMIFS(СВЦЭМ!$C$33:$C$776,СВЦЭМ!$A$33:$A$776,$A35,СВЦЭМ!$B$33:$B$776,E$11)+'СЕТ СН'!$F$9+СВЦЭМ!$D$10+'СЕТ СН'!$F$5-'СЕТ СН'!$F$17</f>
        <v>3589.0570290699998</v>
      </c>
      <c r="F35" s="36">
        <f>SUMIFS(СВЦЭМ!$C$33:$C$776,СВЦЭМ!$A$33:$A$776,$A35,СВЦЭМ!$B$33:$B$776,F$11)+'СЕТ СН'!$F$9+СВЦЭМ!$D$10+'СЕТ СН'!$F$5-'СЕТ СН'!$F$17</f>
        <v>3595.01761162</v>
      </c>
      <c r="G35" s="36">
        <f>SUMIFS(СВЦЭМ!$C$33:$C$776,СВЦЭМ!$A$33:$A$776,$A35,СВЦЭМ!$B$33:$B$776,G$11)+'СЕТ СН'!$F$9+СВЦЭМ!$D$10+'СЕТ СН'!$F$5-'СЕТ СН'!$F$17</f>
        <v>3587.9237769399997</v>
      </c>
      <c r="H35" s="36">
        <f>SUMIFS(СВЦЭМ!$C$33:$C$776,СВЦЭМ!$A$33:$A$776,$A35,СВЦЭМ!$B$33:$B$776,H$11)+'СЕТ СН'!$F$9+СВЦЭМ!$D$10+'СЕТ СН'!$F$5-'СЕТ СН'!$F$17</f>
        <v>3564.3699931399997</v>
      </c>
      <c r="I35" s="36">
        <f>SUMIFS(СВЦЭМ!$C$33:$C$776,СВЦЭМ!$A$33:$A$776,$A35,СВЦЭМ!$B$33:$B$776,I$11)+'СЕТ СН'!$F$9+СВЦЭМ!$D$10+'СЕТ СН'!$F$5-'СЕТ СН'!$F$17</f>
        <v>3515.29554289</v>
      </c>
      <c r="J35" s="36">
        <f>SUMIFS(СВЦЭМ!$C$33:$C$776,СВЦЭМ!$A$33:$A$776,$A35,СВЦЭМ!$B$33:$B$776,J$11)+'СЕТ СН'!$F$9+СВЦЭМ!$D$10+'СЕТ СН'!$F$5-'СЕТ СН'!$F$17</f>
        <v>3439.4299618800001</v>
      </c>
      <c r="K35" s="36">
        <f>SUMIFS(СВЦЭМ!$C$33:$C$776,СВЦЭМ!$A$33:$A$776,$A35,СВЦЭМ!$B$33:$B$776,K$11)+'СЕТ СН'!$F$9+СВЦЭМ!$D$10+'СЕТ СН'!$F$5-'СЕТ СН'!$F$17</f>
        <v>3433.65022722</v>
      </c>
      <c r="L35" s="36">
        <f>SUMIFS(СВЦЭМ!$C$33:$C$776,СВЦЭМ!$A$33:$A$776,$A35,СВЦЭМ!$B$33:$B$776,L$11)+'СЕТ СН'!$F$9+СВЦЭМ!$D$10+'СЕТ СН'!$F$5-'СЕТ СН'!$F$17</f>
        <v>3427.6664945399998</v>
      </c>
      <c r="M35" s="36">
        <f>SUMIFS(СВЦЭМ!$C$33:$C$776,СВЦЭМ!$A$33:$A$776,$A35,СВЦЭМ!$B$33:$B$776,M$11)+'СЕТ СН'!$F$9+СВЦЭМ!$D$10+'СЕТ СН'!$F$5-'СЕТ СН'!$F$17</f>
        <v>3407.5336585300001</v>
      </c>
      <c r="N35" s="36">
        <f>SUMIFS(СВЦЭМ!$C$33:$C$776,СВЦЭМ!$A$33:$A$776,$A35,СВЦЭМ!$B$33:$B$776,N$11)+'СЕТ СН'!$F$9+СВЦЭМ!$D$10+'СЕТ СН'!$F$5-'СЕТ СН'!$F$17</f>
        <v>3371.2471477600002</v>
      </c>
      <c r="O35" s="36">
        <f>SUMIFS(СВЦЭМ!$C$33:$C$776,СВЦЭМ!$A$33:$A$776,$A35,СВЦЭМ!$B$33:$B$776,O$11)+'СЕТ СН'!$F$9+СВЦЭМ!$D$10+'СЕТ СН'!$F$5-'СЕТ СН'!$F$17</f>
        <v>3388.3196285499998</v>
      </c>
      <c r="P35" s="36">
        <f>SUMIFS(СВЦЭМ!$C$33:$C$776,СВЦЭМ!$A$33:$A$776,$A35,СВЦЭМ!$B$33:$B$776,P$11)+'СЕТ СН'!$F$9+СВЦЭМ!$D$10+'СЕТ СН'!$F$5-'СЕТ СН'!$F$17</f>
        <v>3403.8888530899999</v>
      </c>
      <c r="Q35" s="36">
        <f>SUMIFS(СВЦЭМ!$C$33:$C$776,СВЦЭМ!$A$33:$A$776,$A35,СВЦЭМ!$B$33:$B$776,Q$11)+'СЕТ СН'!$F$9+СВЦЭМ!$D$10+'СЕТ СН'!$F$5-'СЕТ СН'!$F$17</f>
        <v>3410.1994404000002</v>
      </c>
      <c r="R35" s="36">
        <f>SUMIFS(СВЦЭМ!$C$33:$C$776,СВЦЭМ!$A$33:$A$776,$A35,СВЦЭМ!$B$33:$B$776,R$11)+'СЕТ СН'!$F$9+СВЦЭМ!$D$10+'СЕТ СН'!$F$5-'СЕТ СН'!$F$17</f>
        <v>3404.3254848199999</v>
      </c>
      <c r="S35" s="36">
        <f>SUMIFS(СВЦЭМ!$C$33:$C$776,СВЦЭМ!$A$33:$A$776,$A35,СВЦЭМ!$B$33:$B$776,S$11)+'СЕТ СН'!$F$9+СВЦЭМ!$D$10+'СЕТ СН'!$F$5-'СЕТ СН'!$F$17</f>
        <v>3409.02332071</v>
      </c>
      <c r="T35" s="36">
        <f>SUMIFS(СВЦЭМ!$C$33:$C$776,СВЦЭМ!$A$33:$A$776,$A35,СВЦЭМ!$B$33:$B$776,T$11)+'СЕТ СН'!$F$9+СВЦЭМ!$D$10+'СЕТ СН'!$F$5-'СЕТ СН'!$F$17</f>
        <v>3379.8510346799999</v>
      </c>
      <c r="U35" s="36">
        <f>SUMIFS(СВЦЭМ!$C$33:$C$776,СВЦЭМ!$A$33:$A$776,$A35,СВЦЭМ!$B$33:$B$776,U$11)+'СЕТ СН'!$F$9+СВЦЭМ!$D$10+'СЕТ СН'!$F$5-'СЕТ СН'!$F$17</f>
        <v>3359.3049933900002</v>
      </c>
      <c r="V35" s="36">
        <f>SUMIFS(СВЦЭМ!$C$33:$C$776,СВЦЭМ!$A$33:$A$776,$A35,СВЦЭМ!$B$33:$B$776,V$11)+'СЕТ СН'!$F$9+СВЦЭМ!$D$10+'СЕТ СН'!$F$5-'СЕТ СН'!$F$17</f>
        <v>3341.4911061500002</v>
      </c>
      <c r="W35" s="36">
        <f>SUMIFS(СВЦЭМ!$C$33:$C$776,СВЦЭМ!$A$33:$A$776,$A35,СВЦЭМ!$B$33:$B$776,W$11)+'СЕТ СН'!$F$9+СВЦЭМ!$D$10+'СЕТ СН'!$F$5-'СЕТ СН'!$F$17</f>
        <v>3334.0307708199998</v>
      </c>
      <c r="X35" s="36">
        <f>SUMIFS(СВЦЭМ!$C$33:$C$776,СВЦЭМ!$A$33:$A$776,$A35,СВЦЭМ!$B$33:$B$776,X$11)+'СЕТ СН'!$F$9+СВЦЭМ!$D$10+'СЕТ СН'!$F$5-'СЕТ СН'!$F$17</f>
        <v>3370.9334045400001</v>
      </c>
      <c r="Y35" s="36">
        <f>SUMIFS(СВЦЭМ!$C$33:$C$776,СВЦЭМ!$A$33:$A$776,$A35,СВЦЭМ!$B$33:$B$776,Y$11)+'СЕТ СН'!$F$9+СВЦЭМ!$D$10+'СЕТ СН'!$F$5-'СЕТ СН'!$F$17</f>
        <v>3348.6348477299998</v>
      </c>
    </row>
    <row r="36" spans="1:25" ht="15.75" x14ac:dyDescent="0.2">
      <c r="A36" s="35">
        <f t="shared" si="0"/>
        <v>43946</v>
      </c>
      <c r="B36" s="36">
        <f>SUMIFS(СВЦЭМ!$C$33:$C$776,СВЦЭМ!$A$33:$A$776,$A36,СВЦЭМ!$B$33:$B$776,B$11)+'СЕТ СН'!$F$9+СВЦЭМ!$D$10+'СЕТ СН'!$F$5-'СЕТ СН'!$F$17</f>
        <v>3489.3449152799999</v>
      </c>
      <c r="C36" s="36">
        <f>SUMIFS(СВЦЭМ!$C$33:$C$776,СВЦЭМ!$A$33:$A$776,$A36,СВЦЭМ!$B$33:$B$776,C$11)+'СЕТ СН'!$F$9+СВЦЭМ!$D$10+'СЕТ СН'!$F$5-'СЕТ СН'!$F$17</f>
        <v>3520.1766986900002</v>
      </c>
      <c r="D36" s="36">
        <f>SUMIFS(СВЦЭМ!$C$33:$C$776,СВЦЭМ!$A$33:$A$776,$A36,СВЦЭМ!$B$33:$B$776,D$11)+'СЕТ СН'!$F$9+СВЦЭМ!$D$10+'СЕТ СН'!$F$5-'СЕТ СН'!$F$17</f>
        <v>3524.9587688699999</v>
      </c>
      <c r="E36" s="36">
        <f>SUMIFS(СВЦЭМ!$C$33:$C$776,СВЦЭМ!$A$33:$A$776,$A36,СВЦЭМ!$B$33:$B$776,E$11)+'СЕТ СН'!$F$9+СВЦЭМ!$D$10+'СЕТ СН'!$F$5-'СЕТ СН'!$F$17</f>
        <v>3542.9168071700001</v>
      </c>
      <c r="F36" s="36">
        <f>SUMIFS(СВЦЭМ!$C$33:$C$776,СВЦЭМ!$A$33:$A$776,$A36,СВЦЭМ!$B$33:$B$776,F$11)+'СЕТ СН'!$F$9+СВЦЭМ!$D$10+'СЕТ СН'!$F$5-'СЕТ СН'!$F$17</f>
        <v>3546.74348491</v>
      </c>
      <c r="G36" s="36">
        <f>SUMIFS(СВЦЭМ!$C$33:$C$776,СВЦЭМ!$A$33:$A$776,$A36,СВЦЭМ!$B$33:$B$776,G$11)+'СЕТ СН'!$F$9+СВЦЭМ!$D$10+'СЕТ СН'!$F$5-'СЕТ СН'!$F$17</f>
        <v>3552.1261952300001</v>
      </c>
      <c r="H36" s="36">
        <f>SUMIFS(СВЦЭМ!$C$33:$C$776,СВЦЭМ!$A$33:$A$776,$A36,СВЦЭМ!$B$33:$B$776,H$11)+'СЕТ СН'!$F$9+СВЦЭМ!$D$10+'СЕТ СН'!$F$5-'СЕТ СН'!$F$17</f>
        <v>3540.6240637000001</v>
      </c>
      <c r="I36" s="36">
        <f>SUMIFS(СВЦЭМ!$C$33:$C$776,СВЦЭМ!$A$33:$A$776,$A36,СВЦЭМ!$B$33:$B$776,I$11)+'СЕТ СН'!$F$9+СВЦЭМ!$D$10+'СЕТ СН'!$F$5-'СЕТ СН'!$F$17</f>
        <v>3532.7002063700002</v>
      </c>
      <c r="J36" s="36">
        <f>SUMIFS(СВЦЭМ!$C$33:$C$776,СВЦЭМ!$A$33:$A$776,$A36,СВЦЭМ!$B$33:$B$776,J$11)+'СЕТ СН'!$F$9+СВЦЭМ!$D$10+'СЕТ СН'!$F$5-'СЕТ СН'!$F$17</f>
        <v>3485.46372423</v>
      </c>
      <c r="K36" s="36">
        <f>SUMIFS(СВЦЭМ!$C$33:$C$776,СВЦЭМ!$A$33:$A$776,$A36,СВЦЭМ!$B$33:$B$776,K$11)+'СЕТ СН'!$F$9+СВЦЭМ!$D$10+'СЕТ СН'!$F$5-'СЕТ СН'!$F$17</f>
        <v>3450.2881129900002</v>
      </c>
      <c r="L36" s="36">
        <f>SUMIFS(СВЦЭМ!$C$33:$C$776,СВЦЭМ!$A$33:$A$776,$A36,СВЦЭМ!$B$33:$B$776,L$11)+'СЕТ СН'!$F$9+СВЦЭМ!$D$10+'СЕТ СН'!$F$5-'СЕТ СН'!$F$17</f>
        <v>3444.29099873</v>
      </c>
      <c r="M36" s="36">
        <f>SUMIFS(СВЦЭМ!$C$33:$C$776,СВЦЭМ!$A$33:$A$776,$A36,СВЦЭМ!$B$33:$B$776,M$11)+'СЕТ СН'!$F$9+СВЦЭМ!$D$10+'СЕТ СН'!$F$5-'СЕТ СН'!$F$17</f>
        <v>3464.9440028899999</v>
      </c>
      <c r="N36" s="36">
        <f>SUMIFS(СВЦЭМ!$C$33:$C$776,СВЦЭМ!$A$33:$A$776,$A36,СВЦЭМ!$B$33:$B$776,N$11)+'СЕТ СН'!$F$9+СВЦЭМ!$D$10+'СЕТ СН'!$F$5-'СЕТ СН'!$F$17</f>
        <v>3478.3769312499999</v>
      </c>
      <c r="O36" s="36">
        <f>SUMIFS(СВЦЭМ!$C$33:$C$776,СВЦЭМ!$A$33:$A$776,$A36,СВЦЭМ!$B$33:$B$776,O$11)+'СЕТ СН'!$F$9+СВЦЭМ!$D$10+'СЕТ СН'!$F$5-'СЕТ СН'!$F$17</f>
        <v>3472.5164421999998</v>
      </c>
      <c r="P36" s="36">
        <f>SUMIFS(СВЦЭМ!$C$33:$C$776,СВЦЭМ!$A$33:$A$776,$A36,СВЦЭМ!$B$33:$B$776,P$11)+'СЕТ СН'!$F$9+СВЦЭМ!$D$10+'СЕТ СН'!$F$5-'СЕТ СН'!$F$17</f>
        <v>3495.4118105400003</v>
      </c>
      <c r="Q36" s="36">
        <f>SUMIFS(СВЦЭМ!$C$33:$C$776,СВЦЭМ!$A$33:$A$776,$A36,СВЦЭМ!$B$33:$B$776,Q$11)+'СЕТ СН'!$F$9+СВЦЭМ!$D$10+'СЕТ СН'!$F$5-'СЕТ СН'!$F$17</f>
        <v>3509.8154693400002</v>
      </c>
      <c r="R36" s="36">
        <f>SUMIFS(СВЦЭМ!$C$33:$C$776,СВЦЭМ!$A$33:$A$776,$A36,СВЦЭМ!$B$33:$B$776,R$11)+'СЕТ СН'!$F$9+СВЦЭМ!$D$10+'СЕТ СН'!$F$5-'СЕТ СН'!$F$17</f>
        <v>3512.0896452500001</v>
      </c>
      <c r="S36" s="36">
        <f>SUMIFS(СВЦЭМ!$C$33:$C$776,СВЦЭМ!$A$33:$A$776,$A36,СВЦЭМ!$B$33:$B$776,S$11)+'СЕТ СН'!$F$9+СВЦЭМ!$D$10+'СЕТ СН'!$F$5-'СЕТ СН'!$F$17</f>
        <v>3508.61846879</v>
      </c>
      <c r="T36" s="36">
        <f>SUMIFS(СВЦЭМ!$C$33:$C$776,СВЦЭМ!$A$33:$A$776,$A36,СВЦЭМ!$B$33:$B$776,T$11)+'СЕТ СН'!$F$9+СВЦЭМ!$D$10+'СЕТ СН'!$F$5-'СЕТ СН'!$F$17</f>
        <v>3482.4332990100002</v>
      </c>
      <c r="U36" s="36">
        <f>SUMIFS(СВЦЭМ!$C$33:$C$776,СВЦЭМ!$A$33:$A$776,$A36,СВЦЭМ!$B$33:$B$776,U$11)+'СЕТ СН'!$F$9+СВЦЭМ!$D$10+'СЕТ СН'!$F$5-'СЕТ СН'!$F$17</f>
        <v>3462.2506271800003</v>
      </c>
      <c r="V36" s="36">
        <f>SUMIFS(СВЦЭМ!$C$33:$C$776,СВЦЭМ!$A$33:$A$776,$A36,СВЦЭМ!$B$33:$B$776,V$11)+'СЕТ СН'!$F$9+СВЦЭМ!$D$10+'СЕТ СН'!$F$5-'СЕТ СН'!$F$17</f>
        <v>3446.65754728</v>
      </c>
      <c r="W36" s="36">
        <f>SUMIFS(СВЦЭМ!$C$33:$C$776,СВЦЭМ!$A$33:$A$776,$A36,СВЦЭМ!$B$33:$B$776,W$11)+'СЕТ СН'!$F$9+СВЦЭМ!$D$10+'СЕТ СН'!$F$5-'СЕТ СН'!$F$17</f>
        <v>3447.3491668000001</v>
      </c>
      <c r="X36" s="36">
        <f>SUMIFS(СВЦЭМ!$C$33:$C$776,СВЦЭМ!$A$33:$A$776,$A36,СВЦЭМ!$B$33:$B$776,X$11)+'СЕТ СН'!$F$9+СВЦЭМ!$D$10+'СЕТ СН'!$F$5-'СЕТ СН'!$F$17</f>
        <v>3443.8511858000002</v>
      </c>
      <c r="Y36" s="36">
        <f>SUMIFS(СВЦЭМ!$C$33:$C$776,СВЦЭМ!$A$33:$A$776,$A36,СВЦЭМ!$B$33:$B$776,Y$11)+'СЕТ СН'!$F$9+СВЦЭМ!$D$10+'СЕТ СН'!$F$5-'СЕТ СН'!$F$17</f>
        <v>3491.4888951000003</v>
      </c>
    </row>
    <row r="37" spans="1:25" ht="15.75" x14ac:dyDescent="0.2">
      <c r="A37" s="35">
        <f t="shared" si="0"/>
        <v>43947</v>
      </c>
      <c r="B37" s="36">
        <f>SUMIFS(СВЦЭМ!$C$33:$C$776,СВЦЭМ!$A$33:$A$776,$A37,СВЦЭМ!$B$33:$B$776,B$11)+'СЕТ СН'!$F$9+СВЦЭМ!$D$10+'СЕТ СН'!$F$5-'СЕТ СН'!$F$17</f>
        <v>3569.3950443200001</v>
      </c>
      <c r="C37" s="36">
        <f>SUMIFS(СВЦЭМ!$C$33:$C$776,СВЦЭМ!$A$33:$A$776,$A37,СВЦЭМ!$B$33:$B$776,C$11)+'СЕТ СН'!$F$9+СВЦЭМ!$D$10+'СЕТ СН'!$F$5-'СЕТ СН'!$F$17</f>
        <v>3569.5240126600002</v>
      </c>
      <c r="D37" s="36">
        <f>SUMIFS(СВЦЭМ!$C$33:$C$776,СВЦЭМ!$A$33:$A$776,$A37,СВЦЭМ!$B$33:$B$776,D$11)+'СЕТ СН'!$F$9+СВЦЭМ!$D$10+'СЕТ СН'!$F$5-'СЕТ СН'!$F$17</f>
        <v>3555.5240123799999</v>
      </c>
      <c r="E37" s="36">
        <f>SUMIFS(СВЦЭМ!$C$33:$C$776,СВЦЭМ!$A$33:$A$776,$A37,СВЦЭМ!$B$33:$B$776,E$11)+'СЕТ СН'!$F$9+СВЦЭМ!$D$10+'СЕТ СН'!$F$5-'СЕТ СН'!$F$17</f>
        <v>3550.3978333200002</v>
      </c>
      <c r="F37" s="36">
        <f>SUMIFS(СВЦЭМ!$C$33:$C$776,СВЦЭМ!$A$33:$A$776,$A37,СВЦЭМ!$B$33:$B$776,F$11)+'СЕТ СН'!$F$9+СВЦЭМ!$D$10+'СЕТ СН'!$F$5-'СЕТ СН'!$F$17</f>
        <v>3547.1485394199999</v>
      </c>
      <c r="G37" s="36">
        <f>SUMIFS(СВЦЭМ!$C$33:$C$776,СВЦЭМ!$A$33:$A$776,$A37,СВЦЭМ!$B$33:$B$776,G$11)+'СЕТ СН'!$F$9+СВЦЭМ!$D$10+'СЕТ СН'!$F$5-'СЕТ СН'!$F$17</f>
        <v>3550.3080267999999</v>
      </c>
      <c r="H37" s="36">
        <f>SUMIFS(СВЦЭМ!$C$33:$C$776,СВЦЭМ!$A$33:$A$776,$A37,СВЦЭМ!$B$33:$B$776,H$11)+'СЕТ СН'!$F$9+СВЦЭМ!$D$10+'СЕТ СН'!$F$5-'СЕТ СН'!$F$17</f>
        <v>3555.8450592899999</v>
      </c>
      <c r="I37" s="36">
        <f>SUMIFS(СВЦЭМ!$C$33:$C$776,СВЦЭМ!$A$33:$A$776,$A37,СВЦЭМ!$B$33:$B$776,I$11)+'СЕТ СН'!$F$9+СВЦЭМ!$D$10+'СЕТ СН'!$F$5-'СЕТ СН'!$F$17</f>
        <v>3558.5016589500001</v>
      </c>
      <c r="J37" s="36">
        <f>SUMIFS(СВЦЭМ!$C$33:$C$776,СВЦЭМ!$A$33:$A$776,$A37,СВЦЭМ!$B$33:$B$776,J$11)+'СЕТ СН'!$F$9+СВЦЭМ!$D$10+'СЕТ СН'!$F$5-'СЕТ СН'!$F$17</f>
        <v>3490.9168048000001</v>
      </c>
      <c r="K37" s="36">
        <f>SUMIFS(СВЦЭМ!$C$33:$C$776,СВЦЭМ!$A$33:$A$776,$A37,СВЦЭМ!$B$33:$B$776,K$11)+'СЕТ СН'!$F$9+СВЦЭМ!$D$10+'СЕТ СН'!$F$5-'СЕТ СН'!$F$17</f>
        <v>3455.32846006</v>
      </c>
      <c r="L37" s="36">
        <f>SUMIFS(СВЦЭМ!$C$33:$C$776,СВЦЭМ!$A$33:$A$776,$A37,СВЦЭМ!$B$33:$B$776,L$11)+'СЕТ СН'!$F$9+СВЦЭМ!$D$10+'СЕТ СН'!$F$5-'СЕТ СН'!$F$17</f>
        <v>3441.0040028900003</v>
      </c>
      <c r="M37" s="36">
        <f>SUMIFS(СВЦЭМ!$C$33:$C$776,СВЦЭМ!$A$33:$A$776,$A37,СВЦЭМ!$B$33:$B$776,M$11)+'СЕТ СН'!$F$9+СВЦЭМ!$D$10+'СЕТ СН'!$F$5-'СЕТ СН'!$F$17</f>
        <v>3444.4079175500001</v>
      </c>
      <c r="N37" s="36">
        <f>SUMIFS(СВЦЭМ!$C$33:$C$776,СВЦЭМ!$A$33:$A$776,$A37,СВЦЭМ!$B$33:$B$776,N$11)+'СЕТ СН'!$F$9+СВЦЭМ!$D$10+'СЕТ СН'!$F$5-'СЕТ СН'!$F$17</f>
        <v>3449.90977901</v>
      </c>
      <c r="O37" s="36">
        <f>SUMIFS(СВЦЭМ!$C$33:$C$776,СВЦЭМ!$A$33:$A$776,$A37,СВЦЭМ!$B$33:$B$776,O$11)+'СЕТ СН'!$F$9+СВЦЭМ!$D$10+'СЕТ СН'!$F$5-'СЕТ СН'!$F$17</f>
        <v>3457.5734717700002</v>
      </c>
      <c r="P37" s="36">
        <f>SUMIFS(СВЦЭМ!$C$33:$C$776,СВЦЭМ!$A$33:$A$776,$A37,СВЦЭМ!$B$33:$B$776,P$11)+'СЕТ СН'!$F$9+СВЦЭМ!$D$10+'СЕТ СН'!$F$5-'СЕТ СН'!$F$17</f>
        <v>3479.7433765800001</v>
      </c>
      <c r="Q37" s="36">
        <f>SUMIFS(СВЦЭМ!$C$33:$C$776,СВЦЭМ!$A$33:$A$776,$A37,СВЦЭМ!$B$33:$B$776,Q$11)+'СЕТ СН'!$F$9+СВЦЭМ!$D$10+'СЕТ СН'!$F$5-'СЕТ СН'!$F$17</f>
        <v>3486.39760308</v>
      </c>
      <c r="R37" s="36">
        <f>SUMIFS(СВЦЭМ!$C$33:$C$776,СВЦЭМ!$A$33:$A$776,$A37,СВЦЭМ!$B$33:$B$776,R$11)+'СЕТ СН'!$F$9+СВЦЭМ!$D$10+'СЕТ СН'!$F$5-'СЕТ СН'!$F$17</f>
        <v>3485.0540689999998</v>
      </c>
      <c r="S37" s="36">
        <f>SUMIFS(СВЦЭМ!$C$33:$C$776,СВЦЭМ!$A$33:$A$776,$A37,СВЦЭМ!$B$33:$B$776,S$11)+'СЕТ СН'!$F$9+СВЦЭМ!$D$10+'СЕТ СН'!$F$5-'СЕТ СН'!$F$17</f>
        <v>3479.52218133</v>
      </c>
      <c r="T37" s="36">
        <f>SUMIFS(СВЦЭМ!$C$33:$C$776,СВЦЭМ!$A$33:$A$776,$A37,СВЦЭМ!$B$33:$B$776,T$11)+'СЕТ СН'!$F$9+СВЦЭМ!$D$10+'СЕТ СН'!$F$5-'СЕТ СН'!$F$17</f>
        <v>3458.8160611100002</v>
      </c>
      <c r="U37" s="36">
        <f>SUMIFS(СВЦЭМ!$C$33:$C$776,СВЦЭМ!$A$33:$A$776,$A37,СВЦЭМ!$B$33:$B$776,U$11)+'СЕТ СН'!$F$9+СВЦЭМ!$D$10+'СЕТ СН'!$F$5-'СЕТ СН'!$F$17</f>
        <v>3426.7857713600001</v>
      </c>
      <c r="V37" s="36">
        <f>SUMIFS(СВЦЭМ!$C$33:$C$776,СВЦЭМ!$A$33:$A$776,$A37,СВЦЭМ!$B$33:$B$776,V$11)+'СЕТ СН'!$F$9+СВЦЭМ!$D$10+'СЕТ СН'!$F$5-'СЕТ СН'!$F$17</f>
        <v>3419.0939848100002</v>
      </c>
      <c r="W37" s="36">
        <f>SUMIFS(СВЦЭМ!$C$33:$C$776,СВЦЭМ!$A$33:$A$776,$A37,СВЦЭМ!$B$33:$B$776,W$11)+'СЕТ СН'!$F$9+СВЦЭМ!$D$10+'СЕТ СН'!$F$5-'СЕТ СН'!$F$17</f>
        <v>3421.7792130299999</v>
      </c>
      <c r="X37" s="36">
        <f>SUMIFS(СВЦЭМ!$C$33:$C$776,СВЦЭМ!$A$33:$A$776,$A37,СВЦЭМ!$B$33:$B$776,X$11)+'СЕТ СН'!$F$9+СВЦЭМ!$D$10+'СЕТ СН'!$F$5-'СЕТ СН'!$F$17</f>
        <v>3438.8957120599998</v>
      </c>
      <c r="Y37" s="36">
        <f>SUMIFS(СВЦЭМ!$C$33:$C$776,СВЦЭМ!$A$33:$A$776,$A37,СВЦЭМ!$B$33:$B$776,Y$11)+'СЕТ СН'!$F$9+СВЦЭМ!$D$10+'СЕТ СН'!$F$5-'СЕТ СН'!$F$17</f>
        <v>3485.3669145100002</v>
      </c>
    </row>
    <row r="38" spans="1:25" ht="15.75" x14ac:dyDescent="0.2">
      <c r="A38" s="35">
        <f t="shared" si="0"/>
        <v>43948</v>
      </c>
      <c r="B38" s="36">
        <f>SUMIFS(СВЦЭМ!$C$33:$C$776,СВЦЭМ!$A$33:$A$776,$A38,СВЦЭМ!$B$33:$B$776,B$11)+'СЕТ СН'!$F$9+СВЦЭМ!$D$10+'СЕТ СН'!$F$5-'СЕТ СН'!$F$17</f>
        <v>3562.3739713300001</v>
      </c>
      <c r="C38" s="36">
        <f>SUMIFS(СВЦЭМ!$C$33:$C$776,СВЦЭМ!$A$33:$A$776,$A38,СВЦЭМ!$B$33:$B$776,C$11)+'СЕТ СН'!$F$9+СВЦЭМ!$D$10+'СЕТ СН'!$F$5-'СЕТ СН'!$F$17</f>
        <v>3560.8126486800002</v>
      </c>
      <c r="D38" s="36">
        <f>SUMIFS(СВЦЭМ!$C$33:$C$776,СВЦЭМ!$A$33:$A$776,$A38,СВЦЭМ!$B$33:$B$776,D$11)+'СЕТ СН'!$F$9+СВЦЭМ!$D$10+'СЕТ СН'!$F$5-'СЕТ СН'!$F$17</f>
        <v>3543.8049386600001</v>
      </c>
      <c r="E38" s="36">
        <f>SUMIFS(СВЦЭМ!$C$33:$C$776,СВЦЭМ!$A$33:$A$776,$A38,СВЦЭМ!$B$33:$B$776,E$11)+'СЕТ СН'!$F$9+СВЦЭМ!$D$10+'СЕТ СН'!$F$5-'СЕТ СН'!$F$17</f>
        <v>3521.4823280099999</v>
      </c>
      <c r="F38" s="36">
        <f>SUMIFS(СВЦЭМ!$C$33:$C$776,СВЦЭМ!$A$33:$A$776,$A38,СВЦЭМ!$B$33:$B$776,F$11)+'СЕТ СН'!$F$9+СВЦЭМ!$D$10+'СЕТ СН'!$F$5-'СЕТ СН'!$F$17</f>
        <v>3528.19676893</v>
      </c>
      <c r="G38" s="36">
        <f>SUMIFS(СВЦЭМ!$C$33:$C$776,СВЦЭМ!$A$33:$A$776,$A38,СВЦЭМ!$B$33:$B$776,G$11)+'СЕТ СН'!$F$9+СВЦЭМ!$D$10+'СЕТ СН'!$F$5-'СЕТ СН'!$F$17</f>
        <v>3536.3897684599997</v>
      </c>
      <c r="H38" s="36">
        <f>SUMIFS(СВЦЭМ!$C$33:$C$776,СВЦЭМ!$A$33:$A$776,$A38,СВЦЭМ!$B$33:$B$776,H$11)+'СЕТ СН'!$F$9+СВЦЭМ!$D$10+'СЕТ СН'!$F$5-'СЕТ СН'!$F$17</f>
        <v>3545.13548537</v>
      </c>
      <c r="I38" s="36">
        <f>SUMIFS(СВЦЭМ!$C$33:$C$776,СВЦЭМ!$A$33:$A$776,$A38,СВЦЭМ!$B$33:$B$776,I$11)+'СЕТ СН'!$F$9+СВЦЭМ!$D$10+'СЕТ СН'!$F$5-'СЕТ СН'!$F$17</f>
        <v>3541.26932218</v>
      </c>
      <c r="J38" s="36">
        <f>SUMIFS(СВЦЭМ!$C$33:$C$776,СВЦЭМ!$A$33:$A$776,$A38,СВЦЭМ!$B$33:$B$776,J$11)+'СЕТ СН'!$F$9+СВЦЭМ!$D$10+'СЕТ СН'!$F$5-'СЕТ СН'!$F$17</f>
        <v>3469.1331070300002</v>
      </c>
      <c r="K38" s="36">
        <f>SUMIFS(СВЦЭМ!$C$33:$C$776,СВЦЭМ!$A$33:$A$776,$A38,СВЦЭМ!$B$33:$B$776,K$11)+'СЕТ СН'!$F$9+СВЦЭМ!$D$10+'СЕТ СН'!$F$5-'СЕТ СН'!$F$17</f>
        <v>3451.4611698899998</v>
      </c>
      <c r="L38" s="36">
        <f>SUMIFS(СВЦЭМ!$C$33:$C$776,СВЦЭМ!$A$33:$A$776,$A38,СВЦЭМ!$B$33:$B$776,L$11)+'СЕТ СН'!$F$9+СВЦЭМ!$D$10+'СЕТ СН'!$F$5-'СЕТ СН'!$F$17</f>
        <v>3432.6162837900001</v>
      </c>
      <c r="M38" s="36">
        <f>SUMIFS(СВЦЭМ!$C$33:$C$776,СВЦЭМ!$A$33:$A$776,$A38,СВЦЭМ!$B$33:$B$776,M$11)+'СЕТ СН'!$F$9+СВЦЭМ!$D$10+'СЕТ СН'!$F$5-'СЕТ СН'!$F$17</f>
        <v>3436.8707908199999</v>
      </c>
      <c r="N38" s="36">
        <f>SUMIFS(СВЦЭМ!$C$33:$C$776,СВЦЭМ!$A$33:$A$776,$A38,СВЦЭМ!$B$33:$B$776,N$11)+'СЕТ СН'!$F$9+СВЦЭМ!$D$10+'СЕТ СН'!$F$5-'СЕТ СН'!$F$17</f>
        <v>3447.8044940600003</v>
      </c>
      <c r="O38" s="36">
        <f>SUMIFS(СВЦЭМ!$C$33:$C$776,СВЦЭМ!$A$33:$A$776,$A38,СВЦЭМ!$B$33:$B$776,O$11)+'СЕТ СН'!$F$9+СВЦЭМ!$D$10+'СЕТ СН'!$F$5-'СЕТ СН'!$F$17</f>
        <v>3467.5377403399998</v>
      </c>
      <c r="P38" s="36">
        <f>SUMIFS(СВЦЭМ!$C$33:$C$776,СВЦЭМ!$A$33:$A$776,$A38,СВЦЭМ!$B$33:$B$776,P$11)+'СЕТ СН'!$F$9+СВЦЭМ!$D$10+'СЕТ СН'!$F$5-'СЕТ СН'!$F$17</f>
        <v>3487.9148101800001</v>
      </c>
      <c r="Q38" s="36">
        <f>SUMIFS(СВЦЭМ!$C$33:$C$776,СВЦЭМ!$A$33:$A$776,$A38,СВЦЭМ!$B$33:$B$776,Q$11)+'СЕТ СН'!$F$9+СВЦЭМ!$D$10+'СЕТ СН'!$F$5-'СЕТ СН'!$F$17</f>
        <v>3500.7566378000001</v>
      </c>
      <c r="R38" s="36">
        <f>SUMIFS(СВЦЭМ!$C$33:$C$776,СВЦЭМ!$A$33:$A$776,$A38,СВЦЭМ!$B$33:$B$776,R$11)+'СЕТ СН'!$F$9+СВЦЭМ!$D$10+'СЕТ СН'!$F$5-'СЕТ СН'!$F$17</f>
        <v>3497.8910803799999</v>
      </c>
      <c r="S38" s="36">
        <f>SUMIFS(СВЦЭМ!$C$33:$C$776,СВЦЭМ!$A$33:$A$776,$A38,СВЦЭМ!$B$33:$B$776,S$11)+'СЕТ СН'!$F$9+СВЦЭМ!$D$10+'СЕТ СН'!$F$5-'СЕТ СН'!$F$17</f>
        <v>3492.32107455</v>
      </c>
      <c r="T38" s="36">
        <f>SUMIFS(СВЦЭМ!$C$33:$C$776,СВЦЭМ!$A$33:$A$776,$A38,СВЦЭМ!$B$33:$B$776,T$11)+'СЕТ СН'!$F$9+СВЦЭМ!$D$10+'СЕТ СН'!$F$5-'СЕТ СН'!$F$17</f>
        <v>3459.20648282</v>
      </c>
      <c r="U38" s="36">
        <f>SUMIFS(СВЦЭМ!$C$33:$C$776,СВЦЭМ!$A$33:$A$776,$A38,СВЦЭМ!$B$33:$B$776,U$11)+'СЕТ СН'!$F$9+СВЦЭМ!$D$10+'СЕТ СН'!$F$5-'СЕТ СН'!$F$17</f>
        <v>3448.2991027400003</v>
      </c>
      <c r="V38" s="36">
        <f>SUMIFS(СВЦЭМ!$C$33:$C$776,СВЦЭМ!$A$33:$A$776,$A38,СВЦЭМ!$B$33:$B$776,V$11)+'СЕТ СН'!$F$9+СВЦЭМ!$D$10+'СЕТ СН'!$F$5-'СЕТ СН'!$F$17</f>
        <v>3421.9161482300001</v>
      </c>
      <c r="W38" s="36">
        <f>SUMIFS(СВЦЭМ!$C$33:$C$776,СВЦЭМ!$A$33:$A$776,$A38,СВЦЭМ!$B$33:$B$776,W$11)+'СЕТ СН'!$F$9+СВЦЭМ!$D$10+'СЕТ СН'!$F$5-'СЕТ СН'!$F$17</f>
        <v>3425.6907299899999</v>
      </c>
      <c r="X38" s="36">
        <f>SUMIFS(СВЦЭМ!$C$33:$C$776,СВЦЭМ!$A$33:$A$776,$A38,СВЦЭМ!$B$33:$B$776,X$11)+'СЕТ СН'!$F$9+СВЦЭМ!$D$10+'СЕТ СН'!$F$5-'СЕТ СН'!$F$17</f>
        <v>3449.0985796800001</v>
      </c>
      <c r="Y38" s="36">
        <f>SUMIFS(СВЦЭМ!$C$33:$C$776,СВЦЭМ!$A$33:$A$776,$A38,СВЦЭМ!$B$33:$B$776,Y$11)+'СЕТ СН'!$F$9+СВЦЭМ!$D$10+'СЕТ СН'!$F$5-'СЕТ СН'!$F$17</f>
        <v>3482.92711108</v>
      </c>
    </row>
    <row r="39" spans="1:25" ht="15.75" x14ac:dyDescent="0.2">
      <c r="A39" s="35">
        <f t="shared" si="0"/>
        <v>43949</v>
      </c>
      <c r="B39" s="36">
        <f>SUMIFS(СВЦЭМ!$C$33:$C$776,СВЦЭМ!$A$33:$A$776,$A39,СВЦЭМ!$B$33:$B$776,B$11)+'СЕТ СН'!$F$9+СВЦЭМ!$D$10+'СЕТ СН'!$F$5-'СЕТ СН'!$F$17</f>
        <v>3499.3262893699998</v>
      </c>
      <c r="C39" s="36">
        <f>SUMIFS(СВЦЭМ!$C$33:$C$776,СВЦЭМ!$A$33:$A$776,$A39,СВЦЭМ!$B$33:$B$776,C$11)+'СЕТ СН'!$F$9+СВЦЭМ!$D$10+'СЕТ СН'!$F$5-'СЕТ СН'!$F$17</f>
        <v>3525.4561340499999</v>
      </c>
      <c r="D39" s="36">
        <f>SUMIFS(СВЦЭМ!$C$33:$C$776,СВЦЭМ!$A$33:$A$776,$A39,СВЦЭМ!$B$33:$B$776,D$11)+'СЕТ СН'!$F$9+СВЦЭМ!$D$10+'СЕТ СН'!$F$5-'СЕТ СН'!$F$17</f>
        <v>3563.8907162099999</v>
      </c>
      <c r="E39" s="36">
        <f>SUMIFS(СВЦЭМ!$C$33:$C$776,СВЦЭМ!$A$33:$A$776,$A39,СВЦЭМ!$B$33:$B$776,E$11)+'СЕТ СН'!$F$9+СВЦЭМ!$D$10+'СЕТ СН'!$F$5-'СЕТ СН'!$F$17</f>
        <v>3563.4903206199997</v>
      </c>
      <c r="F39" s="36">
        <f>SUMIFS(СВЦЭМ!$C$33:$C$776,СВЦЭМ!$A$33:$A$776,$A39,СВЦЭМ!$B$33:$B$776,F$11)+'СЕТ СН'!$F$9+СВЦЭМ!$D$10+'СЕТ СН'!$F$5-'СЕТ СН'!$F$17</f>
        <v>3556.26674108</v>
      </c>
      <c r="G39" s="36">
        <f>SUMIFS(СВЦЭМ!$C$33:$C$776,СВЦЭМ!$A$33:$A$776,$A39,СВЦЭМ!$B$33:$B$776,G$11)+'СЕТ СН'!$F$9+СВЦЭМ!$D$10+'СЕТ СН'!$F$5-'СЕТ СН'!$F$17</f>
        <v>3558.04160723</v>
      </c>
      <c r="H39" s="36">
        <f>SUMIFS(СВЦЭМ!$C$33:$C$776,СВЦЭМ!$A$33:$A$776,$A39,СВЦЭМ!$B$33:$B$776,H$11)+'СЕТ СН'!$F$9+СВЦЭМ!$D$10+'СЕТ СН'!$F$5-'СЕТ СН'!$F$17</f>
        <v>3525.9434543799998</v>
      </c>
      <c r="I39" s="36">
        <f>SUMIFS(СВЦЭМ!$C$33:$C$776,СВЦЭМ!$A$33:$A$776,$A39,СВЦЭМ!$B$33:$B$776,I$11)+'СЕТ СН'!$F$9+СВЦЭМ!$D$10+'СЕТ СН'!$F$5-'СЕТ СН'!$F$17</f>
        <v>3489.8167089200001</v>
      </c>
      <c r="J39" s="36">
        <f>SUMIFS(СВЦЭМ!$C$33:$C$776,СВЦЭМ!$A$33:$A$776,$A39,СВЦЭМ!$B$33:$B$776,J$11)+'СЕТ СН'!$F$9+СВЦЭМ!$D$10+'СЕТ СН'!$F$5-'СЕТ СН'!$F$17</f>
        <v>3447.1017785399999</v>
      </c>
      <c r="K39" s="36">
        <f>SUMIFS(СВЦЭМ!$C$33:$C$776,СВЦЭМ!$A$33:$A$776,$A39,СВЦЭМ!$B$33:$B$776,K$11)+'СЕТ СН'!$F$9+СВЦЭМ!$D$10+'СЕТ СН'!$F$5-'СЕТ СН'!$F$17</f>
        <v>3440.7493975500001</v>
      </c>
      <c r="L39" s="36">
        <f>SUMIFS(СВЦЭМ!$C$33:$C$776,СВЦЭМ!$A$33:$A$776,$A39,СВЦЭМ!$B$33:$B$776,L$11)+'СЕТ СН'!$F$9+СВЦЭМ!$D$10+'СЕТ СН'!$F$5-'СЕТ СН'!$F$17</f>
        <v>3435.44735034</v>
      </c>
      <c r="M39" s="36">
        <f>SUMIFS(СВЦЭМ!$C$33:$C$776,СВЦЭМ!$A$33:$A$776,$A39,СВЦЭМ!$B$33:$B$776,M$11)+'СЕТ СН'!$F$9+СВЦЭМ!$D$10+'СЕТ СН'!$F$5-'СЕТ СН'!$F$17</f>
        <v>3435.2257143799998</v>
      </c>
      <c r="N39" s="36">
        <f>SUMIFS(СВЦЭМ!$C$33:$C$776,СВЦЭМ!$A$33:$A$776,$A39,СВЦЭМ!$B$33:$B$776,N$11)+'СЕТ СН'!$F$9+СВЦЭМ!$D$10+'СЕТ СН'!$F$5-'СЕТ СН'!$F$17</f>
        <v>3427.0477067900001</v>
      </c>
      <c r="O39" s="36">
        <f>SUMIFS(СВЦЭМ!$C$33:$C$776,СВЦЭМ!$A$33:$A$776,$A39,СВЦЭМ!$B$33:$B$776,O$11)+'СЕТ СН'!$F$9+СВЦЭМ!$D$10+'СЕТ СН'!$F$5-'СЕТ СН'!$F$17</f>
        <v>3435.8042736799998</v>
      </c>
      <c r="P39" s="36">
        <f>SUMIFS(СВЦЭМ!$C$33:$C$776,СВЦЭМ!$A$33:$A$776,$A39,СВЦЭМ!$B$33:$B$776,P$11)+'СЕТ СН'!$F$9+СВЦЭМ!$D$10+'СЕТ СН'!$F$5-'СЕТ СН'!$F$17</f>
        <v>3447.8575618899999</v>
      </c>
      <c r="Q39" s="36">
        <f>SUMIFS(СВЦЭМ!$C$33:$C$776,СВЦЭМ!$A$33:$A$776,$A39,СВЦЭМ!$B$33:$B$776,Q$11)+'СЕТ СН'!$F$9+СВЦЭМ!$D$10+'СЕТ СН'!$F$5-'СЕТ СН'!$F$17</f>
        <v>3462.32439669</v>
      </c>
      <c r="R39" s="36">
        <f>SUMIFS(СВЦЭМ!$C$33:$C$776,СВЦЭМ!$A$33:$A$776,$A39,СВЦЭМ!$B$33:$B$776,R$11)+'СЕТ СН'!$F$9+СВЦЭМ!$D$10+'СЕТ СН'!$F$5-'СЕТ СН'!$F$17</f>
        <v>3458.4929421699999</v>
      </c>
      <c r="S39" s="36">
        <f>SUMIFS(СВЦЭМ!$C$33:$C$776,СВЦЭМ!$A$33:$A$776,$A39,СВЦЭМ!$B$33:$B$776,S$11)+'СЕТ СН'!$F$9+СВЦЭМ!$D$10+'СЕТ СН'!$F$5-'СЕТ СН'!$F$17</f>
        <v>3454.2930798500001</v>
      </c>
      <c r="T39" s="36">
        <f>SUMIFS(СВЦЭМ!$C$33:$C$776,СВЦЭМ!$A$33:$A$776,$A39,СВЦЭМ!$B$33:$B$776,T$11)+'СЕТ СН'!$F$9+СВЦЭМ!$D$10+'СЕТ СН'!$F$5-'СЕТ СН'!$F$17</f>
        <v>3442.4490705200001</v>
      </c>
      <c r="U39" s="36">
        <f>SUMIFS(СВЦЭМ!$C$33:$C$776,СВЦЭМ!$A$33:$A$776,$A39,СВЦЭМ!$B$33:$B$776,U$11)+'СЕТ СН'!$F$9+СВЦЭМ!$D$10+'СЕТ СН'!$F$5-'СЕТ СН'!$F$17</f>
        <v>3414.0004182000002</v>
      </c>
      <c r="V39" s="36">
        <f>SUMIFS(СВЦЭМ!$C$33:$C$776,СВЦЭМ!$A$33:$A$776,$A39,СВЦЭМ!$B$33:$B$776,V$11)+'СЕТ СН'!$F$9+СВЦЭМ!$D$10+'СЕТ СН'!$F$5-'СЕТ СН'!$F$17</f>
        <v>3403.1716171500002</v>
      </c>
      <c r="W39" s="36">
        <f>SUMIFS(СВЦЭМ!$C$33:$C$776,СВЦЭМ!$A$33:$A$776,$A39,СВЦЭМ!$B$33:$B$776,W$11)+'СЕТ СН'!$F$9+СВЦЭМ!$D$10+'СЕТ СН'!$F$5-'СЕТ СН'!$F$17</f>
        <v>3398.37999769</v>
      </c>
      <c r="X39" s="36">
        <f>SUMIFS(СВЦЭМ!$C$33:$C$776,СВЦЭМ!$A$33:$A$776,$A39,СВЦЭМ!$B$33:$B$776,X$11)+'СЕТ СН'!$F$9+СВЦЭМ!$D$10+'СЕТ СН'!$F$5-'СЕТ СН'!$F$17</f>
        <v>3400.7292567700001</v>
      </c>
      <c r="Y39" s="36">
        <f>SUMIFS(СВЦЭМ!$C$33:$C$776,СВЦЭМ!$A$33:$A$776,$A39,СВЦЭМ!$B$33:$B$776,Y$11)+'СЕТ СН'!$F$9+СВЦЭМ!$D$10+'СЕТ СН'!$F$5-'СЕТ СН'!$F$17</f>
        <v>3439.6877576699999</v>
      </c>
    </row>
    <row r="40" spans="1:25" ht="15.75" x14ac:dyDescent="0.2">
      <c r="A40" s="35">
        <f t="shared" si="0"/>
        <v>43950</v>
      </c>
      <c r="B40" s="36">
        <f>SUMIFS(СВЦЭМ!$C$33:$C$776,СВЦЭМ!$A$33:$A$776,$A40,СВЦЭМ!$B$33:$B$776,B$11)+'СЕТ СН'!$F$9+СВЦЭМ!$D$10+'СЕТ СН'!$F$5-'СЕТ СН'!$F$17</f>
        <v>3506.90707462</v>
      </c>
      <c r="C40" s="36">
        <f>SUMIFS(СВЦЭМ!$C$33:$C$776,СВЦЭМ!$A$33:$A$776,$A40,СВЦЭМ!$B$33:$B$776,C$11)+'СЕТ СН'!$F$9+СВЦЭМ!$D$10+'СЕТ СН'!$F$5-'СЕТ СН'!$F$17</f>
        <v>3540.1414531599999</v>
      </c>
      <c r="D40" s="36">
        <f>SUMIFS(СВЦЭМ!$C$33:$C$776,СВЦЭМ!$A$33:$A$776,$A40,СВЦЭМ!$B$33:$B$776,D$11)+'СЕТ СН'!$F$9+СВЦЭМ!$D$10+'СЕТ СН'!$F$5-'СЕТ СН'!$F$17</f>
        <v>3552.7557633699998</v>
      </c>
      <c r="E40" s="36">
        <f>SUMIFS(СВЦЭМ!$C$33:$C$776,СВЦЭМ!$A$33:$A$776,$A40,СВЦЭМ!$B$33:$B$776,E$11)+'СЕТ СН'!$F$9+СВЦЭМ!$D$10+'СЕТ СН'!$F$5-'СЕТ СН'!$F$17</f>
        <v>3559.2520784500002</v>
      </c>
      <c r="F40" s="36">
        <f>SUMIFS(СВЦЭМ!$C$33:$C$776,СВЦЭМ!$A$33:$A$776,$A40,СВЦЭМ!$B$33:$B$776,F$11)+'СЕТ СН'!$F$9+СВЦЭМ!$D$10+'СЕТ СН'!$F$5-'СЕТ СН'!$F$17</f>
        <v>3559.3141826299998</v>
      </c>
      <c r="G40" s="36">
        <f>SUMIFS(СВЦЭМ!$C$33:$C$776,СВЦЭМ!$A$33:$A$776,$A40,СВЦЭМ!$B$33:$B$776,G$11)+'СЕТ СН'!$F$9+СВЦЭМ!$D$10+'СЕТ СН'!$F$5-'СЕТ СН'!$F$17</f>
        <v>3560.5884733900002</v>
      </c>
      <c r="H40" s="36">
        <f>SUMIFS(СВЦЭМ!$C$33:$C$776,СВЦЭМ!$A$33:$A$776,$A40,СВЦЭМ!$B$33:$B$776,H$11)+'СЕТ СН'!$F$9+СВЦЭМ!$D$10+'СЕТ СН'!$F$5-'СЕТ СН'!$F$17</f>
        <v>3545.59839938</v>
      </c>
      <c r="I40" s="36">
        <f>SUMIFS(СВЦЭМ!$C$33:$C$776,СВЦЭМ!$A$33:$A$776,$A40,СВЦЭМ!$B$33:$B$776,I$11)+'СЕТ СН'!$F$9+СВЦЭМ!$D$10+'СЕТ СН'!$F$5-'СЕТ СН'!$F$17</f>
        <v>3508.1973445399999</v>
      </c>
      <c r="J40" s="36">
        <f>SUMIFS(СВЦЭМ!$C$33:$C$776,СВЦЭМ!$A$33:$A$776,$A40,СВЦЭМ!$B$33:$B$776,J$11)+'СЕТ СН'!$F$9+СВЦЭМ!$D$10+'СЕТ СН'!$F$5-'СЕТ СН'!$F$17</f>
        <v>3487.7750656799999</v>
      </c>
      <c r="K40" s="36">
        <f>SUMIFS(СВЦЭМ!$C$33:$C$776,СВЦЭМ!$A$33:$A$776,$A40,СВЦЭМ!$B$33:$B$776,K$11)+'СЕТ СН'!$F$9+СВЦЭМ!$D$10+'СЕТ СН'!$F$5-'СЕТ СН'!$F$17</f>
        <v>3480.52843738</v>
      </c>
      <c r="L40" s="36">
        <f>SUMIFS(СВЦЭМ!$C$33:$C$776,СВЦЭМ!$A$33:$A$776,$A40,СВЦЭМ!$B$33:$B$776,L$11)+'СЕТ СН'!$F$9+СВЦЭМ!$D$10+'СЕТ СН'!$F$5-'СЕТ СН'!$F$17</f>
        <v>3466.54225322</v>
      </c>
      <c r="M40" s="36">
        <f>SUMIFS(СВЦЭМ!$C$33:$C$776,СВЦЭМ!$A$33:$A$776,$A40,СВЦЭМ!$B$33:$B$776,M$11)+'СЕТ СН'!$F$9+СВЦЭМ!$D$10+'СЕТ СН'!$F$5-'СЕТ СН'!$F$17</f>
        <v>3477.83667973</v>
      </c>
      <c r="N40" s="36">
        <f>SUMIFS(СВЦЭМ!$C$33:$C$776,СВЦЭМ!$A$33:$A$776,$A40,СВЦЭМ!$B$33:$B$776,N$11)+'СЕТ СН'!$F$9+СВЦЭМ!$D$10+'СЕТ СН'!$F$5-'СЕТ СН'!$F$17</f>
        <v>3472.2838421400002</v>
      </c>
      <c r="O40" s="36">
        <f>SUMIFS(СВЦЭМ!$C$33:$C$776,СВЦЭМ!$A$33:$A$776,$A40,СВЦЭМ!$B$33:$B$776,O$11)+'СЕТ СН'!$F$9+СВЦЭМ!$D$10+'СЕТ СН'!$F$5-'СЕТ СН'!$F$17</f>
        <v>3483.1595027799999</v>
      </c>
      <c r="P40" s="36">
        <f>SUMIFS(СВЦЭМ!$C$33:$C$776,СВЦЭМ!$A$33:$A$776,$A40,СВЦЭМ!$B$33:$B$776,P$11)+'СЕТ СН'!$F$9+СВЦЭМ!$D$10+'СЕТ СН'!$F$5-'СЕТ СН'!$F$17</f>
        <v>3490.2913233300001</v>
      </c>
      <c r="Q40" s="36">
        <f>SUMIFS(СВЦЭМ!$C$33:$C$776,СВЦЭМ!$A$33:$A$776,$A40,СВЦЭМ!$B$33:$B$776,Q$11)+'СЕТ СН'!$F$9+СВЦЭМ!$D$10+'СЕТ СН'!$F$5-'СЕТ СН'!$F$17</f>
        <v>3496.47893583</v>
      </c>
      <c r="R40" s="36">
        <f>SUMIFS(СВЦЭМ!$C$33:$C$776,СВЦЭМ!$A$33:$A$776,$A40,СВЦЭМ!$B$33:$B$776,R$11)+'СЕТ СН'!$F$9+СВЦЭМ!$D$10+'СЕТ СН'!$F$5-'СЕТ СН'!$F$17</f>
        <v>3489.9379286900003</v>
      </c>
      <c r="S40" s="36">
        <f>SUMIFS(СВЦЭМ!$C$33:$C$776,СВЦЭМ!$A$33:$A$776,$A40,СВЦЭМ!$B$33:$B$776,S$11)+'СЕТ СН'!$F$9+СВЦЭМ!$D$10+'СЕТ СН'!$F$5-'СЕТ СН'!$F$17</f>
        <v>3491.7154967900001</v>
      </c>
      <c r="T40" s="36">
        <f>SUMIFS(СВЦЭМ!$C$33:$C$776,СВЦЭМ!$A$33:$A$776,$A40,СВЦЭМ!$B$33:$B$776,T$11)+'СЕТ СН'!$F$9+СВЦЭМ!$D$10+'СЕТ СН'!$F$5-'СЕТ СН'!$F$17</f>
        <v>3479.04207877</v>
      </c>
      <c r="U40" s="36">
        <f>SUMIFS(СВЦЭМ!$C$33:$C$776,СВЦЭМ!$A$33:$A$776,$A40,СВЦЭМ!$B$33:$B$776,U$11)+'СЕТ СН'!$F$9+СВЦЭМ!$D$10+'СЕТ СН'!$F$5-'СЕТ СН'!$F$17</f>
        <v>3439.8107965899999</v>
      </c>
      <c r="V40" s="36">
        <f>SUMIFS(СВЦЭМ!$C$33:$C$776,СВЦЭМ!$A$33:$A$776,$A40,СВЦЭМ!$B$33:$B$776,V$11)+'СЕТ СН'!$F$9+СВЦЭМ!$D$10+'СЕТ СН'!$F$5-'СЕТ СН'!$F$17</f>
        <v>3440.3943875700002</v>
      </c>
      <c r="W40" s="36">
        <f>SUMIFS(СВЦЭМ!$C$33:$C$776,СВЦЭМ!$A$33:$A$776,$A40,СВЦЭМ!$B$33:$B$776,W$11)+'СЕТ СН'!$F$9+СВЦЭМ!$D$10+'СЕТ СН'!$F$5-'СЕТ СН'!$F$17</f>
        <v>3469.0085743300001</v>
      </c>
      <c r="X40" s="36">
        <f>SUMIFS(СВЦЭМ!$C$33:$C$776,СВЦЭМ!$A$33:$A$776,$A40,СВЦЭМ!$B$33:$B$776,X$11)+'СЕТ СН'!$F$9+СВЦЭМ!$D$10+'СЕТ СН'!$F$5-'СЕТ СН'!$F$17</f>
        <v>3489.53205011</v>
      </c>
      <c r="Y40" s="36">
        <f>SUMIFS(СВЦЭМ!$C$33:$C$776,СВЦЭМ!$A$33:$A$776,$A40,СВЦЭМ!$B$33:$B$776,Y$11)+'СЕТ СН'!$F$9+СВЦЭМ!$D$10+'СЕТ СН'!$F$5-'СЕТ СН'!$F$17</f>
        <v>3484.1354290200002</v>
      </c>
    </row>
    <row r="41" spans="1:25" ht="15.75" x14ac:dyDescent="0.2">
      <c r="A41" s="35">
        <f t="shared" si="0"/>
        <v>43951</v>
      </c>
      <c r="B41" s="36">
        <f>SUMIFS(СВЦЭМ!$C$33:$C$776,СВЦЭМ!$A$33:$A$776,$A41,СВЦЭМ!$B$33:$B$776,B$11)+'СЕТ СН'!$F$9+СВЦЭМ!$D$10+'СЕТ СН'!$F$5-'СЕТ СН'!$F$17</f>
        <v>3549.3872825899998</v>
      </c>
      <c r="C41" s="36">
        <f>SUMIFS(СВЦЭМ!$C$33:$C$776,СВЦЭМ!$A$33:$A$776,$A41,СВЦЭМ!$B$33:$B$776,C$11)+'СЕТ СН'!$F$9+СВЦЭМ!$D$10+'СЕТ СН'!$F$5-'СЕТ СН'!$F$17</f>
        <v>3526.36539821</v>
      </c>
      <c r="D41" s="36">
        <f>SUMIFS(СВЦЭМ!$C$33:$C$776,СВЦЭМ!$A$33:$A$776,$A41,СВЦЭМ!$B$33:$B$776,D$11)+'СЕТ СН'!$F$9+СВЦЭМ!$D$10+'СЕТ СН'!$F$5-'СЕТ СН'!$F$17</f>
        <v>3547.1545192499998</v>
      </c>
      <c r="E41" s="36">
        <f>SUMIFS(СВЦЭМ!$C$33:$C$776,СВЦЭМ!$A$33:$A$776,$A41,СВЦЭМ!$B$33:$B$776,E$11)+'СЕТ СН'!$F$9+СВЦЭМ!$D$10+'СЕТ СН'!$F$5-'СЕТ СН'!$F$17</f>
        <v>3540.5292944499997</v>
      </c>
      <c r="F41" s="36">
        <f>SUMIFS(СВЦЭМ!$C$33:$C$776,СВЦЭМ!$A$33:$A$776,$A41,СВЦЭМ!$B$33:$B$776,F$11)+'СЕТ СН'!$F$9+СВЦЭМ!$D$10+'СЕТ СН'!$F$5-'СЕТ СН'!$F$17</f>
        <v>3574.1281574300001</v>
      </c>
      <c r="G41" s="36">
        <f>SUMIFS(СВЦЭМ!$C$33:$C$776,СВЦЭМ!$A$33:$A$776,$A41,СВЦЭМ!$B$33:$B$776,G$11)+'СЕТ СН'!$F$9+СВЦЭМ!$D$10+'СЕТ СН'!$F$5-'СЕТ СН'!$F$17</f>
        <v>3583.0218989</v>
      </c>
      <c r="H41" s="36">
        <f>SUMIFS(СВЦЭМ!$C$33:$C$776,СВЦЭМ!$A$33:$A$776,$A41,СВЦЭМ!$B$33:$B$776,H$11)+'СЕТ СН'!$F$9+СВЦЭМ!$D$10+'СЕТ СН'!$F$5-'СЕТ СН'!$F$17</f>
        <v>3569.4333291399998</v>
      </c>
      <c r="I41" s="36">
        <f>SUMIFS(СВЦЭМ!$C$33:$C$776,СВЦЭМ!$A$33:$A$776,$A41,СВЦЭМ!$B$33:$B$776,I$11)+'СЕТ СН'!$F$9+СВЦЭМ!$D$10+'СЕТ СН'!$F$5-'СЕТ СН'!$F$17</f>
        <v>3532.9661792699999</v>
      </c>
      <c r="J41" s="36">
        <f>SUMIFS(СВЦЭМ!$C$33:$C$776,СВЦЭМ!$A$33:$A$776,$A41,СВЦЭМ!$B$33:$B$776,J$11)+'СЕТ СН'!$F$9+СВЦЭМ!$D$10+'СЕТ СН'!$F$5-'СЕТ СН'!$F$17</f>
        <v>3451.3799439599998</v>
      </c>
      <c r="K41" s="36">
        <f>SUMIFS(СВЦЭМ!$C$33:$C$776,СВЦЭМ!$A$33:$A$776,$A41,СВЦЭМ!$B$33:$B$776,K$11)+'СЕТ СН'!$F$9+СВЦЭМ!$D$10+'СЕТ СН'!$F$5-'СЕТ СН'!$F$17</f>
        <v>3439.91721822</v>
      </c>
      <c r="L41" s="36">
        <f>SUMIFS(СВЦЭМ!$C$33:$C$776,СВЦЭМ!$A$33:$A$776,$A41,СВЦЭМ!$B$33:$B$776,L$11)+'СЕТ СН'!$F$9+СВЦЭМ!$D$10+'СЕТ СН'!$F$5-'СЕТ СН'!$F$17</f>
        <v>3434.09070858</v>
      </c>
      <c r="M41" s="36">
        <f>SUMIFS(СВЦЭМ!$C$33:$C$776,СВЦЭМ!$A$33:$A$776,$A41,СВЦЭМ!$B$33:$B$776,M$11)+'СЕТ СН'!$F$9+СВЦЭМ!$D$10+'СЕТ СН'!$F$5-'СЕТ СН'!$F$17</f>
        <v>3438.3311859599999</v>
      </c>
      <c r="N41" s="36">
        <f>SUMIFS(СВЦЭМ!$C$33:$C$776,СВЦЭМ!$A$33:$A$776,$A41,СВЦЭМ!$B$33:$B$776,N$11)+'СЕТ СН'!$F$9+СВЦЭМ!$D$10+'СЕТ СН'!$F$5-'СЕТ СН'!$F$17</f>
        <v>3444.7105462300001</v>
      </c>
      <c r="O41" s="36">
        <f>SUMIFS(СВЦЭМ!$C$33:$C$776,СВЦЭМ!$A$33:$A$776,$A41,СВЦЭМ!$B$33:$B$776,O$11)+'СЕТ СН'!$F$9+СВЦЭМ!$D$10+'СЕТ СН'!$F$5-'СЕТ СН'!$F$17</f>
        <v>3456.65797307</v>
      </c>
      <c r="P41" s="36">
        <f>SUMIFS(СВЦЭМ!$C$33:$C$776,СВЦЭМ!$A$33:$A$776,$A41,СВЦЭМ!$B$33:$B$776,P$11)+'СЕТ СН'!$F$9+СВЦЭМ!$D$10+'СЕТ СН'!$F$5-'СЕТ СН'!$F$17</f>
        <v>3464.3571430800002</v>
      </c>
      <c r="Q41" s="36">
        <f>SUMIFS(СВЦЭМ!$C$33:$C$776,СВЦЭМ!$A$33:$A$776,$A41,СВЦЭМ!$B$33:$B$776,Q$11)+'СЕТ СН'!$F$9+СВЦЭМ!$D$10+'СЕТ СН'!$F$5-'СЕТ СН'!$F$17</f>
        <v>3470.7516803200001</v>
      </c>
      <c r="R41" s="36">
        <f>SUMIFS(СВЦЭМ!$C$33:$C$776,СВЦЭМ!$A$33:$A$776,$A41,СВЦЭМ!$B$33:$B$776,R$11)+'СЕТ СН'!$F$9+СВЦЭМ!$D$10+'СЕТ СН'!$F$5-'СЕТ СН'!$F$17</f>
        <v>3465.8704638999998</v>
      </c>
      <c r="S41" s="36">
        <f>SUMIFS(СВЦЭМ!$C$33:$C$776,СВЦЭМ!$A$33:$A$776,$A41,СВЦЭМ!$B$33:$B$776,S$11)+'СЕТ СН'!$F$9+СВЦЭМ!$D$10+'СЕТ СН'!$F$5-'СЕТ СН'!$F$17</f>
        <v>3462.5284138000002</v>
      </c>
      <c r="T41" s="36">
        <f>SUMIFS(СВЦЭМ!$C$33:$C$776,СВЦЭМ!$A$33:$A$776,$A41,СВЦЭМ!$B$33:$B$776,T$11)+'СЕТ СН'!$F$9+СВЦЭМ!$D$10+'СЕТ СН'!$F$5-'СЕТ СН'!$F$17</f>
        <v>3448.3684895300003</v>
      </c>
      <c r="U41" s="36">
        <f>SUMIFS(СВЦЭМ!$C$33:$C$776,СВЦЭМ!$A$33:$A$776,$A41,СВЦЭМ!$B$33:$B$776,U$11)+'СЕТ СН'!$F$9+СВЦЭМ!$D$10+'СЕТ СН'!$F$5-'СЕТ СН'!$F$17</f>
        <v>3427.70464932</v>
      </c>
      <c r="V41" s="36">
        <f>SUMIFS(СВЦЭМ!$C$33:$C$776,СВЦЭМ!$A$33:$A$776,$A41,СВЦЭМ!$B$33:$B$776,V$11)+'СЕТ СН'!$F$9+СВЦЭМ!$D$10+'СЕТ СН'!$F$5-'СЕТ СН'!$F$17</f>
        <v>3404.2712655599998</v>
      </c>
      <c r="W41" s="36">
        <f>SUMIFS(СВЦЭМ!$C$33:$C$776,СВЦЭМ!$A$33:$A$776,$A41,СВЦЭМ!$B$33:$B$776,W$11)+'СЕТ СН'!$F$9+СВЦЭМ!$D$10+'СЕТ СН'!$F$5-'СЕТ СН'!$F$17</f>
        <v>3407.1443760100001</v>
      </c>
      <c r="X41" s="36">
        <f>SUMIFS(СВЦЭМ!$C$33:$C$776,СВЦЭМ!$A$33:$A$776,$A41,СВЦЭМ!$B$33:$B$776,X$11)+'СЕТ СН'!$F$9+СВЦЭМ!$D$10+'СЕТ СН'!$F$5-'СЕТ СН'!$F$17</f>
        <v>3437.0036558100001</v>
      </c>
      <c r="Y41" s="36">
        <f>SUMIFS(СВЦЭМ!$C$33:$C$776,СВЦЭМ!$A$33:$A$776,$A41,СВЦЭМ!$B$33:$B$776,Y$11)+'СЕТ СН'!$F$9+СВЦЭМ!$D$10+'СЕТ СН'!$F$5-'СЕТ СН'!$F$17</f>
        <v>3461.93882566</v>
      </c>
    </row>
    <row r="42" spans="1:25" ht="15.75" hidden="1" x14ac:dyDescent="0.2">
      <c r="A42" s="35">
        <f t="shared" si="0"/>
        <v>43952</v>
      </c>
      <c r="B42" s="36">
        <f>SUMIFS(СВЦЭМ!$C$33:$C$776,СВЦЭМ!$A$33:$A$776,$A42,СВЦЭМ!$B$33:$B$776,B$11)+'СЕТ СН'!$F$9+СВЦЭМ!$D$10+'СЕТ СН'!$F$5-'СЕТ СН'!$F$17</f>
        <v>2523.0287511199999</v>
      </c>
      <c r="C42" s="36">
        <f>SUMIFS(СВЦЭМ!$C$33:$C$776,СВЦЭМ!$A$33:$A$776,$A42,СВЦЭМ!$B$33:$B$776,C$11)+'СЕТ СН'!$F$9+СВЦЭМ!$D$10+'СЕТ СН'!$F$5-'СЕТ СН'!$F$17</f>
        <v>2523.0287511199999</v>
      </c>
      <c r="D42" s="36">
        <f>SUMIFS(СВЦЭМ!$C$33:$C$776,СВЦЭМ!$A$33:$A$776,$A42,СВЦЭМ!$B$33:$B$776,D$11)+'СЕТ СН'!$F$9+СВЦЭМ!$D$10+'СЕТ СН'!$F$5-'СЕТ СН'!$F$17</f>
        <v>2523.0287511199999</v>
      </c>
      <c r="E42" s="36">
        <f>SUMIFS(СВЦЭМ!$C$33:$C$776,СВЦЭМ!$A$33:$A$776,$A42,СВЦЭМ!$B$33:$B$776,E$11)+'СЕТ СН'!$F$9+СВЦЭМ!$D$10+'СЕТ СН'!$F$5-'СЕТ СН'!$F$17</f>
        <v>2523.0287511199999</v>
      </c>
      <c r="F42" s="36">
        <f>SUMIFS(СВЦЭМ!$C$33:$C$776,СВЦЭМ!$A$33:$A$776,$A42,СВЦЭМ!$B$33:$B$776,F$11)+'СЕТ СН'!$F$9+СВЦЭМ!$D$10+'СЕТ СН'!$F$5-'СЕТ СН'!$F$17</f>
        <v>2523.0287511199999</v>
      </c>
      <c r="G42" s="36">
        <f>SUMIFS(СВЦЭМ!$C$33:$C$776,СВЦЭМ!$A$33:$A$776,$A42,СВЦЭМ!$B$33:$B$776,G$11)+'СЕТ СН'!$F$9+СВЦЭМ!$D$10+'СЕТ СН'!$F$5-'СЕТ СН'!$F$17</f>
        <v>2523.0287511199999</v>
      </c>
      <c r="H42" s="36">
        <f>SUMIFS(СВЦЭМ!$C$33:$C$776,СВЦЭМ!$A$33:$A$776,$A42,СВЦЭМ!$B$33:$B$776,H$11)+'СЕТ СН'!$F$9+СВЦЭМ!$D$10+'СЕТ СН'!$F$5-'СЕТ СН'!$F$17</f>
        <v>2523.0287511199999</v>
      </c>
      <c r="I42" s="36">
        <f>SUMIFS(СВЦЭМ!$C$33:$C$776,СВЦЭМ!$A$33:$A$776,$A42,СВЦЭМ!$B$33:$B$776,I$11)+'СЕТ СН'!$F$9+СВЦЭМ!$D$10+'СЕТ СН'!$F$5-'СЕТ СН'!$F$17</f>
        <v>2523.0287511199999</v>
      </c>
      <c r="J42" s="36">
        <f>SUMIFS(СВЦЭМ!$C$33:$C$776,СВЦЭМ!$A$33:$A$776,$A42,СВЦЭМ!$B$33:$B$776,J$11)+'СЕТ СН'!$F$9+СВЦЭМ!$D$10+'СЕТ СН'!$F$5-'СЕТ СН'!$F$17</f>
        <v>2523.0287511199999</v>
      </c>
      <c r="K42" s="36">
        <f>SUMIFS(СВЦЭМ!$C$33:$C$776,СВЦЭМ!$A$33:$A$776,$A42,СВЦЭМ!$B$33:$B$776,K$11)+'СЕТ СН'!$F$9+СВЦЭМ!$D$10+'СЕТ СН'!$F$5-'СЕТ СН'!$F$17</f>
        <v>2523.0287511199999</v>
      </c>
      <c r="L42" s="36">
        <f>SUMIFS(СВЦЭМ!$C$33:$C$776,СВЦЭМ!$A$33:$A$776,$A42,СВЦЭМ!$B$33:$B$776,L$11)+'СЕТ СН'!$F$9+СВЦЭМ!$D$10+'СЕТ СН'!$F$5-'СЕТ СН'!$F$17</f>
        <v>2523.0287511199999</v>
      </c>
      <c r="M42" s="36">
        <f>SUMIFS(СВЦЭМ!$C$33:$C$776,СВЦЭМ!$A$33:$A$776,$A42,СВЦЭМ!$B$33:$B$776,M$11)+'СЕТ СН'!$F$9+СВЦЭМ!$D$10+'СЕТ СН'!$F$5-'СЕТ СН'!$F$17</f>
        <v>2523.0287511199999</v>
      </c>
      <c r="N42" s="36">
        <f>SUMIFS(СВЦЭМ!$C$33:$C$776,СВЦЭМ!$A$33:$A$776,$A42,СВЦЭМ!$B$33:$B$776,N$11)+'СЕТ СН'!$F$9+СВЦЭМ!$D$10+'СЕТ СН'!$F$5-'СЕТ СН'!$F$17</f>
        <v>2523.0287511199999</v>
      </c>
      <c r="O42" s="36">
        <f>SUMIFS(СВЦЭМ!$C$33:$C$776,СВЦЭМ!$A$33:$A$776,$A42,СВЦЭМ!$B$33:$B$776,O$11)+'СЕТ СН'!$F$9+СВЦЭМ!$D$10+'СЕТ СН'!$F$5-'СЕТ СН'!$F$17</f>
        <v>2523.0287511199999</v>
      </c>
      <c r="P42" s="36">
        <f>SUMIFS(СВЦЭМ!$C$33:$C$776,СВЦЭМ!$A$33:$A$776,$A42,СВЦЭМ!$B$33:$B$776,P$11)+'СЕТ СН'!$F$9+СВЦЭМ!$D$10+'СЕТ СН'!$F$5-'СЕТ СН'!$F$17</f>
        <v>2523.0287511199999</v>
      </c>
      <c r="Q42" s="36">
        <f>SUMIFS(СВЦЭМ!$C$33:$C$776,СВЦЭМ!$A$33:$A$776,$A42,СВЦЭМ!$B$33:$B$776,Q$11)+'СЕТ СН'!$F$9+СВЦЭМ!$D$10+'СЕТ СН'!$F$5-'СЕТ СН'!$F$17</f>
        <v>2523.0287511199999</v>
      </c>
      <c r="R42" s="36">
        <f>SUMIFS(СВЦЭМ!$C$33:$C$776,СВЦЭМ!$A$33:$A$776,$A42,СВЦЭМ!$B$33:$B$776,R$11)+'СЕТ СН'!$F$9+СВЦЭМ!$D$10+'СЕТ СН'!$F$5-'СЕТ СН'!$F$17</f>
        <v>2523.0287511199999</v>
      </c>
      <c r="S42" s="36">
        <f>SUMIFS(СВЦЭМ!$C$33:$C$776,СВЦЭМ!$A$33:$A$776,$A42,СВЦЭМ!$B$33:$B$776,S$11)+'СЕТ СН'!$F$9+СВЦЭМ!$D$10+'СЕТ СН'!$F$5-'СЕТ СН'!$F$17</f>
        <v>2523.0287511199999</v>
      </c>
      <c r="T42" s="36">
        <f>SUMIFS(СВЦЭМ!$C$33:$C$776,СВЦЭМ!$A$33:$A$776,$A42,СВЦЭМ!$B$33:$B$776,T$11)+'СЕТ СН'!$F$9+СВЦЭМ!$D$10+'СЕТ СН'!$F$5-'СЕТ СН'!$F$17</f>
        <v>2523.0287511199999</v>
      </c>
      <c r="U42" s="36">
        <f>SUMIFS(СВЦЭМ!$C$33:$C$776,СВЦЭМ!$A$33:$A$776,$A42,СВЦЭМ!$B$33:$B$776,U$11)+'СЕТ СН'!$F$9+СВЦЭМ!$D$10+'СЕТ СН'!$F$5-'СЕТ СН'!$F$17</f>
        <v>2523.0287511199999</v>
      </c>
      <c r="V42" s="36">
        <f>SUMIFS(СВЦЭМ!$C$33:$C$776,СВЦЭМ!$A$33:$A$776,$A42,СВЦЭМ!$B$33:$B$776,V$11)+'СЕТ СН'!$F$9+СВЦЭМ!$D$10+'СЕТ СН'!$F$5-'СЕТ СН'!$F$17</f>
        <v>2523.0287511199999</v>
      </c>
      <c r="W42" s="36">
        <f>SUMIFS(СВЦЭМ!$C$33:$C$776,СВЦЭМ!$A$33:$A$776,$A42,СВЦЭМ!$B$33:$B$776,W$11)+'СЕТ СН'!$F$9+СВЦЭМ!$D$10+'СЕТ СН'!$F$5-'СЕТ СН'!$F$17</f>
        <v>2523.0287511199999</v>
      </c>
      <c r="X42" s="36">
        <f>SUMIFS(СВЦЭМ!$C$33:$C$776,СВЦЭМ!$A$33:$A$776,$A42,СВЦЭМ!$B$33:$B$776,X$11)+'СЕТ СН'!$F$9+СВЦЭМ!$D$10+'СЕТ СН'!$F$5-'СЕТ СН'!$F$17</f>
        <v>2523.0287511199999</v>
      </c>
      <c r="Y42" s="36">
        <f>SUMIFS(СВЦЭМ!$C$33:$C$776,СВЦЭМ!$A$33:$A$776,$A42,СВЦЭМ!$B$33:$B$776,Y$11)+'СЕТ СН'!$F$9+СВЦЭМ!$D$10+'СЕТ СН'!$F$5-'СЕТ СН'!$F$17</f>
        <v>2523.0287511199999</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5"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5"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01.04.2020</v>
      </c>
      <c r="B48" s="36">
        <f>SUMIFS(СВЦЭМ!$C$33:$C$776,СВЦЭМ!$A$33:$A$776,$A48,СВЦЭМ!$B$33:$B$776,B$47)+'СЕТ СН'!$G$9+СВЦЭМ!$D$10+'СЕТ СН'!$G$5-'СЕТ СН'!$G$17</f>
        <v>3380.6261960100001</v>
      </c>
      <c r="C48" s="36">
        <f>SUMIFS(СВЦЭМ!$C$33:$C$776,СВЦЭМ!$A$33:$A$776,$A48,СВЦЭМ!$B$33:$B$776,C$47)+'СЕТ СН'!$G$9+СВЦЭМ!$D$10+'СЕТ СН'!$G$5-'СЕТ СН'!$G$17</f>
        <v>3392.6794835999999</v>
      </c>
      <c r="D48" s="36">
        <f>SUMIFS(СВЦЭМ!$C$33:$C$776,СВЦЭМ!$A$33:$A$776,$A48,СВЦЭМ!$B$33:$B$776,D$47)+'СЕТ СН'!$G$9+СВЦЭМ!$D$10+'СЕТ СН'!$G$5-'СЕТ СН'!$G$17</f>
        <v>3396.6198059899998</v>
      </c>
      <c r="E48" s="36">
        <f>SUMIFS(СВЦЭМ!$C$33:$C$776,СВЦЭМ!$A$33:$A$776,$A48,СВЦЭМ!$B$33:$B$776,E$47)+'СЕТ СН'!$G$9+СВЦЭМ!$D$10+'СЕТ СН'!$G$5-'СЕТ СН'!$G$17</f>
        <v>3402.5183501500001</v>
      </c>
      <c r="F48" s="36">
        <f>SUMIFS(СВЦЭМ!$C$33:$C$776,СВЦЭМ!$A$33:$A$776,$A48,СВЦЭМ!$B$33:$B$776,F$47)+'СЕТ СН'!$G$9+СВЦЭМ!$D$10+'СЕТ СН'!$G$5-'СЕТ СН'!$G$17</f>
        <v>3442.0858678599998</v>
      </c>
      <c r="G48" s="36">
        <f>SUMIFS(СВЦЭМ!$C$33:$C$776,СВЦЭМ!$A$33:$A$776,$A48,СВЦЭМ!$B$33:$B$776,G$47)+'СЕТ СН'!$G$9+СВЦЭМ!$D$10+'СЕТ СН'!$G$5-'СЕТ СН'!$G$17</f>
        <v>3483.6900430000001</v>
      </c>
      <c r="H48" s="36">
        <f>SUMIFS(СВЦЭМ!$C$33:$C$776,СВЦЭМ!$A$33:$A$776,$A48,СВЦЭМ!$B$33:$B$776,H$47)+'СЕТ СН'!$G$9+СВЦЭМ!$D$10+'СЕТ СН'!$G$5-'СЕТ СН'!$G$17</f>
        <v>3527.65483245</v>
      </c>
      <c r="I48" s="36">
        <f>SUMIFS(СВЦЭМ!$C$33:$C$776,СВЦЭМ!$A$33:$A$776,$A48,СВЦЭМ!$B$33:$B$776,I$47)+'СЕТ СН'!$G$9+СВЦЭМ!$D$10+'СЕТ СН'!$G$5-'СЕТ СН'!$G$17</f>
        <v>3530.2985460600003</v>
      </c>
      <c r="J48" s="36">
        <f>SUMIFS(СВЦЭМ!$C$33:$C$776,СВЦЭМ!$A$33:$A$776,$A48,СВЦЭМ!$B$33:$B$776,J$47)+'СЕТ СН'!$G$9+СВЦЭМ!$D$10+'СЕТ СН'!$G$5-'СЕТ СН'!$G$17</f>
        <v>3490.7639851499998</v>
      </c>
      <c r="K48" s="36">
        <f>SUMIFS(СВЦЭМ!$C$33:$C$776,СВЦЭМ!$A$33:$A$776,$A48,СВЦЭМ!$B$33:$B$776,K$47)+'СЕТ СН'!$G$9+СВЦЭМ!$D$10+'СЕТ СН'!$G$5-'СЕТ СН'!$G$17</f>
        <v>3492.7641487199999</v>
      </c>
      <c r="L48" s="36">
        <f>SUMIFS(СВЦЭМ!$C$33:$C$776,СВЦЭМ!$A$33:$A$776,$A48,СВЦЭМ!$B$33:$B$776,L$47)+'СЕТ СН'!$G$9+СВЦЭМ!$D$10+'СЕТ СН'!$G$5-'СЕТ СН'!$G$17</f>
        <v>3496.91895299</v>
      </c>
      <c r="M48" s="36">
        <f>SUMIFS(СВЦЭМ!$C$33:$C$776,СВЦЭМ!$A$33:$A$776,$A48,СВЦЭМ!$B$33:$B$776,M$47)+'СЕТ СН'!$G$9+СВЦЭМ!$D$10+'СЕТ СН'!$G$5-'СЕТ СН'!$G$17</f>
        <v>3512.0941655300003</v>
      </c>
      <c r="N48" s="36">
        <f>SUMIFS(СВЦЭМ!$C$33:$C$776,СВЦЭМ!$A$33:$A$776,$A48,СВЦЭМ!$B$33:$B$776,N$47)+'СЕТ СН'!$G$9+СВЦЭМ!$D$10+'СЕТ СН'!$G$5-'СЕТ СН'!$G$17</f>
        <v>3528.4129821500001</v>
      </c>
      <c r="O48" s="36">
        <f>SUMIFS(СВЦЭМ!$C$33:$C$776,СВЦЭМ!$A$33:$A$776,$A48,СВЦЭМ!$B$33:$B$776,O$47)+'СЕТ СН'!$G$9+СВЦЭМ!$D$10+'СЕТ СН'!$G$5-'СЕТ СН'!$G$17</f>
        <v>3549.8589905200001</v>
      </c>
      <c r="P48" s="36">
        <f>SUMIFS(СВЦЭМ!$C$33:$C$776,СВЦЭМ!$A$33:$A$776,$A48,СВЦЭМ!$B$33:$B$776,P$47)+'СЕТ СН'!$G$9+СВЦЭМ!$D$10+'СЕТ СН'!$G$5-'СЕТ СН'!$G$17</f>
        <v>3528.49178583</v>
      </c>
      <c r="Q48" s="36">
        <f>SUMIFS(СВЦЭМ!$C$33:$C$776,СВЦЭМ!$A$33:$A$776,$A48,СВЦЭМ!$B$33:$B$776,Q$47)+'СЕТ СН'!$G$9+СВЦЭМ!$D$10+'СЕТ СН'!$G$5-'СЕТ СН'!$G$17</f>
        <v>3531.9013215700002</v>
      </c>
      <c r="R48" s="36">
        <f>SUMIFS(СВЦЭМ!$C$33:$C$776,СВЦЭМ!$A$33:$A$776,$A48,СВЦЭМ!$B$33:$B$776,R$47)+'СЕТ СН'!$G$9+СВЦЭМ!$D$10+'СЕТ СН'!$G$5-'СЕТ СН'!$G$17</f>
        <v>3528.5145979200001</v>
      </c>
      <c r="S48" s="36">
        <f>SUMIFS(СВЦЭМ!$C$33:$C$776,СВЦЭМ!$A$33:$A$776,$A48,СВЦЭМ!$B$33:$B$776,S$47)+'СЕТ СН'!$G$9+СВЦЭМ!$D$10+'СЕТ СН'!$G$5-'СЕТ СН'!$G$17</f>
        <v>3523.4234429600001</v>
      </c>
      <c r="T48" s="36">
        <f>SUMIFS(СВЦЭМ!$C$33:$C$776,СВЦЭМ!$A$33:$A$776,$A48,СВЦЭМ!$B$33:$B$776,T$47)+'СЕТ СН'!$G$9+СВЦЭМ!$D$10+'СЕТ СН'!$G$5-'СЕТ СН'!$G$17</f>
        <v>3494.0576479700003</v>
      </c>
      <c r="U48" s="36">
        <f>SUMIFS(СВЦЭМ!$C$33:$C$776,СВЦЭМ!$A$33:$A$776,$A48,СВЦЭМ!$B$33:$B$776,U$47)+'СЕТ СН'!$G$9+СВЦЭМ!$D$10+'СЕТ СН'!$G$5-'СЕТ СН'!$G$17</f>
        <v>3492.2840660100001</v>
      </c>
      <c r="V48" s="36">
        <f>SUMIFS(СВЦЭМ!$C$33:$C$776,СВЦЭМ!$A$33:$A$776,$A48,СВЦЭМ!$B$33:$B$776,V$47)+'СЕТ СН'!$G$9+СВЦЭМ!$D$10+'СЕТ СН'!$G$5-'СЕТ СН'!$G$17</f>
        <v>3472.8310096599998</v>
      </c>
      <c r="W48" s="36">
        <f>SUMIFS(СВЦЭМ!$C$33:$C$776,СВЦЭМ!$A$33:$A$776,$A48,СВЦЭМ!$B$33:$B$776,W$47)+'СЕТ СН'!$G$9+СВЦЭМ!$D$10+'СЕТ СН'!$G$5-'СЕТ СН'!$G$17</f>
        <v>3468.4723815299999</v>
      </c>
      <c r="X48" s="36">
        <f>SUMIFS(СВЦЭМ!$C$33:$C$776,СВЦЭМ!$A$33:$A$776,$A48,СВЦЭМ!$B$33:$B$776,X$47)+'СЕТ СН'!$G$9+СВЦЭМ!$D$10+'СЕТ СН'!$G$5-'СЕТ СН'!$G$17</f>
        <v>3464.4518097</v>
      </c>
      <c r="Y48" s="36">
        <f>SUMIFS(СВЦЭМ!$C$33:$C$776,СВЦЭМ!$A$33:$A$776,$A48,СВЦЭМ!$B$33:$B$776,Y$47)+'СЕТ СН'!$G$9+СВЦЭМ!$D$10+'СЕТ СН'!$G$5-'СЕТ СН'!$G$17</f>
        <v>3493.70793366</v>
      </c>
    </row>
    <row r="49" spans="1:25" ht="15.75" x14ac:dyDescent="0.2">
      <c r="A49" s="35">
        <f>A48+1</f>
        <v>43923</v>
      </c>
      <c r="B49" s="36">
        <f>SUMIFS(СВЦЭМ!$C$33:$C$776,СВЦЭМ!$A$33:$A$776,$A49,СВЦЭМ!$B$33:$B$776,B$47)+'СЕТ СН'!$G$9+СВЦЭМ!$D$10+'СЕТ СН'!$G$5-'СЕТ СН'!$G$17</f>
        <v>3480.75367555</v>
      </c>
      <c r="C49" s="36">
        <f>SUMIFS(СВЦЭМ!$C$33:$C$776,СВЦЭМ!$A$33:$A$776,$A49,СВЦЭМ!$B$33:$B$776,C$47)+'СЕТ СН'!$G$9+СВЦЭМ!$D$10+'СЕТ СН'!$G$5-'СЕТ СН'!$G$17</f>
        <v>3457.54076764</v>
      </c>
      <c r="D49" s="36">
        <f>SUMIFS(СВЦЭМ!$C$33:$C$776,СВЦЭМ!$A$33:$A$776,$A49,СВЦЭМ!$B$33:$B$776,D$47)+'СЕТ СН'!$G$9+СВЦЭМ!$D$10+'СЕТ СН'!$G$5-'СЕТ СН'!$G$17</f>
        <v>3445.2861688399998</v>
      </c>
      <c r="E49" s="36">
        <f>SUMIFS(СВЦЭМ!$C$33:$C$776,СВЦЭМ!$A$33:$A$776,$A49,СВЦЭМ!$B$33:$B$776,E$47)+'СЕТ СН'!$G$9+СВЦЭМ!$D$10+'СЕТ СН'!$G$5-'СЕТ СН'!$G$17</f>
        <v>3437.5676976200002</v>
      </c>
      <c r="F49" s="36">
        <f>SUMIFS(СВЦЭМ!$C$33:$C$776,СВЦЭМ!$A$33:$A$776,$A49,СВЦЭМ!$B$33:$B$776,F$47)+'СЕТ СН'!$G$9+СВЦЭМ!$D$10+'СЕТ СН'!$G$5-'СЕТ СН'!$G$17</f>
        <v>3428.7758074900003</v>
      </c>
      <c r="G49" s="36">
        <f>SUMIFS(СВЦЭМ!$C$33:$C$776,СВЦЭМ!$A$33:$A$776,$A49,СВЦЭМ!$B$33:$B$776,G$47)+'СЕТ СН'!$G$9+СВЦЭМ!$D$10+'СЕТ СН'!$G$5-'СЕТ СН'!$G$17</f>
        <v>3513.8493511500001</v>
      </c>
      <c r="H49" s="36">
        <f>SUMIFS(СВЦЭМ!$C$33:$C$776,СВЦЭМ!$A$33:$A$776,$A49,СВЦЭМ!$B$33:$B$776,H$47)+'СЕТ СН'!$G$9+СВЦЭМ!$D$10+'СЕТ СН'!$G$5-'СЕТ СН'!$G$17</f>
        <v>3550.4800093900003</v>
      </c>
      <c r="I49" s="36">
        <f>SUMIFS(СВЦЭМ!$C$33:$C$776,СВЦЭМ!$A$33:$A$776,$A49,СВЦЭМ!$B$33:$B$776,I$47)+'СЕТ СН'!$G$9+СВЦЭМ!$D$10+'СЕТ СН'!$G$5-'СЕТ СН'!$G$17</f>
        <v>3548.3660472299998</v>
      </c>
      <c r="J49" s="36">
        <f>SUMIFS(СВЦЭМ!$C$33:$C$776,СВЦЭМ!$A$33:$A$776,$A49,СВЦЭМ!$B$33:$B$776,J$47)+'СЕТ СН'!$G$9+СВЦЭМ!$D$10+'СЕТ СН'!$G$5-'СЕТ СН'!$G$17</f>
        <v>3508.8176177599998</v>
      </c>
      <c r="K49" s="36">
        <f>SUMIFS(СВЦЭМ!$C$33:$C$776,СВЦЭМ!$A$33:$A$776,$A49,СВЦЭМ!$B$33:$B$776,K$47)+'СЕТ СН'!$G$9+СВЦЭМ!$D$10+'СЕТ СН'!$G$5-'СЕТ СН'!$G$17</f>
        <v>3486.66593655</v>
      </c>
      <c r="L49" s="36">
        <f>SUMIFS(СВЦЭМ!$C$33:$C$776,СВЦЭМ!$A$33:$A$776,$A49,СВЦЭМ!$B$33:$B$776,L$47)+'СЕТ СН'!$G$9+СВЦЭМ!$D$10+'СЕТ СН'!$G$5-'СЕТ СН'!$G$17</f>
        <v>3479.2610396300001</v>
      </c>
      <c r="M49" s="36">
        <f>SUMIFS(СВЦЭМ!$C$33:$C$776,СВЦЭМ!$A$33:$A$776,$A49,СВЦЭМ!$B$33:$B$776,M$47)+'СЕТ СН'!$G$9+СВЦЭМ!$D$10+'СЕТ СН'!$G$5-'СЕТ СН'!$G$17</f>
        <v>3495.44504736</v>
      </c>
      <c r="N49" s="36">
        <f>SUMIFS(СВЦЭМ!$C$33:$C$776,СВЦЭМ!$A$33:$A$776,$A49,СВЦЭМ!$B$33:$B$776,N$47)+'СЕТ СН'!$G$9+СВЦЭМ!$D$10+'СЕТ СН'!$G$5-'СЕТ СН'!$G$17</f>
        <v>3513.6502959999998</v>
      </c>
      <c r="O49" s="36">
        <f>SUMIFS(СВЦЭМ!$C$33:$C$776,СВЦЭМ!$A$33:$A$776,$A49,СВЦЭМ!$B$33:$B$776,O$47)+'СЕТ СН'!$G$9+СВЦЭМ!$D$10+'СЕТ СН'!$G$5-'СЕТ СН'!$G$17</f>
        <v>3537.5952921100002</v>
      </c>
      <c r="P49" s="36">
        <f>SUMIFS(СВЦЭМ!$C$33:$C$776,СВЦЭМ!$A$33:$A$776,$A49,СВЦЭМ!$B$33:$B$776,P$47)+'СЕТ СН'!$G$9+СВЦЭМ!$D$10+'СЕТ СН'!$G$5-'СЕТ СН'!$G$17</f>
        <v>3502.1317861400003</v>
      </c>
      <c r="Q49" s="36">
        <f>SUMIFS(СВЦЭМ!$C$33:$C$776,СВЦЭМ!$A$33:$A$776,$A49,СВЦЭМ!$B$33:$B$776,Q$47)+'СЕТ СН'!$G$9+СВЦЭМ!$D$10+'СЕТ СН'!$G$5-'СЕТ СН'!$G$17</f>
        <v>3503.06186402</v>
      </c>
      <c r="R49" s="36">
        <f>SUMIFS(СВЦЭМ!$C$33:$C$776,СВЦЭМ!$A$33:$A$776,$A49,СВЦЭМ!$B$33:$B$776,R$47)+'СЕТ СН'!$G$9+СВЦЭМ!$D$10+'СЕТ СН'!$G$5-'СЕТ СН'!$G$17</f>
        <v>3507.6601798900001</v>
      </c>
      <c r="S49" s="36">
        <f>SUMIFS(СВЦЭМ!$C$33:$C$776,СВЦЭМ!$A$33:$A$776,$A49,СВЦЭМ!$B$33:$B$776,S$47)+'СЕТ СН'!$G$9+СВЦЭМ!$D$10+'СЕТ СН'!$G$5-'СЕТ СН'!$G$17</f>
        <v>3506.4411043499999</v>
      </c>
      <c r="T49" s="36">
        <f>SUMIFS(СВЦЭМ!$C$33:$C$776,СВЦЭМ!$A$33:$A$776,$A49,СВЦЭМ!$B$33:$B$776,T$47)+'СЕТ СН'!$G$9+СВЦЭМ!$D$10+'СЕТ СН'!$G$5-'СЕТ СН'!$G$17</f>
        <v>3484.7312119100002</v>
      </c>
      <c r="U49" s="36">
        <f>SUMIFS(СВЦЭМ!$C$33:$C$776,СВЦЭМ!$A$33:$A$776,$A49,СВЦЭМ!$B$33:$B$776,U$47)+'СЕТ СН'!$G$9+СВЦЭМ!$D$10+'СЕТ СН'!$G$5-'СЕТ СН'!$G$17</f>
        <v>3470.7985028600001</v>
      </c>
      <c r="V49" s="36">
        <f>SUMIFS(СВЦЭМ!$C$33:$C$776,СВЦЭМ!$A$33:$A$776,$A49,СВЦЭМ!$B$33:$B$776,V$47)+'СЕТ СН'!$G$9+СВЦЭМ!$D$10+'СЕТ СН'!$G$5-'СЕТ СН'!$G$17</f>
        <v>3456.7731708599999</v>
      </c>
      <c r="W49" s="36">
        <f>SUMIFS(СВЦЭМ!$C$33:$C$776,СВЦЭМ!$A$33:$A$776,$A49,СВЦЭМ!$B$33:$B$776,W$47)+'СЕТ СН'!$G$9+СВЦЭМ!$D$10+'СЕТ СН'!$G$5-'СЕТ СН'!$G$17</f>
        <v>3461.4615300300002</v>
      </c>
      <c r="X49" s="36">
        <f>SUMIFS(СВЦЭМ!$C$33:$C$776,СВЦЭМ!$A$33:$A$776,$A49,СВЦЭМ!$B$33:$B$776,X$47)+'СЕТ СН'!$G$9+СВЦЭМ!$D$10+'СЕТ СН'!$G$5-'СЕТ СН'!$G$17</f>
        <v>3465.9412194000001</v>
      </c>
      <c r="Y49" s="36">
        <f>SUMIFS(СВЦЭМ!$C$33:$C$776,СВЦЭМ!$A$33:$A$776,$A49,СВЦЭМ!$B$33:$B$776,Y$47)+'СЕТ СН'!$G$9+СВЦЭМ!$D$10+'СЕТ СН'!$G$5-'СЕТ СН'!$G$17</f>
        <v>3489.6806997499998</v>
      </c>
    </row>
    <row r="50" spans="1:25" ht="15.75" x14ac:dyDescent="0.2">
      <c r="A50" s="35">
        <f t="shared" ref="A50:A78" si="1">A49+1</f>
        <v>43924</v>
      </c>
      <c r="B50" s="36">
        <f>SUMIFS(СВЦЭМ!$C$33:$C$776,СВЦЭМ!$A$33:$A$776,$A50,СВЦЭМ!$B$33:$B$776,B$47)+'СЕТ СН'!$G$9+СВЦЭМ!$D$10+'СЕТ СН'!$G$5-'СЕТ СН'!$G$17</f>
        <v>3472.87511374</v>
      </c>
      <c r="C50" s="36">
        <f>SUMIFS(СВЦЭМ!$C$33:$C$776,СВЦЭМ!$A$33:$A$776,$A50,СВЦЭМ!$B$33:$B$776,C$47)+'СЕТ СН'!$G$9+СВЦЭМ!$D$10+'СЕТ СН'!$G$5-'СЕТ СН'!$G$17</f>
        <v>3513.6123734299999</v>
      </c>
      <c r="D50" s="36">
        <f>SUMIFS(СВЦЭМ!$C$33:$C$776,СВЦЭМ!$A$33:$A$776,$A50,СВЦЭМ!$B$33:$B$776,D$47)+'СЕТ СН'!$G$9+СВЦЭМ!$D$10+'СЕТ СН'!$G$5-'СЕТ СН'!$G$17</f>
        <v>3525.53976066</v>
      </c>
      <c r="E50" s="36">
        <f>SUMIFS(СВЦЭМ!$C$33:$C$776,СВЦЭМ!$A$33:$A$776,$A50,СВЦЭМ!$B$33:$B$776,E$47)+'СЕТ СН'!$G$9+СВЦЭМ!$D$10+'СЕТ СН'!$G$5-'СЕТ СН'!$G$17</f>
        <v>3524.9289446800003</v>
      </c>
      <c r="F50" s="36">
        <f>SUMIFS(СВЦЭМ!$C$33:$C$776,СВЦЭМ!$A$33:$A$776,$A50,СВЦЭМ!$B$33:$B$776,F$47)+'СЕТ СН'!$G$9+СВЦЭМ!$D$10+'СЕТ СН'!$G$5-'СЕТ СН'!$G$17</f>
        <v>3520.7564058299999</v>
      </c>
      <c r="G50" s="36">
        <f>SUMIFS(СВЦЭМ!$C$33:$C$776,СВЦЭМ!$A$33:$A$776,$A50,СВЦЭМ!$B$33:$B$776,G$47)+'СЕТ СН'!$G$9+СВЦЭМ!$D$10+'СЕТ СН'!$G$5-'СЕТ СН'!$G$17</f>
        <v>3524.01830509</v>
      </c>
      <c r="H50" s="36">
        <f>SUMIFS(СВЦЭМ!$C$33:$C$776,СВЦЭМ!$A$33:$A$776,$A50,СВЦЭМ!$B$33:$B$776,H$47)+'СЕТ СН'!$G$9+СВЦЭМ!$D$10+'СЕТ СН'!$G$5-'СЕТ СН'!$G$17</f>
        <v>3505.3223837699998</v>
      </c>
      <c r="I50" s="36">
        <f>SUMIFS(СВЦЭМ!$C$33:$C$776,СВЦЭМ!$A$33:$A$776,$A50,СВЦЭМ!$B$33:$B$776,I$47)+'СЕТ СН'!$G$9+СВЦЭМ!$D$10+'СЕТ СН'!$G$5-'СЕТ СН'!$G$17</f>
        <v>3489.2612540499999</v>
      </c>
      <c r="J50" s="36">
        <f>SUMIFS(СВЦЭМ!$C$33:$C$776,СВЦЭМ!$A$33:$A$776,$A50,СВЦЭМ!$B$33:$B$776,J$47)+'СЕТ СН'!$G$9+СВЦЭМ!$D$10+'СЕТ СН'!$G$5-'СЕТ СН'!$G$17</f>
        <v>3433.8451077300001</v>
      </c>
      <c r="K50" s="36">
        <f>SUMIFS(СВЦЭМ!$C$33:$C$776,СВЦЭМ!$A$33:$A$776,$A50,СВЦЭМ!$B$33:$B$776,K$47)+'СЕТ СН'!$G$9+СВЦЭМ!$D$10+'СЕТ СН'!$G$5-'СЕТ СН'!$G$17</f>
        <v>3438.3228909600002</v>
      </c>
      <c r="L50" s="36">
        <f>SUMIFS(СВЦЭМ!$C$33:$C$776,СВЦЭМ!$A$33:$A$776,$A50,СВЦЭМ!$B$33:$B$776,L$47)+'СЕТ СН'!$G$9+СВЦЭМ!$D$10+'СЕТ СН'!$G$5-'СЕТ СН'!$G$17</f>
        <v>3449.4465246700001</v>
      </c>
      <c r="M50" s="36">
        <f>SUMIFS(СВЦЭМ!$C$33:$C$776,СВЦЭМ!$A$33:$A$776,$A50,СВЦЭМ!$B$33:$B$776,M$47)+'СЕТ СН'!$G$9+СВЦЭМ!$D$10+'СЕТ СН'!$G$5-'СЕТ СН'!$G$17</f>
        <v>3451.6700593099999</v>
      </c>
      <c r="N50" s="36">
        <f>SUMIFS(СВЦЭМ!$C$33:$C$776,СВЦЭМ!$A$33:$A$776,$A50,СВЦЭМ!$B$33:$B$776,N$47)+'СЕТ СН'!$G$9+СВЦЭМ!$D$10+'СЕТ СН'!$G$5-'СЕТ СН'!$G$17</f>
        <v>3468.9503493000002</v>
      </c>
      <c r="O50" s="36">
        <f>SUMIFS(СВЦЭМ!$C$33:$C$776,СВЦЭМ!$A$33:$A$776,$A50,СВЦЭМ!$B$33:$B$776,O$47)+'СЕТ СН'!$G$9+СВЦЭМ!$D$10+'СЕТ СН'!$G$5-'СЕТ СН'!$G$17</f>
        <v>3480.7058716700003</v>
      </c>
      <c r="P50" s="36">
        <f>SUMIFS(СВЦЭМ!$C$33:$C$776,СВЦЭМ!$A$33:$A$776,$A50,СВЦЭМ!$B$33:$B$776,P$47)+'СЕТ СН'!$G$9+СВЦЭМ!$D$10+'СЕТ СН'!$G$5-'СЕТ СН'!$G$17</f>
        <v>3467.0974927299999</v>
      </c>
      <c r="Q50" s="36">
        <f>SUMIFS(СВЦЭМ!$C$33:$C$776,СВЦЭМ!$A$33:$A$776,$A50,СВЦЭМ!$B$33:$B$776,Q$47)+'СЕТ СН'!$G$9+СВЦЭМ!$D$10+'СЕТ СН'!$G$5-'СЕТ СН'!$G$17</f>
        <v>3477.0685580899999</v>
      </c>
      <c r="R50" s="36">
        <f>SUMIFS(СВЦЭМ!$C$33:$C$776,СВЦЭМ!$A$33:$A$776,$A50,СВЦЭМ!$B$33:$B$776,R$47)+'СЕТ СН'!$G$9+СВЦЭМ!$D$10+'СЕТ СН'!$G$5-'СЕТ СН'!$G$17</f>
        <v>3473.7407315700002</v>
      </c>
      <c r="S50" s="36">
        <f>SUMIFS(СВЦЭМ!$C$33:$C$776,СВЦЭМ!$A$33:$A$776,$A50,СВЦЭМ!$B$33:$B$776,S$47)+'СЕТ СН'!$G$9+СВЦЭМ!$D$10+'СЕТ СН'!$G$5-'СЕТ СН'!$G$17</f>
        <v>3467.2315642000003</v>
      </c>
      <c r="T50" s="36">
        <f>SUMIFS(СВЦЭМ!$C$33:$C$776,СВЦЭМ!$A$33:$A$776,$A50,СВЦЭМ!$B$33:$B$776,T$47)+'СЕТ СН'!$G$9+СВЦЭМ!$D$10+'СЕТ СН'!$G$5-'СЕТ СН'!$G$17</f>
        <v>3453.4495500000003</v>
      </c>
      <c r="U50" s="36">
        <f>SUMIFS(СВЦЭМ!$C$33:$C$776,СВЦЭМ!$A$33:$A$776,$A50,СВЦЭМ!$B$33:$B$776,U$47)+'СЕТ СН'!$G$9+СВЦЭМ!$D$10+'СЕТ СН'!$G$5-'СЕТ СН'!$G$17</f>
        <v>3431.4440861500002</v>
      </c>
      <c r="V50" s="36">
        <f>SUMIFS(СВЦЭМ!$C$33:$C$776,СВЦЭМ!$A$33:$A$776,$A50,СВЦЭМ!$B$33:$B$776,V$47)+'СЕТ СН'!$G$9+СВЦЭМ!$D$10+'СЕТ СН'!$G$5-'СЕТ СН'!$G$17</f>
        <v>3418.6332345999999</v>
      </c>
      <c r="W50" s="36">
        <f>SUMIFS(СВЦЭМ!$C$33:$C$776,СВЦЭМ!$A$33:$A$776,$A50,СВЦЭМ!$B$33:$B$776,W$47)+'СЕТ СН'!$G$9+СВЦЭМ!$D$10+'СЕТ СН'!$G$5-'СЕТ СН'!$G$17</f>
        <v>3427.9709227000003</v>
      </c>
      <c r="X50" s="36">
        <f>SUMIFS(СВЦЭМ!$C$33:$C$776,СВЦЭМ!$A$33:$A$776,$A50,СВЦЭМ!$B$33:$B$776,X$47)+'СЕТ СН'!$G$9+СВЦЭМ!$D$10+'СЕТ СН'!$G$5-'СЕТ СН'!$G$17</f>
        <v>3442.0265027200003</v>
      </c>
      <c r="Y50" s="36">
        <f>SUMIFS(СВЦЭМ!$C$33:$C$776,СВЦЭМ!$A$33:$A$776,$A50,СВЦЭМ!$B$33:$B$776,Y$47)+'СЕТ СН'!$G$9+СВЦЭМ!$D$10+'СЕТ СН'!$G$5-'СЕТ СН'!$G$17</f>
        <v>3475.5505403500001</v>
      </c>
    </row>
    <row r="51" spans="1:25" ht="15.75" x14ac:dyDescent="0.2">
      <c r="A51" s="35">
        <f t="shared" si="1"/>
        <v>43925</v>
      </c>
      <c r="B51" s="36">
        <f>SUMIFS(СВЦЭМ!$C$33:$C$776,СВЦЭМ!$A$33:$A$776,$A51,СВЦЭМ!$B$33:$B$776,B$47)+'СЕТ СН'!$G$9+СВЦЭМ!$D$10+'СЕТ СН'!$G$5-'СЕТ СН'!$G$17</f>
        <v>3491.7233259599998</v>
      </c>
      <c r="C51" s="36">
        <f>SUMIFS(СВЦЭМ!$C$33:$C$776,СВЦЭМ!$A$33:$A$776,$A51,СВЦЭМ!$B$33:$B$776,C$47)+'СЕТ СН'!$G$9+СВЦЭМ!$D$10+'СЕТ СН'!$G$5-'СЕТ СН'!$G$17</f>
        <v>3520.4270273000002</v>
      </c>
      <c r="D51" s="36">
        <f>SUMIFS(СВЦЭМ!$C$33:$C$776,СВЦЭМ!$A$33:$A$776,$A51,СВЦЭМ!$B$33:$B$776,D$47)+'СЕТ СН'!$G$9+СВЦЭМ!$D$10+'СЕТ СН'!$G$5-'СЕТ СН'!$G$17</f>
        <v>3534.4178892899999</v>
      </c>
      <c r="E51" s="36">
        <f>SUMIFS(СВЦЭМ!$C$33:$C$776,СВЦЭМ!$A$33:$A$776,$A51,СВЦЭМ!$B$33:$B$776,E$47)+'СЕТ СН'!$G$9+СВЦЭМ!$D$10+'СЕТ СН'!$G$5-'СЕТ СН'!$G$17</f>
        <v>3551.79796313</v>
      </c>
      <c r="F51" s="36">
        <f>SUMIFS(СВЦЭМ!$C$33:$C$776,СВЦЭМ!$A$33:$A$776,$A51,СВЦЭМ!$B$33:$B$776,F$47)+'СЕТ СН'!$G$9+СВЦЭМ!$D$10+'СЕТ СН'!$G$5-'СЕТ СН'!$G$17</f>
        <v>3551.3274421699998</v>
      </c>
      <c r="G51" s="36">
        <f>SUMIFS(СВЦЭМ!$C$33:$C$776,СВЦЭМ!$A$33:$A$776,$A51,СВЦЭМ!$B$33:$B$776,G$47)+'СЕТ СН'!$G$9+СВЦЭМ!$D$10+'СЕТ СН'!$G$5-'СЕТ СН'!$G$17</f>
        <v>3545.3447862200001</v>
      </c>
      <c r="H51" s="36">
        <f>SUMIFS(СВЦЭМ!$C$33:$C$776,СВЦЭМ!$A$33:$A$776,$A51,СВЦЭМ!$B$33:$B$776,H$47)+'СЕТ СН'!$G$9+СВЦЭМ!$D$10+'СЕТ СН'!$G$5-'СЕТ СН'!$G$17</f>
        <v>3524.81775707</v>
      </c>
      <c r="I51" s="36">
        <f>SUMIFS(СВЦЭМ!$C$33:$C$776,СВЦЭМ!$A$33:$A$776,$A51,СВЦЭМ!$B$33:$B$776,I$47)+'СЕТ СН'!$G$9+СВЦЭМ!$D$10+'СЕТ СН'!$G$5-'СЕТ СН'!$G$17</f>
        <v>3503.10828326</v>
      </c>
      <c r="J51" s="36">
        <f>SUMIFS(СВЦЭМ!$C$33:$C$776,СВЦЭМ!$A$33:$A$776,$A51,СВЦЭМ!$B$33:$B$776,J$47)+'СЕТ СН'!$G$9+СВЦЭМ!$D$10+'СЕТ СН'!$G$5-'СЕТ СН'!$G$17</f>
        <v>3457.18119402</v>
      </c>
      <c r="K51" s="36">
        <f>SUMIFS(СВЦЭМ!$C$33:$C$776,СВЦЭМ!$A$33:$A$776,$A51,СВЦЭМ!$B$33:$B$776,K$47)+'СЕТ СН'!$G$9+СВЦЭМ!$D$10+'СЕТ СН'!$G$5-'СЕТ СН'!$G$17</f>
        <v>3432.3668606700003</v>
      </c>
      <c r="L51" s="36">
        <f>SUMIFS(СВЦЭМ!$C$33:$C$776,СВЦЭМ!$A$33:$A$776,$A51,СВЦЭМ!$B$33:$B$776,L$47)+'СЕТ СН'!$G$9+СВЦЭМ!$D$10+'СЕТ СН'!$G$5-'СЕТ СН'!$G$17</f>
        <v>3424.5977162700001</v>
      </c>
      <c r="M51" s="36">
        <f>SUMIFS(СВЦЭМ!$C$33:$C$776,СВЦЭМ!$A$33:$A$776,$A51,СВЦЭМ!$B$33:$B$776,M$47)+'СЕТ СН'!$G$9+СВЦЭМ!$D$10+'СЕТ СН'!$G$5-'СЕТ СН'!$G$17</f>
        <v>3427.4032938400001</v>
      </c>
      <c r="N51" s="36">
        <f>SUMIFS(СВЦЭМ!$C$33:$C$776,СВЦЭМ!$A$33:$A$776,$A51,СВЦЭМ!$B$33:$B$776,N$47)+'СЕТ СН'!$G$9+СВЦЭМ!$D$10+'СЕТ СН'!$G$5-'СЕТ СН'!$G$17</f>
        <v>3438.42212741</v>
      </c>
      <c r="O51" s="36">
        <f>SUMIFS(СВЦЭМ!$C$33:$C$776,СВЦЭМ!$A$33:$A$776,$A51,СВЦЭМ!$B$33:$B$776,O$47)+'СЕТ СН'!$G$9+СВЦЭМ!$D$10+'СЕТ СН'!$G$5-'СЕТ СН'!$G$17</f>
        <v>3447.4065813900002</v>
      </c>
      <c r="P51" s="36">
        <f>SUMIFS(СВЦЭМ!$C$33:$C$776,СВЦЭМ!$A$33:$A$776,$A51,СВЦЭМ!$B$33:$B$776,P$47)+'СЕТ СН'!$G$9+СВЦЭМ!$D$10+'СЕТ СН'!$G$5-'СЕТ СН'!$G$17</f>
        <v>3436.6367084600001</v>
      </c>
      <c r="Q51" s="36">
        <f>SUMIFS(СВЦЭМ!$C$33:$C$776,СВЦЭМ!$A$33:$A$776,$A51,СВЦЭМ!$B$33:$B$776,Q$47)+'СЕТ СН'!$G$9+СВЦЭМ!$D$10+'СЕТ СН'!$G$5-'СЕТ СН'!$G$17</f>
        <v>3445.8690927600001</v>
      </c>
      <c r="R51" s="36">
        <f>SUMIFS(СВЦЭМ!$C$33:$C$776,СВЦЭМ!$A$33:$A$776,$A51,СВЦЭМ!$B$33:$B$776,R$47)+'СЕТ СН'!$G$9+СВЦЭМ!$D$10+'СЕТ СН'!$G$5-'СЕТ СН'!$G$17</f>
        <v>3443.15488022</v>
      </c>
      <c r="S51" s="36">
        <f>SUMIFS(СВЦЭМ!$C$33:$C$776,СВЦЭМ!$A$33:$A$776,$A51,СВЦЭМ!$B$33:$B$776,S$47)+'СЕТ СН'!$G$9+СВЦЭМ!$D$10+'СЕТ СН'!$G$5-'СЕТ СН'!$G$17</f>
        <v>3443.31106348</v>
      </c>
      <c r="T51" s="36">
        <f>SUMIFS(СВЦЭМ!$C$33:$C$776,СВЦЭМ!$A$33:$A$776,$A51,СВЦЭМ!$B$33:$B$776,T$47)+'СЕТ СН'!$G$9+СВЦЭМ!$D$10+'СЕТ СН'!$G$5-'СЕТ СН'!$G$17</f>
        <v>3430.4584609499998</v>
      </c>
      <c r="U51" s="36">
        <f>SUMIFS(СВЦЭМ!$C$33:$C$776,СВЦЭМ!$A$33:$A$776,$A51,СВЦЭМ!$B$33:$B$776,U$47)+'СЕТ СН'!$G$9+СВЦЭМ!$D$10+'СЕТ СН'!$G$5-'СЕТ СН'!$G$17</f>
        <v>3418.51151119</v>
      </c>
      <c r="V51" s="36">
        <f>SUMIFS(СВЦЭМ!$C$33:$C$776,СВЦЭМ!$A$33:$A$776,$A51,СВЦЭМ!$B$33:$B$776,V$47)+'СЕТ СН'!$G$9+СВЦЭМ!$D$10+'СЕТ СН'!$G$5-'СЕТ СН'!$G$17</f>
        <v>3420.2748490600002</v>
      </c>
      <c r="W51" s="36">
        <f>SUMIFS(СВЦЭМ!$C$33:$C$776,СВЦЭМ!$A$33:$A$776,$A51,СВЦЭМ!$B$33:$B$776,W$47)+'СЕТ СН'!$G$9+СВЦЭМ!$D$10+'СЕТ СН'!$G$5-'СЕТ СН'!$G$17</f>
        <v>3409.2083354699998</v>
      </c>
      <c r="X51" s="36">
        <f>SUMIFS(СВЦЭМ!$C$33:$C$776,СВЦЭМ!$A$33:$A$776,$A51,СВЦЭМ!$B$33:$B$776,X$47)+'СЕТ СН'!$G$9+СВЦЭМ!$D$10+'СЕТ СН'!$G$5-'СЕТ СН'!$G$17</f>
        <v>3418.8624885300001</v>
      </c>
      <c r="Y51" s="36">
        <f>SUMIFS(СВЦЭМ!$C$33:$C$776,СВЦЭМ!$A$33:$A$776,$A51,СВЦЭМ!$B$33:$B$776,Y$47)+'СЕТ СН'!$G$9+СВЦЭМ!$D$10+'СЕТ СН'!$G$5-'СЕТ СН'!$G$17</f>
        <v>3459.6978464900003</v>
      </c>
    </row>
    <row r="52" spans="1:25" ht="15.75" x14ac:dyDescent="0.2">
      <c r="A52" s="35">
        <f t="shared" si="1"/>
        <v>43926</v>
      </c>
      <c r="B52" s="36">
        <f>SUMIFS(СВЦЭМ!$C$33:$C$776,СВЦЭМ!$A$33:$A$776,$A52,СВЦЭМ!$B$33:$B$776,B$47)+'СЕТ СН'!$G$9+СВЦЭМ!$D$10+'СЕТ СН'!$G$5-'СЕТ СН'!$G$17</f>
        <v>3477.3023521</v>
      </c>
      <c r="C52" s="36">
        <f>SUMIFS(СВЦЭМ!$C$33:$C$776,СВЦЭМ!$A$33:$A$776,$A52,СВЦЭМ!$B$33:$B$776,C$47)+'СЕТ СН'!$G$9+СВЦЭМ!$D$10+'СЕТ СН'!$G$5-'СЕТ СН'!$G$17</f>
        <v>3532.7441182800003</v>
      </c>
      <c r="D52" s="36">
        <f>SUMIFS(СВЦЭМ!$C$33:$C$776,СВЦЭМ!$A$33:$A$776,$A52,СВЦЭМ!$B$33:$B$776,D$47)+'СЕТ СН'!$G$9+СВЦЭМ!$D$10+'СЕТ СН'!$G$5-'СЕТ СН'!$G$17</f>
        <v>3546.8516444699999</v>
      </c>
      <c r="E52" s="36">
        <f>SUMIFS(СВЦЭМ!$C$33:$C$776,СВЦЭМ!$A$33:$A$776,$A52,СВЦЭМ!$B$33:$B$776,E$47)+'СЕТ СН'!$G$9+СВЦЭМ!$D$10+'СЕТ СН'!$G$5-'СЕТ СН'!$G$17</f>
        <v>3552.4499906700003</v>
      </c>
      <c r="F52" s="36">
        <f>SUMIFS(СВЦЭМ!$C$33:$C$776,СВЦЭМ!$A$33:$A$776,$A52,СВЦЭМ!$B$33:$B$776,F$47)+'СЕТ СН'!$G$9+СВЦЭМ!$D$10+'СЕТ СН'!$G$5-'СЕТ СН'!$G$17</f>
        <v>3550.6703821599999</v>
      </c>
      <c r="G52" s="36">
        <f>SUMIFS(СВЦЭМ!$C$33:$C$776,СВЦЭМ!$A$33:$A$776,$A52,СВЦЭМ!$B$33:$B$776,G$47)+'СЕТ СН'!$G$9+СВЦЭМ!$D$10+'СЕТ СН'!$G$5-'СЕТ СН'!$G$17</f>
        <v>3553.9762490000003</v>
      </c>
      <c r="H52" s="36">
        <f>SUMIFS(СВЦЭМ!$C$33:$C$776,СВЦЭМ!$A$33:$A$776,$A52,СВЦЭМ!$B$33:$B$776,H$47)+'СЕТ СН'!$G$9+СВЦЭМ!$D$10+'СЕТ СН'!$G$5-'СЕТ СН'!$G$17</f>
        <v>3539.1305405399999</v>
      </c>
      <c r="I52" s="36">
        <f>SUMIFS(СВЦЭМ!$C$33:$C$776,СВЦЭМ!$A$33:$A$776,$A52,СВЦЭМ!$B$33:$B$776,I$47)+'СЕТ СН'!$G$9+СВЦЭМ!$D$10+'СЕТ СН'!$G$5-'СЕТ СН'!$G$17</f>
        <v>3520.3507273200003</v>
      </c>
      <c r="J52" s="36">
        <f>SUMIFS(СВЦЭМ!$C$33:$C$776,СВЦЭМ!$A$33:$A$776,$A52,СВЦЭМ!$B$33:$B$776,J$47)+'СЕТ СН'!$G$9+СВЦЭМ!$D$10+'СЕТ СН'!$G$5-'СЕТ СН'!$G$17</f>
        <v>3465.8105263900002</v>
      </c>
      <c r="K52" s="36">
        <f>SUMIFS(СВЦЭМ!$C$33:$C$776,СВЦЭМ!$A$33:$A$776,$A52,СВЦЭМ!$B$33:$B$776,K$47)+'СЕТ СН'!$G$9+СВЦЭМ!$D$10+'СЕТ СН'!$G$5-'СЕТ СН'!$G$17</f>
        <v>3431.8840740200003</v>
      </c>
      <c r="L52" s="36">
        <f>SUMIFS(СВЦЭМ!$C$33:$C$776,СВЦЭМ!$A$33:$A$776,$A52,СВЦЭМ!$B$33:$B$776,L$47)+'СЕТ СН'!$G$9+СВЦЭМ!$D$10+'СЕТ СН'!$G$5-'СЕТ СН'!$G$17</f>
        <v>3426.6094250300002</v>
      </c>
      <c r="M52" s="36">
        <f>SUMIFS(СВЦЭМ!$C$33:$C$776,СВЦЭМ!$A$33:$A$776,$A52,СВЦЭМ!$B$33:$B$776,M$47)+'СЕТ СН'!$G$9+СВЦЭМ!$D$10+'СЕТ СН'!$G$5-'СЕТ СН'!$G$17</f>
        <v>3424.7577270400002</v>
      </c>
      <c r="N52" s="36">
        <f>SUMIFS(СВЦЭМ!$C$33:$C$776,СВЦЭМ!$A$33:$A$776,$A52,СВЦЭМ!$B$33:$B$776,N$47)+'СЕТ СН'!$G$9+СВЦЭМ!$D$10+'СЕТ СН'!$G$5-'СЕТ СН'!$G$17</f>
        <v>3437.98619396</v>
      </c>
      <c r="O52" s="36">
        <f>SUMIFS(СВЦЭМ!$C$33:$C$776,СВЦЭМ!$A$33:$A$776,$A52,СВЦЭМ!$B$33:$B$776,O$47)+'СЕТ СН'!$G$9+СВЦЭМ!$D$10+'СЕТ СН'!$G$5-'СЕТ СН'!$G$17</f>
        <v>3443.9834394999998</v>
      </c>
      <c r="P52" s="36">
        <f>SUMIFS(СВЦЭМ!$C$33:$C$776,СВЦЭМ!$A$33:$A$776,$A52,СВЦЭМ!$B$33:$B$776,P$47)+'СЕТ СН'!$G$9+СВЦЭМ!$D$10+'СЕТ СН'!$G$5-'СЕТ СН'!$G$17</f>
        <v>3428.5169545500003</v>
      </c>
      <c r="Q52" s="36">
        <f>SUMIFS(СВЦЭМ!$C$33:$C$776,СВЦЭМ!$A$33:$A$776,$A52,СВЦЭМ!$B$33:$B$776,Q$47)+'СЕТ СН'!$G$9+СВЦЭМ!$D$10+'СЕТ СН'!$G$5-'СЕТ СН'!$G$17</f>
        <v>3433.9195917500001</v>
      </c>
      <c r="R52" s="36">
        <f>SUMIFS(СВЦЭМ!$C$33:$C$776,СВЦЭМ!$A$33:$A$776,$A52,СВЦЭМ!$B$33:$B$776,R$47)+'СЕТ СН'!$G$9+СВЦЭМ!$D$10+'СЕТ СН'!$G$5-'СЕТ СН'!$G$17</f>
        <v>3430.54069729</v>
      </c>
      <c r="S52" s="36">
        <f>SUMIFS(СВЦЭМ!$C$33:$C$776,СВЦЭМ!$A$33:$A$776,$A52,СВЦЭМ!$B$33:$B$776,S$47)+'СЕТ СН'!$G$9+СВЦЭМ!$D$10+'СЕТ СН'!$G$5-'СЕТ СН'!$G$17</f>
        <v>3426.4795115000002</v>
      </c>
      <c r="T52" s="36">
        <f>SUMIFS(СВЦЭМ!$C$33:$C$776,СВЦЭМ!$A$33:$A$776,$A52,СВЦЭМ!$B$33:$B$776,T$47)+'СЕТ СН'!$G$9+СВЦЭМ!$D$10+'СЕТ СН'!$G$5-'СЕТ СН'!$G$17</f>
        <v>3424.2927753399999</v>
      </c>
      <c r="U52" s="36">
        <f>SUMIFS(СВЦЭМ!$C$33:$C$776,СВЦЭМ!$A$33:$A$776,$A52,СВЦЭМ!$B$33:$B$776,U$47)+'СЕТ СН'!$G$9+СВЦЭМ!$D$10+'СЕТ СН'!$G$5-'СЕТ СН'!$G$17</f>
        <v>3411.86824179</v>
      </c>
      <c r="V52" s="36">
        <f>SUMIFS(СВЦЭМ!$C$33:$C$776,СВЦЭМ!$A$33:$A$776,$A52,СВЦЭМ!$B$33:$B$776,V$47)+'СЕТ СН'!$G$9+СВЦЭМ!$D$10+'СЕТ СН'!$G$5-'СЕТ СН'!$G$17</f>
        <v>3396.4031350300002</v>
      </c>
      <c r="W52" s="36">
        <f>SUMIFS(СВЦЭМ!$C$33:$C$776,СВЦЭМ!$A$33:$A$776,$A52,СВЦЭМ!$B$33:$B$776,W$47)+'СЕТ СН'!$G$9+СВЦЭМ!$D$10+'СЕТ СН'!$G$5-'СЕТ СН'!$G$17</f>
        <v>3380.6105091700001</v>
      </c>
      <c r="X52" s="36">
        <f>SUMIFS(СВЦЭМ!$C$33:$C$776,СВЦЭМ!$A$33:$A$776,$A52,СВЦЭМ!$B$33:$B$776,X$47)+'СЕТ СН'!$G$9+СВЦЭМ!$D$10+'СЕТ СН'!$G$5-'СЕТ СН'!$G$17</f>
        <v>3376.7986532700002</v>
      </c>
      <c r="Y52" s="36">
        <f>SUMIFS(СВЦЭМ!$C$33:$C$776,СВЦЭМ!$A$33:$A$776,$A52,СВЦЭМ!$B$33:$B$776,Y$47)+'СЕТ СН'!$G$9+СВЦЭМ!$D$10+'СЕТ СН'!$G$5-'СЕТ СН'!$G$17</f>
        <v>3411.5427899699998</v>
      </c>
    </row>
    <row r="53" spans="1:25" ht="15.75" x14ac:dyDescent="0.2">
      <c r="A53" s="35">
        <f t="shared" si="1"/>
        <v>43927</v>
      </c>
      <c r="B53" s="36">
        <f>SUMIFS(СВЦЭМ!$C$33:$C$776,СВЦЭМ!$A$33:$A$776,$A53,СВЦЭМ!$B$33:$B$776,B$47)+'СЕТ СН'!$G$9+СВЦЭМ!$D$10+'СЕТ СН'!$G$5-'СЕТ СН'!$G$17</f>
        <v>3509.43861075</v>
      </c>
      <c r="C53" s="36">
        <f>SUMIFS(СВЦЭМ!$C$33:$C$776,СВЦЭМ!$A$33:$A$776,$A53,СВЦЭМ!$B$33:$B$776,C$47)+'СЕТ СН'!$G$9+СВЦЭМ!$D$10+'СЕТ СН'!$G$5-'СЕТ СН'!$G$17</f>
        <v>3535.3069849600001</v>
      </c>
      <c r="D53" s="36">
        <f>SUMIFS(СВЦЭМ!$C$33:$C$776,СВЦЭМ!$A$33:$A$776,$A53,СВЦЭМ!$B$33:$B$776,D$47)+'СЕТ СН'!$G$9+СВЦЭМ!$D$10+'СЕТ СН'!$G$5-'СЕТ СН'!$G$17</f>
        <v>3547.0521587100002</v>
      </c>
      <c r="E53" s="36">
        <f>SUMIFS(СВЦЭМ!$C$33:$C$776,СВЦЭМ!$A$33:$A$776,$A53,СВЦЭМ!$B$33:$B$776,E$47)+'СЕТ СН'!$G$9+СВЦЭМ!$D$10+'СЕТ СН'!$G$5-'СЕТ СН'!$G$17</f>
        <v>3554.1223152900002</v>
      </c>
      <c r="F53" s="36">
        <f>SUMIFS(СВЦЭМ!$C$33:$C$776,СВЦЭМ!$A$33:$A$776,$A53,СВЦЭМ!$B$33:$B$776,F$47)+'СЕТ СН'!$G$9+СВЦЭМ!$D$10+'СЕТ СН'!$G$5-'СЕТ СН'!$G$17</f>
        <v>3551.53262356</v>
      </c>
      <c r="G53" s="36">
        <f>SUMIFS(СВЦЭМ!$C$33:$C$776,СВЦЭМ!$A$33:$A$776,$A53,СВЦЭМ!$B$33:$B$776,G$47)+'СЕТ СН'!$G$9+СВЦЭМ!$D$10+'СЕТ СН'!$G$5-'СЕТ СН'!$G$17</f>
        <v>3551.7113665100001</v>
      </c>
      <c r="H53" s="36">
        <f>SUMIFS(СВЦЭМ!$C$33:$C$776,СВЦЭМ!$A$33:$A$776,$A53,СВЦЭМ!$B$33:$B$776,H$47)+'СЕТ СН'!$G$9+СВЦЭМ!$D$10+'СЕТ СН'!$G$5-'СЕТ СН'!$G$17</f>
        <v>3541.7493097300003</v>
      </c>
      <c r="I53" s="36">
        <f>SUMIFS(СВЦЭМ!$C$33:$C$776,СВЦЭМ!$A$33:$A$776,$A53,СВЦЭМ!$B$33:$B$776,I$47)+'СЕТ СН'!$G$9+СВЦЭМ!$D$10+'СЕТ СН'!$G$5-'СЕТ СН'!$G$17</f>
        <v>3515.80283869</v>
      </c>
      <c r="J53" s="36">
        <f>SUMIFS(СВЦЭМ!$C$33:$C$776,СВЦЭМ!$A$33:$A$776,$A53,СВЦЭМ!$B$33:$B$776,J$47)+'СЕТ СН'!$G$9+СВЦЭМ!$D$10+'СЕТ СН'!$G$5-'СЕТ СН'!$G$17</f>
        <v>3470.1437488800002</v>
      </c>
      <c r="K53" s="36">
        <f>SUMIFS(СВЦЭМ!$C$33:$C$776,СВЦЭМ!$A$33:$A$776,$A53,СВЦЭМ!$B$33:$B$776,K$47)+'СЕТ СН'!$G$9+СВЦЭМ!$D$10+'СЕТ СН'!$G$5-'СЕТ СН'!$G$17</f>
        <v>3472.2461249400003</v>
      </c>
      <c r="L53" s="36">
        <f>SUMIFS(СВЦЭМ!$C$33:$C$776,СВЦЭМ!$A$33:$A$776,$A53,СВЦЭМ!$B$33:$B$776,L$47)+'СЕТ СН'!$G$9+СВЦЭМ!$D$10+'СЕТ СН'!$G$5-'СЕТ СН'!$G$17</f>
        <v>3457.93505022</v>
      </c>
      <c r="M53" s="36">
        <f>SUMIFS(СВЦЭМ!$C$33:$C$776,СВЦЭМ!$A$33:$A$776,$A53,СВЦЭМ!$B$33:$B$776,M$47)+'СЕТ СН'!$G$9+СВЦЭМ!$D$10+'СЕТ СН'!$G$5-'СЕТ СН'!$G$17</f>
        <v>3454.6988486</v>
      </c>
      <c r="N53" s="36">
        <f>SUMIFS(СВЦЭМ!$C$33:$C$776,СВЦЭМ!$A$33:$A$776,$A53,СВЦЭМ!$B$33:$B$776,N$47)+'СЕТ СН'!$G$9+СВЦЭМ!$D$10+'СЕТ СН'!$G$5-'СЕТ СН'!$G$17</f>
        <v>3451.7463985300001</v>
      </c>
      <c r="O53" s="36">
        <f>SUMIFS(СВЦЭМ!$C$33:$C$776,СВЦЭМ!$A$33:$A$776,$A53,СВЦЭМ!$B$33:$B$776,O$47)+'СЕТ СН'!$G$9+СВЦЭМ!$D$10+'СЕТ СН'!$G$5-'СЕТ СН'!$G$17</f>
        <v>3465.5644891800002</v>
      </c>
      <c r="P53" s="36">
        <f>SUMIFS(СВЦЭМ!$C$33:$C$776,СВЦЭМ!$A$33:$A$776,$A53,СВЦЭМ!$B$33:$B$776,P$47)+'СЕТ СН'!$G$9+СВЦЭМ!$D$10+'СЕТ СН'!$G$5-'СЕТ СН'!$G$17</f>
        <v>3452.6605660800001</v>
      </c>
      <c r="Q53" s="36">
        <f>SUMIFS(СВЦЭМ!$C$33:$C$776,СВЦЭМ!$A$33:$A$776,$A53,СВЦЭМ!$B$33:$B$776,Q$47)+'СЕТ СН'!$G$9+СВЦЭМ!$D$10+'СЕТ СН'!$G$5-'СЕТ СН'!$G$17</f>
        <v>3456.1991253000001</v>
      </c>
      <c r="R53" s="36">
        <f>SUMIFS(СВЦЭМ!$C$33:$C$776,СВЦЭМ!$A$33:$A$776,$A53,СВЦЭМ!$B$33:$B$776,R$47)+'СЕТ СН'!$G$9+СВЦЭМ!$D$10+'СЕТ СН'!$G$5-'СЕТ СН'!$G$17</f>
        <v>3444.87975461</v>
      </c>
      <c r="S53" s="36">
        <f>SUMIFS(СВЦЭМ!$C$33:$C$776,СВЦЭМ!$A$33:$A$776,$A53,СВЦЭМ!$B$33:$B$776,S$47)+'СЕТ СН'!$G$9+СВЦЭМ!$D$10+'СЕТ СН'!$G$5-'СЕТ СН'!$G$17</f>
        <v>3458.20789307</v>
      </c>
      <c r="T53" s="36">
        <f>SUMIFS(СВЦЭМ!$C$33:$C$776,СВЦЭМ!$A$33:$A$776,$A53,СВЦЭМ!$B$33:$B$776,T$47)+'СЕТ СН'!$G$9+СВЦЭМ!$D$10+'СЕТ СН'!$G$5-'СЕТ СН'!$G$17</f>
        <v>3443.3722814100001</v>
      </c>
      <c r="U53" s="36">
        <f>SUMIFS(СВЦЭМ!$C$33:$C$776,СВЦЭМ!$A$33:$A$776,$A53,СВЦЭМ!$B$33:$B$776,U$47)+'СЕТ СН'!$G$9+СВЦЭМ!$D$10+'СЕТ СН'!$G$5-'СЕТ СН'!$G$17</f>
        <v>3423.4036339200002</v>
      </c>
      <c r="V53" s="36">
        <f>SUMIFS(СВЦЭМ!$C$33:$C$776,СВЦЭМ!$A$33:$A$776,$A53,СВЦЭМ!$B$33:$B$776,V$47)+'СЕТ СН'!$G$9+СВЦЭМ!$D$10+'СЕТ СН'!$G$5-'СЕТ СН'!$G$17</f>
        <v>3425.9495012900002</v>
      </c>
      <c r="W53" s="36">
        <f>SUMIFS(СВЦЭМ!$C$33:$C$776,СВЦЭМ!$A$33:$A$776,$A53,СВЦЭМ!$B$33:$B$776,W$47)+'СЕТ СН'!$G$9+СВЦЭМ!$D$10+'СЕТ СН'!$G$5-'СЕТ СН'!$G$17</f>
        <v>3418.2124264300001</v>
      </c>
      <c r="X53" s="36">
        <f>SUMIFS(СВЦЭМ!$C$33:$C$776,СВЦЭМ!$A$33:$A$776,$A53,СВЦЭМ!$B$33:$B$776,X$47)+'СЕТ СН'!$G$9+СВЦЭМ!$D$10+'СЕТ СН'!$G$5-'СЕТ СН'!$G$17</f>
        <v>3432.1382733199998</v>
      </c>
      <c r="Y53" s="36">
        <f>SUMIFS(СВЦЭМ!$C$33:$C$776,СВЦЭМ!$A$33:$A$776,$A53,СВЦЭМ!$B$33:$B$776,Y$47)+'СЕТ СН'!$G$9+СВЦЭМ!$D$10+'СЕТ СН'!$G$5-'СЕТ СН'!$G$17</f>
        <v>3472.24741374</v>
      </c>
    </row>
    <row r="54" spans="1:25" ht="15.75" x14ac:dyDescent="0.2">
      <c r="A54" s="35">
        <f t="shared" si="1"/>
        <v>43928</v>
      </c>
      <c r="B54" s="36">
        <f>SUMIFS(СВЦЭМ!$C$33:$C$776,СВЦЭМ!$A$33:$A$776,$A54,СВЦЭМ!$B$33:$B$776,B$47)+'СЕТ СН'!$G$9+СВЦЭМ!$D$10+'СЕТ СН'!$G$5-'СЕТ СН'!$G$17</f>
        <v>3513.6554494100001</v>
      </c>
      <c r="C54" s="36">
        <f>SUMIFS(СВЦЭМ!$C$33:$C$776,СВЦЭМ!$A$33:$A$776,$A54,СВЦЭМ!$B$33:$B$776,C$47)+'СЕТ СН'!$G$9+СВЦЭМ!$D$10+'СЕТ СН'!$G$5-'СЕТ СН'!$G$17</f>
        <v>3536.11170425</v>
      </c>
      <c r="D54" s="36">
        <f>SUMIFS(СВЦЭМ!$C$33:$C$776,СВЦЭМ!$A$33:$A$776,$A54,СВЦЭМ!$B$33:$B$776,D$47)+'СЕТ СН'!$G$9+СВЦЭМ!$D$10+'СЕТ СН'!$G$5-'СЕТ СН'!$G$17</f>
        <v>3556.3978516799998</v>
      </c>
      <c r="E54" s="36">
        <f>SUMIFS(СВЦЭМ!$C$33:$C$776,СВЦЭМ!$A$33:$A$776,$A54,СВЦЭМ!$B$33:$B$776,E$47)+'СЕТ СН'!$G$9+СВЦЭМ!$D$10+'СЕТ СН'!$G$5-'СЕТ СН'!$G$17</f>
        <v>3573.7447465699997</v>
      </c>
      <c r="F54" s="36">
        <f>SUMIFS(СВЦЭМ!$C$33:$C$776,СВЦЭМ!$A$33:$A$776,$A54,СВЦЭМ!$B$33:$B$776,F$47)+'СЕТ СН'!$G$9+СВЦЭМ!$D$10+'СЕТ СН'!$G$5-'СЕТ СН'!$G$17</f>
        <v>3572.2629166899997</v>
      </c>
      <c r="G54" s="36">
        <f>SUMIFS(СВЦЭМ!$C$33:$C$776,СВЦЭМ!$A$33:$A$776,$A54,СВЦЭМ!$B$33:$B$776,G$47)+'СЕТ СН'!$G$9+СВЦЭМ!$D$10+'СЕТ СН'!$G$5-'СЕТ СН'!$G$17</f>
        <v>3572.7377999400001</v>
      </c>
      <c r="H54" s="36">
        <f>SUMIFS(СВЦЭМ!$C$33:$C$776,СВЦЭМ!$A$33:$A$776,$A54,СВЦЭМ!$B$33:$B$776,H$47)+'СЕТ СН'!$G$9+СВЦЭМ!$D$10+'СЕТ СН'!$G$5-'СЕТ СН'!$G$17</f>
        <v>3555.2254609500001</v>
      </c>
      <c r="I54" s="36">
        <f>SUMIFS(СВЦЭМ!$C$33:$C$776,СВЦЭМ!$A$33:$A$776,$A54,СВЦЭМ!$B$33:$B$776,I$47)+'СЕТ СН'!$G$9+СВЦЭМ!$D$10+'СЕТ СН'!$G$5-'СЕТ СН'!$G$17</f>
        <v>3531.2137805900002</v>
      </c>
      <c r="J54" s="36">
        <f>SUMIFS(СВЦЭМ!$C$33:$C$776,СВЦЭМ!$A$33:$A$776,$A54,СВЦЭМ!$B$33:$B$776,J$47)+'СЕТ СН'!$G$9+СВЦЭМ!$D$10+'СЕТ СН'!$G$5-'СЕТ СН'!$G$17</f>
        <v>3470.0846891800002</v>
      </c>
      <c r="K54" s="36">
        <f>SUMIFS(СВЦЭМ!$C$33:$C$776,СВЦЭМ!$A$33:$A$776,$A54,СВЦЭМ!$B$33:$B$776,K$47)+'СЕТ СН'!$G$9+СВЦЭМ!$D$10+'СЕТ СН'!$G$5-'СЕТ СН'!$G$17</f>
        <v>3479.99666781</v>
      </c>
      <c r="L54" s="36">
        <f>SUMIFS(СВЦЭМ!$C$33:$C$776,СВЦЭМ!$A$33:$A$776,$A54,СВЦЭМ!$B$33:$B$776,L$47)+'СЕТ СН'!$G$9+СВЦЭМ!$D$10+'СЕТ СН'!$G$5-'СЕТ СН'!$G$17</f>
        <v>3490.0211559700001</v>
      </c>
      <c r="M54" s="36">
        <f>SUMIFS(СВЦЭМ!$C$33:$C$776,СВЦЭМ!$A$33:$A$776,$A54,СВЦЭМ!$B$33:$B$776,M$47)+'СЕТ СН'!$G$9+СВЦЭМ!$D$10+'СЕТ СН'!$G$5-'СЕТ СН'!$G$17</f>
        <v>3492.0613761</v>
      </c>
      <c r="N54" s="36">
        <f>SUMIFS(СВЦЭМ!$C$33:$C$776,СВЦЭМ!$A$33:$A$776,$A54,СВЦЭМ!$B$33:$B$776,N$47)+'СЕТ СН'!$G$9+СВЦЭМ!$D$10+'СЕТ СН'!$G$5-'СЕТ СН'!$G$17</f>
        <v>3491.59323425</v>
      </c>
      <c r="O54" s="36">
        <f>SUMIFS(СВЦЭМ!$C$33:$C$776,СВЦЭМ!$A$33:$A$776,$A54,СВЦЭМ!$B$33:$B$776,O$47)+'СЕТ СН'!$G$9+СВЦЭМ!$D$10+'СЕТ СН'!$G$5-'СЕТ СН'!$G$17</f>
        <v>3500.82765367</v>
      </c>
      <c r="P54" s="36">
        <f>SUMIFS(СВЦЭМ!$C$33:$C$776,СВЦЭМ!$A$33:$A$776,$A54,СВЦЭМ!$B$33:$B$776,P$47)+'СЕТ СН'!$G$9+СВЦЭМ!$D$10+'СЕТ СН'!$G$5-'СЕТ СН'!$G$17</f>
        <v>3483.5984967700001</v>
      </c>
      <c r="Q54" s="36">
        <f>SUMIFS(СВЦЭМ!$C$33:$C$776,СВЦЭМ!$A$33:$A$776,$A54,СВЦЭМ!$B$33:$B$776,Q$47)+'СЕТ СН'!$G$9+СВЦЭМ!$D$10+'СЕТ СН'!$G$5-'СЕТ СН'!$G$17</f>
        <v>3490.1777262400001</v>
      </c>
      <c r="R54" s="36">
        <f>SUMIFS(СВЦЭМ!$C$33:$C$776,СВЦЭМ!$A$33:$A$776,$A54,СВЦЭМ!$B$33:$B$776,R$47)+'СЕТ СН'!$G$9+СВЦЭМ!$D$10+'СЕТ СН'!$G$5-'СЕТ СН'!$G$17</f>
        <v>3480.10081648</v>
      </c>
      <c r="S54" s="36">
        <f>SUMIFS(СВЦЭМ!$C$33:$C$776,СВЦЭМ!$A$33:$A$776,$A54,СВЦЭМ!$B$33:$B$776,S$47)+'СЕТ СН'!$G$9+СВЦЭМ!$D$10+'СЕТ СН'!$G$5-'СЕТ СН'!$G$17</f>
        <v>3477.7077481400001</v>
      </c>
      <c r="T54" s="36">
        <f>SUMIFS(СВЦЭМ!$C$33:$C$776,СВЦЭМ!$A$33:$A$776,$A54,СВЦЭМ!$B$33:$B$776,T$47)+'СЕТ СН'!$G$9+СВЦЭМ!$D$10+'СЕТ СН'!$G$5-'СЕТ СН'!$G$17</f>
        <v>3455.81358744</v>
      </c>
      <c r="U54" s="36">
        <f>SUMIFS(СВЦЭМ!$C$33:$C$776,СВЦЭМ!$A$33:$A$776,$A54,СВЦЭМ!$B$33:$B$776,U$47)+'СЕТ СН'!$G$9+СВЦЭМ!$D$10+'СЕТ СН'!$G$5-'СЕТ СН'!$G$17</f>
        <v>3450.6769424700001</v>
      </c>
      <c r="V54" s="36">
        <f>SUMIFS(СВЦЭМ!$C$33:$C$776,СВЦЭМ!$A$33:$A$776,$A54,СВЦЭМ!$B$33:$B$776,V$47)+'СЕТ СН'!$G$9+СВЦЭМ!$D$10+'СЕТ СН'!$G$5-'СЕТ СН'!$G$17</f>
        <v>3445.3036846300001</v>
      </c>
      <c r="W54" s="36">
        <f>SUMIFS(СВЦЭМ!$C$33:$C$776,СВЦЭМ!$A$33:$A$776,$A54,СВЦЭМ!$B$33:$B$776,W$47)+'СЕТ СН'!$G$9+СВЦЭМ!$D$10+'СЕТ СН'!$G$5-'СЕТ СН'!$G$17</f>
        <v>3434.2615427800001</v>
      </c>
      <c r="X54" s="36">
        <f>SUMIFS(СВЦЭМ!$C$33:$C$776,СВЦЭМ!$A$33:$A$776,$A54,СВЦЭМ!$B$33:$B$776,X$47)+'СЕТ СН'!$G$9+СВЦЭМ!$D$10+'СЕТ СН'!$G$5-'СЕТ СН'!$G$17</f>
        <v>3439.50178723</v>
      </c>
      <c r="Y54" s="36">
        <f>SUMIFS(СВЦЭМ!$C$33:$C$776,СВЦЭМ!$A$33:$A$776,$A54,СВЦЭМ!$B$33:$B$776,Y$47)+'СЕТ СН'!$G$9+СВЦЭМ!$D$10+'СЕТ СН'!$G$5-'СЕТ СН'!$G$17</f>
        <v>3466.0311087999999</v>
      </c>
    </row>
    <row r="55" spans="1:25" ht="15.75" x14ac:dyDescent="0.2">
      <c r="A55" s="35">
        <f t="shared" si="1"/>
        <v>43929</v>
      </c>
      <c r="B55" s="36">
        <f>SUMIFS(СВЦЭМ!$C$33:$C$776,СВЦЭМ!$A$33:$A$776,$A55,СВЦЭМ!$B$33:$B$776,B$47)+'СЕТ СН'!$G$9+СВЦЭМ!$D$10+'СЕТ СН'!$G$5-'СЕТ СН'!$G$17</f>
        <v>3497.2337360199999</v>
      </c>
      <c r="C55" s="36">
        <f>SUMIFS(СВЦЭМ!$C$33:$C$776,СВЦЭМ!$A$33:$A$776,$A55,СВЦЭМ!$B$33:$B$776,C$47)+'СЕТ СН'!$G$9+СВЦЭМ!$D$10+'СЕТ СН'!$G$5-'СЕТ СН'!$G$17</f>
        <v>3529.5574411900002</v>
      </c>
      <c r="D55" s="36">
        <f>SUMIFS(СВЦЭМ!$C$33:$C$776,СВЦЭМ!$A$33:$A$776,$A55,СВЦЭМ!$B$33:$B$776,D$47)+'СЕТ СН'!$G$9+СВЦЭМ!$D$10+'СЕТ СН'!$G$5-'СЕТ СН'!$G$17</f>
        <v>3548.1859459500001</v>
      </c>
      <c r="E55" s="36">
        <f>SUMIFS(СВЦЭМ!$C$33:$C$776,СВЦЭМ!$A$33:$A$776,$A55,СВЦЭМ!$B$33:$B$776,E$47)+'СЕТ СН'!$G$9+СВЦЭМ!$D$10+'СЕТ СН'!$G$5-'СЕТ СН'!$G$17</f>
        <v>3563.3418788899999</v>
      </c>
      <c r="F55" s="36">
        <f>SUMIFS(СВЦЭМ!$C$33:$C$776,СВЦЭМ!$A$33:$A$776,$A55,СВЦЭМ!$B$33:$B$776,F$47)+'СЕТ СН'!$G$9+СВЦЭМ!$D$10+'СЕТ СН'!$G$5-'СЕТ СН'!$G$17</f>
        <v>3555.6811768900002</v>
      </c>
      <c r="G55" s="36">
        <f>SUMIFS(СВЦЭМ!$C$33:$C$776,СВЦЭМ!$A$33:$A$776,$A55,СВЦЭМ!$B$33:$B$776,G$47)+'СЕТ СН'!$G$9+СВЦЭМ!$D$10+'СЕТ СН'!$G$5-'СЕТ СН'!$G$17</f>
        <v>3559.9640969800002</v>
      </c>
      <c r="H55" s="36">
        <f>SUMIFS(СВЦЭМ!$C$33:$C$776,СВЦЭМ!$A$33:$A$776,$A55,СВЦЭМ!$B$33:$B$776,H$47)+'СЕТ СН'!$G$9+СВЦЭМ!$D$10+'СЕТ СН'!$G$5-'СЕТ СН'!$G$17</f>
        <v>3542.82729737</v>
      </c>
      <c r="I55" s="36">
        <f>SUMIFS(СВЦЭМ!$C$33:$C$776,СВЦЭМ!$A$33:$A$776,$A55,СВЦЭМ!$B$33:$B$776,I$47)+'СЕТ СН'!$G$9+СВЦЭМ!$D$10+'СЕТ СН'!$G$5-'СЕТ СН'!$G$17</f>
        <v>3505.1003676300002</v>
      </c>
      <c r="J55" s="36">
        <f>SUMIFS(СВЦЭМ!$C$33:$C$776,СВЦЭМ!$A$33:$A$776,$A55,СВЦЭМ!$B$33:$B$776,J$47)+'СЕТ СН'!$G$9+СВЦЭМ!$D$10+'СЕТ СН'!$G$5-'СЕТ СН'!$G$17</f>
        <v>3460.94439594</v>
      </c>
      <c r="K55" s="36">
        <f>SUMIFS(СВЦЭМ!$C$33:$C$776,СВЦЭМ!$A$33:$A$776,$A55,СВЦЭМ!$B$33:$B$776,K$47)+'СЕТ СН'!$G$9+СВЦЭМ!$D$10+'СЕТ СН'!$G$5-'СЕТ СН'!$G$17</f>
        <v>3448.5235051999998</v>
      </c>
      <c r="L55" s="36">
        <f>SUMIFS(СВЦЭМ!$C$33:$C$776,СВЦЭМ!$A$33:$A$776,$A55,СВЦЭМ!$B$33:$B$776,L$47)+'СЕТ СН'!$G$9+СВЦЭМ!$D$10+'СЕТ СН'!$G$5-'СЕТ СН'!$G$17</f>
        <v>3436.05548391</v>
      </c>
      <c r="M55" s="36">
        <f>SUMIFS(СВЦЭМ!$C$33:$C$776,СВЦЭМ!$A$33:$A$776,$A55,СВЦЭМ!$B$33:$B$776,M$47)+'СЕТ СН'!$G$9+СВЦЭМ!$D$10+'СЕТ СН'!$G$5-'СЕТ СН'!$G$17</f>
        <v>3431.9652318899998</v>
      </c>
      <c r="N55" s="36">
        <f>SUMIFS(СВЦЭМ!$C$33:$C$776,СВЦЭМ!$A$33:$A$776,$A55,СВЦЭМ!$B$33:$B$776,N$47)+'СЕТ СН'!$G$9+СВЦЭМ!$D$10+'СЕТ СН'!$G$5-'СЕТ СН'!$G$17</f>
        <v>3443.43453327</v>
      </c>
      <c r="O55" s="36">
        <f>SUMIFS(СВЦЭМ!$C$33:$C$776,СВЦЭМ!$A$33:$A$776,$A55,СВЦЭМ!$B$33:$B$776,O$47)+'СЕТ СН'!$G$9+СВЦЭМ!$D$10+'СЕТ СН'!$G$5-'СЕТ СН'!$G$17</f>
        <v>3453.9668254100002</v>
      </c>
      <c r="P55" s="36">
        <f>SUMIFS(СВЦЭМ!$C$33:$C$776,СВЦЭМ!$A$33:$A$776,$A55,СВЦЭМ!$B$33:$B$776,P$47)+'СЕТ СН'!$G$9+СВЦЭМ!$D$10+'СЕТ СН'!$G$5-'СЕТ СН'!$G$17</f>
        <v>3429.5455374399999</v>
      </c>
      <c r="Q55" s="36">
        <f>SUMIFS(СВЦЭМ!$C$33:$C$776,СВЦЭМ!$A$33:$A$776,$A55,СВЦЭМ!$B$33:$B$776,Q$47)+'СЕТ СН'!$G$9+СВЦЭМ!$D$10+'СЕТ СН'!$G$5-'СЕТ СН'!$G$17</f>
        <v>3433.7528597600003</v>
      </c>
      <c r="R55" s="36">
        <f>SUMIFS(СВЦЭМ!$C$33:$C$776,СВЦЭМ!$A$33:$A$776,$A55,СВЦЭМ!$B$33:$B$776,R$47)+'СЕТ СН'!$G$9+СВЦЭМ!$D$10+'СЕТ СН'!$G$5-'СЕТ СН'!$G$17</f>
        <v>3432.4523896800001</v>
      </c>
      <c r="S55" s="36">
        <f>SUMIFS(СВЦЭМ!$C$33:$C$776,СВЦЭМ!$A$33:$A$776,$A55,СВЦЭМ!$B$33:$B$776,S$47)+'СЕТ СН'!$G$9+СВЦЭМ!$D$10+'СЕТ СН'!$G$5-'СЕТ СН'!$G$17</f>
        <v>3425.0488544700002</v>
      </c>
      <c r="T55" s="36">
        <f>SUMIFS(СВЦЭМ!$C$33:$C$776,СВЦЭМ!$A$33:$A$776,$A55,СВЦЭМ!$B$33:$B$776,T$47)+'СЕТ СН'!$G$9+СВЦЭМ!$D$10+'СЕТ СН'!$G$5-'СЕТ СН'!$G$17</f>
        <v>3414.2271563700001</v>
      </c>
      <c r="U55" s="36">
        <f>SUMIFS(СВЦЭМ!$C$33:$C$776,СВЦЭМ!$A$33:$A$776,$A55,СВЦЭМ!$B$33:$B$776,U$47)+'СЕТ СН'!$G$9+СВЦЭМ!$D$10+'СЕТ СН'!$G$5-'СЕТ СН'!$G$17</f>
        <v>3399.8419633499998</v>
      </c>
      <c r="V55" s="36">
        <f>SUMIFS(СВЦЭМ!$C$33:$C$776,СВЦЭМ!$A$33:$A$776,$A55,СВЦЭМ!$B$33:$B$776,V$47)+'СЕТ СН'!$G$9+СВЦЭМ!$D$10+'СЕТ СН'!$G$5-'СЕТ СН'!$G$17</f>
        <v>3392.3066289799999</v>
      </c>
      <c r="W55" s="36">
        <f>SUMIFS(СВЦЭМ!$C$33:$C$776,СВЦЭМ!$A$33:$A$776,$A55,СВЦЭМ!$B$33:$B$776,W$47)+'СЕТ СН'!$G$9+СВЦЭМ!$D$10+'СЕТ СН'!$G$5-'СЕТ СН'!$G$17</f>
        <v>3380.1086695499998</v>
      </c>
      <c r="X55" s="36">
        <f>SUMIFS(СВЦЭМ!$C$33:$C$776,СВЦЭМ!$A$33:$A$776,$A55,СВЦЭМ!$B$33:$B$776,X$47)+'СЕТ СН'!$G$9+СВЦЭМ!$D$10+'СЕТ СН'!$G$5-'СЕТ СН'!$G$17</f>
        <v>3384.7782426600002</v>
      </c>
      <c r="Y55" s="36">
        <f>SUMIFS(СВЦЭМ!$C$33:$C$776,СВЦЭМ!$A$33:$A$776,$A55,СВЦЭМ!$B$33:$B$776,Y$47)+'СЕТ СН'!$G$9+СВЦЭМ!$D$10+'СЕТ СН'!$G$5-'СЕТ СН'!$G$17</f>
        <v>3429.5167786100001</v>
      </c>
    </row>
    <row r="56" spans="1:25" ht="15.75" x14ac:dyDescent="0.2">
      <c r="A56" s="35">
        <f t="shared" si="1"/>
        <v>43930</v>
      </c>
      <c r="B56" s="36">
        <f>SUMIFS(СВЦЭМ!$C$33:$C$776,СВЦЭМ!$A$33:$A$776,$A56,СВЦЭМ!$B$33:$B$776,B$47)+'СЕТ СН'!$G$9+СВЦЭМ!$D$10+'СЕТ СН'!$G$5-'СЕТ СН'!$G$17</f>
        <v>3487.3777503700003</v>
      </c>
      <c r="C56" s="36">
        <f>SUMIFS(СВЦЭМ!$C$33:$C$776,СВЦЭМ!$A$33:$A$776,$A56,СВЦЭМ!$B$33:$B$776,C$47)+'СЕТ СН'!$G$9+СВЦЭМ!$D$10+'СЕТ СН'!$G$5-'СЕТ СН'!$G$17</f>
        <v>3518.9231577199998</v>
      </c>
      <c r="D56" s="36">
        <f>SUMIFS(СВЦЭМ!$C$33:$C$776,СВЦЭМ!$A$33:$A$776,$A56,СВЦЭМ!$B$33:$B$776,D$47)+'СЕТ СН'!$G$9+СВЦЭМ!$D$10+'СЕТ СН'!$G$5-'СЕТ СН'!$G$17</f>
        <v>3542.43009691</v>
      </c>
      <c r="E56" s="36">
        <f>SUMIFS(СВЦЭМ!$C$33:$C$776,СВЦЭМ!$A$33:$A$776,$A56,СВЦЭМ!$B$33:$B$776,E$47)+'СЕТ СН'!$G$9+СВЦЭМ!$D$10+'СЕТ СН'!$G$5-'СЕТ СН'!$G$17</f>
        <v>3559.4720130999999</v>
      </c>
      <c r="F56" s="36">
        <f>SUMIFS(СВЦЭМ!$C$33:$C$776,СВЦЭМ!$A$33:$A$776,$A56,СВЦЭМ!$B$33:$B$776,F$47)+'СЕТ СН'!$G$9+СВЦЭМ!$D$10+'СЕТ СН'!$G$5-'СЕТ СН'!$G$17</f>
        <v>3551.2738814899999</v>
      </c>
      <c r="G56" s="36">
        <f>SUMIFS(СВЦЭМ!$C$33:$C$776,СВЦЭМ!$A$33:$A$776,$A56,СВЦЭМ!$B$33:$B$776,G$47)+'СЕТ СН'!$G$9+СВЦЭМ!$D$10+'СЕТ СН'!$G$5-'СЕТ СН'!$G$17</f>
        <v>3555.5684618999999</v>
      </c>
      <c r="H56" s="36">
        <f>SUMIFS(СВЦЭМ!$C$33:$C$776,СВЦЭМ!$A$33:$A$776,$A56,СВЦЭМ!$B$33:$B$776,H$47)+'СЕТ СН'!$G$9+СВЦЭМ!$D$10+'СЕТ СН'!$G$5-'СЕТ СН'!$G$17</f>
        <v>3546.0068316000002</v>
      </c>
      <c r="I56" s="36">
        <f>SUMIFS(СВЦЭМ!$C$33:$C$776,СВЦЭМ!$A$33:$A$776,$A56,СВЦЭМ!$B$33:$B$776,I$47)+'СЕТ СН'!$G$9+СВЦЭМ!$D$10+'СЕТ СН'!$G$5-'СЕТ СН'!$G$17</f>
        <v>3521.4765622300001</v>
      </c>
      <c r="J56" s="36">
        <f>SUMIFS(СВЦЭМ!$C$33:$C$776,СВЦЭМ!$A$33:$A$776,$A56,СВЦЭМ!$B$33:$B$776,J$47)+'СЕТ СН'!$G$9+СВЦЭМ!$D$10+'СЕТ СН'!$G$5-'СЕТ СН'!$G$17</f>
        <v>3469.4167719799998</v>
      </c>
      <c r="K56" s="36">
        <f>SUMIFS(СВЦЭМ!$C$33:$C$776,СВЦЭМ!$A$33:$A$776,$A56,СВЦЭМ!$B$33:$B$776,K$47)+'СЕТ СН'!$G$9+СВЦЭМ!$D$10+'СЕТ СН'!$G$5-'СЕТ СН'!$G$17</f>
        <v>3460.4120055399999</v>
      </c>
      <c r="L56" s="36">
        <f>SUMIFS(СВЦЭМ!$C$33:$C$776,СВЦЭМ!$A$33:$A$776,$A56,СВЦЭМ!$B$33:$B$776,L$47)+'СЕТ СН'!$G$9+СВЦЭМ!$D$10+'СЕТ СН'!$G$5-'СЕТ СН'!$G$17</f>
        <v>3445.0127602399998</v>
      </c>
      <c r="M56" s="36">
        <f>SUMIFS(СВЦЭМ!$C$33:$C$776,СВЦЭМ!$A$33:$A$776,$A56,СВЦЭМ!$B$33:$B$776,M$47)+'СЕТ СН'!$G$9+СВЦЭМ!$D$10+'СЕТ СН'!$G$5-'СЕТ СН'!$G$17</f>
        <v>3440.6890254999998</v>
      </c>
      <c r="N56" s="36">
        <f>SUMIFS(СВЦЭМ!$C$33:$C$776,СВЦЭМ!$A$33:$A$776,$A56,СВЦЭМ!$B$33:$B$776,N$47)+'СЕТ СН'!$G$9+СВЦЭМ!$D$10+'СЕТ СН'!$G$5-'СЕТ СН'!$G$17</f>
        <v>3436.4318274799998</v>
      </c>
      <c r="O56" s="36">
        <f>SUMIFS(СВЦЭМ!$C$33:$C$776,СВЦЭМ!$A$33:$A$776,$A56,СВЦЭМ!$B$33:$B$776,O$47)+'СЕТ СН'!$G$9+СВЦЭМ!$D$10+'СЕТ СН'!$G$5-'СЕТ СН'!$G$17</f>
        <v>3452.00199445</v>
      </c>
      <c r="P56" s="36">
        <f>SUMIFS(СВЦЭМ!$C$33:$C$776,СВЦЭМ!$A$33:$A$776,$A56,СВЦЭМ!$B$33:$B$776,P$47)+'СЕТ СН'!$G$9+СВЦЭМ!$D$10+'СЕТ СН'!$G$5-'СЕТ СН'!$G$17</f>
        <v>3421.5007678000002</v>
      </c>
      <c r="Q56" s="36">
        <f>SUMIFS(СВЦЭМ!$C$33:$C$776,СВЦЭМ!$A$33:$A$776,$A56,СВЦЭМ!$B$33:$B$776,Q$47)+'СЕТ СН'!$G$9+СВЦЭМ!$D$10+'СЕТ СН'!$G$5-'СЕТ СН'!$G$17</f>
        <v>3427.2136441500002</v>
      </c>
      <c r="R56" s="36">
        <f>SUMIFS(СВЦЭМ!$C$33:$C$776,СВЦЭМ!$A$33:$A$776,$A56,СВЦЭМ!$B$33:$B$776,R$47)+'СЕТ СН'!$G$9+СВЦЭМ!$D$10+'СЕТ СН'!$G$5-'СЕТ СН'!$G$17</f>
        <v>3425.8463093</v>
      </c>
      <c r="S56" s="36">
        <f>SUMIFS(СВЦЭМ!$C$33:$C$776,СВЦЭМ!$A$33:$A$776,$A56,СВЦЭМ!$B$33:$B$776,S$47)+'СЕТ СН'!$G$9+СВЦЭМ!$D$10+'СЕТ СН'!$G$5-'СЕТ СН'!$G$17</f>
        <v>3420.2091128100001</v>
      </c>
      <c r="T56" s="36">
        <f>SUMIFS(СВЦЭМ!$C$33:$C$776,СВЦЭМ!$A$33:$A$776,$A56,СВЦЭМ!$B$33:$B$776,T$47)+'СЕТ СН'!$G$9+СВЦЭМ!$D$10+'СЕТ СН'!$G$5-'СЕТ СН'!$G$17</f>
        <v>3408.0277683599998</v>
      </c>
      <c r="U56" s="36">
        <f>SUMIFS(СВЦЭМ!$C$33:$C$776,СВЦЭМ!$A$33:$A$776,$A56,СВЦЭМ!$B$33:$B$776,U$47)+'СЕТ СН'!$G$9+СВЦЭМ!$D$10+'СЕТ СН'!$G$5-'СЕТ СН'!$G$17</f>
        <v>3393.9213696300003</v>
      </c>
      <c r="V56" s="36">
        <f>SUMIFS(СВЦЭМ!$C$33:$C$776,СВЦЭМ!$A$33:$A$776,$A56,СВЦЭМ!$B$33:$B$776,V$47)+'СЕТ СН'!$G$9+СВЦЭМ!$D$10+'СЕТ СН'!$G$5-'СЕТ СН'!$G$17</f>
        <v>3390.0933028999998</v>
      </c>
      <c r="W56" s="36">
        <f>SUMIFS(СВЦЭМ!$C$33:$C$776,СВЦЭМ!$A$33:$A$776,$A56,СВЦЭМ!$B$33:$B$776,W$47)+'СЕТ СН'!$G$9+СВЦЭМ!$D$10+'СЕТ СН'!$G$5-'СЕТ СН'!$G$17</f>
        <v>3392.8083155599998</v>
      </c>
      <c r="X56" s="36">
        <f>SUMIFS(СВЦЭМ!$C$33:$C$776,СВЦЭМ!$A$33:$A$776,$A56,СВЦЭМ!$B$33:$B$776,X$47)+'СЕТ СН'!$G$9+СВЦЭМ!$D$10+'СЕТ СН'!$G$5-'СЕТ СН'!$G$17</f>
        <v>3399.6845988099999</v>
      </c>
      <c r="Y56" s="36">
        <f>SUMIFS(СВЦЭМ!$C$33:$C$776,СВЦЭМ!$A$33:$A$776,$A56,СВЦЭМ!$B$33:$B$776,Y$47)+'СЕТ СН'!$G$9+СВЦЭМ!$D$10+'СЕТ СН'!$G$5-'СЕТ СН'!$G$17</f>
        <v>3434.3699655800001</v>
      </c>
    </row>
    <row r="57" spans="1:25" ht="15.75" x14ac:dyDescent="0.2">
      <c r="A57" s="35">
        <f t="shared" si="1"/>
        <v>43931</v>
      </c>
      <c r="B57" s="36">
        <f>SUMIFS(СВЦЭМ!$C$33:$C$776,СВЦЭМ!$A$33:$A$776,$A57,СВЦЭМ!$B$33:$B$776,B$47)+'СЕТ СН'!$G$9+СВЦЭМ!$D$10+'СЕТ СН'!$G$5-'СЕТ СН'!$G$17</f>
        <v>3432.3210094699998</v>
      </c>
      <c r="C57" s="36">
        <f>SUMIFS(СВЦЭМ!$C$33:$C$776,СВЦЭМ!$A$33:$A$776,$A57,СВЦЭМ!$B$33:$B$776,C$47)+'СЕТ СН'!$G$9+СВЦЭМ!$D$10+'СЕТ СН'!$G$5-'СЕТ СН'!$G$17</f>
        <v>3464.73226892</v>
      </c>
      <c r="D57" s="36">
        <f>SUMIFS(СВЦЭМ!$C$33:$C$776,СВЦЭМ!$A$33:$A$776,$A57,СВЦЭМ!$B$33:$B$776,D$47)+'СЕТ СН'!$G$9+СВЦЭМ!$D$10+'СЕТ СН'!$G$5-'СЕТ СН'!$G$17</f>
        <v>3512.8653755300002</v>
      </c>
      <c r="E57" s="36">
        <f>SUMIFS(СВЦЭМ!$C$33:$C$776,СВЦЭМ!$A$33:$A$776,$A57,СВЦЭМ!$B$33:$B$776,E$47)+'СЕТ СН'!$G$9+СВЦЭМ!$D$10+'СЕТ СН'!$G$5-'СЕТ СН'!$G$17</f>
        <v>3554.6029816600003</v>
      </c>
      <c r="F57" s="36">
        <f>SUMIFS(СВЦЭМ!$C$33:$C$776,СВЦЭМ!$A$33:$A$776,$A57,СВЦЭМ!$B$33:$B$776,F$47)+'СЕТ СН'!$G$9+СВЦЭМ!$D$10+'СЕТ СН'!$G$5-'СЕТ СН'!$G$17</f>
        <v>3562.3963562099998</v>
      </c>
      <c r="G57" s="36">
        <f>SUMIFS(СВЦЭМ!$C$33:$C$776,СВЦЭМ!$A$33:$A$776,$A57,СВЦЭМ!$B$33:$B$776,G$47)+'СЕТ СН'!$G$9+СВЦЭМ!$D$10+'СЕТ СН'!$G$5-'СЕТ СН'!$G$17</f>
        <v>3551.3606381999998</v>
      </c>
      <c r="H57" s="36">
        <f>SUMIFS(СВЦЭМ!$C$33:$C$776,СВЦЭМ!$A$33:$A$776,$A57,СВЦЭМ!$B$33:$B$776,H$47)+'СЕТ СН'!$G$9+СВЦЭМ!$D$10+'СЕТ СН'!$G$5-'СЕТ СН'!$G$17</f>
        <v>3526.2002235099999</v>
      </c>
      <c r="I57" s="36">
        <f>SUMIFS(СВЦЭМ!$C$33:$C$776,СВЦЭМ!$A$33:$A$776,$A57,СВЦЭМ!$B$33:$B$776,I$47)+'СЕТ СН'!$G$9+СВЦЭМ!$D$10+'СЕТ СН'!$G$5-'СЕТ СН'!$G$17</f>
        <v>3488.6685505999999</v>
      </c>
      <c r="J57" s="36">
        <f>SUMIFS(СВЦЭМ!$C$33:$C$776,СВЦЭМ!$A$33:$A$776,$A57,СВЦЭМ!$B$33:$B$776,J$47)+'СЕТ СН'!$G$9+СВЦЭМ!$D$10+'СЕТ СН'!$G$5-'СЕТ СН'!$G$17</f>
        <v>3432.1065967200002</v>
      </c>
      <c r="K57" s="36">
        <f>SUMIFS(СВЦЭМ!$C$33:$C$776,СВЦЭМ!$A$33:$A$776,$A57,СВЦЭМ!$B$33:$B$776,K$47)+'СЕТ СН'!$G$9+СВЦЭМ!$D$10+'СЕТ СН'!$G$5-'СЕТ СН'!$G$17</f>
        <v>3429.7968900999999</v>
      </c>
      <c r="L57" s="36">
        <f>SUMIFS(СВЦЭМ!$C$33:$C$776,СВЦЭМ!$A$33:$A$776,$A57,СВЦЭМ!$B$33:$B$776,L$47)+'СЕТ СН'!$G$9+СВЦЭМ!$D$10+'СЕТ СН'!$G$5-'СЕТ СН'!$G$17</f>
        <v>3427.9590349600003</v>
      </c>
      <c r="M57" s="36">
        <f>SUMIFS(СВЦЭМ!$C$33:$C$776,СВЦЭМ!$A$33:$A$776,$A57,СВЦЭМ!$B$33:$B$776,M$47)+'СЕТ СН'!$G$9+СВЦЭМ!$D$10+'СЕТ СН'!$G$5-'СЕТ СН'!$G$17</f>
        <v>3428.7299313399999</v>
      </c>
      <c r="N57" s="36">
        <f>SUMIFS(СВЦЭМ!$C$33:$C$776,СВЦЭМ!$A$33:$A$776,$A57,СВЦЭМ!$B$33:$B$776,N$47)+'СЕТ СН'!$G$9+СВЦЭМ!$D$10+'СЕТ СН'!$G$5-'СЕТ СН'!$G$17</f>
        <v>3443.7681996400001</v>
      </c>
      <c r="O57" s="36">
        <f>SUMIFS(СВЦЭМ!$C$33:$C$776,СВЦЭМ!$A$33:$A$776,$A57,СВЦЭМ!$B$33:$B$776,O$47)+'СЕТ СН'!$G$9+СВЦЭМ!$D$10+'СЕТ СН'!$G$5-'СЕТ СН'!$G$17</f>
        <v>3456.4896110099999</v>
      </c>
      <c r="P57" s="36">
        <f>SUMIFS(СВЦЭМ!$C$33:$C$776,СВЦЭМ!$A$33:$A$776,$A57,СВЦЭМ!$B$33:$B$776,P$47)+'СЕТ СН'!$G$9+СВЦЭМ!$D$10+'СЕТ СН'!$G$5-'СЕТ СН'!$G$17</f>
        <v>3426.63785942</v>
      </c>
      <c r="Q57" s="36">
        <f>SUMIFS(СВЦЭМ!$C$33:$C$776,СВЦЭМ!$A$33:$A$776,$A57,СВЦЭМ!$B$33:$B$776,Q$47)+'СЕТ СН'!$G$9+СВЦЭМ!$D$10+'СЕТ СН'!$G$5-'СЕТ СН'!$G$17</f>
        <v>3430.2837856599999</v>
      </c>
      <c r="R57" s="36">
        <f>SUMIFS(СВЦЭМ!$C$33:$C$776,СВЦЭМ!$A$33:$A$776,$A57,СВЦЭМ!$B$33:$B$776,R$47)+'СЕТ СН'!$G$9+СВЦЭМ!$D$10+'СЕТ СН'!$G$5-'СЕТ СН'!$G$17</f>
        <v>3427.8870785300001</v>
      </c>
      <c r="S57" s="36">
        <f>SUMIFS(СВЦЭМ!$C$33:$C$776,СВЦЭМ!$A$33:$A$776,$A57,СВЦЭМ!$B$33:$B$776,S$47)+'СЕТ СН'!$G$9+СВЦЭМ!$D$10+'СЕТ СН'!$G$5-'СЕТ СН'!$G$17</f>
        <v>3420.3279045500003</v>
      </c>
      <c r="T57" s="36">
        <f>SUMIFS(СВЦЭМ!$C$33:$C$776,СВЦЭМ!$A$33:$A$776,$A57,СВЦЭМ!$B$33:$B$776,T$47)+'СЕТ СН'!$G$9+СВЦЭМ!$D$10+'СЕТ СН'!$G$5-'СЕТ СН'!$G$17</f>
        <v>3401.6475581200002</v>
      </c>
      <c r="U57" s="36">
        <f>SUMIFS(СВЦЭМ!$C$33:$C$776,СВЦЭМ!$A$33:$A$776,$A57,СВЦЭМ!$B$33:$B$776,U$47)+'СЕТ СН'!$G$9+СВЦЭМ!$D$10+'СЕТ СН'!$G$5-'СЕТ СН'!$G$17</f>
        <v>3378.5674122600003</v>
      </c>
      <c r="V57" s="36">
        <f>SUMIFS(СВЦЭМ!$C$33:$C$776,СВЦЭМ!$A$33:$A$776,$A57,СВЦЭМ!$B$33:$B$776,V$47)+'СЕТ СН'!$G$9+СВЦЭМ!$D$10+'СЕТ СН'!$G$5-'СЕТ СН'!$G$17</f>
        <v>3373.1806050599998</v>
      </c>
      <c r="W57" s="36">
        <f>SUMIFS(СВЦЭМ!$C$33:$C$776,СВЦЭМ!$A$33:$A$776,$A57,СВЦЭМ!$B$33:$B$776,W$47)+'СЕТ СН'!$G$9+СВЦЭМ!$D$10+'СЕТ СН'!$G$5-'СЕТ СН'!$G$17</f>
        <v>3366.82690546</v>
      </c>
      <c r="X57" s="36">
        <f>SUMIFS(СВЦЭМ!$C$33:$C$776,СВЦЭМ!$A$33:$A$776,$A57,СВЦЭМ!$B$33:$B$776,X$47)+'СЕТ СН'!$G$9+СВЦЭМ!$D$10+'СЕТ СН'!$G$5-'СЕТ СН'!$G$17</f>
        <v>3357.7450120499998</v>
      </c>
      <c r="Y57" s="36">
        <f>SUMIFS(СВЦЭМ!$C$33:$C$776,СВЦЭМ!$A$33:$A$776,$A57,СВЦЭМ!$B$33:$B$776,Y$47)+'СЕТ СН'!$G$9+СВЦЭМ!$D$10+'СЕТ СН'!$G$5-'СЕТ СН'!$G$17</f>
        <v>3399.2599160600003</v>
      </c>
    </row>
    <row r="58" spans="1:25" ht="15.75" x14ac:dyDescent="0.2">
      <c r="A58" s="35">
        <f t="shared" si="1"/>
        <v>43932</v>
      </c>
      <c r="B58" s="36">
        <f>SUMIFS(СВЦЭМ!$C$33:$C$776,СВЦЭМ!$A$33:$A$776,$A58,СВЦЭМ!$B$33:$B$776,B$47)+'СЕТ СН'!$G$9+СВЦЭМ!$D$10+'СЕТ СН'!$G$5-'СЕТ СН'!$G$17</f>
        <v>3439.5606178899998</v>
      </c>
      <c r="C58" s="36">
        <f>SUMIFS(СВЦЭМ!$C$33:$C$776,СВЦЭМ!$A$33:$A$776,$A58,СВЦЭМ!$B$33:$B$776,C$47)+'СЕТ СН'!$G$9+СВЦЭМ!$D$10+'СЕТ СН'!$G$5-'СЕТ СН'!$G$17</f>
        <v>3456.6129868899998</v>
      </c>
      <c r="D58" s="36">
        <f>SUMIFS(СВЦЭМ!$C$33:$C$776,СВЦЭМ!$A$33:$A$776,$A58,СВЦЭМ!$B$33:$B$776,D$47)+'СЕТ СН'!$G$9+СВЦЭМ!$D$10+'СЕТ СН'!$G$5-'СЕТ СН'!$G$17</f>
        <v>3467.6884263699999</v>
      </c>
      <c r="E58" s="36">
        <f>SUMIFS(СВЦЭМ!$C$33:$C$776,СВЦЭМ!$A$33:$A$776,$A58,СВЦЭМ!$B$33:$B$776,E$47)+'СЕТ СН'!$G$9+СВЦЭМ!$D$10+'СЕТ СН'!$G$5-'СЕТ СН'!$G$17</f>
        <v>3481.2681090599999</v>
      </c>
      <c r="F58" s="36">
        <f>SUMIFS(СВЦЭМ!$C$33:$C$776,СВЦЭМ!$A$33:$A$776,$A58,СВЦЭМ!$B$33:$B$776,F$47)+'СЕТ СН'!$G$9+СВЦЭМ!$D$10+'СЕТ СН'!$G$5-'СЕТ СН'!$G$17</f>
        <v>3480.3261065300003</v>
      </c>
      <c r="G58" s="36">
        <f>SUMIFS(СВЦЭМ!$C$33:$C$776,СВЦЭМ!$A$33:$A$776,$A58,СВЦЭМ!$B$33:$B$776,G$47)+'СЕТ СН'!$G$9+СВЦЭМ!$D$10+'СЕТ СН'!$G$5-'СЕТ СН'!$G$17</f>
        <v>3474.9506145</v>
      </c>
      <c r="H58" s="36">
        <f>SUMIFS(СВЦЭМ!$C$33:$C$776,СВЦЭМ!$A$33:$A$776,$A58,СВЦЭМ!$B$33:$B$776,H$47)+'СЕТ СН'!$G$9+СВЦЭМ!$D$10+'СЕТ СН'!$G$5-'СЕТ СН'!$G$17</f>
        <v>3458.23350944</v>
      </c>
      <c r="I58" s="36">
        <f>SUMIFS(СВЦЭМ!$C$33:$C$776,СВЦЭМ!$A$33:$A$776,$A58,СВЦЭМ!$B$33:$B$776,I$47)+'СЕТ СН'!$G$9+СВЦЭМ!$D$10+'СЕТ СН'!$G$5-'СЕТ СН'!$G$17</f>
        <v>3445.9256114199998</v>
      </c>
      <c r="J58" s="36">
        <f>SUMIFS(СВЦЭМ!$C$33:$C$776,СВЦЭМ!$A$33:$A$776,$A58,СВЦЭМ!$B$33:$B$776,J$47)+'СЕТ СН'!$G$9+СВЦЭМ!$D$10+'СЕТ СН'!$G$5-'СЕТ СН'!$G$17</f>
        <v>3421.2008549900002</v>
      </c>
      <c r="K58" s="36">
        <f>SUMIFS(СВЦЭМ!$C$33:$C$776,СВЦЭМ!$A$33:$A$776,$A58,СВЦЭМ!$B$33:$B$776,K$47)+'СЕТ СН'!$G$9+СВЦЭМ!$D$10+'СЕТ СН'!$G$5-'СЕТ СН'!$G$17</f>
        <v>3408.33820199</v>
      </c>
      <c r="L58" s="36">
        <f>SUMIFS(СВЦЭМ!$C$33:$C$776,СВЦЭМ!$A$33:$A$776,$A58,СВЦЭМ!$B$33:$B$776,L$47)+'СЕТ СН'!$G$9+СВЦЭМ!$D$10+'СЕТ СН'!$G$5-'СЕТ СН'!$G$17</f>
        <v>3410.8166246599999</v>
      </c>
      <c r="M58" s="36">
        <f>SUMIFS(СВЦЭМ!$C$33:$C$776,СВЦЭМ!$A$33:$A$776,$A58,СВЦЭМ!$B$33:$B$776,M$47)+'СЕТ СН'!$G$9+СВЦЭМ!$D$10+'СЕТ СН'!$G$5-'СЕТ СН'!$G$17</f>
        <v>3424.7307175199999</v>
      </c>
      <c r="N58" s="36">
        <f>SUMIFS(СВЦЭМ!$C$33:$C$776,СВЦЭМ!$A$33:$A$776,$A58,СВЦЭМ!$B$33:$B$776,N$47)+'СЕТ СН'!$G$9+СВЦЭМ!$D$10+'СЕТ СН'!$G$5-'СЕТ СН'!$G$17</f>
        <v>3444.6321929400001</v>
      </c>
      <c r="O58" s="36">
        <f>SUMIFS(СВЦЭМ!$C$33:$C$776,СВЦЭМ!$A$33:$A$776,$A58,СВЦЭМ!$B$33:$B$776,O$47)+'СЕТ СН'!$G$9+СВЦЭМ!$D$10+'СЕТ СН'!$G$5-'СЕТ СН'!$G$17</f>
        <v>3442.3595983300002</v>
      </c>
      <c r="P58" s="36">
        <f>SUMIFS(СВЦЭМ!$C$33:$C$776,СВЦЭМ!$A$33:$A$776,$A58,СВЦЭМ!$B$33:$B$776,P$47)+'СЕТ СН'!$G$9+СВЦЭМ!$D$10+'СЕТ СН'!$G$5-'СЕТ СН'!$G$17</f>
        <v>3410.4759476600002</v>
      </c>
      <c r="Q58" s="36">
        <f>SUMIFS(СВЦЭМ!$C$33:$C$776,СВЦЭМ!$A$33:$A$776,$A58,СВЦЭМ!$B$33:$B$776,Q$47)+'СЕТ СН'!$G$9+СВЦЭМ!$D$10+'СЕТ СН'!$G$5-'СЕТ СН'!$G$17</f>
        <v>3412.5361014</v>
      </c>
      <c r="R58" s="36">
        <f>SUMIFS(СВЦЭМ!$C$33:$C$776,СВЦЭМ!$A$33:$A$776,$A58,СВЦЭМ!$B$33:$B$776,R$47)+'СЕТ СН'!$G$9+СВЦЭМ!$D$10+'СЕТ СН'!$G$5-'СЕТ СН'!$G$17</f>
        <v>3402.24001069</v>
      </c>
      <c r="S58" s="36">
        <f>SUMIFS(СВЦЭМ!$C$33:$C$776,СВЦЭМ!$A$33:$A$776,$A58,СВЦЭМ!$B$33:$B$776,S$47)+'СЕТ СН'!$G$9+СВЦЭМ!$D$10+'СЕТ СН'!$G$5-'СЕТ СН'!$G$17</f>
        <v>3416.8826307200002</v>
      </c>
      <c r="T58" s="36">
        <f>SUMIFS(СВЦЭМ!$C$33:$C$776,СВЦЭМ!$A$33:$A$776,$A58,СВЦЭМ!$B$33:$B$776,T$47)+'СЕТ СН'!$G$9+СВЦЭМ!$D$10+'СЕТ СН'!$G$5-'СЕТ СН'!$G$17</f>
        <v>3424.7787197400003</v>
      </c>
      <c r="U58" s="36">
        <f>SUMIFS(СВЦЭМ!$C$33:$C$776,СВЦЭМ!$A$33:$A$776,$A58,СВЦЭМ!$B$33:$B$776,U$47)+'СЕТ СН'!$G$9+СВЦЭМ!$D$10+'СЕТ СН'!$G$5-'СЕТ СН'!$G$17</f>
        <v>3415.1419299700001</v>
      </c>
      <c r="V58" s="36">
        <f>SUMIFS(СВЦЭМ!$C$33:$C$776,СВЦЭМ!$A$33:$A$776,$A58,СВЦЭМ!$B$33:$B$776,V$47)+'СЕТ СН'!$G$9+СВЦЭМ!$D$10+'СЕТ СН'!$G$5-'СЕТ СН'!$G$17</f>
        <v>3390.15879</v>
      </c>
      <c r="W58" s="36">
        <f>SUMIFS(СВЦЭМ!$C$33:$C$776,СВЦЭМ!$A$33:$A$776,$A58,СВЦЭМ!$B$33:$B$776,W$47)+'СЕТ СН'!$G$9+СВЦЭМ!$D$10+'СЕТ СН'!$G$5-'СЕТ СН'!$G$17</f>
        <v>3386.9873973600002</v>
      </c>
      <c r="X58" s="36">
        <f>SUMIFS(СВЦЭМ!$C$33:$C$776,СВЦЭМ!$A$33:$A$776,$A58,СВЦЭМ!$B$33:$B$776,X$47)+'СЕТ СН'!$G$9+СВЦЭМ!$D$10+'СЕТ СН'!$G$5-'СЕТ СН'!$G$17</f>
        <v>3402.7704742800001</v>
      </c>
      <c r="Y58" s="36">
        <f>SUMIFS(СВЦЭМ!$C$33:$C$776,СВЦЭМ!$A$33:$A$776,$A58,СВЦЭМ!$B$33:$B$776,Y$47)+'СЕТ СН'!$G$9+СВЦЭМ!$D$10+'СЕТ СН'!$G$5-'СЕТ СН'!$G$17</f>
        <v>3447.7015667999999</v>
      </c>
    </row>
    <row r="59" spans="1:25" ht="15.75" x14ac:dyDescent="0.2">
      <c r="A59" s="35">
        <f t="shared" si="1"/>
        <v>43933</v>
      </c>
      <c r="B59" s="36">
        <f>SUMIFS(СВЦЭМ!$C$33:$C$776,СВЦЭМ!$A$33:$A$776,$A59,СВЦЭМ!$B$33:$B$776,B$47)+'СЕТ СН'!$G$9+СВЦЭМ!$D$10+'СЕТ СН'!$G$5-'СЕТ СН'!$G$17</f>
        <v>3437.4957612899998</v>
      </c>
      <c r="C59" s="36">
        <f>SUMIFS(СВЦЭМ!$C$33:$C$776,СВЦЭМ!$A$33:$A$776,$A59,СВЦЭМ!$B$33:$B$776,C$47)+'СЕТ СН'!$G$9+СВЦЭМ!$D$10+'СЕТ СН'!$G$5-'СЕТ СН'!$G$17</f>
        <v>3439.528969</v>
      </c>
      <c r="D59" s="36">
        <f>SUMIFS(СВЦЭМ!$C$33:$C$776,СВЦЭМ!$A$33:$A$776,$A59,СВЦЭМ!$B$33:$B$776,D$47)+'СЕТ СН'!$G$9+СВЦЭМ!$D$10+'СЕТ СН'!$G$5-'СЕТ СН'!$G$17</f>
        <v>3423.4926432100001</v>
      </c>
      <c r="E59" s="36">
        <f>SUMIFS(СВЦЭМ!$C$33:$C$776,СВЦЭМ!$A$33:$A$776,$A59,СВЦЭМ!$B$33:$B$776,E$47)+'СЕТ СН'!$G$9+СВЦЭМ!$D$10+'СЕТ СН'!$G$5-'СЕТ СН'!$G$17</f>
        <v>3421.74798147</v>
      </c>
      <c r="F59" s="36">
        <f>SUMIFS(СВЦЭМ!$C$33:$C$776,СВЦЭМ!$A$33:$A$776,$A59,СВЦЭМ!$B$33:$B$776,F$47)+'СЕТ СН'!$G$9+СВЦЭМ!$D$10+'СЕТ СН'!$G$5-'СЕТ СН'!$G$17</f>
        <v>3416.4549115199998</v>
      </c>
      <c r="G59" s="36">
        <f>SUMIFS(СВЦЭМ!$C$33:$C$776,СВЦЭМ!$A$33:$A$776,$A59,СВЦЭМ!$B$33:$B$776,G$47)+'СЕТ СН'!$G$9+СВЦЭМ!$D$10+'СЕТ СН'!$G$5-'СЕТ СН'!$G$17</f>
        <v>3419.41944448</v>
      </c>
      <c r="H59" s="36">
        <f>SUMIFS(СВЦЭМ!$C$33:$C$776,СВЦЭМ!$A$33:$A$776,$A59,СВЦЭМ!$B$33:$B$776,H$47)+'СЕТ СН'!$G$9+СВЦЭМ!$D$10+'СЕТ СН'!$G$5-'СЕТ СН'!$G$17</f>
        <v>3422.7084546900001</v>
      </c>
      <c r="I59" s="36">
        <f>SUMIFS(СВЦЭМ!$C$33:$C$776,СВЦЭМ!$A$33:$A$776,$A59,СВЦЭМ!$B$33:$B$776,I$47)+'СЕТ СН'!$G$9+СВЦЭМ!$D$10+'СЕТ СН'!$G$5-'СЕТ СН'!$G$17</f>
        <v>3425.6036236899999</v>
      </c>
      <c r="J59" s="36">
        <f>SUMIFS(СВЦЭМ!$C$33:$C$776,СВЦЭМ!$A$33:$A$776,$A59,СВЦЭМ!$B$33:$B$776,J$47)+'СЕТ СН'!$G$9+СВЦЭМ!$D$10+'СЕТ СН'!$G$5-'СЕТ СН'!$G$17</f>
        <v>3397.8500488499999</v>
      </c>
      <c r="K59" s="36">
        <f>SUMIFS(СВЦЭМ!$C$33:$C$776,СВЦЭМ!$A$33:$A$776,$A59,СВЦЭМ!$B$33:$B$776,K$47)+'СЕТ СН'!$G$9+СВЦЭМ!$D$10+'СЕТ СН'!$G$5-'СЕТ СН'!$G$17</f>
        <v>3355.3249023100002</v>
      </c>
      <c r="L59" s="36">
        <f>SUMIFS(СВЦЭМ!$C$33:$C$776,СВЦЭМ!$A$33:$A$776,$A59,СВЦЭМ!$B$33:$B$776,L$47)+'СЕТ СН'!$G$9+СВЦЭМ!$D$10+'СЕТ СН'!$G$5-'СЕТ СН'!$G$17</f>
        <v>3363.8118711699999</v>
      </c>
      <c r="M59" s="36">
        <f>SUMIFS(СВЦЭМ!$C$33:$C$776,СВЦЭМ!$A$33:$A$776,$A59,СВЦЭМ!$B$33:$B$776,M$47)+'СЕТ СН'!$G$9+СВЦЭМ!$D$10+'СЕТ СН'!$G$5-'СЕТ СН'!$G$17</f>
        <v>3370.4791486300001</v>
      </c>
      <c r="N59" s="36">
        <f>SUMIFS(СВЦЭМ!$C$33:$C$776,СВЦЭМ!$A$33:$A$776,$A59,СВЦЭМ!$B$33:$B$776,N$47)+'СЕТ СН'!$G$9+СВЦЭМ!$D$10+'СЕТ СН'!$G$5-'СЕТ СН'!$G$17</f>
        <v>3383.99994161</v>
      </c>
      <c r="O59" s="36">
        <f>SUMIFS(СВЦЭМ!$C$33:$C$776,СВЦЭМ!$A$33:$A$776,$A59,СВЦЭМ!$B$33:$B$776,O$47)+'СЕТ СН'!$G$9+СВЦЭМ!$D$10+'СЕТ СН'!$G$5-'СЕТ СН'!$G$17</f>
        <v>3399.6469493899999</v>
      </c>
      <c r="P59" s="36">
        <f>SUMIFS(СВЦЭМ!$C$33:$C$776,СВЦЭМ!$A$33:$A$776,$A59,СВЦЭМ!$B$33:$B$776,P$47)+'СЕТ СН'!$G$9+СВЦЭМ!$D$10+'СЕТ СН'!$G$5-'СЕТ СН'!$G$17</f>
        <v>3410.7546797499999</v>
      </c>
      <c r="Q59" s="36">
        <f>SUMIFS(СВЦЭМ!$C$33:$C$776,СВЦЭМ!$A$33:$A$776,$A59,СВЦЭМ!$B$33:$B$776,Q$47)+'СЕТ СН'!$G$9+СВЦЭМ!$D$10+'СЕТ СН'!$G$5-'СЕТ СН'!$G$17</f>
        <v>3414.9562175400001</v>
      </c>
      <c r="R59" s="36">
        <f>SUMIFS(СВЦЭМ!$C$33:$C$776,СВЦЭМ!$A$33:$A$776,$A59,СВЦЭМ!$B$33:$B$776,R$47)+'СЕТ СН'!$G$9+СВЦЭМ!$D$10+'СЕТ СН'!$G$5-'СЕТ СН'!$G$17</f>
        <v>3408.6020144300001</v>
      </c>
      <c r="S59" s="36">
        <f>SUMIFS(СВЦЭМ!$C$33:$C$776,СВЦЭМ!$A$33:$A$776,$A59,СВЦЭМ!$B$33:$B$776,S$47)+'СЕТ СН'!$G$9+СВЦЭМ!$D$10+'СЕТ СН'!$G$5-'СЕТ СН'!$G$17</f>
        <v>3404.3462267800001</v>
      </c>
      <c r="T59" s="36">
        <f>SUMIFS(СВЦЭМ!$C$33:$C$776,СВЦЭМ!$A$33:$A$776,$A59,СВЦЭМ!$B$33:$B$776,T$47)+'СЕТ СН'!$G$9+СВЦЭМ!$D$10+'СЕТ СН'!$G$5-'СЕТ СН'!$G$17</f>
        <v>3390.6553493800002</v>
      </c>
      <c r="U59" s="36">
        <f>SUMIFS(СВЦЭМ!$C$33:$C$776,СВЦЭМ!$A$33:$A$776,$A59,СВЦЭМ!$B$33:$B$776,U$47)+'СЕТ СН'!$G$9+СВЦЭМ!$D$10+'СЕТ СН'!$G$5-'СЕТ СН'!$G$17</f>
        <v>3350.0233048300001</v>
      </c>
      <c r="V59" s="36">
        <f>SUMIFS(СВЦЭМ!$C$33:$C$776,СВЦЭМ!$A$33:$A$776,$A59,СВЦЭМ!$B$33:$B$776,V$47)+'СЕТ СН'!$G$9+СВЦЭМ!$D$10+'СЕТ СН'!$G$5-'СЕТ СН'!$G$17</f>
        <v>3290.94720456</v>
      </c>
      <c r="W59" s="36">
        <f>SUMIFS(СВЦЭМ!$C$33:$C$776,СВЦЭМ!$A$33:$A$776,$A59,СВЦЭМ!$B$33:$B$776,W$47)+'СЕТ СН'!$G$9+СВЦЭМ!$D$10+'СЕТ СН'!$G$5-'СЕТ СН'!$G$17</f>
        <v>3283.8709545900001</v>
      </c>
      <c r="X59" s="36">
        <f>SUMIFS(СВЦЭМ!$C$33:$C$776,СВЦЭМ!$A$33:$A$776,$A59,СВЦЭМ!$B$33:$B$776,X$47)+'СЕТ СН'!$G$9+СВЦЭМ!$D$10+'СЕТ СН'!$G$5-'СЕТ СН'!$G$17</f>
        <v>3325.09376307</v>
      </c>
      <c r="Y59" s="36">
        <f>SUMIFS(СВЦЭМ!$C$33:$C$776,СВЦЭМ!$A$33:$A$776,$A59,СВЦЭМ!$B$33:$B$776,Y$47)+'СЕТ СН'!$G$9+СВЦЭМ!$D$10+'СЕТ СН'!$G$5-'СЕТ СН'!$G$17</f>
        <v>3352.5037570300001</v>
      </c>
    </row>
    <row r="60" spans="1:25" ht="15.75" x14ac:dyDescent="0.2">
      <c r="A60" s="35">
        <f t="shared" si="1"/>
        <v>43934</v>
      </c>
      <c r="B60" s="36">
        <f>SUMIFS(СВЦЭМ!$C$33:$C$776,СВЦЭМ!$A$33:$A$776,$A60,СВЦЭМ!$B$33:$B$776,B$47)+'СЕТ СН'!$G$9+СВЦЭМ!$D$10+'СЕТ СН'!$G$5-'СЕТ СН'!$G$17</f>
        <v>3353.0345620200001</v>
      </c>
      <c r="C60" s="36">
        <f>SUMIFS(СВЦЭМ!$C$33:$C$776,СВЦЭМ!$A$33:$A$776,$A60,СВЦЭМ!$B$33:$B$776,C$47)+'СЕТ СН'!$G$9+СВЦЭМ!$D$10+'СЕТ СН'!$G$5-'СЕТ СН'!$G$17</f>
        <v>3369.6890227100002</v>
      </c>
      <c r="D60" s="36">
        <f>SUMIFS(СВЦЭМ!$C$33:$C$776,СВЦЭМ!$A$33:$A$776,$A60,СВЦЭМ!$B$33:$B$776,D$47)+'СЕТ СН'!$G$9+СВЦЭМ!$D$10+'СЕТ СН'!$G$5-'СЕТ СН'!$G$17</f>
        <v>3396.56679188</v>
      </c>
      <c r="E60" s="36">
        <f>SUMIFS(СВЦЭМ!$C$33:$C$776,СВЦЭМ!$A$33:$A$776,$A60,СВЦЭМ!$B$33:$B$776,E$47)+'СЕТ СН'!$G$9+СВЦЭМ!$D$10+'СЕТ СН'!$G$5-'СЕТ СН'!$G$17</f>
        <v>3407.06344231</v>
      </c>
      <c r="F60" s="36">
        <f>SUMIFS(СВЦЭМ!$C$33:$C$776,СВЦЭМ!$A$33:$A$776,$A60,СВЦЭМ!$B$33:$B$776,F$47)+'СЕТ СН'!$G$9+СВЦЭМ!$D$10+'СЕТ СН'!$G$5-'СЕТ СН'!$G$17</f>
        <v>3413.5669521700001</v>
      </c>
      <c r="G60" s="36">
        <f>SUMIFS(СВЦЭМ!$C$33:$C$776,СВЦЭМ!$A$33:$A$776,$A60,СВЦЭМ!$B$33:$B$776,G$47)+'СЕТ СН'!$G$9+СВЦЭМ!$D$10+'СЕТ СН'!$G$5-'СЕТ СН'!$G$17</f>
        <v>3401.8214147200001</v>
      </c>
      <c r="H60" s="36">
        <f>SUMIFS(СВЦЭМ!$C$33:$C$776,СВЦЭМ!$A$33:$A$776,$A60,СВЦЭМ!$B$33:$B$776,H$47)+'СЕТ СН'!$G$9+СВЦЭМ!$D$10+'СЕТ СН'!$G$5-'СЕТ СН'!$G$17</f>
        <v>3405.4374198699998</v>
      </c>
      <c r="I60" s="36">
        <f>SUMIFS(СВЦЭМ!$C$33:$C$776,СВЦЭМ!$A$33:$A$776,$A60,СВЦЭМ!$B$33:$B$776,I$47)+'СЕТ СН'!$G$9+СВЦЭМ!$D$10+'СЕТ СН'!$G$5-'СЕТ СН'!$G$17</f>
        <v>3361.2151049899999</v>
      </c>
      <c r="J60" s="36">
        <f>SUMIFS(СВЦЭМ!$C$33:$C$776,СВЦЭМ!$A$33:$A$776,$A60,СВЦЭМ!$B$33:$B$776,J$47)+'СЕТ СН'!$G$9+СВЦЭМ!$D$10+'СЕТ СН'!$G$5-'СЕТ СН'!$G$17</f>
        <v>3306.28243269</v>
      </c>
      <c r="K60" s="36">
        <f>SUMIFS(СВЦЭМ!$C$33:$C$776,СВЦЭМ!$A$33:$A$776,$A60,СВЦЭМ!$B$33:$B$776,K$47)+'СЕТ СН'!$G$9+СВЦЭМ!$D$10+'СЕТ СН'!$G$5-'СЕТ СН'!$G$17</f>
        <v>3288.2556494400001</v>
      </c>
      <c r="L60" s="36">
        <f>SUMIFS(СВЦЭМ!$C$33:$C$776,СВЦЭМ!$A$33:$A$776,$A60,СВЦЭМ!$B$33:$B$776,L$47)+'СЕТ СН'!$G$9+СВЦЭМ!$D$10+'СЕТ СН'!$G$5-'СЕТ СН'!$G$17</f>
        <v>3280.97117751</v>
      </c>
      <c r="M60" s="36">
        <f>SUMIFS(СВЦЭМ!$C$33:$C$776,СВЦЭМ!$A$33:$A$776,$A60,СВЦЭМ!$B$33:$B$776,M$47)+'СЕТ СН'!$G$9+СВЦЭМ!$D$10+'СЕТ СН'!$G$5-'СЕТ СН'!$G$17</f>
        <v>3278.3244340900001</v>
      </c>
      <c r="N60" s="36">
        <f>SUMIFS(СВЦЭМ!$C$33:$C$776,СВЦЭМ!$A$33:$A$776,$A60,СВЦЭМ!$B$33:$B$776,N$47)+'СЕТ СН'!$G$9+СВЦЭМ!$D$10+'СЕТ СН'!$G$5-'СЕТ СН'!$G$17</f>
        <v>3285.6702488599999</v>
      </c>
      <c r="O60" s="36">
        <f>SUMIFS(СВЦЭМ!$C$33:$C$776,СВЦЭМ!$A$33:$A$776,$A60,СВЦЭМ!$B$33:$B$776,O$47)+'СЕТ СН'!$G$9+СВЦЭМ!$D$10+'СЕТ СН'!$G$5-'СЕТ СН'!$G$17</f>
        <v>3287.3562417799999</v>
      </c>
      <c r="P60" s="36">
        <f>SUMIFS(СВЦЭМ!$C$33:$C$776,СВЦЭМ!$A$33:$A$776,$A60,СВЦЭМ!$B$33:$B$776,P$47)+'СЕТ СН'!$G$9+СВЦЭМ!$D$10+'СЕТ СН'!$G$5-'СЕТ СН'!$G$17</f>
        <v>3292.19130774</v>
      </c>
      <c r="Q60" s="36">
        <f>SUMIFS(СВЦЭМ!$C$33:$C$776,СВЦЭМ!$A$33:$A$776,$A60,СВЦЭМ!$B$33:$B$776,Q$47)+'СЕТ СН'!$G$9+СВЦЭМ!$D$10+'СЕТ СН'!$G$5-'СЕТ СН'!$G$17</f>
        <v>3295.2589186599998</v>
      </c>
      <c r="R60" s="36">
        <f>SUMIFS(СВЦЭМ!$C$33:$C$776,СВЦЭМ!$A$33:$A$776,$A60,СВЦЭМ!$B$33:$B$776,R$47)+'СЕТ СН'!$G$9+СВЦЭМ!$D$10+'СЕТ СН'!$G$5-'СЕТ СН'!$G$17</f>
        <v>3303.8922446199999</v>
      </c>
      <c r="S60" s="36">
        <f>SUMIFS(СВЦЭМ!$C$33:$C$776,СВЦЭМ!$A$33:$A$776,$A60,СВЦЭМ!$B$33:$B$776,S$47)+'СЕТ СН'!$G$9+СВЦЭМ!$D$10+'СЕТ СН'!$G$5-'СЕТ СН'!$G$17</f>
        <v>3301.9400702299999</v>
      </c>
      <c r="T60" s="36">
        <f>SUMIFS(СВЦЭМ!$C$33:$C$776,СВЦЭМ!$A$33:$A$776,$A60,СВЦЭМ!$B$33:$B$776,T$47)+'СЕТ СН'!$G$9+СВЦЭМ!$D$10+'СЕТ СН'!$G$5-'СЕТ СН'!$G$17</f>
        <v>3298.7101311599999</v>
      </c>
      <c r="U60" s="36">
        <f>SUMIFS(СВЦЭМ!$C$33:$C$776,СВЦЭМ!$A$33:$A$776,$A60,СВЦЭМ!$B$33:$B$776,U$47)+'СЕТ СН'!$G$9+СВЦЭМ!$D$10+'СЕТ СН'!$G$5-'СЕТ СН'!$G$17</f>
        <v>3298.9975483200001</v>
      </c>
      <c r="V60" s="36">
        <f>SUMIFS(СВЦЭМ!$C$33:$C$776,СВЦЭМ!$A$33:$A$776,$A60,СВЦЭМ!$B$33:$B$776,V$47)+'СЕТ СН'!$G$9+СВЦЭМ!$D$10+'СЕТ СН'!$G$5-'СЕТ СН'!$G$17</f>
        <v>3289.4687189699998</v>
      </c>
      <c r="W60" s="36">
        <f>SUMIFS(СВЦЭМ!$C$33:$C$776,СВЦЭМ!$A$33:$A$776,$A60,СВЦЭМ!$B$33:$B$776,W$47)+'СЕТ СН'!$G$9+СВЦЭМ!$D$10+'СЕТ СН'!$G$5-'СЕТ СН'!$G$17</f>
        <v>3285.6699232199999</v>
      </c>
      <c r="X60" s="36">
        <f>SUMIFS(СВЦЭМ!$C$33:$C$776,СВЦЭМ!$A$33:$A$776,$A60,СВЦЭМ!$B$33:$B$776,X$47)+'СЕТ СН'!$G$9+СВЦЭМ!$D$10+'СЕТ СН'!$G$5-'СЕТ СН'!$G$17</f>
        <v>3292.3755070799998</v>
      </c>
      <c r="Y60" s="36">
        <f>SUMIFS(СВЦЭМ!$C$33:$C$776,СВЦЭМ!$A$33:$A$776,$A60,СВЦЭМ!$B$33:$B$776,Y$47)+'СЕТ СН'!$G$9+СВЦЭМ!$D$10+'СЕТ СН'!$G$5-'СЕТ СН'!$G$17</f>
        <v>3319.01440981</v>
      </c>
    </row>
    <row r="61" spans="1:25" ht="15.75" x14ac:dyDescent="0.2">
      <c r="A61" s="35">
        <f t="shared" si="1"/>
        <v>43935</v>
      </c>
      <c r="B61" s="36">
        <f>SUMIFS(СВЦЭМ!$C$33:$C$776,СВЦЭМ!$A$33:$A$776,$A61,СВЦЭМ!$B$33:$B$776,B$47)+'СЕТ СН'!$G$9+СВЦЭМ!$D$10+'СЕТ СН'!$G$5-'СЕТ СН'!$G$17</f>
        <v>3347.22030004</v>
      </c>
      <c r="C61" s="36">
        <f>SUMIFS(СВЦЭМ!$C$33:$C$776,СВЦЭМ!$A$33:$A$776,$A61,СВЦЭМ!$B$33:$B$776,C$47)+'СЕТ СН'!$G$9+СВЦЭМ!$D$10+'СЕТ СН'!$G$5-'СЕТ СН'!$G$17</f>
        <v>3369.97269104</v>
      </c>
      <c r="D61" s="36">
        <f>SUMIFS(СВЦЭМ!$C$33:$C$776,СВЦЭМ!$A$33:$A$776,$A61,СВЦЭМ!$B$33:$B$776,D$47)+'СЕТ СН'!$G$9+СВЦЭМ!$D$10+'СЕТ СН'!$G$5-'СЕТ СН'!$G$17</f>
        <v>3391.4600658600002</v>
      </c>
      <c r="E61" s="36">
        <f>SUMIFS(СВЦЭМ!$C$33:$C$776,СВЦЭМ!$A$33:$A$776,$A61,СВЦЭМ!$B$33:$B$776,E$47)+'СЕТ СН'!$G$9+СВЦЭМ!$D$10+'СЕТ СН'!$G$5-'СЕТ СН'!$G$17</f>
        <v>3404.8468841200001</v>
      </c>
      <c r="F61" s="36">
        <f>SUMIFS(СВЦЭМ!$C$33:$C$776,СВЦЭМ!$A$33:$A$776,$A61,СВЦЭМ!$B$33:$B$776,F$47)+'СЕТ СН'!$G$9+СВЦЭМ!$D$10+'СЕТ СН'!$G$5-'СЕТ СН'!$G$17</f>
        <v>3415.1472402600002</v>
      </c>
      <c r="G61" s="36">
        <f>SUMIFS(СВЦЭМ!$C$33:$C$776,СВЦЭМ!$A$33:$A$776,$A61,СВЦЭМ!$B$33:$B$776,G$47)+'СЕТ СН'!$G$9+СВЦЭМ!$D$10+'СЕТ СН'!$G$5-'СЕТ СН'!$G$17</f>
        <v>3412.1498551100003</v>
      </c>
      <c r="H61" s="36">
        <f>SUMIFS(СВЦЭМ!$C$33:$C$776,СВЦЭМ!$A$33:$A$776,$A61,СВЦЭМ!$B$33:$B$776,H$47)+'СЕТ СН'!$G$9+СВЦЭМ!$D$10+'СЕТ СН'!$G$5-'СЕТ СН'!$G$17</f>
        <v>3420.3958688800003</v>
      </c>
      <c r="I61" s="36">
        <f>SUMIFS(СВЦЭМ!$C$33:$C$776,СВЦЭМ!$A$33:$A$776,$A61,СВЦЭМ!$B$33:$B$776,I$47)+'СЕТ СН'!$G$9+СВЦЭМ!$D$10+'СЕТ СН'!$G$5-'СЕТ СН'!$G$17</f>
        <v>3446.5774296</v>
      </c>
      <c r="J61" s="36">
        <f>SUMIFS(СВЦЭМ!$C$33:$C$776,СВЦЭМ!$A$33:$A$776,$A61,СВЦЭМ!$B$33:$B$776,J$47)+'СЕТ СН'!$G$9+СВЦЭМ!$D$10+'СЕТ СН'!$G$5-'СЕТ СН'!$G$17</f>
        <v>3406.2319269700001</v>
      </c>
      <c r="K61" s="36">
        <f>SUMIFS(СВЦЭМ!$C$33:$C$776,СВЦЭМ!$A$33:$A$776,$A61,СВЦЭМ!$B$33:$B$776,K$47)+'СЕТ СН'!$G$9+СВЦЭМ!$D$10+'СЕТ СН'!$G$5-'СЕТ СН'!$G$17</f>
        <v>3381.9303782300003</v>
      </c>
      <c r="L61" s="36">
        <f>SUMIFS(СВЦЭМ!$C$33:$C$776,СВЦЭМ!$A$33:$A$776,$A61,СВЦЭМ!$B$33:$B$776,L$47)+'СЕТ СН'!$G$9+СВЦЭМ!$D$10+'СЕТ СН'!$G$5-'СЕТ СН'!$G$17</f>
        <v>3382.2560464899998</v>
      </c>
      <c r="M61" s="36">
        <f>SUMIFS(СВЦЭМ!$C$33:$C$776,СВЦЭМ!$A$33:$A$776,$A61,СВЦЭМ!$B$33:$B$776,M$47)+'СЕТ СН'!$G$9+СВЦЭМ!$D$10+'СЕТ СН'!$G$5-'СЕТ СН'!$G$17</f>
        <v>3385.64497876</v>
      </c>
      <c r="N61" s="36">
        <f>SUMIFS(СВЦЭМ!$C$33:$C$776,СВЦЭМ!$A$33:$A$776,$A61,СВЦЭМ!$B$33:$B$776,N$47)+'СЕТ СН'!$G$9+СВЦЭМ!$D$10+'СЕТ СН'!$G$5-'СЕТ СН'!$G$17</f>
        <v>3384.4538791599998</v>
      </c>
      <c r="O61" s="36">
        <f>SUMIFS(СВЦЭМ!$C$33:$C$776,СВЦЭМ!$A$33:$A$776,$A61,СВЦЭМ!$B$33:$B$776,O$47)+'СЕТ СН'!$G$9+СВЦЭМ!$D$10+'СЕТ СН'!$G$5-'СЕТ СН'!$G$17</f>
        <v>3353.2289599200003</v>
      </c>
      <c r="P61" s="36">
        <f>SUMIFS(СВЦЭМ!$C$33:$C$776,СВЦЭМ!$A$33:$A$776,$A61,СВЦЭМ!$B$33:$B$776,P$47)+'СЕТ СН'!$G$9+СВЦЭМ!$D$10+'СЕТ СН'!$G$5-'СЕТ СН'!$G$17</f>
        <v>3364.0136505199998</v>
      </c>
      <c r="Q61" s="36">
        <f>SUMIFS(СВЦЭМ!$C$33:$C$776,СВЦЭМ!$A$33:$A$776,$A61,СВЦЭМ!$B$33:$B$776,Q$47)+'СЕТ СН'!$G$9+СВЦЭМ!$D$10+'СЕТ СН'!$G$5-'СЕТ СН'!$G$17</f>
        <v>3375.2682608</v>
      </c>
      <c r="R61" s="36">
        <f>SUMIFS(СВЦЭМ!$C$33:$C$776,СВЦЭМ!$A$33:$A$776,$A61,СВЦЭМ!$B$33:$B$776,R$47)+'СЕТ СН'!$G$9+СВЦЭМ!$D$10+'СЕТ СН'!$G$5-'СЕТ СН'!$G$17</f>
        <v>3391.34529574</v>
      </c>
      <c r="S61" s="36">
        <f>SUMIFS(СВЦЭМ!$C$33:$C$776,СВЦЭМ!$A$33:$A$776,$A61,СВЦЭМ!$B$33:$B$776,S$47)+'СЕТ СН'!$G$9+СВЦЭМ!$D$10+'СЕТ СН'!$G$5-'СЕТ СН'!$G$17</f>
        <v>3395.48593282</v>
      </c>
      <c r="T61" s="36">
        <f>SUMIFS(СВЦЭМ!$C$33:$C$776,СВЦЭМ!$A$33:$A$776,$A61,СВЦЭМ!$B$33:$B$776,T$47)+'СЕТ СН'!$G$9+СВЦЭМ!$D$10+'СЕТ СН'!$G$5-'СЕТ СН'!$G$17</f>
        <v>3377.89583404</v>
      </c>
      <c r="U61" s="36">
        <f>SUMIFS(СВЦЭМ!$C$33:$C$776,СВЦЭМ!$A$33:$A$776,$A61,СВЦЭМ!$B$33:$B$776,U$47)+'СЕТ СН'!$G$9+СВЦЭМ!$D$10+'СЕТ СН'!$G$5-'СЕТ СН'!$G$17</f>
        <v>3361.0595981800002</v>
      </c>
      <c r="V61" s="36">
        <f>SUMIFS(СВЦЭМ!$C$33:$C$776,СВЦЭМ!$A$33:$A$776,$A61,СВЦЭМ!$B$33:$B$776,V$47)+'СЕТ СН'!$G$9+СВЦЭМ!$D$10+'СЕТ СН'!$G$5-'СЕТ СН'!$G$17</f>
        <v>3358.5851050199999</v>
      </c>
      <c r="W61" s="36">
        <f>SUMIFS(СВЦЭМ!$C$33:$C$776,СВЦЭМ!$A$33:$A$776,$A61,СВЦЭМ!$B$33:$B$776,W$47)+'СЕТ СН'!$G$9+СВЦЭМ!$D$10+'СЕТ СН'!$G$5-'СЕТ СН'!$G$17</f>
        <v>3352.71304457</v>
      </c>
      <c r="X61" s="36">
        <f>SUMIFS(СВЦЭМ!$C$33:$C$776,СВЦЭМ!$A$33:$A$776,$A61,СВЦЭМ!$B$33:$B$776,X$47)+'СЕТ СН'!$G$9+СВЦЭМ!$D$10+'СЕТ СН'!$G$5-'СЕТ СН'!$G$17</f>
        <v>3360.8810751700003</v>
      </c>
      <c r="Y61" s="36">
        <f>SUMIFS(СВЦЭМ!$C$33:$C$776,СВЦЭМ!$A$33:$A$776,$A61,СВЦЭМ!$B$33:$B$776,Y$47)+'СЕТ СН'!$G$9+СВЦЭМ!$D$10+'СЕТ СН'!$G$5-'СЕТ СН'!$G$17</f>
        <v>3374.43945979</v>
      </c>
    </row>
    <row r="62" spans="1:25" ht="15.75" x14ac:dyDescent="0.2">
      <c r="A62" s="35">
        <f t="shared" si="1"/>
        <v>43936</v>
      </c>
      <c r="B62" s="36">
        <f>SUMIFS(СВЦЭМ!$C$33:$C$776,СВЦЭМ!$A$33:$A$776,$A62,СВЦЭМ!$B$33:$B$776,B$47)+'СЕТ СН'!$G$9+СВЦЭМ!$D$10+'СЕТ СН'!$G$5-'СЕТ СН'!$G$17</f>
        <v>3410.8154359300001</v>
      </c>
      <c r="C62" s="36">
        <f>SUMIFS(СВЦЭМ!$C$33:$C$776,СВЦЭМ!$A$33:$A$776,$A62,СВЦЭМ!$B$33:$B$776,C$47)+'СЕТ СН'!$G$9+СВЦЭМ!$D$10+'СЕТ СН'!$G$5-'СЕТ СН'!$G$17</f>
        <v>3425.3201669300001</v>
      </c>
      <c r="D62" s="36">
        <f>SUMIFS(СВЦЭМ!$C$33:$C$776,СВЦЭМ!$A$33:$A$776,$A62,СВЦЭМ!$B$33:$B$776,D$47)+'СЕТ СН'!$G$9+СВЦЭМ!$D$10+'СЕТ СН'!$G$5-'СЕТ СН'!$G$17</f>
        <v>3426.7962181600001</v>
      </c>
      <c r="E62" s="36">
        <f>SUMIFS(СВЦЭМ!$C$33:$C$776,СВЦЭМ!$A$33:$A$776,$A62,СВЦЭМ!$B$33:$B$776,E$47)+'СЕТ СН'!$G$9+СВЦЭМ!$D$10+'СЕТ СН'!$G$5-'СЕТ СН'!$G$17</f>
        <v>3421.8924787999999</v>
      </c>
      <c r="F62" s="36">
        <f>SUMIFS(СВЦЭМ!$C$33:$C$776,СВЦЭМ!$A$33:$A$776,$A62,СВЦЭМ!$B$33:$B$776,F$47)+'СЕТ СН'!$G$9+СВЦЭМ!$D$10+'СЕТ СН'!$G$5-'СЕТ СН'!$G$17</f>
        <v>3419.3864829600002</v>
      </c>
      <c r="G62" s="36">
        <f>SUMIFS(СВЦЭМ!$C$33:$C$776,СВЦЭМ!$A$33:$A$776,$A62,СВЦЭМ!$B$33:$B$776,G$47)+'СЕТ СН'!$G$9+СВЦЭМ!$D$10+'СЕТ СН'!$G$5-'СЕТ СН'!$G$17</f>
        <v>3418.14366281</v>
      </c>
      <c r="H62" s="36">
        <f>SUMIFS(СВЦЭМ!$C$33:$C$776,СВЦЭМ!$A$33:$A$776,$A62,СВЦЭМ!$B$33:$B$776,H$47)+'СЕТ СН'!$G$9+СВЦЭМ!$D$10+'СЕТ СН'!$G$5-'СЕТ СН'!$G$17</f>
        <v>3409.4654033699999</v>
      </c>
      <c r="I62" s="36">
        <f>SUMIFS(СВЦЭМ!$C$33:$C$776,СВЦЭМ!$A$33:$A$776,$A62,СВЦЭМ!$B$33:$B$776,I$47)+'СЕТ СН'!$G$9+СВЦЭМ!$D$10+'СЕТ СН'!$G$5-'СЕТ СН'!$G$17</f>
        <v>3398.1676834899999</v>
      </c>
      <c r="J62" s="36">
        <f>SUMIFS(СВЦЭМ!$C$33:$C$776,СВЦЭМ!$A$33:$A$776,$A62,СВЦЭМ!$B$33:$B$776,J$47)+'СЕТ СН'!$G$9+СВЦЭМ!$D$10+'СЕТ СН'!$G$5-'СЕТ СН'!$G$17</f>
        <v>3347.8428772699999</v>
      </c>
      <c r="K62" s="36">
        <f>SUMIFS(СВЦЭМ!$C$33:$C$776,СВЦЭМ!$A$33:$A$776,$A62,СВЦЭМ!$B$33:$B$776,K$47)+'СЕТ СН'!$G$9+СВЦЭМ!$D$10+'СЕТ СН'!$G$5-'СЕТ СН'!$G$17</f>
        <v>3323.3391501900001</v>
      </c>
      <c r="L62" s="36">
        <f>SUMIFS(СВЦЭМ!$C$33:$C$776,СВЦЭМ!$A$33:$A$776,$A62,СВЦЭМ!$B$33:$B$776,L$47)+'СЕТ СН'!$G$9+СВЦЭМ!$D$10+'СЕТ СН'!$G$5-'СЕТ СН'!$G$17</f>
        <v>3325.7129165599999</v>
      </c>
      <c r="M62" s="36">
        <f>SUMIFS(СВЦЭМ!$C$33:$C$776,СВЦЭМ!$A$33:$A$776,$A62,СВЦЭМ!$B$33:$B$776,M$47)+'СЕТ СН'!$G$9+СВЦЭМ!$D$10+'СЕТ СН'!$G$5-'СЕТ СН'!$G$17</f>
        <v>3330.4778753199998</v>
      </c>
      <c r="N62" s="36">
        <f>SUMIFS(СВЦЭМ!$C$33:$C$776,СВЦЭМ!$A$33:$A$776,$A62,СВЦЭМ!$B$33:$B$776,N$47)+'СЕТ СН'!$G$9+СВЦЭМ!$D$10+'СЕТ СН'!$G$5-'СЕТ СН'!$G$17</f>
        <v>3328.3905641199999</v>
      </c>
      <c r="O62" s="36">
        <f>SUMIFS(СВЦЭМ!$C$33:$C$776,СВЦЭМ!$A$33:$A$776,$A62,СВЦЭМ!$B$33:$B$776,O$47)+'СЕТ СН'!$G$9+СВЦЭМ!$D$10+'СЕТ СН'!$G$5-'СЕТ СН'!$G$17</f>
        <v>3342.1364827500001</v>
      </c>
      <c r="P62" s="36">
        <f>SUMIFS(СВЦЭМ!$C$33:$C$776,СВЦЭМ!$A$33:$A$776,$A62,СВЦЭМ!$B$33:$B$776,P$47)+'СЕТ СН'!$G$9+СВЦЭМ!$D$10+'СЕТ СН'!$G$5-'СЕТ СН'!$G$17</f>
        <v>3343.61351487</v>
      </c>
      <c r="Q62" s="36">
        <f>SUMIFS(СВЦЭМ!$C$33:$C$776,СВЦЭМ!$A$33:$A$776,$A62,СВЦЭМ!$B$33:$B$776,Q$47)+'СЕТ СН'!$G$9+СВЦЭМ!$D$10+'СЕТ СН'!$G$5-'СЕТ СН'!$G$17</f>
        <v>3345.91316968</v>
      </c>
      <c r="R62" s="36">
        <f>SUMIFS(СВЦЭМ!$C$33:$C$776,СВЦЭМ!$A$33:$A$776,$A62,СВЦЭМ!$B$33:$B$776,R$47)+'СЕТ СН'!$G$9+СВЦЭМ!$D$10+'СЕТ СН'!$G$5-'СЕТ СН'!$G$17</f>
        <v>3344.7514568400002</v>
      </c>
      <c r="S62" s="36">
        <f>SUMIFS(СВЦЭМ!$C$33:$C$776,СВЦЭМ!$A$33:$A$776,$A62,СВЦЭМ!$B$33:$B$776,S$47)+'СЕТ СН'!$G$9+СВЦЭМ!$D$10+'СЕТ СН'!$G$5-'СЕТ СН'!$G$17</f>
        <v>3340.8114188099999</v>
      </c>
      <c r="T62" s="36">
        <f>SUMIFS(СВЦЭМ!$C$33:$C$776,СВЦЭМ!$A$33:$A$776,$A62,СВЦЭМ!$B$33:$B$776,T$47)+'СЕТ СН'!$G$9+СВЦЭМ!$D$10+'СЕТ СН'!$G$5-'СЕТ СН'!$G$17</f>
        <v>3324.20826063</v>
      </c>
      <c r="U62" s="36">
        <f>SUMIFS(СВЦЭМ!$C$33:$C$776,СВЦЭМ!$A$33:$A$776,$A62,СВЦЭМ!$B$33:$B$776,U$47)+'СЕТ СН'!$G$9+СВЦЭМ!$D$10+'СЕТ СН'!$G$5-'СЕТ СН'!$G$17</f>
        <v>3306.2894149499998</v>
      </c>
      <c r="V62" s="36">
        <f>SUMIFS(СВЦЭМ!$C$33:$C$776,СВЦЭМ!$A$33:$A$776,$A62,СВЦЭМ!$B$33:$B$776,V$47)+'СЕТ СН'!$G$9+СВЦЭМ!$D$10+'СЕТ СН'!$G$5-'СЕТ СН'!$G$17</f>
        <v>3314.6107402600001</v>
      </c>
      <c r="W62" s="36">
        <f>SUMIFS(СВЦЭМ!$C$33:$C$776,СВЦЭМ!$A$33:$A$776,$A62,СВЦЭМ!$B$33:$B$776,W$47)+'СЕТ СН'!$G$9+СВЦЭМ!$D$10+'СЕТ СН'!$G$5-'СЕТ СН'!$G$17</f>
        <v>3311.16862494</v>
      </c>
      <c r="X62" s="36">
        <f>SUMIFS(СВЦЭМ!$C$33:$C$776,СВЦЭМ!$A$33:$A$776,$A62,СВЦЭМ!$B$33:$B$776,X$47)+'СЕТ СН'!$G$9+СВЦЭМ!$D$10+'СЕТ СН'!$G$5-'СЕТ СН'!$G$17</f>
        <v>3309.8883026799999</v>
      </c>
      <c r="Y62" s="36">
        <f>SUMIFS(СВЦЭМ!$C$33:$C$776,СВЦЭМ!$A$33:$A$776,$A62,СВЦЭМ!$B$33:$B$776,Y$47)+'СЕТ СН'!$G$9+СВЦЭМ!$D$10+'СЕТ СН'!$G$5-'СЕТ СН'!$G$17</f>
        <v>3339.29704313</v>
      </c>
    </row>
    <row r="63" spans="1:25" ht="15.75" x14ac:dyDescent="0.2">
      <c r="A63" s="35">
        <f t="shared" si="1"/>
        <v>43937</v>
      </c>
      <c r="B63" s="36">
        <f>SUMIFS(СВЦЭМ!$C$33:$C$776,СВЦЭМ!$A$33:$A$776,$A63,СВЦЭМ!$B$33:$B$776,B$47)+'СЕТ СН'!$G$9+СВЦЭМ!$D$10+'СЕТ СН'!$G$5-'СЕТ СН'!$G$17</f>
        <v>3302.4600782299999</v>
      </c>
      <c r="C63" s="36">
        <f>SUMIFS(СВЦЭМ!$C$33:$C$776,СВЦЭМ!$A$33:$A$776,$A63,СВЦЭМ!$B$33:$B$776,C$47)+'СЕТ СН'!$G$9+СВЦЭМ!$D$10+'СЕТ СН'!$G$5-'СЕТ СН'!$G$17</f>
        <v>3320.2228242900001</v>
      </c>
      <c r="D63" s="36">
        <f>SUMIFS(СВЦЭМ!$C$33:$C$776,СВЦЭМ!$A$33:$A$776,$A63,СВЦЭМ!$B$33:$B$776,D$47)+'СЕТ СН'!$G$9+СВЦЭМ!$D$10+'СЕТ СН'!$G$5-'СЕТ СН'!$G$17</f>
        <v>3337.2302332500003</v>
      </c>
      <c r="E63" s="36">
        <f>SUMIFS(СВЦЭМ!$C$33:$C$776,СВЦЭМ!$A$33:$A$776,$A63,СВЦЭМ!$B$33:$B$776,E$47)+'СЕТ СН'!$G$9+СВЦЭМ!$D$10+'СЕТ СН'!$G$5-'СЕТ СН'!$G$17</f>
        <v>3349.9502743799999</v>
      </c>
      <c r="F63" s="36">
        <f>SUMIFS(СВЦЭМ!$C$33:$C$776,СВЦЭМ!$A$33:$A$776,$A63,СВЦЭМ!$B$33:$B$776,F$47)+'СЕТ СН'!$G$9+СВЦЭМ!$D$10+'СЕТ СН'!$G$5-'СЕТ СН'!$G$17</f>
        <v>3349.6176878699998</v>
      </c>
      <c r="G63" s="36">
        <f>SUMIFS(СВЦЭМ!$C$33:$C$776,СВЦЭМ!$A$33:$A$776,$A63,СВЦЭМ!$B$33:$B$776,G$47)+'СЕТ СН'!$G$9+СВЦЭМ!$D$10+'СЕТ СН'!$G$5-'СЕТ СН'!$G$17</f>
        <v>3340.5314380300001</v>
      </c>
      <c r="H63" s="36">
        <f>SUMIFS(СВЦЭМ!$C$33:$C$776,СВЦЭМ!$A$33:$A$776,$A63,СВЦЭМ!$B$33:$B$776,H$47)+'СЕТ СН'!$G$9+СВЦЭМ!$D$10+'СЕТ СН'!$G$5-'СЕТ СН'!$G$17</f>
        <v>3320.73345767</v>
      </c>
      <c r="I63" s="36">
        <f>SUMIFS(СВЦЭМ!$C$33:$C$776,СВЦЭМ!$A$33:$A$776,$A63,СВЦЭМ!$B$33:$B$776,I$47)+'СЕТ СН'!$G$9+СВЦЭМ!$D$10+'СЕТ СН'!$G$5-'СЕТ СН'!$G$17</f>
        <v>3299.0298898000001</v>
      </c>
      <c r="J63" s="36">
        <f>SUMIFS(СВЦЭМ!$C$33:$C$776,СВЦЭМ!$A$33:$A$776,$A63,СВЦЭМ!$B$33:$B$776,J$47)+'СЕТ СН'!$G$9+СВЦЭМ!$D$10+'СЕТ СН'!$G$5-'СЕТ СН'!$G$17</f>
        <v>3271.4005030600001</v>
      </c>
      <c r="K63" s="36">
        <f>SUMIFS(СВЦЭМ!$C$33:$C$776,СВЦЭМ!$A$33:$A$776,$A63,СВЦЭМ!$B$33:$B$776,K$47)+'СЕТ СН'!$G$9+СВЦЭМ!$D$10+'СЕТ СН'!$G$5-'СЕТ СН'!$G$17</f>
        <v>3284.5331924299999</v>
      </c>
      <c r="L63" s="36">
        <f>SUMIFS(СВЦЭМ!$C$33:$C$776,СВЦЭМ!$A$33:$A$776,$A63,СВЦЭМ!$B$33:$B$776,L$47)+'СЕТ СН'!$G$9+СВЦЭМ!$D$10+'СЕТ СН'!$G$5-'СЕТ СН'!$G$17</f>
        <v>3281.6290080500003</v>
      </c>
      <c r="M63" s="36">
        <f>SUMIFS(СВЦЭМ!$C$33:$C$776,СВЦЭМ!$A$33:$A$776,$A63,СВЦЭМ!$B$33:$B$776,M$47)+'СЕТ СН'!$G$9+СВЦЭМ!$D$10+'СЕТ СН'!$G$5-'СЕТ СН'!$G$17</f>
        <v>3278.25152553</v>
      </c>
      <c r="N63" s="36">
        <f>SUMIFS(СВЦЭМ!$C$33:$C$776,СВЦЭМ!$A$33:$A$776,$A63,СВЦЭМ!$B$33:$B$776,N$47)+'СЕТ СН'!$G$9+СВЦЭМ!$D$10+'СЕТ СН'!$G$5-'СЕТ СН'!$G$17</f>
        <v>3271.9419672700001</v>
      </c>
      <c r="O63" s="36">
        <f>SUMIFS(СВЦЭМ!$C$33:$C$776,СВЦЭМ!$A$33:$A$776,$A63,СВЦЭМ!$B$33:$B$776,O$47)+'СЕТ СН'!$G$9+СВЦЭМ!$D$10+'СЕТ СН'!$G$5-'СЕТ СН'!$G$17</f>
        <v>3276.79723152</v>
      </c>
      <c r="P63" s="36">
        <f>SUMIFS(СВЦЭМ!$C$33:$C$776,СВЦЭМ!$A$33:$A$776,$A63,СВЦЭМ!$B$33:$B$776,P$47)+'СЕТ СН'!$G$9+СВЦЭМ!$D$10+'СЕТ СН'!$G$5-'СЕТ СН'!$G$17</f>
        <v>3279.9504244199998</v>
      </c>
      <c r="Q63" s="36">
        <f>SUMIFS(СВЦЭМ!$C$33:$C$776,СВЦЭМ!$A$33:$A$776,$A63,СВЦЭМ!$B$33:$B$776,Q$47)+'СЕТ СН'!$G$9+СВЦЭМ!$D$10+'СЕТ СН'!$G$5-'СЕТ СН'!$G$17</f>
        <v>3274.73253002</v>
      </c>
      <c r="R63" s="36">
        <f>SUMIFS(СВЦЭМ!$C$33:$C$776,СВЦЭМ!$A$33:$A$776,$A63,СВЦЭМ!$B$33:$B$776,R$47)+'СЕТ СН'!$G$9+СВЦЭМ!$D$10+'СЕТ СН'!$G$5-'СЕТ СН'!$G$17</f>
        <v>3268.8101235200002</v>
      </c>
      <c r="S63" s="36">
        <f>SUMIFS(СВЦЭМ!$C$33:$C$776,СВЦЭМ!$A$33:$A$776,$A63,СВЦЭМ!$B$33:$B$776,S$47)+'СЕТ СН'!$G$9+СВЦЭМ!$D$10+'СЕТ СН'!$G$5-'СЕТ СН'!$G$17</f>
        <v>3267.4341210000002</v>
      </c>
      <c r="T63" s="36">
        <f>SUMIFS(СВЦЭМ!$C$33:$C$776,СВЦЭМ!$A$33:$A$776,$A63,СВЦЭМ!$B$33:$B$776,T$47)+'СЕТ СН'!$G$9+СВЦЭМ!$D$10+'СЕТ СН'!$G$5-'СЕТ СН'!$G$17</f>
        <v>3261.8129324199999</v>
      </c>
      <c r="U63" s="36">
        <f>SUMIFS(СВЦЭМ!$C$33:$C$776,СВЦЭМ!$A$33:$A$776,$A63,СВЦЭМ!$B$33:$B$776,U$47)+'СЕТ СН'!$G$9+СВЦЭМ!$D$10+'СЕТ СН'!$G$5-'СЕТ СН'!$G$17</f>
        <v>3251.33472846</v>
      </c>
      <c r="V63" s="36">
        <f>SUMIFS(СВЦЭМ!$C$33:$C$776,СВЦЭМ!$A$33:$A$776,$A63,СВЦЭМ!$B$33:$B$776,V$47)+'СЕТ СН'!$G$9+СВЦЭМ!$D$10+'СЕТ СН'!$G$5-'СЕТ СН'!$G$17</f>
        <v>3237.33076046</v>
      </c>
      <c r="W63" s="36">
        <f>SUMIFS(СВЦЭМ!$C$33:$C$776,СВЦЭМ!$A$33:$A$776,$A63,СВЦЭМ!$B$33:$B$776,W$47)+'СЕТ СН'!$G$9+СВЦЭМ!$D$10+'СЕТ СН'!$G$5-'СЕТ СН'!$G$17</f>
        <v>3243.3980692599998</v>
      </c>
      <c r="X63" s="36">
        <f>SUMIFS(СВЦЭМ!$C$33:$C$776,СВЦЭМ!$A$33:$A$776,$A63,СВЦЭМ!$B$33:$B$776,X$47)+'СЕТ СН'!$G$9+СВЦЭМ!$D$10+'СЕТ СН'!$G$5-'СЕТ СН'!$G$17</f>
        <v>3254.7559507800001</v>
      </c>
      <c r="Y63" s="36">
        <f>SUMIFS(СВЦЭМ!$C$33:$C$776,СВЦЭМ!$A$33:$A$776,$A63,СВЦЭМ!$B$33:$B$776,Y$47)+'СЕТ СН'!$G$9+СВЦЭМ!$D$10+'СЕТ СН'!$G$5-'СЕТ СН'!$G$17</f>
        <v>3265.54364424</v>
      </c>
    </row>
    <row r="64" spans="1:25" ht="15.75" x14ac:dyDescent="0.2">
      <c r="A64" s="35">
        <f t="shared" si="1"/>
        <v>43938</v>
      </c>
      <c r="B64" s="36">
        <f>SUMIFS(СВЦЭМ!$C$33:$C$776,СВЦЭМ!$A$33:$A$776,$A64,СВЦЭМ!$B$33:$B$776,B$47)+'СЕТ СН'!$G$9+СВЦЭМ!$D$10+'СЕТ СН'!$G$5-'СЕТ СН'!$G$17</f>
        <v>3333.5900110500002</v>
      </c>
      <c r="C64" s="36">
        <f>SUMIFS(СВЦЭМ!$C$33:$C$776,СВЦЭМ!$A$33:$A$776,$A64,СВЦЭМ!$B$33:$B$776,C$47)+'СЕТ СН'!$G$9+СВЦЭМ!$D$10+'СЕТ СН'!$G$5-'СЕТ СН'!$G$17</f>
        <v>3345.11036294</v>
      </c>
      <c r="D64" s="36">
        <f>SUMIFS(СВЦЭМ!$C$33:$C$776,СВЦЭМ!$A$33:$A$776,$A64,СВЦЭМ!$B$33:$B$776,D$47)+'СЕТ СН'!$G$9+СВЦЭМ!$D$10+'СЕТ СН'!$G$5-'СЕТ СН'!$G$17</f>
        <v>3363.3272040500001</v>
      </c>
      <c r="E64" s="36">
        <f>SUMIFS(СВЦЭМ!$C$33:$C$776,СВЦЭМ!$A$33:$A$776,$A64,СВЦЭМ!$B$33:$B$776,E$47)+'СЕТ СН'!$G$9+СВЦЭМ!$D$10+'СЕТ СН'!$G$5-'СЕТ СН'!$G$17</f>
        <v>3377.78105155</v>
      </c>
      <c r="F64" s="36">
        <f>SUMIFS(СВЦЭМ!$C$33:$C$776,СВЦЭМ!$A$33:$A$776,$A64,СВЦЭМ!$B$33:$B$776,F$47)+'СЕТ СН'!$G$9+СВЦЭМ!$D$10+'СЕТ СН'!$G$5-'СЕТ СН'!$G$17</f>
        <v>3379.76616182</v>
      </c>
      <c r="G64" s="36">
        <f>SUMIFS(СВЦЭМ!$C$33:$C$776,СВЦЭМ!$A$33:$A$776,$A64,СВЦЭМ!$B$33:$B$776,G$47)+'СЕТ СН'!$G$9+СВЦЭМ!$D$10+'СЕТ СН'!$G$5-'СЕТ СН'!$G$17</f>
        <v>3363.7888656599998</v>
      </c>
      <c r="H64" s="36">
        <f>SUMIFS(СВЦЭМ!$C$33:$C$776,СВЦЭМ!$A$33:$A$776,$A64,СВЦЭМ!$B$33:$B$776,H$47)+'СЕТ СН'!$G$9+СВЦЭМ!$D$10+'СЕТ СН'!$G$5-'СЕТ СН'!$G$17</f>
        <v>3337.9380738099999</v>
      </c>
      <c r="I64" s="36">
        <f>SUMIFS(СВЦЭМ!$C$33:$C$776,СВЦЭМ!$A$33:$A$776,$A64,СВЦЭМ!$B$33:$B$776,I$47)+'СЕТ СН'!$G$9+СВЦЭМ!$D$10+'СЕТ СН'!$G$5-'СЕТ СН'!$G$17</f>
        <v>3310.4194431400001</v>
      </c>
      <c r="J64" s="36">
        <f>SUMIFS(СВЦЭМ!$C$33:$C$776,СВЦЭМ!$A$33:$A$776,$A64,СВЦЭМ!$B$33:$B$776,J$47)+'СЕТ СН'!$G$9+СВЦЭМ!$D$10+'СЕТ СН'!$G$5-'СЕТ СН'!$G$17</f>
        <v>3260.8180004400001</v>
      </c>
      <c r="K64" s="36">
        <f>SUMIFS(СВЦЭМ!$C$33:$C$776,СВЦЭМ!$A$33:$A$776,$A64,СВЦЭМ!$B$33:$B$776,K$47)+'СЕТ СН'!$G$9+СВЦЭМ!$D$10+'СЕТ СН'!$G$5-'СЕТ СН'!$G$17</f>
        <v>3265.6560968900003</v>
      </c>
      <c r="L64" s="36">
        <f>SUMIFS(СВЦЭМ!$C$33:$C$776,СВЦЭМ!$A$33:$A$776,$A64,СВЦЭМ!$B$33:$B$776,L$47)+'СЕТ СН'!$G$9+СВЦЭМ!$D$10+'СЕТ СН'!$G$5-'СЕТ СН'!$G$17</f>
        <v>3265.3358148799998</v>
      </c>
      <c r="M64" s="36">
        <f>SUMIFS(СВЦЭМ!$C$33:$C$776,СВЦЭМ!$A$33:$A$776,$A64,СВЦЭМ!$B$33:$B$776,M$47)+'СЕТ СН'!$G$9+СВЦЭМ!$D$10+'СЕТ СН'!$G$5-'СЕТ СН'!$G$17</f>
        <v>3263.5908076200003</v>
      </c>
      <c r="N64" s="36">
        <f>SUMIFS(СВЦЭМ!$C$33:$C$776,СВЦЭМ!$A$33:$A$776,$A64,СВЦЭМ!$B$33:$B$776,N$47)+'СЕТ СН'!$G$9+СВЦЭМ!$D$10+'СЕТ СН'!$G$5-'СЕТ СН'!$G$17</f>
        <v>3262.3750804400001</v>
      </c>
      <c r="O64" s="36">
        <f>SUMIFS(СВЦЭМ!$C$33:$C$776,СВЦЭМ!$A$33:$A$776,$A64,СВЦЭМ!$B$33:$B$776,O$47)+'СЕТ СН'!$G$9+СВЦЭМ!$D$10+'СЕТ СН'!$G$5-'СЕТ СН'!$G$17</f>
        <v>3268.5265440499998</v>
      </c>
      <c r="P64" s="36">
        <f>SUMIFS(СВЦЭМ!$C$33:$C$776,СВЦЭМ!$A$33:$A$776,$A64,СВЦЭМ!$B$33:$B$776,P$47)+'СЕТ СН'!$G$9+СВЦЭМ!$D$10+'СЕТ СН'!$G$5-'СЕТ СН'!$G$17</f>
        <v>3272.6447891600001</v>
      </c>
      <c r="Q64" s="36">
        <f>SUMIFS(СВЦЭМ!$C$33:$C$776,СВЦЭМ!$A$33:$A$776,$A64,СВЦЭМ!$B$33:$B$776,Q$47)+'СЕТ СН'!$G$9+СВЦЭМ!$D$10+'СЕТ СН'!$G$5-'СЕТ СН'!$G$17</f>
        <v>3280.3234312599998</v>
      </c>
      <c r="R64" s="36">
        <f>SUMIFS(СВЦЭМ!$C$33:$C$776,СВЦЭМ!$A$33:$A$776,$A64,СВЦЭМ!$B$33:$B$776,R$47)+'СЕТ СН'!$G$9+СВЦЭМ!$D$10+'СЕТ СН'!$G$5-'СЕТ СН'!$G$17</f>
        <v>3275.5847942700002</v>
      </c>
      <c r="S64" s="36">
        <f>SUMIFS(СВЦЭМ!$C$33:$C$776,СВЦЭМ!$A$33:$A$776,$A64,СВЦЭМ!$B$33:$B$776,S$47)+'СЕТ СН'!$G$9+СВЦЭМ!$D$10+'СЕТ СН'!$G$5-'СЕТ СН'!$G$17</f>
        <v>3270.7905422700001</v>
      </c>
      <c r="T64" s="36">
        <f>SUMIFS(СВЦЭМ!$C$33:$C$776,СВЦЭМ!$A$33:$A$776,$A64,СВЦЭМ!$B$33:$B$776,T$47)+'СЕТ СН'!$G$9+СВЦЭМ!$D$10+'СЕТ СН'!$G$5-'СЕТ СН'!$G$17</f>
        <v>3255.44263318</v>
      </c>
      <c r="U64" s="36">
        <f>SUMIFS(СВЦЭМ!$C$33:$C$776,СВЦЭМ!$A$33:$A$776,$A64,СВЦЭМ!$B$33:$B$776,U$47)+'СЕТ СН'!$G$9+СВЦЭМ!$D$10+'СЕТ СН'!$G$5-'СЕТ СН'!$G$17</f>
        <v>3244.1044298900001</v>
      </c>
      <c r="V64" s="36">
        <f>SUMIFS(СВЦЭМ!$C$33:$C$776,СВЦЭМ!$A$33:$A$776,$A64,СВЦЭМ!$B$33:$B$776,V$47)+'СЕТ СН'!$G$9+СВЦЭМ!$D$10+'СЕТ СН'!$G$5-'СЕТ СН'!$G$17</f>
        <v>3251.8672481499998</v>
      </c>
      <c r="W64" s="36">
        <f>SUMIFS(СВЦЭМ!$C$33:$C$776,СВЦЭМ!$A$33:$A$776,$A64,СВЦЭМ!$B$33:$B$776,W$47)+'СЕТ СН'!$G$9+СВЦЭМ!$D$10+'СЕТ СН'!$G$5-'СЕТ СН'!$G$17</f>
        <v>3251.8695870700003</v>
      </c>
      <c r="X64" s="36">
        <f>SUMIFS(СВЦЭМ!$C$33:$C$776,СВЦЭМ!$A$33:$A$776,$A64,СВЦЭМ!$B$33:$B$776,X$47)+'СЕТ СН'!$G$9+СВЦЭМ!$D$10+'СЕТ СН'!$G$5-'СЕТ СН'!$G$17</f>
        <v>3257.8973085600001</v>
      </c>
      <c r="Y64" s="36">
        <f>SUMIFS(СВЦЭМ!$C$33:$C$776,СВЦЭМ!$A$33:$A$776,$A64,СВЦЭМ!$B$33:$B$776,Y$47)+'СЕТ СН'!$G$9+СВЦЭМ!$D$10+'СЕТ СН'!$G$5-'СЕТ СН'!$G$17</f>
        <v>3260.1287654600001</v>
      </c>
    </row>
    <row r="65" spans="1:27" ht="15.75" x14ac:dyDescent="0.2">
      <c r="A65" s="35">
        <f t="shared" si="1"/>
        <v>43939</v>
      </c>
      <c r="B65" s="36">
        <f>SUMIFS(СВЦЭМ!$C$33:$C$776,СВЦЭМ!$A$33:$A$776,$A65,СВЦЭМ!$B$33:$B$776,B$47)+'СЕТ СН'!$G$9+СВЦЭМ!$D$10+'СЕТ СН'!$G$5-'СЕТ СН'!$G$17</f>
        <v>3349.3613286899999</v>
      </c>
      <c r="C65" s="36">
        <f>SUMIFS(СВЦЭМ!$C$33:$C$776,СВЦЭМ!$A$33:$A$776,$A65,СВЦЭМ!$B$33:$B$776,C$47)+'СЕТ СН'!$G$9+СВЦЭМ!$D$10+'СЕТ СН'!$G$5-'СЕТ СН'!$G$17</f>
        <v>3384.8966875599999</v>
      </c>
      <c r="D65" s="36">
        <f>SUMIFS(СВЦЭМ!$C$33:$C$776,СВЦЭМ!$A$33:$A$776,$A65,СВЦЭМ!$B$33:$B$776,D$47)+'СЕТ СН'!$G$9+СВЦЭМ!$D$10+'СЕТ СН'!$G$5-'СЕТ СН'!$G$17</f>
        <v>3394.3254413</v>
      </c>
      <c r="E65" s="36">
        <f>SUMIFS(СВЦЭМ!$C$33:$C$776,СВЦЭМ!$A$33:$A$776,$A65,СВЦЭМ!$B$33:$B$776,E$47)+'СЕТ СН'!$G$9+СВЦЭМ!$D$10+'СЕТ СН'!$G$5-'СЕТ СН'!$G$17</f>
        <v>3403.1790884900001</v>
      </c>
      <c r="F65" s="36">
        <f>SUMIFS(СВЦЭМ!$C$33:$C$776,СВЦЭМ!$A$33:$A$776,$A65,СВЦЭМ!$B$33:$B$776,F$47)+'СЕТ СН'!$G$9+СВЦЭМ!$D$10+'СЕТ СН'!$G$5-'СЕТ СН'!$G$17</f>
        <v>3405.1129206400001</v>
      </c>
      <c r="G65" s="36">
        <f>SUMIFS(СВЦЭМ!$C$33:$C$776,СВЦЭМ!$A$33:$A$776,$A65,СВЦЭМ!$B$33:$B$776,G$47)+'СЕТ СН'!$G$9+СВЦЭМ!$D$10+'СЕТ СН'!$G$5-'СЕТ СН'!$G$17</f>
        <v>3406.2750066799999</v>
      </c>
      <c r="H65" s="36">
        <f>SUMIFS(СВЦЭМ!$C$33:$C$776,СВЦЭМ!$A$33:$A$776,$A65,СВЦЭМ!$B$33:$B$776,H$47)+'СЕТ СН'!$G$9+СВЦЭМ!$D$10+'СЕТ СН'!$G$5-'СЕТ СН'!$G$17</f>
        <v>3399.6440317000001</v>
      </c>
      <c r="I65" s="36">
        <f>SUMIFS(СВЦЭМ!$C$33:$C$776,СВЦЭМ!$A$33:$A$776,$A65,СВЦЭМ!$B$33:$B$776,I$47)+'СЕТ СН'!$G$9+СВЦЭМ!$D$10+'СЕТ СН'!$G$5-'СЕТ СН'!$G$17</f>
        <v>3374.4871320399998</v>
      </c>
      <c r="J65" s="36">
        <f>SUMIFS(СВЦЭМ!$C$33:$C$776,СВЦЭМ!$A$33:$A$776,$A65,СВЦЭМ!$B$33:$B$776,J$47)+'СЕТ СН'!$G$9+СВЦЭМ!$D$10+'СЕТ СН'!$G$5-'СЕТ СН'!$G$17</f>
        <v>3302.9855069700002</v>
      </c>
      <c r="K65" s="36">
        <f>SUMIFS(СВЦЭМ!$C$33:$C$776,СВЦЭМ!$A$33:$A$776,$A65,СВЦЭМ!$B$33:$B$776,K$47)+'СЕТ СН'!$G$9+СВЦЭМ!$D$10+'СЕТ СН'!$G$5-'СЕТ СН'!$G$17</f>
        <v>3291.9518809299998</v>
      </c>
      <c r="L65" s="36">
        <f>SUMIFS(СВЦЭМ!$C$33:$C$776,СВЦЭМ!$A$33:$A$776,$A65,СВЦЭМ!$B$33:$B$776,L$47)+'СЕТ СН'!$G$9+СВЦЭМ!$D$10+'СЕТ СН'!$G$5-'СЕТ СН'!$G$17</f>
        <v>3288.1571948400001</v>
      </c>
      <c r="M65" s="36">
        <f>SUMIFS(СВЦЭМ!$C$33:$C$776,СВЦЭМ!$A$33:$A$776,$A65,СВЦЭМ!$B$33:$B$776,M$47)+'СЕТ СН'!$G$9+СВЦЭМ!$D$10+'СЕТ СН'!$G$5-'СЕТ СН'!$G$17</f>
        <v>3285.75885208</v>
      </c>
      <c r="N65" s="36">
        <f>SUMIFS(СВЦЭМ!$C$33:$C$776,СВЦЭМ!$A$33:$A$776,$A65,СВЦЭМ!$B$33:$B$776,N$47)+'СЕТ СН'!$G$9+СВЦЭМ!$D$10+'СЕТ СН'!$G$5-'СЕТ СН'!$G$17</f>
        <v>3296.1630588799999</v>
      </c>
      <c r="O65" s="36">
        <f>SUMIFS(СВЦЭМ!$C$33:$C$776,СВЦЭМ!$A$33:$A$776,$A65,СВЦЭМ!$B$33:$B$776,O$47)+'СЕТ СН'!$G$9+СВЦЭМ!$D$10+'СЕТ СН'!$G$5-'СЕТ СН'!$G$17</f>
        <v>3311.23268001</v>
      </c>
      <c r="P65" s="36">
        <f>SUMIFS(СВЦЭМ!$C$33:$C$776,СВЦЭМ!$A$33:$A$776,$A65,СВЦЭМ!$B$33:$B$776,P$47)+'СЕТ СН'!$G$9+СВЦЭМ!$D$10+'СЕТ СН'!$G$5-'СЕТ СН'!$G$17</f>
        <v>3320.0326297299998</v>
      </c>
      <c r="Q65" s="36">
        <f>SUMIFS(СВЦЭМ!$C$33:$C$776,СВЦЭМ!$A$33:$A$776,$A65,СВЦЭМ!$B$33:$B$776,Q$47)+'СЕТ СН'!$G$9+СВЦЭМ!$D$10+'СЕТ СН'!$G$5-'СЕТ СН'!$G$17</f>
        <v>3326.5886773000002</v>
      </c>
      <c r="R65" s="36">
        <f>SUMIFS(СВЦЭМ!$C$33:$C$776,СВЦЭМ!$A$33:$A$776,$A65,СВЦЭМ!$B$33:$B$776,R$47)+'СЕТ СН'!$G$9+СВЦЭМ!$D$10+'СЕТ СН'!$G$5-'СЕТ СН'!$G$17</f>
        <v>3322.5664404200002</v>
      </c>
      <c r="S65" s="36">
        <f>SUMIFS(СВЦЭМ!$C$33:$C$776,СВЦЭМ!$A$33:$A$776,$A65,СВЦЭМ!$B$33:$B$776,S$47)+'СЕТ СН'!$G$9+СВЦЭМ!$D$10+'СЕТ СН'!$G$5-'СЕТ СН'!$G$17</f>
        <v>3318.7370227000001</v>
      </c>
      <c r="T65" s="36">
        <f>SUMIFS(СВЦЭМ!$C$33:$C$776,СВЦЭМ!$A$33:$A$776,$A65,СВЦЭМ!$B$33:$B$776,T$47)+'СЕТ СН'!$G$9+СВЦЭМ!$D$10+'СЕТ СН'!$G$5-'СЕТ СН'!$G$17</f>
        <v>3299.4441105300002</v>
      </c>
      <c r="U65" s="36">
        <f>SUMIFS(СВЦЭМ!$C$33:$C$776,СВЦЭМ!$A$33:$A$776,$A65,СВЦЭМ!$B$33:$B$776,U$47)+'СЕТ СН'!$G$9+СВЦЭМ!$D$10+'СЕТ СН'!$G$5-'СЕТ СН'!$G$17</f>
        <v>3269.9400445199999</v>
      </c>
      <c r="V65" s="36">
        <f>SUMIFS(СВЦЭМ!$C$33:$C$776,СВЦЭМ!$A$33:$A$776,$A65,СВЦЭМ!$B$33:$B$776,V$47)+'СЕТ СН'!$G$9+СВЦЭМ!$D$10+'СЕТ СН'!$G$5-'СЕТ СН'!$G$17</f>
        <v>3258.4593786800001</v>
      </c>
      <c r="W65" s="36">
        <f>SUMIFS(СВЦЭМ!$C$33:$C$776,СВЦЭМ!$A$33:$A$776,$A65,СВЦЭМ!$B$33:$B$776,W$47)+'СЕТ СН'!$G$9+СВЦЭМ!$D$10+'СЕТ СН'!$G$5-'СЕТ СН'!$G$17</f>
        <v>3273.2582162099998</v>
      </c>
      <c r="X65" s="36">
        <f>SUMIFS(СВЦЭМ!$C$33:$C$776,СВЦЭМ!$A$33:$A$776,$A65,СВЦЭМ!$B$33:$B$776,X$47)+'СЕТ СН'!$G$9+СВЦЭМ!$D$10+'СЕТ СН'!$G$5-'СЕТ СН'!$G$17</f>
        <v>3289.5605907300001</v>
      </c>
      <c r="Y65" s="36">
        <f>SUMIFS(СВЦЭМ!$C$33:$C$776,СВЦЭМ!$A$33:$A$776,$A65,СВЦЭМ!$B$33:$B$776,Y$47)+'СЕТ СН'!$G$9+СВЦЭМ!$D$10+'СЕТ СН'!$G$5-'СЕТ СН'!$G$17</f>
        <v>3316.3757712300003</v>
      </c>
    </row>
    <row r="66" spans="1:27" ht="15.75" x14ac:dyDescent="0.2">
      <c r="A66" s="35">
        <f t="shared" si="1"/>
        <v>43940</v>
      </c>
      <c r="B66" s="36">
        <f>SUMIFS(СВЦЭМ!$C$33:$C$776,СВЦЭМ!$A$33:$A$776,$A66,СВЦЭМ!$B$33:$B$776,B$47)+'СЕТ СН'!$G$9+СВЦЭМ!$D$10+'СЕТ СН'!$G$5-'СЕТ СН'!$G$17</f>
        <v>3362.58880654</v>
      </c>
      <c r="C66" s="36">
        <f>SUMIFS(СВЦЭМ!$C$33:$C$776,СВЦЭМ!$A$33:$A$776,$A66,СВЦЭМ!$B$33:$B$776,C$47)+'СЕТ СН'!$G$9+СВЦЭМ!$D$10+'СЕТ СН'!$G$5-'СЕТ СН'!$G$17</f>
        <v>3360.5690741399999</v>
      </c>
      <c r="D66" s="36">
        <f>SUMIFS(СВЦЭМ!$C$33:$C$776,СВЦЭМ!$A$33:$A$776,$A66,СВЦЭМ!$B$33:$B$776,D$47)+'СЕТ СН'!$G$9+СВЦЭМ!$D$10+'СЕТ СН'!$G$5-'СЕТ СН'!$G$17</f>
        <v>3354.7617788400003</v>
      </c>
      <c r="E66" s="36">
        <f>SUMIFS(СВЦЭМ!$C$33:$C$776,СВЦЭМ!$A$33:$A$776,$A66,СВЦЭМ!$B$33:$B$776,E$47)+'СЕТ СН'!$G$9+СВЦЭМ!$D$10+'СЕТ СН'!$G$5-'СЕТ СН'!$G$17</f>
        <v>3362.2083284199998</v>
      </c>
      <c r="F66" s="36">
        <f>SUMIFS(СВЦЭМ!$C$33:$C$776,СВЦЭМ!$A$33:$A$776,$A66,СВЦЭМ!$B$33:$B$776,F$47)+'СЕТ СН'!$G$9+СВЦЭМ!$D$10+'СЕТ СН'!$G$5-'СЕТ СН'!$G$17</f>
        <v>3359.0107589300001</v>
      </c>
      <c r="G66" s="36">
        <f>SUMIFS(СВЦЭМ!$C$33:$C$776,СВЦЭМ!$A$33:$A$776,$A66,СВЦЭМ!$B$33:$B$776,G$47)+'СЕТ СН'!$G$9+СВЦЭМ!$D$10+'СЕТ СН'!$G$5-'СЕТ СН'!$G$17</f>
        <v>3365.4925116300001</v>
      </c>
      <c r="H66" s="36">
        <f>SUMIFS(СВЦЭМ!$C$33:$C$776,СВЦЭМ!$A$33:$A$776,$A66,СВЦЭМ!$B$33:$B$776,H$47)+'СЕТ СН'!$G$9+СВЦЭМ!$D$10+'СЕТ СН'!$G$5-'СЕТ СН'!$G$17</f>
        <v>3359.0531831799999</v>
      </c>
      <c r="I66" s="36">
        <f>SUMIFS(СВЦЭМ!$C$33:$C$776,СВЦЭМ!$A$33:$A$776,$A66,СВЦЭМ!$B$33:$B$776,I$47)+'СЕТ СН'!$G$9+СВЦЭМ!$D$10+'СЕТ СН'!$G$5-'СЕТ СН'!$G$17</f>
        <v>3333.44767903</v>
      </c>
      <c r="J66" s="36">
        <f>SUMIFS(СВЦЭМ!$C$33:$C$776,СВЦЭМ!$A$33:$A$776,$A66,СВЦЭМ!$B$33:$B$776,J$47)+'СЕТ СН'!$G$9+СВЦЭМ!$D$10+'СЕТ СН'!$G$5-'СЕТ СН'!$G$17</f>
        <v>3284.0164606899998</v>
      </c>
      <c r="K66" s="36">
        <f>SUMIFS(СВЦЭМ!$C$33:$C$776,СВЦЭМ!$A$33:$A$776,$A66,СВЦЭМ!$B$33:$B$776,K$47)+'СЕТ СН'!$G$9+СВЦЭМ!$D$10+'СЕТ СН'!$G$5-'СЕТ СН'!$G$17</f>
        <v>3277.0586573300002</v>
      </c>
      <c r="L66" s="36">
        <f>SUMIFS(СВЦЭМ!$C$33:$C$776,СВЦЭМ!$A$33:$A$776,$A66,СВЦЭМ!$B$33:$B$776,L$47)+'СЕТ СН'!$G$9+СВЦЭМ!$D$10+'СЕТ СН'!$G$5-'СЕТ СН'!$G$17</f>
        <v>3280.0794644299999</v>
      </c>
      <c r="M66" s="36">
        <f>SUMIFS(СВЦЭМ!$C$33:$C$776,СВЦЭМ!$A$33:$A$776,$A66,СВЦЭМ!$B$33:$B$776,M$47)+'СЕТ СН'!$G$9+СВЦЭМ!$D$10+'СЕТ СН'!$G$5-'СЕТ СН'!$G$17</f>
        <v>3296.66043519</v>
      </c>
      <c r="N66" s="36">
        <f>SUMIFS(СВЦЭМ!$C$33:$C$776,СВЦЭМ!$A$33:$A$776,$A66,СВЦЭМ!$B$33:$B$776,N$47)+'СЕТ СН'!$G$9+СВЦЭМ!$D$10+'СЕТ СН'!$G$5-'СЕТ СН'!$G$17</f>
        <v>3318.0525460399999</v>
      </c>
      <c r="O66" s="36">
        <f>SUMIFS(СВЦЭМ!$C$33:$C$776,СВЦЭМ!$A$33:$A$776,$A66,СВЦЭМ!$B$33:$B$776,O$47)+'СЕТ СН'!$G$9+СВЦЭМ!$D$10+'СЕТ СН'!$G$5-'СЕТ СН'!$G$17</f>
        <v>3328.3190903899999</v>
      </c>
      <c r="P66" s="36">
        <f>SUMIFS(СВЦЭМ!$C$33:$C$776,СВЦЭМ!$A$33:$A$776,$A66,СВЦЭМ!$B$33:$B$776,P$47)+'СЕТ СН'!$G$9+СВЦЭМ!$D$10+'СЕТ СН'!$G$5-'СЕТ СН'!$G$17</f>
        <v>3332.8395614400001</v>
      </c>
      <c r="Q66" s="36">
        <f>SUMIFS(СВЦЭМ!$C$33:$C$776,СВЦЭМ!$A$33:$A$776,$A66,СВЦЭМ!$B$33:$B$776,Q$47)+'СЕТ СН'!$G$9+СВЦЭМ!$D$10+'СЕТ СН'!$G$5-'СЕТ СН'!$G$17</f>
        <v>3336.23520242</v>
      </c>
      <c r="R66" s="36">
        <f>SUMIFS(СВЦЭМ!$C$33:$C$776,СВЦЭМ!$A$33:$A$776,$A66,СВЦЭМ!$B$33:$B$776,R$47)+'СЕТ СН'!$G$9+СВЦЭМ!$D$10+'СЕТ СН'!$G$5-'СЕТ СН'!$G$17</f>
        <v>3328.50050044</v>
      </c>
      <c r="S66" s="36">
        <f>SUMIFS(СВЦЭМ!$C$33:$C$776,СВЦЭМ!$A$33:$A$776,$A66,СВЦЭМ!$B$33:$B$776,S$47)+'СЕТ СН'!$G$9+СВЦЭМ!$D$10+'СЕТ СН'!$G$5-'СЕТ СН'!$G$17</f>
        <v>3323.7203212599998</v>
      </c>
      <c r="T66" s="36">
        <f>SUMIFS(СВЦЭМ!$C$33:$C$776,СВЦЭМ!$A$33:$A$776,$A66,СВЦЭМ!$B$33:$B$776,T$47)+'СЕТ СН'!$G$9+СВЦЭМ!$D$10+'СЕТ СН'!$G$5-'СЕТ СН'!$G$17</f>
        <v>3310.8175106099998</v>
      </c>
      <c r="U66" s="36">
        <f>SUMIFS(СВЦЭМ!$C$33:$C$776,СВЦЭМ!$A$33:$A$776,$A66,СВЦЭМ!$B$33:$B$776,U$47)+'СЕТ СН'!$G$9+СВЦЭМ!$D$10+'СЕТ СН'!$G$5-'СЕТ СН'!$G$17</f>
        <v>3305.5483900500003</v>
      </c>
      <c r="V66" s="36">
        <f>SUMIFS(СВЦЭМ!$C$33:$C$776,СВЦЭМ!$A$33:$A$776,$A66,СВЦЭМ!$B$33:$B$776,V$47)+'СЕТ СН'!$G$9+СВЦЭМ!$D$10+'СЕТ СН'!$G$5-'СЕТ СН'!$G$17</f>
        <v>3278.1979192399999</v>
      </c>
      <c r="W66" s="36">
        <f>SUMIFS(СВЦЭМ!$C$33:$C$776,СВЦЭМ!$A$33:$A$776,$A66,СВЦЭМ!$B$33:$B$776,W$47)+'СЕТ СН'!$G$9+СВЦЭМ!$D$10+'СЕТ СН'!$G$5-'СЕТ СН'!$G$17</f>
        <v>3282.1483944700003</v>
      </c>
      <c r="X66" s="36">
        <f>SUMIFS(СВЦЭМ!$C$33:$C$776,СВЦЭМ!$A$33:$A$776,$A66,СВЦЭМ!$B$33:$B$776,X$47)+'СЕТ СН'!$G$9+СВЦЭМ!$D$10+'СЕТ СН'!$G$5-'СЕТ СН'!$G$17</f>
        <v>3307.1360635199999</v>
      </c>
      <c r="Y66" s="36">
        <f>SUMIFS(СВЦЭМ!$C$33:$C$776,СВЦЭМ!$A$33:$A$776,$A66,СВЦЭМ!$B$33:$B$776,Y$47)+'СЕТ СН'!$G$9+СВЦЭМ!$D$10+'СЕТ СН'!$G$5-'СЕТ СН'!$G$17</f>
        <v>3340.4038816399998</v>
      </c>
    </row>
    <row r="67" spans="1:27" ht="15.75" x14ac:dyDescent="0.2">
      <c r="A67" s="35">
        <f t="shared" si="1"/>
        <v>43941</v>
      </c>
      <c r="B67" s="36">
        <f>SUMIFS(СВЦЭМ!$C$33:$C$776,СВЦЭМ!$A$33:$A$776,$A67,СВЦЭМ!$B$33:$B$776,B$47)+'СЕТ СН'!$G$9+СВЦЭМ!$D$10+'СЕТ СН'!$G$5-'СЕТ СН'!$G$17</f>
        <v>3374.4687475599999</v>
      </c>
      <c r="C67" s="36">
        <f>SUMIFS(СВЦЭМ!$C$33:$C$776,СВЦЭМ!$A$33:$A$776,$A67,СВЦЭМ!$B$33:$B$776,C$47)+'СЕТ СН'!$G$9+СВЦЭМ!$D$10+'СЕТ СН'!$G$5-'СЕТ СН'!$G$17</f>
        <v>3393.0121652400003</v>
      </c>
      <c r="D67" s="36">
        <f>SUMIFS(СВЦЭМ!$C$33:$C$776,СВЦЭМ!$A$33:$A$776,$A67,СВЦЭМ!$B$33:$B$776,D$47)+'СЕТ СН'!$G$9+СВЦЭМ!$D$10+'СЕТ СН'!$G$5-'СЕТ СН'!$G$17</f>
        <v>3418.3652363400001</v>
      </c>
      <c r="E67" s="36">
        <f>SUMIFS(СВЦЭМ!$C$33:$C$776,СВЦЭМ!$A$33:$A$776,$A67,СВЦЭМ!$B$33:$B$776,E$47)+'СЕТ СН'!$G$9+СВЦЭМ!$D$10+'СЕТ СН'!$G$5-'СЕТ СН'!$G$17</f>
        <v>3428.7391323000002</v>
      </c>
      <c r="F67" s="36">
        <f>SUMIFS(СВЦЭМ!$C$33:$C$776,СВЦЭМ!$A$33:$A$776,$A67,СВЦЭМ!$B$33:$B$776,F$47)+'СЕТ СН'!$G$9+СВЦЭМ!$D$10+'СЕТ СН'!$G$5-'СЕТ СН'!$G$17</f>
        <v>3424.6171575399999</v>
      </c>
      <c r="G67" s="36">
        <f>SUMIFS(СВЦЭМ!$C$33:$C$776,СВЦЭМ!$A$33:$A$776,$A67,СВЦЭМ!$B$33:$B$776,G$47)+'СЕТ СН'!$G$9+СВЦЭМ!$D$10+'СЕТ СН'!$G$5-'СЕТ СН'!$G$17</f>
        <v>3418.4057604700001</v>
      </c>
      <c r="H67" s="36">
        <f>SUMIFS(СВЦЭМ!$C$33:$C$776,СВЦЭМ!$A$33:$A$776,$A67,СВЦЭМ!$B$33:$B$776,H$47)+'СЕТ СН'!$G$9+СВЦЭМ!$D$10+'СЕТ СН'!$G$5-'СЕТ СН'!$G$17</f>
        <v>3384.7611203800002</v>
      </c>
      <c r="I67" s="36">
        <f>SUMIFS(СВЦЭМ!$C$33:$C$776,СВЦЭМ!$A$33:$A$776,$A67,СВЦЭМ!$B$33:$B$776,I$47)+'СЕТ СН'!$G$9+СВЦЭМ!$D$10+'СЕТ СН'!$G$5-'СЕТ СН'!$G$17</f>
        <v>3346.3636748399999</v>
      </c>
      <c r="J67" s="36">
        <f>SUMIFS(СВЦЭМ!$C$33:$C$776,СВЦЭМ!$A$33:$A$776,$A67,СВЦЭМ!$B$33:$B$776,J$47)+'СЕТ СН'!$G$9+СВЦЭМ!$D$10+'СЕТ СН'!$G$5-'СЕТ СН'!$G$17</f>
        <v>3277.6315314100002</v>
      </c>
      <c r="K67" s="36">
        <f>SUMIFS(СВЦЭМ!$C$33:$C$776,СВЦЭМ!$A$33:$A$776,$A67,СВЦЭМ!$B$33:$B$776,K$47)+'СЕТ СН'!$G$9+СВЦЭМ!$D$10+'СЕТ СН'!$G$5-'СЕТ СН'!$G$17</f>
        <v>3267.5841267000001</v>
      </c>
      <c r="L67" s="36">
        <f>SUMIFS(СВЦЭМ!$C$33:$C$776,СВЦЭМ!$A$33:$A$776,$A67,СВЦЭМ!$B$33:$B$776,L$47)+'СЕТ СН'!$G$9+СВЦЭМ!$D$10+'СЕТ СН'!$G$5-'СЕТ СН'!$G$17</f>
        <v>3275.5598292</v>
      </c>
      <c r="M67" s="36">
        <f>SUMIFS(СВЦЭМ!$C$33:$C$776,СВЦЭМ!$A$33:$A$776,$A67,СВЦЭМ!$B$33:$B$776,M$47)+'СЕТ СН'!$G$9+СВЦЭМ!$D$10+'СЕТ СН'!$G$5-'СЕТ СН'!$G$17</f>
        <v>3282.02096532</v>
      </c>
      <c r="N67" s="36">
        <f>SUMIFS(СВЦЭМ!$C$33:$C$776,СВЦЭМ!$A$33:$A$776,$A67,СВЦЭМ!$B$33:$B$776,N$47)+'СЕТ СН'!$G$9+СВЦЭМ!$D$10+'СЕТ СН'!$G$5-'СЕТ СН'!$G$17</f>
        <v>3286.9930008900001</v>
      </c>
      <c r="O67" s="36">
        <f>SUMIFS(СВЦЭМ!$C$33:$C$776,СВЦЭМ!$A$33:$A$776,$A67,СВЦЭМ!$B$33:$B$776,O$47)+'СЕТ СН'!$G$9+СВЦЭМ!$D$10+'СЕТ СН'!$G$5-'СЕТ СН'!$G$17</f>
        <v>3292.8126100099998</v>
      </c>
      <c r="P67" s="36">
        <f>SUMIFS(СВЦЭМ!$C$33:$C$776,СВЦЭМ!$A$33:$A$776,$A67,СВЦЭМ!$B$33:$B$776,P$47)+'СЕТ СН'!$G$9+СВЦЭМ!$D$10+'СЕТ СН'!$G$5-'СЕТ СН'!$G$17</f>
        <v>3297.9232583799999</v>
      </c>
      <c r="Q67" s="36">
        <f>SUMIFS(СВЦЭМ!$C$33:$C$776,СВЦЭМ!$A$33:$A$776,$A67,СВЦЭМ!$B$33:$B$776,Q$47)+'СЕТ СН'!$G$9+СВЦЭМ!$D$10+'СЕТ СН'!$G$5-'СЕТ СН'!$G$17</f>
        <v>3304.5002621799999</v>
      </c>
      <c r="R67" s="36">
        <f>SUMIFS(СВЦЭМ!$C$33:$C$776,СВЦЭМ!$A$33:$A$776,$A67,СВЦЭМ!$B$33:$B$776,R$47)+'СЕТ СН'!$G$9+СВЦЭМ!$D$10+'СЕТ СН'!$G$5-'СЕТ СН'!$G$17</f>
        <v>3303.7873900599998</v>
      </c>
      <c r="S67" s="36">
        <f>SUMIFS(СВЦЭМ!$C$33:$C$776,СВЦЭМ!$A$33:$A$776,$A67,СВЦЭМ!$B$33:$B$776,S$47)+'СЕТ СН'!$G$9+СВЦЭМ!$D$10+'СЕТ СН'!$G$5-'СЕТ СН'!$G$17</f>
        <v>3308.00243912</v>
      </c>
      <c r="T67" s="36">
        <f>SUMIFS(СВЦЭМ!$C$33:$C$776,СВЦЭМ!$A$33:$A$776,$A67,СВЦЭМ!$B$33:$B$776,T$47)+'СЕТ СН'!$G$9+СВЦЭМ!$D$10+'СЕТ СН'!$G$5-'СЕТ СН'!$G$17</f>
        <v>3299.8410285800001</v>
      </c>
      <c r="U67" s="36">
        <f>SUMIFS(СВЦЭМ!$C$33:$C$776,СВЦЭМ!$A$33:$A$776,$A67,СВЦЭМ!$B$33:$B$776,U$47)+'СЕТ СН'!$G$9+СВЦЭМ!$D$10+'СЕТ СН'!$G$5-'СЕТ СН'!$G$17</f>
        <v>3288.94508567</v>
      </c>
      <c r="V67" s="36">
        <f>SUMIFS(СВЦЭМ!$C$33:$C$776,СВЦЭМ!$A$33:$A$776,$A67,СВЦЭМ!$B$33:$B$776,V$47)+'СЕТ СН'!$G$9+СВЦЭМ!$D$10+'СЕТ СН'!$G$5-'СЕТ СН'!$G$17</f>
        <v>3281.6951323799999</v>
      </c>
      <c r="W67" s="36">
        <f>SUMIFS(СВЦЭМ!$C$33:$C$776,СВЦЭМ!$A$33:$A$776,$A67,СВЦЭМ!$B$33:$B$776,W$47)+'СЕТ СН'!$G$9+СВЦЭМ!$D$10+'СЕТ СН'!$G$5-'СЕТ СН'!$G$17</f>
        <v>3283.9284504100001</v>
      </c>
      <c r="X67" s="36">
        <f>SUMIFS(СВЦЭМ!$C$33:$C$776,СВЦЭМ!$A$33:$A$776,$A67,СВЦЭМ!$B$33:$B$776,X$47)+'СЕТ СН'!$G$9+СВЦЭМ!$D$10+'СЕТ СН'!$G$5-'СЕТ СН'!$G$17</f>
        <v>3279.7298984099998</v>
      </c>
      <c r="Y67" s="36">
        <f>SUMIFS(СВЦЭМ!$C$33:$C$776,СВЦЭМ!$A$33:$A$776,$A67,СВЦЭМ!$B$33:$B$776,Y$47)+'СЕТ СН'!$G$9+СВЦЭМ!$D$10+'СЕТ СН'!$G$5-'СЕТ СН'!$G$17</f>
        <v>3310.6262312500003</v>
      </c>
    </row>
    <row r="68" spans="1:27" ht="15.75" x14ac:dyDescent="0.2">
      <c r="A68" s="35">
        <f t="shared" si="1"/>
        <v>43942</v>
      </c>
      <c r="B68" s="36">
        <f>SUMIFS(СВЦЭМ!$C$33:$C$776,СВЦЭМ!$A$33:$A$776,$A68,СВЦЭМ!$B$33:$B$776,B$47)+'СЕТ СН'!$G$9+СВЦЭМ!$D$10+'СЕТ СН'!$G$5-'СЕТ СН'!$G$17</f>
        <v>3374.9596964699999</v>
      </c>
      <c r="C68" s="36">
        <f>SUMIFS(СВЦЭМ!$C$33:$C$776,СВЦЭМ!$A$33:$A$776,$A68,СВЦЭМ!$B$33:$B$776,C$47)+'СЕТ СН'!$G$9+СВЦЭМ!$D$10+'СЕТ СН'!$G$5-'СЕТ СН'!$G$17</f>
        <v>3399.6355040899998</v>
      </c>
      <c r="D68" s="36">
        <f>SUMIFS(СВЦЭМ!$C$33:$C$776,СВЦЭМ!$A$33:$A$776,$A68,СВЦЭМ!$B$33:$B$776,D$47)+'СЕТ СН'!$G$9+СВЦЭМ!$D$10+'СЕТ СН'!$G$5-'СЕТ СН'!$G$17</f>
        <v>3411.7169206899998</v>
      </c>
      <c r="E68" s="36">
        <f>SUMIFS(СВЦЭМ!$C$33:$C$776,СВЦЭМ!$A$33:$A$776,$A68,СВЦЭМ!$B$33:$B$776,E$47)+'СЕТ СН'!$G$9+СВЦЭМ!$D$10+'СЕТ СН'!$G$5-'СЕТ СН'!$G$17</f>
        <v>3418.18987801</v>
      </c>
      <c r="F68" s="36">
        <f>SUMIFS(СВЦЭМ!$C$33:$C$776,СВЦЭМ!$A$33:$A$776,$A68,СВЦЭМ!$B$33:$B$776,F$47)+'СЕТ СН'!$G$9+СВЦЭМ!$D$10+'СЕТ СН'!$G$5-'СЕТ СН'!$G$17</f>
        <v>3418.0039938</v>
      </c>
      <c r="G68" s="36">
        <f>SUMIFS(СВЦЭМ!$C$33:$C$776,СВЦЭМ!$A$33:$A$776,$A68,СВЦЭМ!$B$33:$B$776,G$47)+'СЕТ СН'!$G$9+СВЦЭМ!$D$10+'СЕТ СН'!$G$5-'СЕТ СН'!$G$17</f>
        <v>3410.3315238499999</v>
      </c>
      <c r="H68" s="36">
        <f>SUMIFS(СВЦЭМ!$C$33:$C$776,СВЦЭМ!$A$33:$A$776,$A68,СВЦЭМ!$B$33:$B$776,H$47)+'СЕТ СН'!$G$9+СВЦЭМ!$D$10+'СЕТ СН'!$G$5-'СЕТ СН'!$G$17</f>
        <v>3362.3970376400002</v>
      </c>
      <c r="I68" s="36">
        <f>SUMIFS(СВЦЭМ!$C$33:$C$776,СВЦЭМ!$A$33:$A$776,$A68,СВЦЭМ!$B$33:$B$776,I$47)+'СЕТ СН'!$G$9+СВЦЭМ!$D$10+'СЕТ СН'!$G$5-'СЕТ СН'!$G$17</f>
        <v>3335.4675814299999</v>
      </c>
      <c r="J68" s="36">
        <f>SUMIFS(СВЦЭМ!$C$33:$C$776,СВЦЭМ!$A$33:$A$776,$A68,СВЦЭМ!$B$33:$B$776,J$47)+'СЕТ СН'!$G$9+СВЦЭМ!$D$10+'СЕТ СН'!$G$5-'СЕТ СН'!$G$17</f>
        <v>3288.1765778700001</v>
      </c>
      <c r="K68" s="36">
        <f>SUMIFS(СВЦЭМ!$C$33:$C$776,СВЦЭМ!$A$33:$A$776,$A68,СВЦЭМ!$B$33:$B$776,K$47)+'СЕТ СН'!$G$9+СВЦЭМ!$D$10+'СЕТ СН'!$G$5-'СЕТ СН'!$G$17</f>
        <v>3287.4303523200001</v>
      </c>
      <c r="L68" s="36">
        <f>SUMIFS(СВЦЭМ!$C$33:$C$776,СВЦЭМ!$A$33:$A$776,$A68,СВЦЭМ!$B$33:$B$776,L$47)+'СЕТ СН'!$G$9+СВЦЭМ!$D$10+'СЕТ СН'!$G$5-'СЕТ СН'!$G$17</f>
        <v>3287.8804802</v>
      </c>
      <c r="M68" s="36">
        <f>SUMIFS(СВЦЭМ!$C$33:$C$776,СВЦЭМ!$A$33:$A$776,$A68,СВЦЭМ!$B$33:$B$776,M$47)+'СЕТ СН'!$G$9+СВЦЭМ!$D$10+'СЕТ СН'!$G$5-'СЕТ СН'!$G$17</f>
        <v>3286.4274019100003</v>
      </c>
      <c r="N68" s="36">
        <f>SUMIFS(СВЦЭМ!$C$33:$C$776,СВЦЭМ!$A$33:$A$776,$A68,СВЦЭМ!$B$33:$B$776,N$47)+'СЕТ СН'!$G$9+СВЦЭМ!$D$10+'СЕТ СН'!$G$5-'СЕТ СН'!$G$17</f>
        <v>3292.8491173500001</v>
      </c>
      <c r="O68" s="36">
        <f>SUMIFS(СВЦЭМ!$C$33:$C$776,СВЦЭМ!$A$33:$A$776,$A68,СВЦЭМ!$B$33:$B$776,O$47)+'СЕТ СН'!$G$9+СВЦЭМ!$D$10+'СЕТ СН'!$G$5-'СЕТ СН'!$G$17</f>
        <v>3307.6158329899999</v>
      </c>
      <c r="P68" s="36">
        <f>SUMIFS(СВЦЭМ!$C$33:$C$776,СВЦЭМ!$A$33:$A$776,$A68,СВЦЭМ!$B$33:$B$776,P$47)+'СЕТ СН'!$G$9+СВЦЭМ!$D$10+'СЕТ СН'!$G$5-'СЕТ СН'!$G$17</f>
        <v>3306.3725235500001</v>
      </c>
      <c r="Q68" s="36">
        <f>SUMIFS(СВЦЭМ!$C$33:$C$776,СВЦЭМ!$A$33:$A$776,$A68,СВЦЭМ!$B$33:$B$776,Q$47)+'СЕТ СН'!$G$9+СВЦЭМ!$D$10+'СЕТ СН'!$G$5-'СЕТ СН'!$G$17</f>
        <v>3319.6564974100002</v>
      </c>
      <c r="R68" s="36">
        <f>SUMIFS(СВЦЭМ!$C$33:$C$776,СВЦЭМ!$A$33:$A$776,$A68,СВЦЭМ!$B$33:$B$776,R$47)+'СЕТ СН'!$G$9+СВЦЭМ!$D$10+'СЕТ СН'!$G$5-'СЕТ СН'!$G$17</f>
        <v>3308.5965939400003</v>
      </c>
      <c r="S68" s="36">
        <f>SUMIFS(СВЦЭМ!$C$33:$C$776,СВЦЭМ!$A$33:$A$776,$A68,СВЦЭМ!$B$33:$B$776,S$47)+'СЕТ СН'!$G$9+СВЦЭМ!$D$10+'СЕТ СН'!$G$5-'СЕТ СН'!$G$17</f>
        <v>3302.7736549000001</v>
      </c>
      <c r="T68" s="36">
        <f>SUMIFS(СВЦЭМ!$C$33:$C$776,СВЦЭМ!$A$33:$A$776,$A68,СВЦЭМ!$B$33:$B$776,T$47)+'СЕТ СН'!$G$9+СВЦЭМ!$D$10+'СЕТ СН'!$G$5-'СЕТ СН'!$G$17</f>
        <v>3306.5606111000002</v>
      </c>
      <c r="U68" s="36">
        <f>SUMIFS(СВЦЭМ!$C$33:$C$776,СВЦЭМ!$A$33:$A$776,$A68,СВЦЭМ!$B$33:$B$776,U$47)+'СЕТ СН'!$G$9+СВЦЭМ!$D$10+'СЕТ СН'!$G$5-'СЕТ СН'!$G$17</f>
        <v>3313.8172606100002</v>
      </c>
      <c r="V68" s="36">
        <f>SUMIFS(СВЦЭМ!$C$33:$C$776,СВЦЭМ!$A$33:$A$776,$A68,СВЦЭМ!$B$33:$B$776,V$47)+'СЕТ СН'!$G$9+СВЦЭМ!$D$10+'СЕТ СН'!$G$5-'СЕТ СН'!$G$17</f>
        <v>3320.9156852300002</v>
      </c>
      <c r="W68" s="36">
        <f>SUMIFS(СВЦЭМ!$C$33:$C$776,СВЦЭМ!$A$33:$A$776,$A68,СВЦЭМ!$B$33:$B$776,W$47)+'СЕТ СН'!$G$9+СВЦЭМ!$D$10+'СЕТ СН'!$G$5-'СЕТ СН'!$G$17</f>
        <v>3322.9964294900001</v>
      </c>
      <c r="X68" s="36">
        <f>SUMIFS(СВЦЭМ!$C$33:$C$776,СВЦЭМ!$A$33:$A$776,$A68,СВЦЭМ!$B$33:$B$776,X$47)+'СЕТ СН'!$G$9+СВЦЭМ!$D$10+'СЕТ СН'!$G$5-'СЕТ СН'!$G$17</f>
        <v>3312.66058849</v>
      </c>
      <c r="Y68" s="36">
        <f>SUMIFS(СВЦЭМ!$C$33:$C$776,СВЦЭМ!$A$33:$A$776,$A68,СВЦЭМ!$B$33:$B$776,Y$47)+'СЕТ СН'!$G$9+СВЦЭМ!$D$10+'СЕТ СН'!$G$5-'СЕТ СН'!$G$17</f>
        <v>3330.5424057700002</v>
      </c>
    </row>
    <row r="69" spans="1:27" ht="15.75" x14ac:dyDescent="0.2">
      <c r="A69" s="35">
        <f t="shared" si="1"/>
        <v>43943</v>
      </c>
      <c r="B69" s="36">
        <f>SUMIFS(СВЦЭМ!$C$33:$C$776,СВЦЭМ!$A$33:$A$776,$A69,СВЦЭМ!$B$33:$B$776,B$47)+'СЕТ СН'!$G$9+СВЦЭМ!$D$10+'СЕТ СН'!$G$5-'СЕТ СН'!$G$17</f>
        <v>3351.4826582400001</v>
      </c>
      <c r="C69" s="36">
        <f>SUMIFS(СВЦЭМ!$C$33:$C$776,СВЦЭМ!$A$33:$A$776,$A69,СВЦЭМ!$B$33:$B$776,C$47)+'СЕТ СН'!$G$9+СВЦЭМ!$D$10+'СЕТ СН'!$G$5-'СЕТ СН'!$G$17</f>
        <v>3348.7459296500001</v>
      </c>
      <c r="D69" s="36">
        <f>SUMIFS(СВЦЭМ!$C$33:$C$776,СВЦЭМ!$A$33:$A$776,$A69,СВЦЭМ!$B$33:$B$776,D$47)+'СЕТ СН'!$G$9+СВЦЭМ!$D$10+'СЕТ СН'!$G$5-'СЕТ СН'!$G$17</f>
        <v>3350.9150697200002</v>
      </c>
      <c r="E69" s="36">
        <f>SUMIFS(СВЦЭМ!$C$33:$C$776,СВЦЭМ!$A$33:$A$776,$A69,СВЦЭМ!$B$33:$B$776,E$47)+'СЕТ СН'!$G$9+СВЦЭМ!$D$10+'СЕТ СН'!$G$5-'СЕТ СН'!$G$17</f>
        <v>3353.9818813000002</v>
      </c>
      <c r="F69" s="36">
        <f>SUMIFS(СВЦЭМ!$C$33:$C$776,СВЦЭМ!$A$33:$A$776,$A69,СВЦЭМ!$B$33:$B$776,F$47)+'СЕТ СН'!$G$9+СВЦЭМ!$D$10+'СЕТ СН'!$G$5-'СЕТ СН'!$G$17</f>
        <v>3355.8748551399999</v>
      </c>
      <c r="G69" s="36">
        <f>SUMIFS(СВЦЭМ!$C$33:$C$776,СВЦЭМ!$A$33:$A$776,$A69,СВЦЭМ!$B$33:$B$776,G$47)+'СЕТ СН'!$G$9+СВЦЭМ!$D$10+'СЕТ СН'!$G$5-'СЕТ СН'!$G$17</f>
        <v>3362.1614800299999</v>
      </c>
      <c r="H69" s="36">
        <f>SUMIFS(СВЦЭМ!$C$33:$C$776,СВЦЭМ!$A$33:$A$776,$A69,СВЦЭМ!$B$33:$B$776,H$47)+'СЕТ СН'!$G$9+СВЦЭМ!$D$10+'СЕТ СН'!$G$5-'СЕТ СН'!$G$17</f>
        <v>3366.4935259700001</v>
      </c>
      <c r="I69" s="36">
        <f>SUMIFS(СВЦЭМ!$C$33:$C$776,СВЦЭМ!$A$33:$A$776,$A69,СВЦЭМ!$B$33:$B$776,I$47)+'СЕТ СН'!$G$9+СВЦЭМ!$D$10+'СЕТ СН'!$G$5-'СЕТ СН'!$G$17</f>
        <v>3363.3644365999999</v>
      </c>
      <c r="J69" s="36">
        <f>SUMIFS(СВЦЭМ!$C$33:$C$776,СВЦЭМ!$A$33:$A$776,$A69,СВЦЭМ!$B$33:$B$776,J$47)+'СЕТ СН'!$G$9+СВЦЭМ!$D$10+'СЕТ СН'!$G$5-'СЕТ СН'!$G$17</f>
        <v>3324.0000127600001</v>
      </c>
      <c r="K69" s="36">
        <f>SUMIFS(СВЦЭМ!$C$33:$C$776,СВЦЭМ!$A$33:$A$776,$A69,СВЦЭМ!$B$33:$B$776,K$47)+'СЕТ СН'!$G$9+СВЦЭМ!$D$10+'СЕТ СН'!$G$5-'СЕТ СН'!$G$17</f>
        <v>3316.2107963799999</v>
      </c>
      <c r="L69" s="36">
        <f>SUMIFS(СВЦЭМ!$C$33:$C$776,СВЦЭМ!$A$33:$A$776,$A69,СВЦЭМ!$B$33:$B$776,L$47)+'СЕТ СН'!$G$9+СВЦЭМ!$D$10+'СЕТ СН'!$G$5-'СЕТ СН'!$G$17</f>
        <v>3316.6692317699999</v>
      </c>
      <c r="M69" s="36">
        <f>SUMIFS(СВЦЭМ!$C$33:$C$776,СВЦЭМ!$A$33:$A$776,$A69,СВЦЭМ!$B$33:$B$776,M$47)+'СЕТ СН'!$G$9+СВЦЭМ!$D$10+'СЕТ СН'!$G$5-'СЕТ СН'!$G$17</f>
        <v>3317.8971637700001</v>
      </c>
      <c r="N69" s="36">
        <f>SUMIFS(СВЦЭМ!$C$33:$C$776,СВЦЭМ!$A$33:$A$776,$A69,СВЦЭМ!$B$33:$B$776,N$47)+'СЕТ СН'!$G$9+СВЦЭМ!$D$10+'СЕТ СН'!$G$5-'СЕТ СН'!$G$17</f>
        <v>3324.3947080500002</v>
      </c>
      <c r="O69" s="36">
        <f>SUMIFS(СВЦЭМ!$C$33:$C$776,СВЦЭМ!$A$33:$A$776,$A69,СВЦЭМ!$B$33:$B$776,O$47)+'СЕТ СН'!$G$9+СВЦЭМ!$D$10+'СЕТ СН'!$G$5-'СЕТ СН'!$G$17</f>
        <v>3324.5697499500002</v>
      </c>
      <c r="P69" s="36">
        <f>SUMIFS(СВЦЭМ!$C$33:$C$776,СВЦЭМ!$A$33:$A$776,$A69,СВЦЭМ!$B$33:$B$776,P$47)+'СЕТ СН'!$G$9+СВЦЭМ!$D$10+'СЕТ СН'!$G$5-'СЕТ СН'!$G$17</f>
        <v>3330.0511730500002</v>
      </c>
      <c r="Q69" s="36">
        <f>SUMIFS(СВЦЭМ!$C$33:$C$776,СВЦЭМ!$A$33:$A$776,$A69,СВЦЭМ!$B$33:$B$776,Q$47)+'СЕТ СН'!$G$9+СВЦЭМ!$D$10+'СЕТ СН'!$G$5-'СЕТ СН'!$G$17</f>
        <v>3334.6785647300003</v>
      </c>
      <c r="R69" s="36">
        <f>SUMIFS(СВЦЭМ!$C$33:$C$776,СВЦЭМ!$A$33:$A$776,$A69,СВЦЭМ!$B$33:$B$776,R$47)+'СЕТ СН'!$G$9+СВЦЭМ!$D$10+'СЕТ СН'!$G$5-'СЕТ СН'!$G$17</f>
        <v>3329.9207208799999</v>
      </c>
      <c r="S69" s="36">
        <f>SUMIFS(СВЦЭМ!$C$33:$C$776,СВЦЭМ!$A$33:$A$776,$A69,СВЦЭМ!$B$33:$B$776,S$47)+'СЕТ СН'!$G$9+СВЦЭМ!$D$10+'СЕТ СН'!$G$5-'СЕТ СН'!$G$17</f>
        <v>3324.6062550500001</v>
      </c>
      <c r="T69" s="36">
        <f>SUMIFS(СВЦЭМ!$C$33:$C$776,СВЦЭМ!$A$33:$A$776,$A69,СВЦЭМ!$B$33:$B$776,T$47)+'СЕТ СН'!$G$9+СВЦЭМ!$D$10+'СЕТ СН'!$G$5-'СЕТ СН'!$G$17</f>
        <v>3317.4638396300002</v>
      </c>
      <c r="U69" s="36">
        <f>SUMIFS(СВЦЭМ!$C$33:$C$776,СВЦЭМ!$A$33:$A$776,$A69,СВЦЭМ!$B$33:$B$776,U$47)+'СЕТ СН'!$G$9+СВЦЭМ!$D$10+'СЕТ СН'!$G$5-'СЕТ СН'!$G$17</f>
        <v>3310.8961339699999</v>
      </c>
      <c r="V69" s="36">
        <f>SUMIFS(СВЦЭМ!$C$33:$C$776,СВЦЭМ!$A$33:$A$776,$A69,СВЦЭМ!$B$33:$B$776,V$47)+'СЕТ СН'!$G$9+СВЦЭМ!$D$10+'СЕТ СН'!$G$5-'СЕТ СН'!$G$17</f>
        <v>3305.16365331</v>
      </c>
      <c r="W69" s="36">
        <f>SUMIFS(СВЦЭМ!$C$33:$C$776,СВЦЭМ!$A$33:$A$776,$A69,СВЦЭМ!$B$33:$B$776,W$47)+'СЕТ СН'!$G$9+СВЦЭМ!$D$10+'СЕТ СН'!$G$5-'СЕТ СН'!$G$17</f>
        <v>3301.49883731</v>
      </c>
      <c r="X69" s="36">
        <f>SUMIFS(СВЦЭМ!$C$33:$C$776,СВЦЭМ!$A$33:$A$776,$A69,СВЦЭМ!$B$33:$B$776,X$47)+'СЕТ СН'!$G$9+СВЦЭМ!$D$10+'СЕТ СН'!$G$5-'СЕТ СН'!$G$17</f>
        <v>3288.3785978800001</v>
      </c>
      <c r="Y69" s="36">
        <f>SUMIFS(СВЦЭМ!$C$33:$C$776,СВЦЭМ!$A$33:$A$776,$A69,СВЦЭМ!$B$33:$B$776,Y$47)+'СЕТ СН'!$G$9+СВЦЭМ!$D$10+'СЕТ СН'!$G$5-'СЕТ СН'!$G$17</f>
        <v>3313.91234252</v>
      </c>
    </row>
    <row r="70" spans="1:27" ht="15.75" x14ac:dyDescent="0.2">
      <c r="A70" s="35">
        <f t="shared" si="1"/>
        <v>43944</v>
      </c>
      <c r="B70" s="36">
        <f>SUMIFS(СВЦЭМ!$C$33:$C$776,СВЦЭМ!$A$33:$A$776,$A70,СВЦЭМ!$B$33:$B$776,B$47)+'СЕТ СН'!$G$9+СВЦЭМ!$D$10+'СЕТ СН'!$G$5-'СЕТ СН'!$G$17</f>
        <v>3423.2943643200001</v>
      </c>
      <c r="C70" s="36">
        <f>SUMIFS(СВЦЭМ!$C$33:$C$776,СВЦЭМ!$A$33:$A$776,$A70,СВЦЭМ!$B$33:$B$776,C$47)+'СЕТ СН'!$G$9+СВЦЭМ!$D$10+'СЕТ СН'!$G$5-'СЕТ СН'!$G$17</f>
        <v>3429.98834846</v>
      </c>
      <c r="D70" s="36">
        <f>SUMIFS(СВЦЭМ!$C$33:$C$776,СВЦЭМ!$A$33:$A$776,$A70,СВЦЭМ!$B$33:$B$776,D$47)+'СЕТ СН'!$G$9+СВЦЭМ!$D$10+'СЕТ СН'!$G$5-'СЕТ СН'!$G$17</f>
        <v>3446.6114165700001</v>
      </c>
      <c r="E70" s="36">
        <f>SUMIFS(СВЦЭМ!$C$33:$C$776,СВЦЭМ!$A$33:$A$776,$A70,СВЦЭМ!$B$33:$B$776,E$47)+'СЕТ СН'!$G$9+СВЦЭМ!$D$10+'СЕТ СН'!$G$5-'СЕТ СН'!$G$17</f>
        <v>3460.6347405400002</v>
      </c>
      <c r="F70" s="36">
        <f>SUMIFS(СВЦЭМ!$C$33:$C$776,СВЦЭМ!$A$33:$A$776,$A70,СВЦЭМ!$B$33:$B$776,F$47)+'СЕТ СН'!$G$9+СВЦЭМ!$D$10+'СЕТ СН'!$G$5-'СЕТ СН'!$G$17</f>
        <v>3461.7841174599998</v>
      </c>
      <c r="G70" s="36">
        <f>SUMIFS(СВЦЭМ!$C$33:$C$776,СВЦЭМ!$A$33:$A$776,$A70,СВЦЭМ!$B$33:$B$776,G$47)+'СЕТ СН'!$G$9+СВЦЭМ!$D$10+'СЕТ СН'!$G$5-'СЕТ СН'!$G$17</f>
        <v>3452.1646973500001</v>
      </c>
      <c r="H70" s="36">
        <f>SUMIFS(СВЦЭМ!$C$33:$C$776,СВЦЭМ!$A$33:$A$776,$A70,СВЦЭМ!$B$33:$B$776,H$47)+'СЕТ СН'!$G$9+СВЦЭМ!$D$10+'СЕТ СН'!$G$5-'СЕТ СН'!$G$17</f>
        <v>3435.09537667</v>
      </c>
      <c r="I70" s="36">
        <f>SUMIFS(СВЦЭМ!$C$33:$C$776,СВЦЭМ!$A$33:$A$776,$A70,СВЦЭМ!$B$33:$B$776,I$47)+'СЕТ СН'!$G$9+СВЦЭМ!$D$10+'СЕТ СН'!$G$5-'СЕТ СН'!$G$17</f>
        <v>3414.0552285700001</v>
      </c>
      <c r="J70" s="36">
        <f>SUMIFS(СВЦЭМ!$C$33:$C$776,СВЦЭМ!$A$33:$A$776,$A70,СВЦЭМ!$B$33:$B$776,J$47)+'СЕТ СН'!$G$9+СВЦЭМ!$D$10+'СЕТ СН'!$G$5-'СЕТ СН'!$G$17</f>
        <v>3375.8283519500001</v>
      </c>
      <c r="K70" s="36">
        <f>SUMIFS(СВЦЭМ!$C$33:$C$776,СВЦЭМ!$A$33:$A$776,$A70,СВЦЭМ!$B$33:$B$776,K$47)+'СЕТ СН'!$G$9+СВЦЭМ!$D$10+'СЕТ СН'!$G$5-'СЕТ СН'!$G$17</f>
        <v>3362.5589155500002</v>
      </c>
      <c r="L70" s="36">
        <f>SUMIFS(СВЦЭМ!$C$33:$C$776,СВЦЭМ!$A$33:$A$776,$A70,СВЦЭМ!$B$33:$B$776,L$47)+'СЕТ СН'!$G$9+СВЦЭМ!$D$10+'СЕТ СН'!$G$5-'СЕТ СН'!$G$17</f>
        <v>3353.8604792400001</v>
      </c>
      <c r="M70" s="36">
        <f>SUMIFS(СВЦЭМ!$C$33:$C$776,СВЦЭМ!$A$33:$A$776,$A70,СВЦЭМ!$B$33:$B$776,M$47)+'СЕТ СН'!$G$9+СВЦЭМ!$D$10+'СЕТ СН'!$G$5-'СЕТ СН'!$G$17</f>
        <v>3358.6195121400001</v>
      </c>
      <c r="N70" s="36">
        <f>SUMIFS(СВЦЭМ!$C$33:$C$776,СВЦЭМ!$A$33:$A$776,$A70,СВЦЭМ!$B$33:$B$776,N$47)+'СЕТ СН'!$G$9+СВЦЭМ!$D$10+'СЕТ СН'!$G$5-'СЕТ СН'!$G$17</f>
        <v>3364.4879879800001</v>
      </c>
      <c r="O70" s="36">
        <f>SUMIFS(СВЦЭМ!$C$33:$C$776,СВЦЭМ!$A$33:$A$776,$A70,СВЦЭМ!$B$33:$B$776,O$47)+'СЕТ СН'!$G$9+СВЦЭМ!$D$10+'СЕТ СН'!$G$5-'СЕТ СН'!$G$17</f>
        <v>3378.8129312599999</v>
      </c>
      <c r="P70" s="36">
        <f>SUMIFS(СВЦЭМ!$C$33:$C$776,СВЦЭМ!$A$33:$A$776,$A70,СВЦЭМ!$B$33:$B$776,P$47)+'СЕТ СН'!$G$9+СВЦЭМ!$D$10+'СЕТ СН'!$G$5-'СЕТ СН'!$G$17</f>
        <v>3383.6002891500002</v>
      </c>
      <c r="Q70" s="36">
        <f>SUMIFS(СВЦЭМ!$C$33:$C$776,СВЦЭМ!$A$33:$A$776,$A70,СВЦЭМ!$B$33:$B$776,Q$47)+'СЕТ СН'!$G$9+СВЦЭМ!$D$10+'СЕТ СН'!$G$5-'СЕТ СН'!$G$17</f>
        <v>3385.1274757700003</v>
      </c>
      <c r="R70" s="36">
        <f>SUMIFS(СВЦЭМ!$C$33:$C$776,СВЦЭМ!$A$33:$A$776,$A70,СВЦЭМ!$B$33:$B$776,R$47)+'СЕТ СН'!$G$9+СВЦЭМ!$D$10+'СЕТ СН'!$G$5-'СЕТ СН'!$G$17</f>
        <v>3385.09042275</v>
      </c>
      <c r="S70" s="36">
        <f>SUMIFS(СВЦЭМ!$C$33:$C$776,СВЦЭМ!$A$33:$A$776,$A70,СВЦЭМ!$B$33:$B$776,S$47)+'СЕТ СН'!$G$9+СВЦЭМ!$D$10+'СЕТ СН'!$G$5-'СЕТ СН'!$G$17</f>
        <v>3377.9840843900001</v>
      </c>
      <c r="T70" s="36">
        <f>SUMIFS(СВЦЭМ!$C$33:$C$776,СВЦЭМ!$A$33:$A$776,$A70,СВЦЭМ!$B$33:$B$776,T$47)+'СЕТ СН'!$G$9+СВЦЭМ!$D$10+'СЕТ СН'!$G$5-'СЕТ СН'!$G$17</f>
        <v>3361.8942161800001</v>
      </c>
      <c r="U70" s="36">
        <f>SUMIFS(СВЦЭМ!$C$33:$C$776,СВЦЭМ!$A$33:$A$776,$A70,СВЦЭМ!$B$33:$B$776,U$47)+'СЕТ СН'!$G$9+СВЦЭМ!$D$10+'СЕТ СН'!$G$5-'СЕТ СН'!$G$17</f>
        <v>3346.00394848</v>
      </c>
      <c r="V70" s="36">
        <f>SUMIFS(СВЦЭМ!$C$33:$C$776,СВЦЭМ!$A$33:$A$776,$A70,СВЦЭМ!$B$33:$B$776,V$47)+'СЕТ СН'!$G$9+СВЦЭМ!$D$10+'СЕТ СН'!$G$5-'СЕТ СН'!$G$17</f>
        <v>3340.8546561900002</v>
      </c>
      <c r="W70" s="36">
        <f>SUMIFS(СВЦЭМ!$C$33:$C$776,СВЦЭМ!$A$33:$A$776,$A70,СВЦЭМ!$B$33:$B$776,W$47)+'СЕТ СН'!$G$9+СВЦЭМ!$D$10+'СЕТ СН'!$G$5-'СЕТ СН'!$G$17</f>
        <v>3334.0304937199999</v>
      </c>
      <c r="X70" s="36">
        <f>SUMIFS(СВЦЭМ!$C$33:$C$776,СВЦЭМ!$A$33:$A$776,$A70,СВЦЭМ!$B$33:$B$776,X$47)+'СЕТ СН'!$G$9+СВЦЭМ!$D$10+'СЕТ СН'!$G$5-'СЕТ СН'!$G$17</f>
        <v>3344.3477305500001</v>
      </c>
      <c r="Y70" s="36">
        <f>SUMIFS(СВЦЭМ!$C$33:$C$776,СВЦЭМ!$A$33:$A$776,$A70,СВЦЭМ!$B$33:$B$776,Y$47)+'СЕТ СН'!$G$9+СВЦЭМ!$D$10+'СЕТ СН'!$G$5-'СЕТ СН'!$G$17</f>
        <v>3373.1731635000001</v>
      </c>
    </row>
    <row r="71" spans="1:27" ht="15.75" x14ac:dyDescent="0.2">
      <c r="A71" s="35">
        <f t="shared" si="1"/>
        <v>43945</v>
      </c>
      <c r="B71" s="36">
        <f>SUMIFS(СВЦЭМ!$C$33:$C$776,СВЦЭМ!$A$33:$A$776,$A71,СВЦЭМ!$B$33:$B$776,B$47)+'СЕТ СН'!$G$9+СВЦЭМ!$D$10+'СЕТ СН'!$G$5-'СЕТ СН'!$G$17</f>
        <v>3597.7216458899998</v>
      </c>
      <c r="C71" s="36">
        <f>SUMIFS(СВЦЭМ!$C$33:$C$776,СВЦЭМ!$A$33:$A$776,$A71,СВЦЭМ!$B$33:$B$776,C$47)+'СЕТ СН'!$G$9+СВЦЭМ!$D$10+'СЕТ СН'!$G$5-'СЕТ СН'!$G$17</f>
        <v>3628.6156063399999</v>
      </c>
      <c r="D71" s="36">
        <f>SUMIFS(СВЦЭМ!$C$33:$C$776,СВЦЭМ!$A$33:$A$776,$A71,СВЦЭМ!$B$33:$B$776,D$47)+'СЕТ СН'!$G$9+СВЦЭМ!$D$10+'СЕТ СН'!$G$5-'СЕТ СН'!$G$17</f>
        <v>3648.8396501099996</v>
      </c>
      <c r="E71" s="36">
        <f>SUMIFS(СВЦЭМ!$C$33:$C$776,СВЦЭМ!$A$33:$A$776,$A71,СВЦЭМ!$B$33:$B$776,E$47)+'СЕТ СН'!$G$9+СВЦЭМ!$D$10+'СЕТ СН'!$G$5-'СЕТ СН'!$G$17</f>
        <v>3659.0570290699998</v>
      </c>
      <c r="F71" s="36">
        <f>SUMIFS(СВЦЭМ!$C$33:$C$776,СВЦЭМ!$A$33:$A$776,$A71,СВЦЭМ!$B$33:$B$776,F$47)+'СЕТ СН'!$G$9+СВЦЭМ!$D$10+'СЕТ СН'!$G$5-'СЕТ СН'!$G$17</f>
        <v>3665.01761162</v>
      </c>
      <c r="G71" s="36">
        <f>SUMIFS(СВЦЭМ!$C$33:$C$776,СВЦЭМ!$A$33:$A$776,$A71,СВЦЭМ!$B$33:$B$776,G$47)+'СЕТ СН'!$G$9+СВЦЭМ!$D$10+'СЕТ СН'!$G$5-'СЕТ СН'!$G$17</f>
        <v>3657.9237769399997</v>
      </c>
      <c r="H71" s="36">
        <f>SUMIFS(СВЦЭМ!$C$33:$C$776,СВЦЭМ!$A$33:$A$776,$A71,СВЦЭМ!$B$33:$B$776,H$47)+'СЕТ СН'!$G$9+СВЦЭМ!$D$10+'СЕТ СН'!$G$5-'СЕТ СН'!$G$17</f>
        <v>3634.3699931399997</v>
      </c>
      <c r="I71" s="36">
        <f>SUMIFS(СВЦЭМ!$C$33:$C$776,СВЦЭМ!$A$33:$A$776,$A71,СВЦЭМ!$B$33:$B$776,I$47)+'СЕТ СН'!$G$9+СВЦЭМ!$D$10+'СЕТ СН'!$G$5-'СЕТ СН'!$G$17</f>
        <v>3585.29554289</v>
      </c>
      <c r="J71" s="36">
        <f>SUMIFS(СВЦЭМ!$C$33:$C$776,СВЦЭМ!$A$33:$A$776,$A71,СВЦЭМ!$B$33:$B$776,J$47)+'СЕТ СН'!$G$9+СВЦЭМ!$D$10+'СЕТ СН'!$G$5-'СЕТ СН'!$G$17</f>
        <v>3509.4299618800001</v>
      </c>
      <c r="K71" s="36">
        <f>SUMIFS(СВЦЭМ!$C$33:$C$776,СВЦЭМ!$A$33:$A$776,$A71,СВЦЭМ!$B$33:$B$776,K$47)+'СЕТ СН'!$G$9+СВЦЭМ!$D$10+'СЕТ СН'!$G$5-'СЕТ СН'!$G$17</f>
        <v>3503.65022722</v>
      </c>
      <c r="L71" s="36">
        <f>SUMIFS(СВЦЭМ!$C$33:$C$776,СВЦЭМ!$A$33:$A$776,$A71,СВЦЭМ!$B$33:$B$776,L$47)+'СЕТ СН'!$G$9+СВЦЭМ!$D$10+'СЕТ СН'!$G$5-'СЕТ СН'!$G$17</f>
        <v>3497.6664945399998</v>
      </c>
      <c r="M71" s="36">
        <f>SUMIFS(СВЦЭМ!$C$33:$C$776,СВЦЭМ!$A$33:$A$776,$A71,СВЦЭМ!$B$33:$B$776,M$47)+'СЕТ СН'!$G$9+СВЦЭМ!$D$10+'СЕТ СН'!$G$5-'СЕТ СН'!$G$17</f>
        <v>3477.5336585300001</v>
      </c>
      <c r="N71" s="36">
        <f>SUMIFS(СВЦЭМ!$C$33:$C$776,СВЦЭМ!$A$33:$A$776,$A71,СВЦЭМ!$B$33:$B$776,N$47)+'СЕТ СН'!$G$9+СВЦЭМ!$D$10+'СЕТ СН'!$G$5-'СЕТ СН'!$G$17</f>
        <v>3441.2471477600002</v>
      </c>
      <c r="O71" s="36">
        <f>SUMIFS(СВЦЭМ!$C$33:$C$776,СВЦЭМ!$A$33:$A$776,$A71,СВЦЭМ!$B$33:$B$776,O$47)+'СЕТ СН'!$G$9+СВЦЭМ!$D$10+'СЕТ СН'!$G$5-'СЕТ СН'!$G$17</f>
        <v>3458.3196285499998</v>
      </c>
      <c r="P71" s="36">
        <f>SUMIFS(СВЦЭМ!$C$33:$C$776,СВЦЭМ!$A$33:$A$776,$A71,СВЦЭМ!$B$33:$B$776,P$47)+'СЕТ СН'!$G$9+СВЦЭМ!$D$10+'СЕТ СН'!$G$5-'СЕТ СН'!$G$17</f>
        <v>3473.8888530899999</v>
      </c>
      <c r="Q71" s="36">
        <f>SUMIFS(СВЦЭМ!$C$33:$C$776,СВЦЭМ!$A$33:$A$776,$A71,СВЦЭМ!$B$33:$B$776,Q$47)+'СЕТ СН'!$G$9+СВЦЭМ!$D$10+'СЕТ СН'!$G$5-'СЕТ СН'!$G$17</f>
        <v>3480.1994404000002</v>
      </c>
      <c r="R71" s="36">
        <f>SUMIFS(СВЦЭМ!$C$33:$C$776,СВЦЭМ!$A$33:$A$776,$A71,СВЦЭМ!$B$33:$B$776,R$47)+'СЕТ СН'!$G$9+СВЦЭМ!$D$10+'СЕТ СН'!$G$5-'СЕТ СН'!$G$17</f>
        <v>3474.3254848199999</v>
      </c>
      <c r="S71" s="36">
        <f>SUMIFS(СВЦЭМ!$C$33:$C$776,СВЦЭМ!$A$33:$A$776,$A71,СВЦЭМ!$B$33:$B$776,S$47)+'СЕТ СН'!$G$9+СВЦЭМ!$D$10+'СЕТ СН'!$G$5-'СЕТ СН'!$G$17</f>
        <v>3479.02332071</v>
      </c>
      <c r="T71" s="36">
        <f>SUMIFS(СВЦЭМ!$C$33:$C$776,СВЦЭМ!$A$33:$A$776,$A71,СВЦЭМ!$B$33:$B$776,T$47)+'СЕТ СН'!$G$9+СВЦЭМ!$D$10+'СЕТ СН'!$G$5-'СЕТ СН'!$G$17</f>
        <v>3449.8510346799999</v>
      </c>
      <c r="U71" s="36">
        <f>SUMIFS(СВЦЭМ!$C$33:$C$776,СВЦЭМ!$A$33:$A$776,$A71,СВЦЭМ!$B$33:$B$776,U$47)+'СЕТ СН'!$G$9+СВЦЭМ!$D$10+'СЕТ СН'!$G$5-'СЕТ СН'!$G$17</f>
        <v>3429.3049933900002</v>
      </c>
      <c r="V71" s="36">
        <f>SUMIFS(СВЦЭМ!$C$33:$C$776,СВЦЭМ!$A$33:$A$776,$A71,СВЦЭМ!$B$33:$B$776,V$47)+'СЕТ СН'!$G$9+СВЦЭМ!$D$10+'СЕТ СН'!$G$5-'СЕТ СН'!$G$17</f>
        <v>3411.4911061500002</v>
      </c>
      <c r="W71" s="36">
        <f>SUMIFS(СВЦЭМ!$C$33:$C$776,СВЦЭМ!$A$33:$A$776,$A71,СВЦЭМ!$B$33:$B$776,W$47)+'СЕТ СН'!$G$9+СВЦЭМ!$D$10+'СЕТ СН'!$G$5-'СЕТ СН'!$G$17</f>
        <v>3404.0307708199998</v>
      </c>
      <c r="X71" s="36">
        <f>SUMIFS(СВЦЭМ!$C$33:$C$776,СВЦЭМ!$A$33:$A$776,$A71,СВЦЭМ!$B$33:$B$776,X$47)+'СЕТ СН'!$G$9+СВЦЭМ!$D$10+'СЕТ СН'!$G$5-'СЕТ СН'!$G$17</f>
        <v>3440.9334045400001</v>
      </c>
      <c r="Y71" s="36">
        <f>SUMIFS(СВЦЭМ!$C$33:$C$776,СВЦЭМ!$A$33:$A$776,$A71,СВЦЭМ!$B$33:$B$776,Y$47)+'СЕТ СН'!$G$9+СВЦЭМ!$D$10+'СЕТ СН'!$G$5-'СЕТ СН'!$G$17</f>
        <v>3418.6348477299998</v>
      </c>
    </row>
    <row r="72" spans="1:27" ht="15.75" x14ac:dyDescent="0.2">
      <c r="A72" s="35">
        <f t="shared" si="1"/>
        <v>43946</v>
      </c>
      <c r="B72" s="36">
        <f>SUMIFS(СВЦЭМ!$C$33:$C$776,СВЦЭМ!$A$33:$A$776,$A72,СВЦЭМ!$B$33:$B$776,B$47)+'СЕТ СН'!$G$9+СВЦЭМ!$D$10+'СЕТ СН'!$G$5-'СЕТ СН'!$G$17</f>
        <v>3559.3449152799999</v>
      </c>
      <c r="C72" s="36">
        <f>SUMIFS(СВЦЭМ!$C$33:$C$776,СВЦЭМ!$A$33:$A$776,$A72,СВЦЭМ!$B$33:$B$776,C$47)+'СЕТ СН'!$G$9+СВЦЭМ!$D$10+'СЕТ СН'!$G$5-'СЕТ СН'!$G$17</f>
        <v>3590.1766986900002</v>
      </c>
      <c r="D72" s="36">
        <f>SUMIFS(СВЦЭМ!$C$33:$C$776,СВЦЭМ!$A$33:$A$776,$A72,СВЦЭМ!$B$33:$B$776,D$47)+'СЕТ СН'!$G$9+СВЦЭМ!$D$10+'СЕТ СН'!$G$5-'СЕТ СН'!$G$17</f>
        <v>3594.9587688699999</v>
      </c>
      <c r="E72" s="36">
        <f>SUMIFS(СВЦЭМ!$C$33:$C$776,СВЦЭМ!$A$33:$A$776,$A72,СВЦЭМ!$B$33:$B$776,E$47)+'СЕТ СН'!$G$9+СВЦЭМ!$D$10+'СЕТ СН'!$G$5-'СЕТ СН'!$G$17</f>
        <v>3612.9168071700001</v>
      </c>
      <c r="F72" s="36">
        <f>SUMIFS(СВЦЭМ!$C$33:$C$776,СВЦЭМ!$A$33:$A$776,$A72,СВЦЭМ!$B$33:$B$776,F$47)+'СЕТ СН'!$G$9+СВЦЭМ!$D$10+'СЕТ СН'!$G$5-'СЕТ СН'!$G$17</f>
        <v>3616.74348491</v>
      </c>
      <c r="G72" s="36">
        <f>SUMIFS(СВЦЭМ!$C$33:$C$776,СВЦЭМ!$A$33:$A$776,$A72,СВЦЭМ!$B$33:$B$776,G$47)+'СЕТ СН'!$G$9+СВЦЭМ!$D$10+'СЕТ СН'!$G$5-'СЕТ СН'!$G$17</f>
        <v>3622.1261952300001</v>
      </c>
      <c r="H72" s="36">
        <f>SUMIFS(СВЦЭМ!$C$33:$C$776,СВЦЭМ!$A$33:$A$776,$A72,СВЦЭМ!$B$33:$B$776,H$47)+'СЕТ СН'!$G$9+СВЦЭМ!$D$10+'СЕТ СН'!$G$5-'СЕТ СН'!$G$17</f>
        <v>3610.6240637000001</v>
      </c>
      <c r="I72" s="36">
        <f>SUMIFS(СВЦЭМ!$C$33:$C$776,СВЦЭМ!$A$33:$A$776,$A72,СВЦЭМ!$B$33:$B$776,I$47)+'СЕТ СН'!$G$9+СВЦЭМ!$D$10+'СЕТ СН'!$G$5-'СЕТ СН'!$G$17</f>
        <v>3602.7002063700002</v>
      </c>
      <c r="J72" s="36">
        <f>SUMIFS(СВЦЭМ!$C$33:$C$776,СВЦЭМ!$A$33:$A$776,$A72,СВЦЭМ!$B$33:$B$776,J$47)+'СЕТ СН'!$G$9+СВЦЭМ!$D$10+'СЕТ СН'!$G$5-'СЕТ СН'!$G$17</f>
        <v>3555.46372423</v>
      </c>
      <c r="K72" s="36">
        <f>SUMIFS(СВЦЭМ!$C$33:$C$776,СВЦЭМ!$A$33:$A$776,$A72,СВЦЭМ!$B$33:$B$776,K$47)+'СЕТ СН'!$G$9+СВЦЭМ!$D$10+'СЕТ СН'!$G$5-'СЕТ СН'!$G$17</f>
        <v>3520.2881129900002</v>
      </c>
      <c r="L72" s="36">
        <f>SUMIFS(СВЦЭМ!$C$33:$C$776,СВЦЭМ!$A$33:$A$776,$A72,СВЦЭМ!$B$33:$B$776,L$47)+'СЕТ СН'!$G$9+СВЦЭМ!$D$10+'СЕТ СН'!$G$5-'СЕТ СН'!$G$17</f>
        <v>3514.29099873</v>
      </c>
      <c r="M72" s="36">
        <f>SUMIFS(СВЦЭМ!$C$33:$C$776,СВЦЭМ!$A$33:$A$776,$A72,СВЦЭМ!$B$33:$B$776,M$47)+'СЕТ СН'!$G$9+СВЦЭМ!$D$10+'СЕТ СН'!$G$5-'СЕТ СН'!$G$17</f>
        <v>3534.9440028899999</v>
      </c>
      <c r="N72" s="36">
        <f>SUMIFS(СВЦЭМ!$C$33:$C$776,СВЦЭМ!$A$33:$A$776,$A72,СВЦЭМ!$B$33:$B$776,N$47)+'СЕТ СН'!$G$9+СВЦЭМ!$D$10+'СЕТ СН'!$G$5-'СЕТ СН'!$G$17</f>
        <v>3548.3769312499999</v>
      </c>
      <c r="O72" s="36">
        <f>SUMIFS(СВЦЭМ!$C$33:$C$776,СВЦЭМ!$A$33:$A$776,$A72,СВЦЭМ!$B$33:$B$776,O$47)+'СЕТ СН'!$G$9+СВЦЭМ!$D$10+'СЕТ СН'!$G$5-'СЕТ СН'!$G$17</f>
        <v>3542.5164421999998</v>
      </c>
      <c r="P72" s="36">
        <f>SUMIFS(СВЦЭМ!$C$33:$C$776,СВЦЭМ!$A$33:$A$776,$A72,СВЦЭМ!$B$33:$B$776,P$47)+'СЕТ СН'!$G$9+СВЦЭМ!$D$10+'СЕТ СН'!$G$5-'СЕТ СН'!$G$17</f>
        <v>3565.4118105400003</v>
      </c>
      <c r="Q72" s="36">
        <f>SUMIFS(СВЦЭМ!$C$33:$C$776,СВЦЭМ!$A$33:$A$776,$A72,СВЦЭМ!$B$33:$B$776,Q$47)+'СЕТ СН'!$G$9+СВЦЭМ!$D$10+'СЕТ СН'!$G$5-'СЕТ СН'!$G$17</f>
        <v>3579.8154693400002</v>
      </c>
      <c r="R72" s="36">
        <f>SUMIFS(СВЦЭМ!$C$33:$C$776,СВЦЭМ!$A$33:$A$776,$A72,СВЦЭМ!$B$33:$B$776,R$47)+'СЕТ СН'!$G$9+СВЦЭМ!$D$10+'СЕТ СН'!$G$5-'СЕТ СН'!$G$17</f>
        <v>3582.0896452500001</v>
      </c>
      <c r="S72" s="36">
        <f>SUMIFS(СВЦЭМ!$C$33:$C$776,СВЦЭМ!$A$33:$A$776,$A72,СВЦЭМ!$B$33:$B$776,S$47)+'СЕТ СН'!$G$9+СВЦЭМ!$D$10+'СЕТ СН'!$G$5-'СЕТ СН'!$G$17</f>
        <v>3578.61846879</v>
      </c>
      <c r="T72" s="36">
        <f>SUMIFS(СВЦЭМ!$C$33:$C$776,СВЦЭМ!$A$33:$A$776,$A72,СВЦЭМ!$B$33:$B$776,T$47)+'СЕТ СН'!$G$9+СВЦЭМ!$D$10+'СЕТ СН'!$G$5-'СЕТ СН'!$G$17</f>
        <v>3552.4332990100002</v>
      </c>
      <c r="U72" s="36">
        <f>SUMIFS(СВЦЭМ!$C$33:$C$776,СВЦЭМ!$A$33:$A$776,$A72,СВЦЭМ!$B$33:$B$776,U$47)+'СЕТ СН'!$G$9+СВЦЭМ!$D$10+'СЕТ СН'!$G$5-'СЕТ СН'!$G$17</f>
        <v>3532.2506271800003</v>
      </c>
      <c r="V72" s="36">
        <f>SUMIFS(СВЦЭМ!$C$33:$C$776,СВЦЭМ!$A$33:$A$776,$A72,СВЦЭМ!$B$33:$B$776,V$47)+'СЕТ СН'!$G$9+СВЦЭМ!$D$10+'СЕТ СН'!$G$5-'СЕТ СН'!$G$17</f>
        <v>3516.65754728</v>
      </c>
      <c r="W72" s="36">
        <f>SUMIFS(СВЦЭМ!$C$33:$C$776,СВЦЭМ!$A$33:$A$776,$A72,СВЦЭМ!$B$33:$B$776,W$47)+'СЕТ СН'!$G$9+СВЦЭМ!$D$10+'СЕТ СН'!$G$5-'СЕТ СН'!$G$17</f>
        <v>3517.3491668000001</v>
      </c>
      <c r="X72" s="36">
        <f>SUMIFS(СВЦЭМ!$C$33:$C$776,СВЦЭМ!$A$33:$A$776,$A72,СВЦЭМ!$B$33:$B$776,X$47)+'СЕТ СН'!$G$9+СВЦЭМ!$D$10+'СЕТ СН'!$G$5-'СЕТ СН'!$G$17</f>
        <v>3513.8511858000002</v>
      </c>
      <c r="Y72" s="36">
        <f>SUMIFS(СВЦЭМ!$C$33:$C$776,СВЦЭМ!$A$33:$A$776,$A72,СВЦЭМ!$B$33:$B$776,Y$47)+'СЕТ СН'!$G$9+СВЦЭМ!$D$10+'СЕТ СН'!$G$5-'СЕТ СН'!$G$17</f>
        <v>3561.4888951000003</v>
      </c>
    </row>
    <row r="73" spans="1:27" ht="15.75" x14ac:dyDescent="0.2">
      <c r="A73" s="35">
        <f t="shared" si="1"/>
        <v>43947</v>
      </c>
      <c r="B73" s="36">
        <f>SUMIFS(СВЦЭМ!$C$33:$C$776,СВЦЭМ!$A$33:$A$776,$A73,СВЦЭМ!$B$33:$B$776,B$47)+'СЕТ СН'!$G$9+СВЦЭМ!$D$10+'СЕТ СН'!$G$5-'СЕТ СН'!$G$17</f>
        <v>3639.3950443200001</v>
      </c>
      <c r="C73" s="36">
        <f>SUMIFS(СВЦЭМ!$C$33:$C$776,СВЦЭМ!$A$33:$A$776,$A73,СВЦЭМ!$B$33:$B$776,C$47)+'СЕТ СН'!$G$9+СВЦЭМ!$D$10+'СЕТ СН'!$G$5-'СЕТ СН'!$G$17</f>
        <v>3639.5240126600002</v>
      </c>
      <c r="D73" s="36">
        <f>SUMIFS(СВЦЭМ!$C$33:$C$776,СВЦЭМ!$A$33:$A$776,$A73,СВЦЭМ!$B$33:$B$776,D$47)+'СЕТ СН'!$G$9+СВЦЭМ!$D$10+'СЕТ СН'!$G$5-'СЕТ СН'!$G$17</f>
        <v>3625.5240123799999</v>
      </c>
      <c r="E73" s="36">
        <f>SUMIFS(СВЦЭМ!$C$33:$C$776,СВЦЭМ!$A$33:$A$776,$A73,СВЦЭМ!$B$33:$B$776,E$47)+'СЕТ СН'!$G$9+СВЦЭМ!$D$10+'СЕТ СН'!$G$5-'СЕТ СН'!$G$17</f>
        <v>3620.3978333200002</v>
      </c>
      <c r="F73" s="36">
        <f>SUMIFS(СВЦЭМ!$C$33:$C$776,СВЦЭМ!$A$33:$A$776,$A73,СВЦЭМ!$B$33:$B$776,F$47)+'СЕТ СН'!$G$9+СВЦЭМ!$D$10+'СЕТ СН'!$G$5-'СЕТ СН'!$G$17</f>
        <v>3617.1485394199999</v>
      </c>
      <c r="G73" s="36">
        <f>SUMIFS(СВЦЭМ!$C$33:$C$776,СВЦЭМ!$A$33:$A$776,$A73,СВЦЭМ!$B$33:$B$776,G$47)+'СЕТ СН'!$G$9+СВЦЭМ!$D$10+'СЕТ СН'!$G$5-'СЕТ СН'!$G$17</f>
        <v>3620.3080267999999</v>
      </c>
      <c r="H73" s="36">
        <f>SUMIFS(СВЦЭМ!$C$33:$C$776,СВЦЭМ!$A$33:$A$776,$A73,СВЦЭМ!$B$33:$B$776,H$47)+'СЕТ СН'!$G$9+СВЦЭМ!$D$10+'СЕТ СН'!$G$5-'СЕТ СН'!$G$17</f>
        <v>3625.8450592899999</v>
      </c>
      <c r="I73" s="36">
        <f>SUMIFS(СВЦЭМ!$C$33:$C$776,СВЦЭМ!$A$33:$A$776,$A73,СВЦЭМ!$B$33:$B$776,I$47)+'СЕТ СН'!$G$9+СВЦЭМ!$D$10+'СЕТ СН'!$G$5-'СЕТ СН'!$G$17</f>
        <v>3628.5016589500001</v>
      </c>
      <c r="J73" s="36">
        <f>SUMIFS(СВЦЭМ!$C$33:$C$776,СВЦЭМ!$A$33:$A$776,$A73,СВЦЭМ!$B$33:$B$776,J$47)+'СЕТ СН'!$G$9+СВЦЭМ!$D$10+'СЕТ СН'!$G$5-'СЕТ СН'!$G$17</f>
        <v>3560.9168048000001</v>
      </c>
      <c r="K73" s="36">
        <f>SUMIFS(СВЦЭМ!$C$33:$C$776,СВЦЭМ!$A$33:$A$776,$A73,СВЦЭМ!$B$33:$B$776,K$47)+'СЕТ СН'!$G$9+СВЦЭМ!$D$10+'СЕТ СН'!$G$5-'СЕТ СН'!$G$17</f>
        <v>3525.32846006</v>
      </c>
      <c r="L73" s="36">
        <f>SUMIFS(СВЦЭМ!$C$33:$C$776,СВЦЭМ!$A$33:$A$776,$A73,СВЦЭМ!$B$33:$B$776,L$47)+'СЕТ СН'!$G$9+СВЦЭМ!$D$10+'СЕТ СН'!$G$5-'СЕТ СН'!$G$17</f>
        <v>3511.0040028900003</v>
      </c>
      <c r="M73" s="36">
        <f>SUMIFS(СВЦЭМ!$C$33:$C$776,СВЦЭМ!$A$33:$A$776,$A73,СВЦЭМ!$B$33:$B$776,M$47)+'СЕТ СН'!$G$9+СВЦЭМ!$D$10+'СЕТ СН'!$G$5-'СЕТ СН'!$G$17</f>
        <v>3514.4079175500001</v>
      </c>
      <c r="N73" s="36">
        <f>SUMIFS(СВЦЭМ!$C$33:$C$776,СВЦЭМ!$A$33:$A$776,$A73,СВЦЭМ!$B$33:$B$776,N$47)+'СЕТ СН'!$G$9+СВЦЭМ!$D$10+'СЕТ СН'!$G$5-'СЕТ СН'!$G$17</f>
        <v>3519.90977901</v>
      </c>
      <c r="O73" s="36">
        <f>SUMIFS(СВЦЭМ!$C$33:$C$776,СВЦЭМ!$A$33:$A$776,$A73,СВЦЭМ!$B$33:$B$776,O$47)+'СЕТ СН'!$G$9+СВЦЭМ!$D$10+'СЕТ СН'!$G$5-'СЕТ СН'!$G$17</f>
        <v>3527.5734717700002</v>
      </c>
      <c r="P73" s="36">
        <f>SUMIFS(СВЦЭМ!$C$33:$C$776,СВЦЭМ!$A$33:$A$776,$A73,СВЦЭМ!$B$33:$B$776,P$47)+'СЕТ СН'!$G$9+СВЦЭМ!$D$10+'СЕТ СН'!$G$5-'СЕТ СН'!$G$17</f>
        <v>3549.7433765800001</v>
      </c>
      <c r="Q73" s="36">
        <f>SUMIFS(СВЦЭМ!$C$33:$C$776,СВЦЭМ!$A$33:$A$776,$A73,СВЦЭМ!$B$33:$B$776,Q$47)+'СЕТ СН'!$G$9+СВЦЭМ!$D$10+'СЕТ СН'!$G$5-'СЕТ СН'!$G$17</f>
        <v>3556.39760308</v>
      </c>
      <c r="R73" s="36">
        <f>SUMIFS(СВЦЭМ!$C$33:$C$776,СВЦЭМ!$A$33:$A$776,$A73,СВЦЭМ!$B$33:$B$776,R$47)+'СЕТ СН'!$G$9+СВЦЭМ!$D$10+'СЕТ СН'!$G$5-'СЕТ СН'!$G$17</f>
        <v>3555.0540689999998</v>
      </c>
      <c r="S73" s="36">
        <f>SUMIFS(СВЦЭМ!$C$33:$C$776,СВЦЭМ!$A$33:$A$776,$A73,СВЦЭМ!$B$33:$B$776,S$47)+'СЕТ СН'!$G$9+СВЦЭМ!$D$10+'СЕТ СН'!$G$5-'СЕТ СН'!$G$17</f>
        <v>3549.52218133</v>
      </c>
      <c r="T73" s="36">
        <f>SUMIFS(СВЦЭМ!$C$33:$C$776,СВЦЭМ!$A$33:$A$776,$A73,СВЦЭМ!$B$33:$B$776,T$47)+'СЕТ СН'!$G$9+СВЦЭМ!$D$10+'СЕТ СН'!$G$5-'СЕТ СН'!$G$17</f>
        <v>3528.8160611100002</v>
      </c>
      <c r="U73" s="36">
        <f>SUMIFS(СВЦЭМ!$C$33:$C$776,СВЦЭМ!$A$33:$A$776,$A73,СВЦЭМ!$B$33:$B$776,U$47)+'СЕТ СН'!$G$9+СВЦЭМ!$D$10+'СЕТ СН'!$G$5-'СЕТ СН'!$G$17</f>
        <v>3496.7857713600001</v>
      </c>
      <c r="V73" s="36">
        <f>SUMIFS(СВЦЭМ!$C$33:$C$776,СВЦЭМ!$A$33:$A$776,$A73,СВЦЭМ!$B$33:$B$776,V$47)+'СЕТ СН'!$G$9+СВЦЭМ!$D$10+'СЕТ СН'!$G$5-'СЕТ СН'!$G$17</f>
        <v>3489.0939848100002</v>
      </c>
      <c r="W73" s="36">
        <f>SUMIFS(СВЦЭМ!$C$33:$C$776,СВЦЭМ!$A$33:$A$776,$A73,СВЦЭМ!$B$33:$B$776,W$47)+'СЕТ СН'!$G$9+СВЦЭМ!$D$10+'СЕТ СН'!$G$5-'СЕТ СН'!$G$17</f>
        <v>3491.7792130299999</v>
      </c>
      <c r="X73" s="36">
        <f>SUMIFS(СВЦЭМ!$C$33:$C$776,СВЦЭМ!$A$33:$A$776,$A73,СВЦЭМ!$B$33:$B$776,X$47)+'СЕТ СН'!$G$9+СВЦЭМ!$D$10+'СЕТ СН'!$G$5-'СЕТ СН'!$G$17</f>
        <v>3508.8957120599998</v>
      </c>
      <c r="Y73" s="36">
        <f>SUMIFS(СВЦЭМ!$C$33:$C$776,СВЦЭМ!$A$33:$A$776,$A73,СВЦЭМ!$B$33:$B$776,Y$47)+'СЕТ СН'!$G$9+СВЦЭМ!$D$10+'СЕТ СН'!$G$5-'СЕТ СН'!$G$17</f>
        <v>3555.3669145100002</v>
      </c>
    </row>
    <row r="74" spans="1:27" ht="15.75" x14ac:dyDescent="0.2">
      <c r="A74" s="35">
        <f t="shared" si="1"/>
        <v>43948</v>
      </c>
      <c r="B74" s="36">
        <f>SUMIFS(СВЦЭМ!$C$33:$C$776,СВЦЭМ!$A$33:$A$776,$A74,СВЦЭМ!$B$33:$B$776,B$47)+'СЕТ СН'!$G$9+СВЦЭМ!$D$10+'СЕТ СН'!$G$5-'СЕТ СН'!$G$17</f>
        <v>3632.3739713300001</v>
      </c>
      <c r="C74" s="36">
        <f>SUMIFS(СВЦЭМ!$C$33:$C$776,СВЦЭМ!$A$33:$A$776,$A74,СВЦЭМ!$B$33:$B$776,C$47)+'СЕТ СН'!$G$9+СВЦЭМ!$D$10+'СЕТ СН'!$G$5-'СЕТ СН'!$G$17</f>
        <v>3630.8126486800002</v>
      </c>
      <c r="D74" s="36">
        <f>SUMIFS(СВЦЭМ!$C$33:$C$776,СВЦЭМ!$A$33:$A$776,$A74,СВЦЭМ!$B$33:$B$776,D$47)+'СЕТ СН'!$G$9+СВЦЭМ!$D$10+'СЕТ СН'!$G$5-'СЕТ СН'!$G$17</f>
        <v>3613.8049386600001</v>
      </c>
      <c r="E74" s="36">
        <f>SUMIFS(СВЦЭМ!$C$33:$C$776,СВЦЭМ!$A$33:$A$776,$A74,СВЦЭМ!$B$33:$B$776,E$47)+'СЕТ СН'!$G$9+СВЦЭМ!$D$10+'СЕТ СН'!$G$5-'СЕТ СН'!$G$17</f>
        <v>3591.4823280099999</v>
      </c>
      <c r="F74" s="36">
        <f>SUMIFS(СВЦЭМ!$C$33:$C$776,СВЦЭМ!$A$33:$A$776,$A74,СВЦЭМ!$B$33:$B$776,F$47)+'СЕТ СН'!$G$9+СВЦЭМ!$D$10+'СЕТ СН'!$G$5-'СЕТ СН'!$G$17</f>
        <v>3598.19676893</v>
      </c>
      <c r="G74" s="36">
        <f>SUMIFS(СВЦЭМ!$C$33:$C$776,СВЦЭМ!$A$33:$A$776,$A74,СВЦЭМ!$B$33:$B$776,G$47)+'СЕТ СН'!$G$9+СВЦЭМ!$D$10+'СЕТ СН'!$G$5-'СЕТ СН'!$G$17</f>
        <v>3606.3897684599997</v>
      </c>
      <c r="H74" s="36">
        <f>SUMIFS(СВЦЭМ!$C$33:$C$776,СВЦЭМ!$A$33:$A$776,$A74,СВЦЭМ!$B$33:$B$776,H$47)+'СЕТ СН'!$G$9+СВЦЭМ!$D$10+'СЕТ СН'!$G$5-'СЕТ СН'!$G$17</f>
        <v>3615.13548537</v>
      </c>
      <c r="I74" s="36">
        <f>SUMIFS(СВЦЭМ!$C$33:$C$776,СВЦЭМ!$A$33:$A$776,$A74,СВЦЭМ!$B$33:$B$776,I$47)+'СЕТ СН'!$G$9+СВЦЭМ!$D$10+'СЕТ СН'!$G$5-'СЕТ СН'!$G$17</f>
        <v>3611.26932218</v>
      </c>
      <c r="J74" s="36">
        <f>SUMIFS(СВЦЭМ!$C$33:$C$776,СВЦЭМ!$A$33:$A$776,$A74,СВЦЭМ!$B$33:$B$776,J$47)+'СЕТ СН'!$G$9+СВЦЭМ!$D$10+'СЕТ СН'!$G$5-'СЕТ СН'!$G$17</f>
        <v>3539.1331070300002</v>
      </c>
      <c r="K74" s="36">
        <f>SUMIFS(СВЦЭМ!$C$33:$C$776,СВЦЭМ!$A$33:$A$776,$A74,СВЦЭМ!$B$33:$B$776,K$47)+'СЕТ СН'!$G$9+СВЦЭМ!$D$10+'СЕТ СН'!$G$5-'СЕТ СН'!$G$17</f>
        <v>3521.4611698899998</v>
      </c>
      <c r="L74" s="36">
        <f>SUMIFS(СВЦЭМ!$C$33:$C$776,СВЦЭМ!$A$33:$A$776,$A74,СВЦЭМ!$B$33:$B$776,L$47)+'СЕТ СН'!$G$9+СВЦЭМ!$D$10+'СЕТ СН'!$G$5-'СЕТ СН'!$G$17</f>
        <v>3502.6162837900001</v>
      </c>
      <c r="M74" s="36">
        <f>SUMIFS(СВЦЭМ!$C$33:$C$776,СВЦЭМ!$A$33:$A$776,$A74,СВЦЭМ!$B$33:$B$776,M$47)+'СЕТ СН'!$G$9+СВЦЭМ!$D$10+'СЕТ СН'!$G$5-'СЕТ СН'!$G$17</f>
        <v>3506.8707908199999</v>
      </c>
      <c r="N74" s="36">
        <f>SUMIFS(СВЦЭМ!$C$33:$C$776,СВЦЭМ!$A$33:$A$776,$A74,СВЦЭМ!$B$33:$B$776,N$47)+'СЕТ СН'!$G$9+СВЦЭМ!$D$10+'СЕТ СН'!$G$5-'СЕТ СН'!$G$17</f>
        <v>3517.8044940600003</v>
      </c>
      <c r="O74" s="36">
        <f>SUMIFS(СВЦЭМ!$C$33:$C$776,СВЦЭМ!$A$33:$A$776,$A74,СВЦЭМ!$B$33:$B$776,O$47)+'СЕТ СН'!$G$9+СВЦЭМ!$D$10+'СЕТ СН'!$G$5-'СЕТ СН'!$G$17</f>
        <v>3537.5377403399998</v>
      </c>
      <c r="P74" s="36">
        <f>SUMIFS(СВЦЭМ!$C$33:$C$776,СВЦЭМ!$A$33:$A$776,$A74,СВЦЭМ!$B$33:$B$776,P$47)+'СЕТ СН'!$G$9+СВЦЭМ!$D$10+'СЕТ СН'!$G$5-'СЕТ СН'!$G$17</f>
        <v>3557.9148101800001</v>
      </c>
      <c r="Q74" s="36">
        <f>SUMIFS(СВЦЭМ!$C$33:$C$776,СВЦЭМ!$A$33:$A$776,$A74,СВЦЭМ!$B$33:$B$776,Q$47)+'СЕТ СН'!$G$9+СВЦЭМ!$D$10+'СЕТ СН'!$G$5-'СЕТ СН'!$G$17</f>
        <v>3570.7566378000001</v>
      </c>
      <c r="R74" s="36">
        <f>SUMIFS(СВЦЭМ!$C$33:$C$776,СВЦЭМ!$A$33:$A$776,$A74,СВЦЭМ!$B$33:$B$776,R$47)+'СЕТ СН'!$G$9+СВЦЭМ!$D$10+'СЕТ СН'!$G$5-'СЕТ СН'!$G$17</f>
        <v>3567.8910803799999</v>
      </c>
      <c r="S74" s="36">
        <f>SUMIFS(СВЦЭМ!$C$33:$C$776,СВЦЭМ!$A$33:$A$776,$A74,СВЦЭМ!$B$33:$B$776,S$47)+'СЕТ СН'!$G$9+СВЦЭМ!$D$10+'СЕТ СН'!$G$5-'СЕТ СН'!$G$17</f>
        <v>3562.32107455</v>
      </c>
      <c r="T74" s="36">
        <f>SUMIFS(СВЦЭМ!$C$33:$C$776,СВЦЭМ!$A$33:$A$776,$A74,СВЦЭМ!$B$33:$B$776,T$47)+'СЕТ СН'!$G$9+СВЦЭМ!$D$10+'СЕТ СН'!$G$5-'СЕТ СН'!$G$17</f>
        <v>3529.20648282</v>
      </c>
      <c r="U74" s="36">
        <f>SUMIFS(СВЦЭМ!$C$33:$C$776,СВЦЭМ!$A$33:$A$776,$A74,СВЦЭМ!$B$33:$B$776,U$47)+'СЕТ СН'!$G$9+СВЦЭМ!$D$10+'СЕТ СН'!$G$5-'СЕТ СН'!$G$17</f>
        <v>3518.2991027400003</v>
      </c>
      <c r="V74" s="36">
        <f>SUMIFS(СВЦЭМ!$C$33:$C$776,СВЦЭМ!$A$33:$A$776,$A74,СВЦЭМ!$B$33:$B$776,V$47)+'СЕТ СН'!$G$9+СВЦЭМ!$D$10+'СЕТ СН'!$G$5-'СЕТ СН'!$G$17</f>
        <v>3491.9161482300001</v>
      </c>
      <c r="W74" s="36">
        <f>SUMIFS(СВЦЭМ!$C$33:$C$776,СВЦЭМ!$A$33:$A$776,$A74,СВЦЭМ!$B$33:$B$776,W$47)+'СЕТ СН'!$G$9+СВЦЭМ!$D$10+'СЕТ СН'!$G$5-'СЕТ СН'!$G$17</f>
        <v>3495.6907299899999</v>
      </c>
      <c r="X74" s="36">
        <f>SUMIFS(СВЦЭМ!$C$33:$C$776,СВЦЭМ!$A$33:$A$776,$A74,СВЦЭМ!$B$33:$B$776,X$47)+'СЕТ СН'!$G$9+СВЦЭМ!$D$10+'СЕТ СН'!$G$5-'СЕТ СН'!$G$17</f>
        <v>3519.0985796800001</v>
      </c>
      <c r="Y74" s="36">
        <f>SUMIFS(СВЦЭМ!$C$33:$C$776,СВЦЭМ!$A$33:$A$776,$A74,СВЦЭМ!$B$33:$B$776,Y$47)+'СЕТ СН'!$G$9+СВЦЭМ!$D$10+'СЕТ СН'!$G$5-'СЕТ СН'!$G$17</f>
        <v>3552.92711108</v>
      </c>
    </row>
    <row r="75" spans="1:27" ht="15.75" x14ac:dyDescent="0.2">
      <c r="A75" s="35">
        <f t="shared" si="1"/>
        <v>43949</v>
      </c>
      <c r="B75" s="36">
        <f>SUMIFS(СВЦЭМ!$C$33:$C$776,СВЦЭМ!$A$33:$A$776,$A75,СВЦЭМ!$B$33:$B$776,B$47)+'СЕТ СН'!$G$9+СВЦЭМ!$D$10+'СЕТ СН'!$G$5-'СЕТ СН'!$G$17</f>
        <v>3569.3262893699998</v>
      </c>
      <c r="C75" s="36">
        <f>SUMIFS(СВЦЭМ!$C$33:$C$776,СВЦЭМ!$A$33:$A$776,$A75,СВЦЭМ!$B$33:$B$776,C$47)+'СЕТ СН'!$G$9+СВЦЭМ!$D$10+'СЕТ СН'!$G$5-'СЕТ СН'!$G$17</f>
        <v>3595.4561340499999</v>
      </c>
      <c r="D75" s="36">
        <f>SUMIFS(СВЦЭМ!$C$33:$C$776,СВЦЭМ!$A$33:$A$776,$A75,СВЦЭМ!$B$33:$B$776,D$47)+'СЕТ СН'!$G$9+СВЦЭМ!$D$10+'СЕТ СН'!$G$5-'СЕТ СН'!$G$17</f>
        <v>3633.8907162099999</v>
      </c>
      <c r="E75" s="36">
        <f>SUMIFS(СВЦЭМ!$C$33:$C$776,СВЦЭМ!$A$33:$A$776,$A75,СВЦЭМ!$B$33:$B$776,E$47)+'СЕТ СН'!$G$9+СВЦЭМ!$D$10+'СЕТ СН'!$G$5-'СЕТ СН'!$G$17</f>
        <v>3633.4903206199997</v>
      </c>
      <c r="F75" s="36">
        <f>SUMIFS(СВЦЭМ!$C$33:$C$776,СВЦЭМ!$A$33:$A$776,$A75,СВЦЭМ!$B$33:$B$776,F$47)+'СЕТ СН'!$G$9+СВЦЭМ!$D$10+'СЕТ СН'!$G$5-'СЕТ СН'!$G$17</f>
        <v>3626.26674108</v>
      </c>
      <c r="G75" s="36">
        <f>SUMIFS(СВЦЭМ!$C$33:$C$776,СВЦЭМ!$A$33:$A$776,$A75,СВЦЭМ!$B$33:$B$776,G$47)+'СЕТ СН'!$G$9+СВЦЭМ!$D$10+'СЕТ СН'!$G$5-'СЕТ СН'!$G$17</f>
        <v>3628.04160723</v>
      </c>
      <c r="H75" s="36">
        <f>SUMIFS(СВЦЭМ!$C$33:$C$776,СВЦЭМ!$A$33:$A$776,$A75,СВЦЭМ!$B$33:$B$776,H$47)+'СЕТ СН'!$G$9+СВЦЭМ!$D$10+'СЕТ СН'!$G$5-'СЕТ СН'!$G$17</f>
        <v>3595.9434543799998</v>
      </c>
      <c r="I75" s="36">
        <f>SUMIFS(СВЦЭМ!$C$33:$C$776,СВЦЭМ!$A$33:$A$776,$A75,СВЦЭМ!$B$33:$B$776,I$47)+'СЕТ СН'!$G$9+СВЦЭМ!$D$10+'СЕТ СН'!$G$5-'СЕТ СН'!$G$17</f>
        <v>3559.8167089200001</v>
      </c>
      <c r="J75" s="36">
        <f>SUMIFS(СВЦЭМ!$C$33:$C$776,СВЦЭМ!$A$33:$A$776,$A75,СВЦЭМ!$B$33:$B$776,J$47)+'СЕТ СН'!$G$9+СВЦЭМ!$D$10+'СЕТ СН'!$G$5-'СЕТ СН'!$G$17</f>
        <v>3517.1017785399999</v>
      </c>
      <c r="K75" s="36">
        <f>SUMIFS(СВЦЭМ!$C$33:$C$776,СВЦЭМ!$A$33:$A$776,$A75,СВЦЭМ!$B$33:$B$776,K$47)+'СЕТ СН'!$G$9+СВЦЭМ!$D$10+'СЕТ СН'!$G$5-'СЕТ СН'!$G$17</f>
        <v>3510.7493975500001</v>
      </c>
      <c r="L75" s="36">
        <f>SUMIFS(СВЦЭМ!$C$33:$C$776,СВЦЭМ!$A$33:$A$776,$A75,СВЦЭМ!$B$33:$B$776,L$47)+'СЕТ СН'!$G$9+СВЦЭМ!$D$10+'СЕТ СН'!$G$5-'СЕТ СН'!$G$17</f>
        <v>3505.44735034</v>
      </c>
      <c r="M75" s="36">
        <f>SUMIFS(СВЦЭМ!$C$33:$C$776,СВЦЭМ!$A$33:$A$776,$A75,СВЦЭМ!$B$33:$B$776,M$47)+'СЕТ СН'!$G$9+СВЦЭМ!$D$10+'СЕТ СН'!$G$5-'СЕТ СН'!$G$17</f>
        <v>3505.2257143799998</v>
      </c>
      <c r="N75" s="36">
        <f>SUMIFS(СВЦЭМ!$C$33:$C$776,СВЦЭМ!$A$33:$A$776,$A75,СВЦЭМ!$B$33:$B$776,N$47)+'СЕТ СН'!$G$9+СВЦЭМ!$D$10+'СЕТ СН'!$G$5-'СЕТ СН'!$G$17</f>
        <v>3497.0477067900001</v>
      </c>
      <c r="O75" s="36">
        <f>SUMIFS(СВЦЭМ!$C$33:$C$776,СВЦЭМ!$A$33:$A$776,$A75,СВЦЭМ!$B$33:$B$776,O$47)+'СЕТ СН'!$G$9+СВЦЭМ!$D$10+'СЕТ СН'!$G$5-'СЕТ СН'!$G$17</f>
        <v>3505.8042736799998</v>
      </c>
      <c r="P75" s="36">
        <f>SUMIFS(СВЦЭМ!$C$33:$C$776,СВЦЭМ!$A$33:$A$776,$A75,СВЦЭМ!$B$33:$B$776,P$47)+'СЕТ СН'!$G$9+СВЦЭМ!$D$10+'СЕТ СН'!$G$5-'СЕТ СН'!$G$17</f>
        <v>3517.8575618899999</v>
      </c>
      <c r="Q75" s="36">
        <f>SUMIFS(СВЦЭМ!$C$33:$C$776,СВЦЭМ!$A$33:$A$776,$A75,СВЦЭМ!$B$33:$B$776,Q$47)+'СЕТ СН'!$G$9+СВЦЭМ!$D$10+'СЕТ СН'!$G$5-'СЕТ СН'!$G$17</f>
        <v>3532.32439669</v>
      </c>
      <c r="R75" s="36">
        <f>SUMIFS(СВЦЭМ!$C$33:$C$776,СВЦЭМ!$A$33:$A$776,$A75,СВЦЭМ!$B$33:$B$776,R$47)+'СЕТ СН'!$G$9+СВЦЭМ!$D$10+'СЕТ СН'!$G$5-'СЕТ СН'!$G$17</f>
        <v>3528.4929421699999</v>
      </c>
      <c r="S75" s="36">
        <f>SUMIFS(СВЦЭМ!$C$33:$C$776,СВЦЭМ!$A$33:$A$776,$A75,СВЦЭМ!$B$33:$B$776,S$47)+'СЕТ СН'!$G$9+СВЦЭМ!$D$10+'СЕТ СН'!$G$5-'СЕТ СН'!$G$17</f>
        <v>3524.2930798500001</v>
      </c>
      <c r="T75" s="36">
        <f>SUMIFS(СВЦЭМ!$C$33:$C$776,СВЦЭМ!$A$33:$A$776,$A75,СВЦЭМ!$B$33:$B$776,T$47)+'СЕТ СН'!$G$9+СВЦЭМ!$D$10+'СЕТ СН'!$G$5-'СЕТ СН'!$G$17</f>
        <v>3512.4490705200001</v>
      </c>
      <c r="U75" s="36">
        <f>SUMIFS(СВЦЭМ!$C$33:$C$776,СВЦЭМ!$A$33:$A$776,$A75,СВЦЭМ!$B$33:$B$776,U$47)+'СЕТ СН'!$G$9+СВЦЭМ!$D$10+'СЕТ СН'!$G$5-'СЕТ СН'!$G$17</f>
        <v>3484.0004182000002</v>
      </c>
      <c r="V75" s="36">
        <f>SUMIFS(СВЦЭМ!$C$33:$C$776,СВЦЭМ!$A$33:$A$776,$A75,СВЦЭМ!$B$33:$B$776,V$47)+'СЕТ СН'!$G$9+СВЦЭМ!$D$10+'СЕТ СН'!$G$5-'СЕТ СН'!$G$17</f>
        <v>3473.1716171500002</v>
      </c>
      <c r="W75" s="36">
        <f>SUMIFS(СВЦЭМ!$C$33:$C$776,СВЦЭМ!$A$33:$A$776,$A75,СВЦЭМ!$B$33:$B$776,W$47)+'СЕТ СН'!$G$9+СВЦЭМ!$D$10+'СЕТ СН'!$G$5-'СЕТ СН'!$G$17</f>
        <v>3468.37999769</v>
      </c>
      <c r="X75" s="36">
        <f>SUMIFS(СВЦЭМ!$C$33:$C$776,СВЦЭМ!$A$33:$A$776,$A75,СВЦЭМ!$B$33:$B$776,X$47)+'СЕТ СН'!$G$9+СВЦЭМ!$D$10+'СЕТ СН'!$G$5-'СЕТ СН'!$G$17</f>
        <v>3470.7292567700001</v>
      </c>
      <c r="Y75" s="36">
        <f>SUMIFS(СВЦЭМ!$C$33:$C$776,СВЦЭМ!$A$33:$A$776,$A75,СВЦЭМ!$B$33:$B$776,Y$47)+'СЕТ СН'!$G$9+СВЦЭМ!$D$10+'СЕТ СН'!$G$5-'СЕТ СН'!$G$17</f>
        <v>3509.6877576699999</v>
      </c>
    </row>
    <row r="76" spans="1:27" ht="15.75" x14ac:dyDescent="0.2">
      <c r="A76" s="35">
        <f t="shared" si="1"/>
        <v>43950</v>
      </c>
      <c r="B76" s="36">
        <f>SUMIFS(СВЦЭМ!$C$33:$C$776,СВЦЭМ!$A$33:$A$776,$A76,СВЦЭМ!$B$33:$B$776,B$47)+'СЕТ СН'!$G$9+СВЦЭМ!$D$10+'СЕТ СН'!$G$5-'СЕТ СН'!$G$17</f>
        <v>3576.90707462</v>
      </c>
      <c r="C76" s="36">
        <f>SUMIFS(СВЦЭМ!$C$33:$C$776,СВЦЭМ!$A$33:$A$776,$A76,СВЦЭМ!$B$33:$B$776,C$47)+'СЕТ СН'!$G$9+СВЦЭМ!$D$10+'СЕТ СН'!$G$5-'СЕТ СН'!$G$17</f>
        <v>3610.1414531599999</v>
      </c>
      <c r="D76" s="36">
        <f>SUMIFS(СВЦЭМ!$C$33:$C$776,СВЦЭМ!$A$33:$A$776,$A76,СВЦЭМ!$B$33:$B$776,D$47)+'СЕТ СН'!$G$9+СВЦЭМ!$D$10+'СЕТ СН'!$G$5-'СЕТ СН'!$G$17</f>
        <v>3622.7557633699998</v>
      </c>
      <c r="E76" s="36">
        <f>SUMIFS(СВЦЭМ!$C$33:$C$776,СВЦЭМ!$A$33:$A$776,$A76,СВЦЭМ!$B$33:$B$776,E$47)+'СЕТ СН'!$G$9+СВЦЭМ!$D$10+'СЕТ СН'!$G$5-'СЕТ СН'!$G$17</f>
        <v>3629.2520784500002</v>
      </c>
      <c r="F76" s="36">
        <f>SUMIFS(СВЦЭМ!$C$33:$C$776,СВЦЭМ!$A$33:$A$776,$A76,СВЦЭМ!$B$33:$B$776,F$47)+'СЕТ СН'!$G$9+СВЦЭМ!$D$10+'СЕТ СН'!$G$5-'СЕТ СН'!$G$17</f>
        <v>3629.3141826299998</v>
      </c>
      <c r="G76" s="36">
        <f>SUMIFS(СВЦЭМ!$C$33:$C$776,СВЦЭМ!$A$33:$A$776,$A76,СВЦЭМ!$B$33:$B$776,G$47)+'СЕТ СН'!$G$9+СВЦЭМ!$D$10+'СЕТ СН'!$G$5-'СЕТ СН'!$G$17</f>
        <v>3630.5884733900002</v>
      </c>
      <c r="H76" s="36">
        <f>SUMIFS(СВЦЭМ!$C$33:$C$776,СВЦЭМ!$A$33:$A$776,$A76,СВЦЭМ!$B$33:$B$776,H$47)+'СЕТ СН'!$G$9+СВЦЭМ!$D$10+'СЕТ СН'!$G$5-'СЕТ СН'!$G$17</f>
        <v>3615.59839938</v>
      </c>
      <c r="I76" s="36">
        <f>SUMIFS(СВЦЭМ!$C$33:$C$776,СВЦЭМ!$A$33:$A$776,$A76,СВЦЭМ!$B$33:$B$776,I$47)+'СЕТ СН'!$G$9+СВЦЭМ!$D$10+'СЕТ СН'!$G$5-'СЕТ СН'!$G$17</f>
        <v>3578.1973445399999</v>
      </c>
      <c r="J76" s="36">
        <f>SUMIFS(СВЦЭМ!$C$33:$C$776,СВЦЭМ!$A$33:$A$776,$A76,СВЦЭМ!$B$33:$B$776,J$47)+'СЕТ СН'!$G$9+СВЦЭМ!$D$10+'СЕТ СН'!$G$5-'СЕТ СН'!$G$17</f>
        <v>3557.7750656799999</v>
      </c>
      <c r="K76" s="36">
        <f>SUMIFS(СВЦЭМ!$C$33:$C$776,СВЦЭМ!$A$33:$A$776,$A76,СВЦЭМ!$B$33:$B$776,K$47)+'СЕТ СН'!$G$9+СВЦЭМ!$D$10+'СЕТ СН'!$G$5-'СЕТ СН'!$G$17</f>
        <v>3550.52843738</v>
      </c>
      <c r="L76" s="36">
        <f>SUMIFS(СВЦЭМ!$C$33:$C$776,СВЦЭМ!$A$33:$A$776,$A76,СВЦЭМ!$B$33:$B$776,L$47)+'СЕТ СН'!$G$9+СВЦЭМ!$D$10+'СЕТ СН'!$G$5-'СЕТ СН'!$G$17</f>
        <v>3536.54225322</v>
      </c>
      <c r="M76" s="36">
        <f>SUMIFS(СВЦЭМ!$C$33:$C$776,СВЦЭМ!$A$33:$A$776,$A76,СВЦЭМ!$B$33:$B$776,M$47)+'СЕТ СН'!$G$9+СВЦЭМ!$D$10+'СЕТ СН'!$G$5-'СЕТ СН'!$G$17</f>
        <v>3547.83667973</v>
      </c>
      <c r="N76" s="36">
        <f>SUMIFS(СВЦЭМ!$C$33:$C$776,СВЦЭМ!$A$33:$A$776,$A76,СВЦЭМ!$B$33:$B$776,N$47)+'СЕТ СН'!$G$9+СВЦЭМ!$D$10+'СЕТ СН'!$G$5-'СЕТ СН'!$G$17</f>
        <v>3542.2838421400002</v>
      </c>
      <c r="O76" s="36">
        <f>SUMIFS(СВЦЭМ!$C$33:$C$776,СВЦЭМ!$A$33:$A$776,$A76,СВЦЭМ!$B$33:$B$776,O$47)+'СЕТ СН'!$G$9+СВЦЭМ!$D$10+'СЕТ СН'!$G$5-'СЕТ СН'!$G$17</f>
        <v>3553.1595027799999</v>
      </c>
      <c r="P76" s="36">
        <f>SUMIFS(СВЦЭМ!$C$33:$C$776,СВЦЭМ!$A$33:$A$776,$A76,СВЦЭМ!$B$33:$B$776,P$47)+'СЕТ СН'!$G$9+СВЦЭМ!$D$10+'СЕТ СН'!$G$5-'СЕТ СН'!$G$17</f>
        <v>3560.2913233300001</v>
      </c>
      <c r="Q76" s="36">
        <f>SUMIFS(СВЦЭМ!$C$33:$C$776,СВЦЭМ!$A$33:$A$776,$A76,СВЦЭМ!$B$33:$B$776,Q$47)+'СЕТ СН'!$G$9+СВЦЭМ!$D$10+'СЕТ СН'!$G$5-'СЕТ СН'!$G$17</f>
        <v>3566.47893583</v>
      </c>
      <c r="R76" s="36">
        <f>SUMIFS(СВЦЭМ!$C$33:$C$776,СВЦЭМ!$A$33:$A$776,$A76,СВЦЭМ!$B$33:$B$776,R$47)+'СЕТ СН'!$G$9+СВЦЭМ!$D$10+'СЕТ СН'!$G$5-'СЕТ СН'!$G$17</f>
        <v>3559.9379286900003</v>
      </c>
      <c r="S76" s="36">
        <f>SUMIFS(СВЦЭМ!$C$33:$C$776,СВЦЭМ!$A$33:$A$776,$A76,СВЦЭМ!$B$33:$B$776,S$47)+'СЕТ СН'!$G$9+СВЦЭМ!$D$10+'СЕТ СН'!$G$5-'СЕТ СН'!$G$17</f>
        <v>3561.7154967900001</v>
      </c>
      <c r="T76" s="36">
        <f>SUMIFS(СВЦЭМ!$C$33:$C$776,СВЦЭМ!$A$33:$A$776,$A76,СВЦЭМ!$B$33:$B$776,T$47)+'СЕТ СН'!$G$9+СВЦЭМ!$D$10+'СЕТ СН'!$G$5-'СЕТ СН'!$G$17</f>
        <v>3549.04207877</v>
      </c>
      <c r="U76" s="36">
        <f>SUMIFS(СВЦЭМ!$C$33:$C$776,СВЦЭМ!$A$33:$A$776,$A76,СВЦЭМ!$B$33:$B$776,U$47)+'СЕТ СН'!$G$9+СВЦЭМ!$D$10+'СЕТ СН'!$G$5-'СЕТ СН'!$G$17</f>
        <v>3509.8107965899999</v>
      </c>
      <c r="V76" s="36">
        <f>SUMIFS(СВЦЭМ!$C$33:$C$776,СВЦЭМ!$A$33:$A$776,$A76,СВЦЭМ!$B$33:$B$776,V$47)+'СЕТ СН'!$G$9+СВЦЭМ!$D$10+'СЕТ СН'!$G$5-'СЕТ СН'!$G$17</f>
        <v>3510.3943875700002</v>
      </c>
      <c r="W76" s="36">
        <f>SUMIFS(СВЦЭМ!$C$33:$C$776,СВЦЭМ!$A$33:$A$776,$A76,СВЦЭМ!$B$33:$B$776,W$47)+'СЕТ СН'!$G$9+СВЦЭМ!$D$10+'СЕТ СН'!$G$5-'СЕТ СН'!$G$17</f>
        <v>3539.0085743300001</v>
      </c>
      <c r="X76" s="36">
        <f>SUMIFS(СВЦЭМ!$C$33:$C$776,СВЦЭМ!$A$33:$A$776,$A76,СВЦЭМ!$B$33:$B$776,X$47)+'СЕТ СН'!$G$9+СВЦЭМ!$D$10+'СЕТ СН'!$G$5-'СЕТ СН'!$G$17</f>
        <v>3559.53205011</v>
      </c>
      <c r="Y76" s="36">
        <f>SUMIFS(СВЦЭМ!$C$33:$C$776,СВЦЭМ!$A$33:$A$776,$A76,СВЦЭМ!$B$33:$B$776,Y$47)+'СЕТ СН'!$G$9+СВЦЭМ!$D$10+'СЕТ СН'!$G$5-'СЕТ СН'!$G$17</f>
        <v>3554.1354290200002</v>
      </c>
    </row>
    <row r="77" spans="1:27" ht="15.75" x14ac:dyDescent="0.2">
      <c r="A77" s="35">
        <f t="shared" si="1"/>
        <v>43951</v>
      </c>
      <c r="B77" s="36">
        <f>SUMIFS(СВЦЭМ!$C$33:$C$776,СВЦЭМ!$A$33:$A$776,$A77,СВЦЭМ!$B$33:$B$776,B$47)+'СЕТ СН'!$G$9+СВЦЭМ!$D$10+'СЕТ СН'!$G$5-'СЕТ СН'!$G$17</f>
        <v>3619.3872825899998</v>
      </c>
      <c r="C77" s="36">
        <f>SUMIFS(СВЦЭМ!$C$33:$C$776,СВЦЭМ!$A$33:$A$776,$A77,СВЦЭМ!$B$33:$B$776,C$47)+'СЕТ СН'!$G$9+СВЦЭМ!$D$10+'СЕТ СН'!$G$5-'СЕТ СН'!$G$17</f>
        <v>3596.36539821</v>
      </c>
      <c r="D77" s="36">
        <f>SUMIFS(СВЦЭМ!$C$33:$C$776,СВЦЭМ!$A$33:$A$776,$A77,СВЦЭМ!$B$33:$B$776,D$47)+'СЕТ СН'!$G$9+СВЦЭМ!$D$10+'СЕТ СН'!$G$5-'СЕТ СН'!$G$17</f>
        <v>3617.1545192499998</v>
      </c>
      <c r="E77" s="36">
        <f>SUMIFS(СВЦЭМ!$C$33:$C$776,СВЦЭМ!$A$33:$A$776,$A77,СВЦЭМ!$B$33:$B$776,E$47)+'СЕТ СН'!$G$9+СВЦЭМ!$D$10+'СЕТ СН'!$G$5-'СЕТ СН'!$G$17</f>
        <v>3610.5292944499997</v>
      </c>
      <c r="F77" s="36">
        <f>SUMIFS(СВЦЭМ!$C$33:$C$776,СВЦЭМ!$A$33:$A$776,$A77,СВЦЭМ!$B$33:$B$776,F$47)+'СЕТ СН'!$G$9+СВЦЭМ!$D$10+'СЕТ СН'!$G$5-'СЕТ СН'!$G$17</f>
        <v>3644.1281574300001</v>
      </c>
      <c r="G77" s="36">
        <f>SUMIFS(СВЦЭМ!$C$33:$C$776,СВЦЭМ!$A$33:$A$776,$A77,СВЦЭМ!$B$33:$B$776,G$47)+'СЕТ СН'!$G$9+СВЦЭМ!$D$10+'СЕТ СН'!$G$5-'СЕТ СН'!$G$17</f>
        <v>3653.0218989</v>
      </c>
      <c r="H77" s="36">
        <f>SUMIFS(СВЦЭМ!$C$33:$C$776,СВЦЭМ!$A$33:$A$776,$A77,СВЦЭМ!$B$33:$B$776,H$47)+'СЕТ СН'!$G$9+СВЦЭМ!$D$10+'СЕТ СН'!$G$5-'СЕТ СН'!$G$17</f>
        <v>3639.4333291399998</v>
      </c>
      <c r="I77" s="36">
        <f>SUMIFS(СВЦЭМ!$C$33:$C$776,СВЦЭМ!$A$33:$A$776,$A77,СВЦЭМ!$B$33:$B$776,I$47)+'СЕТ СН'!$G$9+СВЦЭМ!$D$10+'СЕТ СН'!$G$5-'СЕТ СН'!$G$17</f>
        <v>3602.9661792699999</v>
      </c>
      <c r="J77" s="36">
        <f>SUMIFS(СВЦЭМ!$C$33:$C$776,СВЦЭМ!$A$33:$A$776,$A77,СВЦЭМ!$B$33:$B$776,J$47)+'СЕТ СН'!$G$9+СВЦЭМ!$D$10+'СЕТ СН'!$G$5-'СЕТ СН'!$G$17</f>
        <v>3521.3799439599998</v>
      </c>
      <c r="K77" s="36">
        <f>SUMIFS(СВЦЭМ!$C$33:$C$776,СВЦЭМ!$A$33:$A$776,$A77,СВЦЭМ!$B$33:$B$776,K$47)+'СЕТ СН'!$G$9+СВЦЭМ!$D$10+'СЕТ СН'!$G$5-'СЕТ СН'!$G$17</f>
        <v>3509.91721822</v>
      </c>
      <c r="L77" s="36">
        <f>SUMIFS(СВЦЭМ!$C$33:$C$776,СВЦЭМ!$A$33:$A$776,$A77,СВЦЭМ!$B$33:$B$776,L$47)+'СЕТ СН'!$G$9+СВЦЭМ!$D$10+'СЕТ СН'!$G$5-'СЕТ СН'!$G$17</f>
        <v>3504.09070858</v>
      </c>
      <c r="M77" s="36">
        <f>SUMIFS(СВЦЭМ!$C$33:$C$776,СВЦЭМ!$A$33:$A$776,$A77,СВЦЭМ!$B$33:$B$776,M$47)+'СЕТ СН'!$G$9+СВЦЭМ!$D$10+'СЕТ СН'!$G$5-'СЕТ СН'!$G$17</f>
        <v>3508.3311859599999</v>
      </c>
      <c r="N77" s="36">
        <f>SUMIFS(СВЦЭМ!$C$33:$C$776,СВЦЭМ!$A$33:$A$776,$A77,СВЦЭМ!$B$33:$B$776,N$47)+'СЕТ СН'!$G$9+СВЦЭМ!$D$10+'СЕТ СН'!$G$5-'СЕТ СН'!$G$17</f>
        <v>3514.7105462300001</v>
      </c>
      <c r="O77" s="36">
        <f>SUMIFS(СВЦЭМ!$C$33:$C$776,СВЦЭМ!$A$33:$A$776,$A77,СВЦЭМ!$B$33:$B$776,O$47)+'СЕТ СН'!$G$9+СВЦЭМ!$D$10+'СЕТ СН'!$G$5-'СЕТ СН'!$G$17</f>
        <v>3526.65797307</v>
      </c>
      <c r="P77" s="36">
        <f>SUMIFS(СВЦЭМ!$C$33:$C$776,СВЦЭМ!$A$33:$A$776,$A77,СВЦЭМ!$B$33:$B$776,P$47)+'СЕТ СН'!$G$9+СВЦЭМ!$D$10+'СЕТ СН'!$G$5-'СЕТ СН'!$G$17</f>
        <v>3534.3571430800002</v>
      </c>
      <c r="Q77" s="36">
        <f>SUMIFS(СВЦЭМ!$C$33:$C$776,СВЦЭМ!$A$33:$A$776,$A77,СВЦЭМ!$B$33:$B$776,Q$47)+'СЕТ СН'!$G$9+СВЦЭМ!$D$10+'СЕТ СН'!$G$5-'СЕТ СН'!$G$17</f>
        <v>3540.7516803200001</v>
      </c>
      <c r="R77" s="36">
        <f>SUMIFS(СВЦЭМ!$C$33:$C$776,СВЦЭМ!$A$33:$A$776,$A77,СВЦЭМ!$B$33:$B$776,R$47)+'СЕТ СН'!$G$9+СВЦЭМ!$D$10+'СЕТ СН'!$G$5-'СЕТ СН'!$G$17</f>
        <v>3535.8704638999998</v>
      </c>
      <c r="S77" s="36">
        <f>SUMIFS(СВЦЭМ!$C$33:$C$776,СВЦЭМ!$A$33:$A$776,$A77,СВЦЭМ!$B$33:$B$776,S$47)+'СЕТ СН'!$G$9+СВЦЭМ!$D$10+'СЕТ СН'!$G$5-'СЕТ СН'!$G$17</f>
        <v>3532.5284138000002</v>
      </c>
      <c r="T77" s="36">
        <f>SUMIFS(СВЦЭМ!$C$33:$C$776,СВЦЭМ!$A$33:$A$776,$A77,СВЦЭМ!$B$33:$B$776,T$47)+'СЕТ СН'!$G$9+СВЦЭМ!$D$10+'СЕТ СН'!$G$5-'СЕТ СН'!$G$17</f>
        <v>3518.3684895300003</v>
      </c>
      <c r="U77" s="36">
        <f>SUMIFS(СВЦЭМ!$C$33:$C$776,СВЦЭМ!$A$33:$A$776,$A77,СВЦЭМ!$B$33:$B$776,U$47)+'СЕТ СН'!$G$9+СВЦЭМ!$D$10+'СЕТ СН'!$G$5-'СЕТ СН'!$G$17</f>
        <v>3497.70464932</v>
      </c>
      <c r="V77" s="36">
        <f>SUMIFS(СВЦЭМ!$C$33:$C$776,СВЦЭМ!$A$33:$A$776,$A77,СВЦЭМ!$B$33:$B$776,V$47)+'СЕТ СН'!$G$9+СВЦЭМ!$D$10+'СЕТ СН'!$G$5-'СЕТ СН'!$G$17</f>
        <v>3474.2712655599998</v>
      </c>
      <c r="W77" s="36">
        <f>SUMIFS(СВЦЭМ!$C$33:$C$776,СВЦЭМ!$A$33:$A$776,$A77,СВЦЭМ!$B$33:$B$776,W$47)+'СЕТ СН'!$G$9+СВЦЭМ!$D$10+'СЕТ СН'!$G$5-'СЕТ СН'!$G$17</f>
        <v>3477.1443760100001</v>
      </c>
      <c r="X77" s="36">
        <f>SUMIFS(СВЦЭМ!$C$33:$C$776,СВЦЭМ!$A$33:$A$776,$A77,СВЦЭМ!$B$33:$B$776,X$47)+'СЕТ СН'!$G$9+СВЦЭМ!$D$10+'СЕТ СН'!$G$5-'СЕТ СН'!$G$17</f>
        <v>3507.0036558100001</v>
      </c>
      <c r="Y77" s="36">
        <f>SUMIFS(СВЦЭМ!$C$33:$C$776,СВЦЭМ!$A$33:$A$776,$A77,СВЦЭМ!$B$33:$B$776,Y$47)+'СЕТ СН'!$G$9+СВЦЭМ!$D$10+'СЕТ СН'!$G$5-'СЕТ СН'!$G$17</f>
        <v>3531.93882566</v>
      </c>
      <c r="AA77" s="37"/>
    </row>
    <row r="78" spans="1:27" ht="15.75" hidden="1" x14ac:dyDescent="0.2">
      <c r="A78" s="35">
        <f t="shared" si="1"/>
        <v>43952</v>
      </c>
      <c r="B78" s="36">
        <f>SUMIFS(СВЦЭМ!$C$33:$C$776,СВЦЭМ!$A$33:$A$776,$A78,СВЦЭМ!$B$33:$B$776,B$47)+'СЕТ СН'!$G$9+СВЦЭМ!$D$10+'СЕТ СН'!$G$5-'СЕТ СН'!$G$17</f>
        <v>2593.0287511199999</v>
      </c>
      <c r="C78" s="36">
        <f>SUMIFS(СВЦЭМ!$C$33:$C$776,СВЦЭМ!$A$33:$A$776,$A78,СВЦЭМ!$B$33:$B$776,C$47)+'СЕТ СН'!$G$9+СВЦЭМ!$D$10+'СЕТ СН'!$G$5-'СЕТ СН'!$G$17</f>
        <v>2593.0287511199999</v>
      </c>
      <c r="D78" s="36">
        <f>SUMIFS(СВЦЭМ!$C$33:$C$776,СВЦЭМ!$A$33:$A$776,$A78,СВЦЭМ!$B$33:$B$776,D$47)+'СЕТ СН'!$G$9+СВЦЭМ!$D$10+'СЕТ СН'!$G$5-'СЕТ СН'!$G$17</f>
        <v>2593.0287511199999</v>
      </c>
      <c r="E78" s="36">
        <f>SUMIFS(СВЦЭМ!$C$33:$C$776,СВЦЭМ!$A$33:$A$776,$A78,СВЦЭМ!$B$33:$B$776,E$47)+'СЕТ СН'!$G$9+СВЦЭМ!$D$10+'СЕТ СН'!$G$5-'СЕТ СН'!$G$17</f>
        <v>2593.0287511199999</v>
      </c>
      <c r="F78" s="36">
        <f>SUMIFS(СВЦЭМ!$C$33:$C$776,СВЦЭМ!$A$33:$A$776,$A78,СВЦЭМ!$B$33:$B$776,F$47)+'СЕТ СН'!$G$9+СВЦЭМ!$D$10+'СЕТ СН'!$G$5-'СЕТ СН'!$G$17</f>
        <v>2593.0287511199999</v>
      </c>
      <c r="G78" s="36">
        <f>SUMIFS(СВЦЭМ!$C$33:$C$776,СВЦЭМ!$A$33:$A$776,$A78,СВЦЭМ!$B$33:$B$776,G$47)+'СЕТ СН'!$G$9+СВЦЭМ!$D$10+'СЕТ СН'!$G$5-'СЕТ СН'!$G$17</f>
        <v>2593.0287511199999</v>
      </c>
      <c r="H78" s="36">
        <f>SUMIFS(СВЦЭМ!$C$33:$C$776,СВЦЭМ!$A$33:$A$776,$A78,СВЦЭМ!$B$33:$B$776,H$47)+'СЕТ СН'!$G$9+СВЦЭМ!$D$10+'СЕТ СН'!$G$5-'СЕТ СН'!$G$17</f>
        <v>2593.0287511199999</v>
      </c>
      <c r="I78" s="36">
        <f>SUMIFS(СВЦЭМ!$C$33:$C$776,СВЦЭМ!$A$33:$A$776,$A78,СВЦЭМ!$B$33:$B$776,I$47)+'СЕТ СН'!$G$9+СВЦЭМ!$D$10+'СЕТ СН'!$G$5-'СЕТ СН'!$G$17</f>
        <v>2593.0287511199999</v>
      </c>
      <c r="J78" s="36">
        <f>SUMIFS(СВЦЭМ!$C$33:$C$776,СВЦЭМ!$A$33:$A$776,$A78,СВЦЭМ!$B$33:$B$776,J$47)+'СЕТ СН'!$G$9+СВЦЭМ!$D$10+'СЕТ СН'!$G$5-'СЕТ СН'!$G$17</f>
        <v>2593.0287511199999</v>
      </c>
      <c r="K78" s="36">
        <f>SUMIFS(СВЦЭМ!$C$33:$C$776,СВЦЭМ!$A$33:$A$776,$A78,СВЦЭМ!$B$33:$B$776,K$47)+'СЕТ СН'!$G$9+СВЦЭМ!$D$10+'СЕТ СН'!$G$5-'СЕТ СН'!$G$17</f>
        <v>2593.0287511199999</v>
      </c>
      <c r="L78" s="36">
        <f>SUMIFS(СВЦЭМ!$C$33:$C$776,СВЦЭМ!$A$33:$A$776,$A78,СВЦЭМ!$B$33:$B$776,L$47)+'СЕТ СН'!$G$9+СВЦЭМ!$D$10+'СЕТ СН'!$G$5-'СЕТ СН'!$G$17</f>
        <v>2593.0287511199999</v>
      </c>
      <c r="M78" s="36">
        <f>SUMIFS(СВЦЭМ!$C$33:$C$776,СВЦЭМ!$A$33:$A$776,$A78,СВЦЭМ!$B$33:$B$776,M$47)+'СЕТ СН'!$G$9+СВЦЭМ!$D$10+'СЕТ СН'!$G$5-'СЕТ СН'!$G$17</f>
        <v>2593.0287511199999</v>
      </c>
      <c r="N78" s="36">
        <f>SUMIFS(СВЦЭМ!$C$33:$C$776,СВЦЭМ!$A$33:$A$776,$A78,СВЦЭМ!$B$33:$B$776,N$47)+'СЕТ СН'!$G$9+СВЦЭМ!$D$10+'СЕТ СН'!$G$5-'СЕТ СН'!$G$17</f>
        <v>2593.0287511199999</v>
      </c>
      <c r="O78" s="36">
        <f>SUMIFS(СВЦЭМ!$C$33:$C$776,СВЦЭМ!$A$33:$A$776,$A78,СВЦЭМ!$B$33:$B$776,O$47)+'СЕТ СН'!$G$9+СВЦЭМ!$D$10+'СЕТ СН'!$G$5-'СЕТ СН'!$G$17</f>
        <v>2593.0287511199999</v>
      </c>
      <c r="P78" s="36">
        <f>SUMIFS(СВЦЭМ!$C$33:$C$776,СВЦЭМ!$A$33:$A$776,$A78,СВЦЭМ!$B$33:$B$776,P$47)+'СЕТ СН'!$G$9+СВЦЭМ!$D$10+'СЕТ СН'!$G$5-'СЕТ СН'!$G$17</f>
        <v>2593.0287511199999</v>
      </c>
      <c r="Q78" s="36">
        <f>SUMIFS(СВЦЭМ!$C$33:$C$776,СВЦЭМ!$A$33:$A$776,$A78,СВЦЭМ!$B$33:$B$776,Q$47)+'СЕТ СН'!$G$9+СВЦЭМ!$D$10+'СЕТ СН'!$G$5-'СЕТ СН'!$G$17</f>
        <v>2593.0287511199999</v>
      </c>
      <c r="R78" s="36">
        <f>SUMIFS(СВЦЭМ!$C$33:$C$776,СВЦЭМ!$A$33:$A$776,$A78,СВЦЭМ!$B$33:$B$776,R$47)+'СЕТ СН'!$G$9+СВЦЭМ!$D$10+'СЕТ СН'!$G$5-'СЕТ СН'!$G$17</f>
        <v>2593.0287511199999</v>
      </c>
      <c r="S78" s="36">
        <f>SUMIFS(СВЦЭМ!$C$33:$C$776,СВЦЭМ!$A$33:$A$776,$A78,СВЦЭМ!$B$33:$B$776,S$47)+'СЕТ СН'!$G$9+СВЦЭМ!$D$10+'СЕТ СН'!$G$5-'СЕТ СН'!$G$17</f>
        <v>2593.0287511199999</v>
      </c>
      <c r="T78" s="36">
        <f>SUMIFS(СВЦЭМ!$C$33:$C$776,СВЦЭМ!$A$33:$A$776,$A78,СВЦЭМ!$B$33:$B$776,T$47)+'СЕТ СН'!$G$9+СВЦЭМ!$D$10+'СЕТ СН'!$G$5-'СЕТ СН'!$G$17</f>
        <v>2593.0287511199999</v>
      </c>
      <c r="U78" s="36">
        <f>SUMIFS(СВЦЭМ!$C$33:$C$776,СВЦЭМ!$A$33:$A$776,$A78,СВЦЭМ!$B$33:$B$776,U$47)+'СЕТ СН'!$G$9+СВЦЭМ!$D$10+'СЕТ СН'!$G$5-'СЕТ СН'!$G$17</f>
        <v>2593.0287511199999</v>
      </c>
      <c r="V78" s="36">
        <f>SUMIFS(СВЦЭМ!$C$33:$C$776,СВЦЭМ!$A$33:$A$776,$A78,СВЦЭМ!$B$33:$B$776,V$47)+'СЕТ СН'!$G$9+СВЦЭМ!$D$10+'СЕТ СН'!$G$5-'СЕТ СН'!$G$17</f>
        <v>2593.0287511199999</v>
      </c>
      <c r="W78" s="36">
        <f>SUMIFS(СВЦЭМ!$C$33:$C$776,СВЦЭМ!$A$33:$A$776,$A78,СВЦЭМ!$B$33:$B$776,W$47)+'СЕТ СН'!$G$9+СВЦЭМ!$D$10+'СЕТ СН'!$G$5-'СЕТ СН'!$G$17</f>
        <v>2593.0287511199999</v>
      </c>
      <c r="X78" s="36">
        <f>SUMIFS(СВЦЭМ!$C$33:$C$776,СВЦЭМ!$A$33:$A$776,$A78,СВЦЭМ!$B$33:$B$776,X$47)+'СЕТ СН'!$G$9+СВЦЭМ!$D$10+'СЕТ СН'!$G$5-'СЕТ СН'!$G$17</f>
        <v>2593.0287511199999</v>
      </c>
      <c r="Y78" s="36">
        <f>SUMIFS(СВЦЭМ!$C$33:$C$776,СВЦЭМ!$A$33:$A$776,$A78,СВЦЭМ!$B$33:$B$776,Y$47)+'СЕТ СН'!$G$9+СВЦЭМ!$D$10+'СЕТ СН'!$G$5-'СЕТ СН'!$G$17</f>
        <v>2593.0287511199999</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5"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5"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01.04.2020</v>
      </c>
      <c r="B84" s="36">
        <f>SUMIFS(СВЦЭМ!$C$33:$C$776,СВЦЭМ!$A$33:$A$776,$A84,СВЦЭМ!$B$33:$B$776,B$83)+'СЕТ СН'!$H$9+СВЦЭМ!$D$10+'СЕТ СН'!$H$5-'СЕТ СН'!$H$17</f>
        <v>3440.6261960100001</v>
      </c>
      <c r="C84" s="36">
        <f>SUMIFS(СВЦЭМ!$C$33:$C$776,СВЦЭМ!$A$33:$A$776,$A84,СВЦЭМ!$B$33:$B$776,C$83)+'СЕТ СН'!$H$9+СВЦЭМ!$D$10+'СЕТ СН'!$H$5-'СЕТ СН'!$H$17</f>
        <v>3452.6794835999999</v>
      </c>
      <c r="D84" s="36">
        <f>SUMIFS(СВЦЭМ!$C$33:$C$776,СВЦЭМ!$A$33:$A$776,$A84,СВЦЭМ!$B$33:$B$776,D$83)+'СЕТ СН'!$H$9+СВЦЭМ!$D$10+'СЕТ СН'!$H$5-'СЕТ СН'!$H$17</f>
        <v>3456.6198059899998</v>
      </c>
      <c r="E84" s="36">
        <f>SUMIFS(СВЦЭМ!$C$33:$C$776,СВЦЭМ!$A$33:$A$776,$A84,СВЦЭМ!$B$33:$B$776,E$83)+'СЕТ СН'!$H$9+СВЦЭМ!$D$10+'СЕТ СН'!$H$5-'СЕТ СН'!$H$17</f>
        <v>3462.5183501500001</v>
      </c>
      <c r="F84" s="36">
        <f>SUMIFS(СВЦЭМ!$C$33:$C$776,СВЦЭМ!$A$33:$A$776,$A84,СВЦЭМ!$B$33:$B$776,F$83)+'СЕТ СН'!$H$9+СВЦЭМ!$D$10+'СЕТ СН'!$H$5-'СЕТ СН'!$H$17</f>
        <v>3502.0858678599998</v>
      </c>
      <c r="G84" s="36">
        <f>SUMIFS(СВЦЭМ!$C$33:$C$776,СВЦЭМ!$A$33:$A$776,$A84,СВЦЭМ!$B$33:$B$776,G$83)+'СЕТ СН'!$H$9+СВЦЭМ!$D$10+'СЕТ СН'!$H$5-'СЕТ СН'!$H$17</f>
        <v>3543.6900430000001</v>
      </c>
      <c r="H84" s="36">
        <f>SUMIFS(СВЦЭМ!$C$33:$C$776,СВЦЭМ!$A$33:$A$776,$A84,СВЦЭМ!$B$33:$B$776,H$83)+'СЕТ СН'!$H$9+СВЦЭМ!$D$10+'СЕТ СН'!$H$5-'СЕТ СН'!$H$17</f>
        <v>3587.65483245</v>
      </c>
      <c r="I84" s="36">
        <f>SUMIFS(СВЦЭМ!$C$33:$C$776,СВЦЭМ!$A$33:$A$776,$A84,СВЦЭМ!$B$33:$B$776,I$83)+'СЕТ СН'!$H$9+СВЦЭМ!$D$10+'СЕТ СН'!$H$5-'СЕТ СН'!$H$17</f>
        <v>3590.2985460600003</v>
      </c>
      <c r="J84" s="36">
        <f>SUMIFS(СВЦЭМ!$C$33:$C$776,СВЦЭМ!$A$33:$A$776,$A84,СВЦЭМ!$B$33:$B$776,J$83)+'СЕТ СН'!$H$9+СВЦЭМ!$D$10+'СЕТ СН'!$H$5-'СЕТ СН'!$H$17</f>
        <v>3550.7639851499998</v>
      </c>
      <c r="K84" s="36">
        <f>SUMIFS(СВЦЭМ!$C$33:$C$776,СВЦЭМ!$A$33:$A$776,$A84,СВЦЭМ!$B$33:$B$776,K$83)+'СЕТ СН'!$H$9+СВЦЭМ!$D$10+'СЕТ СН'!$H$5-'СЕТ СН'!$H$17</f>
        <v>3552.7641487199999</v>
      </c>
      <c r="L84" s="36">
        <f>SUMIFS(СВЦЭМ!$C$33:$C$776,СВЦЭМ!$A$33:$A$776,$A84,СВЦЭМ!$B$33:$B$776,L$83)+'СЕТ СН'!$H$9+СВЦЭМ!$D$10+'СЕТ СН'!$H$5-'СЕТ СН'!$H$17</f>
        <v>3556.91895299</v>
      </c>
      <c r="M84" s="36">
        <f>SUMIFS(СВЦЭМ!$C$33:$C$776,СВЦЭМ!$A$33:$A$776,$A84,СВЦЭМ!$B$33:$B$776,M$83)+'СЕТ СН'!$H$9+СВЦЭМ!$D$10+'СЕТ СН'!$H$5-'СЕТ СН'!$H$17</f>
        <v>3572.0941655300003</v>
      </c>
      <c r="N84" s="36">
        <f>SUMIFS(СВЦЭМ!$C$33:$C$776,СВЦЭМ!$A$33:$A$776,$A84,СВЦЭМ!$B$33:$B$776,N$83)+'СЕТ СН'!$H$9+СВЦЭМ!$D$10+'СЕТ СН'!$H$5-'СЕТ СН'!$H$17</f>
        <v>3588.4129821500001</v>
      </c>
      <c r="O84" s="36">
        <f>SUMIFS(СВЦЭМ!$C$33:$C$776,СВЦЭМ!$A$33:$A$776,$A84,СВЦЭМ!$B$33:$B$776,O$83)+'СЕТ СН'!$H$9+СВЦЭМ!$D$10+'СЕТ СН'!$H$5-'СЕТ СН'!$H$17</f>
        <v>3609.8589905200001</v>
      </c>
      <c r="P84" s="36">
        <f>SUMIFS(СВЦЭМ!$C$33:$C$776,СВЦЭМ!$A$33:$A$776,$A84,СВЦЭМ!$B$33:$B$776,P$83)+'СЕТ СН'!$H$9+СВЦЭМ!$D$10+'СЕТ СН'!$H$5-'СЕТ СН'!$H$17</f>
        <v>3588.49178583</v>
      </c>
      <c r="Q84" s="36">
        <f>SUMIFS(СВЦЭМ!$C$33:$C$776,СВЦЭМ!$A$33:$A$776,$A84,СВЦЭМ!$B$33:$B$776,Q$83)+'СЕТ СН'!$H$9+СВЦЭМ!$D$10+'СЕТ СН'!$H$5-'СЕТ СН'!$H$17</f>
        <v>3591.9013215700002</v>
      </c>
      <c r="R84" s="36">
        <f>SUMIFS(СВЦЭМ!$C$33:$C$776,СВЦЭМ!$A$33:$A$776,$A84,СВЦЭМ!$B$33:$B$776,R$83)+'СЕТ СН'!$H$9+СВЦЭМ!$D$10+'СЕТ СН'!$H$5-'СЕТ СН'!$H$17</f>
        <v>3588.5145979200001</v>
      </c>
      <c r="S84" s="36">
        <f>SUMIFS(СВЦЭМ!$C$33:$C$776,СВЦЭМ!$A$33:$A$776,$A84,СВЦЭМ!$B$33:$B$776,S$83)+'СЕТ СН'!$H$9+СВЦЭМ!$D$10+'СЕТ СН'!$H$5-'СЕТ СН'!$H$17</f>
        <v>3583.4234429600001</v>
      </c>
      <c r="T84" s="36">
        <f>SUMIFS(СВЦЭМ!$C$33:$C$776,СВЦЭМ!$A$33:$A$776,$A84,СВЦЭМ!$B$33:$B$776,T$83)+'СЕТ СН'!$H$9+СВЦЭМ!$D$10+'СЕТ СН'!$H$5-'СЕТ СН'!$H$17</f>
        <v>3554.0576479700003</v>
      </c>
      <c r="U84" s="36">
        <f>SUMIFS(СВЦЭМ!$C$33:$C$776,СВЦЭМ!$A$33:$A$776,$A84,СВЦЭМ!$B$33:$B$776,U$83)+'СЕТ СН'!$H$9+СВЦЭМ!$D$10+'СЕТ СН'!$H$5-'СЕТ СН'!$H$17</f>
        <v>3552.2840660100001</v>
      </c>
      <c r="V84" s="36">
        <f>SUMIFS(СВЦЭМ!$C$33:$C$776,СВЦЭМ!$A$33:$A$776,$A84,СВЦЭМ!$B$33:$B$776,V$83)+'СЕТ СН'!$H$9+СВЦЭМ!$D$10+'СЕТ СН'!$H$5-'СЕТ СН'!$H$17</f>
        <v>3532.8310096599998</v>
      </c>
      <c r="W84" s="36">
        <f>SUMIFS(СВЦЭМ!$C$33:$C$776,СВЦЭМ!$A$33:$A$776,$A84,СВЦЭМ!$B$33:$B$776,W$83)+'СЕТ СН'!$H$9+СВЦЭМ!$D$10+'СЕТ СН'!$H$5-'СЕТ СН'!$H$17</f>
        <v>3528.4723815299999</v>
      </c>
      <c r="X84" s="36">
        <f>SUMIFS(СВЦЭМ!$C$33:$C$776,СВЦЭМ!$A$33:$A$776,$A84,СВЦЭМ!$B$33:$B$776,X$83)+'СЕТ СН'!$H$9+СВЦЭМ!$D$10+'СЕТ СН'!$H$5-'СЕТ СН'!$H$17</f>
        <v>3524.4518097</v>
      </c>
      <c r="Y84" s="36">
        <f>SUMIFS(СВЦЭМ!$C$33:$C$776,СВЦЭМ!$A$33:$A$776,$A84,СВЦЭМ!$B$33:$B$776,Y$83)+'СЕТ СН'!$H$9+СВЦЭМ!$D$10+'СЕТ СН'!$H$5-'СЕТ СН'!$H$17</f>
        <v>3553.70793366</v>
      </c>
    </row>
    <row r="85" spans="1:25" ht="15.75" x14ac:dyDescent="0.2">
      <c r="A85" s="35">
        <f>A84+1</f>
        <v>43923</v>
      </c>
      <c r="B85" s="36">
        <f>SUMIFS(СВЦЭМ!$C$33:$C$776,СВЦЭМ!$A$33:$A$776,$A85,СВЦЭМ!$B$33:$B$776,B$83)+'СЕТ СН'!$H$9+СВЦЭМ!$D$10+'СЕТ СН'!$H$5-'СЕТ СН'!$H$17</f>
        <v>3540.75367555</v>
      </c>
      <c r="C85" s="36">
        <f>SUMIFS(СВЦЭМ!$C$33:$C$776,СВЦЭМ!$A$33:$A$776,$A85,СВЦЭМ!$B$33:$B$776,C$83)+'СЕТ СН'!$H$9+СВЦЭМ!$D$10+'СЕТ СН'!$H$5-'СЕТ СН'!$H$17</f>
        <v>3517.54076764</v>
      </c>
      <c r="D85" s="36">
        <f>SUMIFS(СВЦЭМ!$C$33:$C$776,СВЦЭМ!$A$33:$A$776,$A85,СВЦЭМ!$B$33:$B$776,D$83)+'СЕТ СН'!$H$9+СВЦЭМ!$D$10+'СЕТ СН'!$H$5-'СЕТ СН'!$H$17</f>
        <v>3505.2861688399998</v>
      </c>
      <c r="E85" s="36">
        <f>SUMIFS(СВЦЭМ!$C$33:$C$776,СВЦЭМ!$A$33:$A$776,$A85,СВЦЭМ!$B$33:$B$776,E$83)+'СЕТ СН'!$H$9+СВЦЭМ!$D$10+'СЕТ СН'!$H$5-'СЕТ СН'!$H$17</f>
        <v>3497.5676976200002</v>
      </c>
      <c r="F85" s="36">
        <f>SUMIFS(СВЦЭМ!$C$33:$C$776,СВЦЭМ!$A$33:$A$776,$A85,СВЦЭМ!$B$33:$B$776,F$83)+'СЕТ СН'!$H$9+СВЦЭМ!$D$10+'СЕТ СН'!$H$5-'СЕТ СН'!$H$17</f>
        <v>3488.7758074900003</v>
      </c>
      <c r="G85" s="36">
        <f>SUMIFS(СВЦЭМ!$C$33:$C$776,СВЦЭМ!$A$33:$A$776,$A85,СВЦЭМ!$B$33:$B$776,G$83)+'СЕТ СН'!$H$9+СВЦЭМ!$D$10+'СЕТ СН'!$H$5-'СЕТ СН'!$H$17</f>
        <v>3573.8493511500001</v>
      </c>
      <c r="H85" s="36">
        <f>SUMIFS(СВЦЭМ!$C$33:$C$776,СВЦЭМ!$A$33:$A$776,$A85,СВЦЭМ!$B$33:$B$776,H$83)+'СЕТ СН'!$H$9+СВЦЭМ!$D$10+'СЕТ СН'!$H$5-'СЕТ СН'!$H$17</f>
        <v>3610.4800093900003</v>
      </c>
      <c r="I85" s="36">
        <f>SUMIFS(СВЦЭМ!$C$33:$C$776,СВЦЭМ!$A$33:$A$776,$A85,СВЦЭМ!$B$33:$B$776,I$83)+'СЕТ СН'!$H$9+СВЦЭМ!$D$10+'СЕТ СН'!$H$5-'СЕТ СН'!$H$17</f>
        <v>3608.3660472299998</v>
      </c>
      <c r="J85" s="36">
        <f>SUMIFS(СВЦЭМ!$C$33:$C$776,СВЦЭМ!$A$33:$A$776,$A85,СВЦЭМ!$B$33:$B$776,J$83)+'СЕТ СН'!$H$9+СВЦЭМ!$D$10+'СЕТ СН'!$H$5-'СЕТ СН'!$H$17</f>
        <v>3568.8176177599998</v>
      </c>
      <c r="K85" s="36">
        <f>SUMIFS(СВЦЭМ!$C$33:$C$776,СВЦЭМ!$A$33:$A$776,$A85,СВЦЭМ!$B$33:$B$776,K$83)+'СЕТ СН'!$H$9+СВЦЭМ!$D$10+'СЕТ СН'!$H$5-'СЕТ СН'!$H$17</f>
        <v>3546.66593655</v>
      </c>
      <c r="L85" s="36">
        <f>SUMIFS(СВЦЭМ!$C$33:$C$776,СВЦЭМ!$A$33:$A$776,$A85,СВЦЭМ!$B$33:$B$776,L$83)+'СЕТ СН'!$H$9+СВЦЭМ!$D$10+'СЕТ СН'!$H$5-'СЕТ СН'!$H$17</f>
        <v>3539.2610396300001</v>
      </c>
      <c r="M85" s="36">
        <f>SUMIFS(СВЦЭМ!$C$33:$C$776,СВЦЭМ!$A$33:$A$776,$A85,СВЦЭМ!$B$33:$B$776,M$83)+'СЕТ СН'!$H$9+СВЦЭМ!$D$10+'СЕТ СН'!$H$5-'СЕТ СН'!$H$17</f>
        <v>3555.44504736</v>
      </c>
      <c r="N85" s="36">
        <f>SUMIFS(СВЦЭМ!$C$33:$C$776,СВЦЭМ!$A$33:$A$776,$A85,СВЦЭМ!$B$33:$B$776,N$83)+'СЕТ СН'!$H$9+СВЦЭМ!$D$10+'СЕТ СН'!$H$5-'СЕТ СН'!$H$17</f>
        <v>3573.6502959999998</v>
      </c>
      <c r="O85" s="36">
        <f>SUMIFS(СВЦЭМ!$C$33:$C$776,СВЦЭМ!$A$33:$A$776,$A85,СВЦЭМ!$B$33:$B$776,O$83)+'СЕТ СН'!$H$9+СВЦЭМ!$D$10+'СЕТ СН'!$H$5-'СЕТ СН'!$H$17</f>
        <v>3597.5952921100002</v>
      </c>
      <c r="P85" s="36">
        <f>SUMIFS(СВЦЭМ!$C$33:$C$776,СВЦЭМ!$A$33:$A$776,$A85,СВЦЭМ!$B$33:$B$776,P$83)+'СЕТ СН'!$H$9+СВЦЭМ!$D$10+'СЕТ СН'!$H$5-'СЕТ СН'!$H$17</f>
        <v>3562.1317861400003</v>
      </c>
      <c r="Q85" s="36">
        <f>SUMIFS(СВЦЭМ!$C$33:$C$776,СВЦЭМ!$A$33:$A$776,$A85,СВЦЭМ!$B$33:$B$776,Q$83)+'СЕТ СН'!$H$9+СВЦЭМ!$D$10+'СЕТ СН'!$H$5-'СЕТ СН'!$H$17</f>
        <v>3563.06186402</v>
      </c>
      <c r="R85" s="36">
        <f>SUMIFS(СВЦЭМ!$C$33:$C$776,СВЦЭМ!$A$33:$A$776,$A85,СВЦЭМ!$B$33:$B$776,R$83)+'СЕТ СН'!$H$9+СВЦЭМ!$D$10+'СЕТ СН'!$H$5-'СЕТ СН'!$H$17</f>
        <v>3567.6601798900001</v>
      </c>
      <c r="S85" s="36">
        <f>SUMIFS(СВЦЭМ!$C$33:$C$776,СВЦЭМ!$A$33:$A$776,$A85,СВЦЭМ!$B$33:$B$776,S$83)+'СЕТ СН'!$H$9+СВЦЭМ!$D$10+'СЕТ СН'!$H$5-'СЕТ СН'!$H$17</f>
        <v>3566.4411043499999</v>
      </c>
      <c r="T85" s="36">
        <f>SUMIFS(СВЦЭМ!$C$33:$C$776,СВЦЭМ!$A$33:$A$776,$A85,СВЦЭМ!$B$33:$B$776,T$83)+'СЕТ СН'!$H$9+СВЦЭМ!$D$10+'СЕТ СН'!$H$5-'СЕТ СН'!$H$17</f>
        <v>3544.7312119100002</v>
      </c>
      <c r="U85" s="36">
        <f>SUMIFS(СВЦЭМ!$C$33:$C$776,СВЦЭМ!$A$33:$A$776,$A85,СВЦЭМ!$B$33:$B$776,U$83)+'СЕТ СН'!$H$9+СВЦЭМ!$D$10+'СЕТ СН'!$H$5-'СЕТ СН'!$H$17</f>
        <v>3530.7985028600001</v>
      </c>
      <c r="V85" s="36">
        <f>SUMIFS(СВЦЭМ!$C$33:$C$776,СВЦЭМ!$A$33:$A$776,$A85,СВЦЭМ!$B$33:$B$776,V$83)+'СЕТ СН'!$H$9+СВЦЭМ!$D$10+'СЕТ СН'!$H$5-'СЕТ СН'!$H$17</f>
        <v>3516.7731708599999</v>
      </c>
      <c r="W85" s="36">
        <f>SUMIFS(СВЦЭМ!$C$33:$C$776,СВЦЭМ!$A$33:$A$776,$A85,СВЦЭМ!$B$33:$B$776,W$83)+'СЕТ СН'!$H$9+СВЦЭМ!$D$10+'СЕТ СН'!$H$5-'СЕТ СН'!$H$17</f>
        <v>3521.4615300300002</v>
      </c>
      <c r="X85" s="36">
        <f>SUMIFS(СВЦЭМ!$C$33:$C$776,СВЦЭМ!$A$33:$A$776,$A85,СВЦЭМ!$B$33:$B$776,X$83)+'СЕТ СН'!$H$9+СВЦЭМ!$D$10+'СЕТ СН'!$H$5-'СЕТ СН'!$H$17</f>
        <v>3525.9412194000001</v>
      </c>
      <c r="Y85" s="36">
        <f>SUMIFS(СВЦЭМ!$C$33:$C$776,СВЦЭМ!$A$33:$A$776,$A85,СВЦЭМ!$B$33:$B$776,Y$83)+'СЕТ СН'!$H$9+СВЦЭМ!$D$10+'СЕТ СН'!$H$5-'СЕТ СН'!$H$17</f>
        <v>3549.6806997499998</v>
      </c>
    </row>
    <row r="86" spans="1:25" ht="15.75" x14ac:dyDescent="0.2">
      <c r="A86" s="35">
        <f t="shared" ref="A86:A114" si="2">A85+1</f>
        <v>43924</v>
      </c>
      <c r="B86" s="36">
        <f>SUMIFS(СВЦЭМ!$C$33:$C$776,СВЦЭМ!$A$33:$A$776,$A86,СВЦЭМ!$B$33:$B$776,B$83)+'СЕТ СН'!$H$9+СВЦЭМ!$D$10+'СЕТ СН'!$H$5-'СЕТ СН'!$H$17</f>
        <v>3532.87511374</v>
      </c>
      <c r="C86" s="36">
        <f>SUMIFS(СВЦЭМ!$C$33:$C$776,СВЦЭМ!$A$33:$A$776,$A86,СВЦЭМ!$B$33:$B$776,C$83)+'СЕТ СН'!$H$9+СВЦЭМ!$D$10+'СЕТ СН'!$H$5-'СЕТ СН'!$H$17</f>
        <v>3573.6123734299999</v>
      </c>
      <c r="D86" s="36">
        <f>SUMIFS(СВЦЭМ!$C$33:$C$776,СВЦЭМ!$A$33:$A$776,$A86,СВЦЭМ!$B$33:$B$776,D$83)+'СЕТ СН'!$H$9+СВЦЭМ!$D$10+'СЕТ СН'!$H$5-'СЕТ СН'!$H$17</f>
        <v>3585.53976066</v>
      </c>
      <c r="E86" s="36">
        <f>SUMIFS(СВЦЭМ!$C$33:$C$776,СВЦЭМ!$A$33:$A$776,$A86,СВЦЭМ!$B$33:$B$776,E$83)+'СЕТ СН'!$H$9+СВЦЭМ!$D$10+'СЕТ СН'!$H$5-'СЕТ СН'!$H$17</f>
        <v>3584.9289446800003</v>
      </c>
      <c r="F86" s="36">
        <f>SUMIFS(СВЦЭМ!$C$33:$C$776,СВЦЭМ!$A$33:$A$776,$A86,СВЦЭМ!$B$33:$B$776,F$83)+'СЕТ СН'!$H$9+СВЦЭМ!$D$10+'СЕТ СН'!$H$5-'СЕТ СН'!$H$17</f>
        <v>3580.7564058299999</v>
      </c>
      <c r="G86" s="36">
        <f>SUMIFS(СВЦЭМ!$C$33:$C$776,СВЦЭМ!$A$33:$A$776,$A86,СВЦЭМ!$B$33:$B$776,G$83)+'СЕТ СН'!$H$9+СВЦЭМ!$D$10+'СЕТ СН'!$H$5-'СЕТ СН'!$H$17</f>
        <v>3584.01830509</v>
      </c>
      <c r="H86" s="36">
        <f>SUMIFS(СВЦЭМ!$C$33:$C$776,СВЦЭМ!$A$33:$A$776,$A86,СВЦЭМ!$B$33:$B$776,H$83)+'СЕТ СН'!$H$9+СВЦЭМ!$D$10+'СЕТ СН'!$H$5-'СЕТ СН'!$H$17</f>
        <v>3565.3223837699998</v>
      </c>
      <c r="I86" s="36">
        <f>SUMIFS(СВЦЭМ!$C$33:$C$776,СВЦЭМ!$A$33:$A$776,$A86,СВЦЭМ!$B$33:$B$776,I$83)+'СЕТ СН'!$H$9+СВЦЭМ!$D$10+'СЕТ СН'!$H$5-'СЕТ СН'!$H$17</f>
        <v>3549.2612540499999</v>
      </c>
      <c r="J86" s="36">
        <f>SUMIFS(СВЦЭМ!$C$33:$C$776,СВЦЭМ!$A$33:$A$776,$A86,СВЦЭМ!$B$33:$B$776,J$83)+'СЕТ СН'!$H$9+СВЦЭМ!$D$10+'СЕТ СН'!$H$5-'СЕТ СН'!$H$17</f>
        <v>3493.8451077300001</v>
      </c>
      <c r="K86" s="36">
        <f>SUMIFS(СВЦЭМ!$C$33:$C$776,СВЦЭМ!$A$33:$A$776,$A86,СВЦЭМ!$B$33:$B$776,K$83)+'СЕТ СН'!$H$9+СВЦЭМ!$D$10+'СЕТ СН'!$H$5-'СЕТ СН'!$H$17</f>
        <v>3498.3228909600002</v>
      </c>
      <c r="L86" s="36">
        <f>SUMIFS(СВЦЭМ!$C$33:$C$776,СВЦЭМ!$A$33:$A$776,$A86,СВЦЭМ!$B$33:$B$776,L$83)+'СЕТ СН'!$H$9+СВЦЭМ!$D$10+'СЕТ СН'!$H$5-'СЕТ СН'!$H$17</f>
        <v>3509.4465246700001</v>
      </c>
      <c r="M86" s="36">
        <f>SUMIFS(СВЦЭМ!$C$33:$C$776,СВЦЭМ!$A$33:$A$776,$A86,СВЦЭМ!$B$33:$B$776,M$83)+'СЕТ СН'!$H$9+СВЦЭМ!$D$10+'СЕТ СН'!$H$5-'СЕТ СН'!$H$17</f>
        <v>3511.6700593099999</v>
      </c>
      <c r="N86" s="36">
        <f>SUMIFS(СВЦЭМ!$C$33:$C$776,СВЦЭМ!$A$33:$A$776,$A86,СВЦЭМ!$B$33:$B$776,N$83)+'СЕТ СН'!$H$9+СВЦЭМ!$D$10+'СЕТ СН'!$H$5-'СЕТ СН'!$H$17</f>
        <v>3528.9503493000002</v>
      </c>
      <c r="O86" s="36">
        <f>SUMIFS(СВЦЭМ!$C$33:$C$776,СВЦЭМ!$A$33:$A$776,$A86,СВЦЭМ!$B$33:$B$776,O$83)+'СЕТ СН'!$H$9+СВЦЭМ!$D$10+'СЕТ СН'!$H$5-'СЕТ СН'!$H$17</f>
        <v>3540.7058716700003</v>
      </c>
      <c r="P86" s="36">
        <f>SUMIFS(СВЦЭМ!$C$33:$C$776,СВЦЭМ!$A$33:$A$776,$A86,СВЦЭМ!$B$33:$B$776,P$83)+'СЕТ СН'!$H$9+СВЦЭМ!$D$10+'СЕТ СН'!$H$5-'СЕТ СН'!$H$17</f>
        <v>3527.0974927299999</v>
      </c>
      <c r="Q86" s="36">
        <f>SUMIFS(СВЦЭМ!$C$33:$C$776,СВЦЭМ!$A$33:$A$776,$A86,СВЦЭМ!$B$33:$B$776,Q$83)+'СЕТ СН'!$H$9+СВЦЭМ!$D$10+'СЕТ СН'!$H$5-'СЕТ СН'!$H$17</f>
        <v>3537.0685580899999</v>
      </c>
      <c r="R86" s="36">
        <f>SUMIFS(СВЦЭМ!$C$33:$C$776,СВЦЭМ!$A$33:$A$776,$A86,СВЦЭМ!$B$33:$B$776,R$83)+'СЕТ СН'!$H$9+СВЦЭМ!$D$10+'СЕТ СН'!$H$5-'СЕТ СН'!$H$17</f>
        <v>3533.7407315700002</v>
      </c>
      <c r="S86" s="36">
        <f>SUMIFS(СВЦЭМ!$C$33:$C$776,СВЦЭМ!$A$33:$A$776,$A86,СВЦЭМ!$B$33:$B$776,S$83)+'СЕТ СН'!$H$9+СВЦЭМ!$D$10+'СЕТ СН'!$H$5-'СЕТ СН'!$H$17</f>
        <v>3527.2315642000003</v>
      </c>
      <c r="T86" s="36">
        <f>SUMIFS(СВЦЭМ!$C$33:$C$776,СВЦЭМ!$A$33:$A$776,$A86,СВЦЭМ!$B$33:$B$776,T$83)+'СЕТ СН'!$H$9+СВЦЭМ!$D$10+'СЕТ СН'!$H$5-'СЕТ СН'!$H$17</f>
        <v>3513.4495500000003</v>
      </c>
      <c r="U86" s="36">
        <f>SUMIFS(СВЦЭМ!$C$33:$C$776,СВЦЭМ!$A$33:$A$776,$A86,СВЦЭМ!$B$33:$B$776,U$83)+'СЕТ СН'!$H$9+СВЦЭМ!$D$10+'СЕТ СН'!$H$5-'СЕТ СН'!$H$17</f>
        <v>3491.4440861500002</v>
      </c>
      <c r="V86" s="36">
        <f>SUMIFS(СВЦЭМ!$C$33:$C$776,СВЦЭМ!$A$33:$A$776,$A86,СВЦЭМ!$B$33:$B$776,V$83)+'СЕТ СН'!$H$9+СВЦЭМ!$D$10+'СЕТ СН'!$H$5-'СЕТ СН'!$H$17</f>
        <v>3478.6332345999999</v>
      </c>
      <c r="W86" s="36">
        <f>SUMIFS(СВЦЭМ!$C$33:$C$776,СВЦЭМ!$A$33:$A$776,$A86,СВЦЭМ!$B$33:$B$776,W$83)+'СЕТ СН'!$H$9+СВЦЭМ!$D$10+'СЕТ СН'!$H$5-'СЕТ СН'!$H$17</f>
        <v>3487.9709227000003</v>
      </c>
      <c r="X86" s="36">
        <f>SUMIFS(СВЦЭМ!$C$33:$C$776,СВЦЭМ!$A$33:$A$776,$A86,СВЦЭМ!$B$33:$B$776,X$83)+'СЕТ СН'!$H$9+СВЦЭМ!$D$10+'СЕТ СН'!$H$5-'СЕТ СН'!$H$17</f>
        <v>3502.0265027200003</v>
      </c>
      <c r="Y86" s="36">
        <f>SUMIFS(СВЦЭМ!$C$33:$C$776,СВЦЭМ!$A$33:$A$776,$A86,СВЦЭМ!$B$33:$B$776,Y$83)+'СЕТ СН'!$H$9+СВЦЭМ!$D$10+'СЕТ СН'!$H$5-'СЕТ СН'!$H$17</f>
        <v>3535.5505403500001</v>
      </c>
    </row>
    <row r="87" spans="1:25" ht="15.75" x14ac:dyDescent="0.2">
      <c r="A87" s="35">
        <f t="shared" si="2"/>
        <v>43925</v>
      </c>
      <c r="B87" s="36">
        <f>SUMIFS(СВЦЭМ!$C$33:$C$776,СВЦЭМ!$A$33:$A$776,$A87,СВЦЭМ!$B$33:$B$776,B$83)+'СЕТ СН'!$H$9+СВЦЭМ!$D$10+'СЕТ СН'!$H$5-'СЕТ СН'!$H$17</f>
        <v>3551.7233259599998</v>
      </c>
      <c r="C87" s="36">
        <f>SUMIFS(СВЦЭМ!$C$33:$C$776,СВЦЭМ!$A$33:$A$776,$A87,СВЦЭМ!$B$33:$B$776,C$83)+'СЕТ СН'!$H$9+СВЦЭМ!$D$10+'СЕТ СН'!$H$5-'СЕТ СН'!$H$17</f>
        <v>3580.4270273000002</v>
      </c>
      <c r="D87" s="36">
        <f>SUMIFS(СВЦЭМ!$C$33:$C$776,СВЦЭМ!$A$33:$A$776,$A87,СВЦЭМ!$B$33:$B$776,D$83)+'СЕТ СН'!$H$9+СВЦЭМ!$D$10+'СЕТ СН'!$H$5-'СЕТ СН'!$H$17</f>
        <v>3594.4178892899999</v>
      </c>
      <c r="E87" s="36">
        <f>SUMIFS(СВЦЭМ!$C$33:$C$776,СВЦЭМ!$A$33:$A$776,$A87,СВЦЭМ!$B$33:$B$776,E$83)+'СЕТ СН'!$H$9+СВЦЭМ!$D$10+'СЕТ СН'!$H$5-'СЕТ СН'!$H$17</f>
        <v>3611.79796313</v>
      </c>
      <c r="F87" s="36">
        <f>SUMIFS(СВЦЭМ!$C$33:$C$776,СВЦЭМ!$A$33:$A$776,$A87,СВЦЭМ!$B$33:$B$776,F$83)+'СЕТ СН'!$H$9+СВЦЭМ!$D$10+'СЕТ СН'!$H$5-'СЕТ СН'!$H$17</f>
        <v>3611.3274421699998</v>
      </c>
      <c r="G87" s="36">
        <f>SUMIFS(СВЦЭМ!$C$33:$C$776,СВЦЭМ!$A$33:$A$776,$A87,СВЦЭМ!$B$33:$B$776,G$83)+'СЕТ СН'!$H$9+СВЦЭМ!$D$10+'СЕТ СН'!$H$5-'СЕТ СН'!$H$17</f>
        <v>3605.3447862200001</v>
      </c>
      <c r="H87" s="36">
        <f>SUMIFS(СВЦЭМ!$C$33:$C$776,СВЦЭМ!$A$33:$A$776,$A87,СВЦЭМ!$B$33:$B$776,H$83)+'СЕТ СН'!$H$9+СВЦЭМ!$D$10+'СЕТ СН'!$H$5-'СЕТ СН'!$H$17</f>
        <v>3584.81775707</v>
      </c>
      <c r="I87" s="36">
        <f>SUMIFS(СВЦЭМ!$C$33:$C$776,СВЦЭМ!$A$33:$A$776,$A87,СВЦЭМ!$B$33:$B$776,I$83)+'СЕТ СН'!$H$9+СВЦЭМ!$D$10+'СЕТ СН'!$H$5-'СЕТ СН'!$H$17</f>
        <v>3563.10828326</v>
      </c>
      <c r="J87" s="36">
        <f>SUMIFS(СВЦЭМ!$C$33:$C$776,СВЦЭМ!$A$33:$A$776,$A87,СВЦЭМ!$B$33:$B$776,J$83)+'СЕТ СН'!$H$9+СВЦЭМ!$D$10+'СЕТ СН'!$H$5-'СЕТ СН'!$H$17</f>
        <v>3517.18119402</v>
      </c>
      <c r="K87" s="36">
        <f>SUMIFS(СВЦЭМ!$C$33:$C$776,СВЦЭМ!$A$33:$A$776,$A87,СВЦЭМ!$B$33:$B$776,K$83)+'СЕТ СН'!$H$9+СВЦЭМ!$D$10+'СЕТ СН'!$H$5-'СЕТ СН'!$H$17</f>
        <v>3492.3668606700003</v>
      </c>
      <c r="L87" s="36">
        <f>SUMIFS(СВЦЭМ!$C$33:$C$776,СВЦЭМ!$A$33:$A$776,$A87,СВЦЭМ!$B$33:$B$776,L$83)+'СЕТ СН'!$H$9+СВЦЭМ!$D$10+'СЕТ СН'!$H$5-'СЕТ СН'!$H$17</f>
        <v>3484.5977162700001</v>
      </c>
      <c r="M87" s="36">
        <f>SUMIFS(СВЦЭМ!$C$33:$C$776,СВЦЭМ!$A$33:$A$776,$A87,СВЦЭМ!$B$33:$B$776,M$83)+'СЕТ СН'!$H$9+СВЦЭМ!$D$10+'СЕТ СН'!$H$5-'СЕТ СН'!$H$17</f>
        <v>3487.4032938400001</v>
      </c>
      <c r="N87" s="36">
        <f>SUMIFS(СВЦЭМ!$C$33:$C$776,СВЦЭМ!$A$33:$A$776,$A87,СВЦЭМ!$B$33:$B$776,N$83)+'СЕТ СН'!$H$9+СВЦЭМ!$D$10+'СЕТ СН'!$H$5-'СЕТ СН'!$H$17</f>
        <v>3498.42212741</v>
      </c>
      <c r="O87" s="36">
        <f>SUMIFS(СВЦЭМ!$C$33:$C$776,СВЦЭМ!$A$33:$A$776,$A87,СВЦЭМ!$B$33:$B$776,O$83)+'СЕТ СН'!$H$9+СВЦЭМ!$D$10+'СЕТ СН'!$H$5-'СЕТ СН'!$H$17</f>
        <v>3507.4065813900002</v>
      </c>
      <c r="P87" s="36">
        <f>SUMIFS(СВЦЭМ!$C$33:$C$776,СВЦЭМ!$A$33:$A$776,$A87,СВЦЭМ!$B$33:$B$776,P$83)+'СЕТ СН'!$H$9+СВЦЭМ!$D$10+'СЕТ СН'!$H$5-'СЕТ СН'!$H$17</f>
        <v>3496.6367084600001</v>
      </c>
      <c r="Q87" s="36">
        <f>SUMIFS(СВЦЭМ!$C$33:$C$776,СВЦЭМ!$A$33:$A$776,$A87,СВЦЭМ!$B$33:$B$776,Q$83)+'СЕТ СН'!$H$9+СВЦЭМ!$D$10+'СЕТ СН'!$H$5-'СЕТ СН'!$H$17</f>
        <v>3505.8690927600001</v>
      </c>
      <c r="R87" s="36">
        <f>SUMIFS(СВЦЭМ!$C$33:$C$776,СВЦЭМ!$A$33:$A$776,$A87,СВЦЭМ!$B$33:$B$776,R$83)+'СЕТ СН'!$H$9+СВЦЭМ!$D$10+'СЕТ СН'!$H$5-'СЕТ СН'!$H$17</f>
        <v>3503.15488022</v>
      </c>
      <c r="S87" s="36">
        <f>SUMIFS(СВЦЭМ!$C$33:$C$776,СВЦЭМ!$A$33:$A$776,$A87,СВЦЭМ!$B$33:$B$776,S$83)+'СЕТ СН'!$H$9+СВЦЭМ!$D$10+'СЕТ СН'!$H$5-'СЕТ СН'!$H$17</f>
        <v>3503.31106348</v>
      </c>
      <c r="T87" s="36">
        <f>SUMIFS(СВЦЭМ!$C$33:$C$776,СВЦЭМ!$A$33:$A$776,$A87,СВЦЭМ!$B$33:$B$776,T$83)+'СЕТ СН'!$H$9+СВЦЭМ!$D$10+'СЕТ СН'!$H$5-'СЕТ СН'!$H$17</f>
        <v>3490.4584609499998</v>
      </c>
      <c r="U87" s="36">
        <f>SUMIFS(СВЦЭМ!$C$33:$C$776,СВЦЭМ!$A$33:$A$776,$A87,СВЦЭМ!$B$33:$B$776,U$83)+'СЕТ СН'!$H$9+СВЦЭМ!$D$10+'СЕТ СН'!$H$5-'СЕТ СН'!$H$17</f>
        <v>3478.51151119</v>
      </c>
      <c r="V87" s="36">
        <f>SUMIFS(СВЦЭМ!$C$33:$C$776,СВЦЭМ!$A$33:$A$776,$A87,СВЦЭМ!$B$33:$B$776,V$83)+'СЕТ СН'!$H$9+СВЦЭМ!$D$10+'СЕТ СН'!$H$5-'СЕТ СН'!$H$17</f>
        <v>3480.2748490600002</v>
      </c>
      <c r="W87" s="36">
        <f>SUMIFS(СВЦЭМ!$C$33:$C$776,СВЦЭМ!$A$33:$A$776,$A87,СВЦЭМ!$B$33:$B$776,W$83)+'СЕТ СН'!$H$9+СВЦЭМ!$D$10+'СЕТ СН'!$H$5-'СЕТ СН'!$H$17</f>
        <v>3469.2083354699998</v>
      </c>
      <c r="X87" s="36">
        <f>SUMIFS(СВЦЭМ!$C$33:$C$776,СВЦЭМ!$A$33:$A$776,$A87,СВЦЭМ!$B$33:$B$776,X$83)+'СЕТ СН'!$H$9+СВЦЭМ!$D$10+'СЕТ СН'!$H$5-'СЕТ СН'!$H$17</f>
        <v>3478.8624885300001</v>
      </c>
      <c r="Y87" s="36">
        <f>SUMIFS(СВЦЭМ!$C$33:$C$776,СВЦЭМ!$A$33:$A$776,$A87,СВЦЭМ!$B$33:$B$776,Y$83)+'СЕТ СН'!$H$9+СВЦЭМ!$D$10+'СЕТ СН'!$H$5-'СЕТ СН'!$H$17</f>
        <v>3519.6978464900003</v>
      </c>
    </row>
    <row r="88" spans="1:25" ht="15.75" x14ac:dyDescent="0.2">
      <c r="A88" s="35">
        <f t="shared" si="2"/>
        <v>43926</v>
      </c>
      <c r="B88" s="36">
        <f>SUMIFS(СВЦЭМ!$C$33:$C$776,СВЦЭМ!$A$33:$A$776,$A88,СВЦЭМ!$B$33:$B$776,B$83)+'СЕТ СН'!$H$9+СВЦЭМ!$D$10+'СЕТ СН'!$H$5-'СЕТ СН'!$H$17</f>
        <v>3537.3023521</v>
      </c>
      <c r="C88" s="36">
        <f>SUMIFS(СВЦЭМ!$C$33:$C$776,СВЦЭМ!$A$33:$A$776,$A88,СВЦЭМ!$B$33:$B$776,C$83)+'СЕТ СН'!$H$9+СВЦЭМ!$D$10+'СЕТ СН'!$H$5-'СЕТ СН'!$H$17</f>
        <v>3592.7441182800003</v>
      </c>
      <c r="D88" s="36">
        <f>SUMIFS(СВЦЭМ!$C$33:$C$776,СВЦЭМ!$A$33:$A$776,$A88,СВЦЭМ!$B$33:$B$776,D$83)+'СЕТ СН'!$H$9+СВЦЭМ!$D$10+'СЕТ СН'!$H$5-'СЕТ СН'!$H$17</f>
        <v>3606.8516444699999</v>
      </c>
      <c r="E88" s="36">
        <f>SUMIFS(СВЦЭМ!$C$33:$C$776,СВЦЭМ!$A$33:$A$776,$A88,СВЦЭМ!$B$33:$B$776,E$83)+'СЕТ СН'!$H$9+СВЦЭМ!$D$10+'СЕТ СН'!$H$5-'СЕТ СН'!$H$17</f>
        <v>3612.4499906700003</v>
      </c>
      <c r="F88" s="36">
        <f>SUMIFS(СВЦЭМ!$C$33:$C$776,СВЦЭМ!$A$33:$A$776,$A88,СВЦЭМ!$B$33:$B$776,F$83)+'СЕТ СН'!$H$9+СВЦЭМ!$D$10+'СЕТ СН'!$H$5-'СЕТ СН'!$H$17</f>
        <v>3610.6703821599999</v>
      </c>
      <c r="G88" s="36">
        <f>SUMIFS(СВЦЭМ!$C$33:$C$776,СВЦЭМ!$A$33:$A$776,$A88,СВЦЭМ!$B$33:$B$776,G$83)+'СЕТ СН'!$H$9+СВЦЭМ!$D$10+'СЕТ СН'!$H$5-'СЕТ СН'!$H$17</f>
        <v>3613.9762490000003</v>
      </c>
      <c r="H88" s="36">
        <f>SUMIFS(СВЦЭМ!$C$33:$C$776,СВЦЭМ!$A$33:$A$776,$A88,СВЦЭМ!$B$33:$B$776,H$83)+'СЕТ СН'!$H$9+СВЦЭМ!$D$10+'СЕТ СН'!$H$5-'СЕТ СН'!$H$17</f>
        <v>3599.1305405399999</v>
      </c>
      <c r="I88" s="36">
        <f>SUMIFS(СВЦЭМ!$C$33:$C$776,СВЦЭМ!$A$33:$A$776,$A88,СВЦЭМ!$B$33:$B$776,I$83)+'СЕТ СН'!$H$9+СВЦЭМ!$D$10+'СЕТ СН'!$H$5-'СЕТ СН'!$H$17</f>
        <v>3580.3507273200003</v>
      </c>
      <c r="J88" s="36">
        <f>SUMIFS(СВЦЭМ!$C$33:$C$776,СВЦЭМ!$A$33:$A$776,$A88,СВЦЭМ!$B$33:$B$776,J$83)+'СЕТ СН'!$H$9+СВЦЭМ!$D$10+'СЕТ СН'!$H$5-'СЕТ СН'!$H$17</f>
        <v>3525.8105263900002</v>
      </c>
      <c r="K88" s="36">
        <f>SUMIFS(СВЦЭМ!$C$33:$C$776,СВЦЭМ!$A$33:$A$776,$A88,СВЦЭМ!$B$33:$B$776,K$83)+'СЕТ СН'!$H$9+СВЦЭМ!$D$10+'СЕТ СН'!$H$5-'СЕТ СН'!$H$17</f>
        <v>3491.8840740200003</v>
      </c>
      <c r="L88" s="36">
        <f>SUMIFS(СВЦЭМ!$C$33:$C$776,СВЦЭМ!$A$33:$A$776,$A88,СВЦЭМ!$B$33:$B$776,L$83)+'СЕТ СН'!$H$9+СВЦЭМ!$D$10+'СЕТ СН'!$H$5-'СЕТ СН'!$H$17</f>
        <v>3486.6094250300002</v>
      </c>
      <c r="M88" s="36">
        <f>SUMIFS(СВЦЭМ!$C$33:$C$776,СВЦЭМ!$A$33:$A$776,$A88,СВЦЭМ!$B$33:$B$776,M$83)+'СЕТ СН'!$H$9+СВЦЭМ!$D$10+'СЕТ СН'!$H$5-'СЕТ СН'!$H$17</f>
        <v>3484.7577270400002</v>
      </c>
      <c r="N88" s="36">
        <f>SUMIFS(СВЦЭМ!$C$33:$C$776,СВЦЭМ!$A$33:$A$776,$A88,СВЦЭМ!$B$33:$B$776,N$83)+'СЕТ СН'!$H$9+СВЦЭМ!$D$10+'СЕТ СН'!$H$5-'СЕТ СН'!$H$17</f>
        <v>3497.98619396</v>
      </c>
      <c r="O88" s="36">
        <f>SUMIFS(СВЦЭМ!$C$33:$C$776,СВЦЭМ!$A$33:$A$776,$A88,СВЦЭМ!$B$33:$B$776,O$83)+'СЕТ СН'!$H$9+СВЦЭМ!$D$10+'СЕТ СН'!$H$5-'СЕТ СН'!$H$17</f>
        <v>3503.9834394999998</v>
      </c>
      <c r="P88" s="36">
        <f>SUMIFS(СВЦЭМ!$C$33:$C$776,СВЦЭМ!$A$33:$A$776,$A88,СВЦЭМ!$B$33:$B$776,P$83)+'СЕТ СН'!$H$9+СВЦЭМ!$D$10+'СЕТ СН'!$H$5-'СЕТ СН'!$H$17</f>
        <v>3488.5169545500003</v>
      </c>
      <c r="Q88" s="36">
        <f>SUMIFS(СВЦЭМ!$C$33:$C$776,СВЦЭМ!$A$33:$A$776,$A88,СВЦЭМ!$B$33:$B$776,Q$83)+'СЕТ СН'!$H$9+СВЦЭМ!$D$10+'СЕТ СН'!$H$5-'СЕТ СН'!$H$17</f>
        <v>3493.9195917500001</v>
      </c>
      <c r="R88" s="36">
        <f>SUMIFS(СВЦЭМ!$C$33:$C$776,СВЦЭМ!$A$33:$A$776,$A88,СВЦЭМ!$B$33:$B$776,R$83)+'СЕТ СН'!$H$9+СВЦЭМ!$D$10+'СЕТ СН'!$H$5-'СЕТ СН'!$H$17</f>
        <v>3490.54069729</v>
      </c>
      <c r="S88" s="36">
        <f>SUMIFS(СВЦЭМ!$C$33:$C$776,СВЦЭМ!$A$33:$A$776,$A88,СВЦЭМ!$B$33:$B$776,S$83)+'СЕТ СН'!$H$9+СВЦЭМ!$D$10+'СЕТ СН'!$H$5-'СЕТ СН'!$H$17</f>
        <v>3486.4795115000002</v>
      </c>
      <c r="T88" s="36">
        <f>SUMIFS(СВЦЭМ!$C$33:$C$776,СВЦЭМ!$A$33:$A$776,$A88,СВЦЭМ!$B$33:$B$776,T$83)+'СЕТ СН'!$H$9+СВЦЭМ!$D$10+'СЕТ СН'!$H$5-'СЕТ СН'!$H$17</f>
        <v>3484.2927753399999</v>
      </c>
      <c r="U88" s="36">
        <f>SUMIFS(СВЦЭМ!$C$33:$C$776,СВЦЭМ!$A$33:$A$776,$A88,СВЦЭМ!$B$33:$B$776,U$83)+'СЕТ СН'!$H$9+СВЦЭМ!$D$10+'СЕТ СН'!$H$5-'СЕТ СН'!$H$17</f>
        <v>3471.86824179</v>
      </c>
      <c r="V88" s="36">
        <f>SUMIFS(СВЦЭМ!$C$33:$C$776,СВЦЭМ!$A$33:$A$776,$A88,СВЦЭМ!$B$33:$B$776,V$83)+'СЕТ СН'!$H$9+СВЦЭМ!$D$10+'СЕТ СН'!$H$5-'СЕТ СН'!$H$17</f>
        <v>3456.4031350300002</v>
      </c>
      <c r="W88" s="36">
        <f>SUMIFS(СВЦЭМ!$C$33:$C$776,СВЦЭМ!$A$33:$A$776,$A88,СВЦЭМ!$B$33:$B$776,W$83)+'СЕТ СН'!$H$9+СВЦЭМ!$D$10+'СЕТ СН'!$H$5-'СЕТ СН'!$H$17</f>
        <v>3440.6105091700001</v>
      </c>
      <c r="X88" s="36">
        <f>SUMIFS(СВЦЭМ!$C$33:$C$776,СВЦЭМ!$A$33:$A$776,$A88,СВЦЭМ!$B$33:$B$776,X$83)+'СЕТ СН'!$H$9+СВЦЭМ!$D$10+'СЕТ СН'!$H$5-'СЕТ СН'!$H$17</f>
        <v>3436.7986532700002</v>
      </c>
      <c r="Y88" s="36">
        <f>SUMIFS(СВЦЭМ!$C$33:$C$776,СВЦЭМ!$A$33:$A$776,$A88,СВЦЭМ!$B$33:$B$776,Y$83)+'СЕТ СН'!$H$9+СВЦЭМ!$D$10+'СЕТ СН'!$H$5-'СЕТ СН'!$H$17</f>
        <v>3471.5427899699998</v>
      </c>
    </row>
    <row r="89" spans="1:25" ht="15.75" x14ac:dyDescent="0.2">
      <c r="A89" s="35">
        <f t="shared" si="2"/>
        <v>43927</v>
      </c>
      <c r="B89" s="36">
        <f>SUMIFS(СВЦЭМ!$C$33:$C$776,СВЦЭМ!$A$33:$A$776,$A89,СВЦЭМ!$B$33:$B$776,B$83)+'СЕТ СН'!$H$9+СВЦЭМ!$D$10+'СЕТ СН'!$H$5-'СЕТ СН'!$H$17</f>
        <v>3569.43861075</v>
      </c>
      <c r="C89" s="36">
        <f>SUMIFS(СВЦЭМ!$C$33:$C$776,СВЦЭМ!$A$33:$A$776,$A89,СВЦЭМ!$B$33:$B$776,C$83)+'СЕТ СН'!$H$9+СВЦЭМ!$D$10+'СЕТ СН'!$H$5-'СЕТ СН'!$H$17</f>
        <v>3595.3069849600001</v>
      </c>
      <c r="D89" s="36">
        <f>SUMIFS(СВЦЭМ!$C$33:$C$776,СВЦЭМ!$A$33:$A$776,$A89,СВЦЭМ!$B$33:$B$776,D$83)+'СЕТ СН'!$H$9+СВЦЭМ!$D$10+'СЕТ СН'!$H$5-'СЕТ СН'!$H$17</f>
        <v>3607.0521587100002</v>
      </c>
      <c r="E89" s="36">
        <f>SUMIFS(СВЦЭМ!$C$33:$C$776,СВЦЭМ!$A$33:$A$776,$A89,СВЦЭМ!$B$33:$B$776,E$83)+'СЕТ СН'!$H$9+СВЦЭМ!$D$10+'СЕТ СН'!$H$5-'СЕТ СН'!$H$17</f>
        <v>3614.1223152900002</v>
      </c>
      <c r="F89" s="36">
        <f>SUMIFS(СВЦЭМ!$C$33:$C$776,СВЦЭМ!$A$33:$A$776,$A89,СВЦЭМ!$B$33:$B$776,F$83)+'СЕТ СН'!$H$9+СВЦЭМ!$D$10+'СЕТ СН'!$H$5-'СЕТ СН'!$H$17</f>
        <v>3611.53262356</v>
      </c>
      <c r="G89" s="36">
        <f>SUMIFS(СВЦЭМ!$C$33:$C$776,СВЦЭМ!$A$33:$A$776,$A89,СВЦЭМ!$B$33:$B$776,G$83)+'СЕТ СН'!$H$9+СВЦЭМ!$D$10+'СЕТ СН'!$H$5-'СЕТ СН'!$H$17</f>
        <v>3611.7113665100001</v>
      </c>
      <c r="H89" s="36">
        <f>SUMIFS(СВЦЭМ!$C$33:$C$776,СВЦЭМ!$A$33:$A$776,$A89,СВЦЭМ!$B$33:$B$776,H$83)+'СЕТ СН'!$H$9+СВЦЭМ!$D$10+'СЕТ СН'!$H$5-'СЕТ СН'!$H$17</f>
        <v>3601.7493097300003</v>
      </c>
      <c r="I89" s="36">
        <f>SUMIFS(СВЦЭМ!$C$33:$C$776,СВЦЭМ!$A$33:$A$776,$A89,СВЦЭМ!$B$33:$B$776,I$83)+'СЕТ СН'!$H$9+СВЦЭМ!$D$10+'СЕТ СН'!$H$5-'СЕТ СН'!$H$17</f>
        <v>3575.80283869</v>
      </c>
      <c r="J89" s="36">
        <f>SUMIFS(СВЦЭМ!$C$33:$C$776,СВЦЭМ!$A$33:$A$776,$A89,СВЦЭМ!$B$33:$B$776,J$83)+'СЕТ СН'!$H$9+СВЦЭМ!$D$10+'СЕТ СН'!$H$5-'СЕТ СН'!$H$17</f>
        <v>3530.1437488800002</v>
      </c>
      <c r="K89" s="36">
        <f>SUMIFS(СВЦЭМ!$C$33:$C$776,СВЦЭМ!$A$33:$A$776,$A89,СВЦЭМ!$B$33:$B$776,K$83)+'СЕТ СН'!$H$9+СВЦЭМ!$D$10+'СЕТ СН'!$H$5-'СЕТ СН'!$H$17</f>
        <v>3532.2461249400003</v>
      </c>
      <c r="L89" s="36">
        <f>SUMIFS(СВЦЭМ!$C$33:$C$776,СВЦЭМ!$A$33:$A$776,$A89,СВЦЭМ!$B$33:$B$776,L$83)+'СЕТ СН'!$H$9+СВЦЭМ!$D$10+'СЕТ СН'!$H$5-'СЕТ СН'!$H$17</f>
        <v>3517.93505022</v>
      </c>
      <c r="M89" s="36">
        <f>SUMIFS(СВЦЭМ!$C$33:$C$776,СВЦЭМ!$A$33:$A$776,$A89,СВЦЭМ!$B$33:$B$776,M$83)+'СЕТ СН'!$H$9+СВЦЭМ!$D$10+'СЕТ СН'!$H$5-'СЕТ СН'!$H$17</f>
        <v>3514.6988486</v>
      </c>
      <c r="N89" s="36">
        <f>SUMIFS(СВЦЭМ!$C$33:$C$776,СВЦЭМ!$A$33:$A$776,$A89,СВЦЭМ!$B$33:$B$776,N$83)+'СЕТ СН'!$H$9+СВЦЭМ!$D$10+'СЕТ СН'!$H$5-'СЕТ СН'!$H$17</f>
        <v>3511.7463985300001</v>
      </c>
      <c r="O89" s="36">
        <f>SUMIFS(СВЦЭМ!$C$33:$C$776,СВЦЭМ!$A$33:$A$776,$A89,СВЦЭМ!$B$33:$B$776,O$83)+'СЕТ СН'!$H$9+СВЦЭМ!$D$10+'СЕТ СН'!$H$5-'СЕТ СН'!$H$17</f>
        <v>3525.5644891800002</v>
      </c>
      <c r="P89" s="36">
        <f>SUMIFS(СВЦЭМ!$C$33:$C$776,СВЦЭМ!$A$33:$A$776,$A89,СВЦЭМ!$B$33:$B$776,P$83)+'СЕТ СН'!$H$9+СВЦЭМ!$D$10+'СЕТ СН'!$H$5-'СЕТ СН'!$H$17</f>
        <v>3512.6605660800001</v>
      </c>
      <c r="Q89" s="36">
        <f>SUMIFS(СВЦЭМ!$C$33:$C$776,СВЦЭМ!$A$33:$A$776,$A89,СВЦЭМ!$B$33:$B$776,Q$83)+'СЕТ СН'!$H$9+СВЦЭМ!$D$10+'СЕТ СН'!$H$5-'СЕТ СН'!$H$17</f>
        <v>3516.1991253000001</v>
      </c>
      <c r="R89" s="36">
        <f>SUMIFS(СВЦЭМ!$C$33:$C$776,СВЦЭМ!$A$33:$A$776,$A89,СВЦЭМ!$B$33:$B$776,R$83)+'СЕТ СН'!$H$9+СВЦЭМ!$D$10+'СЕТ СН'!$H$5-'СЕТ СН'!$H$17</f>
        <v>3504.87975461</v>
      </c>
      <c r="S89" s="36">
        <f>SUMIFS(СВЦЭМ!$C$33:$C$776,СВЦЭМ!$A$33:$A$776,$A89,СВЦЭМ!$B$33:$B$776,S$83)+'СЕТ СН'!$H$9+СВЦЭМ!$D$10+'СЕТ СН'!$H$5-'СЕТ СН'!$H$17</f>
        <v>3518.20789307</v>
      </c>
      <c r="T89" s="36">
        <f>SUMIFS(СВЦЭМ!$C$33:$C$776,СВЦЭМ!$A$33:$A$776,$A89,СВЦЭМ!$B$33:$B$776,T$83)+'СЕТ СН'!$H$9+СВЦЭМ!$D$10+'СЕТ СН'!$H$5-'СЕТ СН'!$H$17</f>
        <v>3503.3722814100001</v>
      </c>
      <c r="U89" s="36">
        <f>SUMIFS(СВЦЭМ!$C$33:$C$776,СВЦЭМ!$A$33:$A$776,$A89,СВЦЭМ!$B$33:$B$776,U$83)+'СЕТ СН'!$H$9+СВЦЭМ!$D$10+'СЕТ СН'!$H$5-'СЕТ СН'!$H$17</f>
        <v>3483.4036339200002</v>
      </c>
      <c r="V89" s="36">
        <f>SUMIFS(СВЦЭМ!$C$33:$C$776,СВЦЭМ!$A$33:$A$776,$A89,СВЦЭМ!$B$33:$B$776,V$83)+'СЕТ СН'!$H$9+СВЦЭМ!$D$10+'СЕТ СН'!$H$5-'СЕТ СН'!$H$17</f>
        <v>3485.9495012900002</v>
      </c>
      <c r="W89" s="36">
        <f>SUMIFS(СВЦЭМ!$C$33:$C$776,СВЦЭМ!$A$33:$A$776,$A89,СВЦЭМ!$B$33:$B$776,W$83)+'СЕТ СН'!$H$9+СВЦЭМ!$D$10+'СЕТ СН'!$H$5-'СЕТ СН'!$H$17</f>
        <v>3478.2124264300001</v>
      </c>
      <c r="X89" s="36">
        <f>SUMIFS(СВЦЭМ!$C$33:$C$776,СВЦЭМ!$A$33:$A$776,$A89,СВЦЭМ!$B$33:$B$776,X$83)+'СЕТ СН'!$H$9+СВЦЭМ!$D$10+'СЕТ СН'!$H$5-'СЕТ СН'!$H$17</f>
        <v>3492.1382733199998</v>
      </c>
      <c r="Y89" s="36">
        <f>SUMIFS(СВЦЭМ!$C$33:$C$776,СВЦЭМ!$A$33:$A$776,$A89,СВЦЭМ!$B$33:$B$776,Y$83)+'СЕТ СН'!$H$9+СВЦЭМ!$D$10+'СЕТ СН'!$H$5-'СЕТ СН'!$H$17</f>
        <v>3532.24741374</v>
      </c>
    </row>
    <row r="90" spans="1:25" ht="15.75" x14ac:dyDescent="0.2">
      <c r="A90" s="35">
        <f t="shared" si="2"/>
        <v>43928</v>
      </c>
      <c r="B90" s="36">
        <f>SUMIFS(СВЦЭМ!$C$33:$C$776,СВЦЭМ!$A$33:$A$776,$A90,СВЦЭМ!$B$33:$B$776,B$83)+'СЕТ СН'!$H$9+СВЦЭМ!$D$10+'СЕТ СН'!$H$5-'СЕТ СН'!$H$17</f>
        <v>3573.6554494100001</v>
      </c>
      <c r="C90" s="36">
        <f>SUMIFS(СВЦЭМ!$C$33:$C$776,СВЦЭМ!$A$33:$A$776,$A90,СВЦЭМ!$B$33:$B$776,C$83)+'СЕТ СН'!$H$9+СВЦЭМ!$D$10+'СЕТ СН'!$H$5-'СЕТ СН'!$H$17</f>
        <v>3596.11170425</v>
      </c>
      <c r="D90" s="36">
        <f>SUMIFS(СВЦЭМ!$C$33:$C$776,СВЦЭМ!$A$33:$A$776,$A90,СВЦЭМ!$B$33:$B$776,D$83)+'СЕТ СН'!$H$9+СВЦЭМ!$D$10+'СЕТ СН'!$H$5-'СЕТ СН'!$H$17</f>
        <v>3616.3978516799998</v>
      </c>
      <c r="E90" s="36">
        <f>SUMIFS(СВЦЭМ!$C$33:$C$776,СВЦЭМ!$A$33:$A$776,$A90,СВЦЭМ!$B$33:$B$776,E$83)+'СЕТ СН'!$H$9+СВЦЭМ!$D$10+'СЕТ СН'!$H$5-'СЕТ СН'!$H$17</f>
        <v>3633.7447465699997</v>
      </c>
      <c r="F90" s="36">
        <f>SUMIFS(СВЦЭМ!$C$33:$C$776,СВЦЭМ!$A$33:$A$776,$A90,СВЦЭМ!$B$33:$B$776,F$83)+'СЕТ СН'!$H$9+СВЦЭМ!$D$10+'СЕТ СН'!$H$5-'СЕТ СН'!$H$17</f>
        <v>3632.2629166899997</v>
      </c>
      <c r="G90" s="36">
        <f>SUMIFS(СВЦЭМ!$C$33:$C$776,СВЦЭМ!$A$33:$A$776,$A90,СВЦЭМ!$B$33:$B$776,G$83)+'СЕТ СН'!$H$9+СВЦЭМ!$D$10+'СЕТ СН'!$H$5-'СЕТ СН'!$H$17</f>
        <v>3632.7377999400001</v>
      </c>
      <c r="H90" s="36">
        <f>SUMIFS(СВЦЭМ!$C$33:$C$776,СВЦЭМ!$A$33:$A$776,$A90,СВЦЭМ!$B$33:$B$776,H$83)+'СЕТ СН'!$H$9+СВЦЭМ!$D$10+'СЕТ СН'!$H$5-'СЕТ СН'!$H$17</f>
        <v>3615.2254609500001</v>
      </c>
      <c r="I90" s="36">
        <f>SUMIFS(СВЦЭМ!$C$33:$C$776,СВЦЭМ!$A$33:$A$776,$A90,СВЦЭМ!$B$33:$B$776,I$83)+'СЕТ СН'!$H$9+СВЦЭМ!$D$10+'СЕТ СН'!$H$5-'СЕТ СН'!$H$17</f>
        <v>3591.2137805900002</v>
      </c>
      <c r="J90" s="36">
        <f>SUMIFS(СВЦЭМ!$C$33:$C$776,СВЦЭМ!$A$33:$A$776,$A90,СВЦЭМ!$B$33:$B$776,J$83)+'СЕТ СН'!$H$9+СВЦЭМ!$D$10+'СЕТ СН'!$H$5-'СЕТ СН'!$H$17</f>
        <v>3530.0846891800002</v>
      </c>
      <c r="K90" s="36">
        <f>SUMIFS(СВЦЭМ!$C$33:$C$776,СВЦЭМ!$A$33:$A$776,$A90,СВЦЭМ!$B$33:$B$776,K$83)+'СЕТ СН'!$H$9+СВЦЭМ!$D$10+'СЕТ СН'!$H$5-'СЕТ СН'!$H$17</f>
        <v>3539.99666781</v>
      </c>
      <c r="L90" s="36">
        <f>SUMIFS(СВЦЭМ!$C$33:$C$776,СВЦЭМ!$A$33:$A$776,$A90,СВЦЭМ!$B$33:$B$776,L$83)+'СЕТ СН'!$H$9+СВЦЭМ!$D$10+'СЕТ СН'!$H$5-'СЕТ СН'!$H$17</f>
        <v>3550.0211559700001</v>
      </c>
      <c r="M90" s="36">
        <f>SUMIFS(СВЦЭМ!$C$33:$C$776,СВЦЭМ!$A$33:$A$776,$A90,СВЦЭМ!$B$33:$B$776,M$83)+'СЕТ СН'!$H$9+СВЦЭМ!$D$10+'СЕТ СН'!$H$5-'СЕТ СН'!$H$17</f>
        <v>3552.0613761</v>
      </c>
      <c r="N90" s="36">
        <f>SUMIFS(СВЦЭМ!$C$33:$C$776,СВЦЭМ!$A$33:$A$776,$A90,СВЦЭМ!$B$33:$B$776,N$83)+'СЕТ СН'!$H$9+СВЦЭМ!$D$10+'СЕТ СН'!$H$5-'СЕТ СН'!$H$17</f>
        <v>3551.59323425</v>
      </c>
      <c r="O90" s="36">
        <f>SUMIFS(СВЦЭМ!$C$33:$C$776,СВЦЭМ!$A$33:$A$776,$A90,СВЦЭМ!$B$33:$B$776,O$83)+'СЕТ СН'!$H$9+СВЦЭМ!$D$10+'СЕТ СН'!$H$5-'СЕТ СН'!$H$17</f>
        <v>3560.82765367</v>
      </c>
      <c r="P90" s="36">
        <f>SUMIFS(СВЦЭМ!$C$33:$C$776,СВЦЭМ!$A$33:$A$776,$A90,СВЦЭМ!$B$33:$B$776,P$83)+'СЕТ СН'!$H$9+СВЦЭМ!$D$10+'СЕТ СН'!$H$5-'СЕТ СН'!$H$17</f>
        <v>3543.5984967700001</v>
      </c>
      <c r="Q90" s="36">
        <f>SUMIFS(СВЦЭМ!$C$33:$C$776,СВЦЭМ!$A$33:$A$776,$A90,СВЦЭМ!$B$33:$B$776,Q$83)+'СЕТ СН'!$H$9+СВЦЭМ!$D$10+'СЕТ СН'!$H$5-'СЕТ СН'!$H$17</f>
        <v>3550.1777262400001</v>
      </c>
      <c r="R90" s="36">
        <f>SUMIFS(СВЦЭМ!$C$33:$C$776,СВЦЭМ!$A$33:$A$776,$A90,СВЦЭМ!$B$33:$B$776,R$83)+'СЕТ СН'!$H$9+СВЦЭМ!$D$10+'СЕТ СН'!$H$5-'СЕТ СН'!$H$17</f>
        <v>3540.10081648</v>
      </c>
      <c r="S90" s="36">
        <f>SUMIFS(СВЦЭМ!$C$33:$C$776,СВЦЭМ!$A$33:$A$776,$A90,СВЦЭМ!$B$33:$B$776,S$83)+'СЕТ СН'!$H$9+СВЦЭМ!$D$10+'СЕТ СН'!$H$5-'СЕТ СН'!$H$17</f>
        <v>3537.7077481400001</v>
      </c>
      <c r="T90" s="36">
        <f>SUMIFS(СВЦЭМ!$C$33:$C$776,СВЦЭМ!$A$33:$A$776,$A90,СВЦЭМ!$B$33:$B$776,T$83)+'СЕТ СН'!$H$9+СВЦЭМ!$D$10+'СЕТ СН'!$H$5-'СЕТ СН'!$H$17</f>
        <v>3515.81358744</v>
      </c>
      <c r="U90" s="36">
        <f>SUMIFS(СВЦЭМ!$C$33:$C$776,СВЦЭМ!$A$33:$A$776,$A90,СВЦЭМ!$B$33:$B$776,U$83)+'СЕТ СН'!$H$9+СВЦЭМ!$D$10+'СЕТ СН'!$H$5-'СЕТ СН'!$H$17</f>
        <v>3510.6769424700001</v>
      </c>
      <c r="V90" s="36">
        <f>SUMIFS(СВЦЭМ!$C$33:$C$776,СВЦЭМ!$A$33:$A$776,$A90,СВЦЭМ!$B$33:$B$776,V$83)+'СЕТ СН'!$H$9+СВЦЭМ!$D$10+'СЕТ СН'!$H$5-'СЕТ СН'!$H$17</f>
        <v>3505.3036846300001</v>
      </c>
      <c r="W90" s="36">
        <f>SUMIFS(СВЦЭМ!$C$33:$C$776,СВЦЭМ!$A$33:$A$776,$A90,СВЦЭМ!$B$33:$B$776,W$83)+'СЕТ СН'!$H$9+СВЦЭМ!$D$10+'СЕТ СН'!$H$5-'СЕТ СН'!$H$17</f>
        <v>3494.2615427800001</v>
      </c>
      <c r="X90" s="36">
        <f>SUMIFS(СВЦЭМ!$C$33:$C$776,СВЦЭМ!$A$33:$A$776,$A90,СВЦЭМ!$B$33:$B$776,X$83)+'СЕТ СН'!$H$9+СВЦЭМ!$D$10+'СЕТ СН'!$H$5-'СЕТ СН'!$H$17</f>
        <v>3499.50178723</v>
      </c>
      <c r="Y90" s="36">
        <f>SUMIFS(СВЦЭМ!$C$33:$C$776,СВЦЭМ!$A$33:$A$776,$A90,СВЦЭМ!$B$33:$B$776,Y$83)+'СЕТ СН'!$H$9+СВЦЭМ!$D$10+'СЕТ СН'!$H$5-'СЕТ СН'!$H$17</f>
        <v>3526.0311087999999</v>
      </c>
    </row>
    <row r="91" spans="1:25" ht="15.75" x14ac:dyDescent="0.2">
      <c r="A91" s="35">
        <f t="shared" si="2"/>
        <v>43929</v>
      </c>
      <c r="B91" s="36">
        <f>SUMIFS(СВЦЭМ!$C$33:$C$776,СВЦЭМ!$A$33:$A$776,$A91,СВЦЭМ!$B$33:$B$776,B$83)+'СЕТ СН'!$H$9+СВЦЭМ!$D$10+'СЕТ СН'!$H$5-'СЕТ СН'!$H$17</f>
        <v>3557.2337360199999</v>
      </c>
      <c r="C91" s="36">
        <f>SUMIFS(СВЦЭМ!$C$33:$C$776,СВЦЭМ!$A$33:$A$776,$A91,СВЦЭМ!$B$33:$B$776,C$83)+'СЕТ СН'!$H$9+СВЦЭМ!$D$10+'СЕТ СН'!$H$5-'СЕТ СН'!$H$17</f>
        <v>3589.5574411900002</v>
      </c>
      <c r="D91" s="36">
        <f>SUMIFS(СВЦЭМ!$C$33:$C$776,СВЦЭМ!$A$33:$A$776,$A91,СВЦЭМ!$B$33:$B$776,D$83)+'СЕТ СН'!$H$9+СВЦЭМ!$D$10+'СЕТ СН'!$H$5-'СЕТ СН'!$H$17</f>
        <v>3608.1859459500001</v>
      </c>
      <c r="E91" s="36">
        <f>SUMIFS(СВЦЭМ!$C$33:$C$776,СВЦЭМ!$A$33:$A$776,$A91,СВЦЭМ!$B$33:$B$776,E$83)+'СЕТ СН'!$H$9+СВЦЭМ!$D$10+'СЕТ СН'!$H$5-'СЕТ СН'!$H$17</f>
        <v>3623.3418788899999</v>
      </c>
      <c r="F91" s="36">
        <f>SUMIFS(СВЦЭМ!$C$33:$C$776,СВЦЭМ!$A$33:$A$776,$A91,СВЦЭМ!$B$33:$B$776,F$83)+'СЕТ СН'!$H$9+СВЦЭМ!$D$10+'СЕТ СН'!$H$5-'СЕТ СН'!$H$17</f>
        <v>3615.6811768900002</v>
      </c>
      <c r="G91" s="36">
        <f>SUMIFS(СВЦЭМ!$C$33:$C$776,СВЦЭМ!$A$33:$A$776,$A91,СВЦЭМ!$B$33:$B$776,G$83)+'СЕТ СН'!$H$9+СВЦЭМ!$D$10+'СЕТ СН'!$H$5-'СЕТ СН'!$H$17</f>
        <v>3619.9640969800002</v>
      </c>
      <c r="H91" s="36">
        <f>SUMIFS(СВЦЭМ!$C$33:$C$776,СВЦЭМ!$A$33:$A$776,$A91,СВЦЭМ!$B$33:$B$776,H$83)+'СЕТ СН'!$H$9+СВЦЭМ!$D$10+'СЕТ СН'!$H$5-'СЕТ СН'!$H$17</f>
        <v>3602.82729737</v>
      </c>
      <c r="I91" s="36">
        <f>SUMIFS(СВЦЭМ!$C$33:$C$776,СВЦЭМ!$A$33:$A$776,$A91,СВЦЭМ!$B$33:$B$776,I$83)+'СЕТ СН'!$H$9+СВЦЭМ!$D$10+'СЕТ СН'!$H$5-'СЕТ СН'!$H$17</f>
        <v>3565.1003676300002</v>
      </c>
      <c r="J91" s="36">
        <f>SUMIFS(СВЦЭМ!$C$33:$C$776,СВЦЭМ!$A$33:$A$776,$A91,СВЦЭМ!$B$33:$B$776,J$83)+'СЕТ СН'!$H$9+СВЦЭМ!$D$10+'СЕТ СН'!$H$5-'СЕТ СН'!$H$17</f>
        <v>3520.94439594</v>
      </c>
      <c r="K91" s="36">
        <f>SUMIFS(СВЦЭМ!$C$33:$C$776,СВЦЭМ!$A$33:$A$776,$A91,СВЦЭМ!$B$33:$B$776,K$83)+'СЕТ СН'!$H$9+СВЦЭМ!$D$10+'СЕТ СН'!$H$5-'СЕТ СН'!$H$17</f>
        <v>3508.5235051999998</v>
      </c>
      <c r="L91" s="36">
        <f>SUMIFS(СВЦЭМ!$C$33:$C$776,СВЦЭМ!$A$33:$A$776,$A91,СВЦЭМ!$B$33:$B$776,L$83)+'СЕТ СН'!$H$9+СВЦЭМ!$D$10+'СЕТ СН'!$H$5-'СЕТ СН'!$H$17</f>
        <v>3496.05548391</v>
      </c>
      <c r="M91" s="36">
        <f>SUMIFS(СВЦЭМ!$C$33:$C$776,СВЦЭМ!$A$33:$A$776,$A91,СВЦЭМ!$B$33:$B$776,M$83)+'СЕТ СН'!$H$9+СВЦЭМ!$D$10+'СЕТ СН'!$H$5-'СЕТ СН'!$H$17</f>
        <v>3491.9652318899998</v>
      </c>
      <c r="N91" s="36">
        <f>SUMIFS(СВЦЭМ!$C$33:$C$776,СВЦЭМ!$A$33:$A$776,$A91,СВЦЭМ!$B$33:$B$776,N$83)+'СЕТ СН'!$H$9+СВЦЭМ!$D$10+'СЕТ СН'!$H$5-'СЕТ СН'!$H$17</f>
        <v>3503.43453327</v>
      </c>
      <c r="O91" s="36">
        <f>SUMIFS(СВЦЭМ!$C$33:$C$776,СВЦЭМ!$A$33:$A$776,$A91,СВЦЭМ!$B$33:$B$776,O$83)+'СЕТ СН'!$H$9+СВЦЭМ!$D$10+'СЕТ СН'!$H$5-'СЕТ СН'!$H$17</f>
        <v>3513.9668254100002</v>
      </c>
      <c r="P91" s="36">
        <f>SUMIFS(СВЦЭМ!$C$33:$C$776,СВЦЭМ!$A$33:$A$776,$A91,СВЦЭМ!$B$33:$B$776,P$83)+'СЕТ СН'!$H$9+СВЦЭМ!$D$10+'СЕТ СН'!$H$5-'СЕТ СН'!$H$17</f>
        <v>3489.5455374399999</v>
      </c>
      <c r="Q91" s="36">
        <f>SUMIFS(СВЦЭМ!$C$33:$C$776,СВЦЭМ!$A$33:$A$776,$A91,СВЦЭМ!$B$33:$B$776,Q$83)+'СЕТ СН'!$H$9+СВЦЭМ!$D$10+'СЕТ СН'!$H$5-'СЕТ СН'!$H$17</f>
        <v>3493.7528597600003</v>
      </c>
      <c r="R91" s="36">
        <f>SUMIFS(СВЦЭМ!$C$33:$C$776,СВЦЭМ!$A$33:$A$776,$A91,СВЦЭМ!$B$33:$B$776,R$83)+'СЕТ СН'!$H$9+СВЦЭМ!$D$10+'СЕТ СН'!$H$5-'СЕТ СН'!$H$17</f>
        <v>3492.4523896800001</v>
      </c>
      <c r="S91" s="36">
        <f>SUMIFS(СВЦЭМ!$C$33:$C$776,СВЦЭМ!$A$33:$A$776,$A91,СВЦЭМ!$B$33:$B$776,S$83)+'СЕТ СН'!$H$9+СВЦЭМ!$D$10+'СЕТ СН'!$H$5-'СЕТ СН'!$H$17</f>
        <v>3485.0488544700002</v>
      </c>
      <c r="T91" s="36">
        <f>SUMIFS(СВЦЭМ!$C$33:$C$776,СВЦЭМ!$A$33:$A$776,$A91,СВЦЭМ!$B$33:$B$776,T$83)+'СЕТ СН'!$H$9+СВЦЭМ!$D$10+'СЕТ СН'!$H$5-'СЕТ СН'!$H$17</f>
        <v>3474.2271563700001</v>
      </c>
      <c r="U91" s="36">
        <f>SUMIFS(СВЦЭМ!$C$33:$C$776,СВЦЭМ!$A$33:$A$776,$A91,СВЦЭМ!$B$33:$B$776,U$83)+'СЕТ СН'!$H$9+СВЦЭМ!$D$10+'СЕТ СН'!$H$5-'СЕТ СН'!$H$17</f>
        <v>3459.8419633499998</v>
      </c>
      <c r="V91" s="36">
        <f>SUMIFS(СВЦЭМ!$C$33:$C$776,СВЦЭМ!$A$33:$A$776,$A91,СВЦЭМ!$B$33:$B$776,V$83)+'СЕТ СН'!$H$9+СВЦЭМ!$D$10+'СЕТ СН'!$H$5-'СЕТ СН'!$H$17</f>
        <v>3452.3066289799999</v>
      </c>
      <c r="W91" s="36">
        <f>SUMIFS(СВЦЭМ!$C$33:$C$776,СВЦЭМ!$A$33:$A$776,$A91,СВЦЭМ!$B$33:$B$776,W$83)+'СЕТ СН'!$H$9+СВЦЭМ!$D$10+'СЕТ СН'!$H$5-'СЕТ СН'!$H$17</f>
        <v>3440.1086695499998</v>
      </c>
      <c r="X91" s="36">
        <f>SUMIFS(СВЦЭМ!$C$33:$C$776,СВЦЭМ!$A$33:$A$776,$A91,СВЦЭМ!$B$33:$B$776,X$83)+'СЕТ СН'!$H$9+СВЦЭМ!$D$10+'СЕТ СН'!$H$5-'СЕТ СН'!$H$17</f>
        <v>3444.7782426600002</v>
      </c>
      <c r="Y91" s="36">
        <f>SUMIFS(СВЦЭМ!$C$33:$C$776,СВЦЭМ!$A$33:$A$776,$A91,СВЦЭМ!$B$33:$B$776,Y$83)+'СЕТ СН'!$H$9+СВЦЭМ!$D$10+'СЕТ СН'!$H$5-'СЕТ СН'!$H$17</f>
        <v>3489.5167786100001</v>
      </c>
    </row>
    <row r="92" spans="1:25" ht="15.75" x14ac:dyDescent="0.2">
      <c r="A92" s="35">
        <f t="shared" si="2"/>
        <v>43930</v>
      </c>
      <c r="B92" s="36">
        <f>SUMIFS(СВЦЭМ!$C$33:$C$776,СВЦЭМ!$A$33:$A$776,$A92,СВЦЭМ!$B$33:$B$776,B$83)+'СЕТ СН'!$H$9+СВЦЭМ!$D$10+'СЕТ СН'!$H$5-'СЕТ СН'!$H$17</f>
        <v>3547.3777503700003</v>
      </c>
      <c r="C92" s="36">
        <f>SUMIFS(СВЦЭМ!$C$33:$C$776,СВЦЭМ!$A$33:$A$776,$A92,СВЦЭМ!$B$33:$B$776,C$83)+'СЕТ СН'!$H$9+СВЦЭМ!$D$10+'СЕТ СН'!$H$5-'СЕТ СН'!$H$17</f>
        <v>3578.9231577199998</v>
      </c>
      <c r="D92" s="36">
        <f>SUMIFS(СВЦЭМ!$C$33:$C$776,СВЦЭМ!$A$33:$A$776,$A92,СВЦЭМ!$B$33:$B$776,D$83)+'СЕТ СН'!$H$9+СВЦЭМ!$D$10+'СЕТ СН'!$H$5-'СЕТ СН'!$H$17</f>
        <v>3602.43009691</v>
      </c>
      <c r="E92" s="36">
        <f>SUMIFS(СВЦЭМ!$C$33:$C$776,СВЦЭМ!$A$33:$A$776,$A92,СВЦЭМ!$B$33:$B$776,E$83)+'СЕТ СН'!$H$9+СВЦЭМ!$D$10+'СЕТ СН'!$H$5-'СЕТ СН'!$H$17</f>
        <v>3619.4720130999999</v>
      </c>
      <c r="F92" s="36">
        <f>SUMIFS(СВЦЭМ!$C$33:$C$776,СВЦЭМ!$A$33:$A$776,$A92,СВЦЭМ!$B$33:$B$776,F$83)+'СЕТ СН'!$H$9+СВЦЭМ!$D$10+'СЕТ СН'!$H$5-'СЕТ СН'!$H$17</f>
        <v>3611.2738814899999</v>
      </c>
      <c r="G92" s="36">
        <f>SUMIFS(СВЦЭМ!$C$33:$C$776,СВЦЭМ!$A$33:$A$776,$A92,СВЦЭМ!$B$33:$B$776,G$83)+'СЕТ СН'!$H$9+СВЦЭМ!$D$10+'СЕТ СН'!$H$5-'СЕТ СН'!$H$17</f>
        <v>3615.5684618999999</v>
      </c>
      <c r="H92" s="36">
        <f>SUMIFS(СВЦЭМ!$C$33:$C$776,СВЦЭМ!$A$33:$A$776,$A92,СВЦЭМ!$B$33:$B$776,H$83)+'СЕТ СН'!$H$9+СВЦЭМ!$D$10+'СЕТ СН'!$H$5-'СЕТ СН'!$H$17</f>
        <v>3606.0068316000002</v>
      </c>
      <c r="I92" s="36">
        <f>SUMIFS(СВЦЭМ!$C$33:$C$776,СВЦЭМ!$A$33:$A$776,$A92,СВЦЭМ!$B$33:$B$776,I$83)+'СЕТ СН'!$H$9+СВЦЭМ!$D$10+'СЕТ СН'!$H$5-'СЕТ СН'!$H$17</f>
        <v>3581.4765622300001</v>
      </c>
      <c r="J92" s="36">
        <f>SUMIFS(СВЦЭМ!$C$33:$C$776,СВЦЭМ!$A$33:$A$776,$A92,СВЦЭМ!$B$33:$B$776,J$83)+'СЕТ СН'!$H$9+СВЦЭМ!$D$10+'СЕТ СН'!$H$5-'СЕТ СН'!$H$17</f>
        <v>3529.4167719799998</v>
      </c>
      <c r="K92" s="36">
        <f>SUMIFS(СВЦЭМ!$C$33:$C$776,СВЦЭМ!$A$33:$A$776,$A92,СВЦЭМ!$B$33:$B$776,K$83)+'СЕТ СН'!$H$9+СВЦЭМ!$D$10+'СЕТ СН'!$H$5-'СЕТ СН'!$H$17</f>
        <v>3520.4120055399999</v>
      </c>
      <c r="L92" s="36">
        <f>SUMIFS(СВЦЭМ!$C$33:$C$776,СВЦЭМ!$A$33:$A$776,$A92,СВЦЭМ!$B$33:$B$776,L$83)+'СЕТ СН'!$H$9+СВЦЭМ!$D$10+'СЕТ СН'!$H$5-'СЕТ СН'!$H$17</f>
        <v>3505.0127602399998</v>
      </c>
      <c r="M92" s="36">
        <f>SUMIFS(СВЦЭМ!$C$33:$C$776,СВЦЭМ!$A$33:$A$776,$A92,СВЦЭМ!$B$33:$B$776,M$83)+'СЕТ СН'!$H$9+СВЦЭМ!$D$10+'СЕТ СН'!$H$5-'СЕТ СН'!$H$17</f>
        <v>3500.6890254999998</v>
      </c>
      <c r="N92" s="36">
        <f>SUMIFS(СВЦЭМ!$C$33:$C$776,СВЦЭМ!$A$33:$A$776,$A92,СВЦЭМ!$B$33:$B$776,N$83)+'СЕТ СН'!$H$9+СВЦЭМ!$D$10+'СЕТ СН'!$H$5-'СЕТ СН'!$H$17</f>
        <v>3496.4318274799998</v>
      </c>
      <c r="O92" s="36">
        <f>SUMIFS(СВЦЭМ!$C$33:$C$776,СВЦЭМ!$A$33:$A$776,$A92,СВЦЭМ!$B$33:$B$776,O$83)+'СЕТ СН'!$H$9+СВЦЭМ!$D$10+'СЕТ СН'!$H$5-'СЕТ СН'!$H$17</f>
        <v>3512.00199445</v>
      </c>
      <c r="P92" s="36">
        <f>SUMIFS(СВЦЭМ!$C$33:$C$776,СВЦЭМ!$A$33:$A$776,$A92,СВЦЭМ!$B$33:$B$776,P$83)+'СЕТ СН'!$H$9+СВЦЭМ!$D$10+'СЕТ СН'!$H$5-'СЕТ СН'!$H$17</f>
        <v>3481.5007678000002</v>
      </c>
      <c r="Q92" s="36">
        <f>SUMIFS(СВЦЭМ!$C$33:$C$776,СВЦЭМ!$A$33:$A$776,$A92,СВЦЭМ!$B$33:$B$776,Q$83)+'СЕТ СН'!$H$9+СВЦЭМ!$D$10+'СЕТ СН'!$H$5-'СЕТ СН'!$H$17</f>
        <v>3487.2136441500002</v>
      </c>
      <c r="R92" s="36">
        <f>SUMIFS(СВЦЭМ!$C$33:$C$776,СВЦЭМ!$A$33:$A$776,$A92,СВЦЭМ!$B$33:$B$776,R$83)+'СЕТ СН'!$H$9+СВЦЭМ!$D$10+'СЕТ СН'!$H$5-'СЕТ СН'!$H$17</f>
        <v>3485.8463093</v>
      </c>
      <c r="S92" s="36">
        <f>SUMIFS(СВЦЭМ!$C$33:$C$776,СВЦЭМ!$A$33:$A$776,$A92,СВЦЭМ!$B$33:$B$776,S$83)+'СЕТ СН'!$H$9+СВЦЭМ!$D$10+'СЕТ СН'!$H$5-'СЕТ СН'!$H$17</f>
        <v>3480.2091128100001</v>
      </c>
      <c r="T92" s="36">
        <f>SUMIFS(СВЦЭМ!$C$33:$C$776,СВЦЭМ!$A$33:$A$776,$A92,СВЦЭМ!$B$33:$B$776,T$83)+'СЕТ СН'!$H$9+СВЦЭМ!$D$10+'СЕТ СН'!$H$5-'СЕТ СН'!$H$17</f>
        <v>3468.0277683599998</v>
      </c>
      <c r="U92" s="36">
        <f>SUMIFS(СВЦЭМ!$C$33:$C$776,СВЦЭМ!$A$33:$A$776,$A92,СВЦЭМ!$B$33:$B$776,U$83)+'СЕТ СН'!$H$9+СВЦЭМ!$D$10+'СЕТ СН'!$H$5-'СЕТ СН'!$H$17</f>
        <v>3453.9213696300003</v>
      </c>
      <c r="V92" s="36">
        <f>SUMIFS(СВЦЭМ!$C$33:$C$776,СВЦЭМ!$A$33:$A$776,$A92,СВЦЭМ!$B$33:$B$776,V$83)+'СЕТ СН'!$H$9+СВЦЭМ!$D$10+'СЕТ СН'!$H$5-'СЕТ СН'!$H$17</f>
        <v>3450.0933028999998</v>
      </c>
      <c r="W92" s="36">
        <f>SUMIFS(СВЦЭМ!$C$33:$C$776,СВЦЭМ!$A$33:$A$776,$A92,СВЦЭМ!$B$33:$B$776,W$83)+'СЕТ СН'!$H$9+СВЦЭМ!$D$10+'СЕТ СН'!$H$5-'СЕТ СН'!$H$17</f>
        <v>3452.8083155599998</v>
      </c>
      <c r="X92" s="36">
        <f>SUMIFS(СВЦЭМ!$C$33:$C$776,СВЦЭМ!$A$33:$A$776,$A92,СВЦЭМ!$B$33:$B$776,X$83)+'СЕТ СН'!$H$9+СВЦЭМ!$D$10+'СЕТ СН'!$H$5-'СЕТ СН'!$H$17</f>
        <v>3459.6845988099999</v>
      </c>
      <c r="Y92" s="36">
        <f>SUMIFS(СВЦЭМ!$C$33:$C$776,СВЦЭМ!$A$33:$A$776,$A92,СВЦЭМ!$B$33:$B$776,Y$83)+'СЕТ СН'!$H$9+СВЦЭМ!$D$10+'СЕТ СН'!$H$5-'СЕТ СН'!$H$17</f>
        <v>3494.3699655800001</v>
      </c>
    </row>
    <row r="93" spans="1:25" ht="15.75" x14ac:dyDescent="0.2">
      <c r="A93" s="35">
        <f t="shared" si="2"/>
        <v>43931</v>
      </c>
      <c r="B93" s="36">
        <f>SUMIFS(СВЦЭМ!$C$33:$C$776,СВЦЭМ!$A$33:$A$776,$A93,СВЦЭМ!$B$33:$B$776,B$83)+'СЕТ СН'!$H$9+СВЦЭМ!$D$10+'СЕТ СН'!$H$5-'СЕТ СН'!$H$17</f>
        <v>3492.3210094699998</v>
      </c>
      <c r="C93" s="36">
        <f>SUMIFS(СВЦЭМ!$C$33:$C$776,СВЦЭМ!$A$33:$A$776,$A93,СВЦЭМ!$B$33:$B$776,C$83)+'СЕТ СН'!$H$9+СВЦЭМ!$D$10+'СЕТ СН'!$H$5-'СЕТ СН'!$H$17</f>
        <v>3524.73226892</v>
      </c>
      <c r="D93" s="36">
        <f>SUMIFS(СВЦЭМ!$C$33:$C$776,СВЦЭМ!$A$33:$A$776,$A93,СВЦЭМ!$B$33:$B$776,D$83)+'СЕТ СН'!$H$9+СВЦЭМ!$D$10+'СЕТ СН'!$H$5-'СЕТ СН'!$H$17</f>
        <v>3572.8653755300002</v>
      </c>
      <c r="E93" s="36">
        <f>SUMIFS(СВЦЭМ!$C$33:$C$776,СВЦЭМ!$A$33:$A$776,$A93,СВЦЭМ!$B$33:$B$776,E$83)+'СЕТ СН'!$H$9+СВЦЭМ!$D$10+'СЕТ СН'!$H$5-'СЕТ СН'!$H$17</f>
        <v>3614.6029816600003</v>
      </c>
      <c r="F93" s="36">
        <f>SUMIFS(СВЦЭМ!$C$33:$C$776,СВЦЭМ!$A$33:$A$776,$A93,СВЦЭМ!$B$33:$B$776,F$83)+'СЕТ СН'!$H$9+СВЦЭМ!$D$10+'СЕТ СН'!$H$5-'СЕТ СН'!$H$17</f>
        <v>3622.3963562099998</v>
      </c>
      <c r="G93" s="36">
        <f>SUMIFS(СВЦЭМ!$C$33:$C$776,СВЦЭМ!$A$33:$A$776,$A93,СВЦЭМ!$B$33:$B$776,G$83)+'СЕТ СН'!$H$9+СВЦЭМ!$D$10+'СЕТ СН'!$H$5-'СЕТ СН'!$H$17</f>
        <v>3611.3606381999998</v>
      </c>
      <c r="H93" s="36">
        <f>SUMIFS(СВЦЭМ!$C$33:$C$776,СВЦЭМ!$A$33:$A$776,$A93,СВЦЭМ!$B$33:$B$776,H$83)+'СЕТ СН'!$H$9+СВЦЭМ!$D$10+'СЕТ СН'!$H$5-'СЕТ СН'!$H$17</f>
        <v>3586.2002235099999</v>
      </c>
      <c r="I93" s="36">
        <f>SUMIFS(СВЦЭМ!$C$33:$C$776,СВЦЭМ!$A$33:$A$776,$A93,СВЦЭМ!$B$33:$B$776,I$83)+'СЕТ СН'!$H$9+СВЦЭМ!$D$10+'СЕТ СН'!$H$5-'СЕТ СН'!$H$17</f>
        <v>3548.6685505999999</v>
      </c>
      <c r="J93" s="36">
        <f>SUMIFS(СВЦЭМ!$C$33:$C$776,СВЦЭМ!$A$33:$A$776,$A93,СВЦЭМ!$B$33:$B$776,J$83)+'СЕТ СН'!$H$9+СВЦЭМ!$D$10+'СЕТ СН'!$H$5-'СЕТ СН'!$H$17</f>
        <v>3492.1065967200002</v>
      </c>
      <c r="K93" s="36">
        <f>SUMIFS(СВЦЭМ!$C$33:$C$776,СВЦЭМ!$A$33:$A$776,$A93,СВЦЭМ!$B$33:$B$776,K$83)+'СЕТ СН'!$H$9+СВЦЭМ!$D$10+'СЕТ СН'!$H$5-'СЕТ СН'!$H$17</f>
        <v>3489.7968900999999</v>
      </c>
      <c r="L93" s="36">
        <f>SUMIFS(СВЦЭМ!$C$33:$C$776,СВЦЭМ!$A$33:$A$776,$A93,СВЦЭМ!$B$33:$B$776,L$83)+'СЕТ СН'!$H$9+СВЦЭМ!$D$10+'СЕТ СН'!$H$5-'СЕТ СН'!$H$17</f>
        <v>3487.9590349600003</v>
      </c>
      <c r="M93" s="36">
        <f>SUMIFS(СВЦЭМ!$C$33:$C$776,СВЦЭМ!$A$33:$A$776,$A93,СВЦЭМ!$B$33:$B$776,M$83)+'СЕТ СН'!$H$9+СВЦЭМ!$D$10+'СЕТ СН'!$H$5-'СЕТ СН'!$H$17</f>
        <v>3488.7299313399999</v>
      </c>
      <c r="N93" s="36">
        <f>SUMIFS(СВЦЭМ!$C$33:$C$776,СВЦЭМ!$A$33:$A$776,$A93,СВЦЭМ!$B$33:$B$776,N$83)+'СЕТ СН'!$H$9+СВЦЭМ!$D$10+'СЕТ СН'!$H$5-'СЕТ СН'!$H$17</f>
        <v>3503.7681996400001</v>
      </c>
      <c r="O93" s="36">
        <f>SUMIFS(СВЦЭМ!$C$33:$C$776,СВЦЭМ!$A$33:$A$776,$A93,СВЦЭМ!$B$33:$B$776,O$83)+'СЕТ СН'!$H$9+СВЦЭМ!$D$10+'СЕТ СН'!$H$5-'СЕТ СН'!$H$17</f>
        <v>3516.4896110099999</v>
      </c>
      <c r="P93" s="36">
        <f>SUMIFS(СВЦЭМ!$C$33:$C$776,СВЦЭМ!$A$33:$A$776,$A93,СВЦЭМ!$B$33:$B$776,P$83)+'СЕТ СН'!$H$9+СВЦЭМ!$D$10+'СЕТ СН'!$H$5-'СЕТ СН'!$H$17</f>
        <v>3486.63785942</v>
      </c>
      <c r="Q93" s="36">
        <f>SUMIFS(СВЦЭМ!$C$33:$C$776,СВЦЭМ!$A$33:$A$776,$A93,СВЦЭМ!$B$33:$B$776,Q$83)+'СЕТ СН'!$H$9+СВЦЭМ!$D$10+'СЕТ СН'!$H$5-'СЕТ СН'!$H$17</f>
        <v>3490.2837856599999</v>
      </c>
      <c r="R93" s="36">
        <f>SUMIFS(СВЦЭМ!$C$33:$C$776,СВЦЭМ!$A$33:$A$776,$A93,СВЦЭМ!$B$33:$B$776,R$83)+'СЕТ СН'!$H$9+СВЦЭМ!$D$10+'СЕТ СН'!$H$5-'СЕТ СН'!$H$17</f>
        <v>3487.8870785300001</v>
      </c>
      <c r="S93" s="36">
        <f>SUMIFS(СВЦЭМ!$C$33:$C$776,СВЦЭМ!$A$33:$A$776,$A93,СВЦЭМ!$B$33:$B$776,S$83)+'СЕТ СН'!$H$9+СВЦЭМ!$D$10+'СЕТ СН'!$H$5-'СЕТ СН'!$H$17</f>
        <v>3480.3279045500003</v>
      </c>
      <c r="T93" s="36">
        <f>SUMIFS(СВЦЭМ!$C$33:$C$776,СВЦЭМ!$A$33:$A$776,$A93,СВЦЭМ!$B$33:$B$776,T$83)+'СЕТ СН'!$H$9+СВЦЭМ!$D$10+'СЕТ СН'!$H$5-'СЕТ СН'!$H$17</f>
        <v>3461.6475581200002</v>
      </c>
      <c r="U93" s="36">
        <f>SUMIFS(СВЦЭМ!$C$33:$C$776,СВЦЭМ!$A$33:$A$776,$A93,СВЦЭМ!$B$33:$B$776,U$83)+'СЕТ СН'!$H$9+СВЦЭМ!$D$10+'СЕТ СН'!$H$5-'СЕТ СН'!$H$17</f>
        <v>3438.5674122600003</v>
      </c>
      <c r="V93" s="36">
        <f>SUMIFS(СВЦЭМ!$C$33:$C$776,СВЦЭМ!$A$33:$A$776,$A93,СВЦЭМ!$B$33:$B$776,V$83)+'СЕТ СН'!$H$9+СВЦЭМ!$D$10+'СЕТ СН'!$H$5-'СЕТ СН'!$H$17</f>
        <v>3433.1806050599998</v>
      </c>
      <c r="W93" s="36">
        <f>SUMIFS(СВЦЭМ!$C$33:$C$776,СВЦЭМ!$A$33:$A$776,$A93,СВЦЭМ!$B$33:$B$776,W$83)+'СЕТ СН'!$H$9+СВЦЭМ!$D$10+'СЕТ СН'!$H$5-'СЕТ СН'!$H$17</f>
        <v>3426.82690546</v>
      </c>
      <c r="X93" s="36">
        <f>SUMIFS(СВЦЭМ!$C$33:$C$776,СВЦЭМ!$A$33:$A$776,$A93,СВЦЭМ!$B$33:$B$776,X$83)+'СЕТ СН'!$H$9+СВЦЭМ!$D$10+'СЕТ СН'!$H$5-'СЕТ СН'!$H$17</f>
        <v>3417.7450120499998</v>
      </c>
      <c r="Y93" s="36">
        <f>SUMIFS(СВЦЭМ!$C$33:$C$776,СВЦЭМ!$A$33:$A$776,$A93,СВЦЭМ!$B$33:$B$776,Y$83)+'СЕТ СН'!$H$9+СВЦЭМ!$D$10+'СЕТ СН'!$H$5-'СЕТ СН'!$H$17</f>
        <v>3459.2599160600003</v>
      </c>
    </row>
    <row r="94" spans="1:25" ht="15.75" x14ac:dyDescent="0.2">
      <c r="A94" s="35">
        <f t="shared" si="2"/>
        <v>43932</v>
      </c>
      <c r="B94" s="36">
        <f>SUMIFS(СВЦЭМ!$C$33:$C$776,СВЦЭМ!$A$33:$A$776,$A94,СВЦЭМ!$B$33:$B$776,B$83)+'СЕТ СН'!$H$9+СВЦЭМ!$D$10+'СЕТ СН'!$H$5-'СЕТ СН'!$H$17</f>
        <v>3499.5606178899998</v>
      </c>
      <c r="C94" s="36">
        <f>SUMIFS(СВЦЭМ!$C$33:$C$776,СВЦЭМ!$A$33:$A$776,$A94,СВЦЭМ!$B$33:$B$776,C$83)+'СЕТ СН'!$H$9+СВЦЭМ!$D$10+'СЕТ СН'!$H$5-'СЕТ СН'!$H$17</f>
        <v>3516.6129868899998</v>
      </c>
      <c r="D94" s="36">
        <f>SUMIFS(СВЦЭМ!$C$33:$C$776,СВЦЭМ!$A$33:$A$776,$A94,СВЦЭМ!$B$33:$B$776,D$83)+'СЕТ СН'!$H$9+СВЦЭМ!$D$10+'СЕТ СН'!$H$5-'СЕТ СН'!$H$17</f>
        <v>3527.6884263699999</v>
      </c>
      <c r="E94" s="36">
        <f>SUMIFS(СВЦЭМ!$C$33:$C$776,СВЦЭМ!$A$33:$A$776,$A94,СВЦЭМ!$B$33:$B$776,E$83)+'СЕТ СН'!$H$9+СВЦЭМ!$D$10+'СЕТ СН'!$H$5-'СЕТ СН'!$H$17</f>
        <v>3541.2681090599999</v>
      </c>
      <c r="F94" s="36">
        <f>SUMIFS(СВЦЭМ!$C$33:$C$776,СВЦЭМ!$A$33:$A$776,$A94,СВЦЭМ!$B$33:$B$776,F$83)+'СЕТ СН'!$H$9+СВЦЭМ!$D$10+'СЕТ СН'!$H$5-'СЕТ СН'!$H$17</f>
        <v>3540.3261065300003</v>
      </c>
      <c r="G94" s="36">
        <f>SUMIFS(СВЦЭМ!$C$33:$C$776,СВЦЭМ!$A$33:$A$776,$A94,СВЦЭМ!$B$33:$B$776,G$83)+'СЕТ СН'!$H$9+СВЦЭМ!$D$10+'СЕТ СН'!$H$5-'СЕТ СН'!$H$17</f>
        <v>3534.9506145</v>
      </c>
      <c r="H94" s="36">
        <f>SUMIFS(СВЦЭМ!$C$33:$C$776,СВЦЭМ!$A$33:$A$776,$A94,СВЦЭМ!$B$33:$B$776,H$83)+'СЕТ СН'!$H$9+СВЦЭМ!$D$10+'СЕТ СН'!$H$5-'СЕТ СН'!$H$17</f>
        <v>3518.23350944</v>
      </c>
      <c r="I94" s="36">
        <f>SUMIFS(СВЦЭМ!$C$33:$C$776,СВЦЭМ!$A$33:$A$776,$A94,СВЦЭМ!$B$33:$B$776,I$83)+'СЕТ СН'!$H$9+СВЦЭМ!$D$10+'СЕТ СН'!$H$5-'СЕТ СН'!$H$17</f>
        <v>3505.9256114199998</v>
      </c>
      <c r="J94" s="36">
        <f>SUMIFS(СВЦЭМ!$C$33:$C$776,СВЦЭМ!$A$33:$A$776,$A94,СВЦЭМ!$B$33:$B$776,J$83)+'СЕТ СН'!$H$9+СВЦЭМ!$D$10+'СЕТ СН'!$H$5-'СЕТ СН'!$H$17</f>
        <v>3481.2008549900002</v>
      </c>
      <c r="K94" s="36">
        <f>SUMIFS(СВЦЭМ!$C$33:$C$776,СВЦЭМ!$A$33:$A$776,$A94,СВЦЭМ!$B$33:$B$776,K$83)+'СЕТ СН'!$H$9+СВЦЭМ!$D$10+'СЕТ СН'!$H$5-'СЕТ СН'!$H$17</f>
        <v>3468.33820199</v>
      </c>
      <c r="L94" s="36">
        <f>SUMIFS(СВЦЭМ!$C$33:$C$776,СВЦЭМ!$A$33:$A$776,$A94,СВЦЭМ!$B$33:$B$776,L$83)+'СЕТ СН'!$H$9+СВЦЭМ!$D$10+'СЕТ СН'!$H$5-'СЕТ СН'!$H$17</f>
        <v>3470.8166246599999</v>
      </c>
      <c r="M94" s="36">
        <f>SUMIFS(СВЦЭМ!$C$33:$C$776,СВЦЭМ!$A$33:$A$776,$A94,СВЦЭМ!$B$33:$B$776,M$83)+'СЕТ СН'!$H$9+СВЦЭМ!$D$10+'СЕТ СН'!$H$5-'СЕТ СН'!$H$17</f>
        <v>3484.7307175199999</v>
      </c>
      <c r="N94" s="36">
        <f>SUMIFS(СВЦЭМ!$C$33:$C$776,СВЦЭМ!$A$33:$A$776,$A94,СВЦЭМ!$B$33:$B$776,N$83)+'СЕТ СН'!$H$9+СВЦЭМ!$D$10+'СЕТ СН'!$H$5-'СЕТ СН'!$H$17</f>
        <v>3504.6321929400001</v>
      </c>
      <c r="O94" s="36">
        <f>SUMIFS(СВЦЭМ!$C$33:$C$776,СВЦЭМ!$A$33:$A$776,$A94,СВЦЭМ!$B$33:$B$776,O$83)+'СЕТ СН'!$H$9+СВЦЭМ!$D$10+'СЕТ СН'!$H$5-'СЕТ СН'!$H$17</f>
        <v>3502.3595983300002</v>
      </c>
      <c r="P94" s="36">
        <f>SUMIFS(СВЦЭМ!$C$33:$C$776,СВЦЭМ!$A$33:$A$776,$A94,СВЦЭМ!$B$33:$B$776,P$83)+'СЕТ СН'!$H$9+СВЦЭМ!$D$10+'СЕТ СН'!$H$5-'СЕТ СН'!$H$17</f>
        <v>3470.4759476600002</v>
      </c>
      <c r="Q94" s="36">
        <f>SUMIFS(СВЦЭМ!$C$33:$C$776,СВЦЭМ!$A$33:$A$776,$A94,СВЦЭМ!$B$33:$B$776,Q$83)+'СЕТ СН'!$H$9+СВЦЭМ!$D$10+'СЕТ СН'!$H$5-'СЕТ СН'!$H$17</f>
        <v>3472.5361014</v>
      </c>
      <c r="R94" s="36">
        <f>SUMIFS(СВЦЭМ!$C$33:$C$776,СВЦЭМ!$A$33:$A$776,$A94,СВЦЭМ!$B$33:$B$776,R$83)+'СЕТ СН'!$H$9+СВЦЭМ!$D$10+'СЕТ СН'!$H$5-'СЕТ СН'!$H$17</f>
        <v>3462.24001069</v>
      </c>
      <c r="S94" s="36">
        <f>SUMIFS(СВЦЭМ!$C$33:$C$776,СВЦЭМ!$A$33:$A$776,$A94,СВЦЭМ!$B$33:$B$776,S$83)+'СЕТ СН'!$H$9+СВЦЭМ!$D$10+'СЕТ СН'!$H$5-'СЕТ СН'!$H$17</f>
        <v>3476.8826307200002</v>
      </c>
      <c r="T94" s="36">
        <f>SUMIFS(СВЦЭМ!$C$33:$C$776,СВЦЭМ!$A$33:$A$776,$A94,СВЦЭМ!$B$33:$B$776,T$83)+'СЕТ СН'!$H$9+СВЦЭМ!$D$10+'СЕТ СН'!$H$5-'СЕТ СН'!$H$17</f>
        <v>3484.7787197400003</v>
      </c>
      <c r="U94" s="36">
        <f>SUMIFS(СВЦЭМ!$C$33:$C$776,СВЦЭМ!$A$33:$A$776,$A94,СВЦЭМ!$B$33:$B$776,U$83)+'СЕТ СН'!$H$9+СВЦЭМ!$D$10+'СЕТ СН'!$H$5-'СЕТ СН'!$H$17</f>
        <v>3475.1419299700001</v>
      </c>
      <c r="V94" s="36">
        <f>SUMIFS(СВЦЭМ!$C$33:$C$776,СВЦЭМ!$A$33:$A$776,$A94,СВЦЭМ!$B$33:$B$776,V$83)+'СЕТ СН'!$H$9+СВЦЭМ!$D$10+'СЕТ СН'!$H$5-'СЕТ СН'!$H$17</f>
        <v>3450.15879</v>
      </c>
      <c r="W94" s="36">
        <f>SUMIFS(СВЦЭМ!$C$33:$C$776,СВЦЭМ!$A$33:$A$776,$A94,СВЦЭМ!$B$33:$B$776,W$83)+'СЕТ СН'!$H$9+СВЦЭМ!$D$10+'СЕТ СН'!$H$5-'СЕТ СН'!$H$17</f>
        <v>3446.9873973600002</v>
      </c>
      <c r="X94" s="36">
        <f>SUMIFS(СВЦЭМ!$C$33:$C$776,СВЦЭМ!$A$33:$A$776,$A94,СВЦЭМ!$B$33:$B$776,X$83)+'СЕТ СН'!$H$9+СВЦЭМ!$D$10+'СЕТ СН'!$H$5-'СЕТ СН'!$H$17</f>
        <v>3462.7704742800001</v>
      </c>
      <c r="Y94" s="36">
        <f>SUMIFS(СВЦЭМ!$C$33:$C$776,СВЦЭМ!$A$33:$A$776,$A94,СВЦЭМ!$B$33:$B$776,Y$83)+'СЕТ СН'!$H$9+СВЦЭМ!$D$10+'СЕТ СН'!$H$5-'СЕТ СН'!$H$17</f>
        <v>3507.7015667999999</v>
      </c>
    </row>
    <row r="95" spans="1:25" ht="15.75" x14ac:dyDescent="0.2">
      <c r="A95" s="35">
        <f t="shared" si="2"/>
        <v>43933</v>
      </c>
      <c r="B95" s="36">
        <f>SUMIFS(СВЦЭМ!$C$33:$C$776,СВЦЭМ!$A$33:$A$776,$A95,СВЦЭМ!$B$33:$B$776,B$83)+'СЕТ СН'!$H$9+СВЦЭМ!$D$10+'СЕТ СН'!$H$5-'СЕТ СН'!$H$17</f>
        <v>3497.4957612899998</v>
      </c>
      <c r="C95" s="36">
        <f>SUMIFS(СВЦЭМ!$C$33:$C$776,СВЦЭМ!$A$33:$A$776,$A95,СВЦЭМ!$B$33:$B$776,C$83)+'СЕТ СН'!$H$9+СВЦЭМ!$D$10+'СЕТ СН'!$H$5-'СЕТ СН'!$H$17</f>
        <v>3499.528969</v>
      </c>
      <c r="D95" s="36">
        <f>SUMIFS(СВЦЭМ!$C$33:$C$776,СВЦЭМ!$A$33:$A$776,$A95,СВЦЭМ!$B$33:$B$776,D$83)+'СЕТ СН'!$H$9+СВЦЭМ!$D$10+'СЕТ СН'!$H$5-'СЕТ СН'!$H$17</f>
        <v>3483.4926432100001</v>
      </c>
      <c r="E95" s="36">
        <f>SUMIFS(СВЦЭМ!$C$33:$C$776,СВЦЭМ!$A$33:$A$776,$A95,СВЦЭМ!$B$33:$B$776,E$83)+'СЕТ СН'!$H$9+СВЦЭМ!$D$10+'СЕТ СН'!$H$5-'СЕТ СН'!$H$17</f>
        <v>3481.74798147</v>
      </c>
      <c r="F95" s="36">
        <f>SUMIFS(СВЦЭМ!$C$33:$C$776,СВЦЭМ!$A$33:$A$776,$A95,СВЦЭМ!$B$33:$B$776,F$83)+'СЕТ СН'!$H$9+СВЦЭМ!$D$10+'СЕТ СН'!$H$5-'СЕТ СН'!$H$17</f>
        <v>3476.4549115199998</v>
      </c>
      <c r="G95" s="36">
        <f>SUMIFS(СВЦЭМ!$C$33:$C$776,СВЦЭМ!$A$33:$A$776,$A95,СВЦЭМ!$B$33:$B$776,G$83)+'СЕТ СН'!$H$9+СВЦЭМ!$D$10+'СЕТ СН'!$H$5-'СЕТ СН'!$H$17</f>
        <v>3479.41944448</v>
      </c>
      <c r="H95" s="36">
        <f>SUMIFS(СВЦЭМ!$C$33:$C$776,СВЦЭМ!$A$33:$A$776,$A95,СВЦЭМ!$B$33:$B$776,H$83)+'СЕТ СН'!$H$9+СВЦЭМ!$D$10+'СЕТ СН'!$H$5-'СЕТ СН'!$H$17</f>
        <v>3482.7084546900001</v>
      </c>
      <c r="I95" s="36">
        <f>SUMIFS(СВЦЭМ!$C$33:$C$776,СВЦЭМ!$A$33:$A$776,$A95,СВЦЭМ!$B$33:$B$776,I$83)+'СЕТ СН'!$H$9+СВЦЭМ!$D$10+'СЕТ СН'!$H$5-'СЕТ СН'!$H$17</f>
        <v>3485.6036236899999</v>
      </c>
      <c r="J95" s="36">
        <f>SUMIFS(СВЦЭМ!$C$33:$C$776,СВЦЭМ!$A$33:$A$776,$A95,СВЦЭМ!$B$33:$B$776,J$83)+'СЕТ СН'!$H$9+СВЦЭМ!$D$10+'СЕТ СН'!$H$5-'СЕТ СН'!$H$17</f>
        <v>3457.8500488499999</v>
      </c>
      <c r="K95" s="36">
        <f>SUMIFS(СВЦЭМ!$C$33:$C$776,СВЦЭМ!$A$33:$A$776,$A95,СВЦЭМ!$B$33:$B$776,K$83)+'СЕТ СН'!$H$9+СВЦЭМ!$D$10+'СЕТ СН'!$H$5-'СЕТ СН'!$H$17</f>
        <v>3415.3249023100002</v>
      </c>
      <c r="L95" s="36">
        <f>SUMIFS(СВЦЭМ!$C$33:$C$776,СВЦЭМ!$A$33:$A$776,$A95,СВЦЭМ!$B$33:$B$776,L$83)+'СЕТ СН'!$H$9+СВЦЭМ!$D$10+'СЕТ СН'!$H$5-'СЕТ СН'!$H$17</f>
        <v>3423.8118711699999</v>
      </c>
      <c r="M95" s="36">
        <f>SUMIFS(СВЦЭМ!$C$33:$C$776,СВЦЭМ!$A$33:$A$776,$A95,СВЦЭМ!$B$33:$B$776,M$83)+'СЕТ СН'!$H$9+СВЦЭМ!$D$10+'СЕТ СН'!$H$5-'СЕТ СН'!$H$17</f>
        <v>3430.4791486300001</v>
      </c>
      <c r="N95" s="36">
        <f>SUMIFS(СВЦЭМ!$C$33:$C$776,СВЦЭМ!$A$33:$A$776,$A95,СВЦЭМ!$B$33:$B$776,N$83)+'СЕТ СН'!$H$9+СВЦЭМ!$D$10+'СЕТ СН'!$H$5-'СЕТ СН'!$H$17</f>
        <v>3443.99994161</v>
      </c>
      <c r="O95" s="36">
        <f>SUMIFS(СВЦЭМ!$C$33:$C$776,СВЦЭМ!$A$33:$A$776,$A95,СВЦЭМ!$B$33:$B$776,O$83)+'СЕТ СН'!$H$9+СВЦЭМ!$D$10+'СЕТ СН'!$H$5-'СЕТ СН'!$H$17</f>
        <v>3459.6469493899999</v>
      </c>
      <c r="P95" s="36">
        <f>SUMIFS(СВЦЭМ!$C$33:$C$776,СВЦЭМ!$A$33:$A$776,$A95,СВЦЭМ!$B$33:$B$776,P$83)+'СЕТ СН'!$H$9+СВЦЭМ!$D$10+'СЕТ СН'!$H$5-'СЕТ СН'!$H$17</f>
        <v>3470.7546797499999</v>
      </c>
      <c r="Q95" s="36">
        <f>SUMIFS(СВЦЭМ!$C$33:$C$776,СВЦЭМ!$A$33:$A$776,$A95,СВЦЭМ!$B$33:$B$776,Q$83)+'СЕТ СН'!$H$9+СВЦЭМ!$D$10+'СЕТ СН'!$H$5-'СЕТ СН'!$H$17</f>
        <v>3474.9562175400001</v>
      </c>
      <c r="R95" s="36">
        <f>SUMIFS(СВЦЭМ!$C$33:$C$776,СВЦЭМ!$A$33:$A$776,$A95,СВЦЭМ!$B$33:$B$776,R$83)+'СЕТ СН'!$H$9+СВЦЭМ!$D$10+'СЕТ СН'!$H$5-'СЕТ СН'!$H$17</f>
        <v>3468.6020144300001</v>
      </c>
      <c r="S95" s="36">
        <f>SUMIFS(СВЦЭМ!$C$33:$C$776,СВЦЭМ!$A$33:$A$776,$A95,СВЦЭМ!$B$33:$B$776,S$83)+'СЕТ СН'!$H$9+СВЦЭМ!$D$10+'СЕТ СН'!$H$5-'СЕТ СН'!$H$17</f>
        <v>3464.3462267800001</v>
      </c>
      <c r="T95" s="36">
        <f>SUMIFS(СВЦЭМ!$C$33:$C$776,СВЦЭМ!$A$33:$A$776,$A95,СВЦЭМ!$B$33:$B$776,T$83)+'СЕТ СН'!$H$9+СВЦЭМ!$D$10+'СЕТ СН'!$H$5-'СЕТ СН'!$H$17</f>
        <v>3450.6553493800002</v>
      </c>
      <c r="U95" s="36">
        <f>SUMIFS(СВЦЭМ!$C$33:$C$776,СВЦЭМ!$A$33:$A$776,$A95,СВЦЭМ!$B$33:$B$776,U$83)+'СЕТ СН'!$H$9+СВЦЭМ!$D$10+'СЕТ СН'!$H$5-'СЕТ СН'!$H$17</f>
        <v>3410.0233048300001</v>
      </c>
      <c r="V95" s="36">
        <f>SUMIFS(СВЦЭМ!$C$33:$C$776,СВЦЭМ!$A$33:$A$776,$A95,СВЦЭМ!$B$33:$B$776,V$83)+'СЕТ СН'!$H$9+СВЦЭМ!$D$10+'СЕТ СН'!$H$5-'СЕТ СН'!$H$17</f>
        <v>3350.94720456</v>
      </c>
      <c r="W95" s="36">
        <f>SUMIFS(СВЦЭМ!$C$33:$C$776,СВЦЭМ!$A$33:$A$776,$A95,СВЦЭМ!$B$33:$B$776,W$83)+'СЕТ СН'!$H$9+СВЦЭМ!$D$10+'СЕТ СН'!$H$5-'СЕТ СН'!$H$17</f>
        <v>3343.8709545900001</v>
      </c>
      <c r="X95" s="36">
        <f>SUMIFS(СВЦЭМ!$C$33:$C$776,СВЦЭМ!$A$33:$A$776,$A95,СВЦЭМ!$B$33:$B$776,X$83)+'СЕТ СН'!$H$9+СВЦЭМ!$D$10+'СЕТ СН'!$H$5-'СЕТ СН'!$H$17</f>
        <v>3385.09376307</v>
      </c>
      <c r="Y95" s="36">
        <f>SUMIFS(СВЦЭМ!$C$33:$C$776,СВЦЭМ!$A$33:$A$776,$A95,СВЦЭМ!$B$33:$B$776,Y$83)+'СЕТ СН'!$H$9+СВЦЭМ!$D$10+'СЕТ СН'!$H$5-'СЕТ СН'!$H$17</f>
        <v>3412.5037570300001</v>
      </c>
    </row>
    <row r="96" spans="1:25" ht="15.75" x14ac:dyDescent="0.2">
      <c r="A96" s="35">
        <f t="shared" si="2"/>
        <v>43934</v>
      </c>
      <c r="B96" s="36">
        <f>SUMIFS(СВЦЭМ!$C$33:$C$776,СВЦЭМ!$A$33:$A$776,$A96,СВЦЭМ!$B$33:$B$776,B$83)+'СЕТ СН'!$H$9+СВЦЭМ!$D$10+'СЕТ СН'!$H$5-'СЕТ СН'!$H$17</f>
        <v>3413.0345620200001</v>
      </c>
      <c r="C96" s="36">
        <f>SUMIFS(СВЦЭМ!$C$33:$C$776,СВЦЭМ!$A$33:$A$776,$A96,СВЦЭМ!$B$33:$B$776,C$83)+'СЕТ СН'!$H$9+СВЦЭМ!$D$10+'СЕТ СН'!$H$5-'СЕТ СН'!$H$17</f>
        <v>3429.6890227100002</v>
      </c>
      <c r="D96" s="36">
        <f>SUMIFS(СВЦЭМ!$C$33:$C$776,СВЦЭМ!$A$33:$A$776,$A96,СВЦЭМ!$B$33:$B$776,D$83)+'СЕТ СН'!$H$9+СВЦЭМ!$D$10+'СЕТ СН'!$H$5-'СЕТ СН'!$H$17</f>
        <v>3456.56679188</v>
      </c>
      <c r="E96" s="36">
        <f>SUMIFS(СВЦЭМ!$C$33:$C$776,СВЦЭМ!$A$33:$A$776,$A96,СВЦЭМ!$B$33:$B$776,E$83)+'СЕТ СН'!$H$9+СВЦЭМ!$D$10+'СЕТ СН'!$H$5-'СЕТ СН'!$H$17</f>
        <v>3467.06344231</v>
      </c>
      <c r="F96" s="36">
        <f>SUMIFS(СВЦЭМ!$C$33:$C$776,СВЦЭМ!$A$33:$A$776,$A96,СВЦЭМ!$B$33:$B$776,F$83)+'СЕТ СН'!$H$9+СВЦЭМ!$D$10+'СЕТ СН'!$H$5-'СЕТ СН'!$H$17</f>
        <v>3473.5669521700001</v>
      </c>
      <c r="G96" s="36">
        <f>SUMIFS(СВЦЭМ!$C$33:$C$776,СВЦЭМ!$A$33:$A$776,$A96,СВЦЭМ!$B$33:$B$776,G$83)+'СЕТ СН'!$H$9+СВЦЭМ!$D$10+'СЕТ СН'!$H$5-'СЕТ СН'!$H$17</f>
        <v>3461.8214147200001</v>
      </c>
      <c r="H96" s="36">
        <f>SUMIFS(СВЦЭМ!$C$33:$C$776,СВЦЭМ!$A$33:$A$776,$A96,СВЦЭМ!$B$33:$B$776,H$83)+'СЕТ СН'!$H$9+СВЦЭМ!$D$10+'СЕТ СН'!$H$5-'СЕТ СН'!$H$17</f>
        <v>3465.4374198699998</v>
      </c>
      <c r="I96" s="36">
        <f>SUMIFS(СВЦЭМ!$C$33:$C$776,СВЦЭМ!$A$33:$A$776,$A96,СВЦЭМ!$B$33:$B$776,I$83)+'СЕТ СН'!$H$9+СВЦЭМ!$D$10+'СЕТ СН'!$H$5-'СЕТ СН'!$H$17</f>
        <v>3421.2151049899999</v>
      </c>
      <c r="J96" s="36">
        <f>SUMIFS(СВЦЭМ!$C$33:$C$776,СВЦЭМ!$A$33:$A$776,$A96,СВЦЭМ!$B$33:$B$776,J$83)+'СЕТ СН'!$H$9+СВЦЭМ!$D$10+'СЕТ СН'!$H$5-'СЕТ СН'!$H$17</f>
        <v>3366.28243269</v>
      </c>
      <c r="K96" s="36">
        <f>SUMIFS(СВЦЭМ!$C$33:$C$776,СВЦЭМ!$A$33:$A$776,$A96,СВЦЭМ!$B$33:$B$776,K$83)+'СЕТ СН'!$H$9+СВЦЭМ!$D$10+'СЕТ СН'!$H$5-'СЕТ СН'!$H$17</f>
        <v>3348.2556494400001</v>
      </c>
      <c r="L96" s="36">
        <f>SUMIFS(СВЦЭМ!$C$33:$C$776,СВЦЭМ!$A$33:$A$776,$A96,СВЦЭМ!$B$33:$B$776,L$83)+'СЕТ СН'!$H$9+СВЦЭМ!$D$10+'СЕТ СН'!$H$5-'СЕТ СН'!$H$17</f>
        <v>3340.97117751</v>
      </c>
      <c r="M96" s="36">
        <f>SUMIFS(СВЦЭМ!$C$33:$C$776,СВЦЭМ!$A$33:$A$776,$A96,СВЦЭМ!$B$33:$B$776,M$83)+'СЕТ СН'!$H$9+СВЦЭМ!$D$10+'СЕТ СН'!$H$5-'СЕТ СН'!$H$17</f>
        <v>3338.3244340900001</v>
      </c>
      <c r="N96" s="36">
        <f>SUMIFS(СВЦЭМ!$C$33:$C$776,СВЦЭМ!$A$33:$A$776,$A96,СВЦЭМ!$B$33:$B$776,N$83)+'СЕТ СН'!$H$9+СВЦЭМ!$D$10+'СЕТ СН'!$H$5-'СЕТ СН'!$H$17</f>
        <v>3345.6702488599999</v>
      </c>
      <c r="O96" s="36">
        <f>SUMIFS(СВЦЭМ!$C$33:$C$776,СВЦЭМ!$A$33:$A$776,$A96,СВЦЭМ!$B$33:$B$776,O$83)+'СЕТ СН'!$H$9+СВЦЭМ!$D$10+'СЕТ СН'!$H$5-'СЕТ СН'!$H$17</f>
        <v>3347.3562417799999</v>
      </c>
      <c r="P96" s="36">
        <f>SUMIFS(СВЦЭМ!$C$33:$C$776,СВЦЭМ!$A$33:$A$776,$A96,СВЦЭМ!$B$33:$B$776,P$83)+'СЕТ СН'!$H$9+СВЦЭМ!$D$10+'СЕТ СН'!$H$5-'СЕТ СН'!$H$17</f>
        <v>3352.19130774</v>
      </c>
      <c r="Q96" s="36">
        <f>SUMIFS(СВЦЭМ!$C$33:$C$776,СВЦЭМ!$A$33:$A$776,$A96,СВЦЭМ!$B$33:$B$776,Q$83)+'СЕТ СН'!$H$9+СВЦЭМ!$D$10+'СЕТ СН'!$H$5-'СЕТ СН'!$H$17</f>
        <v>3355.2589186599998</v>
      </c>
      <c r="R96" s="36">
        <f>SUMIFS(СВЦЭМ!$C$33:$C$776,СВЦЭМ!$A$33:$A$776,$A96,СВЦЭМ!$B$33:$B$776,R$83)+'СЕТ СН'!$H$9+СВЦЭМ!$D$10+'СЕТ СН'!$H$5-'СЕТ СН'!$H$17</f>
        <v>3363.8922446199999</v>
      </c>
      <c r="S96" s="36">
        <f>SUMIFS(СВЦЭМ!$C$33:$C$776,СВЦЭМ!$A$33:$A$776,$A96,СВЦЭМ!$B$33:$B$776,S$83)+'СЕТ СН'!$H$9+СВЦЭМ!$D$10+'СЕТ СН'!$H$5-'СЕТ СН'!$H$17</f>
        <v>3361.9400702299999</v>
      </c>
      <c r="T96" s="36">
        <f>SUMIFS(СВЦЭМ!$C$33:$C$776,СВЦЭМ!$A$33:$A$776,$A96,СВЦЭМ!$B$33:$B$776,T$83)+'СЕТ СН'!$H$9+СВЦЭМ!$D$10+'СЕТ СН'!$H$5-'СЕТ СН'!$H$17</f>
        <v>3358.7101311599999</v>
      </c>
      <c r="U96" s="36">
        <f>SUMIFS(СВЦЭМ!$C$33:$C$776,СВЦЭМ!$A$33:$A$776,$A96,СВЦЭМ!$B$33:$B$776,U$83)+'СЕТ СН'!$H$9+СВЦЭМ!$D$10+'СЕТ СН'!$H$5-'СЕТ СН'!$H$17</f>
        <v>3358.9975483200001</v>
      </c>
      <c r="V96" s="36">
        <f>SUMIFS(СВЦЭМ!$C$33:$C$776,СВЦЭМ!$A$33:$A$776,$A96,СВЦЭМ!$B$33:$B$776,V$83)+'СЕТ СН'!$H$9+СВЦЭМ!$D$10+'СЕТ СН'!$H$5-'СЕТ СН'!$H$17</f>
        <v>3349.4687189699998</v>
      </c>
      <c r="W96" s="36">
        <f>SUMIFS(СВЦЭМ!$C$33:$C$776,СВЦЭМ!$A$33:$A$776,$A96,СВЦЭМ!$B$33:$B$776,W$83)+'СЕТ СН'!$H$9+СВЦЭМ!$D$10+'СЕТ СН'!$H$5-'СЕТ СН'!$H$17</f>
        <v>3345.6699232199999</v>
      </c>
      <c r="X96" s="36">
        <f>SUMIFS(СВЦЭМ!$C$33:$C$776,СВЦЭМ!$A$33:$A$776,$A96,СВЦЭМ!$B$33:$B$776,X$83)+'СЕТ СН'!$H$9+СВЦЭМ!$D$10+'СЕТ СН'!$H$5-'СЕТ СН'!$H$17</f>
        <v>3352.3755070799998</v>
      </c>
      <c r="Y96" s="36">
        <f>SUMIFS(СВЦЭМ!$C$33:$C$776,СВЦЭМ!$A$33:$A$776,$A96,СВЦЭМ!$B$33:$B$776,Y$83)+'СЕТ СН'!$H$9+СВЦЭМ!$D$10+'СЕТ СН'!$H$5-'СЕТ СН'!$H$17</f>
        <v>3379.01440981</v>
      </c>
    </row>
    <row r="97" spans="1:25" ht="15.75" x14ac:dyDescent="0.2">
      <c r="A97" s="35">
        <f t="shared" si="2"/>
        <v>43935</v>
      </c>
      <c r="B97" s="36">
        <f>SUMIFS(СВЦЭМ!$C$33:$C$776,СВЦЭМ!$A$33:$A$776,$A97,СВЦЭМ!$B$33:$B$776,B$83)+'СЕТ СН'!$H$9+СВЦЭМ!$D$10+'СЕТ СН'!$H$5-'СЕТ СН'!$H$17</f>
        <v>3407.22030004</v>
      </c>
      <c r="C97" s="36">
        <f>SUMIFS(СВЦЭМ!$C$33:$C$776,СВЦЭМ!$A$33:$A$776,$A97,СВЦЭМ!$B$33:$B$776,C$83)+'СЕТ СН'!$H$9+СВЦЭМ!$D$10+'СЕТ СН'!$H$5-'СЕТ СН'!$H$17</f>
        <v>3429.97269104</v>
      </c>
      <c r="D97" s="36">
        <f>SUMIFS(СВЦЭМ!$C$33:$C$776,СВЦЭМ!$A$33:$A$776,$A97,СВЦЭМ!$B$33:$B$776,D$83)+'СЕТ СН'!$H$9+СВЦЭМ!$D$10+'СЕТ СН'!$H$5-'СЕТ СН'!$H$17</f>
        <v>3451.4600658600002</v>
      </c>
      <c r="E97" s="36">
        <f>SUMIFS(СВЦЭМ!$C$33:$C$776,СВЦЭМ!$A$33:$A$776,$A97,СВЦЭМ!$B$33:$B$776,E$83)+'СЕТ СН'!$H$9+СВЦЭМ!$D$10+'СЕТ СН'!$H$5-'СЕТ СН'!$H$17</f>
        <v>3464.8468841200001</v>
      </c>
      <c r="F97" s="36">
        <f>SUMIFS(СВЦЭМ!$C$33:$C$776,СВЦЭМ!$A$33:$A$776,$A97,СВЦЭМ!$B$33:$B$776,F$83)+'СЕТ СН'!$H$9+СВЦЭМ!$D$10+'СЕТ СН'!$H$5-'СЕТ СН'!$H$17</f>
        <v>3475.1472402600002</v>
      </c>
      <c r="G97" s="36">
        <f>SUMIFS(СВЦЭМ!$C$33:$C$776,СВЦЭМ!$A$33:$A$776,$A97,СВЦЭМ!$B$33:$B$776,G$83)+'СЕТ СН'!$H$9+СВЦЭМ!$D$10+'СЕТ СН'!$H$5-'СЕТ СН'!$H$17</f>
        <v>3472.1498551100003</v>
      </c>
      <c r="H97" s="36">
        <f>SUMIFS(СВЦЭМ!$C$33:$C$776,СВЦЭМ!$A$33:$A$776,$A97,СВЦЭМ!$B$33:$B$776,H$83)+'СЕТ СН'!$H$9+СВЦЭМ!$D$10+'СЕТ СН'!$H$5-'СЕТ СН'!$H$17</f>
        <v>3480.3958688800003</v>
      </c>
      <c r="I97" s="36">
        <f>SUMIFS(СВЦЭМ!$C$33:$C$776,СВЦЭМ!$A$33:$A$776,$A97,СВЦЭМ!$B$33:$B$776,I$83)+'СЕТ СН'!$H$9+СВЦЭМ!$D$10+'СЕТ СН'!$H$5-'СЕТ СН'!$H$17</f>
        <v>3506.5774296</v>
      </c>
      <c r="J97" s="36">
        <f>SUMIFS(СВЦЭМ!$C$33:$C$776,СВЦЭМ!$A$33:$A$776,$A97,СВЦЭМ!$B$33:$B$776,J$83)+'СЕТ СН'!$H$9+СВЦЭМ!$D$10+'СЕТ СН'!$H$5-'СЕТ СН'!$H$17</f>
        <v>3466.2319269700001</v>
      </c>
      <c r="K97" s="36">
        <f>SUMIFS(СВЦЭМ!$C$33:$C$776,СВЦЭМ!$A$33:$A$776,$A97,СВЦЭМ!$B$33:$B$776,K$83)+'СЕТ СН'!$H$9+СВЦЭМ!$D$10+'СЕТ СН'!$H$5-'СЕТ СН'!$H$17</f>
        <v>3441.9303782300003</v>
      </c>
      <c r="L97" s="36">
        <f>SUMIFS(СВЦЭМ!$C$33:$C$776,СВЦЭМ!$A$33:$A$776,$A97,СВЦЭМ!$B$33:$B$776,L$83)+'СЕТ СН'!$H$9+СВЦЭМ!$D$10+'СЕТ СН'!$H$5-'СЕТ СН'!$H$17</f>
        <v>3442.2560464899998</v>
      </c>
      <c r="M97" s="36">
        <f>SUMIFS(СВЦЭМ!$C$33:$C$776,СВЦЭМ!$A$33:$A$776,$A97,СВЦЭМ!$B$33:$B$776,M$83)+'СЕТ СН'!$H$9+СВЦЭМ!$D$10+'СЕТ СН'!$H$5-'СЕТ СН'!$H$17</f>
        <v>3445.64497876</v>
      </c>
      <c r="N97" s="36">
        <f>SUMIFS(СВЦЭМ!$C$33:$C$776,СВЦЭМ!$A$33:$A$776,$A97,СВЦЭМ!$B$33:$B$776,N$83)+'СЕТ СН'!$H$9+СВЦЭМ!$D$10+'СЕТ СН'!$H$5-'СЕТ СН'!$H$17</f>
        <v>3444.4538791599998</v>
      </c>
      <c r="O97" s="36">
        <f>SUMIFS(СВЦЭМ!$C$33:$C$776,СВЦЭМ!$A$33:$A$776,$A97,СВЦЭМ!$B$33:$B$776,O$83)+'СЕТ СН'!$H$9+СВЦЭМ!$D$10+'СЕТ СН'!$H$5-'СЕТ СН'!$H$17</f>
        <v>3413.2289599200003</v>
      </c>
      <c r="P97" s="36">
        <f>SUMIFS(СВЦЭМ!$C$33:$C$776,СВЦЭМ!$A$33:$A$776,$A97,СВЦЭМ!$B$33:$B$776,P$83)+'СЕТ СН'!$H$9+СВЦЭМ!$D$10+'СЕТ СН'!$H$5-'СЕТ СН'!$H$17</f>
        <v>3424.0136505199998</v>
      </c>
      <c r="Q97" s="36">
        <f>SUMIFS(СВЦЭМ!$C$33:$C$776,СВЦЭМ!$A$33:$A$776,$A97,СВЦЭМ!$B$33:$B$776,Q$83)+'СЕТ СН'!$H$9+СВЦЭМ!$D$10+'СЕТ СН'!$H$5-'СЕТ СН'!$H$17</f>
        <v>3435.2682608</v>
      </c>
      <c r="R97" s="36">
        <f>SUMIFS(СВЦЭМ!$C$33:$C$776,СВЦЭМ!$A$33:$A$776,$A97,СВЦЭМ!$B$33:$B$776,R$83)+'СЕТ СН'!$H$9+СВЦЭМ!$D$10+'СЕТ СН'!$H$5-'СЕТ СН'!$H$17</f>
        <v>3451.34529574</v>
      </c>
      <c r="S97" s="36">
        <f>SUMIFS(СВЦЭМ!$C$33:$C$776,СВЦЭМ!$A$33:$A$776,$A97,СВЦЭМ!$B$33:$B$776,S$83)+'СЕТ СН'!$H$9+СВЦЭМ!$D$10+'СЕТ СН'!$H$5-'СЕТ СН'!$H$17</f>
        <v>3455.48593282</v>
      </c>
      <c r="T97" s="36">
        <f>SUMIFS(СВЦЭМ!$C$33:$C$776,СВЦЭМ!$A$33:$A$776,$A97,СВЦЭМ!$B$33:$B$776,T$83)+'СЕТ СН'!$H$9+СВЦЭМ!$D$10+'СЕТ СН'!$H$5-'СЕТ СН'!$H$17</f>
        <v>3437.89583404</v>
      </c>
      <c r="U97" s="36">
        <f>SUMIFS(СВЦЭМ!$C$33:$C$776,СВЦЭМ!$A$33:$A$776,$A97,СВЦЭМ!$B$33:$B$776,U$83)+'СЕТ СН'!$H$9+СВЦЭМ!$D$10+'СЕТ СН'!$H$5-'СЕТ СН'!$H$17</f>
        <v>3421.0595981800002</v>
      </c>
      <c r="V97" s="36">
        <f>SUMIFS(СВЦЭМ!$C$33:$C$776,СВЦЭМ!$A$33:$A$776,$A97,СВЦЭМ!$B$33:$B$776,V$83)+'СЕТ СН'!$H$9+СВЦЭМ!$D$10+'СЕТ СН'!$H$5-'СЕТ СН'!$H$17</f>
        <v>3418.5851050199999</v>
      </c>
      <c r="W97" s="36">
        <f>SUMIFS(СВЦЭМ!$C$33:$C$776,СВЦЭМ!$A$33:$A$776,$A97,СВЦЭМ!$B$33:$B$776,W$83)+'СЕТ СН'!$H$9+СВЦЭМ!$D$10+'СЕТ СН'!$H$5-'СЕТ СН'!$H$17</f>
        <v>3412.71304457</v>
      </c>
      <c r="X97" s="36">
        <f>SUMIFS(СВЦЭМ!$C$33:$C$776,СВЦЭМ!$A$33:$A$776,$A97,СВЦЭМ!$B$33:$B$776,X$83)+'СЕТ СН'!$H$9+СВЦЭМ!$D$10+'СЕТ СН'!$H$5-'СЕТ СН'!$H$17</f>
        <v>3420.8810751700003</v>
      </c>
      <c r="Y97" s="36">
        <f>SUMIFS(СВЦЭМ!$C$33:$C$776,СВЦЭМ!$A$33:$A$776,$A97,СВЦЭМ!$B$33:$B$776,Y$83)+'СЕТ СН'!$H$9+СВЦЭМ!$D$10+'СЕТ СН'!$H$5-'СЕТ СН'!$H$17</f>
        <v>3434.43945979</v>
      </c>
    </row>
    <row r="98" spans="1:25" ht="15.75" x14ac:dyDescent="0.2">
      <c r="A98" s="35">
        <f t="shared" si="2"/>
        <v>43936</v>
      </c>
      <c r="B98" s="36">
        <f>SUMIFS(СВЦЭМ!$C$33:$C$776,СВЦЭМ!$A$33:$A$776,$A98,СВЦЭМ!$B$33:$B$776,B$83)+'СЕТ СН'!$H$9+СВЦЭМ!$D$10+'СЕТ СН'!$H$5-'СЕТ СН'!$H$17</f>
        <v>3470.8154359300001</v>
      </c>
      <c r="C98" s="36">
        <f>SUMIFS(СВЦЭМ!$C$33:$C$776,СВЦЭМ!$A$33:$A$776,$A98,СВЦЭМ!$B$33:$B$776,C$83)+'СЕТ СН'!$H$9+СВЦЭМ!$D$10+'СЕТ СН'!$H$5-'СЕТ СН'!$H$17</f>
        <v>3485.3201669300001</v>
      </c>
      <c r="D98" s="36">
        <f>SUMIFS(СВЦЭМ!$C$33:$C$776,СВЦЭМ!$A$33:$A$776,$A98,СВЦЭМ!$B$33:$B$776,D$83)+'СЕТ СН'!$H$9+СВЦЭМ!$D$10+'СЕТ СН'!$H$5-'СЕТ СН'!$H$17</f>
        <v>3486.7962181600001</v>
      </c>
      <c r="E98" s="36">
        <f>SUMIFS(СВЦЭМ!$C$33:$C$776,СВЦЭМ!$A$33:$A$776,$A98,СВЦЭМ!$B$33:$B$776,E$83)+'СЕТ СН'!$H$9+СВЦЭМ!$D$10+'СЕТ СН'!$H$5-'СЕТ СН'!$H$17</f>
        <v>3481.8924787999999</v>
      </c>
      <c r="F98" s="36">
        <f>SUMIFS(СВЦЭМ!$C$33:$C$776,СВЦЭМ!$A$33:$A$776,$A98,СВЦЭМ!$B$33:$B$776,F$83)+'СЕТ СН'!$H$9+СВЦЭМ!$D$10+'СЕТ СН'!$H$5-'СЕТ СН'!$H$17</f>
        <v>3479.3864829600002</v>
      </c>
      <c r="G98" s="36">
        <f>SUMIFS(СВЦЭМ!$C$33:$C$776,СВЦЭМ!$A$33:$A$776,$A98,СВЦЭМ!$B$33:$B$776,G$83)+'СЕТ СН'!$H$9+СВЦЭМ!$D$10+'СЕТ СН'!$H$5-'СЕТ СН'!$H$17</f>
        <v>3478.14366281</v>
      </c>
      <c r="H98" s="36">
        <f>SUMIFS(СВЦЭМ!$C$33:$C$776,СВЦЭМ!$A$33:$A$776,$A98,СВЦЭМ!$B$33:$B$776,H$83)+'СЕТ СН'!$H$9+СВЦЭМ!$D$10+'СЕТ СН'!$H$5-'СЕТ СН'!$H$17</f>
        <v>3469.4654033699999</v>
      </c>
      <c r="I98" s="36">
        <f>SUMIFS(СВЦЭМ!$C$33:$C$776,СВЦЭМ!$A$33:$A$776,$A98,СВЦЭМ!$B$33:$B$776,I$83)+'СЕТ СН'!$H$9+СВЦЭМ!$D$10+'СЕТ СН'!$H$5-'СЕТ СН'!$H$17</f>
        <v>3458.1676834899999</v>
      </c>
      <c r="J98" s="36">
        <f>SUMIFS(СВЦЭМ!$C$33:$C$776,СВЦЭМ!$A$33:$A$776,$A98,СВЦЭМ!$B$33:$B$776,J$83)+'СЕТ СН'!$H$9+СВЦЭМ!$D$10+'СЕТ СН'!$H$5-'СЕТ СН'!$H$17</f>
        <v>3407.8428772699999</v>
      </c>
      <c r="K98" s="36">
        <f>SUMIFS(СВЦЭМ!$C$33:$C$776,СВЦЭМ!$A$33:$A$776,$A98,СВЦЭМ!$B$33:$B$776,K$83)+'СЕТ СН'!$H$9+СВЦЭМ!$D$10+'СЕТ СН'!$H$5-'СЕТ СН'!$H$17</f>
        <v>3383.3391501900001</v>
      </c>
      <c r="L98" s="36">
        <f>SUMIFS(СВЦЭМ!$C$33:$C$776,СВЦЭМ!$A$33:$A$776,$A98,СВЦЭМ!$B$33:$B$776,L$83)+'СЕТ СН'!$H$9+СВЦЭМ!$D$10+'СЕТ СН'!$H$5-'СЕТ СН'!$H$17</f>
        <v>3385.7129165599999</v>
      </c>
      <c r="M98" s="36">
        <f>SUMIFS(СВЦЭМ!$C$33:$C$776,СВЦЭМ!$A$33:$A$776,$A98,СВЦЭМ!$B$33:$B$776,M$83)+'СЕТ СН'!$H$9+СВЦЭМ!$D$10+'СЕТ СН'!$H$5-'СЕТ СН'!$H$17</f>
        <v>3390.4778753199998</v>
      </c>
      <c r="N98" s="36">
        <f>SUMIFS(СВЦЭМ!$C$33:$C$776,СВЦЭМ!$A$33:$A$776,$A98,СВЦЭМ!$B$33:$B$776,N$83)+'СЕТ СН'!$H$9+СВЦЭМ!$D$10+'СЕТ СН'!$H$5-'СЕТ СН'!$H$17</f>
        <v>3388.3905641199999</v>
      </c>
      <c r="O98" s="36">
        <f>SUMIFS(СВЦЭМ!$C$33:$C$776,СВЦЭМ!$A$33:$A$776,$A98,СВЦЭМ!$B$33:$B$776,O$83)+'СЕТ СН'!$H$9+СВЦЭМ!$D$10+'СЕТ СН'!$H$5-'СЕТ СН'!$H$17</f>
        <v>3402.1364827500001</v>
      </c>
      <c r="P98" s="36">
        <f>SUMIFS(СВЦЭМ!$C$33:$C$776,СВЦЭМ!$A$33:$A$776,$A98,СВЦЭМ!$B$33:$B$776,P$83)+'СЕТ СН'!$H$9+СВЦЭМ!$D$10+'СЕТ СН'!$H$5-'СЕТ СН'!$H$17</f>
        <v>3403.61351487</v>
      </c>
      <c r="Q98" s="36">
        <f>SUMIFS(СВЦЭМ!$C$33:$C$776,СВЦЭМ!$A$33:$A$776,$A98,СВЦЭМ!$B$33:$B$776,Q$83)+'СЕТ СН'!$H$9+СВЦЭМ!$D$10+'СЕТ СН'!$H$5-'СЕТ СН'!$H$17</f>
        <v>3405.91316968</v>
      </c>
      <c r="R98" s="36">
        <f>SUMIFS(СВЦЭМ!$C$33:$C$776,СВЦЭМ!$A$33:$A$776,$A98,СВЦЭМ!$B$33:$B$776,R$83)+'СЕТ СН'!$H$9+СВЦЭМ!$D$10+'СЕТ СН'!$H$5-'СЕТ СН'!$H$17</f>
        <v>3404.7514568400002</v>
      </c>
      <c r="S98" s="36">
        <f>SUMIFS(СВЦЭМ!$C$33:$C$776,СВЦЭМ!$A$33:$A$776,$A98,СВЦЭМ!$B$33:$B$776,S$83)+'СЕТ СН'!$H$9+СВЦЭМ!$D$10+'СЕТ СН'!$H$5-'СЕТ СН'!$H$17</f>
        <v>3400.8114188099999</v>
      </c>
      <c r="T98" s="36">
        <f>SUMIFS(СВЦЭМ!$C$33:$C$776,СВЦЭМ!$A$33:$A$776,$A98,СВЦЭМ!$B$33:$B$776,T$83)+'СЕТ СН'!$H$9+СВЦЭМ!$D$10+'СЕТ СН'!$H$5-'СЕТ СН'!$H$17</f>
        <v>3384.20826063</v>
      </c>
      <c r="U98" s="36">
        <f>SUMIFS(СВЦЭМ!$C$33:$C$776,СВЦЭМ!$A$33:$A$776,$A98,СВЦЭМ!$B$33:$B$776,U$83)+'СЕТ СН'!$H$9+СВЦЭМ!$D$10+'СЕТ СН'!$H$5-'СЕТ СН'!$H$17</f>
        <v>3366.2894149499998</v>
      </c>
      <c r="V98" s="36">
        <f>SUMIFS(СВЦЭМ!$C$33:$C$776,СВЦЭМ!$A$33:$A$776,$A98,СВЦЭМ!$B$33:$B$776,V$83)+'СЕТ СН'!$H$9+СВЦЭМ!$D$10+'СЕТ СН'!$H$5-'СЕТ СН'!$H$17</f>
        <v>3374.6107402600001</v>
      </c>
      <c r="W98" s="36">
        <f>SUMIFS(СВЦЭМ!$C$33:$C$776,СВЦЭМ!$A$33:$A$776,$A98,СВЦЭМ!$B$33:$B$776,W$83)+'СЕТ СН'!$H$9+СВЦЭМ!$D$10+'СЕТ СН'!$H$5-'СЕТ СН'!$H$17</f>
        <v>3371.16862494</v>
      </c>
      <c r="X98" s="36">
        <f>SUMIFS(СВЦЭМ!$C$33:$C$776,СВЦЭМ!$A$33:$A$776,$A98,СВЦЭМ!$B$33:$B$776,X$83)+'СЕТ СН'!$H$9+СВЦЭМ!$D$10+'СЕТ СН'!$H$5-'СЕТ СН'!$H$17</f>
        <v>3369.8883026799999</v>
      </c>
      <c r="Y98" s="36">
        <f>SUMIFS(СВЦЭМ!$C$33:$C$776,СВЦЭМ!$A$33:$A$776,$A98,СВЦЭМ!$B$33:$B$776,Y$83)+'СЕТ СН'!$H$9+СВЦЭМ!$D$10+'СЕТ СН'!$H$5-'СЕТ СН'!$H$17</f>
        <v>3399.29704313</v>
      </c>
    </row>
    <row r="99" spans="1:25" ht="15.75" x14ac:dyDescent="0.2">
      <c r="A99" s="35">
        <f t="shared" si="2"/>
        <v>43937</v>
      </c>
      <c r="B99" s="36">
        <f>SUMIFS(СВЦЭМ!$C$33:$C$776,СВЦЭМ!$A$33:$A$776,$A99,СВЦЭМ!$B$33:$B$776,B$83)+'СЕТ СН'!$H$9+СВЦЭМ!$D$10+'СЕТ СН'!$H$5-'СЕТ СН'!$H$17</f>
        <v>3362.4600782299999</v>
      </c>
      <c r="C99" s="36">
        <f>SUMIFS(СВЦЭМ!$C$33:$C$776,СВЦЭМ!$A$33:$A$776,$A99,СВЦЭМ!$B$33:$B$776,C$83)+'СЕТ СН'!$H$9+СВЦЭМ!$D$10+'СЕТ СН'!$H$5-'СЕТ СН'!$H$17</f>
        <v>3380.2228242900001</v>
      </c>
      <c r="D99" s="36">
        <f>SUMIFS(СВЦЭМ!$C$33:$C$776,СВЦЭМ!$A$33:$A$776,$A99,СВЦЭМ!$B$33:$B$776,D$83)+'СЕТ СН'!$H$9+СВЦЭМ!$D$10+'СЕТ СН'!$H$5-'СЕТ СН'!$H$17</f>
        <v>3397.2302332500003</v>
      </c>
      <c r="E99" s="36">
        <f>SUMIFS(СВЦЭМ!$C$33:$C$776,СВЦЭМ!$A$33:$A$776,$A99,СВЦЭМ!$B$33:$B$776,E$83)+'СЕТ СН'!$H$9+СВЦЭМ!$D$10+'СЕТ СН'!$H$5-'СЕТ СН'!$H$17</f>
        <v>3409.9502743799999</v>
      </c>
      <c r="F99" s="36">
        <f>SUMIFS(СВЦЭМ!$C$33:$C$776,СВЦЭМ!$A$33:$A$776,$A99,СВЦЭМ!$B$33:$B$776,F$83)+'СЕТ СН'!$H$9+СВЦЭМ!$D$10+'СЕТ СН'!$H$5-'СЕТ СН'!$H$17</f>
        <v>3409.6176878699998</v>
      </c>
      <c r="G99" s="36">
        <f>SUMIFS(СВЦЭМ!$C$33:$C$776,СВЦЭМ!$A$33:$A$776,$A99,СВЦЭМ!$B$33:$B$776,G$83)+'СЕТ СН'!$H$9+СВЦЭМ!$D$10+'СЕТ СН'!$H$5-'СЕТ СН'!$H$17</f>
        <v>3400.5314380300001</v>
      </c>
      <c r="H99" s="36">
        <f>SUMIFS(СВЦЭМ!$C$33:$C$776,СВЦЭМ!$A$33:$A$776,$A99,СВЦЭМ!$B$33:$B$776,H$83)+'СЕТ СН'!$H$9+СВЦЭМ!$D$10+'СЕТ СН'!$H$5-'СЕТ СН'!$H$17</f>
        <v>3380.73345767</v>
      </c>
      <c r="I99" s="36">
        <f>SUMIFS(СВЦЭМ!$C$33:$C$776,СВЦЭМ!$A$33:$A$776,$A99,СВЦЭМ!$B$33:$B$776,I$83)+'СЕТ СН'!$H$9+СВЦЭМ!$D$10+'СЕТ СН'!$H$5-'СЕТ СН'!$H$17</f>
        <v>3359.0298898000001</v>
      </c>
      <c r="J99" s="36">
        <f>SUMIFS(СВЦЭМ!$C$33:$C$776,СВЦЭМ!$A$33:$A$776,$A99,СВЦЭМ!$B$33:$B$776,J$83)+'СЕТ СН'!$H$9+СВЦЭМ!$D$10+'СЕТ СН'!$H$5-'СЕТ СН'!$H$17</f>
        <v>3331.4005030600001</v>
      </c>
      <c r="K99" s="36">
        <f>SUMIFS(СВЦЭМ!$C$33:$C$776,СВЦЭМ!$A$33:$A$776,$A99,СВЦЭМ!$B$33:$B$776,K$83)+'СЕТ СН'!$H$9+СВЦЭМ!$D$10+'СЕТ СН'!$H$5-'СЕТ СН'!$H$17</f>
        <v>3344.5331924299999</v>
      </c>
      <c r="L99" s="36">
        <f>SUMIFS(СВЦЭМ!$C$33:$C$776,СВЦЭМ!$A$33:$A$776,$A99,СВЦЭМ!$B$33:$B$776,L$83)+'СЕТ СН'!$H$9+СВЦЭМ!$D$10+'СЕТ СН'!$H$5-'СЕТ СН'!$H$17</f>
        <v>3341.6290080500003</v>
      </c>
      <c r="M99" s="36">
        <f>SUMIFS(СВЦЭМ!$C$33:$C$776,СВЦЭМ!$A$33:$A$776,$A99,СВЦЭМ!$B$33:$B$776,M$83)+'СЕТ СН'!$H$9+СВЦЭМ!$D$10+'СЕТ СН'!$H$5-'СЕТ СН'!$H$17</f>
        <v>3338.25152553</v>
      </c>
      <c r="N99" s="36">
        <f>SUMIFS(СВЦЭМ!$C$33:$C$776,СВЦЭМ!$A$33:$A$776,$A99,СВЦЭМ!$B$33:$B$776,N$83)+'СЕТ СН'!$H$9+СВЦЭМ!$D$10+'СЕТ СН'!$H$5-'СЕТ СН'!$H$17</f>
        <v>3331.9419672700001</v>
      </c>
      <c r="O99" s="36">
        <f>SUMIFS(СВЦЭМ!$C$33:$C$776,СВЦЭМ!$A$33:$A$776,$A99,СВЦЭМ!$B$33:$B$776,O$83)+'СЕТ СН'!$H$9+СВЦЭМ!$D$10+'СЕТ СН'!$H$5-'СЕТ СН'!$H$17</f>
        <v>3336.79723152</v>
      </c>
      <c r="P99" s="36">
        <f>SUMIFS(СВЦЭМ!$C$33:$C$776,СВЦЭМ!$A$33:$A$776,$A99,СВЦЭМ!$B$33:$B$776,P$83)+'СЕТ СН'!$H$9+СВЦЭМ!$D$10+'СЕТ СН'!$H$5-'СЕТ СН'!$H$17</f>
        <v>3339.9504244199998</v>
      </c>
      <c r="Q99" s="36">
        <f>SUMIFS(СВЦЭМ!$C$33:$C$776,СВЦЭМ!$A$33:$A$776,$A99,СВЦЭМ!$B$33:$B$776,Q$83)+'СЕТ СН'!$H$9+СВЦЭМ!$D$10+'СЕТ СН'!$H$5-'СЕТ СН'!$H$17</f>
        <v>3334.73253002</v>
      </c>
      <c r="R99" s="36">
        <f>SUMIFS(СВЦЭМ!$C$33:$C$776,СВЦЭМ!$A$33:$A$776,$A99,СВЦЭМ!$B$33:$B$776,R$83)+'СЕТ СН'!$H$9+СВЦЭМ!$D$10+'СЕТ СН'!$H$5-'СЕТ СН'!$H$17</f>
        <v>3328.8101235200002</v>
      </c>
      <c r="S99" s="36">
        <f>SUMIFS(СВЦЭМ!$C$33:$C$776,СВЦЭМ!$A$33:$A$776,$A99,СВЦЭМ!$B$33:$B$776,S$83)+'СЕТ СН'!$H$9+СВЦЭМ!$D$10+'СЕТ СН'!$H$5-'СЕТ СН'!$H$17</f>
        <v>3327.4341210000002</v>
      </c>
      <c r="T99" s="36">
        <f>SUMIFS(СВЦЭМ!$C$33:$C$776,СВЦЭМ!$A$33:$A$776,$A99,СВЦЭМ!$B$33:$B$776,T$83)+'СЕТ СН'!$H$9+СВЦЭМ!$D$10+'СЕТ СН'!$H$5-'СЕТ СН'!$H$17</f>
        <v>3321.8129324199999</v>
      </c>
      <c r="U99" s="36">
        <f>SUMIFS(СВЦЭМ!$C$33:$C$776,СВЦЭМ!$A$33:$A$776,$A99,СВЦЭМ!$B$33:$B$776,U$83)+'СЕТ СН'!$H$9+СВЦЭМ!$D$10+'СЕТ СН'!$H$5-'СЕТ СН'!$H$17</f>
        <v>3311.33472846</v>
      </c>
      <c r="V99" s="36">
        <f>SUMIFS(СВЦЭМ!$C$33:$C$776,СВЦЭМ!$A$33:$A$776,$A99,СВЦЭМ!$B$33:$B$776,V$83)+'СЕТ СН'!$H$9+СВЦЭМ!$D$10+'СЕТ СН'!$H$5-'СЕТ СН'!$H$17</f>
        <v>3297.33076046</v>
      </c>
      <c r="W99" s="36">
        <f>SUMIFS(СВЦЭМ!$C$33:$C$776,СВЦЭМ!$A$33:$A$776,$A99,СВЦЭМ!$B$33:$B$776,W$83)+'СЕТ СН'!$H$9+СВЦЭМ!$D$10+'СЕТ СН'!$H$5-'СЕТ СН'!$H$17</f>
        <v>3303.3980692599998</v>
      </c>
      <c r="X99" s="36">
        <f>SUMIFS(СВЦЭМ!$C$33:$C$776,СВЦЭМ!$A$33:$A$776,$A99,СВЦЭМ!$B$33:$B$776,X$83)+'СЕТ СН'!$H$9+СВЦЭМ!$D$10+'СЕТ СН'!$H$5-'СЕТ СН'!$H$17</f>
        <v>3314.7559507800001</v>
      </c>
      <c r="Y99" s="36">
        <f>SUMIFS(СВЦЭМ!$C$33:$C$776,СВЦЭМ!$A$33:$A$776,$A99,СВЦЭМ!$B$33:$B$776,Y$83)+'СЕТ СН'!$H$9+СВЦЭМ!$D$10+'СЕТ СН'!$H$5-'СЕТ СН'!$H$17</f>
        <v>3325.54364424</v>
      </c>
    </row>
    <row r="100" spans="1:25" ht="15.75" x14ac:dyDescent="0.2">
      <c r="A100" s="35">
        <f t="shared" si="2"/>
        <v>43938</v>
      </c>
      <c r="B100" s="36">
        <f>SUMIFS(СВЦЭМ!$C$33:$C$776,СВЦЭМ!$A$33:$A$776,$A100,СВЦЭМ!$B$33:$B$776,B$83)+'СЕТ СН'!$H$9+СВЦЭМ!$D$10+'СЕТ СН'!$H$5-'СЕТ СН'!$H$17</f>
        <v>3393.5900110500002</v>
      </c>
      <c r="C100" s="36">
        <f>SUMIFS(СВЦЭМ!$C$33:$C$776,СВЦЭМ!$A$33:$A$776,$A100,СВЦЭМ!$B$33:$B$776,C$83)+'СЕТ СН'!$H$9+СВЦЭМ!$D$10+'СЕТ СН'!$H$5-'СЕТ СН'!$H$17</f>
        <v>3405.11036294</v>
      </c>
      <c r="D100" s="36">
        <f>SUMIFS(СВЦЭМ!$C$33:$C$776,СВЦЭМ!$A$33:$A$776,$A100,СВЦЭМ!$B$33:$B$776,D$83)+'СЕТ СН'!$H$9+СВЦЭМ!$D$10+'СЕТ СН'!$H$5-'СЕТ СН'!$H$17</f>
        <v>3423.3272040500001</v>
      </c>
      <c r="E100" s="36">
        <f>SUMIFS(СВЦЭМ!$C$33:$C$776,СВЦЭМ!$A$33:$A$776,$A100,СВЦЭМ!$B$33:$B$776,E$83)+'СЕТ СН'!$H$9+СВЦЭМ!$D$10+'СЕТ СН'!$H$5-'СЕТ СН'!$H$17</f>
        <v>3437.78105155</v>
      </c>
      <c r="F100" s="36">
        <f>SUMIFS(СВЦЭМ!$C$33:$C$776,СВЦЭМ!$A$33:$A$776,$A100,СВЦЭМ!$B$33:$B$776,F$83)+'СЕТ СН'!$H$9+СВЦЭМ!$D$10+'СЕТ СН'!$H$5-'СЕТ СН'!$H$17</f>
        <v>3439.76616182</v>
      </c>
      <c r="G100" s="36">
        <f>SUMIFS(СВЦЭМ!$C$33:$C$776,СВЦЭМ!$A$33:$A$776,$A100,СВЦЭМ!$B$33:$B$776,G$83)+'СЕТ СН'!$H$9+СВЦЭМ!$D$10+'СЕТ СН'!$H$5-'СЕТ СН'!$H$17</f>
        <v>3423.7888656599998</v>
      </c>
      <c r="H100" s="36">
        <f>SUMIFS(СВЦЭМ!$C$33:$C$776,СВЦЭМ!$A$33:$A$776,$A100,СВЦЭМ!$B$33:$B$776,H$83)+'СЕТ СН'!$H$9+СВЦЭМ!$D$10+'СЕТ СН'!$H$5-'СЕТ СН'!$H$17</f>
        <v>3397.9380738099999</v>
      </c>
      <c r="I100" s="36">
        <f>SUMIFS(СВЦЭМ!$C$33:$C$776,СВЦЭМ!$A$33:$A$776,$A100,СВЦЭМ!$B$33:$B$776,I$83)+'СЕТ СН'!$H$9+СВЦЭМ!$D$10+'СЕТ СН'!$H$5-'СЕТ СН'!$H$17</f>
        <v>3370.4194431400001</v>
      </c>
      <c r="J100" s="36">
        <f>SUMIFS(СВЦЭМ!$C$33:$C$776,СВЦЭМ!$A$33:$A$776,$A100,СВЦЭМ!$B$33:$B$776,J$83)+'СЕТ СН'!$H$9+СВЦЭМ!$D$10+'СЕТ СН'!$H$5-'СЕТ СН'!$H$17</f>
        <v>3320.8180004400001</v>
      </c>
      <c r="K100" s="36">
        <f>SUMIFS(СВЦЭМ!$C$33:$C$776,СВЦЭМ!$A$33:$A$776,$A100,СВЦЭМ!$B$33:$B$776,K$83)+'СЕТ СН'!$H$9+СВЦЭМ!$D$10+'СЕТ СН'!$H$5-'СЕТ СН'!$H$17</f>
        <v>3325.6560968900003</v>
      </c>
      <c r="L100" s="36">
        <f>SUMIFS(СВЦЭМ!$C$33:$C$776,СВЦЭМ!$A$33:$A$776,$A100,СВЦЭМ!$B$33:$B$776,L$83)+'СЕТ СН'!$H$9+СВЦЭМ!$D$10+'СЕТ СН'!$H$5-'СЕТ СН'!$H$17</f>
        <v>3325.3358148799998</v>
      </c>
      <c r="M100" s="36">
        <f>SUMIFS(СВЦЭМ!$C$33:$C$776,СВЦЭМ!$A$33:$A$776,$A100,СВЦЭМ!$B$33:$B$776,M$83)+'СЕТ СН'!$H$9+СВЦЭМ!$D$10+'СЕТ СН'!$H$5-'СЕТ СН'!$H$17</f>
        <v>3323.5908076200003</v>
      </c>
      <c r="N100" s="36">
        <f>SUMIFS(СВЦЭМ!$C$33:$C$776,СВЦЭМ!$A$33:$A$776,$A100,СВЦЭМ!$B$33:$B$776,N$83)+'СЕТ СН'!$H$9+СВЦЭМ!$D$10+'СЕТ СН'!$H$5-'СЕТ СН'!$H$17</f>
        <v>3322.3750804400001</v>
      </c>
      <c r="O100" s="36">
        <f>SUMIFS(СВЦЭМ!$C$33:$C$776,СВЦЭМ!$A$33:$A$776,$A100,СВЦЭМ!$B$33:$B$776,O$83)+'СЕТ СН'!$H$9+СВЦЭМ!$D$10+'СЕТ СН'!$H$5-'СЕТ СН'!$H$17</f>
        <v>3328.5265440499998</v>
      </c>
      <c r="P100" s="36">
        <f>SUMIFS(СВЦЭМ!$C$33:$C$776,СВЦЭМ!$A$33:$A$776,$A100,СВЦЭМ!$B$33:$B$776,P$83)+'СЕТ СН'!$H$9+СВЦЭМ!$D$10+'СЕТ СН'!$H$5-'СЕТ СН'!$H$17</f>
        <v>3332.6447891600001</v>
      </c>
      <c r="Q100" s="36">
        <f>SUMIFS(СВЦЭМ!$C$33:$C$776,СВЦЭМ!$A$33:$A$776,$A100,СВЦЭМ!$B$33:$B$776,Q$83)+'СЕТ СН'!$H$9+СВЦЭМ!$D$10+'СЕТ СН'!$H$5-'СЕТ СН'!$H$17</f>
        <v>3340.3234312599998</v>
      </c>
      <c r="R100" s="36">
        <f>SUMIFS(СВЦЭМ!$C$33:$C$776,СВЦЭМ!$A$33:$A$776,$A100,СВЦЭМ!$B$33:$B$776,R$83)+'СЕТ СН'!$H$9+СВЦЭМ!$D$10+'СЕТ СН'!$H$5-'СЕТ СН'!$H$17</f>
        <v>3335.5847942700002</v>
      </c>
      <c r="S100" s="36">
        <f>SUMIFS(СВЦЭМ!$C$33:$C$776,СВЦЭМ!$A$33:$A$776,$A100,СВЦЭМ!$B$33:$B$776,S$83)+'СЕТ СН'!$H$9+СВЦЭМ!$D$10+'СЕТ СН'!$H$5-'СЕТ СН'!$H$17</f>
        <v>3330.7905422700001</v>
      </c>
      <c r="T100" s="36">
        <f>SUMIFS(СВЦЭМ!$C$33:$C$776,СВЦЭМ!$A$33:$A$776,$A100,СВЦЭМ!$B$33:$B$776,T$83)+'СЕТ СН'!$H$9+СВЦЭМ!$D$10+'СЕТ СН'!$H$5-'СЕТ СН'!$H$17</f>
        <v>3315.44263318</v>
      </c>
      <c r="U100" s="36">
        <f>SUMIFS(СВЦЭМ!$C$33:$C$776,СВЦЭМ!$A$33:$A$776,$A100,СВЦЭМ!$B$33:$B$776,U$83)+'СЕТ СН'!$H$9+СВЦЭМ!$D$10+'СЕТ СН'!$H$5-'СЕТ СН'!$H$17</f>
        <v>3304.1044298900001</v>
      </c>
      <c r="V100" s="36">
        <f>SUMIFS(СВЦЭМ!$C$33:$C$776,СВЦЭМ!$A$33:$A$776,$A100,СВЦЭМ!$B$33:$B$776,V$83)+'СЕТ СН'!$H$9+СВЦЭМ!$D$10+'СЕТ СН'!$H$5-'СЕТ СН'!$H$17</f>
        <v>3311.8672481499998</v>
      </c>
      <c r="W100" s="36">
        <f>SUMIFS(СВЦЭМ!$C$33:$C$776,СВЦЭМ!$A$33:$A$776,$A100,СВЦЭМ!$B$33:$B$776,W$83)+'СЕТ СН'!$H$9+СВЦЭМ!$D$10+'СЕТ СН'!$H$5-'СЕТ СН'!$H$17</f>
        <v>3311.8695870700003</v>
      </c>
      <c r="X100" s="36">
        <f>SUMIFS(СВЦЭМ!$C$33:$C$776,СВЦЭМ!$A$33:$A$776,$A100,СВЦЭМ!$B$33:$B$776,X$83)+'СЕТ СН'!$H$9+СВЦЭМ!$D$10+'СЕТ СН'!$H$5-'СЕТ СН'!$H$17</f>
        <v>3317.8973085600001</v>
      </c>
      <c r="Y100" s="36">
        <f>SUMIFS(СВЦЭМ!$C$33:$C$776,СВЦЭМ!$A$33:$A$776,$A100,СВЦЭМ!$B$33:$B$776,Y$83)+'СЕТ СН'!$H$9+СВЦЭМ!$D$10+'СЕТ СН'!$H$5-'СЕТ СН'!$H$17</f>
        <v>3320.1287654600001</v>
      </c>
    </row>
    <row r="101" spans="1:25" ht="15.75" x14ac:dyDescent="0.2">
      <c r="A101" s="35">
        <f t="shared" si="2"/>
        <v>43939</v>
      </c>
      <c r="B101" s="36">
        <f>SUMIFS(СВЦЭМ!$C$33:$C$776,СВЦЭМ!$A$33:$A$776,$A101,СВЦЭМ!$B$33:$B$776,B$83)+'СЕТ СН'!$H$9+СВЦЭМ!$D$10+'СЕТ СН'!$H$5-'СЕТ СН'!$H$17</f>
        <v>3409.3613286899999</v>
      </c>
      <c r="C101" s="36">
        <f>SUMIFS(СВЦЭМ!$C$33:$C$776,СВЦЭМ!$A$33:$A$776,$A101,СВЦЭМ!$B$33:$B$776,C$83)+'СЕТ СН'!$H$9+СВЦЭМ!$D$10+'СЕТ СН'!$H$5-'СЕТ СН'!$H$17</f>
        <v>3444.8966875599999</v>
      </c>
      <c r="D101" s="36">
        <f>SUMIFS(СВЦЭМ!$C$33:$C$776,СВЦЭМ!$A$33:$A$776,$A101,СВЦЭМ!$B$33:$B$776,D$83)+'СЕТ СН'!$H$9+СВЦЭМ!$D$10+'СЕТ СН'!$H$5-'СЕТ СН'!$H$17</f>
        <v>3454.3254413</v>
      </c>
      <c r="E101" s="36">
        <f>SUMIFS(СВЦЭМ!$C$33:$C$776,СВЦЭМ!$A$33:$A$776,$A101,СВЦЭМ!$B$33:$B$776,E$83)+'СЕТ СН'!$H$9+СВЦЭМ!$D$10+'СЕТ СН'!$H$5-'СЕТ СН'!$H$17</f>
        <v>3463.1790884900001</v>
      </c>
      <c r="F101" s="36">
        <f>SUMIFS(СВЦЭМ!$C$33:$C$776,СВЦЭМ!$A$33:$A$776,$A101,СВЦЭМ!$B$33:$B$776,F$83)+'СЕТ СН'!$H$9+СВЦЭМ!$D$10+'СЕТ СН'!$H$5-'СЕТ СН'!$H$17</f>
        <v>3465.1129206400001</v>
      </c>
      <c r="G101" s="36">
        <f>SUMIFS(СВЦЭМ!$C$33:$C$776,СВЦЭМ!$A$33:$A$776,$A101,СВЦЭМ!$B$33:$B$776,G$83)+'СЕТ СН'!$H$9+СВЦЭМ!$D$10+'СЕТ СН'!$H$5-'СЕТ СН'!$H$17</f>
        <v>3466.2750066799999</v>
      </c>
      <c r="H101" s="36">
        <f>SUMIFS(СВЦЭМ!$C$33:$C$776,СВЦЭМ!$A$33:$A$776,$A101,СВЦЭМ!$B$33:$B$776,H$83)+'СЕТ СН'!$H$9+СВЦЭМ!$D$10+'СЕТ СН'!$H$5-'СЕТ СН'!$H$17</f>
        <v>3459.6440317000001</v>
      </c>
      <c r="I101" s="36">
        <f>SUMIFS(СВЦЭМ!$C$33:$C$776,СВЦЭМ!$A$33:$A$776,$A101,СВЦЭМ!$B$33:$B$776,I$83)+'СЕТ СН'!$H$9+СВЦЭМ!$D$10+'СЕТ СН'!$H$5-'СЕТ СН'!$H$17</f>
        <v>3434.4871320399998</v>
      </c>
      <c r="J101" s="36">
        <f>SUMIFS(СВЦЭМ!$C$33:$C$776,СВЦЭМ!$A$33:$A$776,$A101,СВЦЭМ!$B$33:$B$776,J$83)+'СЕТ СН'!$H$9+СВЦЭМ!$D$10+'СЕТ СН'!$H$5-'СЕТ СН'!$H$17</f>
        <v>3362.9855069700002</v>
      </c>
      <c r="K101" s="36">
        <f>SUMIFS(СВЦЭМ!$C$33:$C$776,СВЦЭМ!$A$33:$A$776,$A101,СВЦЭМ!$B$33:$B$776,K$83)+'СЕТ СН'!$H$9+СВЦЭМ!$D$10+'СЕТ СН'!$H$5-'СЕТ СН'!$H$17</f>
        <v>3351.9518809299998</v>
      </c>
      <c r="L101" s="36">
        <f>SUMIFS(СВЦЭМ!$C$33:$C$776,СВЦЭМ!$A$33:$A$776,$A101,СВЦЭМ!$B$33:$B$776,L$83)+'СЕТ СН'!$H$9+СВЦЭМ!$D$10+'СЕТ СН'!$H$5-'СЕТ СН'!$H$17</f>
        <v>3348.1571948400001</v>
      </c>
      <c r="M101" s="36">
        <f>SUMIFS(СВЦЭМ!$C$33:$C$776,СВЦЭМ!$A$33:$A$776,$A101,СВЦЭМ!$B$33:$B$776,M$83)+'СЕТ СН'!$H$9+СВЦЭМ!$D$10+'СЕТ СН'!$H$5-'СЕТ СН'!$H$17</f>
        <v>3345.75885208</v>
      </c>
      <c r="N101" s="36">
        <f>SUMIFS(СВЦЭМ!$C$33:$C$776,СВЦЭМ!$A$33:$A$776,$A101,СВЦЭМ!$B$33:$B$776,N$83)+'СЕТ СН'!$H$9+СВЦЭМ!$D$10+'СЕТ СН'!$H$5-'СЕТ СН'!$H$17</f>
        <v>3356.1630588799999</v>
      </c>
      <c r="O101" s="36">
        <f>SUMIFS(СВЦЭМ!$C$33:$C$776,СВЦЭМ!$A$33:$A$776,$A101,СВЦЭМ!$B$33:$B$776,O$83)+'СЕТ СН'!$H$9+СВЦЭМ!$D$10+'СЕТ СН'!$H$5-'СЕТ СН'!$H$17</f>
        <v>3371.23268001</v>
      </c>
      <c r="P101" s="36">
        <f>SUMIFS(СВЦЭМ!$C$33:$C$776,СВЦЭМ!$A$33:$A$776,$A101,СВЦЭМ!$B$33:$B$776,P$83)+'СЕТ СН'!$H$9+СВЦЭМ!$D$10+'СЕТ СН'!$H$5-'СЕТ СН'!$H$17</f>
        <v>3380.0326297299998</v>
      </c>
      <c r="Q101" s="36">
        <f>SUMIFS(СВЦЭМ!$C$33:$C$776,СВЦЭМ!$A$33:$A$776,$A101,СВЦЭМ!$B$33:$B$776,Q$83)+'СЕТ СН'!$H$9+СВЦЭМ!$D$10+'СЕТ СН'!$H$5-'СЕТ СН'!$H$17</f>
        <v>3386.5886773000002</v>
      </c>
      <c r="R101" s="36">
        <f>SUMIFS(СВЦЭМ!$C$33:$C$776,СВЦЭМ!$A$33:$A$776,$A101,СВЦЭМ!$B$33:$B$776,R$83)+'СЕТ СН'!$H$9+СВЦЭМ!$D$10+'СЕТ СН'!$H$5-'СЕТ СН'!$H$17</f>
        <v>3382.5664404200002</v>
      </c>
      <c r="S101" s="36">
        <f>SUMIFS(СВЦЭМ!$C$33:$C$776,СВЦЭМ!$A$33:$A$776,$A101,СВЦЭМ!$B$33:$B$776,S$83)+'СЕТ СН'!$H$9+СВЦЭМ!$D$10+'СЕТ СН'!$H$5-'СЕТ СН'!$H$17</f>
        <v>3378.7370227000001</v>
      </c>
      <c r="T101" s="36">
        <f>SUMIFS(СВЦЭМ!$C$33:$C$776,СВЦЭМ!$A$33:$A$776,$A101,СВЦЭМ!$B$33:$B$776,T$83)+'СЕТ СН'!$H$9+СВЦЭМ!$D$10+'СЕТ СН'!$H$5-'СЕТ СН'!$H$17</f>
        <v>3359.4441105300002</v>
      </c>
      <c r="U101" s="36">
        <f>SUMIFS(СВЦЭМ!$C$33:$C$776,СВЦЭМ!$A$33:$A$776,$A101,СВЦЭМ!$B$33:$B$776,U$83)+'СЕТ СН'!$H$9+СВЦЭМ!$D$10+'СЕТ СН'!$H$5-'СЕТ СН'!$H$17</f>
        <v>3329.9400445199999</v>
      </c>
      <c r="V101" s="36">
        <f>SUMIFS(СВЦЭМ!$C$33:$C$776,СВЦЭМ!$A$33:$A$776,$A101,СВЦЭМ!$B$33:$B$776,V$83)+'СЕТ СН'!$H$9+СВЦЭМ!$D$10+'СЕТ СН'!$H$5-'СЕТ СН'!$H$17</f>
        <v>3318.4593786800001</v>
      </c>
      <c r="W101" s="36">
        <f>SUMIFS(СВЦЭМ!$C$33:$C$776,СВЦЭМ!$A$33:$A$776,$A101,СВЦЭМ!$B$33:$B$776,W$83)+'СЕТ СН'!$H$9+СВЦЭМ!$D$10+'СЕТ СН'!$H$5-'СЕТ СН'!$H$17</f>
        <v>3333.2582162099998</v>
      </c>
      <c r="X101" s="36">
        <f>SUMIFS(СВЦЭМ!$C$33:$C$776,СВЦЭМ!$A$33:$A$776,$A101,СВЦЭМ!$B$33:$B$776,X$83)+'СЕТ СН'!$H$9+СВЦЭМ!$D$10+'СЕТ СН'!$H$5-'СЕТ СН'!$H$17</f>
        <v>3349.5605907300001</v>
      </c>
      <c r="Y101" s="36">
        <f>SUMIFS(СВЦЭМ!$C$33:$C$776,СВЦЭМ!$A$33:$A$776,$A101,СВЦЭМ!$B$33:$B$776,Y$83)+'СЕТ СН'!$H$9+СВЦЭМ!$D$10+'СЕТ СН'!$H$5-'СЕТ СН'!$H$17</f>
        <v>3376.3757712300003</v>
      </c>
    </row>
    <row r="102" spans="1:25" ht="15.75" x14ac:dyDescent="0.2">
      <c r="A102" s="35">
        <f t="shared" si="2"/>
        <v>43940</v>
      </c>
      <c r="B102" s="36">
        <f>SUMIFS(СВЦЭМ!$C$33:$C$776,СВЦЭМ!$A$33:$A$776,$A102,СВЦЭМ!$B$33:$B$776,B$83)+'СЕТ СН'!$H$9+СВЦЭМ!$D$10+'СЕТ СН'!$H$5-'СЕТ СН'!$H$17</f>
        <v>3422.58880654</v>
      </c>
      <c r="C102" s="36">
        <f>SUMIFS(СВЦЭМ!$C$33:$C$776,СВЦЭМ!$A$33:$A$776,$A102,СВЦЭМ!$B$33:$B$776,C$83)+'СЕТ СН'!$H$9+СВЦЭМ!$D$10+'СЕТ СН'!$H$5-'СЕТ СН'!$H$17</f>
        <v>3420.5690741399999</v>
      </c>
      <c r="D102" s="36">
        <f>SUMIFS(СВЦЭМ!$C$33:$C$776,СВЦЭМ!$A$33:$A$776,$A102,СВЦЭМ!$B$33:$B$776,D$83)+'СЕТ СН'!$H$9+СВЦЭМ!$D$10+'СЕТ СН'!$H$5-'СЕТ СН'!$H$17</f>
        <v>3414.7617788400003</v>
      </c>
      <c r="E102" s="36">
        <f>SUMIFS(СВЦЭМ!$C$33:$C$776,СВЦЭМ!$A$33:$A$776,$A102,СВЦЭМ!$B$33:$B$776,E$83)+'СЕТ СН'!$H$9+СВЦЭМ!$D$10+'СЕТ СН'!$H$5-'СЕТ СН'!$H$17</f>
        <v>3422.2083284199998</v>
      </c>
      <c r="F102" s="36">
        <f>SUMIFS(СВЦЭМ!$C$33:$C$776,СВЦЭМ!$A$33:$A$776,$A102,СВЦЭМ!$B$33:$B$776,F$83)+'СЕТ СН'!$H$9+СВЦЭМ!$D$10+'СЕТ СН'!$H$5-'СЕТ СН'!$H$17</f>
        <v>3419.0107589300001</v>
      </c>
      <c r="G102" s="36">
        <f>SUMIFS(СВЦЭМ!$C$33:$C$776,СВЦЭМ!$A$33:$A$776,$A102,СВЦЭМ!$B$33:$B$776,G$83)+'СЕТ СН'!$H$9+СВЦЭМ!$D$10+'СЕТ СН'!$H$5-'СЕТ СН'!$H$17</f>
        <v>3425.4925116300001</v>
      </c>
      <c r="H102" s="36">
        <f>SUMIFS(СВЦЭМ!$C$33:$C$776,СВЦЭМ!$A$33:$A$776,$A102,СВЦЭМ!$B$33:$B$776,H$83)+'СЕТ СН'!$H$9+СВЦЭМ!$D$10+'СЕТ СН'!$H$5-'СЕТ СН'!$H$17</f>
        <v>3419.0531831799999</v>
      </c>
      <c r="I102" s="36">
        <f>SUMIFS(СВЦЭМ!$C$33:$C$776,СВЦЭМ!$A$33:$A$776,$A102,СВЦЭМ!$B$33:$B$776,I$83)+'СЕТ СН'!$H$9+СВЦЭМ!$D$10+'СЕТ СН'!$H$5-'СЕТ СН'!$H$17</f>
        <v>3393.44767903</v>
      </c>
      <c r="J102" s="36">
        <f>SUMIFS(СВЦЭМ!$C$33:$C$776,СВЦЭМ!$A$33:$A$776,$A102,СВЦЭМ!$B$33:$B$776,J$83)+'СЕТ СН'!$H$9+СВЦЭМ!$D$10+'СЕТ СН'!$H$5-'СЕТ СН'!$H$17</f>
        <v>3344.0164606899998</v>
      </c>
      <c r="K102" s="36">
        <f>SUMIFS(СВЦЭМ!$C$33:$C$776,СВЦЭМ!$A$33:$A$776,$A102,СВЦЭМ!$B$33:$B$776,K$83)+'СЕТ СН'!$H$9+СВЦЭМ!$D$10+'СЕТ СН'!$H$5-'СЕТ СН'!$H$17</f>
        <v>3337.0586573300002</v>
      </c>
      <c r="L102" s="36">
        <f>SUMIFS(СВЦЭМ!$C$33:$C$776,СВЦЭМ!$A$33:$A$776,$A102,СВЦЭМ!$B$33:$B$776,L$83)+'СЕТ СН'!$H$9+СВЦЭМ!$D$10+'СЕТ СН'!$H$5-'СЕТ СН'!$H$17</f>
        <v>3340.0794644299999</v>
      </c>
      <c r="M102" s="36">
        <f>SUMIFS(СВЦЭМ!$C$33:$C$776,СВЦЭМ!$A$33:$A$776,$A102,СВЦЭМ!$B$33:$B$776,M$83)+'СЕТ СН'!$H$9+СВЦЭМ!$D$10+'СЕТ СН'!$H$5-'СЕТ СН'!$H$17</f>
        <v>3356.66043519</v>
      </c>
      <c r="N102" s="36">
        <f>SUMIFS(СВЦЭМ!$C$33:$C$776,СВЦЭМ!$A$33:$A$776,$A102,СВЦЭМ!$B$33:$B$776,N$83)+'СЕТ СН'!$H$9+СВЦЭМ!$D$10+'СЕТ СН'!$H$5-'СЕТ СН'!$H$17</f>
        <v>3378.0525460399999</v>
      </c>
      <c r="O102" s="36">
        <f>SUMIFS(СВЦЭМ!$C$33:$C$776,СВЦЭМ!$A$33:$A$776,$A102,СВЦЭМ!$B$33:$B$776,O$83)+'СЕТ СН'!$H$9+СВЦЭМ!$D$10+'СЕТ СН'!$H$5-'СЕТ СН'!$H$17</f>
        <v>3388.3190903899999</v>
      </c>
      <c r="P102" s="36">
        <f>SUMIFS(СВЦЭМ!$C$33:$C$776,СВЦЭМ!$A$33:$A$776,$A102,СВЦЭМ!$B$33:$B$776,P$83)+'СЕТ СН'!$H$9+СВЦЭМ!$D$10+'СЕТ СН'!$H$5-'СЕТ СН'!$H$17</f>
        <v>3392.8395614400001</v>
      </c>
      <c r="Q102" s="36">
        <f>SUMIFS(СВЦЭМ!$C$33:$C$776,СВЦЭМ!$A$33:$A$776,$A102,СВЦЭМ!$B$33:$B$776,Q$83)+'СЕТ СН'!$H$9+СВЦЭМ!$D$10+'СЕТ СН'!$H$5-'СЕТ СН'!$H$17</f>
        <v>3396.23520242</v>
      </c>
      <c r="R102" s="36">
        <f>SUMIFS(СВЦЭМ!$C$33:$C$776,СВЦЭМ!$A$33:$A$776,$A102,СВЦЭМ!$B$33:$B$776,R$83)+'СЕТ СН'!$H$9+СВЦЭМ!$D$10+'СЕТ СН'!$H$5-'СЕТ СН'!$H$17</f>
        <v>3388.50050044</v>
      </c>
      <c r="S102" s="36">
        <f>SUMIFS(СВЦЭМ!$C$33:$C$776,СВЦЭМ!$A$33:$A$776,$A102,СВЦЭМ!$B$33:$B$776,S$83)+'СЕТ СН'!$H$9+СВЦЭМ!$D$10+'СЕТ СН'!$H$5-'СЕТ СН'!$H$17</f>
        <v>3383.7203212599998</v>
      </c>
      <c r="T102" s="36">
        <f>SUMIFS(СВЦЭМ!$C$33:$C$776,СВЦЭМ!$A$33:$A$776,$A102,СВЦЭМ!$B$33:$B$776,T$83)+'СЕТ СН'!$H$9+СВЦЭМ!$D$10+'СЕТ СН'!$H$5-'СЕТ СН'!$H$17</f>
        <v>3370.8175106099998</v>
      </c>
      <c r="U102" s="36">
        <f>SUMIFS(СВЦЭМ!$C$33:$C$776,СВЦЭМ!$A$33:$A$776,$A102,СВЦЭМ!$B$33:$B$776,U$83)+'СЕТ СН'!$H$9+СВЦЭМ!$D$10+'СЕТ СН'!$H$5-'СЕТ СН'!$H$17</f>
        <v>3365.5483900500003</v>
      </c>
      <c r="V102" s="36">
        <f>SUMIFS(СВЦЭМ!$C$33:$C$776,СВЦЭМ!$A$33:$A$776,$A102,СВЦЭМ!$B$33:$B$776,V$83)+'СЕТ СН'!$H$9+СВЦЭМ!$D$10+'СЕТ СН'!$H$5-'СЕТ СН'!$H$17</f>
        <v>3338.1979192399999</v>
      </c>
      <c r="W102" s="36">
        <f>SUMIFS(СВЦЭМ!$C$33:$C$776,СВЦЭМ!$A$33:$A$776,$A102,СВЦЭМ!$B$33:$B$776,W$83)+'СЕТ СН'!$H$9+СВЦЭМ!$D$10+'СЕТ СН'!$H$5-'СЕТ СН'!$H$17</f>
        <v>3342.1483944700003</v>
      </c>
      <c r="X102" s="36">
        <f>SUMIFS(СВЦЭМ!$C$33:$C$776,СВЦЭМ!$A$33:$A$776,$A102,СВЦЭМ!$B$33:$B$776,X$83)+'СЕТ СН'!$H$9+СВЦЭМ!$D$10+'СЕТ СН'!$H$5-'СЕТ СН'!$H$17</f>
        <v>3367.1360635199999</v>
      </c>
      <c r="Y102" s="36">
        <f>SUMIFS(СВЦЭМ!$C$33:$C$776,СВЦЭМ!$A$33:$A$776,$A102,СВЦЭМ!$B$33:$B$776,Y$83)+'СЕТ СН'!$H$9+СВЦЭМ!$D$10+'СЕТ СН'!$H$5-'СЕТ СН'!$H$17</f>
        <v>3400.4038816399998</v>
      </c>
    </row>
    <row r="103" spans="1:25" ht="15.75" x14ac:dyDescent="0.2">
      <c r="A103" s="35">
        <f t="shared" si="2"/>
        <v>43941</v>
      </c>
      <c r="B103" s="36">
        <f>SUMIFS(СВЦЭМ!$C$33:$C$776,СВЦЭМ!$A$33:$A$776,$A103,СВЦЭМ!$B$33:$B$776,B$83)+'СЕТ СН'!$H$9+СВЦЭМ!$D$10+'СЕТ СН'!$H$5-'СЕТ СН'!$H$17</f>
        <v>3434.4687475599999</v>
      </c>
      <c r="C103" s="36">
        <f>SUMIFS(СВЦЭМ!$C$33:$C$776,СВЦЭМ!$A$33:$A$776,$A103,СВЦЭМ!$B$33:$B$776,C$83)+'СЕТ СН'!$H$9+СВЦЭМ!$D$10+'СЕТ СН'!$H$5-'СЕТ СН'!$H$17</f>
        <v>3453.0121652400003</v>
      </c>
      <c r="D103" s="36">
        <f>SUMIFS(СВЦЭМ!$C$33:$C$776,СВЦЭМ!$A$33:$A$776,$A103,СВЦЭМ!$B$33:$B$776,D$83)+'СЕТ СН'!$H$9+СВЦЭМ!$D$10+'СЕТ СН'!$H$5-'СЕТ СН'!$H$17</f>
        <v>3478.3652363400001</v>
      </c>
      <c r="E103" s="36">
        <f>SUMIFS(СВЦЭМ!$C$33:$C$776,СВЦЭМ!$A$33:$A$776,$A103,СВЦЭМ!$B$33:$B$776,E$83)+'СЕТ СН'!$H$9+СВЦЭМ!$D$10+'СЕТ СН'!$H$5-'СЕТ СН'!$H$17</f>
        <v>3488.7391323000002</v>
      </c>
      <c r="F103" s="36">
        <f>SUMIFS(СВЦЭМ!$C$33:$C$776,СВЦЭМ!$A$33:$A$776,$A103,СВЦЭМ!$B$33:$B$776,F$83)+'СЕТ СН'!$H$9+СВЦЭМ!$D$10+'СЕТ СН'!$H$5-'СЕТ СН'!$H$17</f>
        <v>3484.6171575399999</v>
      </c>
      <c r="G103" s="36">
        <f>SUMIFS(СВЦЭМ!$C$33:$C$776,СВЦЭМ!$A$33:$A$776,$A103,СВЦЭМ!$B$33:$B$776,G$83)+'СЕТ СН'!$H$9+СВЦЭМ!$D$10+'СЕТ СН'!$H$5-'СЕТ СН'!$H$17</f>
        <v>3478.4057604700001</v>
      </c>
      <c r="H103" s="36">
        <f>SUMIFS(СВЦЭМ!$C$33:$C$776,СВЦЭМ!$A$33:$A$776,$A103,СВЦЭМ!$B$33:$B$776,H$83)+'СЕТ СН'!$H$9+СВЦЭМ!$D$10+'СЕТ СН'!$H$5-'СЕТ СН'!$H$17</f>
        <v>3444.7611203800002</v>
      </c>
      <c r="I103" s="36">
        <f>SUMIFS(СВЦЭМ!$C$33:$C$776,СВЦЭМ!$A$33:$A$776,$A103,СВЦЭМ!$B$33:$B$776,I$83)+'СЕТ СН'!$H$9+СВЦЭМ!$D$10+'СЕТ СН'!$H$5-'СЕТ СН'!$H$17</f>
        <v>3406.3636748399999</v>
      </c>
      <c r="J103" s="36">
        <f>SUMIFS(СВЦЭМ!$C$33:$C$776,СВЦЭМ!$A$33:$A$776,$A103,СВЦЭМ!$B$33:$B$776,J$83)+'СЕТ СН'!$H$9+СВЦЭМ!$D$10+'СЕТ СН'!$H$5-'СЕТ СН'!$H$17</f>
        <v>3337.6315314100002</v>
      </c>
      <c r="K103" s="36">
        <f>SUMIFS(СВЦЭМ!$C$33:$C$776,СВЦЭМ!$A$33:$A$776,$A103,СВЦЭМ!$B$33:$B$776,K$83)+'СЕТ СН'!$H$9+СВЦЭМ!$D$10+'СЕТ СН'!$H$5-'СЕТ СН'!$H$17</f>
        <v>3327.5841267000001</v>
      </c>
      <c r="L103" s="36">
        <f>SUMIFS(СВЦЭМ!$C$33:$C$776,СВЦЭМ!$A$33:$A$776,$A103,СВЦЭМ!$B$33:$B$776,L$83)+'СЕТ СН'!$H$9+СВЦЭМ!$D$10+'СЕТ СН'!$H$5-'СЕТ СН'!$H$17</f>
        <v>3335.5598292</v>
      </c>
      <c r="M103" s="36">
        <f>SUMIFS(СВЦЭМ!$C$33:$C$776,СВЦЭМ!$A$33:$A$776,$A103,СВЦЭМ!$B$33:$B$776,M$83)+'СЕТ СН'!$H$9+СВЦЭМ!$D$10+'СЕТ СН'!$H$5-'СЕТ СН'!$H$17</f>
        <v>3342.02096532</v>
      </c>
      <c r="N103" s="36">
        <f>SUMIFS(СВЦЭМ!$C$33:$C$776,СВЦЭМ!$A$33:$A$776,$A103,СВЦЭМ!$B$33:$B$776,N$83)+'СЕТ СН'!$H$9+СВЦЭМ!$D$10+'СЕТ СН'!$H$5-'СЕТ СН'!$H$17</f>
        <v>3346.9930008900001</v>
      </c>
      <c r="O103" s="36">
        <f>SUMIFS(СВЦЭМ!$C$33:$C$776,СВЦЭМ!$A$33:$A$776,$A103,СВЦЭМ!$B$33:$B$776,O$83)+'СЕТ СН'!$H$9+СВЦЭМ!$D$10+'СЕТ СН'!$H$5-'СЕТ СН'!$H$17</f>
        <v>3352.8126100099998</v>
      </c>
      <c r="P103" s="36">
        <f>SUMIFS(СВЦЭМ!$C$33:$C$776,СВЦЭМ!$A$33:$A$776,$A103,СВЦЭМ!$B$33:$B$776,P$83)+'СЕТ СН'!$H$9+СВЦЭМ!$D$10+'СЕТ СН'!$H$5-'СЕТ СН'!$H$17</f>
        <v>3357.9232583799999</v>
      </c>
      <c r="Q103" s="36">
        <f>SUMIFS(СВЦЭМ!$C$33:$C$776,СВЦЭМ!$A$33:$A$776,$A103,СВЦЭМ!$B$33:$B$776,Q$83)+'СЕТ СН'!$H$9+СВЦЭМ!$D$10+'СЕТ СН'!$H$5-'СЕТ СН'!$H$17</f>
        <v>3364.5002621799999</v>
      </c>
      <c r="R103" s="36">
        <f>SUMIFS(СВЦЭМ!$C$33:$C$776,СВЦЭМ!$A$33:$A$776,$A103,СВЦЭМ!$B$33:$B$776,R$83)+'СЕТ СН'!$H$9+СВЦЭМ!$D$10+'СЕТ СН'!$H$5-'СЕТ СН'!$H$17</f>
        <v>3363.7873900599998</v>
      </c>
      <c r="S103" s="36">
        <f>SUMIFS(СВЦЭМ!$C$33:$C$776,СВЦЭМ!$A$33:$A$776,$A103,СВЦЭМ!$B$33:$B$776,S$83)+'СЕТ СН'!$H$9+СВЦЭМ!$D$10+'СЕТ СН'!$H$5-'СЕТ СН'!$H$17</f>
        <v>3368.00243912</v>
      </c>
      <c r="T103" s="36">
        <f>SUMIFS(СВЦЭМ!$C$33:$C$776,СВЦЭМ!$A$33:$A$776,$A103,СВЦЭМ!$B$33:$B$776,T$83)+'СЕТ СН'!$H$9+СВЦЭМ!$D$10+'СЕТ СН'!$H$5-'СЕТ СН'!$H$17</f>
        <v>3359.8410285800001</v>
      </c>
      <c r="U103" s="36">
        <f>SUMIFS(СВЦЭМ!$C$33:$C$776,СВЦЭМ!$A$33:$A$776,$A103,СВЦЭМ!$B$33:$B$776,U$83)+'СЕТ СН'!$H$9+СВЦЭМ!$D$10+'СЕТ СН'!$H$5-'СЕТ СН'!$H$17</f>
        <v>3348.94508567</v>
      </c>
      <c r="V103" s="36">
        <f>SUMIFS(СВЦЭМ!$C$33:$C$776,СВЦЭМ!$A$33:$A$776,$A103,СВЦЭМ!$B$33:$B$776,V$83)+'СЕТ СН'!$H$9+СВЦЭМ!$D$10+'СЕТ СН'!$H$5-'СЕТ СН'!$H$17</f>
        <v>3341.6951323799999</v>
      </c>
      <c r="W103" s="36">
        <f>SUMIFS(СВЦЭМ!$C$33:$C$776,СВЦЭМ!$A$33:$A$776,$A103,СВЦЭМ!$B$33:$B$776,W$83)+'СЕТ СН'!$H$9+СВЦЭМ!$D$10+'СЕТ СН'!$H$5-'СЕТ СН'!$H$17</f>
        <v>3343.9284504100001</v>
      </c>
      <c r="X103" s="36">
        <f>SUMIFS(СВЦЭМ!$C$33:$C$776,СВЦЭМ!$A$33:$A$776,$A103,СВЦЭМ!$B$33:$B$776,X$83)+'СЕТ СН'!$H$9+СВЦЭМ!$D$10+'СЕТ СН'!$H$5-'СЕТ СН'!$H$17</f>
        <v>3339.7298984099998</v>
      </c>
      <c r="Y103" s="36">
        <f>SUMIFS(СВЦЭМ!$C$33:$C$776,СВЦЭМ!$A$33:$A$776,$A103,СВЦЭМ!$B$33:$B$776,Y$83)+'СЕТ СН'!$H$9+СВЦЭМ!$D$10+'СЕТ СН'!$H$5-'СЕТ СН'!$H$17</f>
        <v>3370.6262312500003</v>
      </c>
    </row>
    <row r="104" spans="1:25" ht="15.75" x14ac:dyDescent="0.2">
      <c r="A104" s="35">
        <f t="shared" si="2"/>
        <v>43942</v>
      </c>
      <c r="B104" s="36">
        <f>SUMIFS(СВЦЭМ!$C$33:$C$776,СВЦЭМ!$A$33:$A$776,$A104,СВЦЭМ!$B$33:$B$776,B$83)+'СЕТ СН'!$H$9+СВЦЭМ!$D$10+'СЕТ СН'!$H$5-'СЕТ СН'!$H$17</f>
        <v>3434.9596964699999</v>
      </c>
      <c r="C104" s="36">
        <f>SUMIFS(СВЦЭМ!$C$33:$C$776,СВЦЭМ!$A$33:$A$776,$A104,СВЦЭМ!$B$33:$B$776,C$83)+'СЕТ СН'!$H$9+СВЦЭМ!$D$10+'СЕТ СН'!$H$5-'СЕТ СН'!$H$17</f>
        <v>3459.6355040899998</v>
      </c>
      <c r="D104" s="36">
        <f>SUMIFS(СВЦЭМ!$C$33:$C$776,СВЦЭМ!$A$33:$A$776,$A104,СВЦЭМ!$B$33:$B$776,D$83)+'СЕТ СН'!$H$9+СВЦЭМ!$D$10+'СЕТ СН'!$H$5-'СЕТ СН'!$H$17</f>
        <v>3471.7169206899998</v>
      </c>
      <c r="E104" s="36">
        <f>SUMIFS(СВЦЭМ!$C$33:$C$776,СВЦЭМ!$A$33:$A$776,$A104,СВЦЭМ!$B$33:$B$776,E$83)+'СЕТ СН'!$H$9+СВЦЭМ!$D$10+'СЕТ СН'!$H$5-'СЕТ СН'!$H$17</f>
        <v>3478.18987801</v>
      </c>
      <c r="F104" s="36">
        <f>SUMIFS(СВЦЭМ!$C$33:$C$776,СВЦЭМ!$A$33:$A$776,$A104,СВЦЭМ!$B$33:$B$776,F$83)+'СЕТ СН'!$H$9+СВЦЭМ!$D$10+'СЕТ СН'!$H$5-'СЕТ СН'!$H$17</f>
        <v>3478.0039938</v>
      </c>
      <c r="G104" s="36">
        <f>SUMIFS(СВЦЭМ!$C$33:$C$776,СВЦЭМ!$A$33:$A$776,$A104,СВЦЭМ!$B$33:$B$776,G$83)+'СЕТ СН'!$H$9+СВЦЭМ!$D$10+'СЕТ СН'!$H$5-'СЕТ СН'!$H$17</f>
        <v>3470.3315238499999</v>
      </c>
      <c r="H104" s="36">
        <f>SUMIFS(СВЦЭМ!$C$33:$C$776,СВЦЭМ!$A$33:$A$776,$A104,СВЦЭМ!$B$33:$B$776,H$83)+'СЕТ СН'!$H$9+СВЦЭМ!$D$10+'СЕТ СН'!$H$5-'СЕТ СН'!$H$17</f>
        <v>3422.3970376400002</v>
      </c>
      <c r="I104" s="36">
        <f>SUMIFS(СВЦЭМ!$C$33:$C$776,СВЦЭМ!$A$33:$A$776,$A104,СВЦЭМ!$B$33:$B$776,I$83)+'СЕТ СН'!$H$9+СВЦЭМ!$D$10+'СЕТ СН'!$H$5-'СЕТ СН'!$H$17</f>
        <v>3395.4675814299999</v>
      </c>
      <c r="J104" s="36">
        <f>SUMIFS(СВЦЭМ!$C$33:$C$776,СВЦЭМ!$A$33:$A$776,$A104,СВЦЭМ!$B$33:$B$776,J$83)+'СЕТ СН'!$H$9+СВЦЭМ!$D$10+'СЕТ СН'!$H$5-'СЕТ СН'!$H$17</f>
        <v>3348.1765778700001</v>
      </c>
      <c r="K104" s="36">
        <f>SUMIFS(СВЦЭМ!$C$33:$C$776,СВЦЭМ!$A$33:$A$776,$A104,СВЦЭМ!$B$33:$B$776,K$83)+'СЕТ СН'!$H$9+СВЦЭМ!$D$10+'СЕТ СН'!$H$5-'СЕТ СН'!$H$17</f>
        <v>3347.4303523200001</v>
      </c>
      <c r="L104" s="36">
        <f>SUMIFS(СВЦЭМ!$C$33:$C$776,СВЦЭМ!$A$33:$A$776,$A104,СВЦЭМ!$B$33:$B$776,L$83)+'СЕТ СН'!$H$9+СВЦЭМ!$D$10+'СЕТ СН'!$H$5-'СЕТ СН'!$H$17</f>
        <v>3347.8804802</v>
      </c>
      <c r="M104" s="36">
        <f>SUMIFS(СВЦЭМ!$C$33:$C$776,СВЦЭМ!$A$33:$A$776,$A104,СВЦЭМ!$B$33:$B$776,M$83)+'СЕТ СН'!$H$9+СВЦЭМ!$D$10+'СЕТ СН'!$H$5-'СЕТ СН'!$H$17</f>
        <v>3346.4274019100003</v>
      </c>
      <c r="N104" s="36">
        <f>SUMIFS(СВЦЭМ!$C$33:$C$776,СВЦЭМ!$A$33:$A$776,$A104,СВЦЭМ!$B$33:$B$776,N$83)+'СЕТ СН'!$H$9+СВЦЭМ!$D$10+'СЕТ СН'!$H$5-'СЕТ СН'!$H$17</f>
        <v>3352.8491173500001</v>
      </c>
      <c r="O104" s="36">
        <f>SUMIFS(СВЦЭМ!$C$33:$C$776,СВЦЭМ!$A$33:$A$776,$A104,СВЦЭМ!$B$33:$B$776,O$83)+'СЕТ СН'!$H$9+СВЦЭМ!$D$10+'СЕТ СН'!$H$5-'СЕТ СН'!$H$17</f>
        <v>3367.6158329899999</v>
      </c>
      <c r="P104" s="36">
        <f>SUMIFS(СВЦЭМ!$C$33:$C$776,СВЦЭМ!$A$33:$A$776,$A104,СВЦЭМ!$B$33:$B$776,P$83)+'СЕТ СН'!$H$9+СВЦЭМ!$D$10+'СЕТ СН'!$H$5-'СЕТ СН'!$H$17</f>
        <v>3366.3725235500001</v>
      </c>
      <c r="Q104" s="36">
        <f>SUMIFS(СВЦЭМ!$C$33:$C$776,СВЦЭМ!$A$33:$A$776,$A104,СВЦЭМ!$B$33:$B$776,Q$83)+'СЕТ СН'!$H$9+СВЦЭМ!$D$10+'СЕТ СН'!$H$5-'СЕТ СН'!$H$17</f>
        <v>3379.6564974100002</v>
      </c>
      <c r="R104" s="36">
        <f>SUMIFS(СВЦЭМ!$C$33:$C$776,СВЦЭМ!$A$33:$A$776,$A104,СВЦЭМ!$B$33:$B$776,R$83)+'СЕТ СН'!$H$9+СВЦЭМ!$D$10+'СЕТ СН'!$H$5-'СЕТ СН'!$H$17</f>
        <v>3368.5965939400003</v>
      </c>
      <c r="S104" s="36">
        <f>SUMIFS(СВЦЭМ!$C$33:$C$776,СВЦЭМ!$A$33:$A$776,$A104,СВЦЭМ!$B$33:$B$776,S$83)+'СЕТ СН'!$H$9+СВЦЭМ!$D$10+'СЕТ СН'!$H$5-'СЕТ СН'!$H$17</f>
        <v>3362.7736549000001</v>
      </c>
      <c r="T104" s="36">
        <f>SUMIFS(СВЦЭМ!$C$33:$C$776,СВЦЭМ!$A$33:$A$776,$A104,СВЦЭМ!$B$33:$B$776,T$83)+'СЕТ СН'!$H$9+СВЦЭМ!$D$10+'СЕТ СН'!$H$5-'СЕТ СН'!$H$17</f>
        <v>3366.5606111000002</v>
      </c>
      <c r="U104" s="36">
        <f>SUMIFS(СВЦЭМ!$C$33:$C$776,СВЦЭМ!$A$33:$A$776,$A104,СВЦЭМ!$B$33:$B$776,U$83)+'СЕТ СН'!$H$9+СВЦЭМ!$D$10+'СЕТ СН'!$H$5-'СЕТ СН'!$H$17</f>
        <v>3373.8172606100002</v>
      </c>
      <c r="V104" s="36">
        <f>SUMIFS(СВЦЭМ!$C$33:$C$776,СВЦЭМ!$A$33:$A$776,$A104,СВЦЭМ!$B$33:$B$776,V$83)+'СЕТ СН'!$H$9+СВЦЭМ!$D$10+'СЕТ СН'!$H$5-'СЕТ СН'!$H$17</f>
        <v>3380.9156852300002</v>
      </c>
      <c r="W104" s="36">
        <f>SUMIFS(СВЦЭМ!$C$33:$C$776,СВЦЭМ!$A$33:$A$776,$A104,СВЦЭМ!$B$33:$B$776,W$83)+'СЕТ СН'!$H$9+СВЦЭМ!$D$10+'СЕТ СН'!$H$5-'СЕТ СН'!$H$17</f>
        <v>3382.9964294900001</v>
      </c>
      <c r="X104" s="36">
        <f>SUMIFS(СВЦЭМ!$C$33:$C$776,СВЦЭМ!$A$33:$A$776,$A104,СВЦЭМ!$B$33:$B$776,X$83)+'СЕТ СН'!$H$9+СВЦЭМ!$D$10+'СЕТ СН'!$H$5-'СЕТ СН'!$H$17</f>
        <v>3372.66058849</v>
      </c>
      <c r="Y104" s="36">
        <f>SUMIFS(СВЦЭМ!$C$33:$C$776,СВЦЭМ!$A$33:$A$776,$A104,СВЦЭМ!$B$33:$B$776,Y$83)+'СЕТ СН'!$H$9+СВЦЭМ!$D$10+'СЕТ СН'!$H$5-'СЕТ СН'!$H$17</f>
        <v>3390.5424057700002</v>
      </c>
    </row>
    <row r="105" spans="1:25" ht="15.75" x14ac:dyDescent="0.2">
      <c r="A105" s="35">
        <f t="shared" si="2"/>
        <v>43943</v>
      </c>
      <c r="B105" s="36">
        <f>SUMIFS(СВЦЭМ!$C$33:$C$776,СВЦЭМ!$A$33:$A$776,$A105,СВЦЭМ!$B$33:$B$776,B$83)+'СЕТ СН'!$H$9+СВЦЭМ!$D$10+'СЕТ СН'!$H$5-'СЕТ СН'!$H$17</f>
        <v>3411.4826582400001</v>
      </c>
      <c r="C105" s="36">
        <f>SUMIFS(СВЦЭМ!$C$33:$C$776,СВЦЭМ!$A$33:$A$776,$A105,СВЦЭМ!$B$33:$B$776,C$83)+'СЕТ СН'!$H$9+СВЦЭМ!$D$10+'СЕТ СН'!$H$5-'СЕТ СН'!$H$17</f>
        <v>3408.7459296500001</v>
      </c>
      <c r="D105" s="36">
        <f>SUMIFS(СВЦЭМ!$C$33:$C$776,СВЦЭМ!$A$33:$A$776,$A105,СВЦЭМ!$B$33:$B$776,D$83)+'СЕТ СН'!$H$9+СВЦЭМ!$D$10+'СЕТ СН'!$H$5-'СЕТ СН'!$H$17</f>
        <v>3410.9150697200002</v>
      </c>
      <c r="E105" s="36">
        <f>SUMIFS(СВЦЭМ!$C$33:$C$776,СВЦЭМ!$A$33:$A$776,$A105,СВЦЭМ!$B$33:$B$776,E$83)+'СЕТ СН'!$H$9+СВЦЭМ!$D$10+'СЕТ СН'!$H$5-'СЕТ СН'!$H$17</f>
        <v>3413.9818813000002</v>
      </c>
      <c r="F105" s="36">
        <f>SUMIFS(СВЦЭМ!$C$33:$C$776,СВЦЭМ!$A$33:$A$776,$A105,СВЦЭМ!$B$33:$B$776,F$83)+'СЕТ СН'!$H$9+СВЦЭМ!$D$10+'СЕТ СН'!$H$5-'СЕТ СН'!$H$17</f>
        <v>3415.8748551399999</v>
      </c>
      <c r="G105" s="36">
        <f>SUMIFS(СВЦЭМ!$C$33:$C$776,СВЦЭМ!$A$33:$A$776,$A105,СВЦЭМ!$B$33:$B$776,G$83)+'СЕТ СН'!$H$9+СВЦЭМ!$D$10+'СЕТ СН'!$H$5-'СЕТ СН'!$H$17</f>
        <v>3422.1614800299999</v>
      </c>
      <c r="H105" s="36">
        <f>SUMIFS(СВЦЭМ!$C$33:$C$776,СВЦЭМ!$A$33:$A$776,$A105,СВЦЭМ!$B$33:$B$776,H$83)+'СЕТ СН'!$H$9+СВЦЭМ!$D$10+'СЕТ СН'!$H$5-'СЕТ СН'!$H$17</f>
        <v>3426.4935259700001</v>
      </c>
      <c r="I105" s="36">
        <f>SUMIFS(СВЦЭМ!$C$33:$C$776,СВЦЭМ!$A$33:$A$776,$A105,СВЦЭМ!$B$33:$B$776,I$83)+'СЕТ СН'!$H$9+СВЦЭМ!$D$10+'СЕТ СН'!$H$5-'СЕТ СН'!$H$17</f>
        <v>3423.3644365999999</v>
      </c>
      <c r="J105" s="36">
        <f>SUMIFS(СВЦЭМ!$C$33:$C$776,СВЦЭМ!$A$33:$A$776,$A105,СВЦЭМ!$B$33:$B$776,J$83)+'СЕТ СН'!$H$9+СВЦЭМ!$D$10+'СЕТ СН'!$H$5-'СЕТ СН'!$H$17</f>
        <v>3384.0000127600001</v>
      </c>
      <c r="K105" s="36">
        <f>SUMIFS(СВЦЭМ!$C$33:$C$776,СВЦЭМ!$A$33:$A$776,$A105,СВЦЭМ!$B$33:$B$776,K$83)+'СЕТ СН'!$H$9+СВЦЭМ!$D$10+'СЕТ СН'!$H$5-'СЕТ СН'!$H$17</f>
        <v>3376.2107963799999</v>
      </c>
      <c r="L105" s="36">
        <f>SUMIFS(СВЦЭМ!$C$33:$C$776,СВЦЭМ!$A$33:$A$776,$A105,СВЦЭМ!$B$33:$B$776,L$83)+'СЕТ СН'!$H$9+СВЦЭМ!$D$10+'СЕТ СН'!$H$5-'СЕТ СН'!$H$17</f>
        <v>3376.6692317699999</v>
      </c>
      <c r="M105" s="36">
        <f>SUMIFS(СВЦЭМ!$C$33:$C$776,СВЦЭМ!$A$33:$A$776,$A105,СВЦЭМ!$B$33:$B$776,M$83)+'СЕТ СН'!$H$9+СВЦЭМ!$D$10+'СЕТ СН'!$H$5-'СЕТ СН'!$H$17</f>
        <v>3377.8971637700001</v>
      </c>
      <c r="N105" s="36">
        <f>SUMIFS(СВЦЭМ!$C$33:$C$776,СВЦЭМ!$A$33:$A$776,$A105,СВЦЭМ!$B$33:$B$776,N$83)+'СЕТ СН'!$H$9+СВЦЭМ!$D$10+'СЕТ СН'!$H$5-'СЕТ СН'!$H$17</f>
        <v>3384.3947080500002</v>
      </c>
      <c r="O105" s="36">
        <f>SUMIFS(СВЦЭМ!$C$33:$C$776,СВЦЭМ!$A$33:$A$776,$A105,СВЦЭМ!$B$33:$B$776,O$83)+'СЕТ СН'!$H$9+СВЦЭМ!$D$10+'СЕТ СН'!$H$5-'СЕТ СН'!$H$17</f>
        <v>3384.5697499500002</v>
      </c>
      <c r="P105" s="36">
        <f>SUMIFS(СВЦЭМ!$C$33:$C$776,СВЦЭМ!$A$33:$A$776,$A105,СВЦЭМ!$B$33:$B$776,P$83)+'СЕТ СН'!$H$9+СВЦЭМ!$D$10+'СЕТ СН'!$H$5-'СЕТ СН'!$H$17</f>
        <v>3390.0511730500002</v>
      </c>
      <c r="Q105" s="36">
        <f>SUMIFS(СВЦЭМ!$C$33:$C$776,СВЦЭМ!$A$33:$A$776,$A105,СВЦЭМ!$B$33:$B$776,Q$83)+'СЕТ СН'!$H$9+СВЦЭМ!$D$10+'СЕТ СН'!$H$5-'СЕТ СН'!$H$17</f>
        <v>3394.6785647300003</v>
      </c>
      <c r="R105" s="36">
        <f>SUMIFS(СВЦЭМ!$C$33:$C$776,СВЦЭМ!$A$33:$A$776,$A105,СВЦЭМ!$B$33:$B$776,R$83)+'СЕТ СН'!$H$9+СВЦЭМ!$D$10+'СЕТ СН'!$H$5-'СЕТ СН'!$H$17</f>
        <v>3389.9207208799999</v>
      </c>
      <c r="S105" s="36">
        <f>SUMIFS(СВЦЭМ!$C$33:$C$776,СВЦЭМ!$A$33:$A$776,$A105,СВЦЭМ!$B$33:$B$776,S$83)+'СЕТ СН'!$H$9+СВЦЭМ!$D$10+'СЕТ СН'!$H$5-'СЕТ СН'!$H$17</f>
        <v>3384.6062550500001</v>
      </c>
      <c r="T105" s="36">
        <f>SUMIFS(СВЦЭМ!$C$33:$C$776,СВЦЭМ!$A$33:$A$776,$A105,СВЦЭМ!$B$33:$B$776,T$83)+'СЕТ СН'!$H$9+СВЦЭМ!$D$10+'СЕТ СН'!$H$5-'СЕТ СН'!$H$17</f>
        <v>3377.4638396300002</v>
      </c>
      <c r="U105" s="36">
        <f>SUMIFS(СВЦЭМ!$C$33:$C$776,СВЦЭМ!$A$33:$A$776,$A105,СВЦЭМ!$B$33:$B$776,U$83)+'СЕТ СН'!$H$9+СВЦЭМ!$D$10+'СЕТ СН'!$H$5-'СЕТ СН'!$H$17</f>
        <v>3370.8961339699999</v>
      </c>
      <c r="V105" s="36">
        <f>SUMIFS(СВЦЭМ!$C$33:$C$776,СВЦЭМ!$A$33:$A$776,$A105,СВЦЭМ!$B$33:$B$776,V$83)+'СЕТ СН'!$H$9+СВЦЭМ!$D$10+'СЕТ СН'!$H$5-'СЕТ СН'!$H$17</f>
        <v>3365.16365331</v>
      </c>
      <c r="W105" s="36">
        <f>SUMIFS(СВЦЭМ!$C$33:$C$776,СВЦЭМ!$A$33:$A$776,$A105,СВЦЭМ!$B$33:$B$776,W$83)+'СЕТ СН'!$H$9+СВЦЭМ!$D$10+'СЕТ СН'!$H$5-'СЕТ СН'!$H$17</f>
        <v>3361.49883731</v>
      </c>
      <c r="X105" s="36">
        <f>SUMIFS(СВЦЭМ!$C$33:$C$776,СВЦЭМ!$A$33:$A$776,$A105,СВЦЭМ!$B$33:$B$776,X$83)+'СЕТ СН'!$H$9+СВЦЭМ!$D$10+'СЕТ СН'!$H$5-'СЕТ СН'!$H$17</f>
        <v>3348.3785978800001</v>
      </c>
      <c r="Y105" s="36">
        <f>SUMIFS(СВЦЭМ!$C$33:$C$776,СВЦЭМ!$A$33:$A$776,$A105,СВЦЭМ!$B$33:$B$776,Y$83)+'СЕТ СН'!$H$9+СВЦЭМ!$D$10+'СЕТ СН'!$H$5-'СЕТ СН'!$H$17</f>
        <v>3373.91234252</v>
      </c>
    </row>
    <row r="106" spans="1:25" ht="15.75" x14ac:dyDescent="0.2">
      <c r="A106" s="35">
        <f t="shared" si="2"/>
        <v>43944</v>
      </c>
      <c r="B106" s="36">
        <f>SUMIFS(СВЦЭМ!$C$33:$C$776,СВЦЭМ!$A$33:$A$776,$A106,СВЦЭМ!$B$33:$B$776,B$83)+'СЕТ СН'!$H$9+СВЦЭМ!$D$10+'СЕТ СН'!$H$5-'СЕТ СН'!$H$17</f>
        <v>3483.2943643200001</v>
      </c>
      <c r="C106" s="36">
        <f>SUMIFS(СВЦЭМ!$C$33:$C$776,СВЦЭМ!$A$33:$A$776,$A106,СВЦЭМ!$B$33:$B$776,C$83)+'СЕТ СН'!$H$9+СВЦЭМ!$D$10+'СЕТ СН'!$H$5-'СЕТ СН'!$H$17</f>
        <v>3489.98834846</v>
      </c>
      <c r="D106" s="36">
        <f>SUMIFS(СВЦЭМ!$C$33:$C$776,СВЦЭМ!$A$33:$A$776,$A106,СВЦЭМ!$B$33:$B$776,D$83)+'СЕТ СН'!$H$9+СВЦЭМ!$D$10+'СЕТ СН'!$H$5-'СЕТ СН'!$H$17</f>
        <v>3506.6114165700001</v>
      </c>
      <c r="E106" s="36">
        <f>SUMIFS(СВЦЭМ!$C$33:$C$776,СВЦЭМ!$A$33:$A$776,$A106,СВЦЭМ!$B$33:$B$776,E$83)+'СЕТ СН'!$H$9+СВЦЭМ!$D$10+'СЕТ СН'!$H$5-'СЕТ СН'!$H$17</f>
        <v>3520.6347405400002</v>
      </c>
      <c r="F106" s="36">
        <f>SUMIFS(СВЦЭМ!$C$33:$C$776,СВЦЭМ!$A$33:$A$776,$A106,СВЦЭМ!$B$33:$B$776,F$83)+'СЕТ СН'!$H$9+СВЦЭМ!$D$10+'СЕТ СН'!$H$5-'СЕТ СН'!$H$17</f>
        <v>3521.7841174599998</v>
      </c>
      <c r="G106" s="36">
        <f>SUMIFS(СВЦЭМ!$C$33:$C$776,СВЦЭМ!$A$33:$A$776,$A106,СВЦЭМ!$B$33:$B$776,G$83)+'СЕТ СН'!$H$9+СВЦЭМ!$D$10+'СЕТ СН'!$H$5-'СЕТ СН'!$H$17</f>
        <v>3512.1646973500001</v>
      </c>
      <c r="H106" s="36">
        <f>SUMIFS(СВЦЭМ!$C$33:$C$776,СВЦЭМ!$A$33:$A$776,$A106,СВЦЭМ!$B$33:$B$776,H$83)+'СЕТ СН'!$H$9+СВЦЭМ!$D$10+'СЕТ СН'!$H$5-'СЕТ СН'!$H$17</f>
        <v>3495.09537667</v>
      </c>
      <c r="I106" s="36">
        <f>SUMIFS(СВЦЭМ!$C$33:$C$776,СВЦЭМ!$A$33:$A$776,$A106,СВЦЭМ!$B$33:$B$776,I$83)+'СЕТ СН'!$H$9+СВЦЭМ!$D$10+'СЕТ СН'!$H$5-'СЕТ СН'!$H$17</f>
        <v>3474.0552285700001</v>
      </c>
      <c r="J106" s="36">
        <f>SUMIFS(СВЦЭМ!$C$33:$C$776,СВЦЭМ!$A$33:$A$776,$A106,СВЦЭМ!$B$33:$B$776,J$83)+'СЕТ СН'!$H$9+СВЦЭМ!$D$10+'СЕТ СН'!$H$5-'СЕТ СН'!$H$17</f>
        <v>3435.8283519500001</v>
      </c>
      <c r="K106" s="36">
        <f>SUMIFS(СВЦЭМ!$C$33:$C$776,СВЦЭМ!$A$33:$A$776,$A106,СВЦЭМ!$B$33:$B$776,K$83)+'СЕТ СН'!$H$9+СВЦЭМ!$D$10+'СЕТ СН'!$H$5-'СЕТ СН'!$H$17</f>
        <v>3422.5589155500002</v>
      </c>
      <c r="L106" s="36">
        <f>SUMIFS(СВЦЭМ!$C$33:$C$776,СВЦЭМ!$A$33:$A$776,$A106,СВЦЭМ!$B$33:$B$776,L$83)+'СЕТ СН'!$H$9+СВЦЭМ!$D$10+'СЕТ СН'!$H$5-'СЕТ СН'!$H$17</f>
        <v>3413.8604792400001</v>
      </c>
      <c r="M106" s="36">
        <f>SUMIFS(СВЦЭМ!$C$33:$C$776,СВЦЭМ!$A$33:$A$776,$A106,СВЦЭМ!$B$33:$B$776,M$83)+'СЕТ СН'!$H$9+СВЦЭМ!$D$10+'СЕТ СН'!$H$5-'СЕТ СН'!$H$17</f>
        <v>3418.6195121400001</v>
      </c>
      <c r="N106" s="36">
        <f>SUMIFS(СВЦЭМ!$C$33:$C$776,СВЦЭМ!$A$33:$A$776,$A106,СВЦЭМ!$B$33:$B$776,N$83)+'СЕТ СН'!$H$9+СВЦЭМ!$D$10+'СЕТ СН'!$H$5-'СЕТ СН'!$H$17</f>
        <v>3424.4879879800001</v>
      </c>
      <c r="O106" s="36">
        <f>SUMIFS(СВЦЭМ!$C$33:$C$776,СВЦЭМ!$A$33:$A$776,$A106,СВЦЭМ!$B$33:$B$776,O$83)+'СЕТ СН'!$H$9+СВЦЭМ!$D$10+'СЕТ СН'!$H$5-'СЕТ СН'!$H$17</f>
        <v>3438.8129312599999</v>
      </c>
      <c r="P106" s="36">
        <f>SUMIFS(СВЦЭМ!$C$33:$C$776,СВЦЭМ!$A$33:$A$776,$A106,СВЦЭМ!$B$33:$B$776,P$83)+'СЕТ СН'!$H$9+СВЦЭМ!$D$10+'СЕТ СН'!$H$5-'СЕТ СН'!$H$17</f>
        <v>3443.6002891500002</v>
      </c>
      <c r="Q106" s="36">
        <f>SUMIFS(СВЦЭМ!$C$33:$C$776,СВЦЭМ!$A$33:$A$776,$A106,СВЦЭМ!$B$33:$B$776,Q$83)+'СЕТ СН'!$H$9+СВЦЭМ!$D$10+'СЕТ СН'!$H$5-'СЕТ СН'!$H$17</f>
        <v>3445.1274757700003</v>
      </c>
      <c r="R106" s="36">
        <f>SUMIFS(СВЦЭМ!$C$33:$C$776,СВЦЭМ!$A$33:$A$776,$A106,СВЦЭМ!$B$33:$B$776,R$83)+'СЕТ СН'!$H$9+СВЦЭМ!$D$10+'СЕТ СН'!$H$5-'СЕТ СН'!$H$17</f>
        <v>3445.09042275</v>
      </c>
      <c r="S106" s="36">
        <f>SUMIFS(СВЦЭМ!$C$33:$C$776,СВЦЭМ!$A$33:$A$776,$A106,СВЦЭМ!$B$33:$B$776,S$83)+'СЕТ СН'!$H$9+СВЦЭМ!$D$10+'СЕТ СН'!$H$5-'СЕТ СН'!$H$17</f>
        <v>3437.9840843900001</v>
      </c>
      <c r="T106" s="36">
        <f>SUMIFS(СВЦЭМ!$C$33:$C$776,СВЦЭМ!$A$33:$A$776,$A106,СВЦЭМ!$B$33:$B$776,T$83)+'СЕТ СН'!$H$9+СВЦЭМ!$D$10+'СЕТ СН'!$H$5-'СЕТ СН'!$H$17</f>
        <v>3421.8942161800001</v>
      </c>
      <c r="U106" s="36">
        <f>SUMIFS(СВЦЭМ!$C$33:$C$776,СВЦЭМ!$A$33:$A$776,$A106,СВЦЭМ!$B$33:$B$776,U$83)+'СЕТ СН'!$H$9+СВЦЭМ!$D$10+'СЕТ СН'!$H$5-'СЕТ СН'!$H$17</f>
        <v>3406.00394848</v>
      </c>
      <c r="V106" s="36">
        <f>SUMIFS(СВЦЭМ!$C$33:$C$776,СВЦЭМ!$A$33:$A$776,$A106,СВЦЭМ!$B$33:$B$776,V$83)+'СЕТ СН'!$H$9+СВЦЭМ!$D$10+'СЕТ СН'!$H$5-'СЕТ СН'!$H$17</f>
        <v>3400.8546561900002</v>
      </c>
      <c r="W106" s="36">
        <f>SUMIFS(СВЦЭМ!$C$33:$C$776,СВЦЭМ!$A$33:$A$776,$A106,СВЦЭМ!$B$33:$B$776,W$83)+'СЕТ СН'!$H$9+СВЦЭМ!$D$10+'СЕТ СН'!$H$5-'СЕТ СН'!$H$17</f>
        <v>3394.0304937199999</v>
      </c>
      <c r="X106" s="36">
        <f>SUMIFS(СВЦЭМ!$C$33:$C$776,СВЦЭМ!$A$33:$A$776,$A106,СВЦЭМ!$B$33:$B$776,X$83)+'СЕТ СН'!$H$9+СВЦЭМ!$D$10+'СЕТ СН'!$H$5-'СЕТ СН'!$H$17</f>
        <v>3404.3477305500001</v>
      </c>
      <c r="Y106" s="36">
        <f>SUMIFS(СВЦЭМ!$C$33:$C$776,СВЦЭМ!$A$33:$A$776,$A106,СВЦЭМ!$B$33:$B$776,Y$83)+'СЕТ СН'!$H$9+СВЦЭМ!$D$10+'СЕТ СН'!$H$5-'СЕТ СН'!$H$17</f>
        <v>3433.1731635000001</v>
      </c>
    </row>
    <row r="107" spans="1:25" ht="15.75" x14ac:dyDescent="0.2">
      <c r="A107" s="35">
        <f t="shared" si="2"/>
        <v>43945</v>
      </c>
      <c r="B107" s="36">
        <f>SUMIFS(СВЦЭМ!$C$33:$C$776,СВЦЭМ!$A$33:$A$776,$A107,СВЦЭМ!$B$33:$B$776,B$83)+'СЕТ СН'!$H$9+СВЦЭМ!$D$10+'СЕТ СН'!$H$5-'СЕТ СН'!$H$17</f>
        <v>3657.7216458899998</v>
      </c>
      <c r="C107" s="36">
        <f>SUMIFS(СВЦЭМ!$C$33:$C$776,СВЦЭМ!$A$33:$A$776,$A107,СВЦЭМ!$B$33:$B$776,C$83)+'СЕТ СН'!$H$9+СВЦЭМ!$D$10+'СЕТ СН'!$H$5-'СЕТ СН'!$H$17</f>
        <v>3688.6156063399999</v>
      </c>
      <c r="D107" s="36">
        <f>SUMIFS(СВЦЭМ!$C$33:$C$776,СВЦЭМ!$A$33:$A$776,$A107,СВЦЭМ!$B$33:$B$776,D$83)+'СЕТ СН'!$H$9+СВЦЭМ!$D$10+'СЕТ СН'!$H$5-'СЕТ СН'!$H$17</f>
        <v>3708.8396501099996</v>
      </c>
      <c r="E107" s="36">
        <f>SUMIFS(СВЦЭМ!$C$33:$C$776,СВЦЭМ!$A$33:$A$776,$A107,СВЦЭМ!$B$33:$B$776,E$83)+'СЕТ СН'!$H$9+СВЦЭМ!$D$10+'СЕТ СН'!$H$5-'СЕТ СН'!$H$17</f>
        <v>3719.0570290699998</v>
      </c>
      <c r="F107" s="36">
        <f>SUMIFS(СВЦЭМ!$C$33:$C$776,СВЦЭМ!$A$33:$A$776,$A107,СВЦЭМ!$B$33:$B$776,F$83)+'СЕТ СН'!$H$9+СВЦЭМ!$D$10+'СЕТ СН'!$H$5-'СЕТ СН'!$H$17</f>
        <v>3725.01761162</v>
      </c>
      <c r="G107" s="36">
        <f>SUMIFS(СВЦЭМ!$C$33:$C$776,СВЦЭМ!$A$33:$A$776,$A107,СВЦЭМ!$B$33:$B$776,G$83)+'СЕТ СН'!$H$9+СВЦЭМ!$D$10+'СЕТ СН'!$H$5-'СЕТ СН'!$H$17</f>
        <v>3717.9237769399997</v>
      </c>
      <c r="H107" s="36">
        <f>SUMIFS(СВЦЭМ!$C$33:$C$776,СВЦЭМ!$A$33:$A$776,$A107,СВЦЭМ!$B$33:$B$776,H$83)+'СЕТ СН'!$H$9+СВЦЭМ!$D$10+'СЕТ СН'!$H$5-'СЕТ СН'!$H$17</f>
        <v>3694.3699931399997</v>
      </c>
      <c r="I107" s="36">
        <f>SUMIFS(СВЦЭМ!$C$33:$C$776,СВЦЭМ!$A$33:$A$776,$A107,СВЦЭМ!$B$33:$B$776,I$83)+'СЕТ СН'!$H$9+СВЦЭМ!$D$10+'СЕТ СН'!$H$5-'СЕТ СН'!$H$17</f>
        <v>3645.29554289</v>
      </c>
      <c r="J107" s="36">
        <f>SUMIFS(СВЦЭМ!$C$33:$C$776,СВЦЭМ!$A$33:$A$776,$A107,СВЦЭМ!$B$33:$B$776,J$83)+'СЕТ СН'!$H$9+СВЦЭМ!$D$10+'СЕТ СН'!$H$5-'СЕТ СН'!$H$17</f>
        <v>3569.4299618800001</v>
      </c>
      <c r="K107" s="36">
        <f>SUMIFS(СВЦЭМ!$C$33:$C$776,СВЦЭМ!$A$33:$A$776,$A107,СВЦЭМ!$B$33:$B$776,K$83)+'СЕТ СН'!$H$9+СВЦЭМ!$D$10+'СЕТ СН'!$H$5-'СЕТ СН'!$H$17</f>
        <v>3563.65022722</v>
      </c>
      <c r="L107" s="36">
        <f>SUMIFS(СВЦЭМ!$C$33:$C$776,СВЦЭМ!$A$33:$A$776,$A107,СВЦЭМ!$B$33:$B$776,L$83)+'СЕТ СН'!$H$9+СВЦЭМ!$D$10+'СЕТ СН'!$H$5-'СЕТ СН'!$H$17</f>
        <v>3557.6664945399998</v>
      </c>
      <c r="M107" s="36">
        <f>SUMIFS(СВЦЭМ!$C$33:$C$776,СВЦЭМ!$A$33:$A$776,$A107,СВЦЭМ!$B$33:$B$776,M$83)+'СЕТ СН'!$H$9+СВЦЭМ!$D$10+'СЕТ СН'!$H$5-'СЕТ СН'!$H$17</f>
        <v>3537.5336585300001</v>
      </c>
      <c r="N107" s="36">
        <f>SUMIFS(СВЦЭМ!$C$33:$C$776,СВЦЭМ!$A$33:$A$776,$A107,СВЦЭМ!$B$33:$B$776,N$83)+'СЕТ СН'!$H$9+СВЦЭМ!$D$10+'СЕТ СН'!$H$5-'СЕТ СН'!$H$17</f>
        <v>3501.2471477600002</v>
      </c>
      <c r="O107" s="36">
        <f>SUMIFS(СВЦЭМ!$C$33:$C$776,СВЦЭМ!$A$33:$A$776,$A107,СВЦЭМ!$B$33:$B$776,O$83)+'СЕТ СН'!$H$9+СВЦЭМ!$D$10+'СЕТ СН'!$H$5-'СЕТ СН'!$H$17</f>
        <v>3518.3196285499998</v>
      </c>
      <c r="P107" s="36">
        <f>SUMIFS(СВЦЭМ!$C$33:$C$776,СВЦЭМ!$A$33:$A$776,$A107,СВЦЭМ!$B$33:$B$776,P$83)+'СЕТ СН'!$H$9+СВЦЭМ!$D$10+'СЕТ СН'!$H$5-'СЕТ СН'!$H$17</f>
        <v>3533.8888530899999</v>
      </c>
      <c r="Q107" s="36">
        <f>SUMIFS(СВЦЭМ!$C$33:$C$776,СВЦЭМ!$A$33:$A$776,$A107,СВЦЭМ!$B$33:$B$776,Q$83)+'СЕТ СН'!$H$9+СВЦЭМ!$D$10+'СЕТ СН'!$H$5-'СЕТ СН'!$H$17</f>
        <v>3540.1994404000002</v>
      </c>
      <c r="R107" s="36">
        <f>SUMIFS(СВЦЭМ!$C$33:$C$776,СВЦЭМ!$A$33:$A$776,$A107,СВЦЭМ!$B$33:$B$776,R$83)+'СЕТ СН'!$H$9+СВЦЭМ!$D$10+'СЕТ СН'!$H$5-'СЕТ СН'!$H$17</f>
        <v>3534.3254848199999</v>
      </c>
      <c r="S107" s="36">
        <f>SUMIFS(СВЦЭМ!$C$33:$C$776,СВЦЭМ!$A$33:$A$776,$A107,СВЦЭМ!$B$33:$B$776,S$83)+'СЕТ СН'!$H$9+СВЦЭМ!$D$10+'СЕТ СН'!$H$5-'СЕТ СН'!$H$17</f>
        <v>3539.02332071</v>
      </c>
      <c r="T107" s="36">
        <f>SUMIFS(СВЦЭМ!$C$33:$C$776,СВЦЭМ!$A$33:$A$776,$A107,СВЦЭМ!$B$33:$B$776,T$83)+'СЕТ СН'!$H$9+СВЦЭМ!$D$10+'СЕТ СН'!$H$5-'СЕТ СН'!$H$17</f>
        <v>3509.8510346799999</v>
      </c>
      <c r="U107" s="36">
        <f>SUMIFS(СВЦЭМ!$C$33:$C$776,СВЦЭМ!$A$33:$A$776,$A107,СВЦЭМ!$B$33:$B$776,U$83)+'СЕТ СН'!$H$9+СВЦЭМ!$D$10+'СЕТ СН'!$H$5-'СЕТ СН'!$H$17</f>
        <v>3489.3049933900002</v>
      </c>
      <c r="V107" s="36">
        <f>SUMIFS(СВЦЭМ!$C$33:$C$776,СВЦЭМ!$A$33:$A$776,$A107,СВЦЭМ!$B$33:$B$776,V$83)+'СЕТ СН'!$H$9+СВЦЭМ!$D$10+'СЕТ СН'!$H$5-'СЕТ СН'!$H$17</f>
        <v>3471.4911061500002</v>
      </c>
      <c r="W107" s="36">
        <f>SUMIFS(СВЦЭМ!$C$33:$C$776,СВЦЭМ!$A$33:$A$776,$A107,СВЦЭМ!$B$33:$B$776,W$83)+'СЕТ СН'!$H$9+СВЦЭМ!$D$10+'СЕТ СН'!$H$5-'СЕТ СН'!$H$17</f>
        <v>3464.0307708199998</v>
      </c>
      <c r="X107" s="36">
        <f>SUMIFS(СВЦЭМ!$C$33:$C$776,СВЦЭМ!$A$33:$A$776,$A107,СВЦЭМ!$B$33:$B$776,X$83)+'СЕТ СН'!$H$9+СВЦЭМ!$D$10+'СЕТ СН'!$H$5-'СЕТ СН'!$H$17</f>
        <v>3500.9334045400001</v>
      </c>
      <c r="Y107" s="36">
        <f>SUMIFS(СВЦЭМ!$C$33:$C$776,СВЦЭМ!$A$33:$A$776,$A107,СВЦЭМ!$B$33:$B$776,Y$83)+'СЕТ СН'!$H$9+СВЦЭМ!$D$10+'СЕТ СН'!$H$5-'СЕТ СН'!$H$17</f>
        <v>3478.6348477299998</v>
      </c>
    </row>
    <row r="108" spans="1:25" ht="15.75" x14ac:dyDescent="0.2">
      <c r="A108" s="35">
        <f t="shared" si="2"/>
        <v>43946</v>
      </c>
      <c r="B108" s="36">
        <f>SUMIFS(СВЦЭМ!$C$33:$C$776,СВЦЭМ!$A$33:$A$776,$A108,СВЦЭМ!$B$33:$B$776,B$83)+'СЕТ СН'!$H$9+СВЦЭМ!$D$10+'СЕТ СН'!$H$5-'СЕТ СН'!$H$17</f>
        <v>3619.3449152799999</v>
      </c>
      <c r="C108" s="36">
        <f>SUMIFS(СВЦЭМ!$C$33:$C$776,СВЦЭМ!$A$33:$A$776,$A108,СВЦЭМ!$B$33:$B$776,C$83)+'СЕТ СН'!$H$9+СВЦЭМ!$D$10+'СЕТ СН'!$H$5-'СЕТ СН'!$H$17</f>
        <v>3650.1766986900002</v>
      </c>
      <c r="D108" s="36">
        <f>SUMIFS(СВЦЭМ!$C$33:$C$776,СВЦЭМ!$A$33:$A$776,$A108,СВЦЭМ!$B$33:$B$776,D$83)+'СЕТ СН'!$H$9+СВЦЭМ!$D$10+'СЕТ СН'!$H$5-'СЕТ СН'!$H$17</f>
        <v>3654.9587688699999</v>
      </c>
      <c r="E108" s="36">
        <f>SUMIFS(СВЦЭМ!$C$33:$C$776,СВЦЭМ!$A$33:$A$776,$A108,СВЦЭМ!$B$33:$B$776,E$83)+'СЕТ СН'!$H$9+СВЦЭМ!$D$10+'СЕТ СН'!$H$5-'СЕТ СН'!$H$17</f>
        <v>3672.9168071700001</v>
      </c>
      <c r="F108" s="36">
        <f>SUMIFS(СВЦЭМ!$C$33:$C$776,СВЦЭМ!$A$33:$A$776,$A108,СВЦЭМ!$B$33:$B$776,F$83)+'СЕТ СН'!$H$9+СВЦЭМ!$D$10+'СЕТ СН'!$H$5-'СЕТ СН'!$H$17</f>
        <v>3676.74348491</v>
      </c>
      <c r="G108" s="36">
        <f>SUMIFS(СВЦЭМ!$C$33:$C$776,СВЦЭМ!$A$33:$A$776,$A108,СВЦЭМ!$B$33:$B$776,G$83)+'СЕТ СН'!$H$9+СВЦЭМ!$D$10+'СЕТ СН'!$H$5-'СЕТ СН'!$H$17</f>
        <v>3682.1261952300001</v>
      </c>
      <c r="H108" s="36">
        <f>SUMIFS(СВЦЭМ!$C$33:$C$776,СВЦЭМ!$A$33:$A$776,$A108,СВЦЭМ!$B$33:$B$776,H$83)+'СЕТ СН'!$H$9+СВЦЭМ!$D$10+'СЕТ СН'!$H$5-'СЕТ СН'!$H$17</f>
        <v>3670.6240637000001</v>
      </c>
      <c r="I108" s="36">
        <f>SUMIFS(СВЦЭМ!$C$33:$C$776,СВЦЭМ!$A$33:$A$776,$A108,СВЦЭМ!$B$33:$B$776,I$83)+'СЕТ СН'!$H$9+СВЦЭМ!$D$10+'СЕТ СН'!$H$5-'СЕТ СН'!$H$17</f>
        <v>3662.7002063700002</v>
      </c>
      <c r="J108" s="36">
        <f>SUMIFS(СВЦЭМ!$C$33:$C$776,СВЦЭМ!$A$33:$A$776,$A108,СВЦЭМ!$B$33:$B$776,J$83)+'СЕТ СН'!$H$9+СВЦЭМ!$D$10+'СЕТ СН'!$H$5-'СЕТ СН'!$H$17</f>
        <v>3615.46372423</v>
      </c>
      <c r="K108" s="36">
        <f>SUMIFS(СВЦЭМ!$C$33:$C$776,СВЦЭМ!$A$33:$A$776,$A108,СВЦЭМ!$B$33:$B$776,K$83)+'СЕТ СН'!$H$9+СВЦЭМ!$D$10+'СЕТ СН'!$H$5-'СЕТ СН'!$H$17</f>
        <v>3580.2881129900002</v>
      </c>
      <c r="L108" s="36">
        <f>SUMIFS(СВЦЭМ!$C$33:$C$776,СВЦЭМ!$A$33:$A$776,$A108,СВЦЭМ!$B$33:$B$776,L$83)+'СЕТ СН'!$H$9+СВЦЭМ!$D$10+'СЕТ СН'!$H$5-'СЕТ СН'!$H$17</f>
        <v>3574.29099873</v>
      </c>
      <c r="M108" s="36">
        <f>SUMIFS(СВЦЭМ!$C$33:$C$776,СВЦЭМ!$A$33:$A$776,$A108,СВЦЭМ!$B$33:$B$776,M$83)+'СЕТ СН'!$H$9+СВЦЭМ!$D$10+'СЕТ СН'!$H$5-'СЕТ СН'!$H$17</f>
        <v>3594.9440028899999</v>
      </c>
      <c r="N108" s="36">
        <f>SUMIFS(СВЦЭМ!$C$33:$C$776,СВЦЭМ!$A$33:$A$776,$A108,СВЦЭМ!$B$33:$B$776,N$83)+'СЕТ СН'!$H$9+СВЦЭМ!$D$10+'СЕТ СН'!$H$5-'СЕТ СН'!$H$17</f>
        <v>3608.3769312499999</v>
      </c>
      <c r="O108" s="36">
        <f>SUMIFS(СВЦЭМ!$C$33:$C$776,СВЦЭМ!$A$33:$A$776,$A108,СВЦЭМ!$B$33:$B$776,O$83)+'СЕТ СН'!$H$9+СВЦЭМ!$D$10+'СЕТ СН'!$H$5-'СЕТ СН'!$H$17</f>
        <v>3602.5164421999998</v>
      </c>
      <c r="P108" s="36">
        <f>SUMIFS(СВЦЭМ!$C$33:$C$776,СВЦЭМ!$A$33:$A$776,$A108,СВЦЭМ!$B$33:$B$776,P$83)+'СЕТ СН'!$H$9+СВЦЭМ!$D$10+'СЕТ СН'!$H$5-'СЕТ СН'!$H$17</f>
        <v>3625.4118105400003</v>
      </c>
      <c r="Q108" s="36">
        <f>SUMIFS(СВЦЭМ!$C$33:$C$776,СВЦЭМ!$A$33:$A$776,$A108,СВЦЭМ!$B$33:$B$776,Q$83)+'СЕТ СН'!$H$9+СВЦЭМ!$D$10+'СЕТ СН'!$H$5-'СЕТ СН'!$H$17</f>
        <v>3639.8154693400002</v>
      </c>
      <c r="R108" s="36">
        <f>SUMIFS(СВЦЭМ!$C$33:$C$776,СВЦЭМ!$A$33:$A$776,$A108,СВЦЭМ!$B$33:$B$776,R$83)+'СЕТ СН'!$H$9+СВЦЭМ!$D$10+'СЕТ СН'!$H$5-'СЕТ СН'!$H$17</f>
        <v>3642.0896452500001</v>
      </c>
      <c r="S108" s="36">
        <f>SUMIFS(СВЦЭМ!$C$33:$C$776,СВЦЭМ!$A$33:$A$776,$A108,СВЦЭМ!$B$33:$B$776,S$83)+'СЕТ СН'!$H$9+СВЦЭМ!$D$10+'СЕТ СН'!$H$5-'СЕТ СН'!$H$17</f>
        <v>3638.61846879</v>
      </c>
      <c r="T108" s="36">
        <f>SUMIFS(СВЦЭМ!$C$33:$C$776,СВЦЭМ!$A$33:$A$776,$A108,СВЦЭМ!$B$33:$B$776,T$83)+'СЕТ СН'!$H$9+СВЦЭМ!$D$10+'СЕТ СН'!$H$5-'СЕТ СН'!$H$17</f>
        <v>3612.4332990100002</v>
      </c>
      <c r="U108" s="36">
        <f>SUMIFS(СВЦЭМ!$C$33:$C$776,СВЦЭМ!$A$33:$A$776,$A108,СВЦЭМ!$B$33:$B$776,U$83)+'СЕТ СН'!$H$9+СВЦЭМ!$D$10+'СЕТ СН'!$H$5-'СЕТ СН'!$H$17</f>
        <v>3592.2506271800003</v>
      </c>
      <c r="V108" s="36">
        <f>SUMIFS(СВЦЭМ!$C$33:$C$776,СВЦЭМ!$A$33:$A$776,$A108,СВЦЭМ!$B$33:$B$776,V$83)+'СЕТ СН'!$H$9+СВЦЭМ!$D$10+'СЕТ СН'!$H$5-'СЕТ СН'!$H$17</f>
        <v>3576.65754728</v>
      </c>
      <c r="W108" s="36">
        <f>SUMIFS(СВЦЭМ!$C$33:$C$776,СВЦЭМ!$A$33:$A$776,$A108,СВЦЭМ!$B$33:$B$776,W$83)+'СЕТ СН'!$H$9+СВЦЭМ!$D$10+'СЕТ СН'!$H$5-'СЕТ СН'!$H$17</f>
        <v>3577.3491668000001</v>
      </c>
      <c r="X108" s="36">
        <f>SUMIFS(СВЦЭМ!$C$33:$C$776,СВЦЭМ!$A$33:$A$776,$A108,СВЦЭМ!$B$33:$B$776,X$83)+'СЕТ СН'!$H$9+СВЦЭМ!$D$10+'СЕТ СН'!$H$5-'СЕТ СН'!$H$17</f>
        <v>3573.8511858000002</v>
      </c>
      <c r="Y108" s="36">
        <f>SUMIFS(СВЦЭМ!$C$33:$C$776,СВЦЭМ!$A$33:$A$776,$A108,СВЦЭМ!$B$33:$B$776,Y$83)+'СЕТ СН'!$H$9+СВЦЭМ!$D$10+'СЕТ СН'!$H$5-'СЕТ СН'!$H$17</f>
        <v>3621.4888951000003</v>
      </c>
    </row>
    <row r="109" spans="1:25" ht="15.75" x14ac:dyDescent="0.2">
      <c r="A109" s="35">
        <f t="shared" si="2"/>
        <v>43947</v>
      </c>
      <c r="B109" s="36">
        <f>SUMIFS(СВЦЭМ!$C$33:$C$776,СВЦЭМ!$A$33:$A$776,$A109,СВЦЭМ!$B$33:$B$776,B$83)+'СЕТ СН'!$H$9+СВЦЭМ!$D$10+'СЕТ СН'!$H$5-'СЕТ СН'!$H$17</f>
        <v>3699.3950443200001</v>
      </c>
      <c r="C109" s="36">
        <f>SUMIFS(СВЦЭМ!$C$33:$C$776,СВЦЭМ!$A$33:$A$776,$A109,СВЦЭМ!$B$33:$B$776,C$83)+'СЕТ СН'!$H$9+СВЦЭМ!$D$10+'СЕТ СН'!$H$5-'СЕТ СН'!$H$17</f>
        <v>3699.5240126600002</v>
      </c>
      <c r="D109" s="36">
        <f>SUMIFS(СВЦЭМ!$C$33:$C$776,СВЦЭМ!$A$33:$A$776,$A109,СВЦЭМ!$B$33:$B$776,D$83)+'СЕТ СН'!$H$9+СВЦЭМ!$D$10+'СЕТ СН'!$H$5-'СЕТ СН'!$H$17</f>
        <v>3685.5240123799999</v>
      </c>
      <c r="E109" s="36">
        <f>SUMIFS(СВЦЭМ!$C$33:$C$776,СВЦЭМ!$A$33:$A$776,$A109,СВЦЭМ!$B$33:$B$776,E$83)+'СЕТ СН'!$H$9+СВЦЭМ!$D$10+'СЕТ СН'!$H$5-'СЕТ СН'!$H$17</f>
        <v>3680.3978333200002</v>
      </c>
      <c r="F109" s="36">
        <f>SUMIFS(СВЦЭМ!$C$33:$C$776,СВЦЭМ!$A$33:$A$776,$A109,СВЦЭМ!$B$33:$B$776,F$83)+'СЕТ СН'!$H$9+СВЦЭМ!$D$10+'СЕТ СН'!$H$5-'СЕТ СН'!$H$17</f>
        <v>3677.1485394199999</v>
      </c>
      <c r="G109" s="36">
        <f>SUMIFS(СВЦЭМ!$C$33:$C$776,СВЦЭМ!$A$33:$A$776,$A109,СВЦЭМ!$B$33:$B$776,G$83)+'СЕТ СН'!$H$9+СВЦЭМ!$D$10+'СЕТ СН'!$H$5-'СЕТ СН'!$H$17</f>
        <v>3680.3080267999999</v>
      </c>
      <c r="H109" s="36">
        <f>SUMIFS(СВЦЭМ!$C$33:$C$776,СВЦЭМ!$A$33:$A$776,$A109,СВЦЭМ!$B$33:$B$776,H$83)+'СЕТ СН'!$H$9+СВЦЭМ!$D$10+'СЕТ СН'!$H$5-'СЕТ СН'!$H$17</f>
        <v>3685.8450592899999</v>
      </c>
      <c r="I109" s="36">
        <f>SUMIFS(СВЦЭМ!$C$33:$C$776,СВЦЭМ!$A$33:$A$776,$A109,СВЦЭМ!$B$33:$B$776,I$83)+'СЕТ СН'!$H$9+СВЦЭМ!$D$10+'СЕТ СН'!$H$5-'СЕТ СН'!$H$17</f>
        <v>3688.5016589500001</v>
      </c>
      <c r="J109" s="36">
        <f>SUMIFS(СВЦЭМ!$C$33:$C$776,СВЦЭМ!$A$33:$A$776,$A109,СВЦЭМ!$B$33:$B$776,J$83)+'СЕТ СН'!$H$9+СВЦЭМ!$D$10+'СЕТ СН'!$H$5-'СЕТ СН'!$H$17</f>
        <v>3620.9168048000001</v>
      </c>
      <c r="K109" s="36">
        <f>SUMIFS(СВЦЭМ!$C$33:$C$776,СВЦЭМ!$A$33:$A$776,$A109,СВЦЭМ!$B$33:$B$776,K$83)+'СЕТ СН'!$H$9+СВЦЭМ!$D$10+'СЕТ СН'!$H$5-'СЕТ СН'!$H$17</f>
        <v>3585.32846006</v>
      </c>
      <c r="L109" s="36">
        <f>SUMIFS(СВЦЭМ!$C$33:$C$776,СВЦЭМ!$A$33:$A$776,$A109,СВЦЭМ!$B$33:$B$776,L$83)+'СЕТ СН'!$H$9+СВЦЭМ!$D$10+'СЕТ СН'!$H$5-'СЕТ СН'!$H$17</f>
        <v>3571.0040028900003</v>
      </c>
      <c r="M109" s="36">
        <f>SUMIFS(СВЦЭМ!$C$33:$C$776,СВЦЭМ!$A$33:$A$776,$A109,СВЦЭМ!$B$33:$B$776,M$83)+'СЕТ СН'!$H$9+СВЦЭМ!$D$10+'СЕТ СН'!$H$5-'СЕТ СН'!$H$17</f>
        <v>3574.4079175500001</v>
      </c>
      <c r="N109" s="36">
        <f>SUMIFS(СВЦЭМ!$C$33:$C$776,СВЦЭМ!$A$33:$A$776,$A109,СВЦЭМ!$B$33:$B$776,N$83)+'СЕТ СН'!$H$9+СВЦЭМ!$D$10+'СЕТ СН'!$H$5-'СЕТ СН'!$H$17</f>
        <v>3579.90977901</v>
      </c>
      <c r="O109" s="36">
        <f>SUMIFS(СВЦЭМ!$C$33:$C$776,СВЦЭМ!$A$33:$A$776,$A109,СВЦЭМ!$B$33:$B$776,O$83)+'СЕТ СН'!$H$9+СВЦЭМ!$D$10+'СЕТ СН'!$H$5-'СЕТ СН'!$H$17</f>
        <v>3587.5734717700002</v>
      </c>
      <c r="P109" s="36">
        <f>SUMIFS(СВЦЭМ!$C$33:$C$776,СВЦЭМ!$A$33:$A$776,$A109,СВЦЭМ!$B$33:$B$776,P$83)+'СЕТ СН'!$H$9+СВЦЭМ!$D$10+'СЕТ СН'!$H$5-'СЕТ СН'!$H$17</f>
        <v>3609.7433765800001</v>
      </c>
      <c r="Q109" s="36">
        <f>SUMIFS(СВЦЭМ!$C$33:$C$776,СВЦЭМ!$A$33:$A$776,$A109,СВЦЭМ!$B$33:$B$776,Q$83)+'СЕТ СН'!$H$9+СВЦЭМ!$D$10+'СЕТ СН'!$H$5-'СЕТ СН'!$H$17</f>
        <v>3616.39760308</v>
      </c>
      <c r="R109" s="36">
        <f>SUMIFS(СВЦЭМ!$C$33:$C$776,СВЦЭМ!$A$33:$A$776,$A109,СВЦЭМ!$B$33:$B$776,R$83)+'СЕТ СН'!$H$9+СВЦЭМ!$D$10+'СЕТ СН'!$H$5-'СЕТ СН'!$H$17</f>
        <v>3615.0540689999998</v>
      </c>
      <c r="S109" s="36">
        <f>SUMIFS(СВЦЭМ!$C$33:$C$776,СВЦЭМ!$A$33:$A$776,$A109,СВЦЭМ!$B$33:$B$776,S$83)+'СЕТ СН'!$H$9+СВЦЭМ!$D$10+'СЕТ СН'!$H$5-'СЕТ СН'!$H$17</f>
        <v>3609.52218133</v>
      </c>
      <c r="T109" s="36">
        <f>SUMIFS(СВЦЭМ!$C$33:$C$776,СВЦЭМ!$A$33:$A$776,$A109,СВЦЭМ!$B$33:$B$776,T$83)+'СЕТ СН'!$H$9+СВЦЭМ!$D$10+'СЕТ СН'!$H$5-'СЕТ СН'!$H$17</f>
        <v>3588.8160611100002</v>
      </c>
      <c r="U109" s="36">
        <f>SUMIFS(СВЦЭМ!$C$33:$C$776,СВЦЭМ!$A$33:$A$776,$A109,СВЦЭМ!$B$33:$B$776,U$83)+'СЕТ СН'!$H$9+СВЦЭМ!$D$10+'СЕТ СН'!$H$5-'СЕТ СН'!$H$17</f>
        <v>3556.7857713600001</v>
      </c>
      <c r="V109" s="36">
        <f>SUMIFS(СВЦЭМ!$C$33:$C$776,СВЦЭМ!$A$33:$A$776,$A109,СВЦЭМ!$B$33:$B$776,V$83)+'СЕТ СН'!$H$9+СВЦЭМ!$D$10+'СЕТ СН'!$H$5-'СЕТ СН'!$H$17</f>
        <v>3549.0939848100002</v>
      </c>
      <c r="W109" s="36">
        <f>SUMIFS(СВЦЭМ!$C$33:$C$776,СВЦЭМ!$A$33:$A$776,$A109,СВЦЭМ!$B$33:$B$776,W$83)+'СЕТ СН'!$H$9+СВЦЭМ!$D$10+'СЕТ СН'!$H$5-'СЕТ СН'!$H$17</f>
        <v>3551.7792130299999</v>
      </c>
      <c r="X109" s="36">
        <f>SUMIFS(СВЦЭМ!$C$33:$C$776,СВЦЭМ!$A$33:$A$776,$A109,СВЦЭМ!$B$33:$B$776,X$83)+'СЕТ СН'!$H$9+СВЦЭМ!$D$10+'СЕТ СН'!$H$5-'СЕТ СН'!$H$17</f>
        <v>3568.8957120599998</v>
      </c>
      <c r="Y109" s="36">
        <f>SUMIFS(СВЦЭМ!$C$33:$C$776,СВЦЭМ!$A$33:$A$776,$A109,СВЦЭМ!$B$33:$B$776,Y$83)+'СЕТ СН'!$H$9+СВЦЭМ!$D$10+'СЕТ СН'!$H$5-'СЕТ СН'!$H$17</f>
        <v>3615.3669145100002</v>
      </c>
    </row>
    <row r="110" spans="1:25" ht="15.75" x14ac:dyDescent="0.2">
      <c r="A110" s="35">
        <f t="shared" si="2"/>
        <v>43948</v>
      </c>
      <c r="B110" s="36">
        <f>SUMIFS(СВЦЭМ!$C$33:$C$776,СВЦЭМ!$A$33:$A$776,$A110,СВЦЭМ!$B$33:$B$776,B$83)+'СЕТ СН'!$H$9+СВЦЭМ!$D$10+'СЕТ СН'!$H$5-'СЕТ СН'!$H$17</f>
        <v>3692.3739713300001</v>
      </c>
      <c r="C110" s="36">
        <f>SUMIFS(СВЦЭМ!$C$33:$C$776,СВЦЭМ!$A$33:$A$776,$A110,СВЦЭМ!$B$33:$B$776,C$83)+'СЕТ СН'!$H$9+СВЦЭМ!$D$10+'СЕТ СН'!$H$5-'СЕТ СН'!$H$17</f>
        <v>3690.8126486800002</v>
      </c>
      <c r="D110" s="36">
        <f>SUMIFS(СВЦЭМ!$C$33:$C$776,СВЦЭМ!$A$33:$A$776,$A110,СВЦЭМ!$B$33:$B$776,D$83)+'СЕТ СН'!$H$9+СВЦЭМ!$D$10+'СЕТ СН'!$H$5-'СЕТ СН'!$H$17</f>
        <v>3673.8049386600001</v>
      </c>
      <c r="E110" s="36">
        <f>SUMIFS(СВЦЭМ!$C$33:$C$776,СВЦЭМ!$A$33:$A$776,$A110,СВЦЭМ!$B$33:$B$776,E$83)+'СЕТ СН'!$H$9+СВЦЭМ!$D$10+'СЕТ СН'!$H$5-'СЕТ СН'!$H$17</f>
        <v>3651.4823280099999</v>
      </c>
      <c r="F110" s="36">
        <f>SUMIFS(СВЦЭМ!$C$33:$C$776,СВЦЭМ!$A$33:$A$776,$A110,СВЦЭМ!$B$33:$B$776,F$83)+'СЕТ СН'!$H$9+СВЦЭМ!$D$10+'СЕТ СН'!$H$5-'СЕТ СН'!$H$17</f>
        <v>3658.19676893</v>
      </c>
      <c r="G110" s="36">
        <f>SUMIFS(СВЦЭМ!$C$33:$C$776,СВЦЭМ!$A$33:$A$776,$A110,СВЦЭМ!$B$33:$B$776,G$83)+'СЕТ СН'!$H$9+СВЦЭМ!$D$10+'СЕТ СН'!$H$5-'СЕТ СН'!$H$17</f>
        <v>3666.3897684599997</v>
      </c>
      <c r="H110" s="36">
        <f>SUMIFS(СВЦЭМ!$C$33:$C$776,СВЦЭМ!$A$33:$A$776,$A110,СВЦЭМ!$B$33:$B$776,H$83)+'СЕТ СН'!$H$9+СВЦЭМ!$D$10+'СЕТ СН'!$H$5-'СЕТ СН'!$H$17</f>
        <v>3675.13548537</v>
      </c>
      <c r="I110" s="36">
        <f>SUMIFS(СВЦЭМ!$C$33:$C$776,СВЦЭМ!$A$33:$A$776,$A110,СВЦЭМ!$B$33:$B$776,I$83)+'СЕТ СН'!$H$9+СВЦЭМ!$D$10+'СЕТ СН'!$H$5-'СЕТ СН'!$H$17</f>
        <v>3671.26932218</v>
      </c>
      <c r="J110" s="36">
        <f>SUMIFS(СВЦЭМ!$C$33:$C$776,СВЦЭМ!$A$33:$A$776,$A110,СВЦЭМ!$B$33:$B$776,J$83)+'СЕТ СН'!$H$9+СВЦЭМ!$D$10+'СЕТ СН'!$H$5-'СЕТ СН'!$H$17</f>
        <v>3599.1331070300002</v>
      </c>
      <c r="K110" s="36">
        <f>SUMIFS(СВЦЭМ!$C$33:$C$776,СВЦЭМ!$A$33:$A$776,$A110,СВЦЭМ!$B$33:$B$776,K$83)+'СЕТ СН'!$H$9+СВЦЭМ!$D$10+'СЕТ СН'!$H$5-'СЕТ СН'!$H$17</f>
        <v>3581.4611698899998</v>
      </c>
      <c r="L110" s="36">
        <f>SUMIFS(СВЦЭМ!$C$33:$C$776,СВЦЭМ!$A$33:$A$776,$A110,СВЦЭМ!$B$33:$B$776,L$83)+'СЕТ СН'!$H$9+СВЦЭМ!$D$10+'СЕТ СН'!$H$5-'СЕТ СН'!$H$17</f>
        <v>3562.6162837900001</v>
      </c>
      <c r="M110" s="36">
        <f>SUMIFS(СВЦЭМ!$C$33:$C$776,СВЦЭМ!$A$33:$A$776,$A110,СВЦЭМ!$B$33:$B$776,M$83)+'СЕТ СН'!$H$9+СВЦЭМ!$D$10+'СЕТ СН'!$H$5-'СЕТ СН'!$H$17</f>
        <v>3566.8707908199999</v>
      </c>
      <c r="N110" s="36">
        <f>SUMIFS(СВЦЭМ!$C$33:$C$776,СВЦЭМ!$A$33:$A$776,$A110,СВЦЭМ!$B$33:$B$776,N$83)+'СЕТ СН'!$H$9+СВЦЭМ!$D$10+'СЕТ СН'!$H$5-'СЕТ СН'!$H$17</f>
        <v>3577.8044940600003</v>
      </c>
      <c r="O110" s="36">
        <f>SUMIFS(СВЦЭМ!$C$33:$C$776,СВЦЭМ!$A$33:$A$776,$A110,СВЦЭМ!$B$33:$B$776,O$83)+'СЕТ СН'!$H$9+СВЦЭМ!$D$10+'СЕТ СН'!$H$5-'СЕТ СН'!$H$17</f>
        <v>3597.5377403399998</v>
      </c>
      <c r="P110" s="36">
        <f>SUMIFS(СВЦЭМ!$C$33:$C$776,СВЦЭМ!$A$33:$A$776,$A110,СВЦЭМ!$B$33:$B$776,P$83)+'СЕТ СН'!$H$9+СВЦЭМ!$D$10+'СЕТ СН'!$H$5-'СЕТ СН'!$H$17</f>
        <v>3617.9148101800001</v>
      </c>
      <c r="Q110" s="36">
        <f>SUMIFS(СВЦЭМ!$C$33:$C$776,СВЦЭМ!$A$33:$A$776,$A110,СВЦЭМ!$B$33:$B$776,Q$83)+'СЕТ СН'!$H$9+СВЦЭМ!$D$10+'СЕТ СН'!$H$5-'СЕТ СН'!$H$17</f>
        <v>3630.7566378000001</v>
      </c>
      <c r="R110" s="36">
        <f>SUMIFS(СВЦЭМ!$C$33:$C$776,СВЦЭМ!$A$33:$A$776,$A110,СВЦЭМ!$B$33:$B$776,R$83)+'СЕТ СН'!$H$9+СВЦЭМ!$D$10+'СЕТ СН'!$H$5-'СЕТ СН'!$H$17</f>
        <v>3627.8910803799999</v>
      </c>
      <c r="S110" s="36">
        <f>SUMIFS(СВЦЭМ!$C$33:$C$776,СВЦЭМ!$A$33:$A$776,$A110,СВЦЭМ!$B$33:$B$776,S$83)+'СЕТ СН'!$H$9+СВЦЭМ!$D$10+'СЕТ СН'!$H$5-'СЕТ СН'!$H$17</f>
        <v>3622.32107455</v>
      </c>
      <c r="T110" s="36">
        <f>SUMIFS(СВЦЭМ!$C$33:$C$776,СВЦЭМ!$A$33:$A$776,$A110,СВЦЭМ!$B$33:$B$776,T$83)+'СЕТ СН'!$H$9+СВЦЭМ!$D$10+'СЕТ СН'!$H$5-'СЕТ СН'!$H$17</f>
        <v>3589.20648282</v>
      </c>
      <c r="U110" s="36">
        <f>SUMIFS(СВЦЭМ!$C$33:$C$776,СВЦЭМ!$A$33:$A$776,$A110,СВЦЭМ!$B$33:$B$776,U$83)+'СЕТ СН'!$H$9+СВЦЭМ!$D$10+'СЕТ СН'!$H$5-'СЕТ СН'!$H$17</f>
        <v>3578.2991027400003</v>
      </c>
      <c r="V110" s="36">
        <f>SUMIFS(СВЦЭМ!$C$33:$C$776,СВЦЭМ!$A$33:$A$776,$A110,СВЦЭМ!$B$33:$B$776,V$83)+'СЕТ СН'!$H$9+СВЦЭМ!$D$10+'СЕТ СН'!$H$5-'СЕТ СН'!$H$17</f>
        <v>3551.9161482300001</v>
      </c>
      <c r="W110" s="36">
        <f>SUMIFS(СВЦЭМ!$C$33:$C$776,СВЦЭМ!$A$33:$A$776,$A110,СВЦЭМ!$B$33:$B$776,W$83)+'СЕТ СН'!$H$9+СВЦЭМ!$D$10+'СЕТ СН'!$H$5-'СЕТ СН'!$H$17</f>
        <v>3555.6907299899999</v>
      </c>
      <c r="X110" s="36">
        <f>SUMIFS(СВЦЭМ!$C$33:$C$776,СВЦЭМ!$A$33:$A$776,$A110,СВЦЭМ!$B$33:$B$776,X$83)+'СЕТ СН'!$H$9+СВЦЭМ!$D$10+'СЕТ СН'!$H$5-'СЕТ СН'!$H$17</f>
        <v>3579.0985796800001</v>
      </c>
      <c r="Y110" s="36">
        <f>SUMIFS(СВЦЭМ!$C$33:$C$776,СВЦЭМ!$A$33:$A$776,$A110,СВЦЭМ!$B$33:$B$776,Y$83)+'СЕТ СН'!$H$9+СВЦЭМ!$D$10+'СЕТ СН'!$H$5-'СЕТ СН'!$H$17</f>
        <v>3612.92711108</v>
      </c>
    </row>
    <row r="111" spans="1:25" ht="15.75" x14ac:dyDescent="0.2">
      <c r="A111" s="35">
        <f t="shared" si="2"/>
        <v>43949</v>
      </c>
      <c r="B111" s="36">
        <f>SUMIFS(СВЦЭМ!$C$33:$C$776,СВЦЭМ!$A$33:$A$776,$A111,СВЦЭМ!$B$33:$B$776,B$83)+'СЕТ СН'!$H$9+СВЦЭМ!$D$10+'СЕТ СН'!$H$5-'СЕТ СН'!$H$17</f>
        <v>3629.3262893699998</v>
      </c>
      <c r="C111" s="36">
        <f>SUMIFS(СВЦЭМ!$C$33:$C$776,СВЦЭМ!$A$33:$A$776,$A111,СВЦЭМ!$B$33:$B$776,C$83)+'СЕТ СН'!$H$9+СВЦЭМ!$D$10+'СЕТ СН'!$H$5-'СЕТ СН'!$H$17</f>
        <v>3655.4561340499999</v>
      </c>
      <c r="D111" s="36">
        <f>SUMIFS(СВЦЭМ!$C$33:$C$776,СВЦЭМ!$A$33:$A$776,$A111,СВЦЭМ!$B$33:$B$776,D$83)+'СЕТ СН'!$H$9+СВЦЭМ!$D$10+'СЕТ СН'!$H$5-'СЕТ СН'!$H$17</f>
        <v>3693.8907162099999</v>
      </c>
      <c r="E111" s="36">
        <f>SUMIFS(СВЦЭМ!$C$33:$C$776,СВЦЭМ!$A$33:$A$776,$A111,СВЦЭМ!$B$33:$B$776,E$83)+'СЕТ СН'!$H$9+СВЦЭМ!$D$10+'СЕТ СН'!$H$5-'СЕТ СН'!$H$17</f>
        <v>3693.4903206199997</v>
      </c>
      <c r="F111" s="36">
        <f>SUMIFS(СВЦЭМ!$C$33:$C$776,СВЦЭМ!$A$33:$A$776,$A111,СВЦЭМ!$B$33:$B$776,F$83)+'СЕТ СН'!$H$9+СВЦЭМ!$D$10+'СЕТ СН'!$H$5-'СЕТ СН'!$H$17</f>
        <v>3686.26674108</v>
      </c>
      <c r="G111" s="36">
        <f>SUMIFS(СВЦЭМ!$C$33:$C$776,СВЦЭМ!$A$33:$A$776,$A111,СВЦЭМ!$B$33:$B$776,G$83)+'СЕТ СН'!$H$9+СВЦЭМ!$D$10+'СЕТ СН'!$H$5-'СЕТ СН'!$H$17</f>
        <v>3688.04160723</v>
      </c>
      <c r="H111" s="36">
        <f>SUMIFS(СВЦЭМ!$C$33:$C$776,СВЦЭМ!$A$33:$A$776,$A111,СВЦЭМ!$B$33:$B$776,H$83)+'СЕТ СН'!$H$9+СВЦЭМ!$D$10+'СЕТ СН'!$H$5-'СЕТ СН'!$H$17</f>
        <v>3655.9434543799998</v>
      </c>
      <c r="I111" s="36">
        <f>SUMIFS(СВЦЭМ!$C$33:$C$776,СВЦЭМ!$A$33:$A$776,$A111,СВЦЭМ!$B$33:$B$776,I$83)+'СЕТ СН'!$H$9+СВЦЭМ!$D$10+'СЕТ СН'!$H$5-'СЕТ СН'!$H$17</f>
        <v>3619.8167089200001</v>
      </c>
      <c r="J111" s="36">
        <f>SUMIFS(СВЦЭМ!$C$33:$C$776,СВЦЭМ!$A$33:$A$776,$A111,СВЦЭМ!$B$33:$B$776,J$83)+'СЕТ СН'!$H$9+СВЦЭМ!$D$10+'СЕТ СН'!$H$5-'СЕТ СН'!$H$17</f>
        <v>3577.1017785399999</v>
      </c>
      <c r="K111" s="36">
        <f>SUMIFS(СВЦЭМ!$C$33:$C$776,СВЦЭМ!$A$33:$A$776,$A111,СВЦЭМ!$B$33:$B$776,K$83)+'СЕТ СН'!$H$9+СВЦЭМ!$D$10+'СЕТ СН'!$H$5-'СЕТ СН'!$H$17</f>
        <v>3570.7493975500001</v>
      </c>
      <c r="L111" s="36">
        <f>SUMIFS(СВЦЭМ!$C$33:$C$776,СВЦЭМ!$A$33:$A$776,$A111,СВЦЭМ!$B$33:$B$776,L$83)+'СЕТ СН'!$H$9+СВЦЭМ!$D$10+'СЕТ СН'!$H$5-'СЕТ СН'!$H$17</f>
        <v>3565.44735034</v>
      </c>
      <c r="M111" s="36">
        <f>SUMIFS(СВЦЭМ!$C$33:$C$776,СВЦЭМ!$A$33:$A$776,$A111,СВЦЭМ!$B$33:$B$776,M$83)+'СЕТ СН'!$H$9+СВЦЭМ!$D$10+'СЕТ СН'!$H$5-'СЕТ СН'!$H$17</f>
        <v>3565.2257143799998</v>
      </c>
      <c r="N111" s="36">
        <f>SUMIFS(СВЦЭМ!$C$33:$C$776,СВЦЭМ!$A$33:$A$776,$A111,СВЦЭМ!$B$33:$B$776,N$83)+'СЕТ СН'!$H$9+СВЦЭМ!$D$10+'СЕТ СН'!$H$5-'СЕТ СН'!$H$17</f>
        <v>3557.0477067900001</v>
      </c>
      <c r="O111" s="36">
        <f>SUMIFS(СВЦЭМ!$C$33:$C$776,СВЦЭМ!$A$33:$A$776,$A111,СВЦЭМ!$B$33:$B$776,O$83)+'СЕТ СН'!$H$9+СВЦЭМ!$D$10+'СЕТ СН'!$H$5-'СЕТ СН'!$H$17</f>
        <v>3565.8042736799998</v>
      </c>
      <c r="P111" s="36">
        <f>SUMIFS(СВЦЭМ!$C$33:$C$776,СВЦЭМ!$A$33:$A$776,$A111,СВЦЭМ!$B$33:$B$776,P$83)+'СЕТ СН'!$H$9+СВЦЭМ!$D$10+'СЕТ СН'!$H$5-'СЕТ СН'!$H$17</f>
        <v>3577.8575618899999</v>
      </c>
      <c r="Q111" s="36">
        <f>SUMIFS(СВЦЭМ!$C$33:$C$776,СВЦЭМ!$A$33:$A$776,$A111,СВЦЭМ!$B$33:$B$776,Q$83)+'СЕТ СН'!$H$9+СВЦЭМ!$D$10+'СЕТ СН'!$H$5-'СЕТ СН'!$H$17</f>
        <v>3592.32439669</v>
      </c>
      <c r="R111" s="36">
        <f>SUMIFS(СВЦЭМ!$C$33:$C$776,СВЦЭМ!$A$33:$A$776,$A111,СВЦЭМ!$B$33:$B$776,R$83)+'СЕТ СН'!$H$9+СВЦЭМ!$D$10+'СЕТ СН'!$H$5-'СЕТ СН'!$H$17</f>
        <v>3588.4929421699999</v>
      </c>
      <c r="S111" s="36">
        <f>SUMIFS(СВЦЭМ!$C$33:$C$776,СВЦЭМ!$A$33:$A$776,$A111,СВЦЭМ!$B$33:$B$776,S$83)+'СЕТ СН'!$H$9+СВЦЭМ!$D$10+'СЕТ СН'!$H$5-'СЕТ СН'!$H$17</f>
        <v>3584.2930798500001</v>
      </c>
      <c r="T111" s="36">
        <f>SUMIFS(СВЦЭМ!$C$33:$C$776,СВЦЭМ!$A$33:$A$776,$A111,СВЦЭМ!$B$33:$B$776,T$83)+'СЕТ СН'!$H$9+СВЦЭМ!$D$10+'СЕТ СН'!$H$5-'СЕТ СН'!$H$17</f>
        <v>3572.4490705200001</v>
      </c>
      <c r="U111" s="36">
        <f>SUMIFS(СВЦЭМ!$C$33:$C$776,СВЦЭМ!$A$33:$A$776,$A111,СВЦЭМ!$B$33:$B$776,U$83)+'СЕТ СН'!$H$9+СВЦЭМ!$D$10+'СЕТ СН'!$H$5-'СЕТ СН'!$H$17</f>
        <v>3544.0004182000002</v>
      </c>
      <c r="V111" s="36">
        <f>SUMIFS(СВЦЭМ!$C$33:$C$776,СВЦЭМ!$A$33:$A$776,$A111,СВЦЭМ!$B$33:$B$776,V$83)+'СЕТ СН'!$H$9+СВЦЭМ!$D$10+'СЕТ СН'!$H$5-'СЕТ СН'!$H$17</f>
        <v>3533.1716171500002</v>
      </c>
      <c r="W111" s="36">
        <f>SUMIFS(СВЦЭМ!$C$33:$C$776,СВЦЭМ!$A$33:$A$776,$A111,СВЦЭМ!$B$33:$B$776,W$83)+'СЕТ СН'!$H$9+СВЦЭМ!$D$10+'СЕТ СН'!$H$5-'СЕТ СН'!$H$17</f>
        <v>3528.37999769</v>
      </c>
      <c r="X111" s="36">
        <f>SUMIFS(СВЦЭМ!$C$33:$C$776,СВЦЭМ!$A$33:$A$776,$A111,СВЦЭМ!$B$33:$B$776,X$83)+'СЕТ СН'!$H$9+СВЦЭМ!$D$10+'СЕТ СН'!$H$5-'СЕТ СН'!$H$17</f>
        <v>3530.7292567700001</v>
      </c>
      <c r="Y111" s="36">
        <f>SUMIFS(СВЦЭМ!$C$33:$C$776,СВЦЭМ!$A$33:$A$776,$A111,СВЦЭМ!$B$33:$B$776,Y$83)+'СЕТ СН'!$H$9+СВЦЭМ!$D$10+'СЕТ СН'!$H$5-'СЕТ СН'!$H$17</f>
        <v>3569.6877576699999</v>
      </c>
    </row>
    <row r="112" spans="1:25" ht="15.75" x14ac:dyDescent="0.2">
      <c r="A112" s="35">
        <f t="shared" si="2"/>
        <v>43950</v>
      </c>
      <c r="B112" s="36">
        <f>SUMIFS(СВЦЭМ!$C$33:$C$776,СВЦЭМ!$A$33:$A$776,$A112,СВЦЭМ!$B$33:$B$776,B$83)+'СЕТ СН'!$H$9+СВЦЭМ!$D$10+'СЕТ СН'!$H$5-'СЕТ СН'!$H$17</f>
        <v>3636.90707462</v>
      </c>
      <c r="C112" s="36">
        <f>SUMIFS(СВЦЭМ!$C$33:$C$776,СВЦЭМ!$A$33:$A$776,$A112,СВЦЭМ!$B$33:$B$776,C$83)+'СЕТ СН'!$H$9+СВЦЭМ!$D$10+'СЕТ СН'!$H$5-'СЕТ СН'!$H$17</f>
        <v>3670.1414531599999</v>
      </c>
      <c r="D112" s="36">
        <f>SUMIFS(СВЦЭМ!$C$33:$C$776,СВЦЭМ!$A$33:$A$776,$A112,СВЦЭМ!$B$33:$B$776,D$83)+'СЕТ СН'!$H$9+СВЦЭМ!$D$10+'СЕТ СН'!$H$5-'СЕТ СН'!$H$17</f>
        <v>3682.7557633699998</v>
      </c>
      <c r="E112" s="36">
        <f>SUMIFS(СВЦЭМ!$C$33:$C$776,СВЦЭМ!$A$33:$A$776,$A112,СВЦЭМ!$B$33:$B$776,E$83)+'СЕТ СН'!$H$9+СВЦЭМ!$D$10+'СЕТ СН'!$H$5-'СЕТ СН'!$H$17</f>
        <v>3689.2520784500002</v>
      </c>
      <c r="F112" s="36">
        <f>SUMIFS(СВЦЭМ!$C$33:$C$776,СВЦЭМ!$A$33:$A$776,$A112,СВЦЭМ!$B$33:$B$776,F$83)+'СЕТ СН'!$H$9+СВЦЭМ!$D$10+'СЕТ СН'!$H$5-'СЕТ СН'!$H$17</f>
        <v>3689.3141826299998</v>
      </c>
      <c r="G112" s="36">
        <f>SUMIFS(СВЦЭМ!$C$33:$C$776,СВЦЭМ!$A$33:$A$776,$A112,СВЦЭМ!$B$33:$B$776,G$83)+'СЕТ СН'!$H$9+СВЦЭМ!$D$10+'СЕТ СН'!$H$5-'СЕТ СН'!$H$17</f>
        <v>3690.5884733900002</v>
      </c>
      <c r="H112" s="36">
        <f>SUMIFS(СВЦЭМ!$C$33:$C$776,СВЦЭМ!$A$33:$A$776,$A112,СВЦЭМ!$B$33:$B$776,H$83)+'СЕТ СН'!$H$9+СВЦЭМ!$D$10+'СЕТ СН'!$H$5-'СЕТ СН'!$H$17</f>
        <v>3675.59839938</v>
      </c>
      <c r="I112" s="36">
        <f>SUMIFS(СВЦЭМ!$C$33:$C$776,СВЦЭМ!$A$33:$A$776,$A112,СВЦЭМ!$B$33:$B$776,I$83)+'СЕТ СН'!$H$9+СВЦЭМ!$D$10+'СЕТ СН'!$H$5-'СЕТ СН'!$H$17</f>
        <v>3638.1973445399999</v>
      </c>
      <c r="J112" s="36">
        <f>SUMIFS(СВЦЭМ!$C$33:$C$776,СВЦЭМ!$A$33:$A$776,$A112,СВЦЭМ!$B$33:$B$776,J$83)+'СЕТ СН'!$H$9+СВЦЭМ!$D$10+'СЕТ СН'!$H$5-'СЕТ СН'!$H$17</f>
        <v>3617.7750656799999</v>
      </c>
      <c r="K112" s="36">
        <f>SUMIFS(СВЦЭМ!$C$33:$C$776,СВЦЭМ!$A$33:$A$776,$A112,СВЦЭМ!$B$33:$B$776,K$83)+'СЕТ СН'!$H$9+СВЦЭМ!$D$10+'СЕТ СН'!$H$5-'СЕТ СН'!$H$17</f>
        <v>3610.52843738</v>
      </c>
      <c r="L112" s="36">
        <f>SUMIFS(СВЦЭМ!$C$33:$C$776,СВЦЭМ!$A$33:$A$776,$A112,СВЦЭМ!$B$33:$B$776,L$83)+'СЕТ СН'!$H$9+СВЦЭМ!$D$10+'СЕТ СН'!$H$5-'СЕТ СН'!$H$17</f>
        <v>3596.54225322</v>
      </c>
      <c r="M112" s="36">
        <f>SUMIFS(СВЦЭМ!$C$33:$C$776,СВЦЭМ!$A$33:$A$776,$A112,СВЦЭМ!$B$33:$B$776,M$83)+'СЕТ СН'!$H$9+СВЦЭМ!$D$10+'СЕТ СН'!$H$5-'СЕТ СН'!$H$17</f>
        <v>3607.83667973</v>
      </c>
      <c r="N112" s="36">
        <f>SUMIFS(СВЦЭМ!$C$33:$C$776,СВЦЭМ!$A$33:$A$776,$A112,СВЦЭМ!$B$33:$B$776,N$83)+'СЕТ СН'!$H$9+СВЦЭМ!$D$10+'СЕТ СН'!$H$5-'СЕТ СН'!$H$17</f>
        <v>3602.2838421400002</v>
      </c>
      <c r="O112" s="36">
        <f>SUMIFS(СВЦЭМ!$C$33:$C$776,СВЦЭМ!$A$33:$A$776,$A112,СВЦЭМ!$B$33:$B$776,O$83)+'СЕТ СН'!$H$9+СВЦЭМ!$D$10+'СЕТ СН'!$H$5-'СЕТ СН'!$H$17</f>
        <v>3613.1595027799999</v>
      </c>
      <c r="P112" s="36">
        <f>SUMIFS(СВЦЭМ!$C$33:$C$776,СВЦЭМ!$A$33:$A$776,$A112,СВЦЭМ!$B$33:$B$776,P$83)+'СЕТ СН'!$H$9+СВЦЭМ!$D$10+'СЕТ СН'!$H$5-'СЕТ СН'!$H$17</f>
        <v>3620.2913233300001</v>
      </c>
      <c r="Q112" s="36">
        <f>SUMIFS(СВЦЭМ!$C$33:$C$776,СВЦЭМ!$A$33:$A$776,$A112,СВЦЭМ!$B$33:$B$776,Q$83)+'СЕТ СН'!$H$9+СВЦЭМ!$D$10+'СЕТ СН'!$H$5-'СЕТ СН'!$H$17</f>
        <v>3626.47893583</v>
      </c>
      <c r="R112" s="36">
        <f>SUMIFS(СВЦЭМ!$C$33:$C$776,СВЦЭМ!$A$33:$A$776,$A112,СВЦЭМ!$B$33:$B$776,R$83)+'СЕТ СН'!$H$9+СВЦЭМ!$D$10+'СЕТ СН'!$H$5-'СЕТ СН'!$H$17</f>
        <v>3619.9379286900003</v>
      </c>
      <c r="S112" s="36">
        <f>SUMIFS(СВЦЭМ!$C$33:$C$776,СВЦЭМ!$A$33:$A$776,$A112,СВЦЭМ!$B$33:$B$776,S$83)+'СЕТ СН'!$H$9+СВЦЭМ!$D$10+'СЕТ СН'!$H$5-'СЕТ СН'!$H$17</f>
        <v>3621.7154967900001</v>
      </c>
      <c r="T112" s="36">
        <f>SUMIFS(СВЦЭМ!$C$33:$C$776,СВЦЭМ!$A$33:$A$776,$A112,СВЦЭМ!$B$33:$B$776,T$83)+'СЕТ СН'!$H$9+СВЦЭМ!$D$10+'СЕТ СН'!$H$5-'СЕТ СН'!$H$17</f>
        <v>3609.04207877</v>
      </c>
      <c r="U112" s="36">
        <f>SUMIFS(СВЦЭМ!$C$33:$C$776,СВЦЭМ!$A$33:$A$776,$A112,СВЦЭМ!$B$33:$B$776,U$83)+'СЕТ СН'!$H$9+СВЦЭМ!$D$10+'СЕТ СН'!$H$5-'СЕТ СН'!$H$17</f>
        <v>3569.8107965899999</v>
      </c>
      <c r="V112" s="36">
        <f>SUMIFS(СВЦЭМ!$C$33:$C$776,СВЦЭМ!$A$33:$A$776,$A112,СВЦЭМ!$B$33:$B$776,V$83)+'СЕТ СН'!$H$9+СВЦЭМ!$D$10+'СЕТ СН'!$H$5-'СЕТ СН'!$H$17</f>
        <v>3570.3943875700002</v>
      </c>
      <c r="W112" s="36">
        <f>SUMIFS(СВЦЭМ!$C$33:$C$776,СВЦЭМ!$A$33:$A$776,$A112,СВЦЭМ!$B$33:$B$776,W$83)+'СЕТ СН'!$H$9+СВЦЭМ!$D$10+'СЕТ СН'!$H$5-'СЕТ СН'!$H$17</f>
        <v>3599.0085743300001</v>
      </c>
      <c r="X112" s="36">
        <f>SUMIFS(СВЦЭМ!$C$33:$C$776,СВЦЭМ!$A$33:$A$776,$A112,СВЦЭМ!$B$33:$B$776,X$83)+'СЕТ СН'!$H$9+СВЦЭМ!$D$10+'СЕТ СН'!$H$5-'СЕТ СН'!$H$17</f>
        <v>3619.53205011</v>
      </c>
      <c r="Y112" s="36">
        <f>SUMIFS(СВЦЭМ!$C$33:$C$776,СВЦЭМ!$A$33:$A$776,$A112,СВЦЭМ!$B$33:$B$776,Y$83)+'СЕТ СН'!$H$9+СВЦЭМ!$D$10+'СЕТ СН'!$H$5-'СЕТ СН'!$H$17</f>
        <v>3614.1354290200002</v>
      </c>
    </row>
    <row r="113" spans="1:27" ht="15.75" x14ac:dyDescent="0.2">
      <c r="A113" s="35">
        <f t="shared" si="2"/>
        <v>43951</v>
      </c>
      <c r="B113" s="36">
        <f>SUMIFS(СВЦЭМ!$C$33:$C$776,СВЦЭМ!$A$33:$A$776,$A113,СВЦЭМ!$B$33:$B$776,B$83)+'СЕТ СН'!$H$9+СВЦЭМ!$D$10+'СЕТ СН'!$H$5-'СЕТ СН'!$H$17</f>
        <v>3679.3872825899998</v>
      </c>
      <c r="C113" s="36">
        <f>SUMIFS(СВЦЭМ!$C$33:$C$776,СВЦЭМ!$A$33:$A$776,$A113,СВЦЭМ!$B$33:$B$776,C$83)+'СЕТ СН'!$H$9+СВЦЭМ!$D$10+'СЕТ СН'!$H$5-'СЕТ СН'!$H$17</f>
        <v>3656.36539821</v>
      </c>
      <c r="D113" s="36">
        <f>SUMIFS(СВЦЭМ!$C$33:$C$776,СВЦЭМ!$A$33:$A$776,$A113,СВЦЭМ!$B$33:$B$776,D$83)+'СЕТ СН'!$H$9+СВЦЭМ!$D$10+'СЕТ СН'!$H$5-'СЕТ СН'!$H$17</f>
        <v>3677.1545192499998</v>
      </c>
      <c r="E113" s="36">
        <f>SUMIFS(СВЦЭМ!$C$33:$C$776,СВЦЭМ!$A$33:$A$776,$A113,СВЦЭМ!$B$33:$B$776,E$83)+'СЕТ СН'!$H$9+СВЦЭМ!$D$10+'СЕТ СН'!$H$5-'СЕТ СН'!$H$17</f>
        <v>3670.5292944499997</v>
      </c>
      <c r="F113" s="36">
        <f>SUMIFS(СВЦЭМ!$C$33:$C$776,СВЦЭМ!$A$33:$A$776,$A113,СВЦЭМ!$B$33:$B$776,F$83)+'СЕТ СН'!$H$9+СВЦЭМ!$D$10+'СЕТ СН'!$H$5-'СЕТ СН'!$H$17</f>
        <v>3704.1281574300001</v>
      </c>
      <c r="G113" s="36">
        <f>SUMIFS(СВЦЭМ!$C$33:$C$776,СВЦЭМ!$A$33:$A$776,$A113,СВЦЭМ!$B$33:$B$776,G$83)+'СЕТ СН'!$H$9+СВЦЭМ!$D$10+'СЕТ СН'!$H$5-'СЕТ СН'!$H$17</f>
        <v>3713.0218989</v>
      </c>
      <c r="H113" s="36">
        <f>SUMIFS(СВЦЭМ!$C$33:$C$776,СВЦЭМ!$A$33:$A$776,$A113,СВЦЭМ!$B$33:$B$776,H$83)+'СЕТ СН'!$H$9+СВЦЭМ!$D$10+'СЕТ СН'!$H$5-'СЕТ СН'!$H$17</f>
        <v>3699.4333291399998</v>
      </c>
      <c r="I113" s="36">
        <f>SUMIFS(СВЦЭМ!$C$33:$C$776,СВЦЭМ!$A$33:$A$776,$A113,СВЦЭМ!$B$33:$B$776,I$83)+'СЕТ СН'!$H$9+СВЦЭМ!$D$10+'СЕТ СН'!$H$5-'СЕТ СН'!$H$17</f>
        <v>3662.9661792699999</v>
      </c>
      <c r="J113" s="36">
        <f>SUMIFS(СВЦЭМ!$C$33:$C$776,СВЦЭМ!$A$33:$A$776,$A113,СВЦЭМ!$B$33:$B$776,J$83)+'СЕТ СН'!$H$9+СВЦЭМ!$D$10+'СЕТ СН'!$H$5-'СЕТ СН'!$H$17</f>
        <v>3581.3799439599998</v>
      </c>
      <c r="K113" s="36">
        <f>SUMIFS(СВЦЭМ!$C$33:$C$776,СВЦЭМ!$A$33:$A$776,$A113,СВЦЭМ!$B$33:$B$776,K$83)+'СЕТ СН'!$H$9+СВЦЭМ!$D$10+'СЕТ СН'!$H$5-'СЕТ СН'!$H$17</f>
        <v>3569.91721822</v>
      </c>
      <c r="L113" s="36">
        <f>SUMIFS(СВЦЭМ!$C$33:$C$776,СВЦЭМ!$A$33:$A$776,$A113,СВЦЭМ!$B$33:$B$776,L$83)+'СЕТ СН'!$H$9+СВЦЭМ!$D$10+'СЕТ СН'!$H$5-'СЕТ СН'!$H$17</f>
        <v>3564.09070858</v>
      </c>
      <c r="M113" s="36">
        <f>SUMIFS(СВЦЭМ!$C$33:$C$776,СВЦЭМ!$A$33:$A$776,$A113,СВЦЭМ!$B$33:$B$776,M$83)+'СЕТ СН'!$H$9+СВЦЭМ!$D$10+'СЕТ СН'!$H$5-'СЕТ СН'!$H$17</f>
        <v>3568.3311859599999</v>
      </c>
      <c r="N113" s="36">
        <f>SUMIFS(СВЦЭМ!$C$33:$C$776,СВЦЭМ!$A$33:$A$776,$A113,СВЦЭМ!$B$33:$B$776,N$83)+'СЕТ СН'!$H$9+СВЦЭМ!$D$10+'СЕТ СН'!$H$5-'СЕТ СН'!$H$17</f>
        <v>3574.7105462300001</v>
      </c>
      <c r="O113" s="36">
        <f>SUMIFS(СВЦЭМ!$C$33:$C$776,СВЦЭМ!$A$33:$A$776,$A113,СВЦЭМ!$B$33:$B$776,O$83)+'СЕТ СН'!$H$9+СВЦЭМ!$D$10+'СЕТ СН'!$H$5-'СЕТ СН'!$H$17</f>
        <v>3586.65797307</v>
      </c>
      <c r="P113" s="36">
        <f>SUMIFS(СВЦЭМ!$C$33:$C$776,СВЦЭМ!$A$33:$A$776,$A113,СВЦЭМ!$B$33:$B$776,P$83)+'СЕТ СН'!$H$9+СВЦЭМ!$D$10+'СЕТ СН'!$H$5-'СЕТ СН'!$H$17</f>
        <v>3594.3571430800002</v>
      </c>
      <c r="Q113" s="36">
        <f>SUMIFS(СВЦЭМ!$C$33:$C$776,СВЦЭМ!$A$33:$A$776,$A113,СВЦЭМ!$B$33:$B$776,Q$83)+'СЕТ СН'!$H$9+СВЦЭМ!$D$10+'СЕТ СН'!$H$5-'СЕТ СН'!$H$17</f>
        <v>3600.7516803200001</v>
      </c>
      <c r="R113" s="36">
        <f>SUMIFS(СВЦЭМ!$C$33:$C$776,СВЦЭМ!$A$33:$A$776,$A113,СВЦЭМ!$B$33:$B$776,R$83)+'СЕТ СН'!$H$9+СВЦЭМ!$D$10+'СЕТ СН'!$H$5-'СЕТ СН'!$H$17</f>
        <v>3595.8704638999998</v>
      </c>
      <c r="S113" s="36">
        <f>SUMIFS(СВЦЭМ!$C$33:$C$776,СВЦЭМ!$A$33:$A$776,$A113,СВЦЭМ!$B$33:$B$776,S$83)+'СЕТ СН'!$H$9+СВЦЭМ!$D$10+'СЕТ СН'!$H$5-'СЕТ СН'!$H$17</f>
        <v>3592.5284138000002</v>
      </c>
      <c r="T113" s="36">
        <f>SUMIFS(СВЦЭМ!$C$33:$C$776,СВЦЭМ!$A$33:$A$776,$A113,СВЦЭМ!$B$33:$B$776,T$83)+'СЕТ СН'!$H$9+СВЦЭМ!$D$10+'СЕТ СН'!$H$5-'СЕТ СН'!$H$17</f>
        <v>3578.3684895300003</v>
      </c>
      <c r="U113" s="36">
        <f>SUMIFS(СВЦЭМ!$C$33:$C$776,СВЦЭМ!$A$33:$A$776,$A113,СВЦЭМ!$B$33:$B$776,U$83)+'СЕТ СН'!$H$9+СВЦЭМ!$D$10+'СЕТ СН'!$H$5-'СЕТ СН'!$H$17</f>
        <v>3557.70464932</v>
      </c>
      <c r="V113" s="36">
        <f>SUMIFS(СВЦЭМ!$C$33:$C$776,СВЦЭМ!$A$33:$A$776,$A113,СВЦЭМ!$B$33:$B$776,V$83)+'СЕТ СН'!$H$9+СВЦЭМ!$D$10+'СЕТ СН'!$H$5-'СЕТ СН'!$H$17</f>
        <v>3534.2712655599998</v>
      </c>
      <c r="W113" s="36">
        <f>SUMIFS(СВЦЭМ!$C$33:$C$776,СВЦЭМ!$A$33:$A$776,$A113,СВЦЭМ!$B$33:$B$776,W$83)+'СЕТ СН'!$H$9+СВЦЭМ!$D$10+'СЕТ СН'!$H$5-'СЕТ СН'!$H$17</f>
        <v>3537.1443760100001</v>
      </c>
      <c r="X113" s="36">
        <f>SUMIFS(СВЦЭМ!$C$33:$C$776,СВЦЭМ!$A$33:$A$776,$A113,СВЦЭМ!$B$33:$B$776,X$83)+'СЕТ СН'!$H$9+СВЦЭМ!$D$10+'СЕТ СН'!$H$5-'СЕТ СН'!$H$17</f>
        <v>3567.0036558100001</v>
      </c>
      <c r="Y113" s="36">
        <f>SUMIFS(СВЦЭМ!$C$33:$C$776,СВЦЭМ!$A$33:$A$776,$A113,СВЦЭМ!$B$33:$B$776,Y$83)+'СЕТ СН'!$H$9+СВЦЭМ!$D$10+'СЕТ СН'!$H$5-'СЕТ СН'!$H$17</f>
        <v>3591.93882566</v>
      </c>
      <c r="AA113" s="37"/>
    </row>
    <row r="114" spans="1:27" ht="15.75" hidden="1" x14ac:dyDescent="0.2">
      <c r="A114" s="35">
        <f t="shared" si="2"/>
        <v>43952</v>
      </c>
      <c r="B114" s="36">
        <f>SUMIFS(СВЦЭМ!$C$33:$C$776,СВЦЭМ!$A$33:$A$776,$A114,СВЦЭМ!$B$33:$B$776,B$83)+'СЕТ СН'!$H$9+СВЦЭМ!$D$10+'СЕТ СН'!$H$5-'СЕТ СН'!$H$17</f>
        <v>2653.0287511199999</v>
      </c>
      <c r="C114" s="36">
        <f>SUMIFS(СВЦЭМ!$C$33:$C$776,СВЦЭМ!$A$33:$A$776,$A114,СВЦЭМ!$B$33:$B$776,C$83)+'СЕТ СН'!$H$9+СВЦЭМ!$D$10+'СЕТ СН'!$H$5-'СЕТ СН'!$H$17</f>
        <v>2653.0287511199999</v>
      </c>
      <c r="D114" s="36">
        <f>SUMIFS(СВЦЭМ!$C$33:$C$776,СВЦЭМ!$A$33:$A$776,$A114,СВЦЭМ!$B$33:$B$776,D$83)+'СЕТ СН'!$H$9+СВЦЭМ!$D$10+'СЕТ СН'!$H$5-'СЕТ СН'!$H$17</f>
        <v>2653.0287511199999</v>
      </c>
      <c r="E114" s="36">
        <f>SUMIFS(СВЦЭМ!$C$33:$C$776,СВЦЭМ!$A$33:$A$776,$A114,СВЦЭМ!$B$33:$B$776,E$83)+'СЕТ СН'!$H$9+СВЦЭМ!$D$10+'СЕТ СН'!$H$5-'СЕТ СН'!$H$17</f>
        <v>2653.0287511199999</v>
      </c>
      <c r="F114" s="36">
        <f>SUMIFS(СВЦЭМ!$C$33:$C$776,СВЦЭМ!$A$33:$A$776,$A114,СВЦЭМ!$B$33:$B$776,F$83)+'СЕТ СН'!$H$9+СВЦЭМ!$D$10+'СЕТ СН'!$H$5-'СЕТ СН'!$H$17</f>
        <v>2653.0287511199999</v>
      </c>
      <c r="G114" s="36">
        <f>SUMIFS(СВЦЭМ!$C$33:$C$776,СВЦЭМ!$A$33:$A$776,$A114,СВЦЭМ!$B$33:$B$776,G$83)+'СЕТ СН'!$H$9+СВЦЭМ!$D$10+'СЕТ СН'!$H$5-'СЕТ СН'!$H$17</f>
        <v>2653.0287511199999</v>
      </c>
      <c r="H114" s="36">
        <f>SUMIFS(СВЦЭМ!$C$33:$C$776,СВЦЭМ!$A$33:$A$776,$A114,СВЦЭМ!$B$33:$B$776,H$83)+'СЕТ СН'!$H$9+СВЦЭМ!$D$10+'СЕТ СН'!$H$5-'СЕТ СН'!$H$17</f>
        <v>2653.0287511199999</v>
      </c>
      <c r="I114" s="36">
        <f>SUMIFS(СВЦЭМ!$C$33:$C$776,СВЦЭМ!$A$33:$A$776,$A114,СВЦЭМ!$B$33:$B$776,I$83)+'СЕТ СН'!$H$9+СВЦЭМ!$D$10+'СЕТ СН'!$H$5-'СЕТ СН'!$H$17</f>
        <v>2653.0287511199999</v>
      </c>
      <c r="J114" s="36">
        <f>SUMIFS(СВЦЭМ!$C$33:$C$776,СВЦЭМ!$A$33:$A$776,$A114,СВЦЭМ!$B$33:$B$776,J$83)+'СЕТ СН'!$H$9+СВЦЭМ!$D$10+'СЕТ СН'!$H$5-'СЕТ СН'!$H$17</f>
        <v>2653.0287511199999</v>
      </c>
      <c r="K114" s="36">
        <f>SUMIFS(СВЦЭМ!$C$33:$C$776,СВЦЭМ!$A$33:$A$776,$A114,СВЦЭМ!$B$33:$B$776,K$83)+'СЕТ СН'!$H$9+СВЦЭМ!$D$10+'СЕТ СН'!$H$5-'СЕТ СН'!$H$17</f>
        <v>2653.0287511199999</v>
      </c>
      <c r="L114" s="36">
        <f>SUMIFS(СВЦЭМ!$C$33:$C$776,СВЦЭМ!$A$33:$A$776,$A114,СВЦЭМ!$B$33:$B$776,L$83)+'СЕТ СН'!$H$9+СВЦЭМ!$D$10+'СЕТ СН'!$H$5-'СЕТ СН'!$H$17</f>
        <v>2653.0287511199999</v>
      </c>
      <c r="M114" s="36">
        <f>SUMIFS(СВЦЭМ!$C$33:$C$776,СВЦЭМ!$A$33:$A$776,$A114,СВЦЭМ!$B$33:$B$776,M$83)+'СЕТ СН'!$H$9+СВЦЭМ!$D$10+'СЕТ СН'!$H$5-'СЕТ СН'!$H$17</f>
        <v>2653.0287511199999</v>
      </c>
      <c r="N114" s="36">
        <f>SUMIFS(СВЦЭМ!$C$33:$C$776,СВЦЭМ!$A$33:$A$776,$A114,СВЦЭМ!$B$33:$B$776,N$83)+'СЕТ СН'!$H$9+СВЦЭМ!$D$10+'СЕТ СН'!$H$5-'СЕТ СН'!$H$17</f>
        <v>2653.0287511199999</v>
      </c>
      <c r="O114" s="36">
        <f>SUMIFS(СВЦЭМ!$C$33:$C$776,СВЦЭМ!$A$33:$A$776,$A114,СВЦЭМ!$B$33:$B$776,O$83)+'СЕТ СН'!$H$9+СВЦЭМ!$D$10+'СЕТ СН'!$H$5-'СЕТ СН'!$H$17</f>
        <v>2653.0287511199999</v>
      </c>
      <c r="P114" s="36">
        <f>SUMIFS(СВЦЭМ!$C$33:$C$776,СВЦЭМ!$A$33:$A$776,$A114,СВЦЭМ!$B$33:$B$776,P$83)+'СЕТ СН'!$H$9+СВЦЭМ!$D$10+'СЕТ СН'!$H$5-'СЕТ СН'!$H$17</f>
        <v>2653.0287511199999</v>
      </c>
      <c r="Q114" s="36">
        <f>SUMIFS(СВЦЭМ!$C$33:$C$776,СВЦЭМ!$A$33:$A$776,$A114,СВЦЭМ!$B$33:$B$776,Q$83)+'СЕТ СН'!$H$9+СВЦЭМ!$D$10+'СЕТ СН'!$H$5-'СЕТ СН'!$H$17</f>
        <v>2653.0287511199999</v>
      </c>
      <c r="R114" s="36">
        <f>SUMIFS(СВЦЭМ!$C$33:$C$776,СВЦЭМ!$A$33:$A$776,$A114,СВЦЭМ!$B$33:$B$776,R$83)+'СЕТ СН'!$H$9+СВЦЭМ!$D$10+'СЕТ СН'!$H$5-'СЕТ СН'!$H$17</f>
        <v>2653.0287511199999</v>
      </c>
      <c r="S114" s="36">
        <f>SUMIFS(СВЦЭМ!$C$33:$C$776,СВЦЭМ!$A$33:$A$776,$A114,СВЦЭМ!$B$33:$B$776,S$83)+'СЕТ СН'!$H$9+СВЦЭМ!$D$10+'СЕТ СН'!$H$5-'СЕТ СН'!$H$17</f>
        <v>2653.0287511199999</v>
      </c>
      <c r="T114" s="36">
        <f>SUMIFS(СВЦЭМ!$C$33:$C$776,СВЦЭМ!$A$33:$A$776,$A114,СВЦЭМ!$B$33:$B$776,T$83)+'СЕТ СН'!$H$9+СВЦЭМ!$D$10+'СЕТ СН'!$H$5-'СЕТ СН'!$H$17</f>
        <v>2653.0287511199999</v>
      </c>
      <c r="U114" s="36">
        <f>SUMIFS(СВЦЭМ!$C$33:$C$776,СВЦЭМ!$A$33:$A$776,$A114,СВЦЭМ!$B$33:$B$776,U$83)+'СЕТ СН'!$H$9+СВЦЭМ!$D$10+'СЕТ СН'!$H$5-'СЕТ СН'!$H$17</f>
        <v>2653.0287511199999</v>
      </c>
      <c r="V114" s="36">
        <f>SUMIFS(СВЦЭМ!$C$33:$C$776,СВЦЭМ!$A$33:$A$776,$A114,СВЦЭМ!$B$33:$B$776,V$83)+'СЕТ СН'!$H$9+СВЦЭМ!$D$10+'СЕТ СН'!$H$5-'СЕТ СН'!$H$17</f>
        <v>2653.0287511199999</v>
      </c>
      <c r="W114" s="36">
        <f>SUMIFS(СВЦЭМ!$C$33:$C$776,СВЦЭМ!$A$33:$A$776,$A114,СВЦЭМ!$B$33:$B$776,W$83)+'СЕТ СН'!$H$9+СВЦЭМ!$D$10+'СЕТ СН'!$H$5-'СЕТ СН'!$H$17</f>
        <v>2653.0287511199999</v>
      </c>
      <c r="X114" s="36">
        <f>SUMIFS(СВЦЭМ!$C$33:$C$776,СВЦЭМ!$A$33:$A$776,$A114,СВЦЭМ!$B$33:$B$776,X$83)+'СЕТ СН'!$H$9+СВЦЭМ!$D$10+'СЕТ СН'!$H$5-'СЕТ СН'!$H$17</f>
        <v>2653.0287511199999</v>
      </c>
      <c r="Y114" s="36">
        <f>SUMIFS(СВЦЭМ!$C$33:$C$776,СВЦЭМ!$A$33:$A$776,$A114,СВЦЭМ!$B$33:$B$776,Y$83)+'СЕТ СН'!$H$9+СВЦЭМ!$D$10+'СЕТ СН'!$H$5-'СЕТ СН'!$H$17</f>
        <v>2653.0287511199999</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01.04.2020</v>
      </c>
      <c r="B120" s="36">
        <f>SUMIFS(СВЦЭМ!$C$33:$C$776,СВЦЭМ!$A$33:$A$776,$A120,СВЦЭМ!$B$33:$B$776,B$119)+'СЕТ СН'!$I$9+СВЦЭМ!$D$10+'СЕТ СН'!$I$5-'СЕТ СН'!$I$17</f>
        <v>3510.6261960100001</v>
      </c>
      <c r="C120" s="36">
        <f>SUMIFS(СВЦЭМ!$C$33:$C$776,СВЦЭМ!$A$33:$A$776,$A120,СВЦЭМ!$B$33:$B$776,C$119)+'СЕТ СН'!$I$9+СВЦЭМ!$D$10+'СЕТ СН'!$I$5-'СЕТ СН'!$I$17</f>
        <v>3522.6794835999999</v>
      </c>
      <c r="D120" s="36">
        <f>SUMIFS(СВЦЭМ!$C$33:$C$776,СВЦЭМ!$A$33:$A$776,$A120,СВЦЭМ!$B$33:$B$776,D$119)+'СЕТ СН'!$I$9+СВЦЭМ!$D$10+'СЕТ СН'!$I$5-'СЕТ СН'!$I$17</f>
        <v>3526.6198059899998</v>
      </c>
      <c r="E120" s="36">
        <f>SUMIFS(СВЦЭМ!$C$33:$C$776,СВЦЭМ!$A$33:$A$776,$A120,СВЦЭМ!$B$33:$B$776,E$119)+'СЕТ СН'!$I$9+СВЦЭМ!$D$10+'СЕТ СН'!$I$5-'СЕТ СН'!$I$17</f>
        <v>3532.5183501500001</v>
      </c>
      <c r="F120" s="36">
        <f>SUMIFS(СВЦЭМ!$C$33:$C$776,СВЦЭМ!$A$33:$A$776,$A120,СВЦЭМ!$B$33:$B$776,F$119)+'СЕТ СН'!$I$9+СВЦЭМ!$D$10+'СЕТ СН'!$I$5-'СЕТ СН'!$I$17</f>
        <v>3572.0858678599998</v>
      </c>
      <c r="G120" s="36">
        <f>SUMIFS(СВЦЭМ!$C$33:$C$776,СВЦЭМ!$A$33:$A$776,$A120,СВЦЭМ!$B$33:$B$776,G$119)+'СЕТ СН'!$I$9+СВЦЭМ!$D$10+'СЕТ СН'!$I$5-'СЕТ СН'!$I$17</f>
        <v>3613.6900430000001</v>
      </c>
      <c r="H120" s="36">
        <f>SUMIFS(СВЦЭМ!$C$33:$C$776,СВЦЭМ!$A$33:$A$776,$A120,СВЦЭМ!$B$33:$B$776,H$119)+'СЕТ СН'!$I$9+СВЦЭМ!$D$10+'СЕТ СН'!$I$5-'СЕТ СН'!$I$17</f>
        <v>3657.65483245</v>
      </c>
      <c r="I120" s="36">
        <f>SUMIFS(СВЦЭМ!$C$33:$C$776,СВЦЭМ!$A$33:$A$776,$A120,СВЦЭМ!$B$33:$B$776,I$119)+'СЕТ СН'!$I$9+СВЦЭМ!$D$10+'СЕТ СН'!$I$5-'СЕТ СН'!$I$17</f>
        <v>3660.2985460600003</v>
      </c>
      <c r="J120" s="36">
        <f>SUMIFS(СВЦЭМ!$C$33:$C$776,СВЦЭМ!$A$33:$A$776,$A120,СВЦЭМ!$B$33:$B$776,J$119)+'СЕТ СН'!$I$9+СВЦЭМ!$D$10+'СЕТ СН'!$I$5-'СЕТ СН'!$I$17</f>
        <v>3620.7639851499998</v>
      </c>
      <c r="K120" s="36">
        <f>SUMIFS(СВЦЭМ!$C$33:$C$776,СВЦЭМ!$A$33:$A$776,$A120,СВЦЭМ!$B$33:$B$776,K$119)+'СЕТ СН'!$I$9+СВЦЭМ!$D$10+'СЕТ СН'!$I$5-'СЕТ СН'!$I$17</f>
        <v>3622.7641487199999</v>
      </c>
      <c r="L120" s="36">
        <f>SUMIFS(СВЦЭМ!$C$33:$C$776,СВЦЭМ!$A$33:$A$776,$A120,СВЦЭМ!$B$33:$B$776,L$119)+'СЕТ СН'!$I$9+СВЦЭМ!$D$10+'СЕТ СН'!$I$5-'СЕТ СН'!$I$17</f>
        <v>3626.91895299</v>
      </c>
      <c r="M120" s="36">
        <f>SUMIFS(СВЦЭМ!$C$33:$C$776,СВЦЭМ!$A$33:$A$776,$A120,СВЦЭМ!$B$33:$B$776,M$119)+'СЕТ СН'!$I$9+СВЦЭМ!$D$10+'СЕТ СН'!$I$5-'СЕТ СН'!$I$17</f>
        <v>3642.0941655300003</v>
      </c>
      <c r="N120" s="36">
        <f>SUMIFS(СВЦЭМ!$C$33:$C$776,СВЦЭМ!$A$33:$A$776,$A120,СВЦЭМ!$B$33:$B$776,N$119)+'СЕТ СН'!$I$9+СВЦЭМ!$D$10+'СЕТ СН'!$I$5-'СЕТ СН'!$I$17</f>
        <v>3658.4129821500001</v>
      </c>
      <c r="O120" s="36">
        <f>SUMIFS(СВЦЭМ!$C$33:$C$776,СВЦЭМ!$A$33:$A$776,$A120,СВЦЭМ!$B$33:$B$776,O$119)+'СЕТ СН'!$I$9+СВЦЭМ!$D$10+'СЕТ СН'!$I$5-'СЕТ СН'!$I$17</f>
        <v>3679.8589905200001</v>
      </c>
      <c r="P120" s="36">
        <f>SUMIFS(СВЦЭМ!$C$33:$C$776,СВЦЭМ!$A$33:$A$776,$A120,СВЦЭМ!$B$33:$B$776,P$119)+'СЕТ СН'!$I$9+СВЦЭМ!$D$10+'СЕТ СН'!$I$5-'СЕТ СН'!$I$17</f>
        <v>3658.49178583</v>
      </c>
      <c r="Q120" s="36">
        <f>SUMIFS(СВЦЭМ!$C$33:$C$776,СВЦЭМ!$A$33:$A$776,$A120,СВЦЭМ!$B$33:$B$776,Q$119)+'СЕТ СН'!$I$9+СВЦЭМ!$D$10+'СЕТ СН'!$I$5-'СЕТ СН'!$I$17</f>
        <v>3661.9013215700002</v>
      </c>
      <c r="R120" s="36">
        <f>SUMIFS(СВЦЭМ!$C$33:$C$776,СВЦЭМ!$A$33:$A$776,$A120,СВЦЭМ!$B$33:$B$776,R$119)+'СЕТ СН'!$I$9+СВЦЭМ!$D$10+'СЕТ СН'!$I$5-'СЕТ СН'!$I$17</f>
        <v>3658.5145979200001</v>
      </c>
      <c r="S120" s="36">
        <f>SUMIFS(СВЦЭМ!$C$33:$C$776,СВЦЭМ!$A$33:$A$776,$A120,СВЦЭМ!$B$33:$B$776,S$119)+'СЕТ СН'!$I$9+СВЦЭМ!$D$10+'СЕТ СН'!$I$5-'СЕТ СН'!$I$17</f>
        <v>3653.4234429600001</v>
      </c>
      <c r="T120" s="36">
        <f>SUMIFS(СВЦЭМ!$C$33:$C$776,СВЦЭМ!$A$33:$A$776,$A120,СВЦЭМ!$B$33:$B$776,T$119)+'СЕТ СН'!$I$9+СВЦЭМ!$D$10+'СЕТ СН'!$I$5-'СЕТ СН'!$I$17</f>
        <v>3624.0576479700003</v>
      </c>
      <c r="U120" s="36">
        <f>SUMIFS(СВЦЭМ!$C$33:$C$776,СВЦЭМ!$A$33:$A$776,$A120,СВЦЭМ!$B$33:$B$776,U$119)+'СЕТ СН'!$I$9+СВЦЭМ!$D$10+'СЕТ СН'!$I$5-'СЕТ СН'!$I$17</f>
        <v>3622.2840660100001</v>
      </c>
      <c r="V120" s="36">
        <f>SUMIFS(СВЦЭМ!$C$33:$C$776,СВЦЭМ!$A$33:$A$776,$A120,СВЦЭМ!$B$33:$B$776,V$119)+'СЕТ СН'!$I$9+СВЦЭМ!$D$10+'СЕТ СН'!$I$5-'СЕТ СН'!$I$17</f>
        <v>3602.8310096599998</v>
      </c>
      <c r="W120" s="36">
        <f>SUMIFS(СВЦЭМ!$C$33:$C$776,СВЦЭМ!$A$33:$A$776,$A120,СВЦЭМ!$B$33:$B$776,W$119)+'СЕТ СН'!$I$9+СВЦЭМ!$D$10+'СЕТ СН'!$I$5-'СЕТ СН'!$I$17</f>
        <v>3598.4723815299999</v>
      </c>
      <c r="X120" s="36">
        <f>SUMIFS(СВЦЭМ!$C$33:$C$776,СВЦЭМ!$A$33:$A$776,$A120,СВЦЭМ!$B$33:$B$776,X$119)+'СЕТ СН'!$I$9+СВЦЭМ!$D$10+'СЕТ СН'!$I$5-'СЕТ СН'!$I$17</f>
        <v>3594.4518097</v>
      </c>
      <c r="Y120" s="36">
        <f>SUMIFS(СВЦЭМ!$C$33:$C$776,СВЦЭМ!$A$33:$A$776,$A120,СВЦЭМ!$B$33:$B$776,Y$119)+'СЕТ СН'!$I$9+СВЦЭМ!$D$10+'СЕТ СН'!$I$5-'СЕТ СН'!$I$17</f>
        <v>3623.70793366</v>
      </c>
    </row>
    <row r="121" spans="1:27" ht="15.75" x14ac:dyDescent="0.2">
      <c r="A121" s="35">
        <f>A120+1</f>
        <v>43923</v>
      </c>
      <c r="B121" s="36">
        <f>SUMIFS(СВЦЭМ!$C$33:$C$776,СВЦЭМ!$A$33:$A$776,$A121,СВЦЭМ!$B$33:$B$776,B$119)+'СЕТ СН'!$I$9+СВЦЭМ!$D$10+'СЕТ СН'!$I$5-'СЕТ СН'!$I$17</f>
        <v>3610.75367555</v>
      </c>
      <c r="C121" s="36">
        <f>SUMIFS(СВЦЭМ!$C$33:$C$776,СВЦЭМ!$A$33:$A$776,$A121,СВЦЭМ!$B$33:$B$776,C$119)+'СЕТ СН'!$I$9+СВЦЭМ!$D$10+'СЕТ СН'!$I$5-'СЕТ СН'!$I$17</f>
        <v>3587.54076764</v>
      </c>
      <c r="D121" s="36">
        <f>SUMIFS(СВЦЭМ!$C$33:$C$776,СВЦЭМ!$A$33:$A$776,$A121,СВЦЭМ!$B$33:$B$776,D$119)+'СЕТ СН'!$I$9+СВЦЭМ!$D$10+'СЕТ СН'!$I$5-'СЕТ СН'!$I$17</f>
        <v>3575.2861688399998</v>
      </c>
      <c r="E121" s="36">
        <f>SUMIFS(СВЦЭМ!$C$33:$C$776,СВЦЭМ!$A$33:$A$776,$A121,СВЦЭМ!$B$33:$B$776,E$119)+'СЕТ СН'!$I$9+СВЦЭМ!$D$10+'СЕТ СН'!$I$5-'СЕТ СН'!$I$17</f>
        <v>3567.5676976200002</v>
      </c>
      <c r="F121" s="36">
        <f>SUMIFS(СВЦЭМ!$C$33:$C$776,СВЦЭМ!$A$33:$A$776,$A121,СВЦЭМ!$B$33:$B$776,F$119)+'СЕТ СН'!$I$9+СВЦЭМ!$D$10+'СЕТ СН'!$I$5-'СЕТ СН'!$I$17</f>
        <v>3558.7758074900003</v>
      </c>
      <c r="G121" s="36">
        <f>SUMIFS(СВЦЭМ!$C$33:$C$776,СВЦЭМ!$A$33:$A$776,$A121,СВЦЭМ!$B$33:$B$776,G$119)+'СЕТ СН'!$I$9+СВЦЭМ!$D$10+'СЕТ СН'!$I$5-'СЕТ СН'!$I$17</f>
        <v>3643.8493511500001</v>
      </c>
      <c r="H121" s="36">
        <f>SUMIFS(СВЦЭМ!$C$33:$C$776,СВЦЭМ!$A$33:$A$776,$A121,СВЦЭМ!$B$33:$B$776,H$119)+'СЕТ СН'!$I$9+СВЦЭМ!$D$10+'СЕТ СН'!$I$5-'СЕТ СН'!$I$17</f>
        <v>3680.4800093900003</v>
      </c>
      <c r="I121" s="36">
        <f>SUMIFS(СВЦЭМ!$C$33:$C$776,СВЦЭМ!$A$33:$A$776,$A121,СВЦЭМ!$B$33:$B$776,I$119)+'СЕТ СН'!$I$9+СВЦЭМ!$D$10+'СЕТ СН'!$I$5-'СЕТ СН'!$I$17</f>
        <v>3678.3660472299998</v>
      </c>
      <c r="J121" s="36">
        <f>SUMIFS(СВЦЭМ!$C$33:$C$776,СВЦЭМ!$A$33:$A$776,$A121,СВЦЭМ!$B$33:$B$776,J$119)+'СЕТ СН'!$I$9+СВЦЭМ!$D$10+'СЕТ СН'!$I$5-'СЕТ СН'!$I$17</f>
        <v>3638.8176177599998</v>
      </c>
      <c r="K121" s="36">
        <f>SUMIFS(СВЦЭМ!$C$33:$C$776,СВЦЭМ!$A$33:$A$776,$A121,СВЦЭМ!$B$33:$B$776,K$119)+'СЕТ СН'!$I$9+СВЦЭМ!$D$10+'СЕТ СН'!$I$5-'СЕТ СН'!$I$17</f>
        <v>3616.66593655</v>
      </c>
      <c r="L121" s="36">
        <f>SUMIFS(СВЦЭМ!$C$33:$C$776,СВЦЭМ!$A$33:$A$776,$A121,СВЦЭМ!$B$33:$B$776,L$119)+'СЕТ СН'!$I$9+СВЦЭМ!$D$10+'СЕТ СН'!$I$5-'СЕТ СН'!$I$17</f>
        <v>3609.2610396300001</v>
      </c>
      <c r="M121" s="36">
        <f>SUMIFS(СВЦЭМ!$C$33:$C$776,СВЦЭМ!$A$33:$A$776,$A121,СВЦЭМ!$B$33:$B$776,M$119)+'СЕТ СН'!$I$9+СВЦЭМ!$D$10+'СЕТ СН'!$I$5-'СЕТ СН'!$I$17</f>
        <v>3625.44504736</v>
      </c>
      <c r="N121" s="36">
        <f>SUMIFS(СВЦЭМ!$C$33:$C$776,СВЦЭМ!$A$33:$A$776,$A121,СВЦЭМ!$B$33:$B$776,N$119)+'СЕТ СН'!$I$9+СВЦЭМ!$D$10+'СЕТ СН'!$I$5-'СЕТ СН'!$I$17</f>
        <v>3643.6502959999998</v>
      </c>
      <c r="O121" s="36">
        <f>SUMIFS(СВЦЭМ!$C$33:$C$776,СВЦЭМ!$A$33:$A$776,$A121,СВЦЭМ!$B$33:$B$776,O$119)+'СЕТ СН'!$I$9+СВЦЭМ!$D$10+'СЕТ СН'!$I$5-'СЕТ СН'!$I$17</f>
        <v>3667.5952921100002</v>
      </c>
      <c r="P121" s="36">
        <f>SUMIFS(СВЦЭМ!$C$33:$C$776,СВЦЭМ!$A$33:$A$776,$A121,СВЦЭМ!$B$33:$B$776,P$119)+'СЕТ СН'!$I$9+СВЦЭМ!$D$10+'СЕТ СН'!$I$5-'СЕТ СН'!$I$17</f>
        <v>3632.1317861400003</v>
      </c>
      <c r="Q121" s="36">
        <f>SUMIFS(СВЦЭМ!$C$33:$C$776,СВЦЭМ!$A$33:$A$776,$A121,СВЦЭМ!$B$33:$B$776,Q$119)+'СЕТ СН'!$I$9+СВЦЭМ!$D$10+'СЕТ СН'!$I$5-'СЕТ СН'!$I$17</f>
        <v>3633.06186402</v>
      </c>
      <c r="R121" s="36">
        <f>SUMIFS(СВЦЭМ!$C$33:$C$776,СВЦЭМ!$A$33:$A$776,$A121,СВЦЭМ!$B$33:$B$776,R$119)+'СЕТ СН'!$I$9+СВЦЭМ!$D$10+'СЕТ СН'!$I$5-'СЕТ СН'!$I$17</f>
        <v>3637.6601798900001</v>
      </c>
      <c r="S121" s="36">
        <f>SUMIFS(СВЦЭМ!$C$33:$C$776,СВЦЭМ!$A$33:$A$776,$A121,СВЦЭМ!$B$33:$B$776,S$119)+'СЕТ СН'!$I$9+СВЦЭМ!$D$10+'СЕТ СН'!$I$5-'СЕТ СН'!$I$17</f>
        <v>3636.4411043499999</v>
      </c>
      <c r="T121" s="36">
        <f>SUMIFS(СВЦЭМ!$C$33:$C$776,СВЦЭМ!$A$33:$A$776,$A121,СВЦЭМ!$B$33:$B$776,T$119)+'СЕТ СН'!$I$9+СВЦЭМ!$D$10+'СЕТ СН'!$I$5-'СЕТ СН'!$I$17</f>
        <v>3614.7312119100002</v>
      </c>
      <c r="U121" s="36">
        <f>SUMIFS(СВЦЭМ!$C$33:$C$776,СВЦЭМ!$A$33:$A$776,$A121,СВЦЭМ!$B$33:$B$776,U$119)+'СЕТ СН'!$I$9+СВЦЭМ!$D$10+'СЕТ СН'!$I$5-'СЕТ СН'!$I$17</f>
        <v>3600.7985028600001</v>
      </c>
      <c r="V121" s="36">
        <f>SUMIFS(СВЦЭМ!$C$33:$C$776,СВЦЭМ!$A$33:$A$776,$A121,СВЦЭМ!$B$33:$B$776,V$119)+'СЕТ СН'!$I$9+СВЦЭМ!$D$10+'СЕТ СН'!$I$5-'СЕТ СН'!$I$17</f>
        <v>3586.7731708599999</v>
      </c>
      <c r="W121" s="36">
        <f>SUMIFS(СВЦЭМ!$C$33:$C$776,СВЦЭМ!$A$33:$A$776,$A121,СВЦЭМ!$B$33:$B$776,W$119)+'СЕТ СН'!$I$9+СВЦЭМ!$D$10+'СЕТ СН'!$I$5-'СЕТ СН'!$I$17</f>
        <v>3591.4615300300002</v>
      </c>
      <c r="X121" s="36">
        <f>SUMIFS(СВЦЭМ!$C$33:$C$776,СВЦЭМ!$A$33:$A$776,$A121,СВЦЭМ!$B$33:$B$776,X$119)+'СЕТ СН'!$I$9+СВЦЭМ!$D$10+'СЕТ СН'!$I$5-'СЕТ СН'!$I$17</f>
        <v>3595.9412194000001</v>
      </c>
      <c r="Y121" s="36">
        <f>SUMIFS(СВЦЭМ!$C$33:$C$776,СВЦЭМ!$A$33:$A$776,$A121,СВЦЭМ!$B$33:$B$776,Y$119)+'СЕТ СН'!$I$9+СВЦЭМ!$D$10+'СЕТ СН'!$I$5-'СЕТ СН'!$I$17</f>
        <v>3619.6806997499998</v>
      </c>
    </row>
    <row r="122" spans="1:27" ht="15.75" x14ac:dyDescent="0.2">
      <c r="A122" s="35">
        <f t="shared" ref="A122:A150" si="3">A121+1</f>
        <v>43924</v>
      </c>
      <c r="B122" s="36">
        <f>SUMIFS(СВЦЭМ!$C$33:$C$776,СВЦЭМ!$A$33:$A$776,$A122,СВЦЭМ!$B$33:$B$776,B$119)+'СЕТ СН'!$I$9+СВЦЭМ!$D$10+'СЕТ СН'!$I$5-'СЕТ СН'!$I$17</f>
        <v>3602.87511374</v>
      </c>
      <c r="C122" s="36">
        <f>SUMIFS(СВЦЭМ!$C$33:$C$776,СВЦЭМ!$A$33:$A$776,$A122,СВЦЭМ!$B$33:$B$776,C$119)+'СЕТ СН'!$I$9+СВЦЭМ!$D$10+'СЕТ СН'!$I$5-'СЕТ СН'!$I$17</f>
        <v>3643.6123734299999</v>
      </c>
      <c r="D122" s="36">
        <f>SUMIFS(СВЦЭМ!$C$33:$C$776,СВЦЭМ!$A$33:$A$776,$A122,СВЦЭМ!$B$33:$B$776,D$119)+'СЕТ СН'!$I$9+СВЦЭМ!$D$10+'СЕТ СН'!$I$5-'СЕТ СН'!$I$17</f>
        <v>3655.53976066</v>
      </c>
      <c r="E122" s="36">
        <f>SUMIFS(СВЦЭМ!$C$33:$C$776,СВЦЭМ!$A$33:$A$776,$A122,СВЦЭМ!$B$33:$B$776,E$119)+'СЕТ СН'!$I$9+СВЦЭМ!$D$10+'СЕТ СН'!$I$5-'СЕТ СН'!$I$17</f>
        <v>3654.9289446800003</v>
      </c>
      <c r="F122" s="36">
        <f>SUMIFS(СВЦЭМ!$C$33:$C$776,СВЦЭМ!$A$33:$A$776,$A122,СВЦЭМ!$B$33:$B$776,F$119)+'СЕТ СН'!$I$9+СВЦЭМ!$D$10+'СЕТ СН'!$I$5-'СЕТ СН'!$I$17</f>
        <v>3650.7564058299999</v>
      </c>
      <c r="G122" s="36">
        <f>SUMIFS(СВЦЭМ!$C$33:$C$776,СВЦЭМ!$A$33:$A$776,$A122,СВЦЭМ!$B$33:$B$776,G$119)+'СЕТ СН'!$I$9+СВЦЭМ!$D$10+'СЕТ СН'!$I$5-'СЕТ СН'!$I$17</f>
        <v>3654.01830509</v>
      </c>
      <c r="H122" s="36">
        <f>SUMIFS(СВЦЭМ!$C$33:$C$776,СВЦЭМ!$A$33:$A$776,$A122,СВЦЭМ!$B$33:$B$776,H$119)+'СЕТ СН'!$I$9+СВЦЭМ!$D$10+'СЕТ СН'!$I$5-'СЕТ СН'!$I$17</f>
        <v>3635.3223837699998</v>
      </c>
      <c r="I122" s="36">
        <f>SUMIFS(СВЦЭМ!$C$33:$C$776,СВЦЭМ!$A$33:$A$776,$A122,СВЦЭМ!$B$33:$B$776,I$119)+'СЕТ СН'!$I$9+СВЦЭМ!$D$10+'СЕТ СН'!$I$5-'СЕТ СН'!$I$17</f>
        <v>3619.2612540499999</v>
      </c>
      <c r="J122" s="36">
        <f>SUMIFS(СВЦЭМ!$C$33:$C$776,СВЦЭМ!$A$33:$A$776,$A122,СВЦЭМ!$B$33:$B$776,J$119)+'СЕТ СН'!$I$9+СВЦЭМ!$D$10+'СЕТ СН'!$I$5-'СЕТ СН'!$I$17</f>
        <v>3563.8451077300001</v>
      </c>
      <c r="K122" s="36">
        <f>SUMIFS(СВЦЭМ!$C$33:$C$776,СВЦЭМ!$A$33:$A$776,$A122,СВЦЭМ!$B$33:$B$776,K$119)+'СЕТ СН'!$I$9+СВЦЭМ!$D$10+'СЕТ СН'!$I$5-'СЕТ СН'!$I$17</f>
        <v>3568.3228909600002</v>
      </c>
      <c r="L122" s="36">
        <f>SUMIFS(СВЦЭМ!$C$33:$C$776,СВЦЭМ!$A$33:$A$776,$A122,СВЦЭМ!$B$33:$B$776,L$119)+'СЕТ СН'!$I$9+СВЦЭМ!$D$10+'СЕТ СН'!$I$5-'СЕТ СН'!$I$17</f>
        <v>3579.4465246700001</v>
      </c>
      <c r="M122" s="36">
        <f>SUMIFS(СВЦЭМ!$C$33:$C$776,СВЦЭМ!$A$33:$A$776,$A122,СВЦЭМ!$B$33:$B$776,M$119)+'СЕТ СН'!$I$9+СВЦЭМ!$D$10+'СЕТ СН'!$I$5-'СЕТ СН'!$I$17</f>
        <v>3581.6700593099999</v>
      </c>
      <c r="N122" s="36">
        <f>SUMIFS(СВЦЭМ!$C$33:$C$776,СВЦЭМ!$A$33:$A$776,$A122,СВЦЭМ!$B$33:$B$776,N$119)+'СЕТ СН'!$I$9+СВЦЭМ!$D$10+'СЕТ СН'!$I$5-'СЕТ СН'!$I$17</f>
        <v>3598.9503493000002</v>
      </c>
      <c r="O122" s="36">
        <f>SUMIFS(СВЦЭМ!$C$33:$C$776,СВЦЭМ!$A$33:$A$776,$A122,СВЦЭМ!$B$33:$B$776,O$119)+'СЕТ СН'!$I$9+СВЦЭМ!$D$10+'СЕТ СН'!$I$5-'СЕТ СН'!$I$17</f>
        <v>3610.7058716700003</v>
      </c>
      <c r="P122" s="36">
        <f>SUMIFS(СВЦЭМ!$C$33:$C$776,СВЦЭМ!$A$33:$A$776,$A122,СВЦЭМ!$B$33:$B$776,P$119)+'СЕТ СН'!$I$9+СВЦЭМ!$D$10+'СЕТ СН'!$I$5-'СЕТ СН'!$I$17</f>
        <v>3597.0974927299999</v>
      </c>
      <c r="Q122" s="36">
        <f>SUMIFS(СВЦЭМ!$C$33:$C$776,СВЦЭМ!$A$33:$A$776,$A122,СВЦЭМ!$B$33:$B$776,Q$119)+'СЕТ СН'!$I$9+СВЦЭМ!$D$10+'СЕТ СН'!$I$5-'СЕТ СН'!$I$17</f>
        <v>3607.0685580899999</v>
      </c>
      <c r="R122" s="36">
        <f>SUMIFS(СВЦЭМ!$C$33:$C$776,СВЦЭМ!$A$33:$A$776,$A122,СВЦЭМ!$B$33:$B$776,R$119)+'СЕТ СН'!$I$9+СВЦЭМ!$D$10+'СЕТ СН'!$I$5-'СЕТ СН'!$I$17</f>
        <v>3603.7407315700002</v>
      </c>
      <c r="S122" s="36">
        <f>SUMIFS(СВЦЭМ!$C$33:$C$776,СВЦЭМ!$A$33:$A$776,$A122,СВЦЭМ!$B$33:$B$776,S$119)+'СЕТ СН'!$I$9+СВЦЭМ!$D$10+'СЕТ СН'!$I$5-'СЕТ СН'!$I$17</f>
        <v>3597.2315642000003</v>
      </c>
      <c r="T122" s="36">
        <f>SUMIFS(СВЦЭМ!$C$33:$C$776,СВЦЭМ!$A$33:$A$776,$A122,СВЦЭМ!$B$33:$B$776,T$119)+'СЕТ СН'!$I$9+СВЦЭМ!$D$10+'СЕТ СН'!$I$5-'СЕТ СН'!$I$17</f>
        <v>3583.4495500000003</v>
      </c>
      <c r="U122" s="36">
        <f>SUMIFS(СВЦЭМ!$C$33:$C$776,СВЦЭМ!$A$33:$A$776,$A122,СВЦЭМ!$B$33:$B$776,U$119)+'СЕТ СН'!$I$9+СВЦЭМ!$D$10+'СЕТ СН'!$I$5-'СЕТ СН'!$I$17</f>
        <v>3561.4440861500002</v>
      </c>
      <c r="V122" s="36">
        <f>SUMIFS(СВЦЭМ!$C$33:$C$776,СВЦЭМ!$A$33:$A$776,$A122,СВЦЭМ!$B$33:$B$776,V$119)+'СЕТ СН'!$I$9+СВЦЭМ!$D$10+'СЕТ СН'!$I$5-'СЕТ СН'!$I$17</f>
        <v>3548.6332345999999</v>
      </c>
      <c r="W122" s="36">
        <f>SUMIFS(СВЦЭМ!$C$33:$C$776,СВЦЭМ!$A$33:$A$776,$A122,СВЦЭМ!$B$33:$B$776,W$119)+'СЕТ СН'!$I$9+СВЦЭМ!$D$10+'СЕТ СН'!$I$5-'СЕТ СН'!$I$17</f>
        <v>3557.9709227000003</v>
      </c>
      <c r="X122" s="36">
        <f>SUMIFS(СВЦЭМ!$C$33:$C$776,СВЦЭМ!$A$33:$A$776,$A122,СВЦЭМ!$B$33:$B$776,X$119)+'СЕТ СН'!$I$9+СВЦЭМ!$D$10+'СЕТ СН'!$I$5-'СЕТ СН'!$I$17</f>
        <v>3572.0265027200003</v>
      </c>
      <c r="Y122" s="36">
        <f>SUMIFS(СВЦЭМ!$C$33:$C$776,СВЦЭМ!$A$33:$A$776,$A122,СВЦЭМ!$B$33:$B$776,Y$119)+'СЕТ СН'!$I$9+СВЦЭМ!$D$10+'СЕТ СН'!$I$5-'СЕТ СН'!$I$17</f>
        <v>3605.5505403500001</v>
      </c>
    </row>
    <row r="123" spans="1:27" ht="15.75" x14ac:dyDescent="0.2">
      <c r="A123" s="35">
        <f t="shared" si="3"/>
        <v>43925</v>
      </c>
      <c r="B123" s="36">
        <f>SUMIFS(СВЦЭМ!$C$33:$C$776,СВЦЭМ!$A$33:$A$776,$A123,СВЦЭМ!$B$33:$B$776,B$119)+'СЕТ СН'!$I$9+СВЦЭМ!$D$10+'СЕТ СН'!$I$5-'СЕТ СН'!$I$17</f>
        <v>3621.7233259599998</v>
      </c>
      <c r="C123" s="36">
        <f>SUMIFS(СВЦЭМ!$C$33:$C$776,СВЦЭМ!$A$33:$A$776,$A123,СВЦЭМ!$B$33:$B$776,C$119)+'СЕТ СН'!$I$9+СВЦЭМ!$D$10+'СЕТ СН'!$I$5-'СЕТ СН'!$I$17</f>
        <v>3650.4270273000002</v>
      </c>
      <c r="D123" s="36">
        <f>SUMIFS(СВЦЭМ!$C$33:$C$776,СВЦЭМ!$A$33:$A$776,$A123,СВЦЭМ!$B$33:$B$776,D$119)+'СЕТ СН'!$I$9+СВЦЭМ!$D$10+'СЕТ СН'!$I$5-'СЕТ СН'!$I$17</f>
        <v>3664.4178892899999</v>
      </c>
      <c r="E123" s="36">
        <f>SUMIFS(СВЦЭМ!$C$33:$C$776,СВЦЭМ!$A$33:$A$776,$A123,СВЦЭМ!$B$33:$B$776,E$119)+'СЕТ СН'!$I$9+СВЦЭМ!$D$10+'СЕТ СН'!$I$5-'СЕТ СН'!$I$17</f>
        <v>3681.79796313</v>
      </c>
      <c r="F123" s="36">
        <f>SUMIFS(СВЦЭМ!$C$33:$C$776,СВЦЭМ!$A$33:$A$776,$A123,СВЦЭМ!$B$33:$B$776,F$119)+'СЕТ СН'!$I$9+СВЦЭМ!$D$10+'СЕТ СН'!$I$5-'СЕТ СН'!$I$17</f>
        <v>3681.3274421699998</v>
      </c>
      <c r="G123" s="36">
        <f>SUMIFS(СВЦЭМ!$C$33:$C$776,СВЦЭМ!$A$33:$A$776,$A123,СВЦЭМ!$B$33:$B$776,G$119)+'СЕТ СН'!$I$9+СВЦЭМ!$D$10+'СЕТ СН'!$I$5-'СЕТ СН'!$I$17</f>
        <v>3675.3447862200001</v>
      </c>
      <c r="H123" s="36">
        <f>SUMIFS(СВЦЭМ!$C$33:$C$776,СВЦЭМ!$A$33:$A$776,$A123,СВЦЭМ!$B$33:$B$776,H$119)+'СЕТ СН'!$I$9+СВЦЭМ!$D$10+'СЕТ СН'!$I$5-'СЕТ СН'!$I$17</f>
        <v>3654.81775707</v>
      </c>
      <c r="I123" s="36">
        <f>SUMIFS(СВЦЭМ!$C$33:$C$776,СВЦЭМ!$A$33:$A$776,$A123,СВЦЭМ!$B$33:$B$776,I$119)+'СЕТ СН'!$I$9+СВЦЭМ!$D$10+'СЕТ СН'!$I$5-'СЕТ СН'!$I$17</f>
        <v>3633.10828326</v>
      </c>
      <c r="J123" s="36">
        <f>SUMIFS(СВЦЭМ!$C$33:$C$776,СВЦЭМ!$A$33:$A$776,$A123,СВЦЭМ!$B$33:$B$776,J$119)+'СЕТ СН'!$I$9+СВЦЭМ!$D$10+'СЕТ СН'!$I$5-'СЕТ СН'!$I$17</f>
        <v>3587.18119402</v>
      </c>
      <c r="K123" s="36">
        <f>SUMIFS(СВЦЭМ!$C$33:$C$776,СВЦЭМ!$A$33:$A$776,$A123,СВЦЭМ!$B$33:$B$776,K$119)+'СЕТ СН'!$I$9+СВЦЭМ!$D$10+'СЕТ СН'!$I$5-'СЕТ СН'!$I$17</f>
        <v>3562.3668606700003</v>
      </c>
      <c r="L123" s="36">
        <f>SUMIFS(СВЦЭМ!$C$33:$C$776,СВЦЭМ!$A$33:$A$776,$A123,СВЦЭМ!$B$33:$B$776,L$119)+'СЕТ СН'!$I$9+СВЦЭМ!$D$10+'СЕТ СН'!$I$5-'СЕТ СН'!$I$17</f>
        <v>3554.5977162700001</v>
      </c>
      <c r="M123" s="36">
        <f>SUMIFS(СВЦЭМ!$C$33:$C$776,СВЦЭМ!$A$33:$A$776,$A123,СВЦЭМ!$B$33:$B$776,M$119)+'СЕТ СН'!$I$9+СВЦЭМ!$D$10+'СЕТ СН'!$I$5-'СЕТ СН'!$I$17</f>
        <v>3557.4032938400001</v>
      </c>
      <c r="N123" s="36">
        <f>SUMIFS(СВЦЭМ!$C$33:$C$776,СВЦЭМ!$A$33:$A$776,$A123,СВЦЭМ!$B$33:$B$776,N$119)+'СЕТ СН'!$I$9+СВЦЭМ!$D$10+'СЕТ СН'!$I$5-'СЕТ СН'!$I$17</f>
        <v>3568.42212741</v>
      </c>
      <c r="O123" s="36">
        <f>SUMIFS(СВЦЭМ!$C$33:$C$776,СВЦЭМ!$A$33:$A$776,$A123,СВЦЭМ!$B$33:$B$776,O$119)+'СЕТ СН'!$I$9+СВЦЭМ!$D$10+'СЕТ СН'!$I$5-'СЕТ СН'!$I$17</f>
        <v>3577.4065813900002</v>
      </c>
      <c r="P123" s="36">
        <f>SUMIFS(СВЦЭМ!$C$33:$C$776,СВЦЭМ!$A$33:$A$776,$A123,СВЦЭМ!$B$33:$B$776,P$119)+'СЕТ СН'!$I$9+СВЦЭМ!$D$10+'СЕТ СН'!$I$5-'СЕТ СН'!$I$17</f>
        <v>3566.6367084600001</v>
      </c>
      <c r="Q123" s="36">
        <f>SUMIFS(СВЦЭМ!$C$33:$C$776,СВЦЭМ!$A$33:$A$776,$A123,СВЦЭМ!$B$33:$B$776,Q$119)+'СЕТ СН'!$I$9+СВЦЭМ!$D$10+'СЕТ СН'!$I$5-'СЕТ СН'!$I$17</f>
        <v>3575.8690927600001</v>
      </c>
      <c r="R123" s="36">
        <f>SUMIFS(СВЦЭМ!$C$33:$C$776,СВЦЭМ!$A$33:$A$776,$A123,СВЦЭМ!$B$33:$B$776,R$119)+'СЕТ СН'!$I$9+СВЦЭМ!$D$10+'СЕТ СН'!$I$5-'СЕТ СН'!$I$17</f>
        <v>3573.15488022</v>
      </c>
      <c r="S123" s="36">
        <f>SUMIFS(СВЦЭМ!$C$33:$C$776,СВЦЭМ!$A$33:$A$776,$A123,СВЦЭМ!$B$33:$B$776,S$119)+'СЕТ СН'!$I$9+СВЦЭМ!$D$10+'СЕТ СН'!$I$5-'СЕТ СН'!$I$17</f>
        <v>3573.31106348</v>
      </c>
      <c r="T123" s="36">
        <f>SUMIFS(СВЦЭМ!$C$33:$C$776,СВЦЭМ!$A$33:$A$776,$A123,СВЦЭМ!$B$33:$B$776,T$119)+'СЕТ СН'!$I$9+СВЦЭМ!$D$10+'СЕТ СН'!$I$5-'СЕТ СН'!$I$17</f>
        <v>3560.4584609499998</v>
      </c>
      <c r="U123" s="36">
        <f>SUMIFS(СВЦЭМ!$C$33:$C$776,СВЦЭМ!$A$33:$A$776,$A123,СВЦЭМ!$B$33:$B$776,U$119)+'СЕТ СН'!$I$9+СВЦЭМ!$D$10+'СЕТ СН'!$I$5-'СЕТ СН'!$I$17</f>
        <v>3548.51151119</v>
      </c>
      <c r="V123" s="36">
        <f>SUMIFS(СВЦЭМ!$C$33:$C$776,СВЦЭМ!$A$33:$A$776,$A123,СВЦЭМ!$B$33:$B$776,V$119)+'СЕТ СН'!$I$9+СВЦЭМ!$D$10+'СЕТ СН'!$I$5-'СЕТ СН'!$I$17</f>
        <v>3550.2748490600002</v>
      </c>
      <c r="W123" s="36">
        <f>SUMIFS(СВЦЭМ!$C$33:$C$776,СВЦЭМ!$A$33:$A$776,$A123,СВЦЭМ!$B$33:$B$776,W$119)+'СЕТ СН'!$I$9+СВЦЭМ!$D$10+'СЕТ СН'!$I$5-'СЕТ СН'!$I$17</f>
        <v>3539.2083354699998</v>
      </c>
      <c r="X123" s="36">
        <f>SUMIFS(СВЦЭМ!$C$33:$C$776,СВЦЭМ!$A$33:$A$776,$A123,СВЦЭМ!$B$33:$B$776,X$119)+'СЕТ СН'!$I$9+СВЦЭМ!$D$10+'СЕТ СН'!$I$5-'СЕТ СН'!$I$17</f>
        <v>3548.8624885300001</v>
      </c>
      <c r="Y123" s="36">
        <f>SUMIFS(СВЦЭМ!$C$33:$C$776,СВЦЭМ!$A$33:$A$776,$A123,СВЦЭМ!$B$33:$B$776,Y$119)+'СЕТ СН'!$I$9+СВЦЭМ!$D$10+'СЕТ СН'!$I$5-'СЕТ СН'!$I$17</f>
        <v>3589.6978464900003</v>
      </c>
    </row>
    <row r="124" spans="1:27" ht="15.75" x14ac:dyDescent="0.2">
      <c r="A124" s="35">
        <f t="shared" si="3"/>
        <v>43926</v>
      </c>
      <c r="B124" s="36">
        <f>SUMIFS(СВЦЭМ!$C$33:$C$776,СВЦЭМ!$A$33:$A$776,$A124,СВЦЭМ!$B$33:$B$776,B$119)+'СЕТ СН'!$I$9+СВЦЭМ!$D$10+'СЕТ СН'!$I$5-'СЕТ СН'!$I$17</f>
        <v>3607.3023521</v>
      </c>
      <c r="C124" s="36">
        <f>SUMIFS(СВЦЭМ!$C$33:$C$776,СВЦЭМ!$A$33:$A$776,$A124,СВЦЭМ!$B$33:$B$776,C$119)+'СЕТ СН'!$I$9+СВЦЭМ!$D$10+'СЕТ СН'!$I$5-'СЕТ СН'!$I$17</f>
        <v>3662.7441182800003</v>
      </c>
      <c r="D124" s="36">
        <f>SUMIFS(СВЦЭМ!$C$33:$C$776,СВЦЭМ!$A$33:$A$776,$A124,СВЦЭМ!$B$33:$B$776,D$119)+'СЕТ СН'!$I$9+СВЦЭМ!$D$10+'СЕТ СН'!$I$5-'СЕТ СН'!$I$17</f>
        <v>3676.8516444699999</v>
      </c>
      <c r="E124" s="36">
        <f>SUMIFS(СВЦЭМ!$C$33:$C$776,СВЦЭМ!$A$33:$A$776,$A124,СВЦЭМ!$B$33:$B$776,E$119)+'СЕТ СН'!$I$9+СВЦЭМ!$D$10+'СЕТ СН'!$I$5-'СЕТ СН'!$I$17</f>
        <v>3682.4499906700003</v>
      </c>
      <c r="F124" s="36">
        <f>SUMIFS(СВЦЭМ!$C$33:$C$776,СВЦЭМ!$A$33:$A$776,$A124,СВЦЭМ!$B$33:$B$776,F$119)+'СЕТ СН'!$I$9+СВЦЭМ!$D$10+'СЕТ СН'!$I$5-'СЕТ СН'!$I$17</f>
        <v>3680.6703821599999</v>
      </c>
      <c r="G124" s="36">
        <f>SUMIFS(СВЦЭМ!$C$33:$C$776,СВЦЭМ!$A$33:$A$776,$A124,СВЦЭМ!$B$33:$B$776,G$119)+'СЕТ СН'!$I$9+СВЦЭМ!$D$10+'СЕТ СН'!$I$5-'СЕТ СН'!$I$17</f>
        <v>3683.9762490000003</v>
      </c>
      <c r="H124" s="36">
        <f>SUMIFS(СВЦЭМ!$C$33:$C$776,СВЦЭМ!$A$33:$A$776,$A124,СВЦЭМ!$B$33:$B$776,H$119)+'СЕТ СН'!$I$9+СВЦЭМ!$D$10+'СЕТ СН'!$I$5-'СЕТ СН'!$I$17</f>
        <v>3669.1305405399999</v>
      </c>
      <c r="I124" s="36">
        <f>SUMIFS(СВЦЭМ!$C$33:$C$776,СВЦЭМ!$A$33:$A$776,$A124,СВЦЭМ!$B$33:$B$776,I$119)+'СЕТ СН'!$I$9+СВЦЭМ!$D$10+'СЕТ СН'!$I$5-'СЕТ СН'!$I$17</f>
        <v>3650.3507273200003</v>
      </c>
      <c r="J124" s="36">
        <f>SUMIFS(СВЦЭМ!$C$33:$C$776,СВЦЭМ!$A$33:$A$776,$A124,СВЦЭМ!$B$33:$B$776,J$119)+'СЕТ СН'!$I$9+СВЦЭМ!$D$10+'СЕТ СН'!$I$5-'СЕТ СН'!$I$17</f>
        <v>3595.8105263900002</v>
      </c>
      <c r="K124" s="36">
        <f>SUMIFS(СВЦЭМ!$C$33:$C$776,СВЦЭМ!$A$33:$A$776,$A124,СВЦЭМ!$B$33:$B$776,K$119)+'СЕТ СН'!$I$9+СВЦЭМ!$D$10+'СЕТ СН'!$I$5-'СЕТ СН'!$I$17</f>
        <v>3561.8840740200003</v>
      </c>
      <c r="L124" s="36">
        <f>SUMIFS(СВЦЭМ!$C$33:$C$776,СВЦЭМ!$A$33:$A$776,$A124,СВЦЭМ!$B$33:$B$776,L$119)+'СЕТ СН'!$I$9+СВЦЭМ!$D$10+'СЕТ СН'!$I$5-'СЕТ СН'!$I$17</f>
        <v>3556.6094250300002</v>
      </c>
      <c r="M124" s="36">
        <f>SUMIFS(СВЦЭМ!$C$33:$C$776,СВЦЭМ!$A$33:$A$776,$A124,СВЦЭМ!$B$33:$B$776,M$119)+'СЕТ СН'!$I$9+СВЦЭМ!$D$10+'СЕТ СН'!$I$5-'СЕТ СН'!$I$17</f>
        <v>3554.7577270400002</v>
      </c>
      <c r="N124" s="36">
        <f>SUMIFS(СВЦЭМ!$C$33:$C$776,СВЦЭМ!$A$33:$A$776,$A124,СВЦЭМ!$B$33:$B$776,N$119)+'СЕТ СН'!$I$9+СВЦЭМ!$D$10+'СЕТ СН'!$I$5-'СЕТ СН'!$I$17</f>
        <v>3567.98619396</v>
      </c>
      <c r="O124" s="36">
        <f>SUMIFS(СВЦЭМ!$C$33:$C$776,СВЦЭМ!$A$33:$A$776,$A124,СВЦЭМ!$B$33:$B$776,O$119)+'СЕТ СН'!$I$9+СВЦЭМ!$D$10+'СЕТ СН'!$I$5-'СЕТ СН'!$I$17</f>
        <v>3573.9834394999998</v>
      </c>
      <c r="P124" s="36">
        <f>SUMIFS(СВЦЭМ!$C$33:$C$776,СВЦЭМ!$A$33:$A$776,$A124,СВЦЭМ!$B$33:$B$776,P$119)+'СЕТ СН'!$I$9+СВЦЭМ!$D$10+'СЕТ СН'!$I$5-'СЕТ СН'!$I$17</f>
        <v>3558.5169545500003</v>
      </c>
      <c r="Q124" s="36">
        <f>SUMIFS(СВЦЭМ!$C$33:$C$776,СВЦЭМ!$A$33:$A$776,$A124,СВЦЭМ!$B$33:$B$776,Q$119)+'СЕТ СН'!$I$9+СВЦЭМ!$D$10+'СЕТ СН'!$I$5-'СЕТ СН'!$I$17</f>
        <v>3563.9195917500001</v>
      </c>
      <c r="R124" s="36">
        <f>SUMIFS(СВЦЭМ!$C$33:$C$776,СВЦЭМ!$A$33:$A$776,$A124,СВЦЭМ!$B$33:$B$776,R$119)+'СЕТ СН'!$I$9+СВЦЭМ!$D$10+'СЕТ СН'!$I$5-'СЕТ СН'!$I$17</f>
        <v>3560.54069729</v>
      </c>
      <c r="S124" s="36">
        <f>SUMIFS(СВЦЭМ!$C$33:$C$776,СВЦЭМ!$A$33:$A$776,$A124,СВЦЭМ!$B$33:$B$776,S$119)+'СЕТ СН'!$I$9+СВЦЭМ!$D$10+'СЕТ СН'!$I$5-'СЕТ СН'!$I$17</f>
        <v>3556.4795115000002</v>
      </c>
      <c r="T124" s="36">
        <f>SUMIFS(СВЦЭМ!$C$33:$C$776,СВЦЭМ!$A$33:$A$776,$A124,СВЦЭМ!$B$33:$B$776,T$119)+'СЕТ СН'!$I$9+СВЦЭМ!$D$10+'СЕТ СН'!$I$5-'СЕТ СН'!$I$17</f>
        <v>3554.2927753399999</v>
      </c>
      <c r="U124" s="36">
        <f>SUMIFS(СВЦЭМ!$C$33:$C$776,СВЦЭМ!$A$33:$A$776,$A124,СВЦЭМ!$B$33:$B$776,U$119)+'СЕТ СН'!$I$9+СВЦЭМ!$D$10+'СЕТ СН'!$I$5-'СЕТ СН'!$I$17</f>
        <v>3541.86824179</v>
      </c>
      <c r="V124" s="36">
        <f>SUMIFS(СВЦЭМ!$C$33:$C$776,СВЦЭМ!$A$33:$A$776,$A124,СВЦЭМ!$B$33:$B$776,V$119)+'СЕТ СН'!$I$9+СВЦЭМ!$D$10+'СЕТ СН'!$I$5-'СЕТ СН'!$I$17</f>
        <v>3526.4031350300002</v>
      </c>
      <c r="W124" s="36">
        <f>SUMIFS(СВЦЭМ!$C$33:$C$776,СВЦЭМ!$A$33:$A$776,$A124,СВЦЭМ!$B$33:$B$776,W$119)+'СЕТ СН'!$I$9+СВЦЭМ!$D$10+'СЕТ СН'!$I$5-'СЕТ СН'!$I$17</f>
        <v>3510.6105091700001</v>
      </c>
      <c r="X124" s="36">
        <f>SUMIFS(СВЦЭМ!$C$33:$C$776,СВЦЭМ!$A$33:$A$776,$A124,СВЦЭМ!$B$33:$B$776,X$119)+'СЕТ СН'!$I$9+СВЦЭМ!$D$10+'СЕТ СН'!$I$5-'СЕТ СН'!$I$17</f>
        <v>3506.7986532700002</v>
      </c>
      <c r="Y124" s="36">
        <f>SUMIFS(СВЦЭМ!$C$33:$C$776,СВЦЭМ!$A$33:$A$776,$A124,СВЦЭМ!$B$33:$B$776,Y$119)+'СЕТ СН'!$I$9+СВЦЭМ!$D$10+'СЕТ СН'!$I$5-'СЕТ СН'!$I$17</f>
        <v>3541.5427899699998</v>
      </c>
    </row>
    <row r="125" spans="1:27" ht="15.75" x14ac:dyDescent="0.2">
      <c r="A125" s="35">
        <f t="shared" si="3"/>
        <v>43927</v>
      </c>
      <c r="B125" s="36">
        <f>SUMIFS(СВЦЭМ!$C$33:$C$776,СВЦЭМ!$A$33:$A$776,$A125,СВЦЭМ!$B$33:$B$776,B$119)+'СЕТ СН'!$I$9+СВЦЭМ!$D$10+'СЕТ СН'!$I$5-'СЕТ СН'!$I$17</f>
        <v>3639.43861075</v>
      </c>
      <c r="C125" s="36">
        <f>SUMIFS(СВЦЭМ!$C$33:$C$776,СВЦЭМ!$A$33:$A$776,$A125,СВЦЭМ!$B$33:$B$776,C$119)+'СЕТ СН'!$I$9+СВЦЭМ!$D$10+'СЕТ СН'!$I$5-'СЕТ СН'!$I$17</f>
        <v>3665.3069849600001</v>
      </c>
      <c r="D125" s="36">
        <f>SUMIFS(СВЦЭМ!$C$33:$C$776,СВЦЭМ!$A$33:$A$776,$A125,СВЦЭМ!$B$33:$B$776,D$119)+'СЕТ СН'!$I$9+СВЦЭМ!$D$10+'СЕТ СН'!$I$5-'СЕТ СН'!$I$17</f>
        <v>3677.0521587100002</v>
      </c>
      <c r="E125" s="36">
        <f>SUMIFS(СВЦЭМ!$C$33:$C$776,СВЦЭМ!$A$33:$A$776,$A125,СВЦЭМ!$B$33:$B$776,E$119)+'СЕТ СН'!$I$9+СВЦЭМ!$D$10+'СЕТ СН'!$I$5-'СЕТ СН'!$I$17</f>
        <v>3684.1223152900002</v>
      </c>
      <c r="F125" s="36">
        <f>SUMIFS(СВЦЭМ!$C$33:$C$776,СВЦЭМ!$A$33:$A$776,$A125,СВЦЭМ!$B$33:$B$776,F$119)+'СЕТ СН'!$I$9+СВЦЭМ!$D$10+'СЕТ СН'!$I$5-'СЕТ СН'!$I$17</f>
        <v>3681.53262356</v>
      </c>
      <c r="G125" s="36">
        <f>SUMIFS(СВЦЭМ!$C$33:$C$776,СВЦЭМ!$A$33:$A$776,$A125,СВЦЭМ!$B$33:$B$776,G$119)+'СЕТ СН'!$I$9+СВЦЭМ!$D$10+'СЕТ СН'!$I$5-'СЕТ СН'!$I$17</f>
        <v>3681.7113665100001</v>
      </c>
      <c r="H125" s="36">
        <f>SUMIFS(СВЦЭМ!$C$33:$C$776,СВЦЭМ!$A$33:$A$776,$A125,СВЦЭМ!$B$33:$B$776,H$119)+'СЕТ СН'!$I$9+СВЦЭМ!$D$10+'СЕТ СН'!$I$5-'СЕТ СН'!$I$17</f>
        <v>3671.7493097300003</v>
      </c>
      <c r="I125" s="36">
        <f>SUMIFS(СВЦЭМ!$C$33:$C$776,СВЦЭМ!$A$33:$A$776,$A125,СВЦЭМ!$B$33:$B$776,I$119)+'СЕТ СН'!$I$9+СВЦЭМ!$D$10+'СЕТ СН'!$I$5-'СЕТ СН'!$I$17</f>
        <v>3645.80283869</v>
      </c>
      <c r="J125" s="36">
        <f>SUMIFS(СВЦЭМ!$C$33:$C$776,СВЦЭМ!$A$33:$A$776,$A125,СВЦЭМ!$B$33:$B$776,J$119)+'СЕТ СН'!$I$9+СВЦЭМ!$D$10+'СЕТ СН'!$I$5-'СЕТ СН'!$I$17</f>
        <v>3600.1437488800002</v>
      </c>
      <c r="K125" s="36">
        <f>SUMIFS(СВЦЭМ!$C$33:$C$776,СВЦЭМ!$A$33:$A$776,$A125,СВЦЭМ!$B$33:$B$776,K$119)+'СЕТ СН'!$I$9+СВЦЭМ!$D$10+'СЕТ СН'!$I$5-'СЕТ СН'!$I$17</f>
        <v>3602.2461249400003</v>
      </c>
      <c r="L125" s="36">
        <f>SUMIFS(СВЦЭМ!$C$33:$C$776,СВЦЭМ!$A$33:$A$776,$A125,СВЦЭМ!$B$33:$B$776,L$119)+'СЕТ СН'!$I$9+СВЦЭМ!$D$10+'СЕТ СН'!$I$5-'СЕТ СН'!$I$17</f>
        <v>3587.93505022</v>
      </c>
      <c r="M125" s="36">
        <f>SUMIFS(СВЦЭМ!$C$33:$C$776,СВЦЭМ!$A$33:$A$776,$A125,СВЦЭМ!$B$33:$B$776,M$119)+'СЕТ СН'!$I$9+СВЦЭМ!$D$10+'СЕТ СН'!$I$5-'СЕТ СН'!$I$17</f>
        <v>3584.6988486</v>
      </c>
      <c r="N125" s="36">
        <f>SUMIFS(СВЦЭМ!$C$33:$C$776,СВЦЭМ!$A$33:$A$776,$A125,СВЦЭМ!$B$33:$B$776,N$119)+'СЕТ СН'!$I$9+СВЦЭМ!$D$10+'СЕТ СН'!$I$5-'СЕТ СН'!$I$17</f>
        <v>3581.7463985300001</v>
      </c>
      <c r="O125" s="36">
        <f>SUMIFS(СВЦЭМ!$C$33:$C$776,СВЦЭМ!$A$33:$A$776,$A125,СВЦЭМ!$B$33:$B$776,O$119)+'СЕТ СН'!$I$9+СВЦЭМ!$D$10+'СЕТ СН'!$I$5-'СЕТ СН'!$I$17</f>
        <v>3595.5644891800002</v>
      </c>
      <c r="P125" s="36">
        <f>SUMIFS(СВЦЭМ!$C$33:$C$776,СВЦЭМ!$A$33:$A$776,$A125,СВЦЭМ!$B$33:$B$776,P$119)+'СЕТ СН'!$I$9+СВЦЭМ!$D$10+'СЕТ СН'!$I$5-'СЕТ СН'!$I$17</f>
        <v>3582.6605660800001</v>
      </c>
      <c r="Q125" s="36">
        <f>SUMIFS(СВЦЭМ!$C$33:$C$776,СВЦЭМ!$A$33:$A$776,$A125,СВЦЭМ!$B$33:$B$776,Q$119)+'СЕТ СН'!$I$9+СВЦЭМ!$D$10+'СЕТ СН'!$I$5-'СЕТ СН'!$I$17</f>
        <v>3586.1991253000001</v>
      </c>
      <c r="R125" s="36">
        <f>SUMIFS(СВЦЭМ!$C$33:$C$776,СВЦЭМ!$A$33:$A$776,$A125,СВЦЭМ!$B$33:$B$776,R$119)+'СЕТ СН'!$I$9+СВЦЭМ!$D$10+'СЕТ СН'!$I$5-'СЕТ СН'!$I$17</f>
        <v>3574.87975461</v>
      </c>
      <c r="S125" s="36">
        <f>SUMIFS(СВЦЭМ!$C$33:$C$776,СВЦЭМ!$A$33:$A$776,$A125,СВЦЭМ!$B$33:$B$776,S$119)+'СЕТ СН'!$I$9+СВЦЭМ!$D$10+'СЕТ СН'!$I$5-'СЕТ СН'!$I$17</f>
        <v>3588.20789307</v>
      </c>
      <c r="T125" s="36">
        <f>SUMIFS(СВЦЭМ!$C$33:$C$776,СВЦЭМ!$A$33:$A$776,$A125,СВЦЭМ!$B$33:$B$776,T$119)+'СЕТ СН'!$I$9+СВЦЭМ!$D$10+'СЕТ СН'!$I$5-'СЕТ СН'!$I$17</f>
        <v>3573.3722814100001</v>
      </c>
      <c r="U125" s="36">
        <f>SUMIFS(СВЦЭМ!$C$33:$C$776,СВЦЭМ!$A$33:$A$776,$A125,СВЦЭМ!$B$33:$B$776,U$119)+'СЕТ СН'!$I$9+СВЦЭМ!$D$10+'СЕТ СН'!$I$5-'СЕТ СН'!$I$17</f>
        <v>3553.4036339200002</v>
      </c>
      <c r="V125" s="36">
        <f>SUMIFS(СВЦЭМ!$C$33:$C$776,СВЦЭМ!$A$33:$A$776,$A125,СВЦЭМ!$B$33:$B$776,V$119)+'СЕТ СН'!$I$9+СВЦЭМ!$D$10+'СЕТ СН'!$I$5-'СЕТ СН'!$I$17</f>
        <v>3555.9495012900002</v>
      </c>
      <c r="W125" s="36">
        <f>SUMIFS(СВЦЭМ!$C$33:$C$776,СВЦЭМ!$A$33:$A$776,$A125,СВЦЭМ!$B$33:$B$776,W$119)+'СЕТ СН'!$I$9+СВЦЭМ!$D$10+'СЕТ СН'!$I$5-'СЕТ СН'!$I$17</f>
        <v>3548.2124264300001</v>
      </c>
      <c r="X125" s="36">
        <f>SUMIFS(СВЦЭМ!$C$33:$C$776,СВЦЭМ!$A$33:$A$776,$A125,СВЦЭМ!$B$33:$B$776,X$119)+'СЕТ СН'!$I$9+СВЦЭМ!$D$10+'СЕТ СН'!$I$5-'СЕТ СН'!$I$17</f>
        <v>3562.1382733199998</v>
      </c>
      <c r="Y125" s="36">
        <f>SUMIFS(СВЦЭМ!$C$33:$C$776,СВЦЭМ!$A$33:$A$776,$A125,СВЦЭМ!$B$33:$B$776,Y$119)+'СЕТ СН'!$I$9+СВЦЭМ!$D$10+'СЕТ СН'!$I$5-'СЕТ СН'!$I$17</f>
        <v>3602.24741374</v>
      </c>
    </row>
    <row r="126" spans="1:27" ht="15.75" x14ac:dyDescent="0.2">
      <c r="A126" s="35">
        <f t="shared" si="3"/>
        <v>43928</v>
      </c>
      <c r="B126" s="36">
        <f>SUMIFS(СВЦЭМ!$C$33:$C$776,СВЦЭМ!$A$33:$A$776,$A126,СВЦЭМ!$B$33:$B$776,B$119)+'СЕТ СН'!$I$9+СВЦЭМ!$D$10+'СЕТ СН'!$I$5-'СЕТ СН'!$I$17</f>
        <v>3643.6554494100001</v>
      </c>
      <c r="C126" s="36">
        <f>SUMIFS(СВЦЭМ!$C$33:$C$776,СВЦЭМ!$A$33:$A$776,$A126,СВЦЭМ!$B$33:$B$776,C$119)+'СЕТ СН'!$I$9+СВЦЭМ!$D$10+'СЕТ СН'!$I$5-'СЕТ СН'!$I$17</f>
        <v>3666.11170425</v>
      </c>
      <c r="D126" s="36">
        <f>SUMIFS(СВЦЭМ!$C$33:$C$776,СВЦЭМ!$A$33:$A$776,$A126,СВЦЭМ!$B$33:$B$776,D$119)+'СЕТ СН'!$I$9+СВЦЭМ!$D$10+'СЕТ СН'!$I$5-'СЕТ СН'!$I$17</f>
        <v>3686.3978516799998</v>
      </c>
      <c r="E126" s="36">
        <f>SUMIFS(СВЦЭМ!$C$33:$C$776,СВЦЭМ!$A$33:$A$776,$A126,СВЦЭМ!$B$33:$B$776,E$119)+'СЕТ СН'!$I$9+СВЦЭМ!$D$10+'СЕТ СН'!$I$5-'СЕТ СН'!$I$17</f>
        <v>3703.7447465699997</v>
      </c>
      <c r="F126" s="36">
        <f>SUMIFS(СВЦЭМ!$C$33:$C$776,СВЦЭМ!$A$33:$A$776,$A126,СВЦЭМ!$B$33:$B$776,F$119)+'СЕТ СН'!$I$9+СВЦЭМ!$D$10+'СЕТ СН'!$I$5-'СЕТ СН'!$I$17</f>
        <v>3702.2629166899997</v>
      </c>
      <c r="G126" s="36">
        <f>SUMIFS(СВЦЭМ!$C$33:$C$776,СВЦЭМ!$A$33:$A$776,$A126,СВЦЭМ!$B$33:$B$776,G$119)+'СЕТ СН'!$I$9+СВЦЭМ!$D$10+'СЕТ СН'!$I$5-'СЕТ СН'!$I$17</f>
        <v>3702.7377999400001</v>
      </c>
      <c r="H126" s="36">
        <f>SUMIFS(СВЦЭМ!$C$33:$C$776,СВЦЭМ!$A$33:$A$776,$A126,СВЦЭМ!$B$33:$B$776,H$119)+'СЕТ СН'!$I$9+СВЦЭМ!$D$10+'СЕТ СН'!$I$5-'СЕТ СН'!$I$17</f>
        <v>3685.2254609500001</v>
      </c>
      <c r="I126" s="36">
        <f>SUMIFS(СВЦЭМ!$C$33:$C$776,СВЦЭМ!$A$33:$A$776,$A126,СВЦЭМ!$B$33:$B$776,I$119)+'СЕТ СН'!$I$9+СВЦЭМ!$D$10+'СЕТ СН'!$I$5-'СЕТ СН'!$I$17</f>
        <v>3661.2137805900002</v>
      </c>
      <c r="J126" s="36">
        <f>SUMIFS(СВЦЭМ!$C$33:$C$776,СВЦЭМ!$A$33:$A$776,$A126,СВЦЭМ!$B$33:$B$776,J$119)+'СЕТ СН'!$I$9+СВЦЭМ!$D$10+'СЕТ СН'!$I$5-'СЕТ СН'!$I$17</f>
        <v>3600.0846891800002</v>
      </c>
      <c r="K126" s="36">
        <f>SUMIFS(СВЦЭМ!$C$33:$C$776,СВЦЭМ!$A$33:$A$776,$A126,СВЦЭМ!$B$33:$B$776,K$119)+'СЕТ СН'!$I$9+СВЦЭМ!$D$10+'СЕТ СН'!$I$5-'СЕТ СН'!$I$17</f>
        <v>3609.99666781</v>
      </c>
      <c r="L126" s="36">
        <f>SUMIFS(СВЦЭМ!$C$33:$C$776,СВЦЭМ!$A$33:$A$776,$A126,СВЦЭМ!$B$33:$B$776,L$119)+'СЕТ СН'!$I$9+СВЦЭМ!$D$10+'СЕТ СН'!$I$5-'СЕТ СН'!$I$17</f>
        <v>3620.0211559700001</v>
      </c>
      <c r="M126" s="36">
        <f>SUMIFS(СВЦЭМ!$C$33:$C$776,СВЦЭМ!$A$33:$A$776,$A126,СВЦЭМ!$B$33:$B$776,M$119)+'СЕТ СН'!$I$9+СВЦЭМ!$D$10+'СЕТ СН'!$I$5-'СЕТ СН'!$I$17</f>
        <v>3622.0613761</v>
      </c>
      <c r="N126" s="36">
        <f>SUMIFS(СВЦЭМ!$C$33:$C$776,СВЦЭМ!$A$33:$A$776,$A126,СВЦЭМ!$B$33:$B$776,N$119)+'СЕТ СН'!$I$9+СВЦЭМ!$D$10+'СЕТ СН'!$I$5-'СЕТ СН'!$I$17</f>
        <v>3621.59323425</v>
      </c>
      <c r="O126" s="36">
        <f>SUMIFS(СВЦЭМ!$C$33:$C$776,СВЦЭМ!$A$33:$A$776,$A126,СВЦЭМ!$B$33:$B$776,O$119)+'СЕТ СН'!$I$9+СВЦЭМ!$D$10+'СЕТ СН'!$I$5-'СЕТ СН'!$I$17</f>
        <v>3630.82765367</v>
      </c>
      <c r="P126" s="36">
        <f>SUMIFS(СВЦЭМ!$C$33:$C$776,СВЦЭМ!$A$33:$A$776,$A126,СВЦЭМ!$B$33:$B$776,P$119)+'СЕТ СН'!$I$9+СВЦЭМ!$D$10+'СЕТ СН'!$I$5-'СЕТ СН'!$I$17</f>
        <v>3613.5984967700001</v>
      </c>
      <c r="Q126" s="36">
        <f>SUMIFS(СВЦЭМ!$C$33:$C$776,СВЦЭМ!$A$33:$A$776,$A126,СВЦЭМ!$B$33:$B$776,Q$119)+'СЕТ СН'!$I$9+СВЦЭМ!$D$10+'СЕТ СН'!$I$5-'СЕТ СН'!$I$17</f>
        <v>3620.1777262400001</v>
      </c>
      <c r="R126" s="36">
        <f>SUMIFS(СВЦЭМ!$C$33:$C$776,СВЦЭМ!$A$33:$A$776,$A126,СВЦЭМ!$B$33:$B$776,R$119)+'СЕТ СН'!$I$9+СВЦЭМ!$D$10+'СЕТ СН'!$I$5-'СЕТ СН'!$I$17</f>
        <v>3610.10081648</v>
      </c>
      <c r="S126" s="36">
        <f>SUMIFS(СВЦЭМ!$C$33:$C$776,СВЦЭМ!$A$33:$A$776,$A126,СВЦЭМ!$B$33:$B$776,S$119)+'СЕТ СН'!$I$9+СВЦЭМ!$D$10+'СЕТ СН'!$I$5-'СЕТ СН'!$I$17</f>
        <v>3607.7077481400001</v>
      </c>
      <c r="T126" s="36">
        <f>SUMIFS(СВЦЭМ!$C$33:$C$776,СВЦЭМ!$A$33:$A$776,$A126,СВЦЭМ!$B$33:$B$776,T$119)+'СЕТ СН'!$I$9+СВЦЭМ!$D$10+'СЕТ СН'!$I$5-'СЕТ СН'!$I$17</f>
        <v>3585.81358744</v>
      </c>
      <c r="U126" s="36">
        <f>SUMIFS(СВЦЭМ!$C$33:$C$776,СВЦЭМ!$A$33:$A$776,$A126,СВЦЭМ!$B$33:$B$776,U$119)+'СЕТ СН'!$I$9+СВЦЭМ!$D$10+'СЕТ СН'!$I$5-'СЕТ СН'!$I$17</f>
        <v>3580.6769424700001</v>
      </c>
      <c r="V126" s="36">
        <f>SUMIFS(СВЦЭМ!$C$33:$C$776,СВЦЭМ!$A$33:$A$776,$A126,СВЦЭМ!$B$33:$B$776,V$119)+'СЕТ СН'!$I$9+СВЦЭМ!$D$10+'СЕТ СН'!$I$5-'СЕТ СН'!$I$17</f>
        <v>3575.3036846300001</v>
      </c>
      <c r="W126" s="36">
        <f>SUMIFS(СВЦЭМ!$C$33:$C$776,СВЦЭМ!$A$33:$A$776,$A126,СВЦЭМ!$B$33:$B$776,W$119)+'СЕТ СН'!$I$9+СВЦЭМ!$D$10+'СЕТ СН'!$I$5-'СЕТ СН'!$I$17</f>
        <v>3564.2615427800001</v>
      </c>
      <c r="X126" s="36">
        <f>SUMIFS(СВЦЭМ!$C$33:$C$776,СВЦЭМ!$A$33:$A$776,$A126,СВЦЭМ!$B$33:$B$776,X$119)+'СЕТ СН'!$I$9+СВЦЭМ!$D$10+'СЕТ СН'!$I$5-'СЕТ СН'!$I$17</f>
        <v>3569.50178723</v>
      </c>
      <c r="Y126" s="36">
        <f>SUMIFS(СВЦЭМ!$C$33:$C$776,СВЦЭМ!$A$33:$A$776,$A126,СВЦЭМ!$B$33:$B$776,Y$119)+'СЕТ СН'!$I$9+СВЦЭМ!$D$10+'СЕТ СН'!$I$5-'СЕТ СН'!$I$17</f>
        <v>3596.0311087999999</v>
      </c>
    </row>
    <row r="127" spans="1:27" ht="15.75" x14ac:dyDescent="0.2">
      <c r="A127" s="35">
        <f t="shared" si="3"/>
        <v>43929</v>
      </c>
      <c r="B127" s="36">
        <f>SUMIFS(СВЦЭМ!$C$33:$C$776,СВЦЭМ!$A$33:$A$776,$A127,СВЦЭМ!$B$33:$B$776,B$119)+'СЕТ СН'!$I$9+СВЦЭМ!$D$10+'СЕТ СН'!$I$5-'СЕТ СН'!$I$17</f>
        <v>3627.2337360199999</v>
      </c>
      <c r="C127" s="36">
        <f>SUMIFS(СВЦЭМ!$C$33:$C$776,СВЦЭМ!$A$33:$A$776,$A127,СВЦЭМ!$B$33:$B$776,C$119)+'СЕТ СН'!$I$9+СВЦЭМ!$D$10+'СЕТ СН'!$I$5-'СЕТ СН'!$I$17</f>
        <v>3659.5574411900002</v>
      </c>
      <c r="D127" s="36">
        <f>SUMIFS(СВЦЭМ!$C$33:$C$776,СВЦЭМ!$A$33:$A$776,$A127,СВЦЭМ!$B$33:$B$776,D$119)+'СЕТ СН'!$I$9+СВЦЭМ!$D$10+'СЕТ СН'!$I$5-'СЕТ СН'!$I$17</f>
        <v>3678.1859459500001</v>
      </c>
      <c r="E127" s="36">
        <f>SUMIFS(СВЦЭМ!$C$33:$C$776,СВЦЭМ!$A$33:$A$776,$A127,СВЦЭМ!$B$33:$B$776,E$119)+'СЕТ СН'!$I$9+СВЦЭМ!$D$10+'СЕТ СН'!$I$5-'СЕТ СН'!$I$17</f>
        <v>3693.3418788899999</v>
      </c>
      <c r="F127" s="36">
        <f>SUMIFS(СВЦЭМ!$C$33:$C$776,СВЦЭМ!$A$33:$A$776,$A127,СВЦЭМ!$B$33:$B$776,F$119)+'СЕТ СН'!$I$9+СВЦЭМ!$D$10+'СЕТ СН'!$I$5-'СЕТ СН'!$I$17</f>
        <v>3685.6811768900002</v>
      </c>
      <c r="G127" s="36">
        <f>SUMIFS(СВЦЭМ!$C$33:$C$776,СВЦЭМ!$A$33:$A$776,$A127,СВЦЭМ!$B$33:$B$776,G$119)+'СЕТ СН'!$I$9+СВЦЭМ!$D$10+'СЕТ СН'!$I$5-'СЕТ СН'!$I$17</f>
        <v>3689.9640969800002</v>
      </c>
      <c r="H127" s="36">
        <f>SUMIFS(СВЦЭМ!$C$33:$C$776,СВЦЭМ!$A$33:$A$776,$A127,СВЦЭМ!$B$33:$B$776,H$119)+'СЕТ СН'!$I$9+СВЦЭМ!$D$10+'СЕТ СН'!$I$5-'СЕТ СН'!$I$17</f>
        <v>3672.82729737</v>
      </c>
      <c r="I127" s="36">
        <f>SUMIFS(СВЦЭМ!$C$33:$C$776,СВЦЭМ!$A$33:$A$776,$A127,СВЦЭМ!$B$33:$B$776,I$119)+'СЕТ СН'!$I$9+СВЦЭМ!$D$10+'СЕТ СН'!$I$5-'СЕТ СН'!$I$17</f>
        <v>3635.1003676300002</v>
      </c>
      <c r="J127" s="36">
        <f>SUMIFS(СВЦЭМ!$C$33:$C$776,СВЦЭМ!$A$33:$A$776,$A127,СВЦЭМ!$B$33:$B$776,J$119)+'СЕТ СН'!$I$9+СВЦЭМ!$D$10+'СЕТ СН'!$I$5-'СЕТ СН'!$I$17</f>
        <v>3590.94439594</v>
      </c>
      <c r="K127" s="36">
        <f>SUMIFS(СВЦЭМ!$C$33:$C$776,СВЦЭМ!$A$33:$A$776,$A127,СВЦЭМ!$B$33:$B$776,K$119)+'СЕТ СН'!$I$9+СВЦЭМ!$D$10+'СЕТ СН'!$I$5-'СЕТ СН'!$I$17</f>
        <v>3578.5235051999998</v>
      </c>
      <c r="L127" s="36">
        <f>SUMIFS(СВЦЭМ!$C$33:$C$776,СВЦЭМ!$A$33:$A$776,$A127,СВЦЭМ!$B$33:$B$776,L$119)+'СЕТ СН'!$I$9+СВЦЭМ!$D$10+'СЕТ СН'!$I$5-'СЕТ СН'!$I$17</f>
        <v>3566.05548391</v>
      </c>
      <c r="M127" s="36">
        <f>SUMIFS(СВЦЭМ!$C$33:$C$776,СВЦЭМ!$A$33:$A$776,$A127,СВЦЭМ!$B$33:$B$776,M$119)+'СЕТ СН'!$I$9+СВЦЭМ!$D$10+'СЕТ СН'!$I$5-'СЕТ СН'!$I$17</f>
        <v>3561.9652318899998</v>
      </c>
      <c r="N127" s="36">
        <f>SUMIFS(СВЦЭМ!$C$33:$C$776,СВЦЭМ!$A$33:$A$776,$A127,СВЦЭМ!$B$33:$B$776,N$119)+'СЕТ СН'!$I$9+СВЦЭМ!$D$10+'СЕТ СН'!$I$5-'СЕТ СН'!$I$17</f>
        <v>3573.43453327</v>
      </c>
      <c r="O127" s="36">
        <f>SUMIFS(СВЦЭМ!$C$33:$C$776,СВЦЭМ!$A$33:$A$776,$A127,СВЦЭМ!$B$33:$B$776,O$119)+'СЕТ СН'!$I$9+СВЦЭМ!$D$10+'СЕТ СН'!$I$5-'СЕТ СН'!$I$17</f>
        <v>3583.9668254100002</v>
      </c>
      <c r="P127" s="36">
        <f>SUMIFS(СВЦЭМ!$C$33:$C$776,СВЦЭМ!$A$33:$A$776,$A127,СВЦЭМ!$B$33:$B$776,P$119)+'СЕТ СН'!$I$9+СВЦЭМ!$D$10+'СЕТ СН'!$I$5-'СЕТ СН'!$I$17</f>
        <v>3559.5455374399999</v>
      </c>
      <c r="Q127" s="36">
        <f>SUMIFS(СВЦЭМ!$C$33:$C$776,СВЦЭМ!$A$33:$A$776,$A127,СВЦЭМ!$B$33:$B$776,Q$119)+'СЕТ СН'!$I$9+СВЦЭМ!$D$10+'СЕТ СН'!$I$5-'СЕТ СН'!$I$17</f>
        <v>3563.7528597600003</v>
      </c>
      <c r="R127" s="36">
        <f>SUMIFS(СВЦЭМ!$C$33:$C$776,СВЦЭМ!$A$33:$A$776,$A127,СВЦЭМ!$B$33:$B$776,R$119)+'СЕТ СН'!$I$9+СВЦЭМ!$D$10+'СЕТ СН'!$I$5-'СЕТ СН'!$I$17</f>
        <v>3562.4523896800001</v>
      </c>
      <c r="S127" s="36">
        <f>SUMIFS(СВЦЭМ!$C$33:$C$776,СВЦЭМ!$A$33:$A$776,$A127,СВЦЭМ!$B$33:$B$776,S$119)+'СЕТ СН'!$I$9+СВЦЭМ!$D$10+'СЕТ СН'!$I$5-'СЕТ СН'!$I$17</f>
        <v>3555.0488544700002</v>
      </c>
      <c r="T127" s="36">
        <f>SUMIFS(СВЦЭМ!$C$33:$C$776,СВЦЭМ!$A$33:$A$776,$A127,СВЦЭМ!$B$33:$B$776,T$119)+'СЕТ СН'!$I$9+СВЦЭМ!$D$10+'СЕТ СН'!$I$5-'СЕТ СН'!$I$17</f>
        <v>3544.2271563700001</v>
      </c>
      <c r="U127" s="36">
        <f>SUMIFS(СВЦЭМ!$C$33:$C$776,СВЦЭМ!$A$33:$A$776,$A127,СВЦЭМ!$B$33:$B$776,U$119)+'СЕТ СН'!$I$9+СВЦЭМ!$D$10+'СЕТ СН'!$I$5-'СЕТ СН'!$I$17</f>
        <v>3529.8419633499998</v>
      </c>
      <c r="V127" s="36">
        <f>SUMIFS(СВЦЭМ!$C$33:$C$776,СВЦЭМ!$A$33:$A$776,$A127,СВЦЭМ!$B$33:$B$776,V$119)+'СЕТ СН'!$I$9+СВЦЭМ!$D$10+'СЕТ СН'!$I$5-'СЕТ СН'!$I$17</f>
        <v>3522.3066289799999</v>
      </c>
      <c r="W127" s="36">
        <f>SUMIFS(СВЦЭМ!$C$33:$C$776,СВЦЭМ!$A$33:$A$776,$A127,СВЦЭМ!$B$33:$B$776,W$119)+'СЕТ СН'!$I$9+СВЦЭМ!$D$10+'СЕТ СН'!$I$5-'СЕТ СН'!$I$17</f>
        <v>3510.1086695499998</v>
      </c>
      <c r="X127" s="36">
        <f>SUMIFS(СВЦЭМ!$C$33:$C$776,СВЦЭМ!$A$33:$A$776,$A127,СВЦЭМ!$B$33:$B$776,X$119)+'СЕТ СН'!$I$9+СВЦЭМ!$D$10+'СЕТ СН'!$I$5-'СЕТ СН'!$I$17</f>
        <v>3514.7782426600002</v>
      </c>
      <c r="Y127" s="36">
        <f>SUMIFS(СВЦЭМ!$C$33:$C$776,СВЦЭМ!$A$33:$A$776,$A127,СВЦЭМ!$B$33:$B$776,Y$119)+'СЕТ СН'!$I$9+СВЦЭМ!$D$10+'СЕТ СН'!$I$5-'СЕТ СН'!$I$17</f>
        <v>3559.5167786100001</v>
      </c>
    </row>
    <row r="128" spans="1:27" ht="15.75" x14ac:dyDescent="0.2">
      <c r="A128" s="35">
        <f t="shared" si="3"/>
        <v>43930</v>
      </c>
      <c r="B128" s="36">
        <f>SUMIFS(СВЦЭМ!$C$33:$C$776,СВЦЭМ!$A$33:$A$776,$A128,СВЦЭМ!$B$33:$B$776,B$119)+'СЕТ СН'!$I$9+СВЦЭМ!$D$10+'СЕТ СН'!$I$5-'СЕТ СН'!$I$17</f>
        <v>3617.3777503700003</v>
      </c>
      <c r="C128" s="36">
        <f>SUMIFS(СВЦЭМ!$C$33:$C$776,СВЦЭМ!$A$33:$A$776,$A128,СВЦЭМ!$B$33:$B$776,C$119)+'СЕТ СН'!$I$9+СВЦЭМ!$D$10+'СЕТ СН'!$I$5-'СЕТ СН'!$I$17</f>
        <v>3648.9231577199998</v>
      </c>
      <c r="D128" s="36">
        <f>SUMIFS(СВЦЭМ!$C$33:$C$776,СВЦЭМ!$A$33:$A$776,$A128,СВЦЭМ!$B$33:$B$776,D$119)+'СЕТ СН'!$I$9+СВЦЭМ!$D$10+'СЕТ СН'!$I$5-'СЕТ СН'!$I$17</f>
        <v>3672.43009691</v>
      </c>
      <c r="E128" s="36">
        <f>SUMIFS(СВЦЭМ!$C$33:$C$776,СВЦЭМ!$A$33:$A$776,$A128,СВЦЭМ!$B$33:$B$776,E$119)+'СЕТ СН'!$I$9+СВЦЭМ!$D$10+'СЕТ СН'!$I$5-'СЕТ СН'!$I$17</f>
        <v>3689.4720130999999</v>
      </c>
      <c r="F128" s="36">
        <f>SUMIFS(СВЦЭМ!$C$33:$C$776,СВЦЭМ!$A$33:$A$776,$A128,СВЦЭМ!$B$33:$B$776,F$119)+'СЕТ СН'!$I$9+СВЦЭМ!$D$10+'СЕТ СН'!$I$5-'СЕТ СН'!$I$17</f>
        <v>3681.2738814899999</v>
      </c>
      <c r="G128" s="36">
        <f>SUMIFS(СВЦЭМ!$C$33:$C$776,СВЦЭМ!$A$33:$A$776,$A128,СВЦЭМ!$B$33:$B$776,G$119)+'СЕТ СН'!$I$9+СВЦЭМ!$D$10+'СЕТ СН'!$I$5-'СЕТ СН'!$I$17</f>
        <v>3685.5684618999999</v>
      </c>
      <c r="H128" s="36">
        <f>SUMIFS(СВЦЭМ!$C$33:$C$776,СВЦЭМ!$A$33:$A$776,$A128,СВЦЭМ!$B$33:$B$776,H$119)+'СЕТ СН'!$I$9+СВЦЭМ!$D$10+'СЕТ СН'!$I$5-'СЕТ СН'!$I$17</f>
        <v>3676.0068316000002</v>
      </c>
      <c r="I128" s="36">
        <f>SUMIFS(СВЦЭМ!$C$33:$C$776,СВЦЭМ!$A$33:$A$776,$A128,СВЦЭМ!$B$33:$B$776,I$119)+'СЕТ СН'!$I$9+СВЦЭМ!$D$10+'СЕТ СН'!$I$5-'СЕТ СН'!$I$17</f>
        <v>3651.4765622300001</v>
      </c>
      <c r="J128" s="36">
        <f>SUMIFS(СВЦЭМ!$C$33:$C$776,СВЦЭМ!$A$33:$A$776,$A128,СВЦЭМ!$B$33:$B$776,J$119)+'СЕТ СН'!$I$9+СВЦЭМ!$D$10+'СЕТ СН'!$I$5-'СЕТ СН'!$I$17</f>
        <v>3599.4167719799998</v>
      </c>
      <c r="K128" s="36">
        <f>SUMIFS(СВЦЭМ!$C$33:$C$776,СВЦЭМ!$A$33:$A$776,$A128,СВЦЭМ!$B$33:$B$776,K$119)+'СЕТ СН'!$I$9+СВЦЭМ!$D$10+'СЕТ СН'!$I$5-'СЕТ СН'!$I$17</f>
        <v>3590.4120055399999</v>
      </c>
      <c r="L128" s="36">
        <f>SUMIFS(СВЦЭМ!$C$33:$C$776,СВЦЭМ!$A$33:$A$776,$A128,СВЦЭМ!$B$33:$B$776,L$119)+'СЕТ СН'!$I$9+СВЦЭМ!$D$10+'СЕТ СН'!$I$5-'СЕТ СН'!$I$17</f>
        <v>3575.0127602399998</v>
      </c>
      <c r="M128" s="36">
        <f>SUMIFS(СВЦЭМ!$C$33:$C$776,СВЦЭМ!$A$33:$A$776,$A128,СВЦЭМ!$B$33:$B$776,M$119)+'СЕТ СН'!$I$9+СВЦЭМ!$D$10+'СЕТ СН'!$I$5-'СЕТ СН'!$I$17</f>
        <v>3570.6890254999998</v>
      </c>
      <c r="N128" s="36">
        <f>SUMIFS(СВЦЭМ!$C$33:$C$776,СВЦЭМ!$A$33:$A$776,$A128,СВЦЭМ!$B$33:$B$776,N$119)+'СЕТ СН'!$I$9+СВЦЭМ!$D$10+'СЕТ СН'!$I$5-'СЕТ СН'!$I$17</f>
        <v>3566.4318274799998</v>
      </c>
      <c r="O128" s="36">
        <f>SUMIFS(СВЦЭМ!$C$33:$C$776,СВЦЭМ!$A$33:$A$776,$A128,СВЦЭМ!$B$33:$B$776,O$119)+'СЕТ СН'!$I$9+СВЦЭМ!$D$10+'СЕТ СН'!$I$5-'СЕТ СН'!$I$17</f>
        <v>3582.00199445</v>
      </c>
      <c r="P128" s="36">
        <f>SUMIFS(СВЦЭМ!$C$33:$C$776,СВЦЭМ!$A$33:$A$776,$A128,СВЦЭМ!$B$33:$B$776,P$119)+'СЕТ СН'!$I$9+СВЦЭМ!$D$10+'СЕТ СН'!$I$5-'СЕТ СН'!$I$17</f>
        <v>3551.5007678000002</v>
      </c>
      <c r="Q128" s="36">
        <f>SUMIFS(СВЦЭМ!$C$33:$C$776,СВЦЭМ!$A$33:$A$776,$A128,СВЦЭМ!$B$33:$B$776,Q$119)+'СЕТ СН'!$I$9+СВЦЭМ!$D$10+'СЕТ СН'!$I$5-'СЕТ СН'!$I$17</f>
        <v>3557.2136441500002</v>
      </c>
      <c r="R128" s="36">
        <f>SUMIFS(СВЦЭМ!$C$33:$C$776,СВЦЭМ!$A$33:$A$776,$A128,СВЦЭМ!$B$33:$B$776,R$119)+'СЕТ СН'!$I$9+СВЦЭМ!$D$10+'СЕТ СН'!$I$5-'СЕТ СН'!$I$17</f>
        <v>3555.8463093</v>
      </c>
      <c r="S128" s="36">
        <f>SUMIFS(СВЦЭМ!$C$33:$C$776,СВЦЭМ!$A$33:$A$776,$A128,СВЦЭМ!$B$33:$B$776,S$119)+'СЕТ СН'!$I$9+СВЦЭМ!$D$10+'СЕТ СН'!$I$5-'СЕТ СН'!$I$17</f>
        <v>3550.2091128100001</v>
      </c>
      <c r="T128" s="36">
        <f>SUMIFS(СВЦЭМ!$C$33:$C$776,СВЦЭМ!$A$33:$A$776,$A128,СВЦЭМ!$B$33:$B$776,T$119)+'СЕТ СН'!$I$9+СВЦЭМ!$D$10+'СЕТ СН'!$I$5-'СЕТ СН'!$I$17</f>
        <v>3538.0277683599998</v>
      </c>
      <c r="U128" s="36">
        <f>SUMIFS(СВЦЭМ!$C$33:$C$776,СВЦЭМ!$A$33:$A$776,$A128,СВЦЭМ!$B$33:$B$776,U$119)+'СЕТ СН'!$I$9+СВЦЭМ!$D$10+'СЕТ СН'!$I$5-'СЕТ СН'!$I$17</f>
        <v>3523.9213696300003</v>
      </c>
      <c r="V128" s="36">
        <f>SUMIFS(СВЦЭМ!$C$33:$C$776,СВЦЭМ!$A$33:$A$776,$A128,СВЦЭМ!$B$33:$B$776,V$119)+'СЕТ СН'!$I$9+СВЦЭМ!$D$10+'СЕТ СН'!$I$5-'СЕТ СН'!$I$17</f>
        <v>3520.0933028999998</v>
      </c>
      <c r="W128" s="36">
        <f>SUMIFS(СВЦЭМ!$C$33:$C$776,СВЦЭМ!$A$33:$A$776,$A128,СВЦЭМ!$B$33:$B$776,W$119)+'СЕТ СН'!$I$9+СВЦЭМ!$D$10+'СЕТ СН'!$I$5-'СЕТ СН'!$I$17</f>
        <v>3522.8083155599998</v>
      </c>
      <c r="X128" s="36">
        <f>SUMIFS(СВЦЭМ!$C$33:$C$776,СВЦЭМ!$A$33:$A$776,$A128,СВЦЭМ!$B$33:$B$776,X$119)+'СЕТ СН'!$I$9+СВЦЭМ!$D$10+'СЕТ СН'!$I$5-'СЕТ СН'!$I$17</f>
        <v>3529.6845988099999</v>
      </c>
      <c r="Y128" s="36">
        <f>SUMIFS(СВЦЭМ!$C$33:$C$776,СВЦЭМ!$A$33:$A$776,$A128,СВЦЭМ!$B$33:$B$776,Y$119)+'СЕТ СН'!$I$9+СВЦЭМ!$D$10+'СЕТ СН'!$I$5-'СЕТ СН'!$I$17</f>
        <v>3564.3699655800001</v>
      </c>
    </row>
    <row r="129" spans="1:25" ht="15.75" x14ac:dyDescent="0.2">
      <c r="A129" s="35">
        <f t="shared" si="3"/>
        <v>43931</v>
      </c>
      <c r="B129" s="36">
        <f>SUMIFS(СВЦЭМ!$C$33:$C$776,СВЦЭМ!$A$33:$A$776,$A129,СВЦЭМ!$B$33:$B$776,B$119)+'СЕТ СН'!$I$9+СВЦЭМ!$D$10+'СЕТ СН'!$I$5-'СЕТ СН'!$I$17</f>
        <v>3562.3210094699998</v>
      </c>
      <c r="C129" s="36">
        <f>SUMIFS(СВЦЭМ!$C$33:$C$776,СВЦЭМ!$A$33:$A$776,$A129,СВЦЭМ!$B$33:$B$776,C$119)+'СЕТ СН'!$I$9+СВЦЭМ!$D$10+'СЕТ СН'!$I$5-'СЕТ СН'!$I$17</f>
        <v>3594.73226892</v>
      </c>
      <c r="D129" s="36">
        <f>SUMIFS(СВЦЭМ!$C$33:$C$776,СВЦЭМ!$A$33:$A$776,$A129,СВЦЭМ!$B$33:$B$776,D$119)+'СЕТ СН'!$I$9+СВЦЭМ!$D$10+'СЕТ СН'!$I$5-'СЕТ СН'!$I$17</f>
        <v>3642.8653755300002</v>
      </c>
      <c r="E129" s="36">
        <f>SUMIFS(СВЦЭМ!$C$33:$C$776,СВЦЭМ!$A$33:$A$776,$A129,СВЦЭМ!$B$33:$B$776,E$119)+'СЕТ СН'!$I$9+СВЦЭМ!$D$10+'СЕТ СН'!$I$5-'СЕТ СН'!$I$17</f>
        <v>3684.6029816600003</v>
      </c>
      <c r="F129" s="36">
        <f>SUMIFS(СВЦЭМ!$C$33:$C$776,СВЦЭМ!$A$33:$A$776,$A129,СВЦЭМ!$B$33:$B$776,F$119)+'СЕТ СН'!$I$9+СВЦЭМ!$D$10+'СЕТ СН'!$I$5-'СЕТ СН'!$I$17</f>
        <v>3692.3963562099998</v>
      </c>
      <c r="G129" s="36">
        <f>SUMIFS(СВЦЭМ!$C$33:$C$776,СВЦЭМ!$A$33:$A$776,$A129,СВЦЭМ!$B$33:$B$776,G$119)+'СЕТ СН'!$I$9+СВЦЭМ!$D$10+'СЕТ СН'!$I$5-'СЕТ СН'!$I$17</f>
        <v>3681.3606381999998</v>
      </c>
      <c r="H129" s="36">
        <f>SUMIFS(СВЦЭМ!$C$33:$C$776,СВЦЭМ!$A$33:$A$776,$A129,СВЦЭМ!$B$33:$B$776,H$119)+'СЕТ СН'!$I$9+СВЦЭМ!$D$10+'СЕТ СН'!$I$5-'СЕТ СН'!$I$17</f>
        <v>3656.2002235099999</v>
      </c>
      <c r="I129" s="36">
        <f>SUMIFS(СВЦЭМ!$C$33:$C$776,СВЦЭМ!$A$33:$A$776,$A129,СВЦЭМ!$B$33:$B$776,I$119)+'СЕТ СН'!$I$9+СВЦЭМ!$D$10+'СЕТ СН'!$I$5-'СЕТ СН'!$I$17</f>
        <v>3618.6685505999999</v>
      </c>
      <c r="J129" s="36">
        <f>SUMIFS(СВЦЭМ!$C$33:$C$776,СВЦЭМ!$A$33:$A$776,$A129,СВЦЭМ!$B$33:$B$776,J$119)+'СЕТ СН'!$I$9+СВЦЭМ!$D$10+'СЕТ СН'!$I$5-'СЕТ СН'!$I$17</f>
        <v>3562.1065967200002</v>
      </c>
      <c r="K129" s="36">
        <f>SUMIFS(СВЦЭМ!$C$33:$C$776,СВЦЭМ!$A$33:$A$776,$A129,СВЦЭМ!$B$33:$B$776,K$119)+'СЕТ СН'!$I$9+СВЦЭМ!$D$10+'СЕТ СН'!$I$5-'СЕТ СН'!$I$17</f>
        <v>3559.7968900999999</v>
      </c>
      <c r="L129" s="36">
        <f>SUMIFS(СВЦЭМ!$C$33:$C$776,СВЦЭМ!$A$33:$A$776,$A129,СВЦЭМ!$B$33:$B$776,L$119)+'СЕТ СН'!$I$9+СВЦЭМ!$D$10+'СЕТ СН'!$I$5-'СЕТ СН'!$I$17</f>
        <v>3557.9590349600003</v>
      </c>
      <c r="M129" s="36">
        <f>SUMIFS(СВЦЭМ!$C$33:$C$776,СВЦЭМ!$A$33:$A$776,$A129,СВЦЭМ!$B$33:$B$776,M$119)+'СЕТ СН'!$I$9+СВЦЭМ!$D$10+'СЕТ СН'!$I$5-'СЕТ СН'!$I$17</f>
        <v>3558.7299313399999</v>
      </c>
      <c r="N129" s="36">
        <f>SUMIFS(СВЦЭМ!$C$33:$C$776,СВЦЭМ!$A$33:$A$776,$A129,СВЦЭМ!$B$33:$B$776,N$119)+'СЕТ СН'!$I$9+СВЦЭМ!$D$10+'СЕТ СН'!$I$5-'СЕТ СН'!$I$17</f>
        <v>3573.7681996400001</v>
      </c>
      <c r="O129" s="36">
        <f>SUMIFS(СВЦЭМ!$C$33:$C$776,СВЦЭМ!$A$33:$A$776,$A129,СВЦЭМ!$B$33:$B$776,O$119)+'СЕТ СН'!$I$9+СВЦЭМ!$D$10+'СЕТ СН'!$I$5-'СЕТ СН'!$I$17</f>
        <v>3586.4896110099999</v>
      </c>
      <c r="P129" s="36">
        <f>SUMIFS(СВЦЭМ!$C$33:$C$776,СВЦЭМ!$A$33:$A$776,$A129,СВЦЭМ!$B$33:$B$776,P$119)+'СЕТ СН'!$I$9+СВЦЭМ!$D$10+'СЕТ СН'!$I$5-'СЕТ СН'!$I$17</f>
        <v>3556.63785942</v>
      </c>
      <c r="Q129" s="36">
        <f>SUMIFS(СВЦЭМ!$C$33:$C$776,СВЦЭМ!$A$33:$A$776,$A129,СВЦЭМ!$B$33:$B$776,Q$119)+'СЕТ СН'!$I$9+СВЦЭМ!$D$10+'СЕТ СН'!$I$5-'СЕТ СН'!$I$17</f>
        <v>3560.2837856599999</v>
      </c>
      <c r="R129" s="36">
        <f>SUMIFS(СВЦЭМ!$C$33:$C$776,СВЦЭМ!$A$33:$A$776,$A129,СВЦЭМ!$B$33:$B$776,R$119)+'СЕТ СН'!$I$9+СВЦЭМ!$D$10+'СЕТ СН'!$I$5-'СЕТ СН'!$I$17</f>
        <v>3557.8870785300001</v>
      </c>
      <c r="S129" s="36">
        <f>SUMIFS(СВЦЭМ!$C$33:$C$776,СВЦЭМ!$A$33:$A$776,$A129,СВЦЭМ!$B$33:$B$776,S$119)+'СЕТ СН'!$I$9+СВЦЭМ!$D$10+'СЕТ СН'!$I$5-'СЕТ СН'!$I$17</f>
        <v>3550.3279045500003</v>
      </c>
      <c r="T129" s="36">
        <f>SUMIFS(СВЦЭМ!$C$33:$C$776,СВЦЭМ!$A$33:$A$776,$A129,СВЦЭМ!$B$33:$B$776,T$119)+'СЕТ СН'!$I$9+СВЦЭМ!$D$10+'СЕТ СН'!$I$5-'СЕТ СН'!$I$17</f>
        <v>3531.6475581200002</v>
      </c>
      <c r="U129" s="36">
        <f>SUMIFS(СВЦЭМ!$C$33:$C$776,СВЦЭМ!$A$33:$A$776,$A129,СВЦЭМ!$B$33:$B$776,U$119)+'СЕТ СН'!$I$9+СВЦЭМ!$D$10+'СЕТ СН'!$I$5-'СЕТ СН'!$I$17</f>
        <v>3508.5674122600003</v>
      </c>
      <c r="V129" s="36">
        <f>SUMIFS(СВЦЭМ!$C$33:$C$776,СВЦЭМ!$A$33:$A$776,$A129,СВЦЭМ!$B$33:$B$776,V$119)+'СЕТ СН'!$I$9+СВЦЭМ!$D$10+'СЕТ СН'!$I$5-'СЕТ СН'!$I$17</f>
        <v>3503.1806050599998</v>
      </c>
      <c r="W129" s="36">
        <f>SUMIFS(СВЦЭМ!$C$33:$C$776,СВЦЭМ!$A$33:$A$776,$A129,СВЦЭМ!$B$33:$B$776,W$119)+'СЕТ СН'!$I$9+СВЦЭМ!$D$10+'СЕТ СН'!$I$5-'СЕТ СН'!$I$17</f>
        <v>3496.82690546</v>
      </c>
      <c r="X129" s="36">
        <f>SUMIFS(СВЦЭМ!$C$33:$C$776,СВЦЭМ!$A$33:$A$776,$A129,СВЦЭМ!$B$33:$B$776,X$119)+'СЕТ СН'!$I$9+СВЦЭМ!$D$10+'СЕТ СН'!$I$5-'СЕТ СН'!$I$17</f>
        <v>3487.7450120499998</v>
      </c>
      <c r="Y129" s="36">
        <f>SUMIFS(СВЦЭМ!$C$33:$C$776,СВЦЭМ!$A$33:$A$776,$A129,СВЦЭМ!$B$33:$B$776,Y$119)+'СЕТ СН'!$I$9+СВЦЭМ!$D$10+'СЕТ СН'!$I$5-'СЕТ СН'!$I$17</f>
        <v>3529.2599160600003</v>
      </c>
    </row>
    <row r="130" spans="1:25" ht="15.75" x14ac:dyDescent="0.2">
      <c r="A130" s="35">
        <f t="shared" si="3"/>
        <v>43932</v>
      </c>
      <c r="B130" s="36">
        <f>SUMIFS(СВЦЭМ!$C$33:$C$776,СВЦЭМ!$A$33:$A$776,$A130,СВЦЭМ!$B$33:$B$776,B$119)+'СЕТ СН'!$I$9+СВЦЭМ!$D$10+'СЕТ СН'!$I$5-'СЕТ СН'!$I$17</f>
        <v>3569.5606178899998</v>
      </c>
      <c r="C130" s="36">
        <f>SUMIFS(СВЦЭМ!$C$33:$C$776,СВЦЭМ!$A$33:$A$776,$A130,СВЦЭМ!$B$33:$B$776,C$119)+'СЕТ СН'!$I$9+СВЦЭМ!$D$10+'СЕТ СН'!$I$5-'СЕТ СН'!$I$17</f>
        <v>3586.6129868899998</v>
      </c>
      <c r="D130" s="36">
        <f>SUMIFS(СВЦЭМ!$C$33:$C$776,СВЦЭМ!$A$33:$A$776,$A130,СВЦЭМ!$B$33:$B$776,D$119)+'СЕТ СН'!$I$9+СВЦЭМ!$D$10+'СЕТ СН'!$I$5-'СЕТ СН'!$I$17</f>
        <v>3597.6884263699999</v>
      </c>
      <c r="E130" s="36">
        <f>SUMIFS(СВЦЭМ!$C$33:$C$776,СВЦЭМ!$A$33:$A$776,$A130,СВЦЭМ!$B$33:$B$776,E$119)+'СЕТ СН'!$I$9+СВЦЭМ!$D$10+'СЕТ СН'!$I$5-'СЕТ СН'!$I$17</f>
        <v>3611.2681090599999</v>
      </c>
      <c r="F130" s="36">
        <f>SUMIFS(СВЦЭМ!$C$33:$C$776,СВЦЭМ!$A$33:$A$776,$A130,СВЦЭМ!$B$33:$B$776,F$119)+'СЕТ СН'!$I$9+СВЦЭМ!$D$10+'СЕТ СН'!$I$5-'СЕТ СН'!$I$17</f>
        <v>3610.3261065300003</v>
      </c>
      <c r="G130" s="36">
        <f>SUMIFS(СВЦЭМ!$C$33:$C$776,СВЦЭМ!$A$33:$A$776,$A130,СВЦЭМ!$B$33:$B$776,G$119)+'СЕТ СН'!$I$9+СВЦЭМ!$D$10+'СЕТ СН'!$I$5-'СЕТ СН'!$I$17</f>
        <v>3604.9506145</v>
      </c>
      <c r="H130" s="36">
        <f>SUMIFS(СВЦЭМ!$C$33:$C$776,СВЦЭМ!$A$33:$A$776,$A130,СВЦЭМ!$B$33:$B$776,H$119)+'СЕТ СН'!$I$9+СВЦЭМ!$D$10+'СЕТ СН'!$I$5-'СЕТ СН'!$I$17</f>
        <v>3588.23350944</v>
      </c>
      <c r="I130" s="36">
        <f>SUMIFS(СВЦЭМ!$C$33:$C$776,СВЦЭМ!$A$33:$A$776,$A130,СВЦЭМ!$B$33:$B$776,I$119)+'СЕТ СН'!$I$9+СВЦЭМ!$D$10+'СЕТ СН'!$I$5-'СЕТ СН'!$I$17</f>
        <v>3575.9256114199998</v>
      </c>
      <c r="J130" s="36">
        <f>SUMIFS(СВЦЭМ!$C$33:$C$776,СВЦЭМ!$A$33:$A$776,$A130,СВЦЭМ!$B$33:$B$776,J$119)+'СЕТ СН'!$I$9+СВЦЭМ!$D$10+'СЕТ СН'!$I$5-'СЕТ СН'!$I$17</f>
        <v>3551.2008549900002</v>
      </c>
      <c r="K130" s="36">
        <f>SUMIFS(СВЦЭМ!$C$33:$C$776,СВЦЭМ!$A$33:$A$776,$A130,СВЦЭМ!$B$33:$B$776,K$119)+'СЕТ СН'!$I$9+СВЦЭМ!$D$10+'СЕТ СН'!$I$5-'СЕТ СН'!$I$17</f>
        <v>3538.33820199</v>
      </c>
      <c r="L130" s="36">
        <f>SUMIFS(СВЦЭМ!$C$33:$C$776,СВЦЭМ!$A$33:$A$776,$A130,СВЦЭМ!$B$33:$B$776,L$119)+'СЕТ СН'!$I$9+СВЦЭМ!$D$10+'СЕТ СН'!$I$5-'СЕТ СН'!$I$17</f>
        <v>3540.8166246599999</v>
      </c>
      <c r="M130" s="36">
        <f>SUMIFS(СВЦЭМ!$C$33:$C$776,СВЦЭМ!$A$33:$A$776,$A130,СВЦЭМ!$B$33:$B$776,M$119)+'СЕТ СН'!$I$9+СВЦЭМ!$D$10+'СЕТ СН'!$I$5-'СЕТ СН'!$I$17</f>
        <v>3554.7307175199999</v>
      </c>
      <c r="N130" s="36">
        <f>SUMIFS(СВЦЭМ!$C$33:$C$776,СВЦЭМ!$A$33:$A$776,$A130,СВЦЭМ!$B$33:$B$776,N$119)+'СЕТ СН'!$I$9+СВЦЭМ!$D$10+'СЕТ СН'!$I$5-'СЕТ СН'!$I$17</f>
        <v>3574.6321929400001</v>
      </c>
      <c r="O130" s="36">
        <f>SUMIFS(СВЦЭМ!$C$33:$C$776,СВЦЭМ!$A$33:$A$776,$A130,СВЦЭМ!$B$33:$B$776,O$119)+'СЕТ СН'!$I$9+СВЦЭМ!$D$10+'СЕТ СН'!$I$5-'СЕТ СН'!$I$17</f>
        <v>3572.3595983300002</v>
      </c>
      <c r="P130" s="36">
        <f>SUMIFS(СВЦЭМ!$C$33:$C$776,СВЦЭМ!$A$33:$A$776,$A130,СВЦЭМ!$B$33:$B$776,P$119)+'СЕТ СН'!$I$9+СВЦЭМ!$D$10+'СЕТ СН'!$I$5-'СЕТ СН'!$I$17</f>
        <v>3540.4759476600002</v>
      </c>
      <c r="Q130" s="36">
        <f>SUMIFS(СВЦЭМ!$C$33:$C$776,СВЦЭМ!$A$33:$A$776,$A130,СВЦЭМ!$B$33:$B$776,Q$119)+'СЕТ СН'!$I$9+СВЦЭМ!$D$10+'СЕТ СН'!$I$5-'СЕТ СН'!$I$17</f>
        <v>3542.5361014</v>
      </c>
      <c r="R130" s="36">
        <f>SUMIFS(СВЦЭМ!$C$33:$C$776,СВЦЭМ!$A$33:$A$776,$A130,СВЦЭМ!$B$33:$B$776,R$119)+'СЕТ СН'!$I$9+СВЦЭМ!$D$10+'СЕТ СН'!$I$5-'СЕТ СН'!$I$17</f>
        <v>3532.24001069</v>
      </c>
      <c r="S130" s="36">
        <f>SUMIFS(СВЦЭМ!$C$33:$C$776,СВЦЭМ!$A$33:$A$776,$A130,СВЦЭМ!$B$33:$B$776,S$119)+'СЕТ СН'!$I$9+СВЦЭМ!$D$10+'СЕТ СН'!$I$5-'СЕТ СН'!$I$17</f>
        <v>3546.8826307200002</v>
      </c>
      <c r="T130" s="36">
        <f>SUMIFS(СВЦЭМ!$C$33:$C$776,СВЦЭМ!$A$33:$A$776,$A130,СВЦЭМ!$B$33:$B$776,T$119)+'СЕТ СН'!$I$9+СВЦЭМ!$D$10+'СЕТ СН'!$I$5-'СЕТ СН'!$I$17</f>
        <v>3554.7787197400003</v>
      </c>
      <c r="U130" s="36">
        <f>SUMIFS(СВЦЭМ!$C$33:$C$776,СВЦЭМ!$A$33:$A$776,$A130,СВЦЭМ!$B$33:$B$776,U$119)+'СЕТ СН'!$I$9+СВЦЭМ!$D$10+'СЕТ СН'!$I$5-'СЕТ СН'!$I$17</f>
        <v>3545.1419299700001</v>
      </c>
      <c r="V130" s="36">
        <f>SUMIFS(СВЦЭМ!$C$33:$C$776,СВЦЭМ!$A$33:$A$776,$A130,СВЦЭМ!$B$33:$B$776,V$119)+'СЕТ СН'!$I$9+СВЦЭМ!$D$10+'СЕТ СН'!$I$5-'СЕТ СН'!$I$17</f>
        <v>3520.15879</v>
      </c>
      <c r="W130" s="36">
        <f>SUMIFS(СВЦЭМ!$C$33:$C$776,СВЦЭМ!$A$33:$A$776,$A130,СВЦЭМ!$B$33:$B$776,W$119)+'СЕТ СН'!$I$9+СВЦЭМ!$D$10+'СЕТ СН'!$I$5-'СЕТ СН'!$I$17</f>
        <v>3516.9873973600002</v>
      </c>
      <c r="X130" s="36">
        <f>SUMIFS(СВЦЭМ!$C$33:$C$776,СВЦЭМ!$A$33:$A$776,$A130,СВЦЭМ!$B$33:$B$776,X$119)+'СЕТ СН'!$I$9+СВЦЭМ!$D$10+'СЕТ СН'!$I$5-'СЕТ СН'!$I$17</f>
        <v>3532.7704742800001</v>
      </c>
      <c r="Y130" s="36">
        <f>SUMIFS(СВЦЭМ!$C$33:$C$776,СВЦЭМ!$A$33:$A$776,$A130,СВЦЭМ!$B$33:$B$776,Y$119)+'СЕТ СН'!$I$9+СВЦЭМ!$D$10+'СЕТ СН'!$I$5-'СЕТ СН'!$I$17</f>
        <v>3577.7015667999999</v>
      </c>
    </row>
    <row r="131" spans="1:25" ht="15.75" x14ac:dyDescent="0.2">
      <c r="A131" s="35">
        <f t="shared" si="3"/>
        <v>43933</v>
      </c>
      <c r="B131" s="36">
        <f>SUMIFS(СВЦЭМ!$C$33:$C$776,СВЦЭМ!$A$33:$A$776,$A131,СВЦЭМ!$B$33:$B$776,B$119)+'СЕТ СН'!$I$9+СВЦЭМ!$D$10+'СЕТ СН'!$I$5-'СЕТ СН'!$I$17</f>
        <v>3567.4957612899998</v>
      </c>
      <c r="C131" s="36">
        <f>SUMIFS(СВЦЭМ!$C$33:$C$776,СВЦЭМ!$A$33:$A$776,$A131,СВЦЭМ!$B$33:$B$776,C$119)+'СЕТ СН'!$I$9+СВЦЭМ!$D$10+'СЕТ СН'!$I$5-'СЕТ СН'!$I$17</f>
        <v>3569.528969</v>
      </c>
      <c r="D131" s="36">
        <f>SUMIFS(СВЦЭМ!$C$33:$C$776,СВЦЭМ!$A$33:$A$776,$A131,СВЦЭМ!$B$33:$B$776,D$119)+'СЕТ СН'!$I$9+СВЦЭМ!$D$10+'СЕТ СН'!$I$5-'СЕТ СН'!$I$17</f>
        <v>3553.4926432100001</v>
      </c>
      <c r="E131" s="36">
        <f>SUMIFS(СВЦЭМ!$C$33:$C$776,СВЦЭМ!$A$33:$A$776,$A131,СВЦЭМ!$B$33:$B$776,E$119)+'СЕТ СН'!$I$9+СВЦЭМ!$D$10+'СЕТ СН'!$I$5-'СЕТ СН'!$I$17</f>
        <v>3551.74798147</v>
      </c>
      <c r="F131" s="36">
        <f>SUMIFS(СВЦЭМ!$C$33:$C$776,СВЦЭМ!$A$33:$A$776,$A131,СВЦЭМ!$B$33:$B$776,F$119)+'СЕТ СН'!$I$9+СВЦЭМ!$D$10+'СЕТ СН'!$I$5-'СЕТ СН'!$I$17</f>
        <v>3546.4549115199998</v>
      </c>
      <c r="G131" s="36">
        <f>SUMIFS(СВЦЭМ!$C$33:$C$776,СВЦЭМ!$A$33:$A$776,$A131,СВЦЭМ!$B$33:$B$776,G$119)+'СЕТ СН'!$I$9+СВЦЭМ!$D$10+'СЕТ СН'!$I$5-'СЕТ СН'!$I$17</f>
        <v>3549.41944448</v>
      </c>
      <c r="H131" s="36">
        <f>SUMIFS(СВЦЭМ!$C$33:$C$776,СВЦЭМ!$A$33:$A$776,$A131,СВЦЭМ!$B$33:$B$776,H$119)+'СЕТ СН'!$I$9+СВЦЭМ!$D$10+'СЕТ СН'!$I$5-'СЕТ СН'!$I$17</f>
        <v>3552.7084546900001</v>
      </c>
      <c r="I131" s="36">
        <f>SUMIFS(СВЦЭМ!$C$33:$C$776,СВЦЭМ!$A$33:$A$776,$A131,СВЦЭМ!$B$33:$B$776,I$119)+'СЕТ СН'!$I$9+СВЦЭМ!$D$10+'СЕТ СН'!$I$5-'СЕТ СН'!$I$17</f>
        <v>3555.6036236899999</v>
      </c>
      <c r="J131" s="36">
        <f>SUMIFS(СВЦЭМ!$C$33:$C$776,СВЦЭМ!$A$33:$A$776,$A131,СВЦЭМ!$B$33:$B$776,J$119)+'СЕТ СН'!$I$9+СВЦЭМ!$D$10+'СЕТ СН'!$I$5-'СЕТ СН'!$I$17</f>
        <v>3527.8500488499999</v>
      </c>
      <c r="K131" s="36">
        <f>SUMIFS(СВЦЭМ!$C$33:$C$776,СВЦЭМ!$A$33:$A$776,$A131,СВЦЭМ!$B$33:$B$776,K$119)+'СЕТ СН'!$I$9+СВЦЭМ!$D$10+'СЕТ СН'!$I$5-'СЕТ СН'!$I$17</f>
        <v>3485.3249023100002</v>
      </c>
      <c r="L131" s="36">
        <f>SUMIFS(СВЦЭМ!$C$33:$C$776,СВЦЭМ!$A$33:$A$776,$A131,СВЦЭМ!$B$33:$B$776,L$119)+'СЕТ СН'!$I$9+СВЦЭМ!$D$10+'СЕТ СН'!$I$5-'СЕТ СН'!$I$17</f>
        <v>3493.8118711699999</v>
      </c>
      <c r="M131" s="36">
        <f>SUMIFS(СВЦЭМ!$C$33:$C$776,СВЦЭМ!$A$33:$A$776,$A131,СВЦЭМ!$B$33:$B$776,M$119)+'СЕТ СН'!$I$9+СВЦЭМ!$D$10+'СЕТ СН'!$I$5-'СЕТ СН'!$I$17</f>
        <v>3500.4791486300001</v>
      </c>
      <c r="N131" s="36">
        <f>SUMIFS(СВЦЭМ!$C$33:$C$776,СВЦЭМ!$A$33:$A$776,$A131,СВЦЭМ!$B$33:$B$776,N$119)+'СЕТ СН'!$I$9+СВЦЭМ!$D$10+'СЕТ СН'!$I$5-'СЕТ СН'!$I$17</f>
        <v>3513.99994161</v>
      </c>
      <c r="O131" s="36">
        <f>SUMIFS(СВЦЭМ!$C$33:$C$776,СВЦЭМ!$A$33:$A$776,$A131,СВЦЭМ!$B$33:$B$776,O$119)+'СЕТ СН'!$I$9+СВЦЭМ!$D$10+'СЕТ СН'!$I$5-'СЕТ СН'!$I$17</f>
        <v>3529.6469493899999</v>
      </c>
      <c r="P131" s="36">
        <f>SUMIFS(СВЦЭМ!$C$33:$C$776,СВЦЭМ!$A$33:$A$776,$A131,СВЦЭМ!$B$33:$B$776,P$119)+'СЕТ СН'!$I$9+СВЦЭМ!$D$10+'СЕТ СН'!$I$5-'СЕТ СН'!$I$17</f>
        <v>3540.7546797499999</v>
      </c>
      <c r="Q131" s="36">
        <f>SUMIFS(СВЦЭМ!$C$33:$C$776,СВЦЭМ!$A$33:$A$776,$A131,СВЦЭМ!$B$33:$B$776,Q$119)+'СЕТ СН'!$I$9+СВЦЭМ!$D$10+'СЕТ СН'!$I$5-'СЕТ СН'!$I$17</f>
        <v>3544.9562175400001</v>
      </c>
      <c r="R131" s="36">
        <f>SUMIFS(СВЦЭМ!$C$33:$C$776,СВЦЭМ!$A$33:$A$776,$A131,СВЦЭМ!$B$33:$B$776,R$119)+'СЕТ СН'!$I$9+СВЦЭМ!$D$10+'СЕТ СН'!$I$5-'СЕТ СН'!$I$17</f>
        <v>3538.6020144300001</v>
      </c>
      <c r="S131" s="36">
        <f>SUMIFS(СВЦЭМ!$C$33:$C$776,СВЦЭМ!$A$33:$A$776,$A131,СВЦЭМ!$B$33:$B$776,S$119)+'СЕТ СН'!$I$9+СВЦЭМ!$D$10+'СЕТ СН'!$I$5-'СЕТ СН'!$I$17</f>
        <v>3534.3462267800001</v>
      </c>
      <c r="T131" s="36">
        <f>SUMIFS(СВЦЭМ!$C$33:$C$776,СВЦЭМ!$A$33:$A$776,$A131,СВЦЭМ!$B$33:$B$776,T$119)+'СЕТ СН'!$I$9+СВЦЭМ!$D$10+'СЕТ СН'!$I$5-'СЕТ СН'!$I$17</f>
        <v>3520.6553493800002</v>
      </c>
      <c r="U131" s="36">
        <f>SUMIFS(СВЦЭМ!$C$33:$C$776,СВЦЭМ!$A$33:$A$776,$A131,СВЦЭМ!$B$33:$B$776,U$119)+'СЕТ СН'!$I$9+СВЦЭМ!$D$10+'СЕТ СН'!$I$5-'СЕТ СН'!$I$17</f>
        <v>3480.0233048300001</v>
      </c>
      <c r="V131" s="36">
        <f>SUMIFS(СВЦЭМ!$C$33:$C$776,СВЦЭМ!$A$33:$A$776,$A131,СВЦЭМ!$B$33:$B$776,V$119)+'СЕТ СН'!$I$9+СВЦЭМ!$D$10+'СЕТ СН'!$I$5-'СЕТ СН'!$I$17</f>
        <v>3420.94720456</v>
      </c>
      <c r="W131" s="36">
        <f>SUMIFS(СВЦЭМ!$C$33:$C$776,СВЦЭМ!$A$33:$A$776,$A131,СВЦЭМ!$B$33:$B$776,W$119)+'СЕТ СН'!$I$9+СВЦЭМ!$D$10+'СЕТ СН'!$I$5-'СЕТ СН'!$I$17</f>
        <v>3413.8709545900001</v>
      </c>
      <c r="X131" s="36">
        <f>SUMIFS(СВЦЭМ!$C$33:$C$776,СВЦЭМ!$A$33:$A$776,$A131,СВЦЭМ!$B$33:$B$776,X$119)+'СЕТ СН'!$I$9+СВЦЭМ!$D$10+'СЕТ СН'!$I$5-'СЕТ СН'!$I$17</f>
        <v>3455.09376307</v>
      </c>
      <c r="Y131" s="36">
        <f>SUMIFS(СВЦЭМ!$C$33:$C$776,СВЦЭМ!$A$33:$A$776,$A131,СВЦЭМ!$B$33:$B$776,Y$119)+'СЕТ СН'!$I$9+СВЦЭМ!$D$10+'СЕТ СН'!$I$5-'СЕТ СН'!$I$17</f>
        <v>3482.5037570300001</v>
      </c>
    </row>
    <row r="132" spans="1:25" ht="15.75" x14ac:dyDescent="0.2">
      <c r="A132" s="35">
        <f t="shared" si="3"/>
        <v>43934</v>
      </c>
      <c r="B132" s="36">
        <f>SUMIFS(СВЦЭМ!$C$33:$C$776,СВЦЭМ!$A$33:$A$776,$A132,СВЦЭМ!$B$33:$B$776,B$119)+'СЕТ СН'!$I$9+СВЦЭМ!$D$10+'СЕТ СН'!$I$5-'СЕТ СН'!$I$17</f>
        <v>3483.0345620200001</v>
      </c>
      <c r="C132" s="36">
        <f>SUMIFS(СВЦЭМ!$C$33:$C$776,СВЦЭМ!$A$33:$A$776,$A132,СВЦЭМ!$B$33:$B$776,C$119)+'СЕТ СН'!$I$9+СВЦЭМ!$D$10+'СЕТ СН'!$I$5-'СЕТ СН'!$I$17</f>
        <v>3499.6890227100002</v>
      </c>
      <c r="D132" s="36">
        <f>SUMIFS(СВЦЭМ!$C$33:$C$776,СВЦЭМ!$A$33:$A$776,$A132,СВЦЭМ!$B$33:$B$776,D$119)+'СЕТ СН'!$I$9+СВЦЭМ!$D$10+'СЕТ СН'!$I$5-'СЕТ СН'!$I$17</f>
        <v>3526.56679188</v>
      </c>
      <c r="E132" s="36">
        <f>SUMIFS(СВЦЭМ!$C$33:$C$776,СВЦЭМ!$A$33:$A$776,$A132,СВЦЭМ!$B$33:$B$776,E$119)+'СЕТ СН'!$I$9+СВЦЭМ!$D$10+'СЕТ СН'!$I$5-'СЕТ СН'!$I$17</f>
        <v>3537.06344231</v>
      </c>
      <c r="F132" s="36">
        <f>SUMIFS(СВЦЭМ!$C$33:$C$776,СВЦЭМ!$A$33:$A$776,$A132,СВЦЭМ!$B$33:$B$776,F$119)+'СЕТ СН'!$I$9+СВЦЭМ!$D$10+'СЕТ СН'!$I$5-'СЕТ СН'!$I$17</f>
        <v>3543.5669521700001</v>
      </c>
      <c r="G132" s="36">
        <f>SUMIFS(СВЦЭМ!$C$33:$C$776,СВЦЭМ!$A$33:$A$776,$A132,СВЦЭМ!$B$33:$B$776,G$119)+'СЕТ СН'!$I$9+СВЦЭМ!$D$10+'СЕТ СН'!$I$5-'СЕТ СН'!$I$17</f>
        <v>3531.8214147200001</v>
      </c>
      <c r="H132" s="36">
        <f>SUMIFS(СВЦЭМ!$C$33:$C$776,СВЦЭМ!$A$33:$A$776,$A132,СВЦЭМ!$B$33:$B$776,H$119)+'СЕТ СН'!$I$9+СВЦЭМ!$D$10+'СЕТ СН'!$I$5-'СЕТ СН'!$I$17</f>
        <v>3535.4374198699998</v>
      </c>
      <c r="I132" s="36">
        <f>SUMIFS(СВЦЭМ!$C$33:$C$776,СВЦЭМ!$A$33:$A$776,$A132,СВЦЭМ!$B$33:$B$776,I$119)+'СЕТ СН'!$I$9+СВЦЭМ!$D$10+'СЕТ СН'!$I$5-'СЕТ СН'!$I$17</f>
        <v>3491.2151049899999</v>
      </c>
      <c r="J132" s="36">
        <f>SUMIFS(СВЦЭМ!$C$33:$C$776,СВЦЭМ!$A$33:$A$776,$A132,СВЦЭМ!$B$33:$B$776,J$119)+'СЕТ СН'!$I$9+СВЦЭМ!$D$10+'СЕТ СН'!$I$5-'СЕТ СН'!$I$17</f>
        <v>3436.28243269</v>
      </c>
      <c r="K132" s="36">
        <f>SUMIFS(СВЦЭМ!$C$33:$C$776,СВЦЭМ!$A$33:$A$776,$A132,СВЦЭМ!$B$33:$B$776,K$119)+'СЕТ СН'!$I$9+СВЦЭМ!$D$10+'СЕТ СН'!$I$5-'СЕТ СН'!$I$17</f>
        <v>3418.2556494400001</v>
      </c>
      <c r="L132" s="36">
        <f>SUMIFS(СВЦЭМ!$C$33:$C$776,СВЦЭМ!$A$33:$A$776,$A132,СВЦЭМ!$B$33:$B$776,L$119)+'СЕТ СН'!$I$9+СВЦЭМ!$D$10+'СЕТ СН'!$I$5-'СЕТ СН'!$I$17</f>
        <v>3410.97117751</v>
      </c>
      <c r="M132" s="36">
        <f>SUMIFS(СВЦЭМ!$C$33:$C$776,СВЦЭМ!$A$33:$A$776,$A132,СВЦЭМ!$B$33:$B$776,M$119)+'СЕТ СН'!$I$9+СВЦЭМ!$D$10+'СЕТ СН'!$I$5-'СЕТ СН'!$I$17</f>
        <v>3408.3244340900001</v>
      </c>
      <c r="N132" s="36">
        <f>SUMIFS(СВЦЭМ!$C$33:$C$776,СВЦЭМ!$A$33:$A$776,$A132,СВЦЭМ!$B$33:$B$776,N$119)+'СЕТ СН'!$I$9+СВЦЭМ!$D$10+'СЕТ СН'!$I$5-'СЕТ СН'!$I$17</f>
        <v>3415.6702488599999</v>
      </c>
      <c r="O132" s="36">
        <f>SUMIFS(СВЦЭМ!$C$33:$C$776,СВЦЭМ!$A$33:$A$776,$A132,СВЦЭМ!$B$33:$B$776,O$119)+'СЕТ СН'!$I$9+СВЦЭМ!$D$10+'СЕТ СН'!$I$5-'СЕТ СН'!$I$17</f>
        <v>3417.3562417799999</v>
      </c>
      <c r="P132" s="36">
        <f>SUMIFS(СВЦЭМ!$C$33:$C$776,СВЦЭМ!$A$33:$A$776,$A132,СВЦЭМ!$B$33:$B$776,P$119)+'СЕТ СН'!$I$9+СВЦЭМ!$D$10+'СЕТ СН'!$I$5-'СЕТ СН'!$I$17</f>
        <v>3422.19130774</v>
      </c>
      <c r="Q132" s="36">
        <f>SUMIFS(СВЦЭМ!$C$33:$C$776,СВЦЭМ!$A$33:$A$776,$A132,СВЦЭМ!$B$33:$B$776,Q$119)+'СЕТ СН'!$I$9+СВЦЭМ!$D$10+'СЕТ СН'!$I$5-'СЕТ СН'!$I$17</f>
        <v>3425.2589186599998</v>
      </c>
      <c r="R132" s="36">
        <f>SUMIFS(СВЦЭМ!$C$33:$C$776,СВЦЭМ!$A$33:$A$776,$A132,СВЦЭМ!$B$33:$B$776,R$119)+'СЕТ СН'!$I$9+СВЦЭМ!$D$10+'СЕТ СН'!$I$5-'СЕТ СН'!$I$17</f>
        <v>3433.8922446199999</v>
      </c>
      <c r="S132" s="36">
        <f>SUMIFS(СВЦЭМ!$C$33:$C$776,СВЦЭМ!$A$33:$A$776,$A132,СВЦЭМ!$B$33:$B$776,S$119)+'СЕТ СН'!$I$9+СВЦЭМ!$D$10+'СЕТ СН'!$I$5-'СЕТ СН'!$I$17</f>
        <v>3431.9400702299999</v>
      </c>
      <c r="T132" s="36">
        <f>SUMIFS(СВЦЭМ!$C$33:$C$776,СВЦЭМ!$A$33:$A$776,$A132,СВЦЭМ!$B$33:$B$776,T$119)+'СЕТ СН'!$I$9+СВЦЭМ!$D$10+'СЕТ СН'!$I$5-'СЕТ СН'!$I$17</f>
        <v>3428.7101311599999</v>
      </c>
      <c r="U132" s="36">
        <f>SUMIFS(СВЦЭМ!$C$33:$C$776,СВЦЭМ!$A$33:$A$776,$A132,СВЦЭМ!$B$33:$B$776,U$119)+'СЕТ СН'!$I$9+СВЦЭМ!$D$10+'СЕТ СН'!$I$5-'СЕТ СН'!$I$17</f>
        <v>3428.9975483200001</v>
      </c>
      <c r="V132" s="36">
        <f>SUMIFS(СВЦЭМ!$C$33:$C$776,СВЦЭМ!$A$33:$A$776,$A132,СВЦЭМ!$B$33:$B$776,V$119)+'СЕТ СН'!$I$9+СВЦЭМ!$D$10+'СЕТ СН'!$I$5-'СЕТ СН'!$I$17</f>
        <v>3419.4687189699998</v>
      </c>
      <c r="W132" s="36">
        <f>SUMIFS(СВЦЭМ!$C$33:$C$776,СВЦЭМ!$A$33:$A$776,$A132,СВЦЭМ!$B$33:$B$776,W$119)+'СЕТ СН'!$I$9+СВЦЭМ!$D$10+'СЕТ СН'!$I$5-'СЕТ СН'!$I$17</f>
        <v>3415.6699232199999</v>
      </c>
      <c r="X132" s="36">
        <f>SUMIFS(СВЦЭМ!$C$33:$C$776,СВЦЭМ!$A$33:$A$776,$A132,СВЦЭМ!$B$33:$B$776,X$119)+'СЕТ СН'!$I$9+СВЦЭМ!$D$10+'СЕТ СН'!$I$5-'СЕТ СН'!$I$17</f>
        <v>3422.3755070799998</v>
      </c>
      <c r="Y132" s="36">
        <f>SUMIFS(СВЦЭМ!$C$33:$C$776,СВЦЭМ!$A$33:$A$776,$A132,СВЦЭМ!$B$33:$B$776,Y$119)+'СЕТ СН'!$I$9+СВЦЭМ!$D$10+'СЕТ СН'!$I$5-'СЕТ СН'!$I$17</f>
        <v>3449.01440981</v>
      </c>
    </row>
    <row r="133" spans="1:25" ht="15.75" x14ac:dyDescent="0.2">
      <c r="A133" s="35">
        <f t="shared" si="3"/>
        <v>43935</v>
      </c>
      <c r="B133" s="36">
        <f>SUMIFS(СВЦЭМ!$C$33:$C$776,СВЦЭМ!$A$33:$A$776,$A133,СВЦЭМ!$B$33:$B$776,B$119)+'СЕТ СН'!$I$9+СВЦЭМ!$D$10+'СЕТ СН'!$I$5-'СЕТ СН'!$I$17</f>
        <v>3477.22030004</v>
      </c>
      <c r="C133" s="36">
        <f>SUMIFS(СВЦЭМ!$C$33:$C$776,СВЦЭМ!$A$33:$A$776,$A133,СВЦЭМ!$B$33:$B$776,C$119)+'СЕТ СН'!$I$9+СВЦЭМ!$D$10+'СЕТ СН'!$I$5-'СЕТ СН'!$I$17</f>
        <v>3499.97269104</v>
      </c>
      <c r="D133" s="36">
        <f>SUMIFS(СВЦЭМ!$C$33:$C$776,СВЦЭМ!$A$33:$A$776,$A133,СВЦЭМ!$B$33:$B$776,D$119)+'СЕТ СН'!$I$9+СВЦЭМ!$D$10+'СЕТ СН'!$I$5-'СЕТ СН'!$I$17</f>
        <v>3521.4600658600002</v>
      </c>
      <c r="E133" s="36">
        <f>SUMIFS(СВЦЭМ!$C$33:$C$776,СВЦЭМ!$A$33:$A$776,$A133,СВЦЭМ!$B$33:$B$776,E$119)+'СЕТ СН'!$I$9+СВЦЭМ!$D$10+'СЕТ СН'!$I$5-'СЕТ СН'!$I$17</f>
        <v>3534.8468841200001</v>
      </c>
      <c r="F133" s="36">
        <f>SUMIFS(СВЦЭМ!$C$33:$C$776,СВЦЭМ!$A$33:$A$776,$A133,СВЦЭМ!$B$33:$B$776,F$119)+'СЕТ СН'!$I$9+СВЦЭМ!$D$10+'СЕТ СН'!$I$5-'СЕТ СН'!$I$17</f>
        <v>3545.1472402600002</v>
      </c>
      <c r="G133" s="36">
        <f>SUMIFS(СВЦЭМ!$C$33:$C$776,СВЦЭМ!$A$33:$A$776,$A133,СВЦЭМ!$B$33:$B$776,G$119)+'СЕТ СН'!$I$9+СВЦЭМ!$D$10+'СЕТ СН'!$I$5-'СЕТ СН'!$I$17</f>
        <v>3542.1498551100003</v>
      </c>
      <c r="H133" s="36">
        <f>SUMIFS(СВЦЭМ!$C$33:$C$776,СВЦЭМ!$A$33:$A$776,$A133,СВЦЭМ!$B$33:$B$776,H$119)+'СЕТ СН'!$I$9+СВЦЭМ!$D$10+'СЕТ СН'!$I$5-'СЕТ СН'!$I$17</f>
        <v>3550.3958688800003</v>
      </c>
      <c r="I133" s="36">
        <f>SUMIFS(СВЦЭМ!$C$33:$C$776,СВЦЭМ!$A$33:$A$776,$A133,СВЦЭМ!$B$33:$B$776,I$119)+'СЕТ СН'!$I$9+СВЦЭМ!$D$10+'СЕТ СН'!$I$5-'СЕТ СН'!$I$17</f>
        <v>3576.5774296</v>
      </c>
      <c r="J133" s="36">
        <f>SUMIFS(СВЦЭМ!$C$33:$C$776,СВЦЭМ!$A$33:$A$776,$A133,СВЦЭМ!$B$33:$B$776,J$119)+'СЕТ СН'!$I$9+СВЦЭМ!$D$10+'СЕТ СН'!$I$5-'СЕТ СН'!$I$17</f>
        <v>3536.2319269700001</v>
      </c>
      <c r="K133" s="36">
        <f>SUMIFS(СВЦЭМ!$C$33:$C$776,СВЦЭМ!$A$33:$A$776,$A133,СВЦЭМ!$B$33:$B$776,K$119)+'СЕТ СН'!$I$9+СВЦЭМ!$D$10+'СЕТ СН'!$I$5-'СЕТ СН'!$I$17</f>
        <v>3511.9303782300003</v>
      </c>
      <c r="L133" s="36">
        <f>SUMIFS(СВЦЭМ!$C$33:$C$776,СВЦЭМ!$A$33:$A$776,$A133,СВЦЭМ!$B$33:$B$776,L$119)+'СЕТ СН'!$I$9+СВЦЭМ!$D$10+'СЕТ СН'!$I$5-'СЕТ СН'!$I$17</f>
        <v>3512.2560464899998</v>
      </c>
      <c r="M133" s="36">
        <f>SUMIFS(СВЦЭМ!$C$33:$C$776,СВЦЭМ!$A$33:$A$776,$A133,СВЦЭМ!$B$33:$B$776,M$119)+'СЕТ СН'!$I$9+СВЦЭМ!$D$10+'СЕТ СН'!$I$5-'СЕТ СН'!$I$17</f>
        <v>3515.64497876</v>
      </c>
      <c r="N133" s="36">
        <f>SUMIFS(СВЦЭМ!$C$33:$C$776,СВЦЭМ!$A$33:$A$776,$A133,СВЦЭМ!$B$33:$B$776,N$119)+'СЕТ СН'!$I$9+СВЦЭМ!$D$10+'СЕТ СН'!$I$5-'СЕТ СН'!$I$17</f>
        <v>3514.4538791599998</v>
      </c>
      <c r="O133" s="36">
        <f>SUMIFS(СВЦЭМ!$C$33:$C$776,СВЦЭМ!$A$33:$A$776,$A133,СВЦЭМ!$B$33:$B$776,O$119)+'СЕТ СН'!$I$9+СВЦЭМ!$D$10+'СЕТ СН'!$I$5-'СЕТ СН'!$I$17</f>
        <v>3483.2289599200003</v>
      </c>
      <c r="P133" s="36">
        <f>SUMIFS(СВЦЭМ!$C$33:$C$776,СВЦЭМ!$A$33:$A$776,$A133,СВЦЭМ!$B$33:$B$776,P$119)+'СЕТ СН'!$I$9+СВЦЭМ!$D$10+'СЕТ СН'!$I$5-'СЕТ СН'!$I$17</f>
        <v>3494.0136505199998</v>
      </c>
      <c r="Q133" s="36">
        <f>SUMIFS(СВЦЭМ!$C$33:$C$776,СВЦЭМ!$A$33:$A$776,$A133,СВЦЭМ!$B$33:$B$776,Q$119)+'СЕТ СН'!$I$9+СВЦЭМ!$D$10+'СЕТ СН'!$I$5-'СЕТ СН'!$I$17</f>
        <v>3505.2682608</v>
      </c>
      <c r="R133" s="36">
        <f>SUMIFS(СВЦЭМ!$C$33:$C$776,СВЦЭМ!$A$33:$A$776,$A133,СВЦЭМ!$B$33:$B$776,R$119)+'СЕТ СН'!$I$9+СВЦЭМ!$D$10+'СЕТ СН'!$I$5-'СЕТ СН'!$I$17</f>
        <v>3521.34529574</v>
      </c>
      <c r="S133" s="36">
        <f>SUMIFS(СВЦЭМ!$C$33:$C$776,СВЦЭМ!$A$33:$A$776,$A133,СВЦЭМ!$B$33:$B$776,S$119)+'СЕТ СН'!$I$9+СВЦЭМ!$D$10+'СЕТ СН'!$I$5-'СЕТ СН'!$I$17</f>
        <v>3525.48593282</v>
      </c>
      <c r="T133" s="36">
        <f>SUMIFS(СВЦЭМ!$C$33:$C$776,СВЦЭМ!$A$33:$A$776,$A133,СВЦЭМ!$B$33:$B$776,T$119)+'СЕТ СН'!$I$9+СВЦЭМ!$D$10+'СЕТ СН'!$I$5-'СЕТ СН'!$I$17</f>
        <v>3507.89583404</v>
      </c>
      <c r="U133" s="36">
        <f>SUMIFS(СВЦЭМ!$C$33:$C$776,СВЦЭМ!$A$33:$A$776,$A133,СВЦЭМ!$B$33:$B$776,U$119)+'СЕТ СН'!$I$9+СВЦЭМ!$D$10+'СЕТ СН'!$I$5-'СЕТ СН'!$I$17</f>
        <v>3491.0595981800002</v>
      </c>
      <c r="V133" s="36">
        <f>SUMIFS(СВЦЭМ!$C$33:$C$776,СВЦЭМ!$A$33:$A$776,$A133,СВЦЭМ!$B$33:$B$776,V$119)+'СЕТ СН'!$I$9+СВЦЭМ!$D$10+'СЕТ СН'!$I$5-'СЕТ СН'!$I$17</f>
        <v>3488.5851050199999</v>
      </c>
      <c r="W133" s="36">
        <f>SUMIFS(СВЦЭМ!$C$33:$C$776,СВЦЭМ!$A$33:$A$776,$A133,СВЦЭМ!$B$33:$B$776,W$119)+'СЕТ СН'!$I$9+СВЦЭМ!$D$10+'СЕТ СН'!$I$5-'СЕТ СН'!$I$17</f>
        <v>3482.71304457</v>
      </c>
      <c r="X133" s="36">
        <f>SUMIFS(СВЦЭМ!$C$33:$C$776,СВЦЭМ!$A$33:$A$776,$A133,СВЦЭМ!$B$33:$B$776,X$119)+'СЕТ СН'!$I$9+СВЦЭМ!$D$10+'СЕТ СН'!$I$5-'СЕТ СН'!$I$17</f>
        <v>3490.8810751700003</v>
      </c>
      <c r="Y133" s="36">
        <f>SUMIFS(СВЦЭМ!$C$33:$C$776,СВЦЭМ!$A$33:$A$776,$A133,СВЦЭМ!$B$33:$B$776,Y$119)+'СЕТ СН'!$I$9+СВЦЭМ!$D$10+'СЕТ СН'!$I$5-'СЕТ СН'!$I$17</f>
        <v>3504.43945979</v>
      </c>
    </row>
    <row r="134" spans="1:25" ht="15.75" x14ac:dyDescent="0.2">
      <c r="A134" s="35">
        <f t="shared" si="3"/>
        <v>43936</v>
      </c>
      <c r="B134" s="36">
        <f>SUMIFS(СВЦЭМ!$C$33:$C$776,СВЦЭМ!$A$33:$A$776,$A134,СВЦЭМ!$B$33:$B$776,B$119)+'СЕТ СН'!$I$9+СВЦЭМ!$D$10+'СЕТ СН'!$I$5-'СЕТ СН'!$I$17</f>
        <v>3540.8154359300001</v>
      </c>
      <c r="C134" s="36">
        <f>SUMIFS(СВЦЭМ!$C$33:$C$776,СВЦЭМ!$A$33:$A$776,$A134,СВЦЭМ!$B$33:$B$776,C$119)+'СЕТ СН'!$I$9+СВЦЭМ!$D$10+'СЕТ СН'!$I$5-'СЕТ СН'!$I$17</f>
        <v>3555.3201669300001</v>
      </c>
      <c r="D134" s="36">
        <f>SUMIFS(СВЦЭМ!$C$33:$C$776,СВЦЭМ!$A$33:$A$776,$A134,СВЦЭМ!$B$33:$B$776,D$119)+'СЕТ СН'!$I$9+СВЦЭМ!$D$10+'СЕТ СН'!$I$5-'СЕТ СН'!$I$17</f>
        <v>3556.7962181600001</v>
      </c>
      <c r="E134" s="36">
        <f>SUMIFS(СВЦЭМ!$C$33:$C$776,СВЦЭМ!$A$33:$A$776,$A134,СВЦЭМ!$B$33:$B$776,E$119)+'СЕТ СН'!$I$9+СВЦЭМ!$D$10+'СЕТ СН'!$I$5-'СЕТ СН'!$I$17</f>
        <v>3551.8924787999999</v>
      </c>
      <c r="F134" s="36">
        <f>SUMIFS(СВЦЭМ!$C$33:$C$776,СВЦЭМ!$A$33:$A$776,$A134,СВЦЭМ!$B$33:$B$776,F$119)+'СЕТ СН'!$I$9+СВЦЭМ!$D$10+'СЕТ СН'!$I$5-'СЕТ СН'!$I$17</f>
        <v>3549.3864829600002</v>
      </c>
      <c r="G134" s="36">
        <f>SUMIFS(СВЦЭМ!$C$33:$C$776,СВЦЭМ!$A$33:$A$776,$A134,СВЦЭМ!$B$33:$B$776,G$119)+'СЕТ СН'!$I$9+СВЦЭМ!$D$10+'СЕТ СН'!$I$5-'СЕТ СН'!$I$17</f>
        <v>3548.14366281</v>
      </c>
      <c r="H134" s="36">
        <f>SUMIFS(СВЦЭМ!$C$33:$C$776,СВЦЭМ!$A$33:$A$776,$A134,СВЦЭМ!$B$33:$B$776,H$119)+'СЕТ СН'!$I$9+СВЦЭМ!$D$10+'СЕТ СН'!$I$5-'СЕТ СН'!$I$17</f>
        <v>3539.4654033699999</v>
      </c>
      <c r="I134" s="36">
        <f>SUMIFS(СВЦЭМ!$C$33:$C$776,СВЦЭМ!$A$33:$A$776,$A134,СВЦЭМ!$B$33:$B$776,I$119)+'СЕТ СН'!$I$9+СВЦЭМ!$D$10+'СЕТ СН'!$I$5-'СЕТ СН'!$I$17</f>
        <v>3528.1676834899999</v>
      </c>
      <c r="J134" s="36">
        <f>SUMIFS(СВЦЭМ!$C$33:$C$776,СВЦЭМ!$A$33:$A$776,$A134,СВЦЭМ!$B$33:$B$776,J$119)+'СЕТ СН'!$I$9+СВЦЭМ!$D$10+'СЕТ СН'!$I$5-'СЕТ СН'!$I$17</f>
        <v>3477.8428772699999</v>
      </c>
      <c r="K134" s="36">
        <f>SUMIFS(СВЦЭМ!$C$33:$C$776,СВЦЭМ!$A$33:$A$776,$A134,СВЦЭМ!$B$33:$B$776,K$119)+'СЕТ СН'!$I$9+СВЦЭМ!$D$10+'СЕТ СН'!$I$5-'СЕТ СН'!$I$17</f>
        <v>3453.3391501900001</v>
      </c>
      <c r="L134" s="36">
        <f>SUMIFS(СВЦЭМ!$C$33:$C$776,СВЦЭМ!$A$33:$A$776,$A134,СВЦЭМ!$B$33:$B$776,L$119)+'СЕТ СН'!$I$9+СВЦЭМ!$D$10+'СЕТ СН'!$I$5-'СЕТ СН'!$I$17</f>
        <v>3455.7129165599999</v>
      </c>
      <c r="M134" s="36">
        <f>SUMIFS(СВЦЭМ!$C$33:$C$776,СВЦЭМ!$A$33:$A$776,$A134,СВЦЭМ!$B$33:$B$776,M$119)+'СЕТ СН'!$I$9+СВЦЭМ!$D$10+'СЕТ СН'!$I$5-'СЕТ СН'!$I$17</f>
        <v>3460.4778753199998</v>
      </c>
      <c r="N134" s="36">
        <f>SUMIFS(СВЦЭМ!$C$33:$C$776,СВЦЭМ!$A$33:$A$776,$A134,СВЦЭМ!$B$33:$B$776,N$119)+'СЕТ СН'!$I$9+СВЦЭМ!$D$10+'СЕТ СН'!$I$5-'СЕТ СН'!$I$17</f>
        <v>3458.3905641199999</v>
      </c>
      <c r="O134" s="36">
        <f>SUMIFS(СВЦЭМ!$C$33:$C$776,СВЦЭМ!$A$33:$A$776,$A134,СВЦЭМ!$B$33:$B$776,O$119)+'СЕТ СН'!$I$9+СВЦЭМ!$D$10+'СЕТ СН'!$I$5-'СЕТ СН'!$I$17</f>
        <v>3472.1364827500001</v>
      </c>
      <c r="P134" s="36">
        <f>SUMIFS(СВЦЭМ!$C$33:$C$776,СВЦЭМ!$A$33:$A$776,$A134,СВЦЭМ!$B$33:$B$776,P$119)+'СЕТ СН'!$I$9+СВЦЭМ!$D$10+'СЕТ СН'!$I$5-'СЕТ СН'!$I$17</f>
        <v>3473.61351487</v>
      </c>
      <c r="Q134" s="36">
        <f>SUMIFS(СВЦЭМ!$C$33:$C$776,СВЦЭМ!$A$33:$A$776,$A134,СВЦЭМ!$B$33:$B$776,Q$119)+'СЕТ СН'!$I$9+СВЦЭМ!$D$10+'СЕТ СН'!$I$5-'СЕТ СН'!$I$17</f>
        <v>3475.91316968</v>
      </c>
      <c r="R134" s="36">
        <f>SUMIFS(СВЦЭМ!$C$33:$C$776,СВЦЭМ!$A$33:$A$776,$A134,СВЦЭМ!$B$33:$B$776,R$119)+'СЕТ СН'!$I$9+СВЦЭМ!$D$10+'СЕТ СН'!$I$5-'СЕТ СН'!$I$17</f>
        <v>3474.7514568400002</v>
      </c>
      <c r="S134" s="36">
        <f>SUMIFS(СВЦЭМ!$C$33:$C$776,СВЦЭМ!$A$33:$A$776,$A134,СВЦЭМ!$B$33:$B$776,S$119)+'СЕТ СН'!$I$9+СВЦЭМ!$D$10+'СЕТ СН'!$I$5-'СЕТ СН'!$I$17</f>
        <v>3470.8114188099999</v>
      </c>
      <c r="T134" s="36">
        <f>SUMIFS(СВЦЭМ!$C$33:$C$776,СВЦЭМ!$A$33:$A$776,$A134,СВЦЭМ!$B$33:$B$776,T$119)+'СЕТ СН'!$I$9+СВЦЭМ!$D$10+'СЕТ СН'!$I$5-'СЕТ СН'!$I$17</f>
        <v>3454.20826063</v>
      </c>
      <c r="U134" s="36">
        <f>SUMIFS(СВЦЭМ!$C$33:$C$776,СВЦЭМ!$A$33:$A$776,$A134,СВЦЭМ!$B$33:$B$776,U$119)+'СЕТ СН'!$I$9+СВЦЭМ!$D$10+'СЕТ СН'!$I$5-'СЕТ СН'!$I$17</f>
        <v>3436.2894149499998</v>
      </c>
      <c r="V134" s="36">
        <f>SUMIFS(СВЦЭМ!$C$33:$C$776,СВЦЭМ!$A$33:$A$776,$A134,СВЦЭМ!$B$33:$B$776,V$119)+'СЕТ СН'!$I$9+СВЦЭМ!$D$10+'СЕТ СН'!$I$5-'СЕТ СН'!$I$17</f>
        <v>3444.6107402600001</v>
      </c>
      <c r="W134" s="36">
        <f>SUMIFS(СВЦЭМ!$C$33:$C$776,СВЦЭМ!$A$33:$A$776,$A134,СВЦЭМ!$B$33:$B$776,W$119)+'СЕТ СН'!$I$9+СВЦЭМ!$D$10+'СЕТ СН'!$I$5-'СЕТ СН'!$I$17</f>
        <v>3441.16862494</v>
      </c>
      <c r="X134" s="36">
        <f>SUMIFS(СВЦЭМ!$C$33:$C$776,СВЦЭМ!$A$33:$A$776,$A134,СВЦЭМ!$B$33:$B$776,X$119)+'СЕТ СН'!$I$9+СВЦЭМ!$D$10+'СЕТ СН'!$I$5-'СЕТ СН'!$I$17</f>
        <v>3439.8883026799999</v>
      </c>
      <c r="Y134" s="36">
        <f>SUMIFS(СВЦЭМ!$C$33:$C$776,СВЦЭМ!$A$33:$A$776,$A134,СВЦЭМ!$B$33:$B$776,Y$119)+'СЕТ СН'!$I$9+СВЦЭМ!$D$10+'СЕТ СН'!$I$5-'СЕТ СН'!$I$17</f>
        <v>3469.29704313</v>
      </c>
    </row>
    <row r="135" spans="1:25" ht="15.75" x14ac:dyDescent="0.2">
      <c r="A135" s="35">
        <f t="shared" si="3"/>
        <v>43937</v>
      </c>
      <c r="B135" s="36">
        <f>SUMIFS(СВЦЭМ!$C$33:$C$776,СВЦЭМ!$A$33:$A$776,$A135,СВЦЭМ!$B$33:$B$776,B$119)+'СЕТ СН'!$I$9+СВЦЭМ!$D$10+'СЕТ СН'!$I$5-'СЕТ СН'!$I$17</f>
        <v>3432.4600782299999</v>
      </c>
      <c r="C135" s="36">
        <f>SUMIFS(СВЦЭМ!$C$33:$C$776,СВЦЭМ!$A$33:$A$776,$A135,СВЦЭМ!$B$33:$B$776,C$119)+'СЕТ СН'!$I$9+СВЦЭМ!$D$10+'СЕТ СН'!$I$5-'СЕТ СН'!$I$17</f>
        <v>3450.2228242900001</v>
      </c>
      <c r="D135" s="36">
        <f>SUMIFS(СВЦЭМ!$C$33:$C$776,СВЦЭМ!$A$33:$A$776,$A135,СВЦЭМ!$B$33:$B$776,D$119)+'СЕТ СН'!$I$9+СВЦЭМ!$D$10+'СЕТ СН'!$I$5-'СЕТ СН'!$I$17</f>
        <v>3467.2302332500003</v>
      </c>
      <c r="E135" s="36">
        <f>SUMIFS(СВЦЭМ!$C$33:$C$776,СВЦЭМ!$A$33:$A$776,$A135,СВЦЭМ!$B$33:$B$776,E$119)+'СЕТ СН'!$I$9+СВЦЭМ!$D$10+'СЕТ СН'!$I$5-'СЕТ СН'!$I$17</f>
        <v>3479.9502743799999</v>
      </c>
      <c r="F135" s="36">
        <f>SUMIFS(СВЦЭМ!$C$33:$C$776,СВЦЭМ!$A$33:$A$776,$A135,СВЦЭМ!$B$33:$B$776,F$119)+'СЕТ СН'!$I$9+СВЦЭМ!$D$10+'СЕТ СН'!$I$5-'СЕТ СН'!$I$17</f>
        <v>3479.6176878699998</v>
      </c>
      <c r="G135" s="36">
        <f>SUMIFS(СВЦЭМ!$C$33:$C$776,СВЦЭМ!$A$33:$A$776,$A135,СВЦЭМ!$B$33:$B$776,G$119)+'СЕТ СН'!$I$9+СВЦЭМ!$D$10+'СЕТ СН'!$I$5-'СЕТ СН'!$I$17</f>
        <v>3470.5314380300001</v>
      </c>
      <c r="H135" s="36">
        <f>SUMIFS(СВЦЭМ!$C$33:$C$776,СВЦЭМ!$A$33:$A$776,$A135,СВЦЭМ!$B$33:$B$776,H$119)+'СЕТ СН'!$I$9+СВЦЭМ!$D$10+'СЕТ СН'!$I$5-'СЕТ СН'!$I$17</f>
        <v>3450.73345767</v>
      </c>
      <c r="I135" s="36">
        <f>SUMIFS(СВЦЭМ!$C$33:$C$776,СВЦЭМ!$A$33:$A$776,$A135,СВЦЭМ!$B$33:$B$776,I$119)+'СЕТ СН'!$I$9+СВЦЭМ!$D$10+'СЕТ СН'!$I$5-'СЕТ СН'!$I$17</f>
        <v>3429.0298898000001</v>
      </c>
      <c r="J135" s="36">
        <f>SUMIFS(СВЦЭМ!$C$33:$C$776,СВЦЭМ!$A$33:$A$776,$A135,СВЦЭМ!$B$33:$B$776,J$119)+'СЕТ СН'!$I$9+СВЦЭМ!$D$10+'СЕТ СН'!$I$5-'СЕТ СН'!$I$17</f>
        <v>3401.4005030600001</v>
      </c>
      <c r="K135" s="36">
        <f>SUMIFS(СВЦЭМ!$C$33:$C$776,СВЦЭМ!$A$33:$A$776,$A135,СВЦЭМ!$B$33:$B$776,K$119)+'СЕТ СН'!$I$9+СВЦЭМ!$D$10+'СЕТ СН'!$I$5-'СЕТ СН'!$I$17</f>
        <v>3414.5331924299999</v>
      </c>
      <c r="L135" s="36">
        <f>SUMIFS(СВЦЭМ!$C$33:$C$776,СВЦЭМ!$A$33:$A$776,$A135,СВЦЭМ!$B$33:$B$776,L$119)+'СЕТ СН'!$I$9+СВЦЭМ!$D$10+'СЕТ СН'!$I$5-'СЕТ СН'!$I$17</f>
        <v>3411.6290080500003</v>
      </c>
      <c r="M135" s="36">
        <f>SUMIFS(СВЦЭМ!$C$33:$C$776,СВЦЭМ!$A$33:$A$776,$A135,СВЦЭМ!$B$33:$B$776,M$119)+'СЕТ СН'!$I$9+СВЦЭМ!$D$10+'СЕТ СН'!$I$5-'СЕТ СН'!$I$17</f>
        <v>3408.25152553</v>
      </c>
      <c r="N135" s="36">
        <f>SUMIFS(СВЦЭМ!$C$33:$C$776,СВЦЭМ!$A$33:$A$776,$A135,СВЦЭМ!$B$33:$B$776,N$119)+'СЕТ СН'!$I$9+СВЦЭМ!$D$10+'СЕТ СН'!$I$5-'СЕТ СН'!$I$17</f>
        <v>3401.9419672700001</v>
      </c>
      <c r="O135" s="36">
        <f>SUMIFS(СВЦЭМ!$C$33:$C$776,СВЦЭМ!$A$33:$A$776,$A135,СВЦЭМ!$B$33:$B$776,O$119)+'СЕТ СН'!$I$9+СВЦЭМ!$D$10+'СЕТ СН'!$I$5-'СЕТ СН'!$I$17</f>
        <v>3406.79723152</v>
      </c>
      <c r="P135" s="36">
        <f>SUMIFS(СВЦЭМ!$C$33:$C$776,СВЦЭМ!$A$33:$A$776,$A135,СВЦЭМ!$B$33:$B$776,P$119)+'СЕТ СН'!$I$9+СВЦЭМ!$D$10+'СЕТ СН'!$I$5-'СЕТ СН'!$I$17</f>
        <v>3409.9504244199998</v>
      </c>
      <c r="Q135" s="36">
        <f>SUMIFS(СВЦЭМ!$C$33:$C$776,СВЦЭМ!$A$33:$A$776,$A135,СВЦЭМ!$B$33:$B$776,Q$119)+'СЕТ СН'!$I$9+СВЦЭМ!$D$10+'СЕТ СН'!$I$5-'СЕТ СН'!$I$17</f>
        <v>3404.73253002</v>
      </c>
      <c r="R135" s="36">
        <f>SUMIFS(СВЦЭМ!$C$33:$C$776,СВЦЭМ!$A$33:$A$776,$A135,СВЦЭМ!$B$33:$B$776,R$119)+'СЕТ СН'!$I$9+СВЦЭМ!$D$10+'СЕТ СН'!$I$5-'СЕТ СН'!$I$17</f>
        <v>3398.8101235200002</v>
      </c>
      <c r="S135" s="36">
        <f>SUMIFS(СВЦЭМ!$C$33:$C$776,СВЦЭМ!$A$33:$A$776,$A135,СВЦЭМ!$B$33:$B$776,S$119)+'СЕТ СН'!$I$9+СВЦЭМ!$D$10+'СЕТ СН'!$I$5-'СЕТ СН'!$I$17</f>
        <v>3397.4341210000002</v>
      </c>
      <c r="T135" s="36">
        <f>SUMIFS(СВЦЭМ!$C$33:$C$776,СВЦЭМ!$A$33:$A$776,$A135,СВЦЭМ!$B$33:$B$776,T$119)+'СЕТ СН'!$I$9+СВЦЭМ!$D$10+'СЕТ СН'!$I$5-'СЕТ СН'!$I$17</f>
        <v>3391.8129324199999</v>
      </c>
      <c r="U135" s="36">
        <f>SUMIFS(СВЦЭМ!$C$33:$C$776,СВЦЭМ!$A$33:$A$776,$A135,СВЦЭМ!$B$33:$B$776,U$119)+'СЕТ СН'!$I$9+СВЦЭМ!$D$10+'СЕТ СН'!$I$5-'СЕТ СН'!$I$17</f>
        <v>3381.33472846</v>
      </c>
      <c r="V135" s="36">
        <f>SUMIFS(СВЦЭМ!$C$33:$C$776,СВЦЭМ!$A$33:$A$776,$A135,СВЦЭМ!$B$33:$B$776,V$119)+'СЕТ СН'!$I$9+СВЦЭМ!$D$10+'СЕТ СН'!$I$5-'СЕТ СН'!$I$17</f>
        <v>3367.33076046</v>
      </c>
      <c r="W135" s="36">
        <f>SUMIFS(СВЦЭМ!$C$33:$C$776,СВЦЭМ!$A$33:$A$776,$A135,СВЦЭМ!$B$33:$B$776,W$119)+'СЕТ СН'!$I$9+СВЦЭМ!$D$10+'СЕТ СН'!$I$5-'СЕТ СН'!$I$17</f>
        <v>3373.3980692599998</v>
      </c>
      <c r="X135" s="36">
        <f>SUMIFS(СВЦЭМ!$C$33:$C$776,СВЦЭМ!$A$33:$A$776,$A135,СВЦЭМ!$B$33:$B$776,X$119)+'СЕТ СН'!$I$9+СВЦЭМ!$D$10+'СЕТ СН'!$I$5-'СЕТ СН'!$I$17</f>
        <v>3384.7559507800001</v>
      </c>
      <c r="Y135" s="36">
        <f>SUMIFS(СВЦЭМ!$C$33:$C$776,СВЦЭМ!$A$33:$A$776,$A135,СВЦЭМ!$B$33:$B$776,Y$119)+'СЕТ СН'!$I$9+СВЦЭМ!$D$10+'СЕТ СН'!$I$5-'СЕТ СН'!$I$17</f>
        <v>3395.54364424</v>
      </c>
    </row>
    <row r="136" spans="1:25" ht="15.75" x14ac:dyDescent="0.2">
      <c r="A136" s="35">
        <f t="shared" si="3"/>
        <v>43938</v>
      </c>
      <c r="B136" s="36">
        <f>SUMIFS(СВЦЭМ!$C$33:$C$776,СВЦЭМ!$A$33:$A$776,$A136,СВЦЭМ!$B$33:$B$776,B$119)+'СЕТ СН'!$I$9+СВЦЭМ!$D$10+'СЕТ СН'!$I$5-'СЕТ СН'!$I$17</f>
        <v>3463.5900110500002</v>
      </c>
      <c r="C136" s="36">
        <f>SUMIFS(СВЦЭМ!$C$33:$C$776,СВЦЭМ!$A$33:$A$776,$A136,СВЦЭМ!$B$33:$B$776,C$119)+'СЕТ СН'!$I$9+СВЦЭМ!$D$10+'СЕТ СН'!$I$5-'СЕТ СН'!$I$17</f>
        <v>3475.11036294</v>
      </c>
      <c r="D136" s="36">
        <f>SUMIFS(СВЦЭМ!$C$33:$C$776,СВЦЭМ!$A$33:$A$776,$A136,СВЦЭМ!$B$33:$B$776,D$119)+'СЕТ СН'!$I$9+СВЦЭМ!$D$10+'СЕТ СН'!$I$5-'СЕТ СН'!$I$17</f>
        <v>3493.3272040500001</v>
      </c>
      <c r="E136" s="36">
        <f>SUMIFS(СВЦЭМ!$C$33:$C$776,СВЦЭМ!$A$33:$A$776,$A136,СВЦЭМ!$B$33:$B$776,E$119)+'СЕТ СН'!$I$9+СВЦЭМ!$D$10+'СЕТ СН'!$I$5-'СЕТ СН'!$I$17</f>
        <v>3507.78105155</v>
      </c>
      <c r="F136" s="36">
        <f>SUMIFS(СВЦЭМ!$C$33:$C$776,СВЦЭМ!$A$33:$A$776,$A136,СВЦЭМ!$B$33:$B$776,F$119)+'СЕТ СН'!$I$9+СВЦЭМ!$D$10+'СЕТ СН'!$I$5-'СЕТ СН'!$I$17</f>
        <v>3509.76616182</v>
      </c>
      <c r="G136" s="36">
        <f>SUMIFS(СВЦЭМ!$C$33:$C$776,СВЦЭМ!$A$33:$A$776,$A136,СВЦЭМ!$B$33:$B$776,G$119)+'СЕТ СН'!$I$9+СВЦЭМ!$D$10+'СЕТ СН'!$I$5-'СЕТ СН'!$I$17</f>
        <v>3493.7888656599998</v>
      </c>
      <c r="H136" s="36">
        <f>SUMIFS(СВЦЭМ!$C$33:$C$776,СВЦЭМ!$A$33:$A$776,$A136,СВЦЭМ!$B$33:$B$776,H$119)+'СЕТ СН'!$I$9+СВЦЭМ!$D$10+'СЕТ СН'!$I$5-'СЕТ СН'!$I$17</f>
        <v>3467.9380738099999</v>
      </c>
      <c r="I136" s="36">
        <f>SUMIFS(СВЦЭМ!$C$33:$C$776,СВЦЭМ!$A$33:$A$776,$A136,СВЦЭМ!$B$33:$B$776,I$119)+'СЕТ СН'!$I$9+СВЦЭМ!$D$10+'СЕТ СН'!$I$5-'СЕТ СН'!$I$17</f>
        <v>3440.4194431400001</v>
      </c>
      <c r="J136" s="36">
        <f>SUMIFS(СВЦЭМ!$C$33:$C$776,СВЦЭМ!$A$33:$A$776,$A136,СВЦЭМ!$B$33:$B$776,J$119)+'СЕТ СН'!$I$9+СВЦЭМ!$D$10+'СЕТ СН'!$I$5-'СЕТ СН'!$I$17</f>
        <v>3390.8180004400001</v>
      </c>
      <c r="K136" s="36">
        <f>SUMIFS(СВЦЭМ!$C$33:$C$776,СВЦЭМ!$A$33:$A$776,$A136,СВЦЭМ!$B$33:$B$776,K$119)+'СЕТ СН'!$I$9+СВЦЭМ!$D$10+'СЕТ СН'!$I$5-'СЕТ СН'!$I$17</f>
        <v>3395.6560968900003</v>
      </c>
      <c r="L136" s="36">
        <f>SUMIFS(СВЦЭМ!$C$33:$C$776,СВЦЭМ!$A$33:$A$776,$A136,СВЦЭМ!$B$33:$B$776,L$119)+'СЕТ СН'!$I$9+СВЦЭМ!$D$10+'СЕТ СН'!$I$5-'СЕТ СН'!$I$17</f>
        <v>3395.3358148799998</v>
      </c>
      <c r="M136" s="36">
        <f>SUMIFS(СВЦЭМ!$C$33:$C$776,СВЦЭМ!$A$33:$A$776,$A136,СВЦЭМ!$B$33:$B$776,M$119)+'СЕТ СН'!$I$9+СВЦЭМ!$D$10+'СЕТ СН'!$I$5-'СЕТ СН'!$I$17</f>
        <v>3393.5908076200003</v>
      </c>
      <c r="N136" s="36">
        <f>SUMIFS(СВЦЭМ!$C$33:$C$776,СВЦЭМ!$A$33:$A$776,$A136,СВЦЭМ!$B$33:$B$776,N$119)+'СЕТ СН'!$I$9+СВЦЭМ!$D$10+'СЕТ СН'!$I$5-'СЕТ СН'!$I$17</f>
        <v>3392.3750804400001</v>
      </c>
      <c r="O136" s="36">
        <f>SUMIFS(СВЦЭМ!$C$33:$C$776,СВЦЭМ!$A$33:$A$776,$A136,СВЦЭМ!$B$33:$B$776,O$119)+'СЕТ СН'!$I$9+СВЦЭМ!$D$10+'СЕТ СН'!$I$5-'СЕТ СН'!$I$17</f>
        <v>3398.5265440499998</v>
      </c>
      <c r="P136" s="36">
        <f>SUMIFS(СВЦЭМ!$C$33:$C$776,СВЦЭМ!$A$33:$A$776,$A136,СВЦЭМ!$B$33:$B$776,P$119)+'СЕТ СН'!$I$9+СВЦЭМ!$D$10+'СЕТ СН'!$I$5-'СЕТ СН'!$I$17</f>
        <v>3402.6447891600001</v>
      </c>
      <c r="Q136" s="36">
        <f>SUMIFS(СВЦЭМ!$C$33:$C$776,СВЦЭМ!$A$33:$A$776,$A136,СВЦЭМ!$B$33:$B$776,Q$119)+'СЕТ СН'!$I$9+СВЦЭМ!$D$10+'СЕТ СН'!$I$5-'СЕТ СН'!$I$17</f>
        <v>3410.3234312599998</v>
      </c>
      <c r="R136" s="36">
        <f>SUMIFS(СВЦЭМ!$C$33:$C$776,СВЦЭМ!$A$33:$A$776,$A136,СВЦЭМ!$B$33:$B$776,R$119)+'СЕТ СН'!$I$9+СВЦЭМ!$D$10+'СЕТ СН'!$I$5-'СЕТ СН'!$I$17</f>
        <v>3405.5847942700002</v>
      </c>
      <c r="S136" s="36">
        <f>SUMIFS(СВЦЭМ!$C$33:$C$776,СВЦЭМ!$A$33:$A$776,$A136,СВЦЭМ!$B$33:$B$776,S$119)+'СЕТ СН'!$I$9+СВЦЭМ!$D$10+'СЕТ СН'!$I$5-'СЕТ СН'!$I$17</f>
        <v>3400.7905422700001</v>
      </c>
      <c r="T136" s="36">
        <f>SUMIFS(СВЦЭМ!$C$33:$C$776,СВЦЭМ!$A$33:$A$776,$A136,СВЦЭМ!$B$33:$B$776,T$119)+'СЕТ СН'!$I$9+СВЦЭМ!$D$10+'СЕТ СН'!$I$5-'СЕТ СН'!$I$17</f>
        <v>3385.44263318</v>
      </c>
      <c r="U136" s="36">
        <f>SUMIFS(СВЦЭМ!$C$33:$C$776,СВЦЭМ!$A$33:$A$776,$A136,СВЦЭМ!$B$33:$B$776,U$119)+'СЕТ СН'!$I$9+СВЦЭМ!$D$10+'СЕТ СН'!$I$5-'СЕТ СН'!$I$17</f>
        <v>3374.1044298900001</v>
      </c>
      <c r="V136" s="36">
        <f>SUMIFS(СВЦЭМ!$C$33:$C$776,СВЦЭМ!$A$33:$A$776,$A136,СВЦЭМ!$B$33:$B$776,V$119)+'СЕТ СН'!$I$9+СВЦЭМ!$D$10+'СЕТ СН'!$I$5-'СЕТ СН'!$I$17</f>
        <v>3381.8672481499998</v>
      </c>
      <c r="W136" s="36">
        <f>SUMIFS(СВЦЭМ!$C$33:$C$776,СВЦЭМ!$A$33:$A$776,$A136,СВЦЭМ!$B$33:$B$776,W$119)+'СЕТ СН'!$I$9+СВЦЭМ!$D$10+'СЕТ СН'!$I$5-'СЕТ СН'!$I$17</f>
        <v>3381.8695870700003</v>
      </c>
      <c r="X136" s="36">
        <f>SUMIFS(СВЦЭМ!$C$33:$C$776,СВЦЭМ!$A$33:$A$776,$A136,СВЦЭМ!$B$33:$B$776,X$119)+'СЕТ СН'!$I$9+СВЦЭМ!$D$10+'СЕТ СН'!$I$5-'СЕТ СН'!$I$17</f>
        <v>3387.8973085600001</v>
      </c>
      <c r="Y136" s="36">
        <f>SUMIFS(СВЦЭМ!$C$33:$C$776,СВЦЭМ!$A$33:$A$776,$A136,СВЦЭМ!$B$33:$B$776,Y$119)+'СЕТ СН'!$I$9+СВЦЭМ!$D$10+'СЕТ СН'!$I$5-'СЕТ СН'!$I$17</f>
        <v>3390.1287654600001</v>
      </c>
    </row>
    <row r="137" spans="1:25" ht="15.75" x14ac:dyDescent="0.2">
      <c r="A137" s="35">
        <f t="shared" si="3"/>
        <v>43939</v>
      </c>
      <c r="B137" s="36">
        <f>SUMIFS(СВЦЭМ!$C$33:$C$776,СВЦЭМ!$A$33:$A$776,$A137,СВЦЭМ!$B$33:$B$776,B$119)+'СЕТ СН'!$I$9+СВЦЭМ!$D$10+'СЕТ СН'!$I$5-'СЕТ СН'!$I$17</f>
        <v>3479.3613286899999</v>
      </c>
      <c r="C137" s="36">
        <f>SUMIFS(СВЦЭМ!$C$33:$C$776,СВЦЭМ!$A$33:$A$776,$A137,СВЦЭМ!$B$33:$B$776,C$119)+'СЕТ СН'!$I$9+СВЦЭМ!$D$10+'СЕТ СН'!$I$5-'СЕТ СН'!$I$17</f>
        <v>3514.8966875599999</v>
      </c>
      <c r="D137" s="36">
        <f>SUMIFS(СВЦЭМ!$C$33:$C$776,СВЦЭМ!$A$33:$A$776,$A137,СВЦЭМ!$B$33:$B$776,D$119)+'СЕТ СН'!$I$9+СВЦЭМ!$D$10+'СЕТ СН'!$I$5-'СЕТ СН'!$I$17</f>
        <v>3524.3254413</v>
      </c>
      <c r="E137" s="36">
        <f>SUMIFS(СВЦЭМ!$C$33:$C$776,СВЦЭМ!$A$33:$A$776,$A137,СВЦЭМ!$B$33:$B$776,E$119)+'СЕТ СН'!$I$9+СВЦЭМ!$D$10+'СЕТ СН'!$I$5-'СЕТ СН'!$I$17</f>
        <v>3533.1790884900001</v>
      </c>
      <c r="F137" s="36">
        <f>SUMIFS(СВЦЭМ!$C$33:$C$776,СВЦЭМ!$A$33:$A$776,$A137,СВЦЭМ!$B$33:$B$776,F$119)+'СЕТ СН'!$I$9+СВЦЭМ!$D$10+'СЕТ СН'!$I$5-'СЕТ СН'!$I$17</f>
        <v>3535.1129206400001</v>
      </c>
      <c r="G137" s="36">
        <f>SUMIFS(СВЦЭМ!$C$33:$C$776,СВЦЭМ!$A$33:$A$776,$A137,СВЦЭМ!$B$33:$B$776,G$119)+'СЕТ СН'!$I$9+СВЦЭМ!$D$10+'СЕТ СН'!$I$5-'СЕТ СН'!$I$17</f>
        <v>3536.2750066799999</v>
      </c>
      <c r="H137" s="36">
        <f>SUMIFS(СВЦЭМ!$C$33:$C$776,СВЦЭМ!$A$33:$A$776,$A137,СВЦЭМ!$B$33:$B$776,H$119)+'СЕТ СН'!$I$9+СВЦЭМ!$D$10+'СЕТ СН'!$I$5-'СЕТ СН'!$I$17</f>
        <v>3529.6440317000001</v>
      </c>
      <c r="I137" s="36">
        <f>SUMIFS(СВЦЭМ!$C$33:$C$776,СВЦЭМ!$A$33:$A$776,$A137,СВЦЭМ!$B$33:$B$776,I$119)+'СЕТ СН'!$I$9+СВЦЭМ!$D$10+'СЕТ СН'!$I$5-'СЕТ СН'!$I$17</f>
        <v>3504.4871320399998</v>
      </c>
      <c r="J137" s="36">
        <f>SUMIFS(СВЦЭМ!$C$33:$C$776,СВЦЭМ!$A$33:$A$776,$A137,СВЦЭМ!$B$33:$B$776,J$119)+'СЕТ СН'!$I$9+СВЦЭМ!$D$10+'СЕТ СН'!$I$5-'СЕТ СН'!$I$17</f>
        <v>3432.9855069700002</v>
      </c>
      <c r="K137" s="36">
        <f>SUMIFS(СВЦЭМ!$C$33:$C$776,СВЦЭМ!$A$33:$A$776,$A137,СВЦЭМ!$B$33:$B$776,K$119)+'СЕТ СН'!$I$9+СВЦЭМ!$D$10+'СЕТ СН'!$I$5-'СЕТ СН'!$I$17</f>
        <v>3421.9518809299998</v>
      </c>
      <c r="L137" s="36">
        <f>SUMIFS(СВЦЭМ!$C$33:$C$776,СВЦЭМ!$A$33:$A$776,$A137,СВЦЭМ!$B$33:$B$776,L$119)+'СЕТ СН'!$I$9+СВЦЭМ!$D$10+'СЕТ СН'!$I$5-'СЕТ СН'!$I$17</f>
        <v>3418.1571948400001</v>
      </c>
      <c r="M137" s="36">
        <f>SUMIFS(СВЦЭМ!$C$33:$C$776,СВЦЭМ!$A$33:$A$776,$A137,СВЦЭМ!$B$33:$B$776,M$119)+'СЕТ СН'!$I$9+СВЦЭМ!$D$10+'СЕТ СН'!$I$5-'СЕТ СН'!$I$17</f>
        <v>3415.75885208</v>
      </c>
      <c r="N137" s="36">
        <f>SUMIFS(СВЦЭМ!$C$33:$C$776,СВЦЭМ!$A$33:$A$776,$A137,СВЦЭМ!$B$33:$B$776,N$119)+'СЕТ СН'!$I$9+СВЦЭМ!$D$10+'СЕТ СН'!$I$5-'СЕТ СН'!$I$17</f>
        <v>3426.1630588799999</v>
      </c>
      <c r="O137" s="36">
        <f>SUMIFS(СВЦЭМ!$C$33:$C$776,СВЦЭМ!$A$33:$A$776,$A137,СВЦЭМ!$B$33:$B$776,O$119)+'СЕТ СН'!$I$9+СВЦЭМ!$D$10+'СЕТ СН'!$I$5-'СЕТ СН'!$I$17</f>
        <v>3441.23268001</v>
      </c>
      <c r="P137" s="36">
        <f>SUMIFS(СВЦЭМ!$C$33:$C$776,СВЦЭМ!$A$33:$A$776,$A137,СВЦЭМ!$B$33:$B$776,P$119)+'СЕТ СН'!$I$9+СВЦЭМ!$D$10+'СЕТ СН'!$I$5-'СЕТ СН'!$I$17</f>
        <v>3450.0326297299998</v>
      </c>
      <c r="Q137" s="36">
        <f>SUMIFS(СВЦЭМ!$C$33:$C$776,СВЦЭМ!$A$33:$A$776,$A137,СВЦЭМ!$B$33:$B$776,Q$119)+'СЕТ СН'!$I$9+СВЦЭМ!$D$10+'СЕТ СН'!$I$5-'СЕТ СН'!$I$17</f>
        <v>3456.5886773000002</v>
      </c>
      <c r="R137" s="36">
        <f>SUMIFS(СВЦЭМ!$C$33:$C$776,СВЦЭМ!$A$33:$A$776,$A137,СВЦЭМ!$B$33:$B$776,R$119)+'СЕТ СН'!$I$9+СВЦЭМ!$D$10+'СЕТ СН'!$I$5-'СЕТ СН'!$I$17</f>
        <v>3452.5664404200002</v>
      </c>
      <c r="S137" s="36">
        <f>SUMIFS(СВЦЭМ!$C$33:$C$776,СВЦЭМ!$A$33:$A$776,$A137,СВЦЭМ!$B$33:$B$776,S$119)+'СЕТ СН'!$I$9+СВЦЭМ!$D$10+'СЕТ СН'!$I$5-'СЕТ СН'!$I$17</f>
        <v>3448.7370227000001</v>
      </c>
      <c r="T137" s="36">
        <f>SUMIFS(СВЦЭМ!$C$33:$C$776,СВЦЭМ!$A$33:$A$776,$A137,СВЦЭМ!$B$33:$B$776,T$119)+'СЕТ СН'!$I$9+СВЦЭМ!$D$10+'СЕТ СН'!$I$5-'СЕТ СН'!$I$17</f>
        <v>3429.4441105300002</v>
      </c>
      <c r="U137" s="36">
        <f>SUMIFS(СВЦЭМ!$C$33:$C$776,СВЦЭМ!$A$33:$A$776,$A137,СВЦЭМ!$B$33:$B$776,U$119)+'СЕТ СН'!$I$9+СВЦЭМ!$D$10+'СЕТ СН'!$I$5-'СЕТ СН'!$I$17</f>
        <v>3399.9400445199999</v>
      </c>
      <c r="V137" s="36">
        <f>SUMIFS(СВЦЭМ!$C$33:$C$776,СВЦЭМ!$A$33:$A$776,$A137,СВЦЭМ!$B$33:$B$776,V$119)+'СЕТ СН'!$I$9+СВЦЭМ!$D$10+'СЕТ СН'!$I$5-'СЕТ СН'!$I$17</f>
        <v>3388.4593786800001</v>
      </c>
      <c r="W137" s="36">
        <f>SUMIFS(СВЦЭМ!$C$33:$C$776,СВЦЭМ!$A$33:$A$776,$A137,СВЦЭМ!$B$33:$B$776,W$119)+'СЕТ СН'!$I$9+СВЦЭМ!$D$10+'СЕТ СН'!$I$5-'СЕТ СН'!$I$17</f>
        <v>3403.2582162099998</v>
      </c>
      <c r="X137" s="36">
        <f>SUMIFS(СВЦЭМ!$C$33:$C$776,СВЦЭМ!$A$33:$A$776,$A137,СВЦЭМ!$B$33:$B$776,X$119)+'СЕТ СН'!$I$9+СВЦЭМ!$D$10+'СЕТ СН'!$I$5-'СЕТ СН'!$I$17</f>
        <v>3419.5605907300001</v>
      </c>
      <c r="Y137" s="36">
        <f>SUMIFS(СВЦЭМ!$C$33:$C$776,СВЦЭМ!$A$33:$A$776,$A137,СВЦЭМ!$B$33:$B$776,Y$119)+'СЕТ СН'!$I$9+СВЦЭМ!$D$10+'СЕТ СН'!$I$5-'СЕТ СН'!$I$17</f>
        <v>3446.3757712300003</v>
      </c>
    </row>
    <row r="138" spans="1:25" ht="15.75" x14ac:dyDescent="0.2">
      <c r="A138" s="35">
        <f t="shared" si="3"/>
        <v>43940</v>
      </c>
      <c r="B138" s="36">
        <f>SUMIFS(СВЦЭМ!$C$33:$C$776,СВЦЭМ!$A$33:$A$776,$A138,СВЦЭМ!$B$33:$B$776,B$119)+'СЕТ СН'!$I$9+СВЦЭМ!$D$10+'СЕТ СН'!$I$5-'СЕТ СН'!$I$17</f>
        <v>3492.58880654</v>
      </c>
      <c r="C138" s="36">
        <f>SUMIFS(СВЦЭМ!$C$33:$C$776,СВЦЭМ!$A$33:$A$776,$A138,СВЦЭМ!$B$33:$B$776,C$119)+'СЕТ СН'!$I$9+СВЦЭМ!$D$10+'СЕТ СН'!$I$5-'СЕТ СН'!$I$17</f>
        <v>3490.5690741399999</v>
      </c>
      <c r="D138" s="36">
        <f>SUMIFS(СВЦЭМ!$C$33:$C$776,СВЦЭМ!$A$33:$A$776,$A138,СВЦЭМ!$B$33:$B$776,D$119)+'СЕТ СН'!$I$9+СВЦЭМ!$D$10+'СЕТ СН'!$I$5-'СЕТ СН'!$I$17</f>
        <v>3484.7617788400003</v>
      </c>
      <c r="E138" s="36">
        <f>SUMIFS(СВЦЭМ!$C$33:$C$776,СВЦЭМ!$A$33:$A$776,$A138,СВЦЭМ!$B$33:$B$776,E$119)+'СЕТ СН'!$I$9+СВЦЭМ!$D$10+'СЕТ СН'!$I$5-'СЕТ СН'!$I$17</f>
        <v>3492.2083284199998</v>
      </c>
      <c r="F138" s="36">
        <f>SUMIFS(СВЦЭМ!$C$33:$C$776,СВЦЭМ!$A$33:$A$776,$A138,СВЦЭМ!$B$33:$B$776,F$119)+'СЕТ СН'!$I$9+СВЦЭМ!$D$10+'СЕТ СН'!$I$5-'СЕТ СН'!$I$17</f>
        <v>3489.0107589300001</v>
      </c>
      <c r="G138" s="36">
        <f>SUMIFS(СВЦЭМ!$C$33:$C$776,СВЦЭМ!$A$33:$A$776,$A138,СВЦЭМ!$B$33:$B$776,G$119)+'СЕТ СН'!$I$9+СВЦЭМ!$D$10+'СЕТ СН'!$I$5-'СЕТ СН'!$I$17</f>
        <v>3495.4925116300001</v>
      </c>
      <c r="H138" s="36">
        <f>SUMIFS(СВЦЭМ!$C$33:$C$776,СВЦЭМ!$A$33:$A$776,$A138,СВЦЭМ!$B$33:$B$776,H$119)+'СЕТ СН'!$I$9+СВЦЭМ!$D$10+'СЕТ СН'!$I$5-'СЕТ СН'!$I$17</f>
        <v>3489.0531831799999</v>
      </c>
      <c r="I138" s="36">
        <f>SUMIFS(СВЦЭМ!$C$33:$C$776,СВЦЭМ!$A$33:$A$776,$A138,СВЦЭМ!$B$33:$B$776,I$119)+'СЕТ СН'!$I$9+СВЦЭМ!$D$10+'СЕТ СН'!$I$5-'СЕТ СН'!$I$17</f>
        <v>3463.44767903</v>
      </c>
      <c r="J138" s="36">
        <f>SUMIFS(СВЦЭМ!$C$33:$C$776,СВЦЭМ!$A$33:$A$776,$A138,СВЦЭМ!$B$33:$B$776,J$119)+'СЕТ СН'!$I$9+СВЦЭМ!$D$10+'СЕТ СН'!$I$5-'СЕТ СН'!$I$17</f>
        <v>3414.0164606899998</v>
      </c>
      <c r="K138" s="36">
        <f>SUMIFS(СВЦЭМ!$C$33:$C$776,СВЦЭМ!$A$33:$A$776,$A138,СВЦЭМ!$B$33:$B$776,K$119)+'СЕТ СН'!$I$9+СВЦЭМ!$D$10+'СЕТ СН'!$I$5-'СЕТ СН'!$I$17</f>
        <v>3407.0586573300002</v>
      </c>
      <c r="L138" s="36">
        <f>SUMIFS(СВЦЭМ!$C$33:$C$776,СВЦЭМ!$A$33:$A$776,$A138,СВЦЭМ!$B$33:$B$776,L$119)+'СЕТ СН'!$I$9+СВЦЭМ!$D$10+'СЕТ СН'!$I$5-'СЕТ СН'!$I$17</f>
        <v>3410.0794644299999</v>
      </c>
      <c r="M138" s="36">
        <f>SUMIFS(СВЦЭМ!$C$33:$C$776,СВЦЭМ!$A$33:$A$776,$A138,СВЦЭМ!$B$33:$B$776,M$119)+'СЕТ СН'!$I$9+СВЦЭМ!$D$10+'СЕТ СН'!$I$5-'СЕТ СН'!$I$17</f>
        <v>3426.66043519</v>
      </c>
      <c r="N138" s="36">
        <f>SUMIFS(СВЦЭМ!$C$33:$C$776,СВЦЭМ!$A$33:$A$776,$A138,СВЦЭМ!$B$33:$B$776,N$119)+'СЕТ СН'!$I$9+СВЦЭМ!$D$10+'СЕТ СН'!$I$5-'СЕТ СН'!$I$17</f>
        <v>3448.0525460399999</v>
      </c>
      <c r="O138" s="36">
        <f>SUMIFS(СВЦЭМ!$C$33:$C$776,СВЦЭМ!$A$33:$A$776,$A138,СВЦЭМ!$B$33:$B$776,O$119)+'СЕТ СН'!$I$9+СВЦЭМ!$D$10+'СЕТ СН'!$I$5-'СЕТ СН'!$I$17</f>
        <v>3458.3190903899999</v>
      </c>
      <c r="P138" s="36">
        <f>SUMIFS(СВЦЭМ!$C$33:$C$776,СВЦЭМ!$A$33:$A$776,$A138,СВЦЭМ!$B$33:$B$776,P$119)+'СЕТ СН'!$I$9+СВЦЭМ!$D$10+'СЕТ СН'!$I$5-'СЕТ СН'!$I$17</f>
        <v>3462.8395614400001</v>
      </c>
      <c r="Q138" s="36">
        <f>SUMIFS(СВЦЭМ!$C$33:$C$776,СВЦЭМ!$A$33:$A$776,$A138,СВЦЭМ!$B$33:$B$776,Q$119)+'СЕТ СН'!$I$9+СВЦЭМ!$D$10+'СЕТ СН'!$I$5-'СЕТ СН'!$I$17</f>
        <v>3466.23520242</v>
      </c>
      <c r="R138" s="36">
        <f>SUMIFS(СВЦЭМ!$C$33:$C$776,СВЦЭМ!$A$33:$A$776,$A138,СВЦЭМ!$B$33:$B$776,R$119)+'СЕТ СН'!$I$9+СВЦЭМ!$D$10+'СЕТ СН'!$I$5-'СЕТ СН'!$I$17</f>
        <v>3458.50050044</v>
      </c>
      <c r="S138" s="36">
        <f>SUMIFS(СВЦЭМ!$C$33:$C$776,СВЦЭМ!$A$33:$A$776,$A138,СВЦЭМ!$B$33:$B$776,S$119)+'СЕТ СН'!$I$9+СВЦЭМ!$D$10+'СЕТ СН'!$I$5-'СЕТ СН'!$I$17</f>
        <v>3453.7203212599998</v>
      </c>
      <c r="T138" s="36">
        <f>SUMIFS(СВЦЭМ!$C$33:$C$776,СВЦЭМ!$A$33:$A$776,$A138,СВЦЭМ!$B$33:$B$776,T$119)+'СЕТ СН'!$I$9+СВЦЭМ!$D$10+'СЕТ СН'!$I$5-'СЕТ СН'!$I$17</f>
        <v>3440.8175106099998</v>
      </c>
      <c r="U138" s="36">
        <f>SUMIFS(СВЦЭМ!$C$33:$C$776,СВЦЭМ!$A$33:$A$776,$A138,СВЦЭМ!$B$33:$B$776,U$119)+'СЕТ СН'!$I$9+СВЦЭМ!$D$10+'СЕТ СН'!$I$5-'СЕТ СН'!$I$17</f>
        <v>3435.5483900500003</v>
      </c>
      <c r="V138" s="36">
        <f>SUMIFS(СВЦЭМ!$C$33:$C$776,СВЦЭМ!$A$33:$A$776,$A138,СВЦЭМ!$B$33:$B$776,V$119)+'СЕТ СН'!$I$9+СВЦЭМ!$D$10+'СЕТ СН'!$I$5-'СЕТ СН'!$I$17</f>
        <v>3408.1979192399999</v>
      </c>
      <c r="W138" s="36">
        <f>SUMIFS(СВЦЭМ!$C$33:$C$776,СВЦЭМ!$A$33:$A$776,$A138,СВЦЭМ!$B$33:$B$776,W$119)+'СЕТ СН'!$I$9+СВЦЭМ!$D$10+'СЕТ СН'!$I$5-'СЕТ СН'!$I$17</f>
        <v>3412.1483944700003</v>
      </c>
      <c r="X138" s="36">
        <f>SUMIFS(СВЦЭМ!$C$33:$C$776,СВЦЭМ!$A$33:$A$776,$A138,СВЦЭМ!$B$33:$B$776,X$119)+'СЕТ СН'!$I$9+СВЦЭМ!$D$10+'СЕТ СН'!$I$5-'СЕТ СН'!$I$17</f>
        <v>3437.1360635199999</v>
      </c>
      <c r="Y138" s="36">
        <f>SUMIFS(СВЦЭМ!$C$33:$C$776,СВЦЭМ!$A$33:$A$776,$A138,СВЦЭМ!$B$33:$B$776,Y$119)+'СЕТ СН'!$I$9+СВЦЭМ!$D$10+'СЕТ СН'!$I$5-'СЕТ СН'!$I$17</f>
        <v>3470.4038816399998</v>
      </c>
    </row>
    <row r="139" spans="1:25" ht="15.75" x14ac:dyDescent="0.2">
      <c r="A139" s="35">
        <f t="shared" si="3"/>
        <v>43941</v>
      </c>
      <c r="B139" s="36">
        <f>SUMIFS(СВЦЭМ!$C$33:$C$776,СВЦЭМ!$A$33:$A$776,$A139,СВЦЭМ!$B$33:$B$776,B$119)+'СЕТ СН'!$I$9+СВЦЭМ!$D$10+'СЕТ СН'!$I$5-'СЕТ СН'!$I$17</f>
        <v>3504.4687475599999</v>
      </c>
      <c r="C139" s="36">
        <f>SUMIFS(СВЦЭМ!$C$33:$C$776,СВЦЭМ!$A$33:$A$776,$A139,СВЦЭМ!$B$33:$B$776,C$119)+'СЕТ СН'!$I$9+СВЦЭМ!$D$10+'СЕТ СН'!$I$5-'СЕТ СН'!$I$17</f>
        <v>3523.0121652400003</v>
      </c>
      <c r="D139" s="36">
        <f>SUMIFS(СВЦЭМ!$C$33:$C$776,СВЦЭМ!$A$33:$A$776,$A139,СВЦЭМ!$B$33:$B$776,D$119)+'СЕТ СН'!$I$9+СВЦЭМ!$D$10+'СЕТ СН'!$I$5-'СЕТ СН'!$I$17</f>
        <v>3548.3652363400001</v>
      </c>
      <c r="E139" s="36">
        <f>SUMIFS(СВЦЭМ!$C$33:$C$776,СВЦЭМ!$A$33:$A$776,$A139,СВЦЭМ!$B$33:$B$776,E$119)+'СЕТ СН'!$I$9+СВЦЭМ!$D$10+'СЕТ СН'!$I$5-'СЕТ СН'!$I$17</f>
        <v>3558.7391323000002</v>
      </c>
      <c r="F139" s="36">
        <f>SUMIFS(СВЦЭМ!$C$33:$C$776,СВЦЭМ!$A$33:$A$776,$A139,СВЦЭМ!$B$33:$B$776,F$119)+'СЕТ СН'!$I$9+СВЦЭМ!$D$10+'СЕТ СН'!$I$5-'СЕТ СН'!$I$17</f>
        <v>3554.6171575399999</v>
      </c>
      <c r="G139" s="36">
        <f>SUMIFS(СВЦЭМ!$C$33:$C$776,СВЦЭМ!$A$33:$A$776,$A139,СВЦЭМ!$B$33:$B$776,G$119)+'СЕТ СН'!$I$9+СВЦЭМ!$D$10+'СЕТ СН'!$I$5-'СЕТ СН'!$I$17</f>
        <v>3548.4057604700001</v>
      </c>
      <c r="H139" s="36">
        <f>SUMIFS(СВЦЭМ!$C$33:$C$776,СВЦЭМ!$A$33:$A$776,$A139,СВЦЭМ!$B$33:$B$776,H$119)+'СЕТ СН'!$I$9+СВЦЭМ!$D$10+'СЕТ СН'!$I$5-'СЕТ СН'!$I$17</f>
        <v>3514.7611203800002</v>
      </c>
      <c r="I139" s="36">
        <f>SUMIFS(СВЦЭМ!$C$33:$C$776,СВЦЭМ!$A$33:$A$776,$A139,СВЦЭМ!$B$33:$B$776,I$119)+'СЕТ СН'!$I$9+СВЦЭМ!$D$10+'СЕТ СН'!$I$5-'СЕТ СН'!$I$17</f>
        <v>3476.3636748399999</v>
      </c>
      <c r="J139" s="36">
        <f>SUMIFS(СВЦЭМ!$C$33:$C$776,СВЦЭМ!$A$33:$A$776,$A139,СВЦЭМ!$B$33:$B$776,J$119)+'СЕТ СН'!$I$9+СВЦЭМ!$D$10+'СЕТ СН'!$I$5-'СЕТ СН'!$I$17</f>
        <v>3407.6315314100002</v>
      </c>
      <c r="K139" s="36">
        <f>SUMIFS(СВЦЭМ!$C$33:$C$776,СВЦЭМ!$A$33:$A$776,$A139,СВЦЭМ!$B$33:$B$776,K$119)+'СЕТ СН'!$I$9+СВЦЭМ!$D$10+'СЕТ СН'!$I$5-'СЕТ СН'!$I$17</f>
        <v>3397.5841267000001</v>
      </c>
      <c r="L139" s="36">
        <f>SUMIFS(СВЦЭМ!$C$33:$C$776,СВЦЭМ!$A$33:$A$776,$A139,СВЦЭМ!$B$33:$B$776,L$119)+'СЕТ СН'!$I$9+СВЦЭМ!$D$10+'СЕТ СН'!$I$5-'СЕТ СН'!$I$17</f>
        <v>3405.5598292</v>
      </c>
      <c r="M139" s="36">
        <f>SUMIFS(СВЦЭМ!$C$33:$C$776,СВЦЭМ!$A$33:$A$776,$A139,СВЦЭМ!$B$33:$B$776,M$119)+'СЕТ СН'!$I$9+СВЦЭМ!$D$10+'СЕТ СН'!$I$5-'СЕТ СН'!$I$17</f>
        <v>3412.02096532</v>
      </c>
      <c r="N139" s="36">
        <f>SUMIFS(СВЦЭМ!$C$33:$C$776,СВЦЭМ!$A$33:$A$776,$A139,СВЦЭМ!$B$33:$B$776,N$119)+'СЕТ СН'!$I$9+СВЦЭМ!$D$10+'СЕТ СН'!$I$5-'СЕТ СН'!$I$17</f>
        <v>3416.9930008900001</v>
      </c>
      <c r="O139" s="36">
        <f>SUMIFS(СВЦЭМ!$C$33:$C$776,СВЦЭМ!$A$33:$A$776,$A139,СВЦЭМ!$B$33:$B$776,O$119)+'СЕТ СН'!$I$9+СВЦЭМ!$D$10+'СЕТ СН'!$I$5-'СЕТ СН'!$I$17</f>
        <v>3422.8126100099998</v>
      </c>
      <c r="P139" s="36">
        <f>SUMIFS(СВЦЭМ!$C$33:$C$776,СВЦЭМ!$A$33:$A$776,$A139,СВЦЭМ!$B$33:$B$776,P$119)+'СЕТ СН'!$I$9+СВЦЭМ!$D$10+'СЕТ СН'!$I$5-'СЕТ СН'!$I$17</f>
        <v>3427.9232583799999</v>
      </c>
      <c r="Q139" s="36">
        <f>SUMIFS(СВЦЭМ!$C$33:$C$776,СВЦЭМ!$A$33:$A$776,$A139,СВЦЭМ!$B$33:$B$776,Q$119)+'СЕТ СН'!$I$9+СВЦЭМ!$D$10+'СЕТ СН'!$I$5-'СЕТ СН'!$I$17</f>
        <v>3434.5002621799999</v>
      </c>
      <c r="R139" s="36">
        <f>SUMIFS(СВЦЭМ!$C$33:$C$776,СВЦЭМ!$A$33:$A$776,$A139,СВЦЭМ!$B$33:$B$776,R$119)+'СЕТ СН'!$I$9+СВЦЭМ!$D$10+'СЕТ СН'!$I$5-'СЕТ СН'!$I$17</f>
        <v>3433.7873900599998</v>
      </c>
      <c r="S139" s="36">
        <f>SUMIFS(СВЦЭМ!$C$33:$C$776,СВЦЭМ!$A$33:$A$776,$A139,СВЦЭМ!$B$33:$B$776,S$119)+'СЕТ СН'!$I$9+СВЦЭМ!$D$10+'СЕТ СН'!$I$5-'СЕТ СН'!$I$17</f>
        <v>3438.00243912</v>
      </c>
      <c r="T139" s="36">
        <f>SUMIFS(СВЦЭМ!$C$33:$C$776,СВЦЭМ!$A$33:$A$776,$A139,СВЦЭМ!$B$33:$B$776,T$119)+'СЕТ СН'!$I$9+СВЦЭМ!$D$10+'СЕТ СН'!$I$5-'СЕТ СН'!$I$17</f>
        <v>3429.8410285800001</v>
      </c>
      <c r="U139" s="36">
        <f>SUMIFS(СВЦЭМ!$C$33:$C$776,СВЦЭМ!$A$33:$A$776,$A139,СВЦЭМ!$B$33:$B$776,U$119)+'СЕТ СН'!$I$9+СВЦЭМ!$D$10+'СЕТ СН'!$I$5-'СЕТ СН'!$I$17</f>
        <v>3418.94508567</v>
      </c>
      <c r="V139" s="36">
        <f>SUMIFS(СВЦЭМ!$C$33:$C$776,СВЦЭМ!$A$33:$A$776,$A139,СВЦЭМ!$B$33:$B$776,V$119)+'СЕТ СН'!$I$9+СВЦЭМ!$D$10+'СЕТ СН'!$I$5-'СЕТ СН'!$I$17</f>
        <v>3411.6951323799999</v>
      </c>
      <c r="W139" s="36">
        <f>SUMIFS(СВЦЭМ!$C$33:$C$776,СВЦЭМ!$A$33:$A$776,$A139,СВЦЭМ!$B$33:$B$776,W$119)+'СЕТ СН'!$I$9+СВЦЭМ!$D$10+'СЕТ СН'!$I$5-'СЕТ СН'!$I$17</f>
        <v>3413.9284504100001</v>
      </c>
      <c r="X139" s="36">
        <f>SUMIFS(СВЦЭМ!$C$33:$C$776,СВЦЭМ!$A$33:$A$776,$A139,СВЦЭМ!$B$33:$B$776,X$119)+'СЕТ СН'!$I$9+СВЦЭМ!$D$10+'СЕТ СН'!$I$5-'СЕТ СН'!$I$17</f>
        <v>3409.7298984099998</v>
      </c>
      <c r="Y139" s="36">
        <f>SUMIFS(СВЦЭМ!$C$33:$C$776,СВЦЭМ!$A$33:$A$776,$A139,СВЦЭМ!$B$33:$B$776,Y$119)+'СЕТ СН'!$I$9+СВЦЭМ!$D$10+'СЕТ СН'!$I$5-'СЕТ СН'!$I$17</f>
        <v>3440.6262312500003</v>
      </c>
    </row>
    <row r="140" spans="1:25" ht="15.75" x14ac:dyDescent="0.2">
      <c r="A140" s="35">
        <f t="shared" si="3"/>
        <v>43942</v>
      </c>
      <c r="B140" s="36">
        <f>SUMIFS(СВЦЭМ!$C$33:$C$776,СВЦЭМ!$A$33:$A$776,$A140,СВЦЭМ!$B$33:$B$776,B$119)+'СЕТ СН'!$I$9+СВЦЭМ!$D$10+'СЕТ СН'!$I$5-'СЕТ СН'!$I$17</f>
        <v>3504.9596964699999</v>
      </c>
      <c r="C140" s="36">
        <f>SUMIFS(СВЦЭМ!$C$33:$C$776,СВЦЭМ!$A$33:$A$776,$A140,СВЦЭМ!$B$33:$B$776,C$119)+'СЕТ СН'!$I$9+СВЦЭМ!$D$10+'СЕТ СН'!$I$5-'СЕТ СН'!$I$17</f>
        <v>3529.6355040899998</v>
      </c>
      <c r="D140" s="36">
        <f>SUMIFS(СВЦЭМ!$C$33:$C$776,СВЦЭМ!$A$33:$A$776,$A140,СВЦЭМ!$B$33:$B$776,D$119)+'СЕТ СН'!$I$9+СВЦЭМ!$D$10+'СЕТ СН'!$I$5-'СЕТ СН'!$I$17</f>
        <v>3541.7169206899998</v>
      </c>
      <c r="E140" s="36">
        <f>SUMIFS(СВЦЭМ!$C$33:$C$776,СВЦЭМ!$A$33:$A$776,$A140,СВЦЭМ!$B$33:$B$776,E$119)+'СЕТ СН'!$I$9+СВЦЭМ!$D$10+'СЕТ СН'!$I$5-'СЕТ СН'!$I$17</f>
        <v>3548.18987801</v>
      </c>
      <c r="F140" s="36">
        <f>SUMIFS(СВЦЭМ!$C$33:$C$776,СВЦЭМ!$A$33:$A$776,$A140,СВЦЭМ!$B$33:$B$776,F$119)+'СЕТ СН'!$I$9+СВЦЭМ!$D$10+'СЕТ СН'!$I$5-'СЕТ СН'!$I$17</f>
        <v>3548.0039938</v>
      </c>
      <c r="G140" s="36">
        <f>SUMIFS(СВЦЭМ!$C$33:$C$776,СВЦЭМ!$A$33:$A$776,$A140,СВЦЭМ!$B$33:$B$776,G$119)+'СЕТ СН'!$I$9+СВЦЭМ!$D$10+'СЕТ СН'!$I$5-'СЕТ СН'!$I$17</f>
        <v>3540.3315238499999</v>
      </c>
      <c r="H140" s="36">
        <f>SUMIFS(СВЦЭМ!$C$33:$C$776,СВЦЭМ!$A$33:$A$776,$A140,СВЦЭМ!$B$33:$B$776,H$119)+'СЕТ СН'!$I$9+СВЦЭМ!$D$10+'СЕТ СН'!$I$5-'СЕТ СН'!$I$17</f>
        <v>3492.3970376400002</v>
      </c>
      <c r="I140" s="36">
        <f>SUMIFS(СВЦЭМ!$C$33:$C$776,СВЦЭМ!$A$33:$A$776,$A140,СВЦЭМ!$B$33:$B$776,I$119)+'СЕТ СН'!$I$9+СВЦЭМ!$D$10+'СЕТ СН'!$I$5-'СЕТ СН'!$I$17</f>
        <v>3465.4675814299999</v>
      </c>
      <c r="J140" s="36">
        <f>SUMIFS(СВЦЭМ!$C$33:$C$776,СВЦЭМ!$A$33:$A$776,$A140,СВЦЭМ!$B$33:$B$776,J$119)+'СЕТ СН'!$I$9+СВЦЭМ!$D$10+'СЕТ СН'!$I$5-'СЕТ СН'!$I$17</f>
        <v>3418.1765778700001</v>
      </c>
      <c r="K140" s="36">
        <f>SUMIFS(СВЦЭМ!$C$33:$C$776,СВЦЭМ!$A$33:$A$776,$A140,СВЦЭМ!$B$33:$B$776,K$119)+'СЕТ СН'!$I$9+СВЦЭМ!$D$10+'СЕТ СН'!$I$5-'СЕТ СН'!$I$17</f>
        <v>3417.4303523200001</v>
      </c>
      <c r="L140" s="36">
        <f>SUMIFS(СВЦЭМ!$C$33:$C$776,СВЦЭМ!$A$33:$A$776,$A140,СВЦЭМ!$B$33:$B$776,L$119)+'СЕТ СН'!$I$9+СВЦЭМ!$D$10+'СЕТ СН'!$I$5-'СЕТ СН'!$I$17</f>
        <v>3417.8804802</v>
      </c>
      <c r="M140" s="36">
        <f>SUMIFS(СВЦЭМ!$C$33:$C$776,СВЦЭМ!$A$33:$A$776,$A140,СВЦЭМ!$B$33:$B$776,M$119)+'СЕТ СН'!$I$9+СВЦЭМ!$D$10+'СЕТ СН'!$I$5-'СЕТ СН'!$I$17</f>
        <v>3416.4274019100003</v>
      </c>
      <c r="N140" s="36">
        <f>SUMIFS(СВЦЭМ!$C$33:$C$776,СВЦЭМ!$A$33:$A$776,$A140,СВЦЭМ!$B$33:$B$776,N$119)+'СЕТ СН'!$I$9+СВЦЭМ!$D$10+'СЕТ СН'!$I$5-'СЕТ СН'!$I$17</f>
        <v>3422.8491173500001</v>
      </c>
      <c r="O140" s="36">
        <f>SUMIFS(СВЦЭМ!$C$33:$C$776,СВЦЭМ!$A$33:$A$776,$A140,СВЦЭМ!$B$33:$B$776,O$119)+'СЕТ СН'!$I$9+СВЦЭМ!$D$10+'СЕТ СН'!$I$5-'СЕТ СН'!$I$17</f>
        <v>3437.6158329899999</v>
      </c>
      <c r="P140" s="36">
        <f>SUMIFS(СВЦЭМ!$C$33:$C$776,СВЦЭМ!$A$33:$A$776,$A140,СВЦЭМ!$B$33:$B$776,P$119)+'СЕТ СН'!$I$9+СВЦЭМ!$D$10+'СЕТ СН'!$I$5-'СЕТ СН'!$I$17</f>
        <v>3436.3725235500001</v>
      </c>
      <c r="Q140" s="36">
        <f>SUMIFS(СВЦЭМ!$C$33:$C$776,СВЦЭМ!$A$33:$A$776,$A140,СВЦЭМ!$B$33:$B$776,Q$119)+'СЕТ СН'!$I$9+СВЦЭМ!$D$10+'СЕТ СН'!$I$5-'СЕТ СН'!$I$17</f>
        <v>3449.6564974100002</v>
      </c>
      <c r="R140" s="36">
        <f>SUMIFS(СВЦЭМ!$C$33:$C$776,СВЦЭМ!$A$33:$A$776,$A140,СВЦЭМ!$B$33:$B$776,R$119)+'СЕТ СН'!$I$9+СВЦЭМ!$D$10+'СЕТ СН'!$I$5-'СЕТ СН'!$I$17</f>
        <v>3438.5965939400003</v>
      </c>
      <c r="S140" s="36">
        <f>SUMIFS(СВЦЭМ!$C$33:$C$776,СВЦЭМ!$A$33:$A$776,$A140,СВЦЭМ!$B$33:$B$776,S$119)+'СЕТ СН'!$I$9+СВЦЭМ!$D$10+'СЕТ СН'!$I$5-'СЕТ СН'!$I$17</f>
        <v>3432.7736549000001</v>
      </c>
      <c r="T140" s="36">
        <f>SUMIFS(СВЦЭМ!$C$33:$C$776,СВЦЭМ!$A$33:$A$776,$A140,СВЦЭМ!$B$33:$B$776,T$119)+'СЕТ СН'!$I$9+СВЦЭМ!$D$10+'СЕТ СН'!$I$5-'СЕТ СН'!$I$17</f>
        <v>3436.5606111000002</v>
      </c>
      <c r="U140" s="36">
        <f>SUMIFS(СВЦЭМ!$C$33:$C$776,СВЦЭМ!$A$33:$A$776,$A140,СВЦЭМ!$B$33:$B$776,U$119)+'СЕТ СН'!$I$9+СВЦЭМ!$D$10+'СЕТ СН'!$I$5-'СЕТ СН'!$I$17</f>
        <v>3443.8172606100002</v>
      </c>
      <c r="V140" s="36">
        <f>SUMIFS(СВЦЭМ!$C$33:$C$776,СВЦЭМ!$A$33:$A$776,$A140,СВЦЭМ!$B$33:$B$776,V$119)+'СЕТ СН'!$I$9+СВЦЭМ!$D$10+'СЕТ СН'!$I$5-'СЕТ СН'!$I$17</f>
        <v>3450.9156852300002</v>
      </c>
      <c r="W140" s="36">
        <f>SUMIFS(СВЦЭМ!$C$33:$C$776,СВЦЭМ!$A$33:$A$776,$A140,СВЦЭМ!$B$33:$B$776,W$119)+'СЕТ СН'!$I$9+СВЦЭМ!$D$10+'СЕТ СН'!$I$5-'СЕТ СН'!$I$17</f>
        <v>3452.9964294900001</v>
      </c>
      <c r="X140" s="36">
        <f>SUMIFS(СВЦЭМ!$C$33:$C$776,СВЦЭМ!$A$33:$A$776,$A140,СВЦЭМ!$B$33:$B$776,X$119)+'СЕТ СН'!$I$9+СВЦЭМ!$D$10+'СЕТ СН'!$I$5-'СЕТ СН'!$I$17</f>
        <v>3442.66058849</v>
      </c>
      <c r="Y140" s="36">
        <f>SUMIFS(СВЦЭМ!$C$33:$C$776,СВЦЭМ!$A$33:$A$776,$A140,СВЦЭМ!$B$33:$B$776,Y$119)+'СЕТ СН'!$I$9+СВЦЭМ!$D$10+'СЕТ СН'!$I$5-'СЕТ СН'!$I$17</f>
        <v>3460.5424057700002</v>
      </c>
    </row>
    <row r="141" spans="1:25" ht="15.75" x14ac:dyDescent="0.2">
      <c r="A141" s="35">
        <f t="shared" si="3"/>
        <v>43943</v>
      </c>
      <c r="B141" s="36">
        <f>SUMIFS(СВЦЭМ!$C$33:$C$776,СВЦЭМ!$A$33:$A$776,$A141,СВЦЭМ!$B$33:$B$776,B$119)+'СЕТ СН'!$I$9+СВЦЭМ!$D$10+'СЕТ СН'!$I$5-'СЕТ СН'!$I$17</f>
        <v>3481.4826582400001</v>
      </c>
      <c r="C141" s="36">
        <f>SUMIFS(СВЦЭМ!$C$33:$C$776,СВЦЭМ!$A$33:$A$776,$A141,СВЦЭМ!$B$33:$B$776,C$119)+'СЕТ СН'!$I$9+СВЦЭМ!$D$10+'СЕТ СН'!$I$5-'СЕТ СН'!$I$17</f>
        <v>3478.7459296500001</v>
      </c>
      <c r="D141" s="36">
        <f>SUMIFS(СВЦЭМ!$C$33:$C$776,СВЦЭМ!$A$33:$A$776,$A141,СВЦЭМ!$B$33:$B$776,D$119)+'СЕТ СН'!$I$9+СВЦЭМ!$D$10+'СЕТ СН'!$I$5-'СЕТ СН'!$I$17</f>
        <v>3480.9150697200002</v>
      </c>
      <c r="E141" s="36">
        <f>SUMIFS(СВЦЭМ!$C$33:$C$776,СВЦЭМ!$A$33:$A$776,$A141,СВЦЭМ!$B$33:$B$776,E$119)+'СЕТ СН'!$I$9+СВЦЭМ!$D$10+'СЕТ СН'!$I$5-'СЕТ СН'!$I$17</f>
        <v>3483.9818813000002</v>
      </c>
      <c r="F141" s="36">
        <f>SUMIFS(СВЦЭМ!$C$33:$C$776,СВЦЭМ!$A$33:$A$776,$A141,СВЦЭМ!$B$33:$B$776,F$119)+'СЕТ СН'!$I$9+СВЦЭМ!$D$10+'СЕТ СН'!$I$5-'СЕТ СН'!$I$17</f>
        <v>3485.8748551399999</v>
      </c>
      <c r="G141" s="36">
        <f>SUMIFS(СВЦЭМ!$C$33:$C$776,СВЦЭМ!$A$33:$A$776,$A141,СВЦЭМ!$B$33:$B$776,G$119)+'СЕТ СН'!$I$9+СВЦЭМ!$D$10+'СЕТ СН'!$I$5-'СЕТ СН'!$I$17</f>
        <v>3492.1614800299999</v>
      </c>
      <c r="H141" s="36">
        <f>SUMIFS(СВЦЭМ!$C$33:$C$776,СВЦЭМ!$A$33:$A$776,$A141,СВЦЭМ!$B$33:$B$776,H$119)+'СЕТ СН'!$I$9+СВЦЭМ!$D$10+'СЕТ СН'!$I$5-'СЕТ СН'!$I$17</f>
        <v>3496.4935259700001</v>
      </c>
      <c r="I141" s="36">
        <f>SUMIFS(СВЦЭМ!$C$33:$C$776,СВЦЭМ!$A$33:$A$776,$A141,СВЦЭМ!$B$33:$B$776,I$119)+'СЕТ СН'!$I$9+СВЦЭМ!$D$10+'СЕТ СН'!$I$5-'СЕТ СН'!$I$17</f>
        <v>3493.3644365999999</v>
      </c>
      <c r="J141" s="36">
        <f>SUMIFS(СВЦЭМ!$C$33:$C$776,СВЦЭМ!$A$33:$A$776,$A141,СВЦЭМ!$B$33:$B$776,J$119)+'СЕТ СН'!$I$9+СВЦЭМ!$D$10+'СЕТ СН'!$I$5-'СЕТ СН'!$I$17</f>
        <v>3454.0000127600001</v>
      </c>
      <c r="K141" s="36">
        <f>SUMIFS(СВЦЭМ!$C$33:$C$776,СВЦЭМ!$A$33:$A$776,$A141,СВЦЭМ!$B$33:$B$776,K$119)+'СЕТ СН'!$I$9+СВЦЭМ!$D$10+'СЕТ СН'!$I$5-'СЕТ СН'!$I$17</f>
        <v>3446.2107963799999</v>
      </c>
      <c r="L141" s="36">
        <f>SUMIFS(СВЦЭМ!$C$33:$C$776,СВЦЭМ!$A$33:$A$776,$A141,СВЦЭМ!$B$33:$B$776,L$119)+'СЕТ СН'!$I$9+СВЦЭМ!$D$10+'СЕТ СН'!$I$5-'СЕТ СН'!$I$17</f>
        <v>3446.6692317699999</v>
      </c>
      <c r="M141" s="36">
        <f>SUMIFS(СВЦЭМ!$C$33:$C$776,СВЦЭМ!$A$33:$A$776,$A141,СВЦЭМ!$B$33:$B$776,M$119)+'СЕТ СН'!$I$9+СВЦЭМ!$D$10+'СЕТ СН'!$I$5-'СЕТ СН'!$I$17</f>
        <v>3447.8971637700001</v>
      </c>
      <c r="N141" s="36">
        <f>SUMIFS(СВЦЭМ!$C$33:$C$776,СВЦЭМ!$A$33:$A$776,$A141,СВЦЭМ!$B$33:$B$776,N$119)+'СЕТ СН'!$I$9+СВЦЭМ!$D$10+'СЕТ СН'!$I$5-'СЕТ СН'!$I$17</f>
        <v>3454.3947080500002</v>
      </c>
      <c r="O141" s="36">
        <f>SUMIFS(СВЦЭМ!$C$33:$C$776,СВЦЭМ!$A$33:$A$776,$A141,СВЦЭМ!$B$33:$B$776,O$119)+'СЕТ СН'!$I$9+СВЦЭМ!$D$10+'СЕТ СН'!$I$5-'СЕТ СН'!$I$17</f>
        <v>3454.5697499500002</v>
      </c>
      <c r="P141" s="36">
        <f>SUMIFS(СВЦЭМ!$C$33:$C$776,СВЦЭМ!$A$33:$A$776,$A141,СВЦЭМ!$B$33:$B$776,P$119)+'СЕТ СН'!$I$9+СВЦЭМ!$D$10+'СЕТ СН'!$I$5-'СЕТ СН'!$I$17</f>
        <v>3460.0511730500002</v>
      </c>
      <c r="Q141" s="36">
        <f>SUMIFS(СВЦЭМ!$C$33:$C$776,СВЦЭМ!$A$33:$A$776,$A141,СВЦЭМ!$B$33:$B$776,Q$119)+'СЕТ СН'!$I$9+СВЦЭМ!$D$10+'СЕТ СН'!$I$5-'СЕТ СН'!$I$17</f>
        <v>3464.6785647300003</v>
      </c>
      <c r="R141" s="36">
        <f>SUMIFS(СВЦЭМ!$C$33:$C$776,СВЦЭМ!$A$33:$A$776,$A141,СВЦЭМ!$B$33:$B$776,R$119)+'СЕТ СН'!$I$9+СВЦЭМ!$D$10+'СЕТ СН'!$I$5-'СЕТ СН'!$I$17</f>
        <v>3459.9207208799999</v>
      </c>
      <c r="S141" s="36">
        <f>SUMIFS(СВЦЭМ!$C$33:$C$776,СВЦЭМ!$A$33:$A$776,$A141,СВЦЭМ!$B$33:$B$776,S$119)+'СЕТ СН'!$I$9+СВЦЭМ!$D$10+'СЕТ СН'!$I$5-'СЕТ СН'!$I$17</f>
        <v>3454.6062550500001</v>
      </c>
      <c r="T141" s="36">
        <f>SUMIFS(СВЦЭМ!$C$33:$C$776,СВЦЭМ!$A$33:$A$776,$A141,СВЦЭМ!$B$33:$B$776,T$119)+'СЕТ СН'!$I$9+СВЦЭМ!$D$10+'СЕТ СН'!$I$5-'СЕТ СН'!$I$17</f>
        <v>3447.4638396300002</v>
      </c>
      <c r="U141" s="36">
        <f>SUMIFS(СВЦЭМ!$C$33:$C$776,СВЦЭМ!$A$33:$A$776,$A141,СВЦЭМ!$B$33:$B$776,U$119)+'СЕТ СН'!$I$9+СВЦЭМ!$D$10+'СЕТ СН'!$I$5-'СЕТ СН'!$I$17</f>
        <v>3440.8961339699999</v>
      </c>
      <c r="V141" s="36">
        <f>SUMIFS(СВЦЭМ!$C$33:$C$776,СВЦЭМ!$A$33:$A$776,$A141,СВЦЭМ!$B$33:$B$776,V$119)+'СЕТ СН'!$I$9+СВЦЭМ!$D$10+'СЕТ СН'!$I$5-'СЕТ СН'!$I$17</f>
        <v>3435.16365331</v>
      </c>
      <c r="W141" s="36">
        <f>SUMIFS(СВЦЭМ!$C$33:$C$776,СВЦЭМ!$A$33:$A$776,$A141,СВЦЭМ!$B$33:$B$776,W$119)+'СЕТ СН'!$I$9+СВЦЭМ!$D$10+'СЕТ СН'!$I$5-'СЕТ СН'!$I$17</f>
        <v>3431.49883731</v>
      </c>
      <c r="X141" s="36">
        <f>SUMIFS(СВЦЭМ!$C$33:$C$776,СВЦЭМ!$A$33:$A$776,$A141,СВЦЭМ!$B$33:$B$776,X$119)+'СЕТ СН'!$I$9+СВЦЭМ!$D$10+'СЕТ СН'!$I$5-'СЕТ СН'!$I$17</f>
        <v>3418.3785978800001</v>
      </c>
      <c r="Y141" s="36">
        <f>SUMIFS(СВЦЭМ!$C$33:$C$776,СВЦЭМ!$A$33:$A$776,$A141,СВЦЭМ!$B$33:$B$776,Y$119)+'СЕТ СН'!$I$9+СВЦЭМ!$D$10+'СЕТ СН'!$I$5-'СЕТ СН'!$I$17</f>
        <v>3443.91234252</v>
      </c>
    </row>
    <row r="142" spans="1:25" ht="15.75" x14ac:dyDescent="0.2">
      <c r="A142" s="35">
        <f t="shared" si="3"/>
        <v>43944</v>
      </c>
      <c r="B142" s="36">
        <f>SUMIFS(СВЦЭМ!$C$33:$C$776,СВЦЭМ!$A$33:$A$776,$A142,СВЦЭМ!$B$33:$B$776,B$119)+'СЕТ СН'!$I$9+СВЦЭМ!$D$10+'СЕТ СН'!$I$5-'СЕТ СН'!$I$17</f>
        <v>3553.2943643200001</v>
      </c>
      <c r="C142" s="36">
        <f>SUMIFS(СВЦЭМ!$C$33:$C$776,СВЦЭМ!$A$33:$A$776,$A142,СВЦЭМ!$B$33:$B$776,C$119)+'СЕТ СН'!$I$9+СВЦЭМ!$D$10+'СЕТ СН'!$I$5-'СЕТ СН'!$I$17</f>
        <v>3559.98834846</v>
      </c>
      <c r="D142" s="36">
        <f>SUMIFS(СВЦЭМ!$C$33:$C$776,СВЦЭМ!$A$33:$A$776,$A142,СВЦЭМ!$B$33:$B$776,D$119)+'СЕТ СН'!$I$9+СВЦЭМ!$D$10+'СЕТ СН'!$I$5-'СЕТ СН'!$I$17</f>
        <v>3576.6114165700001</v>
      </c>
      <c r="E142" s="36">
        <f>SUMIFS(СВЦЭМ!$C$33:$C$776,СВЦЭМ!$A$33:$A$776,$A142,СВЦЭМ!$B$33:$B$776,E$119)+'СЕТ СН'!$I$9+СВЦЭМ!$D$10+'СЕТ СН'!$I$5-'СЕТ СН'!$I$17</f>
        <v>3590.6347405400002</v>
      </c>
      <c r="F142" s="36">
        <f>SUMIFS(СВЦЭМ!$C$33:$C$776,СВЦЭМ!$A$33:$A$776,$A142,СВЦЭМ!$B$33:$B$776,F$119)+'СЕТ СН'!$I$9+СВЦЭМ!$D$10+'СЕТ СН'!$I$5-'СЕТ СН'!$I$17</f>
        <v>3591.7841174599998</v>
      </c>
      <c r="G142" s="36">
        <f>SUMIFS(СВЦЭМ!$C$33:$C$776,СВЦЭМ!$A$33:$A$776,$A142,СВЦЭМ!$B$33:$B$776,G$119)+'СЕТ СН'!$I$9+СВЦЭМ!$D$10+'СЕТ СН'!$I$5-'СЕТ СН'!$I$17</f>
        <v>3582.1646973500001</v>
      </c>
      <c r="H142" s="36">
        <f>SUMIFS(СВЦЭМ!$C$33:$C$776,СВЦЭМ!$A$33:$A$776,$A142,СВЦЭМ!$B$33:$B$776,H$119)+'СЕТ СН'!$I$9+СВЦЭМ!$D$10+'СЕТ СН'!$I$5-'СЕТ СН'!$I$17</f>
        <v>3565.09537667</v>
      </c>
      <c r="I142" s="36">
        <f>SUMIFS(СВЦЭМ!$C$33:$C$776,СВЦЭМ!$A$33:$A$776,$A142,СВЦЭМ!$B$33:$B$776,I$119)+'СЕТ СН'!$I$9+СВЦЭМ!$D$10+'СЕТ СН'!$I$5-'СЕТ СН'!$I$17</f>
        <v>3544.0552285700001</v>
      </c>
      <c r="J142" s="36">
        <f>SUMIFS(СВЦЭМ!$C$33:$C$776,СВЦЭМ!$A$33:$A$776,$A142,СВЦЭМ!$B$33:$B$776,J$119)+'СЕТ СН'!$I$9+СВЦЭМ!$D$10+'СЕТ СН'!$I$5-'СЕТ СН'!$I$17</f>
        <v>3505.8283519500001</v>
      </c>
      <c r="K142" s="36">
        <f>SUMIFS(СВЦЭМ!$C$33:$C$776,СВЦЭМ!$A$33:$A$776,$A142,СВЦЭМ!$B$33:$B$776,K$119)+'СЕТ СН'!$I$9+СВЦЭМ!$D$10+'СЕТ СН'!$I$5-'СЕТ СН'!$I$17</f>
        <v>3492.5589155500002</v>
      </c>
      <c r="L142" s="36">
        <f>SUMIFS(СВЦЭМ!$C$33:$C$776,СВЦЭМ!$A$33:$A$776,$A142,СВЦЭМ!$B$33:$B$776,L$119)+'СЕТ СН'!$I$9+СВЦЭМ!$D$10+'СЕТ СН'!$I$5-'СЕТ СН'!$I$17</f>
        <v>3483.8604792400001</v>
      </c>
      <c r="M142" s="36">
        <f>SUMIFS(СВЦЭМ!$C$33:$C$776,СВЦЭМ!$A$33:$A$776,$A142,СВЦЭМ!$B$33:$B$776,M$119)+'СЕТ СН'!$I$9+СВЦЭМ!$D$10+'СЕТ СН'!$I$5-'СЕТ СН'!$I$17</f>
        <v>3488.6195121400001</v>
      </c>
      <c r="N142" s="36">
        <f>SUMIFS(СВЦЭМ!$C$33:$C$776,СВЦЭМ!$A$33:$A$776,$A142,СВЦЭМ!$B$33:$B$776,N$119)+'СЕТ СН'!$I$9+СВЦЭМ!$D$10+'СЕТ СН'!$I$5-'СЕТ СН'!$I$17</f>
        <v>3494.4879879800001</v>
      </c>
      <c r="O142" s="36">
        <f>SUMIFS(СВЦЭМ!$C$33:$C$776,СВЦЭМ!$A$33:$A$776,$A142,СВЦЭМ!$B$33:$B$776,O$119)+'СЕТ СН'!$I$9+СВЦЭМ!$D$10+'СЕТ СН'!$I$5-'СЕТ СН'!$I$17</f>
        <v>3508.8129312599999</v>
      </c>
      <c r="P142" s="36">
        <f>SUMIFS(СВЦЭМ!$C$33:$C$776,СВЦЭМ!$A$33:$A$776,$A142,СВЦЭМ!$B$33:$B$776,P$119)+'СЕТ СН'!$I$9+СВЦЭМ!$D$10+'СЕТ СН'!$I$5-'СЕТ СН'!$I$17</f>
        <v>3513.6002891500002</v>
      </c>
      <c r="Q142" s="36">
        <f>SUMIFS(СВЦЭМ!$C$33:$C$776,СВЦЭМ!$A$33:$A$776,$A142,СВЦЭМ!$B$33:$B$776,Q$119)+'СЕТ СН'!$I$9+СВЦЭМ!$D$10+'СЕТ СН'!$I$5-'СЕТ СН'!$I$17</f>
        <v>3515.1274757700003</v>
      </c>
      <c r="R142" s="36">
        <f>SUMIFS(СВЦЭМ!$C$33:$C$776,СВЦЭМ!$A$33:$A$776,$A142,СВЦЭМ!$B$33:$B$776,R$119)+'СЕТ СН'!$I$9+СВЦЭМ!$D$10+'СЕТ СН'!$I$5-'СЕТ СН'!$I$17</f>
        <v>3515.09042275</v>
      </c>
      <c r="S142" s="36">
        <f>SUMIFS(СВЦЭМ!$C$33:$C$776,СВЦЭМ!$A$33:$A$776,$A142,СВЦЭМ!$B$33:$B$776,S$119)+'СЕТ СН'!$I$9+СВЦЭМ!$D$10+'СЕТ СН'!$I$5-'СЕТ СН'!$I$17</f>
        <v>3507.9840843900001</v>
      </c>
      <c r="T142" s="36">
        <f>SUMIFS(СВЦЭМ!$C$33:$C$776,СВЦЭМ!$A$33:$A$776,$A142,СВЦЭМ!$B$33:$B$776,T$119)+'СЕТ СН'!$I$9+СВЦЭМ!$D$10+'СЕТ СН'!$I$5-'СЕТ СН'!$I$17</f>
        <v>3491.8942161800001</v>
      </c>
      <c r="U142" s="36">
        <f>SUMIFS(СВЦЭМ!$C$33:$C$776,СВЦЭМ!$A$33:$A$776,$A142,СВЦЭМ!$B$33:$B$776,U$119)+'СЕТ СН'!$I$9+СВЦЭМ!$D$10+'СЕТ СН'!$I$5-'СЕТ СН'!$I$17</f>
        <v>3476.00394848</v>
      </c>
      <c r="V142" s="36">
        <f>SUMIFS(СВЦЭМ!$C$33:$C$776,СВЦЭМ!$A$33:$A$776,$A142,СВЦЭМ!$B$33:$B$776,V$119)+'СЕТ СН'!$I$9+СВЦЭМ!$D$10+'СЕТ СН'!$I$5-'СЕТ СН'!$I$17</f>
        <v>3470.8546561900002</v>
      </c>
      <c r="W142" s="36">
        <f>SUMIFS(СВЦЭМ!$C$33:$C$776,СВЦЭМ!$A$33:$A$776,$A142,СВЦЭМ!$B$33:$B$776,W$119)+'СЕТ СН'!$I$9+СВЦЭМ!$D$10+'СЕТ СН'!$I$5-'СЕТ СН'!$I$17</f>
        <v>3464.0304937199999</v>
      </c>
      <c r="X142" s="36">
        <f>SUMIFS(СВЦЭМ!$C$33:$C$776,СВЦЭМ!$A$33:$A$776,$A142,СВЦЭМ!$B$33:$B$776,X$119)+'СЕТ СН'!$I$9+СВЦЭМ!$D$10+'СЕТ СН'!$I$5-'СЕТ СН'!$I$17</f>
        <v>3474.3477305500001</v>
      </c>
      <c r="Y142" s="36">
        <f>SUMIFS(СВЦЭМ!$C$33:$C$776,СВЦЭМ!$A$33:$A$776,$A142,СВЦЭМ!$B$33:$B$776,Y$119)+'СЕТ СН'!$I$9+СВЦЭМ!$D$10+'СЕТ СН'!$I$5-'СЕТ СН'!$I$17</f>
        <v>3503.1731635000001</v>
      </c>
    </row>
    <row r="143" spans="1:25" ht="15.75" x14ac:dyDescent="0.2">
      <c r="A143" s="35">
        <f t="shared" si="3"/>
        <v>43945</v>
      </c>
      <c r="B143" s="36">
        <f>SUMIFS(СВЦЭМ!$C$33:$C$776,СВЦЭМ!$A$33:$A$776,$A143,СВЦЭМ!$B$33:$B$776,B$119)+'СЕТ СН'!$I$9+СВЦЭМ!$D$10+'СЕТ СН'!$I$5-'СЕТ СН'!$I$17</f>
        <v>3727.7216458899998</v>
      </c>
      <c r="C143" s="36">
        <f>SUMIFS(СВЦЭМ!$C$33:$C$776,СВЦЭМ!$A$33:$A$776,$A143,СВЦЭМ!$B$33:$B$776,C$119)+'СЕТ СН'!$I$9+СВЦЭМ!$D$10+'СЕТ СН'!$I$5-'СЕТ СН'!$I$17</f>
        <v>3758.6156063399999</v>
      </c>
      <c r="D143" s="36">
        <f>SUMIFS(СВЦЭМ!$C$33:$C$776,СВЦЭМ!$A$33:$A$776,$A143,СВЦЭМ!$B$33:$B$776,D$119)+'СЕТ СН'!$I$9+СВЦЭМ!$D$10+'СЕТ СН'!$I$5-'СЕТ СН'!$I$17</f>
        <v>3778.8396501099996</v>
      </c>
      <c r="E143" s="36">
        <f>SUMIFS(СВЦЭМ!$C$33:$C$776,СВЦЭМ!$A$33:$A$776,$A143,СВЦЭМ!$B$33:$B$776,E$119)+'СЕТ СН'!$I$9+СВЦЭМ!$D$10+'СЕТ СН'!$I$5-'СЕТ СН'!$I$17</f>
        <v>3789.0570290699998</v>
      </c>
      <c r="F143" s="36">
        <f>SUMIFS(СВЦЭМ!$C$33:$C$776,СВЦЭМ!$A$33:$A$776,$A143,СВЦЭМ!$B$33:$B$776,F$119)+'СЕТ СН'!$I$9+СВЦЭМ!$D$10+'СЕТ СН'!$I$5-'СЕТ СН'!$I$17</f>
        <v>3795.01761162</v>
      </c>
      <c r="G143" s="36">
        <f>SUMIFS(СВЦЭМ!$C$33:$C$776,СВЦЭМ!$A$33:$A$776,$A143,СВЦЭМ!$B$33:$B$776,G$119)+'СЕТ СН'!$I$9+СВЦЭМ!$D$10+'СЕТ СН'!$I$5-'СЕТ СН'!$I$17</f>
        <v>3787.9237769399997</v>
      </c>
      <c r="H143" s="36">
        <f>SUMIFS(СВЦЭМ!$C$33:$C$776,СВЦЭМ!$A$33:$A$776,$A143,СВЦЭМ!$B$33:$B$776,H$119)+'СЕТ СН'!$I$9+СВЦЭМ!$D$10+'СЕТ СН'!$I$5-'СЕТ СН'!$I$17</f>
        <v>3764.3699931399997</v>
      </c>
      <c r="I143" s="36">
        <f>SUMIFS(СВЦЭМ!$C$33:$C$776,СВЦЭМ!$A$33:$A$776,$A143,СВЦЭМ!$B$33:$B$776,I$119)+'СЕТ СН'!$I$9+СВЦЭМ!$D$10+'СЕТ СН'!$I$5-'СЕТ СН'!$I$17</f>
        <v>3715.29554289</v>
      </c>
      <c r="J143" s="36">
        <f>SUMIFS(СВЦЭМ!$C$33:$C$776,СВЦЭМ!$A$33:$A$776,$A143,СВЦЭМ!$B$33:$B$776,J$119)+'СЕТ СН'!$I$9+СВЦЭМ!$D$10+'СЕТ СН'!$I$5-'СЕТ СН'!$I$17</f>
        <v>3639.4299618800001</v>
      </c>
      <c r="K143" s="36">
        <f>SUMIFS(СВЦЭМ!$C$33:$C$776,СВЦЭМ!$A$33:$A$776,$A143,СВЦЭМ!$B$33:$B$776,K$119)+'СЕТ СН'!$I$9+СВЦЭМ!$D$10+'СЕТ СН'!$I$5-'СЕТ СН'!$I$17</f>
        <v>3633.65022722</v>
      </c>
      <c r="L143" s="36">
        <f>SUMIFS(СВЦЭМ!$C$33:$C$776,СВЦЭМ!$A$33:$A$776,$A143,СВЦЭМ!$B$33:$B$776,L$119)+'СЕТ СН'!$I$9+СВЦЭМ!$D$10+'СЕТ СН'!$I$5-'СЕТ СН'!$I$17</f>
        <v>3627.6664945399998</v>
      </c>
      <c r="M143" s="36">
        <f>SUMIFS(СВЦЭМ!$C$33:$C$776,СВЦЭМ!$A$33:$A$776,$A143,СВЦЭМ!$B$33:$B$776,M$119)+'СЕТ СН'!$I$9+СВЦЭМ!$D$10+'СЕТ СН'!$I$5-'СЕТ СН'!$I$17</f>
        <v>3607.5336585300001</v>
      </c>
      <c r="N143" s="36">
        <f>SUMIFS(СВЦЭМ!$C$33:$C$776,СВЦЭМ!$A$33:$A$776,$A143,СВЦЭМ!$B$33:$B$776,N$119)+'СЕТ СН'!$I$9+СВЦЭМ!$D$10+'СЕТ СН'!$I$5-'СЕТ СН'!$I$17</f>
        <v>3571.2471477600002</v>
      </c>
      <c r="O143" s="36">
        <f>SUMIFS(СВЦЭМ!$C$33:$C$776,СВЦЭМ!$A$33:$A$776,$A143,СВЦЭМ!$B$33:$B$776,O$119)+'СЕТ СН'!$I$9+СВЦЭМ!$D$10+'СЕТ СН'!$I$5-'СЕТ СН'!$I$17</f>
        <v>3588.3196285499998</v>
      </c>
      <c r="P143" s="36">
        <f>SUMIFS(СВЦЭМ!$C$33:$C$776,СВЦЭМ!$A$33:$A$776,$A143,СВЦЭМ!$B$33:$B$776,P$119)+'СЕТ СН'!$I$9+СВЦЭМ!$D$10+'СЕТ СН'!$I$5-'СЕТ СН'!$I$17</f>
        <v>3603.8888530899999</v>
      </c>
      <c r="Q143" s="36">
        <f>SUMIFS(СВЦЭМ!$C$33:$C$776,СВЦЭМ!$A$33:$A$776,$A143,СВЦЭМ!$B$33:$B$776,Q$119)+'СЕТ СН'!$I$9+СВЦЭМ!$D$10+'СЕТ СН'!$I$5-'СЕТ СН'!$I$17</f>
        <v>3610.1994404000002</v>
      </c>
      <c r="R143" s="36">
        <f>SUMIFS(СВЦЭМ!$C$33:$C$776,СВЦЭМ!$A$33:$A$776,$A143,СВЦЭМ!$B$33:$B$776,R$119)+'СЕТ СН'!$I$9+СВЦЭМ!$D$10+'СЕТ СН'!$I$5-'СЕТ СН'!$I$17</f>
        <v>3604.3254848199999</v>
      </c>
      <c r="S143" s="36">
        <f>SUMIFS(СВЦЭМ!$C$33:$C$776,СВЦЭМ!$A$33:$A$776,$A143,СВЦЭМ!$B$33:$B$776,S$119)+'СЕТ СН'!$I$9+СВЦЭМ!$D$10+'СЕТ СН'!$I$5-'СЕТ СН'!$I$17</f>
        <v>3609.02332071</v>
      </c>
      <c r="T143" s="36">
        <f>SUMIFS(СВЦЭМ!$C$33:$C$776,СВЦЭМ!$A$33:$A$776,$A143,СВЦЭМ!$B$33:$B$776,T$119)+'СЕТ СН'!$I$9+СВЦЭМ!$D$10+'СЕТ СН'!$I$5-'СЕТ СН'!$I$17</f>
        <v>3579.8510346799999</v>
      </c>
      <c r="U143" s="36">
        <f>SUMIFS(СВЦЭМ!$C$33:$C$776,СВЦЭМ!$A$33:$A$776,$A143,СВЦЭМ!$B$33:$B$776,U$119)+'СЕТ СН'!$I$9+СВЦЭМ!$D$10+'СЕТ СН'!$I$5-'СЕТ СН'!$I$17</f>
        <v>3559.3049933900002</v>
      </c>
      <c r="V143" s="36">
        <f>SUMIFS(СВЦЭМ!$C$33:$C$776,СВЦЭМ!$A$33:$A$776,$A143,СВЦЭМ!$B$33:$B$776,V$119)+'СЕТ СН'!$I$9+СВЦЭМ!$D$10+'СЕТ СН'!$I$5-'СЕТ СН'!$I$17</f>
        <v>3541.4911061500002</v>
      </c>
      <c r="W143" s="36">
        <f>SUMIFS(СВЦЭМ!$C$33:$C$776,СВЦЭМ!$A$33:$A$776,$A143,СВЦЭМ!$B$33:$B$776,W$119)+'СЕТ СН'!$I$9+СВЦЭМ!$D$10+'СЕТ СН'!$I$5-'СЕТ СН'!$I$17</f>
        <v>3534.0307708199998</v>
      </c>
      <c r="X143" s="36">
        <f>SUMIFS(СВЦЭМ!$C$33:$C$776,СВЦЭМ!$A$33:$A$776,$A143,СВЦЭМ!$B$33:$B$776,X$119)+'СЕТ СН'!$I$9+СВЦЭМ!$D$10+'СЕТ СН'!$I$5-'СЕТ СН'!$I$17</f>
        <v>3570.9334045400001</v>
      </c>
      <c r="Y143" s="36">
        <f>SUMIFS(СВЦЭМ!$C$33:$C$776,СВЦЭМ!$A$33:$A$776,$A143,СВЦЭМ!$B$33:$B$776,Y$119)+'СЕТ СН'!$I$9+СВЦЭМ!$D$10+'СЕТ СН'!$I$5-'СЕТ СН'!$I$17</f>
        <v>3548.6348477299998</v>
      </c>
    </row>
    <row r="144" spans="1:25" ht="15.75" x14ac:dyDescent="0.2">
      <c r="A144" s="35">
        <f t="shared" si="3"/>
        <v>43946</v>
      </c>
      <c r="B144" s="36">
        <f>SUMIFS(СВЦЭМ!$C$33:$C$776,СВЦЭМ!$A$33:$A$776,$A144,СВЦЭМ!$B$33:$B$776,B$119)+'СЕТ СН'!$I$9+СВЦЭМ!$D$10+'СЕТ СН'!$I$5-'СЕТ СН'!$I$17</f>
        <v>3689.3449152799999</v>
      </c>
      <c r="C144" s="36">
        <f>SUMIFS(СВЦЭМ!$C$33:$C$776,СВЦЭМ!$A$33:$A$776,$A144,СВЦЭМ!$B$33:$B$776,C$119)+'СЕТ СН'!$I$9+СВЦЭМ!$D$10+'СЕТ СН'!$I$5-'СЕТ СН'!$I$17</f>
        <v>3720.1766986900002</v>
      </c>
      <c r="D144" s="36">
        <f>SUMIFS(СВЦЭМ!$C$33:$C$776,СВЦЭМ!$A$33:$A$776,$A144,СВЦЭМ!$B$33:$B$776,D$119)+'СЕТ СН'!$I$9+СВЦЭМ!$D$10+'СЕТ СН'!$I$5-'СЕТ СН'!$I$17</f>
        <v>3724.9587688699999</v>
      </c>
      <c r="E144" s="36">
        <f>SUMIFS(СВЦЭМ!$C$33:$C$776,СВЦЭМ!$A$33:$A$776,$A144,СВЦЭМ!$B$33:$B$776,E$119)+'СЕТ СН'!$I$9+СВЦЭМ!$D$10+'СЕТ СН'!$I$5-'СЕТ СН'!$I$17</f>
        <v>3742.9168071700001</v>
      </c>
      <c r="F144" s="36">
        <f>SUMIFS(СВЦЭМ!$C$33:$C$776,СВЦЭМ!$A$33:$A$776,$A144,СВЦЭМ!$B$33:$B$776,F$119)+'СЕТ СН'!$I$9+СВЦЭМ!$D$10+'СЕТ СН'!$I$5-'СЕТ СН'!$I$17</f>
        <v>3746.74348491</v>
      </c>
      <c r="G144" s="36">
        <f>SUMIFS(СВЦЭМ!$C$33:$C$776,СВЦЭМ!$A$33:$A$776,$A144,СВЦЭМ!$B$33:$B$776,G$119)+'СЕТ СН'!$I$9+СВЦЭМ!$D$10+'СЕТ СН'!$I$5-'СЕТ СН'!$I$17</f>
        <v>3752.1261952300001</v>
      </c>
      <c r="H144" s="36">
        <f>SUMIFS(СВЦЭМ!$C$33:$C$776,СВЦЭМ!$A$33:$A$776,$A144,СВЦЭМ!$B$33:$B$776,H$119)+'СЕТ СН'!$I$9+СВЦЭМ!$D$10+'СЕТ СН'!$I$5-'СЕТ СН'!$I$17</f>
        <v>3740.6240637000001</v>
      </c>
      <c r="I144" s="36">
        <f>SUMIFS(СВЦЭМ!$C$33:$C$776,СВЦЭМ!$A$33:$A$776,$A144,СВЦЭМ!$B$33:$B$776,I$119)+'СЕТ СН'!$I$9+СВЦЭМ!$D$10+'СЕТ СН'!$I$5-'СЕТ СН'!$I$17</f>
        <v>3732.7002063700002</v>
      </c>
      <c r="J144" s="36">
        <f>SUMIFS(СВЦЭМ!$C$33:$C$776,СВЦЭМ!$A$33:$A$776,$A144,СВЦЭМ!$B$33:$B$776,J$119)+'СЕТ СН'!$I$9+СВЦЭМ!$D$10+'СЕТ СН'!$I$5-'СЕТ СН'!$I$17</f>
        <v>3685.46372423</v>
      </c>
      <c r="K144" s="36">
        <f>SUMIFS(СВЦЭМ!$C$33:$C$776,СВЦЭМ!$A$33:$A$776,$A144,СВЦЭМ!$B$33:$B$776,K$119)+'СЕТ СН'!$I$9+СВЦЭМ!$D$10+'СЕТ СН'!$I$5-'СЕТ СН'!$I$17</f>
        <v>3650.2881129900002</v>
      </c>
      <c r="L144" s="36">
        <f>SUMIFS(СВЦЭМ!$C$33:$C$776,СВЦЭМ!$A$33:$A$776,$A144,СВЦЭМ!$B$33:$B$776,L$119)+'СЕТ СН'!$I$9+СВЦЭМ!$D$10+'СЕТ СН'!$I$5-'СЕТ СН'!$I$17</f>
        <v>3644.29099873</v>
      </c>
      <c r="M144" s="36">
        <f>SUMIFS(СВЦЭМ!$C$33:$C$776,СВЦЭМ!$A$33:$A$776,$A144,СВЦЭМ!$B$33:$B$776,M$119)+'СЕТ СН'!$I$9+СВЦЭМ!$D$10+'СЕТ СН'!$I$5-'СЕТ СН'!$I$17</f>
        <v>3664.9440028899999</v>
      </c>
      <c r="N144" s="36">
        <f>SUMIFS(СВЦЭМ!$C$33:$C$776,СВЦЭМ!$A$33:$A$776,$A144,СВЦЭМ!$B$33:$B$776,N$119)+'СЕТ СН'!$I$9+СВЦЭМ!$D$10+'СЕТ СН'!$I$5-'СЕТ СН'!$I$17</f>
        <v>3678.3769312499999</v>
      </c>
      <c r="O144" s="36">
        <f>SUMIFS(СВЦЭМ!$C$33:$C$776,СВЦЭМ!$A$33:$A$776,$A144,СВЦЭМ!$B$33:$B$776,O$119)+'СЕТ СН'!$I$9+СВЦЭМ!$D$10+'СЕТ СН'!$I$5-'СЕТ СН'!$I$17</f>
        <v>3672.5164421999998</v>
      </c>
      <c r="P144" s="36">
        <f>SUMIFS(СВЦЭМ!$C$33:$C$776,СВЦЭМ!$A$33:$A$776,$A144,СВЦЭМ!$B$33:$B$776,P$119)+'СЕТ СН'!$I$9+СВЦЭМ!$D$10+'СЕТ СН'!$I$5-'СЕТ СН'!$I$17</f>
        <v>3695.4118105400003</v>
      </c>
      <c r="Q144" s="36">
        <f>SUMIFS(СВЦЭМ!$C$33:$C$776,СВЦЭМ!$A$33:$A$776,$A144,СВЦЭМ!$B$33:$B$776,Q$119)+'СЕТ СН'!$I$9+СВЦЭМ!$D$10+'СЕТ СН'!$I$5-'СЕТ СН'!$I$17</f>
        <v>3709.8154693400002</v>
      </c>
      <c r="R144" s="36">
        <f>SUMIFS(СВЦЭМ!$C$33:$C$776,СВЦЭМ!$A$33:$A$776,$A144,СВЦЭМ!$B$33:$B$776,R$119)+'СЕТ СН'!$I$9+СВЦЭМ!$D$10+'СЕТ СН'!$I$5-'СЕТ СН'!$I$17</f>
        <v>3712.0896452500001</v>
      </c>
      <c r="S144" s="36">
        <f>SUMIFS(СВЦЭМ!$C$33:$C$776,СВЦЭМ!$A$33:$A$776,$A144,СВЦЭМ!$B$33:$B$776,S$119)+'СЕТ СН'!$I$9+СВЦЭМ!$D$10+'СЕТ СН'!$I$5-'СЕТ СН'!$I$17</f>
        <v>3708.61846879</v>
      </c>
      <c r="T144" s="36">
        <f>SUMIFS(СВЦЭМ!$C$33:$C$776,СВЦЭМ!$A$33:$A$776,$A144,СВЦЭМ!$B$33:$B$776,T$119)+'СЕТ СН'!$I$9+СВЦЭМ!$D$10+'СЕТ СН'!$I$5-'СЕТ СН'!$I$17</f>
        <v>3682.4332990100002</v>
      </c>
      <c r="U144" s="36">
        <f>SUMIFS(СВЦЭМ!$C$33:$C$776,СВЦЭМ!$A$33:$A$776,$A144,СВЦЭМ!$B$33:$B$776,U$119)+'СЕТ СН'!$I$9+СВЦЭМ!$D$10+'СЕТ СН'!$I$5-'СЕТ СН'!$I$17</f>
        <v>3662.2506271800003</v>
      </c>
      <c r="V144" s="36">
        <f>SUMIFS(СВЦЭМ!$C$33:$C$776,СВЦЭМ!$A$33:$A$776,$A144,СВЦЭМ!$B$33:$B$776,V$119)+'СЕТ СН'!$I$9+СВЦЭМ!$D$10+'СЕТ СН'!$I$5-'СЕТ СН'!$I$17</f>
        <v>3646.65754728</v>
      </c>
      <c r="W144" s="36">
        <f>SUMIFS(СВЦЭМ!$C$33:$C$776,СВЦЭМ!$A$33:$A$776,$A144,СВЦЭМ!$B$33:$B$776,W$119)+'СЕТ СН'!$I$9+СВЦЭМ!$D$10+'СЕТ СН'!$I$5-'СЕТ СН'!$I$17</f>
        <v>3647.3491668000001</v>
      </c>
      <c r="X144" s="36">
        <f>SUMIFS(СВЦЭМ!$C$33:$C$776,СВЦЭМ!$A$33:$A$776,$A144,СВЦЭМ!$B$33:$B$776,X$119)+'СЕТ СН'!$I$9+СВЦЭМ!$D$10+'СЕТ СН'!$I$5-'СЕТ СН'!$I$17</f>
        <v>3643.8511858000002</v>
      </c>
      <c r="Y144" s="36">
        <f>SUMIFS(СВЦЭМ!$C$33:$C$776,СВЦЭМ!$A$33:$A$776,$A144,СВЦЭМ!$B$33:$B$776,Y$119)+'СЕТ СН'!$I$9+СВЦЭМ!$D$10+'СЕТ СН'!$I$5-'СЕТ СН'!$I$17</f>
        <v>3691.4888951000003</v>
      </c>
    </row>
    <row r="145" spans="1:26" ht="15.75" x14ac:dyDescent="0.2">
      <c r="A145" s="35">
        <f t="shared" si="3"/>
        <v>43947</v>
      </c>
      <c r="B145" s="36">
        <f>SUMIFS(СВЦЭМ!$C$33:$C$776,СВЦЭМ!$A$33:$A$776,$A145,СВЦЭМ!$B$33:$B$776,B$119)+'СЕТ СН'!$I$9+СВЦЭМ!$D$10+'СЕТ СН'!$I$5-'СЕТ СН'!$I$17</f>
        <v>3769.3950443200001</v>
      </c>
      <c r="C145" s="36">
        <f>SUMIFS(СВЦЭМ!$C$33:$C$776,СВЦЭМ!$A$33:$A$776,$A145,СВЦЭМ!$B$33:$B$776,C$119)+'СЕТ СН'!$I$9+СВЦЭМ!$D$10+'СЕТ СН'!$I$5-'СЕТ СН'!$I$17</f>
        <v>3769.5240126600002</v>
      </c>
      <c r="D145" s="36">
        <f>SUMIFS(СВЦЭМ!$C$33:$C$776,СВЦЭМ!$A$33:$A$776,$A145,СВЦЭМ!$B$33:$B$776,D$119)+'СЕТ СН'!$I$9+СВЦЭМ!$D$10+'СЕТ СН'!$I$5-'СЕТ СН'!$I$17</f>
        <v>3755.5240123799999</v>
      </c>
      <c r="E145" s="36">
        <f>SUMIFS(СВЦЭМ!$C$33:$C$776,СВЦЭМ!$A$33:$A$776,$A145,СВЦЭМ!$B$33:$B$776,E$119)+'СЕТ СН'!$I$9+СВЦЭМ!$D$10+'СЕТ СН'!$I$5-'СЕТ СН'!$I$17</f>
        <v>3750.3978333200002</v>
      </c>
      <c r="F145" s="36">
        <f>SUMIFS(СВЦЭМ!$C$33:$C$776,СВЦЭМ!$A$33:$A$776,$A145,СВЦЭМ!$B$33:$B$776,F$119)+'СЕТ СН'!$I$9+СВЦЭМ!$D$10+'СЕТ СН'!$I$5-'СЕТ СН'!$I$17</f>
        <v>3747.1485394199999</v>
      </c>
      <c r="G145" s="36">
        <f>SUMIFS(СВЦЭМ!$C$33:$C$776,СВЦЭМ!$A$33:$A$776,$A145,СВЦЭМ!$B$33:$B$776,G$119)+'СЕТ СН'!$I$9+СВЦЭМ!$D$10+'СЕТ СН'!$I$5-'СЕТ СН'!$I$17</f>
        <v>3750.3080267999999</v>
      </c>
      <c r="H145" s="36">
        <f>SUMIFS(СВЦЭМ!$C$33:$C$776,СВЦЭМ!$A$33:$A$776,$A145,СВЦЭМ!$B$33:$B$776,H$119)+'СЕТ СН'!$I$9+СВЦЭМ!$D$10+'СЕТ СН'!$I$5-'СЕТ СН'!$I$17</f>
        <v>3755.8450592899999</v>
      </c>
      <c r="I145" s="36">
        <f>SUMIFS(СВЦЭМ!$C$33:$C$776,СВЦЭМ!$A$33:$A$776,$A145,СВЦЭМ!$B$33:$B$776,I$119)+'СЕТ СН'!$I$9+СВЦЭМ!$D$10+'СЕТ СН'!$I$5-'СЕТ СН'!$I$17</f>
        <v>3758.5016589500001</v>
      </c>
      <c r="J145" s="36">
        <f>SUMIFS(СВЦЭМ!$C$33:$C$776,СВЦЭМ!$A$33:$A$776,$A145,СВЦЭМ!$B$33:$B$776,J$119)+'СЕТ СН'!$I$9+СВЦЭМ!$D$10+'СЕТ СН'!$I$5-'СЕТ СН'!$I$17</f>
        <v>3690.9168048000001</v>
      </c>
      <c r="K145" s="36">
        <f>SUMIFS(СВЦЭМ!$C$33:$C$776,СВЦЭМ!$A$33:$A$776,$A145,СВЦЭМ!$B$33:$B$776,K$119)+'СЕТ СН'!$I$9+СВЦЭМ!$D$10+'СЕТ СН'!$I$5-'СЕТ СН'!$I$17</f>
        <v>3655.32846006</v>
      </c>
      <c r="L145" s="36">
        <f>SUMIFS(СВЦЭМ!$C$33:$C$776,СВЦЭМ!$A$33:$A$776,$A145,СВЦЭМ!$B$33:$B$776,L$119)+'СЕТ СН'!$I$9+СВЦЭМ!$D$10+'СЕТ СН'!$I$5-'СЕТ СН'!$I$17</f>
        <v>3641.0040028900003</v>
      </c>
      <c r="M145" s="36">
        <f>SUMIFS(СВЦЭМ!$C$33:$C$776,СВЦЭМ!$A$33:$A$776,$A145,СВЦЭМ!$B$33:$B$776,M$119)+'СЕТ СН'!$I$9+СВЦЭМ!$D$10+'СЕТ СН'!$I$5-'СЕТ СН'!$I$17</f>
        <v>3644.4079175500001</v>
      </c>
      <c r="N145" s="36">
        <f>SUMIFS(СВЦЭМ!$C$33:$C$776,СВЦЭМ!$A$33:$A$776,$A145,СВЦЭМ!$B$33:$B$776,N$119)+'СЕТ СН'!$I$9+СВЦЭМ!$D$10+'СЕТ СН'!$I$5-'СЕТ СН'!$I$17</f>
        <v>3649.90977901</v>
      </c>
      <c r="O145" s="36">
        <f>SUMIFS(СВЦЭМ!$C$33:$C$776,СВЦЭМ!$A$33:$A$776,$A145,СВЦЭМ!$B$33:$B$776,O$119)+'СЕТ СН'!$I$9+СВЦЭМ!$D$10+'СЕТ СН'!$I$5-'СЕТ СН'!$I$17</f>
        <v>3657.5734717700002</v>
      </c>
      <c r="P145" s="36">
        <f>SUMIFS(СВЦЭМ!$C$33:$C$776,СВЦЭМ!$A$33:$A$776,$A145,СВЦЭМ!$B$33:$B$776,P$119)+'СЕТ СН'!$I$9+СВЦЭМ!$D$10+'СЕТ СН'!$I$5-'СЕТ СН'!$I$17</f>
        <v>3679.7433765800001</v>
      </c>
      <c r="Q145" s="36">
        <f>SUMIFS(СВЦЭМ!$C$33:$C$776,СВЦЭМ!$A$33:$A$776,$A145,СВЦЭМ!$B$33:$B$776,Q$119)+'СЕТ СН'!$I$9+СВЦЭМ!$D$10+'СЕТ СН'!$I$5-'СЕТ СН'!$I$17</f>
        <v>3686.39760308</v>
      </c>
      <c r="R145" s="36">
        <f>SUMIFS(СВЦЭМ!$C$33:$C$776,СВЦЭМ!$A$33:$A$776,$A145,СВЦЭМ!$B$33:$B$776,R$119)+'СЕТ СН'!$I$9+СВЦЭМ!$D$10+'СЕТ СН'!$I$5-'СЕТ СН'!$I$17</f>
        <v>3685.0540689999998</v>
      </c>
      <c r="S145" s="36">
        <f>SUMIFS(СВЦЭМ!$C$33:$C$776,СВЦЭМ!$A$33:$A$776,$A145,СВЦЭМ!$B$33:$B$776,S$119)+'СЕТ СН'!$I$9+СВЦЭМ!$D$10+'СЕТ СН'!$I$5-'СЕТ СН'!$I$17</f>
        <v>3679.52218133</v>
      </c>
      <c r="T145" s="36">
        <f>SUMIFS(СВЦЭМ!$C$33:$C$776,СВЦЭМ!$A$33:$A$776,$A145,СВЦЭМ!$B$33:$B$776,T$119)+'СЕТ СН'!$I$9+СВЦЭМ!$D$10+'СЕТ СН'!$I$5-'СЕТ СН'!$I$17</f>
        <v>3658.8160611100002</v>
      </c>
      <c r="U145" s="36">
        <f>SUMIFS(СВЦЭМ!$C$33:$C$776,СВЦЭМ!$A$33:$A$776,$A145,СВЦЭМ!$B$33:$B$776,U$119)+'СЕТ СН'!$I$9+СВЦЭМ!$D$10+'СЕТ СН'!$I$5-'СЕТ СН'!$I$17</f>
        <v>3626.7857713600001</v>
      </c>
      <c r="V145" s="36">
        <f>SUMIFS(СВЦЭМ!$C$33:$C$776,СВЦЭМ!$A$33:$A$776,$A145,СВЦЭМ!$B$33:$B$776,V$119)+'СЕТ СН'!$I$9+СВЦЭМ!$D$10+'СЕТ СН'!$I$5-'СЕТ СН'!$I$17</f>
        <v>3619.0939848100002</v>
      </c>
      <c r="W145" s="36">
        <f>SUMIFS(СВЦЭМ!$C$33:$C$776,СВЦЭМ!$A$33:$A$776,$A145,СВЦЭМ!$B$33:$B$776,W$119)+'СЕТ СН'!$I$9+СВЦЭМ!$D$10+'СЕТ СН'!$I$5-'СЕТ СН'!$I$17</f>
        <v>3621.7792130299999</v>
      </c>
      <c r="X145" s="36">
        <f>SUMIFS(СВЦЭМ!$C$33:$C$776,СВЦЭМ!$A$33:$A$776,$A145,СВЦЭМ!$B$33:$B$776,X$119)+'СЕТ СН'!$I$9+СВЦЭМ!$D$10+'СЕТ СН'!$I$5-'СЕТ СН'!$I$17</f>
        <v>3638.8957120599998</v>
      </c>
      <c r="Y145" s="36">
        <f>SUMIFS(СВЦЭМ!$C$33:$C$776,СВЦЭМ!$A$33:$A$776,$A145,СВЦЭМ!$B$33:$B$776,Y$119)+'СЕТ СН'!$I$9+СВЦЭМ!$D$10+'СЕТ СН'!$I$5-'СЕТ СН'!$I$17</f>
        <v>3685.3669145100002</v>
      </c>
    </row>
    <row r="146" spans="1:26" ht="15.75" x14ac:dyDescent="0.2">
      <c r="A146" s="35">
        <f t="shared" si="3"/>
        <v>43948</v>
      </c>
      <c r="B146" s="36">
        <f>SUMIFS(СВЦЭМ!$C$33:$C$776,СВЦЭМ!$A$33:$A$776,$A146,СВЦЭМ!$B$33:$B$776,B$119)+'СЕТ СН'!$I$9+СВЦЭМ!$D$10+'СЕТ СН'!$I$5-'СЕТ СН'!$I$17</f>
        <v>3762.3739713300001</v>
      </c>
      <c r="C146" s="36">
        <f>SUMIFS(СВЦЭМ!$C$33:$C$776,СВЦЭМ!$A$33:$A$776,$A146,СВЦЭМ!$B$33:$B$776,C$119)+'СЕТ СН'!$I$9+СВЦЭМ!$D$10+'СЕТ СН'!$I$5-'СЕТ СН'!$I$17</f>
        <v>3760.8126486800002</v>
      </c>
      <c r="D146" s="36">
        <f>SUMIFS(СВЦЭМ!$C$33:$C$776,СВЦЭМ!$A$33:$A$776,$A146,СВЦЭМ!$B$33:$B$776,D$119)+'СЕТ СН'!$I$9+СВЦЭМ!$D$10+'СЕТ СН'!$I$5-'СЕТ СН'!$I$17</f>
        <v>3743.8049386600001</v>
      </c>
      <c r="E146" s="36">
        <f>SUMIFS(СВЦЭМ!$C$33:$C$776,СВЦЭМ!$A$33:$A$776,$A146,СВЦЭМ!$B$33:$B$776,E$119)+'СЕТ СН'!$I$9+СВЦЭМ!$D$10+'СЕТ СН'!$I$5-'СЕТ СН'!$I$17</f>
        <v>3721.4823280099999</v>
      </c>
      <c r="F146" s="36">
        <f>SUMIFS(СВЦЭМ!$C$33:$C$776,СВЦЭМ!$A$33:$A$776,$A146,СВЦЭМ!$B$33:$B$776,F$119)+'СЕТ СН'!$I$9+СВЦЭМ!$D$10+'СЕТ СН'!$I$5-'СЕТ СН'!$I$17</f>
        <v>3728.19676893</v>
      </c>
      <c r="G146" s="36">
        <f>SUMIFS(СВЦЭМ!$C$33:$C$776,СВЦЭМ!$A$33:$A$776,$A146,СВЦЭМ!$B$33:$B$776,G$119)+'СЕТ СН'!$I$9+СВЦЭМ!$D$10+'СЕТ СН'!$I$5-'СЕТ СН'!$I$17</f>
        <v>3736.3897684599997</v>
      </c>
      <c r="H146" s="36">
        <f>SUMIFS(СВЦЭМ!$C$33:$C$776,СВЦЭМ!$A$33:$A$776,$A146,СВЦЭМ!$B$33:$B$776,H$119)+'СЕТ СН'!$I$9+СВЦЭМ!$D$10+'СЕТ СН'!$I$5-'СЕТ СН'!$I$17</f>
        <v>3745.13548537</v>
      </c>
      <c r="I146" s="36">
        <f>SUMIFS(СВЦЭМ!$C$33:$C$776,СВЦЭМ!$A$33:$A$776,$A146,СВЦЭМ!$B$33:$B$776,I$119)+'СЕТ СН'!$I$9+СВЦЭМ!$D$10+'СЕТ СН'!$I$5-'СЕТ СН'!$I$17</f>
        <v>3741.26932218</v>
      </c>
      <c r="J146" s="36">
        <f>SUMIFS(СВЦЭМ!$C$33:$C$776,СВЦЭМ!$A$33:$A$776,$A146,СВЦЭМ!$B$33:$B$776,J$119)+'СЕТ СН'!$I$9+СВЦЭМ!$D$10+'СЕТ СН'!$I$5-'СЕТ СН'!$I$17</f>
        <v>3669.1331070300002</v>
      </c>
      <c r="K146" s="36">
        <f>SUMIFS(СВЦЭМ!$C$33:$C$776,СВЦЭМ!$A$33:$A$776,$A146,СВЦЭМ!$B$33:$B$776,K$119)+'СЕТ СН'!$I$9+СВЦЭМ!$D$10+'СЕТ СН'!$I$5-'СЕТ СН'!$I$17</f>
        <v>3651.4611698899998</v>
      </c>
      <c r="L146" s="36">
        <f>SUMIFS(СВЦЭМ!$C$33:$C$776,СВЦЭМ!$A$33:$A$776,$A146,СВЦЭМ!$B$33:$B$776,L$119)+'СЕТ СН'!$I$9+СВЦЭМ!$D$10+'СЕТ СН'!$I$5-'СЕТ СН'!$I$17</f>
        <v>3632.6162837900001</v>
      </c>
      <c r="M146" s="36">
        <f>SUMIFS(СВЦЭМ!$C$33:$C$776,СВЦЭМ!$A$33:$A$776,$A146,СВЦЭМ!$B$33:$B$776,M$119)+'СЕТ СН'!$I$9+СВЦЭМ!$D$10+'СЕТ СН'!$I$5-'СЕТ СН'!$I$17</f>
        <v>3636.8707908199999</v>
      </c>
      <c r="N146" s="36">
        <f>SUMIFS(СВЦЭМ!$C$33:$C$776,СВЦЭМ!$A$33:$A$776,$A146,СВЦЭМ!$B$33:$B$776,N$119)+'СЕТ СН'!$I$9+СВЦЭМ!$D$10+'СЕТ СН'!$I$5-'СЕТ СН'!$I$17</f>
        <v>3647.8044940600003</v>
      </c>
      <c r="O146" s="36">
        <f>SUMIFS(СВЦЭМ!$C$33:$C$776,СВЦЭМ!$A$33:$A$776,$A146,СВЦЭМ!$B$33:$B$776,O$119)+'СЕТ СН'!$I$9+СВЦЭМ!$D$10+'СЕТ СН'!$I$5-'СЕТ СН'!$I$17</f>
        <v>3667.5377403399998</v>
      </c>
      <c r="P146" s="36">
        <f>SUMIFS(СВЦЭМ!$C$33:$C$776,СВЦЭМ!$A$33:$A$776,$A146,СВЦЭМ!$B$33:$B$776,P$119)+'СЕТ СН'!$I$9+СВЦЭМ!$D$10+'СЕТ СН'!$I$5-'СЕТ СН'!$I$17</f>
        <v>3687.9148101800001</v>
      </c>
      <c r="Q146" s="36">
        <f>SUMIFS(СВЦЭМ!$C$33:$C$776,СВЦЭМ!$A$33:$A$776,$A146,СВЦЭМ!$B$33:$B$776,Q$119)+'СЕТ СН'!$I$9+СВЦЭМ!$D$10+'СЕТ СН'!$I$5-'СЕТ СН'!$I$17</f>
        <v>3700.7566378000001</v>
      </c>
      <c r="R146" s="36">
        <f>SUMIFS(СВЦЭМ!$C$33:$C$776,СВЦЭМ!$A$33:$A$776,$A146,СВЦЭМ!$B$33:$B$776,R$119)+'СЕТ СН'!$I$9+СВЦЭМ!$D$10+'СЕТ СН'!$I$5-'СЕТ СН'!$I$17</f>
        <v>3697.8910803799999</v>
      </c>
      <c r="S146" s="36">
        <f>SUMIFS(СВЦЭМ!$C$33:$C$776,СВЦЭМ!$A$33:$A$776,$A146,СВЦЭМ!$B$33:$B$776,S$119)+'СЕТ СН'!$I$9+СВЦЭМ!$D$10+'СЕТ СН'!$I$5-'СЕТ СН'!$I$17</f>
        <v>3692.32107455</v>
      </c>
      <c r="T146" s="36">
        <f>SUMIFS(СВЦЭМ!$C$33:$C$776,СВЦЭМ!$A$33:$A$776,$A146,СВЦЭМ!$B$33:$B$776,T$119)+'СЕТ СН'!$I$9+СВЦЭМ!$D$10+'СЕТ СН'!$I$5-'СЕТ СН'!$I$17</f>
        <v>3659.20648282</v>
      </c>
      <c r="U146" s="36">
        <f>SUMIFS(СВЦЭМ!$C$33:$C$776,СВЦЭМ!$A$33:$A$776,$A146,СВЦЭМ!$B$33:$B$776,U$119)+'СЕТ СН'!$I$9+СВЦЭМ!$D$10+'СЕТ СН'!$I$5-'СЕТ СН'!$I$17</f>
        <v>3648.2991027400003</v>
      </c>
      <c r="V146" s="36">
        <f>SUMIFS(СВЦЭМ!$C$33:$C$776,СВЦЭМ!$A$33:$A$776,$A146,СВЦЭМ!$B$33:$B$776,V$119)+'СЕТ СН'!$I$9+СВЦЭМ!$D$10+'СЕТ СН'!$I$5-'СЕТ СН'!$I$17</f>
        <v>3621.9161482300001</v>
      </c>
      <c r="W146" s="36">
        <f>SUMIFS(СВЦЭМ!$C$33:$C$776,СВЦЭМ!$A$33:$A$776,$A146,СВЦЭМ!$B$33:$B$776,W$119)+'СЕТ СН'!$I$9+СВЦЭМ!$D$10+'СЕТ СН'!$I$5-'СЕТ СН'!$I$17</f>
        <v>3625.6907299899999</v>
      </c>
      <c r="X146" s="36">
        <f>SUMIFS(СВЦЭМ!$C$33:$C$776,СВЦЭМ!$A$33:$A$776,$A146,СВЦЭМ!$B$33:$B$776,X$119)+'СЕТ СН'!$I$9+СВЦЭМ!$D$10+'СЕТ СН'!$I$5-'СЕТ СН'!$I$17</f>
        <v>3649.0985796800001</v>
      </c>
      <c r="Y146" s="36">
        <f>SUMIFS(СВЦЭМ!$C$33:$C$776,СВЦЭМ!$A$33:$A$776,$A146,СВЦЭМ!$B$33:$B$776,Y$119)+'СЕТ СН'!$I$9+СВЦЭМ!$D$10+'СЕТ СН'!$I$5-'СЕТ СН'!$I$17</f>
        <v>3682.92711108</v>
      </c>
    </row>
    <row r="147" spans="1:26" ht="15.75" x14ac:dyDescent="0.2">
      <c r="A147" s="35">
        <f t="shared" si="3"/>
        <v>43949</v>
      </c>
      <c r="B147" s="36">
        <f>SUMIFS(СВЦЭМ!$C$33:$C$776,СВЦЭМ!$A$33:$A$776,$A147,СВЦЭМ!$B$33:$B$776,B$119)+'СЕТ СН'!$I$9+СВЦЭМ!$D$10+'СЕТ СН'!$I$5-'СЕТ СН'!$I$17</f>
        <v>3699.3262893699998</v>
      </c>
      <c r="C147" s="36">
        <f>SUMIFS(СВЦЭМ!$C$33:$C$776,СВЦЭМ!$A$33:$A$776,$A147,СВЦЭМ!$B$33:$B$776,C$119)+'СЕТ СН'!$I$9+СВЦЭМ!$D$10+'СЕТ СН'!$I$5-'СЕТ СН'!$I$17</f>
        <v>3725.4561340499999</v>
      </c>
      <c r="D147" s="36">
        <f>SUMIFS(СВЦЭМ!$C$33:$C$776,СВЦЭМ!$A$33:$A$776,$A147,СВЦЭМ!$B$33:$B$776,D$119)+'СЕТ СН'!$I$9+СВЦЭМ!$D$10+'СЕТ СН'!$I$5-'СЕТ СН'!$I$17</f>
        <v>3763.8907162099999</v>
      </c>
      <c r="E147" s="36">
        <f>SUMIFS(СВЦЭМ!$C$33:$C$776,СВЦЭМ!$A$33:$A$776,$A147,СВЦЭМ!$B$33:$B$776,E$119)+'СЕТ СН'!$I$9+СВЦЭМ!$D$10+'СЕТ СН'!$I$5-'СЕТ СН'!$I$17</f>
        <v>3763.4903206199997</v>
      </c>
      <c r="F147" s="36">
        <f>SUMIFS(СВЦЭМ!$C$33:$C$776,СВЦЭМ!$A$33:$A$776,$A147,СВЦЭМ!$B$33:$B$776,F$119)+'СЕТ СН'!$I$9+СВЦЭМ!$D$10+'СЕТ СН'!$I$5-'СЕТ СН'!$I$17</f>
        <v>3756.26674108</v>
      </c>
      <c r="G147" s="36">
        <f>SUMIFS(СВЦЭМ!$C$33:$C$776,СВЦЭМ!$A$33:$A$776,$A147,СВЦЭМ!$B$33:$B$776,G$119)+'СЕТ СН'!$I$9+СВЦЭМ!$D$10+'СЕТ СН'!$I$5-'СЕТ СН'!$I$17</f>
        <v>3758.04160723</v>
      </c>
      <c r="H147" s="36">
        <f>SUMIFS(СВЦЭМ!$C$33:$C$776,СВЦЭМ!$A$33:$A$776,$A147,СВЦЭМ!$B$33:$B$776,H$119)+'СЕТ СН'!$I$9+СВЦЭМ!$D$10+'СЕТ СН'!$I$5-'СЕТ СН'!$I$17</f>
        <v>3725.9434543799998</v>
      </c>
      <c r="I147" s="36">
        <f>SUMIFS(СВЦЭМ!$C$33:$C$776,СВЦЭМ!$A$33:$A$776,$A147,СВЦЭМ!$B$33:$B$776,I$119)+'СЕТ СН'!$I$9+СВЦЭМ!$D$10+'СЕТ СН'!$I$5-'СЕТ СН'!$I$17</f>
        <v>3689.8167089200001</v>
      </c>
      <c r="J147" s="36">
        <f>SUMIFS(СВЦЭМ!$C$33:$C$776,СВЦЭМ!$A$33:$A$776,$A147,СВЦЭМ!$B$33:$B$776,J$119)+'СЕТ СН'!$I$9+СВЦЭМ!$D$10+'СЕТ СН'!$I$5-'СЕТ СН'!$I$17</f>
        <v>3647.1017785399999</v>
      </c>
      <c r="K147" s="36">
        <f>SUMIFS(СВЦЭМ!$C$33:$C$776,СВЦЭМ!$A$33:$A$776,$A147,СВЦЭМ!$B$33:$B$776,K$119)+'СЕТ СН'!$I$9+СВЦЭМ!$D$10+'СЕТ СН'!$I$5-'СЕТ СН'!$I$17</f>
        <v>3640.7493975500001</v>
      </c>
      <c r="L147" s="36">
        <f>SUMIFS(СВЦЭМ!$C$33:$C$776,СВЦЭМ!$A$33:$A$776,$A147,СВЦЭМ!$B$33:$B$776,L$119)+'СЕТ СН'!$I$9+СВЦЭМ!$D$10+'СЕТ СН'!$I$5-'СЕТ СН'!$I$17</f>
        <v>3635.44735034</v>
      </c>
      <c r="M147" s="36">
        <f>SUMIFS(СВЦЭМ!$C$33:$C$776,СВЦЭМ!$A$33:$A$776,$A147,СВЦЭМ!$B$33:$B$776,M$119)+'СЕТ СН'!$I$9+СВЦЭМ!$D$10+'СЕТ СН'!$I$5-'СЕТ СН'!$I$17</f>
        <v>3635.2257143799998</v>
      </c>
      <c r="N147" s="36">
        <f>SUMIFS(СВЦЭМ!$C$33:$C$776,СВЦЭМ!$A$33:$A$776,$A147,СВЦЭМ!$B$33:$B$776,N$119)+'СЕТ СН'!$I$9+СВЦЭМ!$D$10+'СЕТ СН'!$I$5-'СЕТ СН'!$I$17</f>
        <v>3627.0477067900001</v>
      </c>
      <c r="O147" s="36">
        <f>SUMIFS(СВЦЭМ!$C$33:$C$776,СВЦЭМ!$A$33:$A$776,$A147,СВЦЭМ!$B$33:$B$776,O$119)+'СЕТ СН'!$I$9+СВЦЭМ!$D$10+'СЕТ СН'!$I$5-'СЕТ СН'!$I$17</f>
        <v>3635.8042736799998</v>
      </c>
      <c r="P147" s="36">
        <f>SUMIFS(СВЦЭМ!$C$33:$C$776,СВЦЭМ!$A$33:$A$776,$A147,СВЦЭМ!$B$33:$B$776,P$119)+'СЕТ СН'!$I$9+СВЦЭМ!$D$10+'СЕТ СН'!$I$5-'СЕТ СН'!$I$17</f>
        <v>3647.8575618899999</v>
      </c>
      <c r="Q147" s="36">
        <f>SUMIFS(СВЦЭМ!$C$33:$C$776,СВЦЭМ!$A$33:$A$776,$A147,СВЦЭМ!$B$33:$B$776,Q$119)+'СЕТ СН'!$I$9+СВЦЭМ!$D$10+'СЕТ СН'!$I$5-'СЕТ СН'!$I$17</f>
        <v>3662.32439669</v>
      </c>
      <c r="R147" s="36">
        <f>SUMIFS(СВЦЭМ!$C$33:$C$776,СВЦЭМ!$A$33:$A$776,$A147,СВЦЭМ!$B$33:$B$776,R$119)+'СЕТ СН'!$I$9+СВЦЭМ!$D$10+'СЕТ СН'!$I$5-'СЕТ СН'!$I$17</f>
        <v>3658.4929421699999</v>
      </c>
      <c r="S147" s="36">
        <f>SUMIFS(СВЦЭМ!$C$33:$C$776,СВЦЭМ!$A$33:$A$776,$A147,СВЦЭМ!$B$33:$B$776,S$119)+'СЕТ СН'!$I$9+СВЦЭМ!$D$10+'СЕТ СН'!$I$5-'СЕТ СН'!$I$17</f>
        <v>3654.2930798500001</v>
      </c>
      <c r="T147" s="36">
        <f>SUMIFS(СВЦЭМ!$C$33:$C$776,СВЦЭМ!$A$33:$A$776,$A147,СВЦЭМ!$B$33:$B$776,T$119)+'СЕТ СН'!$I$9+СВЦЭМ!$D$10+'СЕТ СН'!$I$5-'СЕТ СН'!$I$17</f>
        <v>3642.4490705200001</v>
      </c>
      <c r="U147" s="36">
        <f>SUMIFS(СВЦЭМ!$C$33:$C$776,СВЦЭМ!$A$33:$A$776,$A147,СВЦЭМ!$B$33:$B$776,U$119)+'СЕТ СН'!$I$9+СВЦЭМ!$D$10+'СЕТ СН'!$I$5-'СЕТ СН'!$I$17</f>
        <v>3614.0004182000002</v>
      </c>
      <c r="V147" s="36">
        <f>SUMIFS(СВЦЭМ!$C$33:$C$776,СВЦЭМ!$A$33:$A$776,$A147,СВЦЭМ!$B$33:$B$776,V$119)+'СЕТ СН'!$I$9+СВЦЭМ!$D$10+'СЕТ СН'!$I$5-'СЕТ СН'!$I$17</f>
        <v>3603.1716171500002</v>
      </c>
      <c r="W147" s="36">
        <f>SUMIFS(СВЦЭМ!$C$33:$C$776,СВЦЭМ!$A$33:$A$776,$A147,СВЦЭМ!$B$33:$B$776,W$119)+'СЕТ СН'!$I$9+СВЦЭМ!$D$10+'СЕТ СН'!$I$5-'СЕТ СН'!$I$17</f>
        <v>3598.37999769</v>
      </c>
      <c r="X147" s="36">
        <f>SUMIFS(СВЦЭМ!$C$33:$C$776,СВЦЭМ!$A$33:$A$776,$A147,СВЦЭМ!$B$33:$B$776,X$119)+'СЕТ СН'!$I$9+СВЦЭМ!$D$10+'СЕТ СН'!$I$5-'СЕТ СН'!$I$17</f>
        <v>3600.7292567700001</v>
      </c>
      <c r="Y147" s="36">
        <f>SUMIFS(СВЦЭМ!$C$33:$C$776,СВЦЭМ!$A$33:$A$776,$A147,СВЦЭМ!$B$33:$B$776,Y$119)+'СЕТ СН'!$I$9+СВЦЭМ!$D$10+'СЕТ СН'!$I$5-'СЕТ СН'!$I$17</f>
        <v>3639.6877576699999</v>
      </c>
    </row>
    <row r="148" spans="1:26" ht="15.75" x14ac:dyDescent="0.2">
      <c r="A148" s="35">
        <f t="shared" si="3"/>
        <v>43950</v>
      </c>
      <c r="B148" s="36">
        <f>SUMIFS(СВЦЭМ!$C$33:$C$776,СВЦЭМ!$A$33:$A$776,$A148,СВЦЭМ!$B$33:$B$776,B$119)+'СЕТ СН'!$I$9+СВЦЭМ!$D$10+'СЕТ СН'!$I$5-'СЕТ СН'!$I$17</f>
        <v>3706.90707462</v>
      </c>
      <c r="C148" s="36">
        <f>SUMIFS(СВЦЭМ!$C$33:$C$776,СВЦЭМ!$A$33:$A$776,$A148,СВЦЭМ!$B$33:$B$776,C$119)+'СЕТ СН'!$I$9+СВЦЭМ!$D$10+'СЕТ СН'!$I$5-'СЕТ СН'!$I$17</f>
        <v>3740.1414531599999</v>
      </c>
      <c r="D148" s="36">
        <f>SUMIFS(СВЦЭМ!$C$33:$C$776,СВЦЭМ!$A$33:$A$776,$A148,СВЦЭМ!$B$33:$B$776,D$119)+'СЕТ СН'!$I$9+СВЦЭМ!$D$10+'СЕТ СН'!$I$5-'СЕТ СН'!$I$17</f>
        <v>3752.7557633699998</v>
      </c>
      <c r="E148" s="36">
        <f>SUMIFS(СВЦЭМ!$C$33:$C$776,СВЦЭМ!$A$33:$A$776,$A148,СВЦЭМ!$B$33:$B$776,E$119)+'СЕТ СН'!$I$9+СВЦЭМ!$D$10+'СЕТ СН'!$I$5-'СЕТ СН'!$I$17</f>
        <v>3759.2520784500002</v>
      </c>
      <c r="F148" s="36">
        <f>SUMIFS(СВЦЭМ!$C$33:$C$776,СВЦЭМ!$A$33:$A$776,$A148,СВЦЭМ!$B$33:$B$776,F$119)+'СЕТ СН'!$I$9+СВЦЭМ!$D$10+'СЕТ СН'!$I$5-'СЕТ СН'!$I$17</f>
        <v>3759.3141826299998</v>
      </c>
      <c r="G148" s="36">
        <f>SUMIFS(СВЦЭМ!$C$33:$C$776,СВЦЭМ!$A$33:$A$776,$A148,СВЦЭМ!$B$33:$B$776,G$119)+'СЕТ СН'!$I$9+СВЦЭМ!$D$10+'СЕТ СН'!$I$5-'СЕТ СН'!$I$17</f>
        <v>3760.5884733900002</v>
      </c>
      <c r="H148" s="36">
        <f>SUMIFS(СВЦЭМ!$C$33:$C$776,СВЦЭМ!$A$33:$A$776,$A148,СВЦЭМ!$B$33:$B$776,H$119)+'СЕТ СН'!$I$9+СВЦЭМ!$D$10+'СЕТ СН'!$I$5-'СЕТ СН'!$I$17</f>
        <v>3745.59839938</v>
      </c>
      <c r="I148" s="36">
        <f>SUMIFS(СВЦЭМ!$C$33:$C$776,СВЦЭМ!$A$33:$A$776,$A148,СВЦЭМ!$B$33:$B$776,I$119)+'СЕТ СН'!$I$9+СВЦЭМ!$D$10+'СЕТ СН'!$I$5-'СЕТ СН'!$I$17</f>
        <v>3708.1973445399999</v>
      </c>
      <c r="J148" s="36">
        <f>SUMIFS(СВЦЭМ!$C$33:$C$776,СВЦЭМ!$A$33:$A$776,$A148,СВЦЭМ!$B$33:$B$776,J$119)+'СЕТ СН'!$I$9+СВЦЭМ!$D$10+'СЕТ СН'!$I$5-'СЕТ СН'!$I$17</f>
        <v>3687.7750656799999</v>
      </c>
      <c r="K148" s="36">
        <f>SUMIFS(СВЦЭМ!$C$33:$C$776,СВЦЭМ!$A$33:$A$776,$A148,СВЦЭМ!$B$33:$B$776,K$119)+'СЕТ СН'!$I$9+СВЦЭМ!$D$10+'СЕТ СН'!$I$5-'СЕТ СН'!$I$17</f>
        <v>3680.52843738</v>
      </c>
      <c r="L148" s="36">
        <f>SUMIFS(СВЦЭМ!$C$33:$C$776,СВЦЭМ!$A$33:$A$776,$A148,СВЦЭМ!$B$33:$B$776,L$119)+'СЕТ СН'!$I$9+СВЦЭМ!$D$10+'СЕТ СН'!$I$5-'СЕТ СН'!$I$17</f>
        <v>3666.54225322</v>
      </c>
      <c r="M148" s="36">
        <f>SUMIFS(СВЦЭМ!$C$33:$C$776,СВЦЭМ!$A$33:$A$776,$A148,СВЦЭМ!$B$33:$B$776,M$119)+'СЕТ СН'!$I$9+СВЦЭМ!$D$10+'СЕТ СН'!$I$5-'СЕТ СН'!$I$17</f>
        <v>3677.83667973</v>
      </c>
      <c r="N148" s="36">
        <f>SUMIFS(СВЦЭМ!$C$33:$C$776,СВЦЭМ!$A$33:$A$776,$A148,СВЦЭМ!$B$33:$B$776,N$119)+'СЕТ СН'!$I$9+СВЦЭМ!$D$10+'СЕТ СН'!$I$5-'СЕТ СН'!$I$17</f>
        <v>3672.2838421400002</v>
      </c>
      <c r="O148" s="36">
        <f>SUMIFS(СВЦЭМ!$C$33:$C$776,СВЦЭМ!$A$33:$A$776,$A148,СВЦЭМ!$B$33:$B$776,O$119)+'СЕТ СН'!$I$9+СВЦЭМ!$D$10+'СЕТ СН'!$I$5-'СЕТ СН'!$I$17</f>
        <v>3683.1595027799999</v>
      </c>
      <c r="P148" s="36">
        <f>SUMIFS(СВЦЭМ!$C$33:$C$776,СВЦЭМ!$A$33:$A$776,$A148,СВЦЭМ!$B$33:$B$776,P$119)+'СЕТ СН'!$I$9+СВЦЭМ!$D$10+'СЕТ СН'!$I$5-'СЕТ СН'!$I$17</f>
        <v>3690.2913233300001</v>
      </c>
      <c r="Q148" s="36">
        <f>SUMIFS(СВЦЭМ!$C$33:$C$776,СВЦЭМ!$A$33:$A$776,$A148,СВЦЭМ!$B$33:$B$776,Q$119)+'СЕТ СН'!$I$9+СВЦЭМ!$D$10+'СЕТ СН'!$I$5-'СЕТ СН'!$I$17</f>
        <v>3696.47893583</v>
      </c>
      <c r="R148" s="36">
        <f>SUMIFS(СВЦЭМ!$C$33:$C$776,СВЦЭМ!$A$33:$A$776,$A148,СВЦЭМ!$B$33:$B$776,R$119)+'СЕТ СН'!$I$9+СВЦЭМ!$D$10+'СЕТ СН'!$I$5-'СЕТ СН'!$I$17</f>
        <v>3689.9379286900003</v>
      </c>
      <c r="S148" s="36">
        <f>SUMIFS(СВЦЭМ!$C$33:$C$776,СВЦЭМ!$A$33:$A$776,$A148,СВЦЭМ!$B$33:$B$776,S$119)+'СЕТ СН'!$I$9+СВЦЭМ!$D$10+'СЕТ СН'!$I$5-'СЕТ СН'!$I$17</f>
        <v>3691.7154967900001</v>
      </c>
      <c r="T148" s="36">
        <f>SUMIFS(СВЦЭМ!$C$33:$C$776,СВЦЭМ!$A$33:$A$776,$A148,СВЦЭМ!$B$33:$B$776,T$119)+'СЕТ СН'!$I$9+СВЦЭМ!$D$10+'СЕТ СН'!$I$5-'СЕТ СН'!$I$17</f>
        <v>3679.04207877</v>
      </c>
      <c r="U148" s="36">
        <f>SUMIFS(СВЦЭМ!$C$33:$C$776,СВЦЭМ!$A$33:$A$776,$A148,СВЦЭМ!$B$33:$B$776,U$119)+'СЕТ СН'!$I$9+СВЦЭМ!$D$10+'СЕТ СН'!$I$5-'СЕТ СН'!$I$17</f>
        <v>3639.8107965899999</v>
      </c>
      <c r="V148" s="36">
        <f>SUMIFS(СВЦЭМ!$C$33:$C$776,СВЦЭМ!$A$33:$A$776,$A148,СВЦЭМ!$B$33:$B$776,V$119)+'СЕТ СН'!$I$9+СВЦЭМ!$D$10+'СЕТ СН'!$I$5-'СЕТ СН'!$I$17</f>
        <v>3640.3943875700002</v>
      </c>
      <c r="W148" s="36">
        <f>SUMIFS(СВЦЭМ!$C$33:$C$776,СВЦЭМ!$A$33:$A$776,$A148,СВЦЭМ!$B$33:$B$776,W$119)+'СЕТ СН'!$I$9+СВЦЭМ!$D$10+'СЕТ СН'!$I$5-'СЕТ СН'!$I$17</f>
        <v>3669.0085743300001</v>
      </c>
      <c r="X148" s="36">
        <f>SUMIFS(СВЦЭМ!$C$33:$C$776,СВЦЭМ!$A$33:$A$776,$A148,СВЦЭМ!$B$33:$B$776,X$119)+'СЕТ СН'!$I$9+СВЦЭМ!$D$10+'СЕТ СН'!$I$5-'СЕТ СН'!$I$17</f>
        <v>3689.53205011</v>
      </c>
      <c r="Y148" s="36">
        <f>SUMIFS(СВЦЭМ!$C$33:$C$776,СВЦЭМ!$A$33:$A$776,$A148,СВЦЭМ!$B$33:$B$776,Y$119)+'СЕТ СН'!$I$9+СВЦЭМ!$D$10+'СЕТ СН'!$I$5-'СЕТ СН'!$I$17</f>
        <v>3684.1354290200002</v>
      </c>
    </row>
    <row r="149" spans="1:26" ht="15.75" x14ac:dyDescent="0.2">
      <c r="A149" s="35">
        <f t="shared" si="3"/>
        <v>43951</v>
      </c>
      <c r="B149" s="36">
        <f>SUMIFS(СВЦЭМ!$C$33:$C$776,СВЦЭМ!$A$33:$A$776,$A149,СВЦЭМ!$B$33:$B$776,B$119)+'СЕТ СН'!$I$9+СВЦЭМ!$D$10+'СЕТ СН'!$I$5-'СЕТ СН'!$I$17</f>
        <v>3749.3872825899998</v>
      </c>
      <c r="C149" s="36">
        <f>SUMIFS(СВЦЭМ!$C$33:$C$776,СВЦЭМ!$A$33:$A$776,$A149,СВЦЭМ!$B$33:$B$776,C$119)+'СЕТ СН'!$I$9+СВЦЭМ!$D$10+'СЕТ СН'!$I$5-'СЕТ СН'!$I$17</f>
        <v>3726.36539821</v>
      </c>
      <c r="D149" s="36">
        <f>SUMIFS(СВЦЭМ!$C$33:$C$776,СВЦЭМ!$A$33:$A$776,$A149,СВЦЭМ!$B$33:$B$776,D$119)+'СЕТ СН'!$I$9+СВЦЭМ!$D$10+'СЕТ СН'!$I$5-'СЕТ СН'!$I$17</f>
        <v>3747.1545192499998</v>
      </c>
      <c r="E149" s="36">
        <f>SUMIFS(СВЦЭМ!$C$33:$C$776,СВЦЭМ!$A$33:$A$776,$A149,СВЦЭМ!$B$33:$B$776,E$119)+'СЕТ СН'!$I$9+СВЦЭМ!$D$10+'СЕТ СН'!$I$5-'СЕТ СН'!$I$17</f>
        <v>3740.5292944499997</v>
      </c>
      <c r="F149" s="36">
        <f>SUMIFS(СВЦЭМ!$C$33:$C$776,СВЦЭМ!$A$33:$A$776,$A149,СВЦЭМ!$B$33:$B$776,F$119)+'СЕТ СН'!$I$9+СВЦЭМ!$D$10+'СЕТ СН'!$I$5-'СЕТ СН'!$I$17</f>
        <v>3774.1281574300001</v>
      </c>
      <c r="G149" s="36">
        <f>SUMIFS(СВЦЭМ!$C$33:$C$776,СВЦЭМ!$A$33:$A$776,$A149,СВЦЭМ!$B$33:$B$776,G$119)+'СЕТ СН'!$I$9+СВЦЭМ!$D$10+'СЕТ СН'!$I$5-'СЕТ СН'!$I$17</f>
        <v>3783.0218989</v>
      </c>
      <c r="H149" s="36">
        <f>SUMIFS(СВЦЭМ!$C$33:$C$776,СВЦЭМ!$A$33:$A$776,$A149,СВЦЭМ!$B$33:$B$776,H$119)+'СЕТ СН'!$I$9+СВЦЭМ!$D$10+'СЕТ СН'!$I$5-'СЕТ СН'!$I$17</f>
        <v>3769.4333291399998</v>
      </c>
      <c r="I149" s="36">
        <f>SUMIFS(СВЦЭМ!$C$33:$C$776,СВЦЭМ!$A$33:$A$776,$A149,СВЦЭМ!$B$33:$B$776,I$119)+'СЕТ СН'!$I$9+СВЦЭМ!$D$10+'СЕТ СН'!$I$5-'СЕТ СН'!$I$17</f>
        <v>3732.9661792699999</v>
      </c>
      <c r="J149" s="36">
        <f>SUMIFS(СВЦЭМ!$C$33:$C$776,СВЦЭМ!$A$33:$A$776,$A149,СВЦЭМ!$B$33:$B$776,J$119)+'СЕТ СН'!$I$9+СВЦЭМ!$D$10+'СЕТ СН'!$I$5-'СЕТ СН'!$I$17</f>
        <v>3651.3799439599998</v>
      </c>
      <c r="K149" s="36">
        <f>SUMIFS(СВЦЭМ!$C$33:$C$776,СВЦЭМ!$A$33:$A$776,$A149,СВЦЭМ!$B$33:$B$776,K$119)+'СЕТ СН'!$I$9+СВЦЭМ!$D$10+'СЕТ СН'!$I$5-'СЕТ СН'!$I$17</f>
        <v>3639.91721822</v>
      </c>
      <c r="L149" s="36">
        <f>SUMIFS(СВЦЭМ!$C$33:$C$776,СВЦЭМ!$A$33:$A$776,$A149,СВЦЭМ!$B$33:$B$776,L$119)+'СЕТ СН'!$I$9+СВЦЭМ!$D$10+'СЕТ СН'!$I$5-'СЕТ СН'!$I$17</f>
        <v>3634.09070858</v>
      </c>
      <c r="M149" s="36">
        <f>SUMIFS(СВЦЭМ!$C$33:$C$776,СВЦЭМ!$A$33:$A$776,$A149,СВЦЭМ!$B$33:$B$776,M$119)+'СЕТ СН'!$I$9+СВЦЭМ!$D$10+'СЕТ СН'!$I$5-'СЕТ СН'!$I$17</f>
        <v>3638.3311859599999</v>
      </c>
      <c r="N149" s="36">
        <f>SUMIFS(СВЦЭМ!$C$33:$C$776,СВЦЭМ!$A$33:$A$776,$A149,СВЦЭМ!$B$33:$B$776,N$119)+'СЕТ СН'!$I$9+СВЦЭМ!$D$10+'СЕТ СН'!$I$5-'СЕТ СН'!$I$17</f>
        <v>3644.7105462300001</v>
      </c>
      <c r="O149" s="36">
        <f>SUMIFS(СВЦЭМ!$C$33:$C$776,СВЦЭМ!$A$33:$A$776,$A149,СВЦЭМ!$B$33:$B$776,O$119)+'СЕТ СН'!$I$9+СВЦЭМ!$D$10+'СЕТ СН'!$I$5-'СЕТ СН'!$I$17</f>
        <v>3656.65797307</v>
      </c>
      <c r="P149" s="36">
        <f>SUMIFS(СВЦЭМ!$C$33:$C$776,СВЦЭМ!$A$33:$A$776,$A149,СВЦЭМ!$B$33:$B$776,P$119)+'СЕТ СН'!$I$9+СВЦЭМ!$D$10+'СЕТ СН'!$I$5-'СЕТ СН'!$I$17</f>
        <v>3664.3571430800002</v>
      </c>
      <c r="Q149" s="36">
        <f>SUMIFS(СВЦЭМ!$C$33:$C$776,СВЦЭМ!$A$33:$A$776,$A149,СВЦЭМ!$B$33:$B$776,Q$119)+'СЕТ СН'!$I$9+СВЦЭМ!$D$10+'СЕТ СН'!$I$5-'СЕТ СН'!$I$17</f>
        <v>3670.7516803200001</v>
      </c>
      <c r="R149" s="36">
        <f>SUMIFS(СВЦЭМ!$C$33:$C$776,СВЦЭМ!$A$33:$A$776,$A149,СВЦЭМ!$B$33:$B$776,R$119)+'СЕТ СН'!$I$9+СВЦЭМ!$D$10+'СЕТ СН'!$I$5-'СЕТ СН'!$I$17</f>
        <v>3665.8704638999998</v>
      </c>
      <c r="S149" s="36">
        <f>SUMIFS(СВЦЭМ!$C$33:$C$776,СВЦЭМ!$A$33:$A$776,$A149,СВЦЭМ!$B$33:$B$776,S$119)+'СЕТ СН'!$I$9+СВЦЭМ!$D$10+'СЕТ СН'!$I$5-'СЕТ СН'!$I$17</f>
        <v>3662.5284138000002</v>
      </c>
      <c r="T149" s="36">
        <f>SUMIFS(СВЦЭМ!$C$33:$C$776,СВЦЭМ!$A$33:$A$776,$A149,СВЦЭМ!$B$33:$B$776,T$119)+'СЕТ СН'!$I$9+СВЦЭМ!$D$10+'СЕТ СН'!$I$5-'СЕТ СН'!$I$17</f>
        <v>3648.3684895300003</v>
      </c>
      <c r="U149" s="36">
        <f>SUMIFS(СВЦЭМ!$C$33:$C$776,СВЦЭМ!$A$33:$A$776,$A149,СВЦЭМ!$B$33:$B$776,U$119)+'СЕТ СН'!$I$9+СВЦЭМ!$D$10+'СЕТ СН'!$I$5-'СЕТ СН'!$I$17</f>
        <v>3627.70464932</v>
      </c>
      <c r="V149" s="36">
        <f>SUMIFS(СВЦЭМ!$C$33:$C$776,СВЦЭМ!$A$33:$A$776,$A149,СВЦЭМ!$B$33:$B$776,V$119)+'СЕТ СН'!$I$9+СВЦЭМ!$D$10+'СЕТ СН'!$I$5-'СЕТ СН'!$I$17</f>
        <v>3604.2712655599998</v>
      </c>
      <c r="W149" s="36">
        <f>SUMIFS(СВЦЭМ!$C$33:$C$776,СВЦЭМ!$A$33:$A$776,$A149,СВЦЭМ!$B$33:$B$776,W$119)+'СЕТ СН'!$I$9+СВЦЭМ!$D$10+'СЕТ СН'!$I$5-'СЕТ СН'!$I$17</f>
        <v>3607.1443760100001</v>
      </c>
      <c r="X149" s="36">
        <f>SUMIFS(СВЦЭМ!$C$33:$C$776,СВЦЭМ!$A$33:$A$776,$A149,СВЦЭМ!$B$33:$B$776,X$119)+'СЕТ СН'!$I$9+СВЦЭМ!$D$10+'СЕТ СН'!$I$5-'СЕТ СН'!$I$17</f>
        <v>3637.0036558100001</v>
      </c>
      <c r="Y149" s="36">
        <f>SUMIFS(СВЦЭМ!$C$33:$C$776,СВЦЭМ!$A$33:$A$776,$A149,СВЦЭМ!$B$33:$B$776,Y$119)+'СЕТ СН'!$I$9+СВЦЭМ!$D$10+'СЕТ СН'!$I$5-'СЕТ СН'!$I$17</f>
        <v>3661.93882566</v>
      </c>
    </row>
    <row r="150" spans="1:26" ht="15.75" hidden="1" x14ac:dyDescent="0.2">
      <c r="A150" s="35">
        <f t="shared" si="3"/>
        <v>43952</v>
      </c>
      <c r="B150" s="36">
        <f>SUMIFS(СВЦЭМ!$C$33:$C$776,СВЦЭМ!$A$33:$A$776,$A150,СВЦЭМ!$B$33:$B$776,B$119)+'СЕТ СН'!$I$9+СВЦЭМ!$D$10+'СЕТ СН'!$I$5-'СЕТ СН'!$I$17</f>
        <v>2723.0287511199999</v>
      </c>
      <c r="C150" s="36">
        <f>SUMIFS(СВЦЭМ!$C$33:$C$776,СВЦЭМ!$A$33:$A$776,$A150,СВЦЭМ!$B$33:$B$776,C$119)+'СЕТ СН'!$I$9+СВЦЭМ!$D$10+'СЕТ СН'!$I$5-'СЕТ СН'!$I$17</f>
        <v>2723.0287511199999</v>
      </c>
      <c r="D150" s="36">
        <f>SUMIFS(СВЦЭМ!$C$33:$C$776,СВЦЭМ!$A$33:$A$776,$A150,СВЦЭМ!$B$33:$B$776,D$119)+'СЕТ СН'!$I$9+СВЦЭМ!$D$10+'СЕТ СН'!$I$5-'СЕТ СН'!$I$17</f>
        <v>2723.0287511199999</v>
      </c>
      <c r="E150" s="36">
        <f>SUMIFS(СВЦЭМ!$C$33:$C$776,СВЦЭМ!$A$33:$A$776,$A150,СВЦЭМ!$B$33:$B$776,E$119)+'СЕТ СН'!$I$9+СВЦЭМ!$D$10+'СЕТ СН'!$I$5-'СЕТ СН'!$I$17</f>
        <v>2723.0287511199999</v>
      </c>
      <c r="F150" s="36">
        <f>SUMIFS(СВЦЭМ!$C$33:$C$776,СВЦЭМ!$A$33:$A$776,$A150,СВЦЭМ!$B$33:$B$776,F$119)+'СЕТ СН'!$I$9+СВЦЭМ!$D$10+'СЕТ СН'!$I$5-'СЕТ СН'!$I$17</f>
        <v>2723.0287511199999</v>
      </c>
      <c r="G150" s="36">
        <f>SUMIFS(СВЦЭМ!$C$33:$C$776,СВЦЭМ!$A$33:$A$776,$A150,СВЦЭМ!$B$33:$B$776,G$119)+'СЕТ СН'!$I$9+СВЦЭМ!$D$10+'СЕТ СН'!$I$5-'СЕТ СН'!$I$17</f>
        <v>2723.0287511199999</v>
      </c>
      <c r="H150" s="36">
        <f>SUMIFS(СВЦЭМ!$C$33:$C$776,СВЦЭМ!$A$33:$A$776,$A150,СВЦЭМ!$B$33:$B$776,H$119)+'СЕТ СН'!$I$9+СВЦЭМ!$D$10+'СЕТ СН'!$I$5-'СЕТ СН'!$I$17</f>
        <v>2723.0287511199999</v>
      </c>
      <c r="I150" s="36">
        <f>SUMIFS(СВЦЭМ!$C$33:$C$776,СВЦЭМ!$A$33:$A$776,$A150,СВЦЭМ!$B$33:$B$776,I$119)+'СЕТ СН'!$I$9+СВЦЭМ!$D$10+'СЕТ СН'!$I$5-'СЕТ СН'!$I$17</f>
        <v>2723.0287511199999</v>
      </c>
      <c r="J150" s="36">
        <f>SUMIFS(СВЦЭМ!$C$33:$C$776,СВЦЭМ!$A$33:$A$776,$A150,СВЦЭМ!$B$33:$B$776,J$119)+'СЕТ СН'!$I$9+СВЦЭМ!$D$10+'СЕТ СН'!$I$5-'СЕТ СН'!$I$17</f>
        <v>2723.0287511199999</v>
      </c>
      <c r="K150" s="36">
        <f>SUMIFS(СВЦЭМ!$C$33:$C$776,СВЦЭМ!$A$33:$A$776,$A150,СВЦЭМ!$B$33:$B$776,K$119)+'СЕТ СН'!$I$9+СВЦЭМ!$D$10+'СЕТ СН'!$I$5-'СЕТ СН'!$I$17</f>
        <v>2723.0287511199999</v>
      </c>
      <c r="L150" s="36">
        <f>SUMIFS(СВЦЭМ!$C$33:$C$776,СВЦЭМ!$A$33:$A$776,$A150,СВЦЭМ!$B$33:$B$776,L$119)+'СЕТ СН'!$I$9+СВЦЭМ!$D$10+'СЕТ СН'!$I$5-'СЕТ СН'!$I$17</f>
        <v>2723.0287511199999</v>
      </c>
      <c r="M150" s="36">
        <f>SUMIFS(СВЦЭМ!$C$33:$C$776,СВЦЭМ!$A$33:$A$776,$A150,СВЦЭМ!$B$33:$B$776,M$119)+'СЕТ СН'!$I$9+СВЦЭМ!$D$10+'СЕТ СН'!$I$5-'СЕТ СН'!$I$17</f>
        <v>2723.0287511199999</v>
      </c>
      <c r="N150" s="36">
        <f>SUMIFS(СВЦЭМ!$C$33:$C$776,СВЦЭМ!$A$33:$A$776,$A150,СВЦЭМ!$B$33:$B$776,N$119)+'СЕТ СН'!$I$9+СВЦЭМ!$D$10+'СЕТ СН'!$I$5-'СЕТ СН'!$I$17</f>
        <v>2723.0287511199999</v>
      </c>
      <c r="O150" s="36">
        <f>SUMIFS(СВЦЭМ!$C$33:$C$776,СВЦЭМ!$A$33:$A$776,$A150,СВЦЭМ!$B$33:$B$776,O$119)+'СЕТ СН'!$I$9+СВЦЭМ!$D$10+'СЕТ СН'!$I$5-'СЕТ СН'!$I$17</f>
        <v>2723.0287511199999</v>
      </c>
      <c r="P150" s="36">
        <f>SUMIFS(СВЦЭМ!$C$33:$C$776,СВЦЭМ!$A$33:$A$776,$A150,СВЦЭМ!$B$33:$B$776,P$119)+'СЕТ СН'!$I$9+СВЦЭМ!$D$10+'СЕТ СН'!$I$5-'СЕТ СН'!$I$17</f>
        <v>2723.0287511199999</v>
      </c>
      <c r="Q150" s="36">
        <f>SUMIFS(СВЦЭМ!$C$33:$C$776,СВЦЭМ!$A$33:$A$776,$A150,СВЦЭМ!$B$33:$B$776,Q$119)+'СЕТ СН'!$I$9+СВЦЭМ!$D$10+'СЕТ СН'!$I$5-'СЕТ СН'!$I$17</f>
        <v>2723.0287511199999</v>
      </c>
      <c r="R150" s="36">
        <f>SUMIFS(СВЦЭМ!$C$33:$C$776,СВЦЭМ!$A$33:$A$776,$A150,СВЦЭМ!$B$33:$B$776,R$119)+'СЕТ СН'!$I$9+СВЦЭМ!$D$10+'СЕТ СН'!$I$5-'СЕТ СН'!$I$17</f>
        <v>2723.0287511199999</v>
      </c>
      <c r="S150" s="36">
        <f>SUMIFS(СВЦЭМ!$C$33:$C$776,СВЦЭМ!$A$33:$A$776,$A150,СВЦЭМ!$B$33:$B$776,S$119)+'СЕТ СН'!$I$9+СВЦЭМ!$D$10+'СЕТ СН'!$I$5-'СЕТ СН'!$I$17</f>
        <v>2723.0287511199999</v>
      </c>
      <c r="T150" s="36">
        <f>SUMIFS(СВЦЭМ!$C$33:$C$776,СВЦЭМ!$A$33:$A$776,$A150,СВЦЭМ!$B$33:$B$776,T$119)+'СЕТ СН'!$I$9+СВЦЭМ!$D$10+'СЕТ СН'!$I$5-'СЕТ СН'!$I$17</f>
        <v>2723.0287511199999</v>
      </c>
      <c r="U150" s="36">
        <f>SUMIFS(СВЦЭМ!$C$33:$C$776,СВЦЭМ!$A$33:$A$776,$A150,СВЦЭМ!$B$33:$B$776,U$119)+'СЕТ СН'!$I$9+СВЦЭМ!$D$10+'СЕТ СН'!$I$5-'СЕТ СН'!$I$17</f>
        <v>2723.0287511199999</v>
      </c>
      <c r="V150" s="36">
        <f>SUMIFS(СВЦЭМ!$C$33:$C$776,СВЦЭМ!$A$33:$A$776,$A150,СВЦЭМ!$B$33:$B$776,V$119)+'СЕТ СН'!$I$9+СВЦЭМ!$D$10+'СЕТ СН'!$I$5-'СЕТ СН'!$I$17</f>
        <v>2723.0287511199999</v>
      </c>
      <c r="W150" s="36">
        <f>SUMIFS(СВЦЭМ!$C$33:$C$776,СВЦЭМ!$A$33:$A$776,$A150,СВЦЭМ!$B$33:$B$776,W$119)+'СЕТ СН'!$I$9+СВЦЭМ!$D$10+'СЕТ СН'!$I$5-'СЕТ СН'!$I$17</f>
        <v>2723.0287511199999</v>
      </c>
      <c r="X150" s="36">
        <f>SUMIFS(СВЦЭМ!$C$33:$C$776,СВЦЭМ!$A$33:$A$776,$A150,СВЦЭМ!$B$33:$B$776,X$119)+'СЕТ СН'!$I$9+СВЦЭМ!$D$10+'СЕТ СН'!$I$5-'СЕТ СН'!$I$17</f>
        <v>2723.0287511199999</v>
      </c>
      <c r="Y150" s="36">
        <f>SUMIFS(СВЦЭМ!$C$33:$C$776,СВЦЭМ!$A$33:$A$776,$A150,СВЦЭМ!$B$33:$B$776,Y$119)+'СЕТ СН'!$I$9+СВЦЭМ!$D$10+'СЕТ СН'!$I$5-'СЕТ СН'!$I$17</f>
        <v>2723.0287511199999</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19" t="s">
        <v>77</v>
      </c>
      <c r="B153" s="119"/>
      <c r="C153" s="119"/>
      <c r="D153" s="119"/>
      <c r="E153" s="119"/>
      <c r="F153" s="119"/>
      <c r="G153" s="119"/>
      <c r="H153" s="119"/>
      <c r="I153" s="119"/>
      <c r="J153" s="119"/>
      <c r="K153" s="119"/>
      <c r="L153" s="119"/>
      <c r="M153" s="119"/>
      <c r="N153" s="120" t="s">
        <v>29</v>
      </c>
      <c r="O153" s="120"/>
      <c r="P153" s="120"/>
      <c r="Q153" s="120"/>
      <c r="R153" s="120"/>
      <c r="S153" s="120"/>
      <c r="T153" s="120"/>
      <c r="U153" s="120"/>
      <c r="V153" s="39"/>
      <c r="W153" s="39"/>
      <c r="X153" s="39"/>
      <c r="Y153" s="39"/>
      <c r="Z153" s="39"/>
    </row>
    <row r="154" spans="1:26" ht="15.75" x14ac:dyDescent="0.2">
      <c r="A154" s="119"/>
      <c r="B154" s="119"/>
      <c r="C154" s="119"/>
      <c r="D154" s="119"/>
      <c r="E154" s="119"/>
      <c r="F154" s="119"/>
      <c r="G154" s="119"/>
      <c r="H154" s="119"/>
      <c r="I154" s="119"/>
      <c r="J154" s="119"/>
      <c r="K154" s="119"/>
      <c r="L154" s="119"/>
      <c r="M154" s="119"/>
      <c r="N154" s="121" t="s">
        <v>0</v>
      </c>
      <c r="O154" s="121"/>
      <c r="P154" s="121" t="s">
        <v>1</v>
      </c>
      <c r="Q154" s="121"/>
      <c r="R154" s="121" t="s">
        <v>2</v>
      </c>
      <c r="S154" s="121"/>
      <c r="T154" s="121" t="s">
        <v>3</v>
      </c>
      <c r="U154" s="121"/>
      <c r="V154" s="39"/>
      <c r="W154" s="39"/>
      <c r="X154" s="39"/>
      <c r="Y154" s="39"/>
      <c r="Z154" s="39"/>
    </row>
    <row r="155" spans="1:26" ht="15.75" customHeight="1" x14ac:dyDescent="0.2">
      <c r="A155" s="119"/>
      <c r="B155" s="119"/>
      <c r="C155" s="119"/>
      <c r="D155" s="119"/>
      <c r="E155" s="119"/>
      <c r="F155" s="119"/>
      <c r="G155" s="119"/>
      <c r="H155" s="119"/>
      <c r="I155" s="119"/>
      <c r="J155" s="119"/>
      <c r="K155" s="119"/>
      <c r="L155" s="119"/>
      <c r="M155" s="119"/>
      <c r="N155" s="122">
        <f>СВЦЭМ!$D$12+'СЕТ СН'!$F$10-'СЕТ СН'!$F$18</f>
        <v>554088.49956732756</v>
      </c>
      <c r="O155" s="123"/>
      <c r="P155" s="122">
        <f>СВЦЭМ!$D$12+'СЕТ СН'!$F$10-'СЕТ СН'!$G$18</f>
        <v>554088.49956732756</v>
      </c>
      <c r="Q155" s="123"/>
      <c r="R155" s="122">
        <f>СВЦЭМ!$D$12+'СЕТ СН'!$F$10-'СЕТ СН'!$H$18</f>
        <v>554088.49956732756</v>
      </c>
      <c r="S155" s="123"/>
      <c r="T155" s="122">
        <f>СВЦЭМ!$D$12+'СЕТ СН'!$F$10-'СЕТ СН'!$I$18</f>
        <v>554088.49956732756</v>
      </c>
      <c r="U155" s="123"/>
      <c r="V155" s="40"/>
      <c r="W155" s="40"/>
      <c r="X155" s="40"/>
      <c r="Y155" s="30"/>
    </row>
    <row r="156" spans="1:26" x14ac:dyDescent="0.25">
      <c r="A156" s="133"/>
      <c r="B156" s="133"/>
      <c r="C156" s="133"/>
      <c r="D156" s="133"/>
      <c r="E156" s="133"/>
      <c r="F156" s="134"/>
      <c r="G156" s="134"/>
      <c r="H156" s="134"/>
      <c r="I156" s="134"/>
      <c r="J156" s="134"/>
      <c r="K156" s="134"/>
      <c r="L156" s="134"/>
      <c r="M156" s="134"/>
    </row>
  </sheetData>
  <sheetProtection algorithmName="SHA-512" hashValue="/gRedEHTz4/d2bnVl1DM34FfZjv2CgL208y/U3FQPZs5laWcgw3wCTqvlJ4ASqz9nUOh1vSlOt85jybj4BHw9g==" saltValue="tSVKPPKHL8rKIkWO80ix7w==" spinCount="100000"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1.25" defaultRowHeight="15" x14ac:dyDescent="0.25"/>
  <cols>
    <col min="1" max="25" width="11.25" style="41"/>
    <col min="26" max="16384" width="11.25" style="30"/>
  </cols>
  <sheetData>
    <row r="1" spans="1:27" ht="37.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апреле 2020г.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6" t="s">
        <v>39</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33" customHeight="1" x14ac:dyDescent="0.2">
      <c r="A4" s="149" t="s">
        <v>9</v>
      </c>
      <c r="B4" s="149"/>
      <c r="C4" s="149"/>
      <c r="D4" s="149"/>
      <c r="E4" s="149"/>
      <c r="F4" s="149"/>
      <c r="G4" s="149"/>
      <c r="H4" s="149"/>
      <c r="I4" s="149"/>
      <c r="J4" s="149"/>
      <c r="K4" s="149"/>
      <c r="L4" s="149"/>
      <c r="M4" s="149"/>
      <c r="N4" s="149"/>
      <c r="O4" s="149"/>
      <c r="P4" s="149"/>
      <c r="Q4" s="149"/>
      <c r="R4" s="149"/>
      <c r="S4" s="149"/>
      <c r="T4" s="149"/>
      <c r="U4" s="149"/>
      <c r="V4" s="149"/>
      <c r="W4" s="149"/>
      <c r="X4" s="149"/>
      <c r="Y4" s="14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01.04.2020</v>
      </c>
      <c r="B12" s="36">
        <f>SUMIFS(СВЦЭМ!$C$33:$C$776,СВЦЭМ!$A$33:$A$776,$A12,СВЦЭМ!$B$33:$B$776,B$11)+'СЕТ СН'!$F$9+СВЦЭМ!$D$10+'СЕТ СН'!$F$6-'СЕТ СН'!$F$19</f>
        <v>911.79619601000002</v>
      </c>
      <c r="C12" s="36">
        <f>SUMIFS(СВЦЭМ!$C$33:$C$776,СВЦЭМ!$A$33:$A$776,$A12,СВЦЭМ!$B$33:$B$776,C$11)+'СЕТ СН'!$F$9+СВЦЭМ!$D$10+'СЕТ СН'!$F$6-'СЕТ СН'!$F$19</f>
        <v>923.84948359999999</v>
      </c>
      <c r="D12" s="36">
        <f>SUMIFS(СВЦЭМ!$C$33:$C$776,СВЦЭМ!$A$33:$A$776,$A12,СВЦЭМ!$B$33:$B$776,D$11)+'СЕТ СН'!$F$9+СВЦЭМ!$D$10+'СЕТ СН'!$F$6-'СЕТ СН'!$F$19</f>
        <v>927.78980598999999</v>
      </c>
      <c r="E12" s="36">
        <f>SUMIFS(СВЦЭМ!$C$33:$C$776,СВЦЭМ!$A$33:$A$776,$A12,СВЦЭМ!$B$33:$B$776,E$11)+'СЕТ СН'!$F$9+СВЦЭМ!$D$10+'СЕТ СН'!$F$6-'СЕТ СН'!$F$19</f>
        <v>933.68835015000002</v>
      </c>
      <c r="F12" s="36">
        <f>SUMIFS(СВЦЭМ!$C$33:$C$776,СВЦЭМ!$A$33:$A$776,$A12,СВЦЭМ!$B$33:$B$776,F$11)+'СЕТ СН'!$F$9+СВЦЭМ!$D$10+'СЕТ СН'!$F$6-'СЕТ СН'!$F$19</f>
        <v>973.25586785999997</v>
      </c>
      <c r="G12" s="36">
        <f>SUMIFS(СВЦЭМ!$C$33:$C$776,СВЦЭМ!$A$33:$A$776,$A12,СВЦЭМ!$B$33:$B$776,G$11)+'СЕТ СН'!$F$9+СВЦЭМ!$D$10+'СЕТ СН'!$F$6-'СЕТ СН'!$F$19</f>
        <v>1014.860043</v>
      </c>
      <c r="H12" s="36">
        <f>SUMIFS(СВЦЭМ!$C$33:$C$776,СВЦЭМ!$A$33:$A$776,$A12,СВЦЭМ!$B$33:$B$776,H$11)+'СЕТ СН'!$F$9+СВЦЭМ!$D$10+'СЕТ СН'!$F$6-'СЕТ СН'!$F$19</f>
        <v>1058.82483245</v>
      </c>
      <c r="I12" s="36">
        <f>SUMIFS(СВЦЭМ!$C$33:$C$776,СВЦЭМ!$A$33:$A$776,$A12,СВЦЭМ!$B$33:$B$776,I$11)+'СЕТ СН'!$F$9+СВЦЭМ!$D$10+'СЕТ СН'!$F$6-'СЕТ СН'!$F$19</f>
        <v>1061.4685460600001</v>
      </c>
      <c r="J12" s="36">
        <f>SUMIFS(СВЦЭМ!$C$33:$C$776,СВЦЭМ!$A$33:$A$776,$A12,СВЦЭМ!$B$33:$B$776,J$11)+'СЕТ СН'!$F$9+СВЦЭМ!$D$10+'СЕТ СН'!$F$6-'СЕТ СН'!$F$19</f>
        <v>1021.93398515</v>
      </c>
      <c r="K12" s="36">
        <f>SUMIFS(СВЦЭМ!$C$33:$C$776,СВЦЭМ!$A$33:$A$776,$A12,СВЦЭМ!$B$33:$B$776,K$11)+'СЕТ СН'!$F$9+СВЦЭМ!$D$10+'СЕТ СН'!$F$6-'СЕТ СН'!$F$19</f>
        <v>1023.9341487200001</v>
      </c>
      <c r="L12" s="36">
        <f>SUMIFS(СВЦЭМ!$C$33:$C$776,СВЦЭМ!$A$33:$A$776,$A12,СВЦЭМ!$B$33:$B$776,L$11)+'СЕТ СН'!$F$9+СВЦЭМ!$D$10+'СЕТ СН'!$F$6-'СЕТ СН'!$F$19</f>
        <v>1028.0889529900001</v>
      </c>
      <c r="M12" s="36">
        <f>SUMIFS(СВЦЭМ!$C$33:$C$776,СВЦЭМ!$A$33:$A$776,$A12,СВЦЭМ!$B$33:$B$776,M$11)+'СЕТ СН'!$F$9+СВЦЭМ!$D$10+'СЕТ СН'!$F$6-'СЕТ СН'!$F$19</f>
        <v>1043.2641655300001</v>
      </c>
      <c r="N12" s="36">
        <f>SUMIFS(СВЦЭМ!$C$33:$C$776,СВЦЭМ!$A$33:$A$776,$A12,СВЦЭМ!$B$33:$B$776,N$11)+'СЕТ СН'!$F$9+СВЦЭМ!$D$10+'СЕТ СН'!$F$6-'СЕТ СН'!$F$19</f>
        <v>1059.5829821500001</v>
      </c>
      <c r="O12" s="36">
        <f>SUMIFS(СВЦЭМ!$C$33:$C$776,СВЦЭМ!$A$33:$A$776,$A12,СВЦЭМ!$B$33:$B$776,O$11)+'СЕТ СН'!$F$9+СВЦЭМ!$D$10+'СЕТ СН'!$F$6-'СЕТ СН'!$F$19</f>
        <v>1081.02899052</v>
      </c>
      <c r="P12" s="36">
        <f>SUMIFS(СВЦЭМ!$C$33:$C$776,СВЦЭМ!$A$33:$A$776,$A12,СВЦЭМ!$B$33:$B$776,P$11)+'СЕТ СН'!$F$9+СВЦЭМ!$D$10+'СЕТ СН'!$F$6-'СЕТ СН'!$F$19</f>
        <v>1059.6617858300001</v>
      </c>
      <c r="Q12" s="36">
        <f>SUMIFS(СВЦЭМ!$C$33:$C$776,СВЦЭМ!$A$33:$A$776,$A12,СВЦЭМ!$B$33:$B$776,Q$11)+'СЕТ СН'!$F$9+СВЦЭМ!$D$10+'СЕТ СН'!$F$6-'СЕТ СН'!$F$19</f>
        <v>1063.07132157</v>
      </c>
      <c r="R12" s="36">
        <f>SUMIFS(СВЦЭМ!$C$33:$C$776,СВЦЭМ!$A$33:$A$776,$A12,СВЦЭМ!$B$33:$B$776,R$11)+'СЕТ СН'!$F$9+СВЦЭМ!$D$10+'СЕТ СН'!$F$6-'СЕТ СН'!$F$19</f>
        <v>1059.68459792</v>
      </c>
      <c r="S12" s="36">
        <f>SUMIFS(СВЦЭМ!$C$33:$C$776,СВЦЭМ!$A$33:$A$776,$A12,СВЦЭМ!$B$33:$B$776,S$11)+'СЕТ СН'!$F$9+СВЦЭМ!$D$10+'СЕТ СН'!$F$6-'СЕТ СН'!$F$19</f>
        <v>1054.5934429599999</v>
      </c>
      <c r="T12" s="36">
        <f>SUMIFS(СВЦЭМ!$C$33:$C$776,СВЦЭМ!$A$33:$A$776,$A12,СВЦЭМ!$B$33:$B$776,T$11)+'СЕТ СН'!$F$9+СВЦЭМ!$D$10+'СЕТ СН'!$F$6-'СЕТ СН'!$F$19</f>
        <v>1025.2276479700001</v>
      </c>
      <c r="U12" s="36">
        <f>SUMIFS(СВЦЭМ!$C$33:$C$776,СВЦЭМ!$A$33:$A$776,$A12,СВЦЭМ!$B$33:$B$776,U$11)+'СЕТ СН'!$F$9+СВЦЭМ!$D$10+'СЕТ СН'!$F$6-'СЕТ СН'!$F$19</f>
        <v>1023.45406601</v>
      </c>
      <c r="V12" s="36">
        <f>SUMIFS(СВЦЭМ!$C$33:$C$776,СВЦЭМ!$A$33:$A$776,$A12,СВЦЭМ!$B$33:$B$776,V$11)+'СЕТ СН'!$F$9+СВЦЭМ!$D$10+'СЕТ СН'!$F$6-'СЕТ СН'!$F$19</f>
        <v>1004.00100966</v>
      </c>
      <c r="W12" s="36">
        <f>SUMIFS(СВЦЭМ!$C$33:$C$776,СВЦЭМ!$A$33:$A$776,$A12,СВЦЭМ!$B$33:$B$776,W$11)+'СЕТ СН'!$F$9+СВЦЭМ!$D$10+'СЕТ СН'!$F$6-'СЕТ СН'!$F$19</f>
        <v>999.64238152999997</v>
      </c>
      <c r="X12" s="36">
        <f>SUMIFS(СВЦЭМ!$C$33:$C$776,СВЦЭМ!$A$33:$A$776,$A12,СВЦЭМ!$B$33:$B$776,X$11)+'СЕТ СН'!$F$9+СВЦЭМ!$D$10+'СЕТ СН'!$F$6-'СЕТ СН'!$F$19</f>
        <v>995.62180969999997</v>
      </c>
      <c r="Y12" s="36">
        <f>SUMIFS(СВЦЭМ!$C$33:$C$776,СВЦЭМ!$A$33:$A$776,$A12,СВЦЭМ!$B$33:$B$776,Y$11)+'СЕТ СН'!$F$9+СВЦЭМ!$D$10+'СЕТ СН'!$F$6-'СЕТ СН'!$F$19</f>
        <v>1024.8779336600001</v>
      </c>
      <c r="AA12" s="37"/>
    </row>
    <row r="13" spans="1:27" ht="15.75" x14ac:dyDescent="0.2">
      <c r="A13" s="35">
        <f>A12+1</f>
        <v>43923</v>
      </c>
      <c r="B13" s="36">
        <f>SUMIFS(СВЦЭМ!$C$33:$C$776,СВЦЭМ!$A$33:$A$776,$A13,СВЦЭМ!$B$33:$B$776,B$11)+'СЕТ СН'!$F$9+СВЦЭМ!$D$10+'СЕТ СН'!$F$6-'СЕТ СН'!$F$19</f>
        <v>1011.92367555</v>
      </c>
      <c r="C13" s="36">
        <f>SUMIFS(СВЦЭМ!$C$33:$C$776,СВЦЭМ!$A$33:$A$776,$A13,СВЦЭМ!$B$33:$B$776,C$11)+'СЕТ СН'!$F$9+СВЦЭМ!$D$10+'СЕТ СН'!$F$6-'СЕТ СН'!$F$19</f>
        <v>988.71076763999997</v>
      </c>
      <c r="D13" s="36">
        <f>SUMIFS(СВЦЭМ!$C$33:$C$776,СВЦЭМ!$A$33:$A$776,$A13,СВЦЭМ!$B$33:$B$776,D$11)+'СЕТ СН'!$F$9+СВЦЭМ!$D$10+'СЕТ СН'!$F$6-'СЕТ СН'!$F$19</f>
        <v>976.45616884000003</v>
      </c>
      <c r="E13" s="36">
        <f>SUMIFS(СВЦЭМ!$C$33:$C$776,СВЦЭМ!$A$33:$A$776,$A13,СВЦЭМ!$B$33:$B$776,E$11)+'СЕТ СН'!$F$9+СВЦЭМ!$D$10+'СЕТ СН'!$F$6-'СЕТ СН'!$F$19</f>
        <v>968.73769761999995</v>
      </c>
      <c r="F13" s="36">
        <f>SUMIFS(СВЦЭМ!$C$33:$C$776,СВЦЭМ!$A$33:$A$776,$A13,СВЦЭМ!$B$33:$B$776,F$11)+'СЕТ СН'!$F$9+СВЦЭМ!$D$10+'СЕТ СН'!$F$6-'СЕТ СН'!$F$19</f>
        <v>959.94580748999999</v>
      </c>
      <c r="G13" s="36">
        <f>SUMIFS(СВЦЭМ!$C$33:$C$776,СВЦЭМ!$A$33:$A$776,$A13,СВЦЭМ!$B$33:$B$776,G$11)+'СЕТ СН'!$F$9+СВЦЭМ!$D$10+'СЕТ СН'!$F$6-'СЕТ СН'!$F$19</f>
        <v>1045.0193511500001</v>
      </c>
      <c r="H13" s="36">
        <f>SUMIFS(СВЦЭМ!$C$33:$C$776,СВЦЭМ!$A$33:$A$776,$A13,СВЦЭМ!$B$33:$B$776,H$11)+'СЕТ СН'!$F$9+СВЦЭМ!$D$10+'СЕТ СН'!$F$6-'СЕТ СН'!$F$19</f>
        <v>1081.6500093900002</v>
      </c>
      <c r="I13" s="36">
        <f>SUMIFS(СВЦЭМ!$C$33:$C$776,СВЦЭМ!$A$33:$A$776,$A13,СВЦЭМ!$B$33:$B$776,I$11)+'СЕТ СН'!$F$9+СВЦЭМ!$D$10+'СЕТ СН'!$F$6-'СЕТ СН'!$F$19</f>
        <v>1079.5360472300001</v>
      </c>
      <c r="J13" s="36">
        <f>SUMIFS(СВЦЭМ!$C$33:$C$776,СВЦЭМ!$A$33:$A$776,$A13,СВЦЭМ!$B$33:$B$776,J$11)+'СЕТ СН'!$F$9+СВЦЭМ!$D$10+'СЕТ СН'!$F$6-'СЕТ СН'!$F$19</f>
        <v>1039.9876177600001</v>
      </c>
      <c r="K13" s="36">
        <f>SUMIFS(СВЦЭМ!$C$33:$C$776,СВЦЭМ!$A$33:$A$776,$A13,СВЦЭМ!$B$33:$B$776,K$11)+'СЕТ СН'!$F$9+СВЦЭМ!$D$10+'СЕТ СН'!$F$6-'СЕТ СН'!$F$19</f>
        <v>1017.83593655</v>
      </c>
      <c r="L13" s="36">
        <f>SUMIFS(СВЦЭМ!$C$33:$C$776,СВЦЭМ!$A$33:$A$776,$A13,СВЦЭМ!$B$33:$B$776,L$11)+'СЕТ СН'!$F$9+СВЦЭМ!$D$10+'СЕТ СН'!$F$6-'СЕТ СН'!$F$19</f>
        <v>1010.43103963</v>
      </c>
      <c r="M13" s="36">
        <f>SUMIFS(СВЦЭМ!$C$33:$C$776,СВЦЭМ!$A$33:$A$776,$A13,СВЦЭМ!$B$33:$B$776,M$11)+'СЕТ СН'!$F$9+СВЦЭМ!$D$10+'СЕТ СН'!$F$6-'СЕТ СН'!$F$19</f>
        <v>1026.6150473600001</v>
      </c>
      <c r="N13" s="36">
        <f>SUMIFS(СВЦЭМ!$C$33:$C$776,СВЦЭМ!$A$33:$A$776,$A13,СВЦЭМ!$B$33:$B$776,N$11)+'СЕТ СН'!$F$9+СВЦЭМ!$D$10+'СЕТ СН'!$F$6-'СЕТ СН'!$F$19</f>
        <v>1044.8202960000001</v>
      </c>
      <c r="O13" s="36">
        <f>SUMIFS(СВЦЭМ!$C$33:$C$776,СВЦЭМ!$A$33:$A$776,$A13,СВЦЭМ!$B$33:$B$776,O$11)+'СЕТ СН'!$F$9+СВЦЭМ!$D$10+'СЕТ СН'!$F$6-'СЕТ СН'!$F$19</f>
        <v>1068.76529211</v>
      </c>
      <c r="P13" s="36">
        <f>SUMIFS(СВЦЭМ!$C$33:$C$776,СВЦЭМ!$A$33:$A$776,$A13,СВЦЭМ!$B$33:$B$776,P$11)+'СЕТ СН'!$F$9+СВЦЭМ!$D$10+'СЕТ СН'!$F$6-'СЕТ СН'!$F$19</f>
        <v>1033.3017861400001</v>
      </c>
      <c r="Q13" s="36">
        <f>SUMIFS(СВЦЭМ!$C$33:$C$776,СВЦЭМ!$A$33:$A$776,$A13,СВЦЭМ!$B$33:$B$776,Q$11)+'СЕТ СН'!$F$9+СВЦЭМ!$D$10+'СЕТ СН'!$F$6-'СЕТ СН'!$F$19</f>
        <v>1034.2318640200001</v>
      </c>
      <c r="R13" s="36">
        <f>SUMIFS(СВЦЭМ!$C$33:$C$776,СВЦЭМ!$A$33:$A$776,$A13,СВЦЭМ!$B$33:$B$776,R$11)+'СЕТ СН'!$F$9+СВЦЭМ!$D$10+'СЕТ СН'!$F$6-'СЕТ СН'!$F$19</f>
        <v>1038.83017989</v>
      </c>
      <c r="S13" s="36">
        <f>SUMIFS(СВЦЭМ!$C$33:$C$776,СВЦЭМ!$A$33:$A$776,$A13,СВЦЭМ!$B$33:$B$776,S$11)+'СЕТ СН'!$F$9+СВЦЭМ!$D$10+'СЕТ СН'!$F$6-'СЕТ СН'!$F$19</f>
        <v>1037.61110435</v>
      </c>
      <c r="T13" s="36">
        <f>SUMIFS(СВЦЭМ!$C$33:$C$776,СВЦЭМ!$A$33:$A$776,$A13,СВЦЭМ!$B$33:$B$776,T$11)+'СЕТ СН'!$F$9+СВЦЭМ!$D$10+'СЕТ СН'!$F$6-'СЕТ СН'!$F$19</f>
        <v>1015.90121191</v>
      </c>
      <c r="U13" s="36">
        <f>SUMIFS(СВЦЭМ!$C$33:$C$776,СВЦЭМ!$A$33:$A$776,$A13,СВЦЭМ!$B$33:$B$776,U$11)+'СЕТ СН'!$F$9+СВЦЭМ!$D$10+'СЕТ СН'!$F$6-'СЕТ СН'!$F$19</f>
        <v>1001.9685028599999</v>
      </c>
      <c r="V13" s="36">
        <f>SUMIFS(СВЦЭМ!$C$33:$C$776,СВЦЭМ!$A$33:$A$776,$A13,СВЦЭМ!$B$33:$B$776,V$11)+'СЕТ СН'!$F$9+СВЦЭМ!$D$10+'СЕТ СН'!$F$6-'СЕТ СН'!$F$19</f>
        <v>987.94317086000001</v>
      </c>
      <c r="W13" s="36">
        <f>SUMIFS(СВЦЭМ!$C$33:$C$776,СВЦЭМ!$A$33:$A$776,$A13,СВЦЭМ!$B$33:$B$776,W$11)+'СЕТ СН'!$F$9+СВЦЭМ!$D$10+'СЕТ СН'!$F$6-'СЕТ СН'!$F$19</f>
        <v>992.63153003000002</v>
      </c>
      <c r="X13" s="36">
        <f>SUMIFS(СВЦЭМ!$C$33:$C$776,СВЦЭМ!$A$33:$A$776,$A13,СВЦЭМ!$B$33:$B$776,X$11)+'СЕТ СН'!$F$9+СВЦЭМ!$D$10+'СЕТ СН'!$F$6-'СЕТ СН'!$F$19</f>
        <v>997.11121939999998</v>
      </c>
      <c r="Y13" s="36">
        <f>SUMIFS(СВЦЭМ!$C$33:$C$776,СВЦЭМ!$A$33:$A$776,$A13,СВЦЭМ!$B$33:$B$776,Y$11)+'СЕТ СН'!$F$9+СВЦЭМ!$D$10+'СЕТ СН'!$F$6-'СЕТ СН'!$F$19</f>
        <v>1020.85069975</v>
      </c>
    </row>
    <row r="14" spans="1:27" ht="15.75" x14ac:dyDescent="0.2">
      <c r="A14" s="35">
        <f t="shared" ref="A14:A42" si="0">A13+1</f>
        <v>43924</v>
      </c>
      <c r="B14" s="36">
        <f>SUMIFS(СВЦЭМ!$C$33:$C$776,СВЦЭМ!$A$33:$A$776,$A14,СВЦЭМ!$B$33:$B$776,B$11)+'СЕТ СН'!$F$9+СВЦЭМ!$D$10+'СЕТ СН'!$F$6-'СЕТ СН'!$F$19</f>
        <v>1004.04511374</v>
      </c>
      <c r="C14" s="36">
        <f>SUMIFS(СВЦЭМ!$C$33:$C$776,СВЦЭМ!$A$33:$A$776,$A14,СВЦЭМ!$B$33:$B$776,C$11)+'СЕТ СН'!$F$9+СВЦЭМ!$D$10+'СЕТ СН'!$F$6-'СЕТ СН'!$F$19</f>
        <v>1044.78237343</v>
      </c>
      <c r="D14" s="36">
        <f>SUMIFS(СВЦЭМ!$C$33:$C$776,СВЦЭМ!$A$33:$A$776,$A14,СВЦЭМ!$B$33:$B$776,D$11)+'СЕТ СН'!$F$9+СВЦЭМ!$D$10+'СЕТ СН'!$F$6-'СЕТ СН'!$F$19</f>
        <v>1056.70976066</v>
      </c>
      <c r="E14" s="36">
        <f>SUMIFS(СВЦЭМ!$C$33:$C$776,СВЦЭМ!$A$33:$A$776,$A14,СВЦЭМ!$B$33:$B$776,E$11)+'СЕТ СН'!$F$9+СВЦЭМ!$D$10+'СЕТ СН'!$F$6-'СЕТ СН'!$F$19</f>
        <v>1056.0989446800002</v>
      </c>
      <c r="F14" s="36">
        <f>SUMIFS(СВЦЭМ!$C$33:$C$776,СВЦЭМ!$A$33:$A$776,$A14,СВЦЭМ!$B$33:$B$776,F$11)+'СЕТ СН'!$F$9+СВЦЭМ!$D$10+'СЕТ СН'!$F$6-'СЕТ СН'!$F$19</f>
        <v>1051.92640583</v>
      </c>
      <c r="G14" s="36">
        <f>SUMIFS(СВЦЭМ!$C$33:$C$776,СВЦЭМ!$A$33:$A$776,$A14,СВЦЭМ!$B$33:$B$776,G$11)+'СЕТ СН'!$F$9+СВЦЭМ!$D$10+'СЕТ СН'!$F$6-'СЕТ СН'!$F$19</f>
        <v>1055.1883050900001</v>
      </c>
      <c r="H14" s="36">
        <f>SUMIFS(СВЦЭМ!$C$33:$C$776,СВЦЭМ!$A$33:$A$776,$A14,СВЦЭМ!$B$33:$B$776,H$11)+'СЕТ СН'!$F$9+СВЦЭМ!$D$10+'СЕТ СН'!$F$6-'СЕТ СН'!$F$19</f>
        <v>1036.4923837700001</v>
      </c>
      <c r="I14" s="36">
        <f>SUMIFS(СВЦЭМ!$C$33:$C$776,СВЦЭМ!$A$33:$A$776,$A14,СВЦЭМ!$B$33:$B$776,I$11)+'СЕТ СН'!$F$9+СВЦЭМ!$D$10+'СЕТ СН'!$F$6-'СЕТ СН'!$F$19</f>
        <v>1020.43125405</v>
      </c>
      <c r="J14" s="36">
        <f>SUMIFS(СВЦЭМ!$C$33:$C$776,СВЦЭМ!$A$33:$A$776,$A14,СВЦЭМ!$B$33:$B$776,J$11)+'СЕТ СН'!$F$9+СВЦЭМ!$D$10+'СЕТ СН'!$F$6-'СЕТ СН'!$F$19</f>
        <v>965.01510772999995</v>
      </c>
      <c r="K14" s="36">
        <f>SUMIFS(СВЦЭМ!$C$33:$C$776,СВЦЭМ!$A$33:$A$776,$A14,СВЦЭМ!$B$33:$B$776,K$11)+'СЕТ СН'!$F$9+СВЦЭМ!$D$10+'СЕТ СН'!$F$6-'СЕТ СН'!$F$19</f>
        <v>969.49289095999995</v>
      </c>
      <c r="L14" s="36">
        <f>SUMIFS(СВЦЭМ!$C$33:$C$776,СВЦЭМ!$A$33:$A$776,$A14,СВЦЭМ!$B$33:$B$776,L$11)+'СЕТ СН'!$F$9+СВЦЭМ!$D$10+'СЕТ СН'!$F$6-'СЕТ СН'!$F$19</f>
        <v>980.61652466999999</v>
      </c>
      <c r="M14" s="36">
        <f>SUMIFS(СВЦЭМ!$C$33:$C$776,СВЦЭМ!$A$33:$A$776,$A14,СВЦЭМ!$B$33:$B$776,M$11)+'СЕТ СН'!$F$9+СВЦЭМ!$D$10+'СЕТ СН'!$F$6-'СЕТ СН'!$F$19</f>
        <v>982.84005931000002</v>
      </c>
      <c r="N14" s="36">
        <f>SUMIFS(СВЦЭМ!$C$33:$C$776,СВЦЭМ!$A$33:$A$776,$A14,СВЦЭМ!$B$33:$B$776,N$11)+'СЕТ СН'!$F$9+СВЦЭМ!$D$10+'СЕТ СН'!$F$6-'СЕТ СН'!$F$19</f>
        <v>1000.1203493</v>
      </c>
      <c r="O14" s="36">
        <f>SUMIFS(СВЦЭМ!$C$33:$C$776,СВЦЭМ!$A$33:$A$776,$A14,СВЦЭМ!$B$33:$B$776,O$11)+'СЕТ СН'!$F$9+СВЦЭМ!$D$10+'СЕТ СН'!$F$6-'СЕТ СН'!$F$19</f>
        <v>1011.87587167</v>
      </c>
      <c r="P14" s="36">
        <f>SUMIFS(СВЦЭМ!$C$33:$C$776,СВЦЭМ!$A$33:$A$776,$A14,СВЦЭМ!$B$33:$B$776,P$11)+'СЕТ СН'!$F$9+СВЦЭМ!$D$10+'СЕТ СН'!$F$6-'СЕТ СН'!$F$19</f>
        <v>998.26749272999996</v>
      </c>
      <c r="Q14" s="36">
        <f>SUMIFS(СВЦЭМ!$C$33:$C$776,СВЦЭМ!$A$33:$A$776,$A14,СВЦЭМ!$B$33:$B$776,Q$11)+'СЕТ СН'!$F$9+СВЦЭМ!$D$10+'СЕТ СН'!$F$6-'СЕТ СН'!$F$19</f>
        <v>1008.23855809</v>
      </c>
      <c r="R14" s="36">
        <f>SUMIFS(СВЦЭМ!$C$33:$C$776,СВЦЭМ!$A$33:$A$776,$A14,СВЦЭМ!$B$33:$B$776,R$11)+'СЕТ СН'!$F$9+СВЦЭМ!$D$10+'СЕТ СН'!$F$6-'СЕТ СН'!$F$19</f>
        <v>1004.9107315700001</v>
      </c>
      <c r="S14" s="36">
        <f>SUMIFS(СВЦЭМ!$C$33:$C$776,СВЦЭМ!$A$33:$A$776,$A14,СВЦЭМ!$B$33:$B$776,S$11)+'СЕТ СН'!$F$9+СВЦЭМ!$D$10+'СЕТ СН'!$F$6-'СЕТ СН'!$F$19</f>
        <v>998.40156420000005</v>
      </c>
      <c r="T14" s="36">
        <f>SUMIFS(СВЦЭМ!$C$33:$C$776,СВЦЭМ!$A$33:$A$776,$A14,СВЦЭМ!$B$33:$B$776,T$11)+'СЕТ СН'!$F$9+СВЦЭМ!$D$10+'СЕТ СН'!$F$6-'СЕТ СН'!$F$19</f>
        <v>984.61955</v>
      </c>
      <c r="U14" s="36">
        <f>SUMIFS(СВЦЭМ!$C$33:$C$776,СВЦЭМ!$A$33:$A$776,$A14,СВЦЭМ!$B$33:$B$776,U$11)+'СЕТ СН'!$F$9+СВЦЭМ!$D$10+'СЕТ СН'!$F$6-'СЕТ СН'!$F$19</f>
        <v>962.61408615000005</v>
      </c>
      <c r="V14" s="36">
        <f>SUMIFS(СВЦЭМ!$C$33:$C$776,СВЦЭМ!$A$33:$A$776,$A14,СВЦЭМ!$B$33:$B$776,V$11)+'СЕТ СН'!$F$9+СВЦЭМ!$D$10+'СЕТ СН'!$F$6-'СЕТ СН'!$F$19</f>
        <v>949.8032346</v>
      </c>
      <c r="W14" s="36">
        <f>SUMIFS(СВЦЭМ!$C$33:$C$776,СВЦЭМ!$A$33:$A$776,$A14,СВЦЭМ!$B$33:$B$776,W$11)+'СЕТ СН'!$F$9+СВЦЭМ!$D$10+'СЕТ СН'!$F$6-'СЕТ СН'!$F$19</f>
        <v>959.14092270000003</v>
      </c>
      <c r="X14" s="36">
        <f>SUMIFS(СВЦЭМ!$C$33:$C$776,СВЦЭМ!$A$33:$A$776,$A14,СВЦЭМ!$B$33:$B$776,X$11)+'СЕТ СН'!$F$9+СВЦЭМ!$D$10+'СЕТ СН'!$F$6-'СЕТ СН'!$F$19</f>
        <v>973.19650272000001</v>
      </c>
      <c r="Y14" s="36">
        <f>SUMIFS(СВЦЭМ!$C$33:$C$776,СВЦЭМ!$A$33:$A$776,$A14,СВЦЭМ!$B$33:$B$776,Y$11)+'СЕТ СН'!$F$9+СВЦЭМ!$D$10+'СЕТ СН'!$F$6-'СЕТ СН'!$F$19</f>
        <v>1006.72054035</v>
      </c>
    </row>
    <row r="15" spans="1:27" ht="15.75" x14ac:dyDescent="0.2">
      <c r="A15" s="35">
        <f t="shared" si="0"/>
        <v>43925</v>
      </c>
      <c r="B15" s="36">
        <f>SUMIFS(СВЦЭМ!$C$33:$C$776,СВЦЭМ!$A$33:$A$776,$A15,СВЦЭМ!$B$33:$B$776,B$11)+'СЕТ СН'!$F$9+СВЦЭМ!$D$10+'СЕТ СН'!$F$6-'СЕТ СН'!$F$19</f>
        <v>1022.89332596</v>
      </c>
      <c r="C15" s="36">
        <f>SUMIFS(СВЦЭМ!$C$33:$C$776,СВЦЭМ!$A$33:$A$776,$A15,СВЦЭМ!$B$33:$B$776,C$11)+'СЕТ СН'!$F$9+СВЦЭМ!$D$10+'СЕТ СН'!$F$6-'СЕТ СН'!$F$19</f>
        <v>1051.5970273</v>
      </c>
      <c r="D15" s="36">
        <f>SUMIFS(СВЦЭМ!$C$33:$C$776,СВЦЭМ!$A$33:$A$776,$A15,СВЦЭМ!$B$33:$B$776,D$11)+'СЕТ СН'!$F$9+СВЦЭМ!$D$10+'СЕТ СН'!$F$6-'СЕТ СН'!$F$19</f>
        <v>1065.58788929</v>
      </c>
      <c r="E15" s="36">
        <f>SUMIFS(СВЦЭМ!$C$33:$C$776,СВЦЭМ!$A$33:$A$776,$A15,СВЦЭМ!$B$33:$B$776,E$11)+'СЕТ СН'!$F$9+СВЦЭМ!$D$10+'СЕТ СН'!$F$6-'СЕТ СН'!$F$19</f>
        <v>1082.96796313</v>
      </c>
      <c r="F15" s="36">
        <f>SUMIFS(СВЦЭМ!$C$33:$C$776,СВЦЭМ!$A$33:$A$776,$A15,СВЦЭМ!$B$33:$B$776,F$11)+'СЕТ СН'!$F$9+СВЦЭМ!$D$10+'СЕТ СН'!$F$6-'СЕТ СН'!$F$19</f>
        <v>1082.4974421700001</v>
      </c>
      <c r="G15" s="36">
        <f>SUMIFS(СВЦЭМ!$C$33:$C$776,СВЦЭМ!$A$33:$A$776,$A15,СВЦЭМ!$B$33:$B$776,G$11)+'СЕТ СН'!$F$9+СВЦЭМ!$D$10+'СЕТ СН'!$F$6-'СЕТ СН'!$F$19</f>
        <v>1076.5147862200001</v>
      </c>
      <c r="H15" s="36">
        <f>SUMIFS(СВЦЭМ!$C$33:$C$776,СВЦЭМ!$A$33:$A$776,$A15,СВЦЭМ!$B$33:$B$776,H$11)+'СЕТ СН'!$F$9+СВЦЭМ!$D$10+'СЕТ СН'!$F$6-'СЕТ СН'!$F$19</f>
        <v>1055.98775707</v>
      </c>
      <c r="I15" s="36">
        <f>SUMIFS(СВЦЭМ!$C$33:$C$776,СВЦЭМ!$A$33:$A$776,$A15,СВЦЭМ!$B$33:$B$776,I$11)+'СЕТ СН'!$F$9+СВЦЭМ!$D$10+'СЕТ СН'!$F$6-'СЕТ СН'!$F$19</f>
        <v>1034.2782832600001</v>
      </c>
      <c r="J15" s="36">
        <f>SUMIFS(СВЦЭМ!$C$33:$C$776,СВЦЭМ!$A$33:$A$776,$A15,СВЦЭМ!$B$33:$B$776,J$11)+'СЕТ СН'!$F$9+СВЦЭМ!$D$10+'СЕТ СН'!$F$6-'СЕТ СН'!$F$19</f>
        <v>988.35119401999998</v>
      </c>
      <c r="K15" s="36">
        <f>SUMIFS(СВЦЭМ!$C$33:$C$776,СВЦЭМ!$A$33:$A$776,$A15,СВЦЭМ!$B$33:$B$776,K$11)+'СЕТ СН'!$F$9+СВЦЭМ!$D$10+'СЕТ СН'!$F$6-'СЕТ СН'!$F$19</f>
        <v>963.53686067000001</v>
      </c>
      <c r="L15" s="36">
        <f>SUMIFS(СВЦЭМ!$C$33:$C$776,СВЦЭМ!$A$33:$A$776,$A15,СВЦЭМ!$B$33:$B$776,L$11)+'СЕТ СН'!$F$9+СВЦЭМ!$D$10+'СЕТ СН'!$F$6-'СЕТ СН'!$F$19</f>
        <v>955.76771627000005</v>
      </c>
      <c r="M15" s="36">
        <f>SUMIFS(СВЦЭМ!$C$33:$C$776,СВЦЭМ!$A$33:$A$776,$A15,СВЦЭМ!$B$33:$B$776,M$11)+'СЕТ СН'!$F$9+СВЦЭМ!$D$10+'СЕТ СН'!$F$6-'СЕТ СН'!$F$19</f>
        <v>958.57329384000002</v>
      </c>
      <c r="N15" s="36">
        <f>SUMIFS(СВЦЭМ!$C$33:$C$776,СВЦЭМ!$A$33:$A$776,$A15,СВЦЭМ!$B$33:$B$776,N$11)+'СЕТ СН'!$F$9+СВЦЭМ!$D$10+'СЕТ СН'!$F$6-'СЕТ СН'!$F$19</f>
        <v>969.59212740999999</v>
      </c>
      <c r="O15" s="36">
        <f>SUMIFS(СВЦЭМ!$C$33:$C$776,СВЦЭМ!$A$33:$A$776,$A15,СВЦЭМ!$B$33:$B$776,O$11)+'СЕТ СН'!$F$9+СВЦЭМ!$D$10+'СЕТ СН'!$F$6-'СЕТ СН'!$F$19</f>
        <v>978.57658139</v>
      </c>
      <c r="P15" s="36">
        <f>SUMIFS(СВЦЭМ!$C$33:$C$776,СВЦЭМ!$A$33:$A$776,$A15,СВЦЭМ!$B$33:$B$776,P$11)+'СЕТ СН'!$F$9+СВЦЭМ!$D$10+'СЕТ СН'!$F$6-'СЕТ СН'!$F$19</f>
        <v>967.80670845999998</v>
      </c>
      <c r="Q15" s="36">
        <f>SUMIFS(СВЦЭМ!$C$33:$C$776,СВЦЭМ!$A$33:$A$776,$A15,СВЦЭМ!$B$33:$B$776,Q$11)+'СЕТ СН'!$F$9+СВЦЭМ!$D$10+'СЕТ СН'!$F$6-'СЕТ СН'!$F$19</f>
        <v>977.03909276000002</v>
      </c>
      <c r="R15" s="36">
        <f>SUMIFS(СВЦЭМ!$C$33:$C$776,СВЦЭМ!$A$33:$A$776,$A15,СВЦЭМ!$B$33:$B$776,R$11)+'СЕТ СН'!$F$9+СВЦЭМ!$D$10+'СЕТ СН'!$F$6-'СЕТ СН'!$F$19</f>
        <v>974.32488021999995</v>
      </c>
      <c r="S15" s="36">
        <f>SUMIFS(СВЦЭМ!$C$33:$C$776,СВЦЭМ!$A$33:$A$776,$A15,СВЦЭМ!$B$33:$B$776,S$11)+'СЕТ СН'!$F$9+СВЦЭМ!$D$10+'СЕТ СН'!$F$6-'СЕТ СН'!$F$19</f>
        <v>974.48106347999999</v>
      </c>
      <c r="T15" s="36">
        <f>SUMIFS(СВЦЭМ!$C$33:$C$776,СВЦЭМ!$A$33:$A$776,$A15,СВЦЭМ!$B$33:$B$776,T$11)+'СЕТ СН'!$F$9+СВЦЭМ!$D$10+'СЕТ СН'!$F$6-'СЕТ СН'!$F$19</f>
        <v>961.62846094999998</v>
      </c>
      <c r="U15" s="36">
        <f>SUMIFS(СВЦЭМ!$C$33:$C$776,СВЦЭМ!$A$33:$A$776,$A15,СВЦЭМ!$B$33:$B$776,U$11)+'СЕТ СН'!$F$9+СВЦЭМ!$D$10+'СЕТ СН'!$F$6-'СЕТ СН'!$F$19</f>
        <v>949.68151119000004</v>
      </c>
      <c r="V15" s="36">
        <f>SUMIFS(СВЦЭМ!$C$33:$C$776,СВЦЭМ!$A$33:$A$776,$A15,СВЦЭМ!$B$33:$B$776,V$11)+'СЕТ СН'!$F$9+СВЦЭМ!$D$10+'СЕТ СН'!$F$6-'СЕТ СН'!$F$19</f>
        <v>951.44484906000002</v>
      </c>
      <c r="W15" s="36">
        <f>SUMIFS(СВЦЭМ!$C$33:$C$776,СВЦЭМ!$A$33:$A$776,$A15,СВЦЭМ!$B$33:$B$776,W$11)+'СЕТ СН'!$F$9+СВЦЭМ!$D$10+'СЕТ СН'!$F$6-'СЕТ СН'!$F$19</f>
        <v>940.37833547000002</v>
      </c>
      <c r="X15" s="36">
        <f>SUMIFS(СВЦЭМ!$C$33:$C$776,СВЦЭМ!$A$33:$A$776,$A15,СВЦЭМ!$B$33:$B$776,X$11)+'СЕТ СН'!$F$9+СВЦЭМ!$D$10+'СЕТ СН'!$F$6-'СЕТ СН'!$F$19</f>
        <v>950.03248853000002</v>
      </c>
      <c r="Y15" s="36">
        <f>SUMIFS(СВЦЭМ!$C$33:$C$776,СВЦЭМ!$A$33:$A$776,$A15,СВЦЭМ!$B$33:$B$776,Y$11)+'СЕТ СН'!$F$9+СВЦЭМ!$D$10+'СЕТ СН'!$F$6-'СЕТ СН'!$F$19</f>
        <v>990.86784649000003</v>
      </c>
    </row>
    <row r="16" spans="1:27" ht="15.75" x14ac:dyDescent="0.2">
      <c r="A16" s="35">
        <f t="shared" si="0"/>
        <v>43926</v>
      </c>
      <c r="B16" s="36">
        <f>SUMIFS(СВЦЭМ!$C$33:$C$776,СВЦЭМ!$A$33:$A$776,$A16,СВЦЭМ!$B$33:$B$776,B$11)+'СЕТ СН'!$F$9+СВЦЭМ!$D$10+'СЕТ СН'!$F$6-'СЕТ СН'!$F$19</f>
        <v>1008.4723521</v>
      </c>
      <c r="C16" s="36">
        <f>SUMIFS(СВЦЭМ!$C$33:$C$776,СВЦЭМ!$A$33:$A$776,$A16,СВЦЭМ!$B$33:$B$776,C$11)+'СЕТ СН'!$F$9+СВЦЭМ!$D$10+'СЕТ СН'!$F$6-'СЕТ СН'!$F$19</f>
        <v>1063.9141182800001</v>
      </c>
      <c r="D16" s="36">
        <f>SUMIFS(СВЦЭМ!$C$33:$C$776,СВЦЭМ!$A$33:$A$776,$A16,СВЦЭМ!$B$33:$B$776,D$11)+'СЕТ СН'!$F$9+СВЦЭМ!$D$10+'СЕТ СН'!$F$6-'СЕТ СН'!$F$19</f>
        <v>1078.02164447</v>
      </c>
      <c r="E16" s="36">
        <f>SUMIFS(СВЦЭМ!$C$33:$C$776,СВЦЭМ!$A$33:$A$776,$A16,СВЦЭМ!$B$33:$B$776,E$11)+'СЕТ СН'!$F$9+СВЦЭМ!$D$10+'СЕТ СН'!$F$6-'СЕТ СН'!$F$19</f>
        <v>1083.6199906700001</v>
      </c>
      <c r="F16" s="36">
        <f>SUMIFS(СВЦЭМ!$C$33:$C$776,СВЦЭМ!$A$33:$A$776,$A16,СВЦЭМ!$B$33:$B$776,F$11)+'СЕТ СН'!$F$9+СВЦЭМ!$D$10+'СЕТ СН'!$F$6-'СЕТ СН'!$F$19</f>
        <v>1081.84038216</v>
      </c>
      <c r="G16" s="36">
        <f>SUMIFS(СВЦЭМ!$C$33:$C$776,СВЦЭМ!$A$33:$A$776,$A16,СВЦЭМ!$B$33:$B$776,G$11)+'СЕТ СН'!$F$9+СВЦЭМ!$D$10+'СЕТ СН'!$F$6-'СЕТ СН'!$F$19</f>
        <v>1085.1462490000001</v>
      </c>
      <c r="H16" s="36">
        <f>SUMIFS(СВЦЭМ!$C$33:$C$776,СВЦЭМ!$A$33:$A$776,$A16,СВЦЭМ!$B$33:$B$776,H$11)+'СЕТ СН'!$F$9+СВЦЭМ!$D$10+'СЕТ СН'!$F$6-'СЕТ СН'!$F$19</f>
        <v>1070.3005405400002</v>
      </c>
      <c r="I16" s="36">
        <f>SUMIFS(СВЦЭМ!$C$33:$C$776,СВЦЭМ!$A$33:$A$776,$A16,СВЦЭМ!$B$33:$B$776,I$11)+'СЕТ СН'!$F$9+СВЦЭМ!$D$10+'СЕТ СН'!$F$6-'СЕТ СН'!$F$19</f>
        <v>1051.5207273200001</v>
      </c>
      <c r="J16" s="36">
        <f>SUMIFS(СВЦЭМ!$C$33:$C$776,СВЦЭМ!$A$33:$A$776,$A16,СВЦЭМ!$B$33:$B$776,J$11)+'СЕТ СН'!$F$9+СВЦЭМ!$D$10+'СЕТ СН'!$F$6-'СЕТ СН'!$F$19</f>
        <v>996.98052639000002</v>
      </c>
      <c r="K16" s="36">
        <f>SUMIFS(СВЦЭМ!$C$33:$C$776,СВЦЭМ!$A$33:$A$776,$A16,СВЦЭМ!$B$33:$B$776,K$11)+'СЕТ СН'!$F$9+СВЦЭМ!$D$10+'СЕТ СН'!$F$6-'СЕТ СН'!$F$19</f>
        <v>963.05407402000003</v>
      </c>
      <c r="L16" s="36">
        <f>SUMIFS(СВЦЭМ!$C$33:$C$776,СВЦЭМ!$A$33:$A$776,$A16,СВЦЭМ!$B$33:$B$776,L$11)+'СЕТ СН'!$F$9+СВЦЭМ!$D$10+'СЕТ СН'!$F$6-'СЕТ СН'!$F$19</f>
        <v>957.77942502999997</v>
      </c>
      <c r="M16" s="36">
        <f>SUMIFS(СВЦЭМ!$C$33:$C$776,СВЦЭМ!$A$33:$A$776,$A16,СВЦЭМ!$B$33:$B$776,M$11)+'СЕТ СН'!$F$9+СВЦЭМ!$D$10+'СЕТ СН'!$F$6-'СЕТ СН'!$F$19</f>
        <v>955.92772704000004</v>
      </c>
      <c r="N16" s="36">
        <f>SUMIFS(СВЦЭМ!$C$33:$C$776,СВЦЭМ!$A$33:$A$776,$A16,СВЦЭМ!$B$33:$B$776,N$11)+'СЕТ СН'!$F$9+СВЦЭМ!$D$10+'СЕТ СН'!$F$6-'СЕТ СН'!$F$19</f>
        <v>969.15619396</v>
      </c>
      <c r="O16" s="36">
        <f>SUMIFS(СВЦЭМ!$C$33:$C$776,СВЦЭМ!$A$33:$A$776,$A16,СВЦЭМ!$B$33:$B$776,O$11)+'СЕТ СН'!$F$9+СВЦЭМ!$D$10+'СЕТ СН'!$F$6-'СЕТ СН'!$F$19</f>
        <v>975.15343949999999</v>
      </c>
      <c r="P16" s="36">
        <f>SUMIFS(СВЦЭМ!$C$33:$C$776,СВЦЭМ!$A$33:$A$776,$A16,СВЦЭМ!$B$33:$B$776,P$11)+'СЕТ СН'!$F$9+СВЦЭМ!$D$10+'СЕТ СН'!$F$6-'СЕТ СН'!$F$19</f>
        <v>959.68695455</v>
      </c>
      <c r="Q16" s="36">
        <f>SUMIFS(СВЦЭМ!$C$33:$C$776,СВЦЭМ!$A$33:$A$776,$A16,СВЦЭМ!$B$33:$B$776,Q$11)+'СЕТ СН'!$F$9+СВЦЭМ!$D$10+'СЕТ СН'!$F$6-'СЕТ СН'!$F$19</f>
        <v>965.08959174999995</v>
      </c>
      <c r="R16" s="36">
        <f>SUMIFS(СВЦЭМ!$C$33:$C$776,СВЦЭМ!$A$33:$A$776,$A16,СВЦЭМ!$B$33:$B$776,R$11)+'СЕТ СН'!$F$9+СВЦЭМ!$D$10+'СЕТ СН'!$F$6-'СЕТ СН'!$F$19</f>
        <v>961.71069728999998</v>
      </c>
      <c r="S16" s="36">
        <f>SUMIFS(СВЦЭМ!$C$33:$C$776,СВЦЭМ!$A$33:$A$776,$A16,СВЦЭМ!$B$33:$B$776,S$11)+'СЕТ СН'!$F$9+СВЦЭМ!$D$10+'СЕТ СН'!$F$6-'СЕТ СН'!$F$19</f>
        <v>957.64951150000002</v>
      </c>
      <c r="T16" s="36">
        <f>SUMIFS(СВЦЭМ!$C$33:$C$776,СВЦЭМ!$A$33:$A$776,$A16,СВЦЭМ!$B$33:$B$776,T$11)+'СЕТ СН'!$F$9+СВЦЭМ!$D$10+'СЕТ СН'!$F$6-'СЕТ СН'!$F$19</f>
        <v>955.46277534000001</v>
      </c>
      <c r="U16" s="36">
        <f>SUMIFS(СВЦЭМ!$C$33:$C$776,СВЦЭМ!$A$33:$A$776,$A16,СВЦЭМ!$B$33:$B$776,U$11)+'СЕТ СН'!$F$9+СВЦЭМ!$D$10+'СЕТ СН'!$F$6-'СЕТ СН'!$F$19</f>
        <v>943.03824179000003</v>
      </c>
      <c r="V16" s="36">
        <f>SUMIFS(СВЦЭМ!$C$33:$C$776,СВЦЭМ!$A$33:$A$776,$A16,СВЦЭМ!$B$33:$B$776,V$11)+'СЕТ СН'!$F$9+СВЦЭМ!$D$10+'СЕТ СН'!$F$6-'СЕТ СН'!$F$19</f>
        <v>927.57313503</v>
      </c>
      <c r="W16" s="36">
        <f>SUMIFS(СВЦЭМ!$C$33:$C$776,СВЦЭМ!$A$33:$A$776,$A16,СВЦЭМ!$B$33:$B$776,W$11)+'СЕТ СН'!$F$9+СВЦЭМ!$D$10+'СЕТ СН'!$F$6-'СЕТ СН'!$F$19</f>
        <v>911.78050916999996</v>
      </c>
      <c r="X16" s="36">
        <f>SUMIFS(СВЦЭМ!$C$33:$C$776,СВЦЭМ!$A$33:$A$776,$A16,СВЦЭМ!$B$33:$B$776,X$11)+'СЕТ СН'!$F$9+СВЦЭМ!$D$10+'СЕТ СН'!$F$6-'СЕТ СН'!$F$19</f>
        <v>907.96865327</v>
      </c>
      <c r="Y16" s="36">
        <f>SUMIFS(СВЦЭМ!$C$33:$C$776,СВЦЭМ!$A$33:$A$776,$A16,СВЦЭМ!$B$33:$B$776,Y$11)+'СЕТ СН'!$F$9+СВЦЭМ!$D$10+'СЕТ СН'!$F$6-'СЕТ СН'!$F$19</f>
        <v>942.71278997000002</v>
      </c>
    </row>
    <row r="17" spans="1:25" ht="15.75" x14ac:dyDescent="0.2">
      <c r="A17" s="35">
        <f t="shared" si="0"/>
        <v>43927</v>
      </c>
      <c r="B17" s="36">
        <f>SUMIFS(СВЦЭМ!$C$33:$C$776,СВЦЭМ!$A$33:$A$776,$A17,СВЦЭМ!$B$33:$B$776,B$11)+'СЕТ СН'!$F$9+СВЦЭМ!$D$10+'СЕТ СН'!$F$6-'СЕТ СН'!$F$19</f>
        <v>1040.60861075</v>
      </c>
      <c r="C17" s="36">
        <f>SUMIFS(СВЦЭМ!$C$33:$C$776,СВЦЭМ!$A$33:$A$776,$A17,СВЦЭМ!$B$33:$B$776,C$11)+'СЕТ СН'!$F$9+СВЦЭМ!$D$10+'СЕТ СН'!$F$6-'СЕТ СН'!$F$19</f>
        <v>1066.47698496</v>
      </c>
      <c r="D17" s="36">
        <f>SUMIFS(СВЦЭМ!$C$33:$C$776,СВЦЭМ!$A$33:$A$776,$A17,СВЦЭМ!$B$33:$B$776,D$11)+'СЕТ СН'!$F$9+СВЦЭМ!$D$10+'СЕТ СН'!$F$6-'СЕТ СН'!$F$19</f>
        <v>1078.22215871</v>
      </c>
      <c r="E17" s="36">
        <f>SUMIFS(СВЦЭМ!$C$33:$C$776,СВЦЭМ!$A$33:$A$776,$A17,СВЦЭМ!$B$33:$B$776,E$11)+'СЕТ СН'!$F$9+СВЦЭМ!$D$10+'СЕТ СН'!$F$6-'СЕТ СН'!$F$19</f>
        <v>1085.29231529</v>
      </c>
      <c r="F17" s="36">
        <f>SUMIFS(СВЦЭМ!$C$33:$C$776,СВЦЭМ!$A$33:$A$776,$A17,СВЦЭМ!$B$33:$B$776,F$11)+'СЕТ СН'!$F$9+СВЦЭМ!$D$10+'СЕТ СН'!$F$6-'СЕТ СН'!$F$19</f>
        <v>1082.7026235600001</v>
      </c>
      <c r="G17" s="36">
        <f>SUMIFS(СВЦЭМ!$C$33:$C$776,СВЦЭМ!$A$33:$A$776,$A17,СВЦЭМ!$B$33:$B$776,G$11)+'СЕТ СН'!$F$9+СВЦЭМ!$D$10+'СЕТ СН'!$F$6-'СЕТ СН'!$F$19</f>
        <v>1082.8813665100001</v>
      </c>
      <c r="H17" s="36">
        <f>SUMIFS(СВЦЭМ!$C$33:$C$776,СВЦЭМ!$A$33:$A$776,$A17,СВЦЭМ!$B$33:$B$776,H$11)+'СЕТ СН'!$F$9+СВЦЭМ!$D$10+'СЕТ СН'!$F$6-'СЕТ СН'!$F$19</f>
        <v>1072.9193097300001</v>
      </c>
      <c r="I17" s="36">
        <f>SUMIFS(СВЦЭМ!$C$33:$C$776,СВЦЭМ!$A$33:$A$776,$A17,СВЦЭМ!$B$33:$B$776,I$11)+'СЕТ СН'!$F$9+СВЦЭМ!$D$10+'СЕТ СН'!$F$6-'СЕТ СН'!$F$19</f>
        <v>1046.9728386900001</v>
      </c>
      <c r="J17" s="36">
        <f>SUMIFS(СВЦЭМ!$C$33:$C$776,СВЦЭМ!$A$33:$A$776,$A17,СВЦЭМ!$B$33:$B$776,J$11)+'СЕТ СН'!$F$9+СВЦЭМ!$D$10+'СЕТ СН'!$F$6-'СЕТ СН'!$F$19</f>
        <v>1001.31374888</v>
      </c>
      <c r="K17" s="36">
        <f>SUMIFS(СВЦЭМ!$C$33:$C$776,СВЦЭМ!$A$33:$A$776,$A17,СВЦЭМ!$B$33:$B$776,K$11)+'СЕТ СН'!$F$9+СВЦЭМ!$D$10+'СЕТ СН'!$F$6-'СЕТ СН'!$F$19</f>
        <v>1003.41612494</v>
      </c>
      <c r="L17" s="36">
        <f>SUMIFS(СВЦЭМ!$C$33:$C$776,СВЦЭМ!$A$33:$A$776,$A17,СВЦЭМ!$B$33:$B$776,L$11)+'СЕТ СН'!$F$9+СВЦЭМ!$D$10+'СЕТ СН'!$F$6-'СЕТ СН'!$F$19</f>
        <v>989.10505021999995</v>
      </c>
      <c r="M17" s="36">
        <f>SUMIFS(СВЦЭМ!$C$33:$C$776,СВЦЭМ!$A$33:$A$776,$A17,СВЦЭМ!$B$33:$B$776,M$11)+'СЕТ СН'!$F$9+СВЦЭМ!$D$10+'СЕТ СН'!$F$6-'СЕТ СН'!$F$19</f>
        <v>985.86884859999998</v>
      </c>
      <c r="N17" s="36">
        <f>SUMIFS(СВЦЭМ!$C$33:$C$776,СВЦЭМ!$A$33:$A$776,$A17,СВЦЭМ!$B$33:$B$776,N$11)+'СЕТ СН'!$F$9+СВЦЭМ!$D$10+'СЕТ СН'!$F$6-'СЕТ СН'!$F$19</f>
        <v>982.91639853000004</v>
      </c>
      <c r="O17" s="36">
        <f>SUMIFS(СВЦЭМ!$C$33:$C$776,СВЦЭМ!$A$33:$A$776,$A17,СВЦЭМ!$B$33:$B$776,O$11)+'СЕТ СН'!$F$9+СВЦЭМ!$D$10+'СЕТ СН'!$F$6-'СЕТ СН'!$F$19</f>
        <v>996.73448917999997</v>
      </c>
      <c r="P17" s="36">
        <f>SUMIFS(СВЦЭМ!$C$33:$C$776,СВЦЭМ!$A$33:$A$776,$A17,СВЦЭМ!$B$33:$B$776,P$11)+'СЕТ СН'!$F$9+СВЦЭМ!$D$10+'СЕТ СН'!$F$6-'СЕТ СН'!$F$19</f>
        <v>983.83056608000004</v>
      </c>
      <c r="Q17" s="36">
        <f>SUMIFS(СВЦЭМ!$C$33:$C$776,СВЦЭМ!$A$33:$A$776,$A17,СВЦЭМ!$B$33:$B$776,Q$11)+'СЕТ СН'!$F$9+СВЦЭМ!$D$10+'СЕТ СН'!$F$6-'СЕТ СН'!$F$19</f>
        <v>987.36912529999995</v>
      </c>
      <c r="R17" s="36">
        <f>SUMIFS(СВЦЭМ!$C$33:$C$776,СВЦЭМ!$A$33:$A$776,$A17,СВЦЭМ!$B$33:$B$776,R$11)+'СЕТ СН'!$F$9+СВЦЭМ!$D$10+'СЕТ СН'!$F$6-'СЕТ СН'!$F$19</f>
        <v>976.04975461000004</v>
      </c>
      <c r="S17" s="36">
        <f>SUMIFS(СВЦЭМ!$C$33:$C$776,СВЦЭМ!$A$33:$A$776,$A17,СВЦЭМ!$B$33:$B$776,S$11)+'СЕТ СН'!$F$9+СВЦЭМ!$D$10+'СЕТ СН'!$F$6-'СЕТ СН'!$F$19</f>
        <v>989.37789307000003</v>
      </c>
      <c r="T17" s="36">
        <f>SUMIFS(СВЦЭМ!$C$33:$C$776,СВЦЭМ!$A$33:$A$776,$A17,СВЦЭМ!$B$33:$B$776,T$11)+'СЕТ СН'!$F$9+СВЦЭМ!$D$10+'СЕТ СН'!$F$6-'СЕТ СН'!$F$19</f>
        <v>974.54228140999999</v>
      </c>
      <c r="U17" s="36">
        <f>SUMIFS(СВЦЭМ!$C$33:$C$776,СВЦЭМ!$A$33:$A$776,$A17,СВЦЭМ!$B$33:$B$776,U$11)+'СЕТ СН'!$F$9+СВЦЭМ!$D$10+'СЕТ СН'!$F$6-'СЕТ СН'!$F$19</f>
        <v>954.57363392000002</v>
      </c>
      <c r="V17" s="36">
        <f>SUMIFS(СВЦЭМ!$C$33:$C$776,СВЦЭМ!$A$33:$A$776,$A17,СВЦЭМ!$B$33:$B$776,V$11)+'СЕТ СН'!$F$9+СВЦЭМ!$D$10+'СЕТ СН'!$F$6-'СЕТ СН'!$F$19</f>
        <v>957.11950129000002</v>
      </c>
      <c r="W17" s="36">
        <f>SUMIFS(СВЦЭМ!$C$33:$C$776,СВЦЭМ!$A$33:$A$776,$A17,СВЦЭМ!$B$33:$B$776,W$11)+'СЕТ СН'!$F$9+СВЦЭМ!$D$10+'СЕТ СН'!$F$6-'СЕТ СН'!$F$19</f>
        <v>949.38242643000001</v>
      </c>
      <c r="X17" s="36">
        <f>SUMIFS(СВЦЭМ!$C$33:$C$776,СВЦЭМ!$A$33:$A$776,$A17,СВЦЭМ!$B$33:$B$776,X$11)+'СЕТ СН'!$F$9+СВЦЭМ!$D$10+'СЕТ СН'!$F$6-'СЕТ СН'!$F$19</f>
        <v>963.30827332000001</v>
      </c>
      <c r="Y17" s="36">
        <f>SUMIFS(СВЦЭМ!$C$33:$C$776,СВЦЭМ!$A$33:$A$776,$A17,СВЦЭМ!$B$33:$B$776,Y$11)+'СЕТ СН'!$F$9+СВЦЭМ!$D$10+'СЕТ СН'!$F$6-'СЕТ СН'!$F$19</f>
        <v>1003.41741374</v>
      </c>
    </row>
    <row r="18" spans="1:25" ht="15.75" x14ac:dyDescent="0.2">
      <c r="A18" s="35">
        <f t="shared" si="0"/>
        <v>43928</v>
      </c>
      <c r="B18" s="36">
        <f>SUMIFS(СВЦЭМ!$C$33:$C$776,СВЦЭМ!$A$33:$A$776,$A18,СВЦЭМ!$B$33:$B$776,B$11)+'СЕТ СН'!$F$9+СВЦЭМ!$D$10+'СЕТ СН'!$F$6-'СЕТ СН'!$F$19</f>
        <v>1044.8254494100001</v>
      </c>
      <c r="C18" s="36">
        <f>SUMIFS(СВЦЭМ!$C$33:$C$776,СВЦЭМ!$A$33:$A$776,$A18,СВЦЭМ!$B$33:$B$776,C$11)+'СЕТ СН'!$F$9+СВЦЭМ!$D$10+'СЕТ СН'!$F$6-'СЕТ СН'!$F$19</f>
        <v>1067.2817042500001</v>
      </c>
      <c r="D18" s="36">
        <f>SUMIFS(СВЦЭМ!$C$33:$C$776,СВЦЭМ!$A$33:$A$776,$A18,СВЦЭМ!$B$33:$B$776,D$11)+'СЕТ СН'!$F$9+СВЦЭМ!$D$10+'СЕТ СН'!$F$6-'СЕТ СН'!$F$19</f>
        <v>1087.5678516800001</v>
      </c>
      <c r="E18" s="36">
        <f>SUMIFS(СВЦЭМ!$C$33:$C$776,СВЦЭМ!$A$33:$A$776,$A18,СВЦЭМ!$B$33:$B$776,E$11)+'СЕТ СН'!$F$9+СВЦЭМ!$D$10+'СЕТ СН'!$F$6-'СЕТ СН'!$F$19</f>
        <v>1104.91474657</v>
      </c>
      <c r="F18" s="36">
        <f>SUMIFS(СВЦЭМ!$C$33:$C$776,СВЦЭМ!$A$33:$A$776,$A18,СВЦЭМ!$B$33:$B$776,F$11)+'СЕТ СН'!$F$9+СВЦЭМ!$D$10+'СЕТ СН'!$F$6-'СЕТ СН'!$F$19</f>
        <v>1103.43291669</v>
      </c>
      <c r="G18" s="36">
        <f>SUMIFS(СВЦЭМ!$C$33:$C$776,СВЦЭМ!$A$33:$A$776,$A18,СВЦЭМ!$B$33:$B$776,G$11)+'СЕТ СН'!$F$9+СВЦЭМ!$D$10+'СЕТ СН'!$F$6-'СЕТ СН'!$F$19</f>
        <v>1103.9077999400001</v>
      </c>
      <c r="H18" s="36">
        <f>SUMIFS(СВЦЭМ!$C$33:$C$776,СВЦЭМ!$A$33:$A$776,$A18,СВЦЭМ!$B$33:$B$776,H$11)+'СЕТ СН'!$F$9+СВЦЭМ!$D$10+'СЕТ СН'!$F$6-'СЕТ СН'!$F$19</f>
        <v>1086.3954609500001</v>
      </c>
      <c r="I18" s="36">
        <f>SUMIFS(СВЦЭМ!$C$33:$C$776,СВЦЭМ!$A$33:$A$776,$A18,СВЦЭМ!$B$33:$B$776,I$11)+'СЕТ СН'!$F$9+СВЦЭМ!$D$10+'СЕТ СН'!$F$6-'СЕТ СН'!$F$19</f>
        <v>1062.38378059</v>
      </c>
      <c r="J18" s="36">
        <f>SUMIFS(СВЦЭМ!$C$33:$C$776,СВЦЭМ!$A$33:$A$776,$A18,СВЦЭМ!$B$33:$B$776,J$11)+'СЕТ СН'!$F$9+СВЦЭМ!$D$10+'СЕТ СН'!$F$6-'СЕТ СН'!$F$19</f>
        <v>1001.25468918</v>
      </c>
      <c r="K18" s="36">
        <f>SUMIFS(СВЦЭМ!$C$33:$C$776,СВЦЭМ!$A$33:$A$776,$A18,СВЦЭМ!$B$33:$B$776,K$11)+'СЕТ СН'!$F$9+СВЦЭМ!$D$10+'СЕТ СН'!$F$6-'СЕТ СН'!$F$19</f>
        <v>1011.16666781</v>
      </c>
      <c r="L18" s="36">
        <f>SUMIFS(СВЦЭМ!$C$33:$C$776,СВЦЭМ!$A$33:$A$776,$A18,СВЦЭМ!$B$33:$B$776,L$11)+'СЕТ СН'!$F$9+СВЦЭМ!$D$10+'СЕТ СН'!$F$6-'СЕТ СН'!$F$19</f>
        <v>1021.19115597</v>
      </c>
      <c r="M18" s="36">
        <f>SUMIFS(СВЦЭМ!$C$33:$C$776,СВЦЭМ!$A$33:$A$776,$A18,СВЦЭМ!$B$33:$B$776,M$11)+'СЕТ СН'!$F$9+СВЦЭМ!$D$10+'СЕТ СН'!$F$6-'СЕТ СН'!$F$19</f>
        <v>1023.2313761</v>
      </c>
      <c r="N18" s="36">
        <f>SUMIFS(СВЦЭМ!$C$33:$C$776,СВЦЭМ!$A$33:$A$776,$A18,СВЦЭМ!$B$33:$B$776,N$11)+'СЕТ СН'!$F$9+СВЦЭМ!$D$10+'СЕТ СН'!$F$6-'СЕТ СН'!$F$19</f>
        <v>1022.76323425</v>
      </c>
      <c r="O18" s="36">
        <f>SUMIFS(СВЦЭМ!$C$33:$C$776,СВЦЭМ!$A$33:$A$776,$A18,СВЦЭМ!$B$33:$B$776,O$11)+'СЕТ СН'!$F$9+СВЦЭМ!$D$10+'СЕТ СН'!$F$6-'СЕТ СН'!$F$19</f>
        <v>1031.9976536700001</v>
      </c>
      <c r="P18" s="36">
        <f>SUMIFS(СВЦЭМ!$C$33:$C$776,СВЦЭМ!$A$33:$A$776,$A18,СВЦЭМ!$B$33:$B$776,P$11)+'СЕТ СН'!$F$9+СВЦЭМ!$D$10+'СЕТ СН'!$F$6-'СЕТ СН'!$F$19</f>
        <v>1014.76849677</v>
      </c>
      <c r="Q18" s="36">
        <f>SUMIFS(СВЦЭМ!$C$33:$C$776,СВЦЭМ!$A$33:$A$776,$A18,СВЦЭМ!$B$33:$B$776,Q$11)+'СЕТ СН'!$F$9+СВЦЭМ!$D$10+'СЕТ СН'!$F$6-'СЕТ СН'!$F$19</f>
        <v>1021.34772624</v>
      </c>
      <c r="R18" s="36">
        <f>SUMIFS(СВЦЭМ!$C$33:$C$776,СВЦЭМ!$A$33:$A$776,$A18,СВЦЭМ!$B$33:$B$776,R$11)+'СЕТ СН'!$F$9+СВЦЭМ!$D$10+'СЕТ СН'!$F$6-'СЕТ СН'!$F$19</f>
        <v>1011.27081648</v>
      </c>
      <c r="S18" s="36">
        <f>SUMIFS(СВЦЭМ!$C$33:$C$776,СВЦЭМ!$A$33:$A$776,$A18,СВЦЭМ!$B$33:$B$776,S$11)+'СЕТ СН'!$F$9+СВЦЭМ!$D$10+'СЕТ СН'!$F$6-'СЕТ СН'!$F$19</f>
        <v>1008.87774814</v>
      </c>
      <c r="T18" s="36">
        <f>SUMIFS(СВЦЭМ!$C$33:$C$776,СВЦЭМ!$A$33:$A$776,$A18,СВЦЭМ!$B$33:$B$776,T$11)+'СЕТ СН'!$F$9+СВЦЭМ!$D$10+'СЕТ СН'!$F$6-'СЕТ СН'!$F$19</f>
        <v>986.98358743999995</v>
      </c>
      <c r="U18" s="36">
        <f>SUMIFS(СВЦЭМ!$C$33:$C$776,СВЦЭМ!$A$33:$A$776,$A18,СВЦЭМ!$B$33:$B$776,U$11)+'СЕТ СН'!$F$9+СВЦЭМ!$D$10+'СЕТ СН'!$F$6-'СЕТ СН'!$F$19</f>
        <v>981.84694247000004</v>
      </c>
      <c r="V18" s="36">
        <f>SUMIFS(СВЦЭМ!$C$33:$C$776,СВЦЭМ!$A$33:$A$776,$A18,СВЦЭМ!$B$33:$B$776,V$11)+'СЕТ СН'!$F$9+СВЦЭМ!$D$10+'СЕТ СН'!$F$6-'СЕТ СН'!$F$19</f>
        <v>976.47368462999998</v>
      </c>
      <c r="W18" s="36">
        <f>SUMIFS(СВЦЭМ!$C$33:$C$776,СВЦЭМ!$A$33:$A$776,$A18,СВЦЭМ!$B$33:$B$776,W$11)+'СЕТ СН'!$F$9+СВЦЭМ!$D$10+'СЕТ СН'!$F$6-'СЕТ СН'!$F$19</f>
        <v>965.43154277999997</v>
      </c>
      <c r="X18" s="36">
        <f>SUMIFS(СВЦЭМ!$C$33:$C$776,СВЦЭМ!$A$33:$A$776,$A18,СВЦЭМ!$B$33:$B$776,X$11)+'СЕТ СН'!$F$9+СВЦЭМ!$D$10+'СЕТ СН'!$F$6-'СЕТ СН'!$F$19</f>
        <v>970.67178722999995</v>
      </c>
      <c r="Y18" s="36">
        <f>SUMIFS(СВЦЭМ!$C$33:$C$776,СВЦЭМ!$A$33:$A$776,$A18,СВЦЭМ!$B$33:$B$776,Y$11)+'СЕТ СН'!$F$9+СВЦЭМ!$D$10+'СЕТ СН'!$F$6-'СЕТ СН'!$F$19</f>
        <v>997.20110880000004</v>
      </c>
    </row>
    <row r="19" spans="1:25" ht="15.75" x14ac:dyDescent="0.2">
      <c r="A19" s="35">
        <f t="shared" si="0"/>
        <v>43929</v>
      </c>
      <c r="B19" s="36">
        <f>SUMIFS(СВЦЭМ!$C$33:$C$776,СВЦЭМ!$A$33:$A$776,$A19,СВЦЭМ!$B$33:$B$776,B$11)+'СЕТ СН'!$F$9+СВЦЭМ!$D$10+'СЕТ СН'!$F$6-'СЕТ СН'!$F$19</f>
        <v>1028.40373602</v>
      </c>
      <c r="C19" s="36">
        <f>SUMIFS(СВЦЭМ!$C$33:$C$776,СВЦЭМ!$A$33:$A$776,$A19,СВЦЭМ!$B$33:$B$776,C$11)+'СЕТ СН'!$F$9+СВЦЭМ!$D$10+'СЕТ СН'!$F$6-'СЕТ СН'!$F$19</f>
        <v>1060.72744119</v>
      </c>
      <c r="D19" s="36">
        <f>SUMIFS(СВЦЭМ!$C$33:$C$776,СВЦЭМ!$A$33:$A$776,$A19,СВЦЭМ!$B$33:$B$776,D$11)+'СЕТ СН'!$F$9+СВЦЭМ!$D$10+'СЕТ СН'!$F$6-'СЕТ СН'!$F$19</f>
        <v>1079.35594595</v>
      </c>
      <c r="E19" s="36">
        <f>SUMIFS(СВЦЭМ!$C$33:$C$776,СВЦЭМ!$A$33:$A$776,$A19,СВЦЭМ!$B$33:$B$776,E$11)+'СЕТ СН'!$F$9+СВЦЭМ!$D$10+'СЕТ СН'!$F$6-'СЕТ СН'!$F$19</f>
        <v>1094.5118788900002</v>
      </c>
      <c r="F19" s="36">
        <f>SUMIFS(СВЦЭМ!$C$33:$C$776,СВЦЭМ!$A$33:$A$776,$A19,СВЦЭМ!$B$33:$B$776,F$11)+'СЕТ СН'!$F$9+СВЦЭМ!$D$10+'СЕТ СН'!$F$6-'СЕТ СН'!$F$19</f>
        <v>1086.85117689</v>
      </c>
      <c r="G19" s="36">
        <f>SUMIFS(СВЦЭМ!$C$33:$C$776,СВЦЭМ!$A$33:$A$776,$A19,СВЦЭМ!$B$33:$B$776,G$11)+'СЕТ СН'!$F$9+СВЦЭМ!$D$10+'СЕТ СН'!$F$6-'СЕТ СН'!$F$19</f>
        <v>1091.1340969800001</v>
      </c>
      <c r="H19" s="36">
        <f>SUMIFS(СВЦЭМ!$C$33:$C$776,СВЦЭМ!$A$33:$A$776,$A19,СВЦЭМ!$B$33:$B$776,H$11)+'СЕТ СН'!$F$9+СВЦЭМ!$D$10+'СЕТ СН'!$F$6-'СЕТ СН'!$F$19</f>
        <v>1073.9972973700001</v>
      </c>
      <c r="I19" s="36">
        <f>SUMIFS(СВЦЭМ!$C$33:$C$776,СВЦЭМ!$A$33:$A$776,$A19,СВЦЭМ!$B$33:$B$776,I$11)+'СЕТ СН'!$F$9+СВЦЭМ!$D$10+'СЕТ СН'!$F$6-'СЕТ СН'!$F$19</f>
        <v>1036.27036763</v>
      </c>
      <c r="J19" s="36">
        <f>SUMIFS(СВЦЭМ!$C$33:$C$776,СВЦЭМ!$A$33:$A$776,$A19,СВЦЭМ!$B$33:$B$776,J$11)+'СЕТ СН'!$F$9+СВЦЭМ!$D$10+'СЕТ СН'!$F$6-'СЕТ СН'!$F$19</f>
        <v>992.11439594000001</v>
      </c>
      <c r="K19" s="36">
        <f>SUMIFS(СВЦЭМ!$C$33:$C$776,СВЦЭМ!$A$33:$A$776,$A19,СВЦЭМ!$B$33:$B$776,K$11)+'СЕТ СН'!$F$9+СВЦЭМ!$D$10+'СЕТ СН'!$F$6-'СЕТ СН'!$F$19</f>
        <v>979.6935052</v>
      </c>
      <c r="L19" s="36">
        <f>SUMIFS(СВЦЭМ!$C$33:$C$776,СВЦЭМ!$A$33:$A$776,$A19,СВЦЭМ!$B$33:$B$776,L$11)+'СЕТ СН'!$F$9+СВЦЭМ!$D$10+'СЕТ СН'!$F$6-'СЕТ СН'!$F$19</f>
        <v>967.22548390999998</v>
      </c>
      <c r="M19" s="36">
        <f>SUMIFS(СВЦЭМ!$C$33:$C$776,СВЦЭМ!$A$33:$A$776,$A19,СВЦЭМ!$B$33:$B$776,M$11)+'СЕТ СН'!$F$9+СВЦЭМ!$D$10+'СЕТ СН'!$F$6-'СЕТ СН'!$F$19</f>
        <v>963.13523189</v>
      </c>
      <c r="N19" s="36">
        <f>SUMIFS(СВЦЭМ!$C$33:$C$776,СВЦЭМ!$A$33:$A$776,$A19,СВЦЭМ!$B$33:$B$776,N$11)+'СЕТ СН'!$F$9+СВЦЭМ!$D$10+'СЕТ СН'!$F$6-'СЕТ СН'!$F$19</f>
        <v>974.60453327000005</v>
      </c>
      <c r="O19" s="36">
        <f>SUMIFS(СВЦЭМ!$C$33:$C$776,СВЦЭМ!$A$33:$A$776,$A19,СВЦЭМ!$B$33:$B$776,O$11)+'СЕТ СН'!$F$9+СВЦЭМ!$D$10+'СЕТ СН'!$F$6-'СЕТ СН'!$F$19</f>
        <v>985.13682541000003</v>
      </c>
      <c r="P19" s="36">
        <f>SUMIFS(СВЦЭМ!$C$33:$C$776,СВЦЭМ!$A$33:$A$776,$A19,СВЦЭМ!$B$33:$B$776,P$11)+'СЕТ СН'!$F$9+СВЦЭМ!$D$10+'СЕТ СН'!$F$6-'СЕТ СН'!$F$19</f>
        <v>960.71553744000005</v>
      </c>
      <c r="Q19" s="36">
        <f>SUMIFS(СВЦЭМ!$C$33:$C$776,СВЦЭМ!$A$33:$A$776,$A19,СВЦЭМ!$B$33:$B$776,Q$11)+'СЕТ СН'!$F$9+СВЦЭМ!$D$10+'СЕТ СН'!$F$6-'СЕТ СН'!$F$19</f>
        <v>964.92285976000005</v>
      </c>
      <c r="R19" s="36">
        <f>SUMIFS(СВЦЭМ!$C$33:$C$776,СВЦЭМ!$A$33:$A$776,$A19,СВЦЭМ!$B$33:$B$776,R$11)+'СЕТ СН'!$F$9+СВЦЭМ!$D$10+'СЕТ СН'!$F$6-'СЕТ СН'!$F$19</f>
        <v>963.62238967999997</v>
      </c>
      <c r="S19" s="36">
        <f>SUMIFS(СВЦЭМ!$C$33:$C$776,СВЦЭМ!$A$33:$A$776,$A19,СВЦЭМ!$B$33:$B$776,S$11)+'СЕТ СН'!$F$9+СВЦЭМ!$D$10+'СЕТ СН'!$F$6-'СЕТ СН'!$F$19</f>
        <v>956.21885447</v>
      </c>
      <c r="T19" s="36">
        <f>SUMIFS(СВЦЭМ!$C$33:$C$776,СВЦЭМ!$A$33:$A$776,$A19,СВЦЭМ!$B$33:$B$776,T$11)+'СЕТ СН'!$F$9+СВЦЭМ!$D$10+'СЕТ СН'!$F$6-'СЕТ СН'!$F$19</f>
        <v>945.39715636999995</v>
      </c>
      <c r="U19" s="36">
        <f>SUMIFS(СВЦЭМ!$C$33:$C$776,СВЦЭМ!$A$33:$A$776,$A19,СВЦЭМ!$B$33:$B$776,U$11)+'СЕТ СН'!$F$9+СВЦЭМ!$D$10+'СЕТ СН'!$F$6-'СЕТ СН'!$F$19</f>
        <v>931.01196334999997</v>
      </c>
      <c r="V19" s="36">
        <f>SUMIFS(СВЦЭМ!$C$33:$C$776,СВЦЭМ!$A$33:$A$776,$A19,СВЦЭМ!$B$33:$B$776,V$11)+'СЕТ СН'!$F$9+СВЦЭМ!$D$10+'СЕТ СН'!$F$6-'СЕТ СН'!$F$19</f>
        <v>923.47662897999999</v>
      </c>
      <c r="W19" s="36">
        <f>SUMIFS(СВЦЭМ!$C$33:$C$776,СВЦЭМ!$A$33:$A$776,$A19,СВЦЭМ!$B$33:$B$776,W$11)+'СЕТ СН'!$F$9+СВЦЭМ!$D$10+'СЕТ СН'!$F$6-'СЕТ СН'!$F$19</f>
        <v>911.27866955000002</v>
      </c>
      <c r="X19" s="36">
        <f>SUMIFS(СВЦЭМ!$C$33:$C$776,СВЦЭМ!$A$33:$A$776,$A19,СВЦЭМ!$B$33:$B$776,X$11)+'СЕТ СН'!$F$9+СВЦЭМ!$D$10+'СЕТ СН'!$F$6-'СЕТ СН'!$F$19</f>
        <v>915.94824266000001</v>
      </c>
      <c r="Y19" s="36">
        <f>SUMIFS(СВЦЭМ!$C$33:$C$776,СВЦЭМ!$A$33:$A$776,$A19,СВЦЭМ!$B$33:$B$776,Y$11)+'СЕТ СН'!$F$9+СВЦЭМ!$D$10+'СЕТ СН'!$F$6-'СЕТ СН'!$F$19</f>
        <v>960.68677861000003</v>
      </c>
    </row>
    <row r="20" spans="1:25" ht="15.75" x14ac:dyDescent="0.2">
      <c r="A20" s="35">
        <f t="shared" si="0"/>
        <v>43930</v>
      </c>
      <c r="B20" s="36">
        <f>SUMIFS(СВЦЭМ!$C$33:$C$776,СВЦЭМ!$A$33:$A$776,$A20,СВЦЭМ!$B$33:$B$776,B$11)+'СЕТ СН'!$F$9+СВЦЭМ!$D$10+'СЕТ СН'!$F$6-'СЕТ СН'!$F$19</f>
        <v>1018.54775037</v>
      </c>
      <c r="C20" s="36">
        <f>SUMIFS(СВЦЭМ!$C$33:$C$776,СВЦЭМ!$A$33:$A$776,$A20,СВЦЭМ!$B$33:$B$776,C$11)+'СЕТ СН'!$F$9+СВЦЭМ!$D$10+'СЕТ СН'!$F$6-'СЕТ СН'!$F$19</f>
        <v>1050.0931577200001</v>
      </c>
      <c r="D20" s="36">
        <f>SUMIFS(СВЦЭМ!$C$33:$C$776,СВЦЭМ!$A$33:$A$776,$A20,СВЦЭМ!$B$33:$B$776,D$11)+'СЕТ СН'!$F$9+СВЦЭМ!$D$10+'СЕТ СН'!$F$6-'СЕТ СН'!$F$19</f>
        <v>1073.60009691</v>
      </c>
      <c r="E20" s="36">
        <f>SUMIFS(СВЦЭМ!$C$33:$C$776,СВЦЭМ!$A$33:$A$776,$A20,СВЦЭМ!$B$33:$B$776,E$11)+'СЕТ СН'!$F$9+СВЦЭМ!$D$10+'СЕТ СН'!$F$6-'СЕТ СН'!$F$19</f>
        <v>1090.6420131</v>
      </c>
      <c r="F20" s="36">
        <f>SUMIFS(СВЦЭМ!$C$33:$C$776,СВЦЭМ!$A$33:$A$776,$A20,СВЦЭМ!$B$33:$B$776,F$11)+'СЕТ СН'!$F$9+СВЦЭМ!$D$10+'СЕТ СН'!$F$6-'СЕТ СН'!$F$19</f>
        <v>1082.44388149</v>
      </c>
      <c r="G20" s="36">
        <f>SUMIFS(СВЦЭМ!$C$33:$C$776,СВЦЭМ!$A$33:$A$776,$A20,СВЦЭМ!$B$33:$B$776,G$11)+'СЕТ СН'!$F$9+СВЦЭМ!$D$10+'СЕТ СН'!$F$6-'СЕТ СН'!$F$19</f>
        <v>1086.7384618999999</v>
      </c>
      <c r="H20" s="36">
        <f>SUMIFS(СВЦЭМ!$C$33:$C$776,СВЦЭМ!$A$33:$A$776,$A20,СВЦЭМ!$B$33:$B$776,H$11)+'СЕТ СН'!$F$9+СВЦЭМ!$D$10+'СЕТ СН'!$F$6-'СЕТ СН'!$F$19</f>
        <v>1077.1768316</v>
      </c>
      <c r="I20" s="36">
        <f>SUMIFS(СВЦЭМ!$C$33:$C$776,СВЦЭМ!$A$33:$A$776,$A20,СВЦЭМ!$B$33:$B$776,I$11)+'СЕТ СН'!$F$9+СВЦЭМ!$D$10+'СЕТ СН'!$F$6-'СЕТ СН'!$F$19</f>
        <v>1052.64656223</v>
      </c>
      <c r="J20" s="36">
        <f>SUMIFS(СВЦЭМ!$C$33:$C$776,СВЦЭМ!$A$33:$A$776,$A20,СВЦЭМ!$B$33:$B$776,J$11)+'СЕТ СН'!$F$9+СВЦЭМ!$D$10+'СЕТ СН'!$F$6-'СЕТ СН'!$F$19</f>
        <v>1000.58677198</v>
      </c>
      <c r="K20" s="36">
        <f>SUMIFS(СВЦЭМ!$C$33:$C$776,СВЦЭМ!$A$33:$A$776,$A20,СВЦЭМ!$B$33:$B$776,K$11)+'СЕТ СН'!$F$9+СВЦЭМ!$D$10+'СЕТ СН'!$F$6-'СЕТ СН'!$F$19</f>
        <v>991.58200553999995</v>
      </c>
      <c r="L20" s="36">
        <f>SUMIFS(СВЦЭМ!$C$33:$C$776,СВЦЭМ!$A$33:$A$776,$A20,СВЦЭМ!$B$33:$B$776,L$11)+'СЕТ СН'!$F$9+СВЦЭМ!$D$10+'СЕТ СН'!$F$6-'СЕТ СН'!$F$19</f>
        <v>976.18276023999999</v>
      </c>
      <c r="M20" s="36">
        <f>SUMIFS(СВЦЭМ!$C$33:$C$776,СВЦЭМ!$A$33:$A$776,$A20,СВЦЭМ!$B$33:$B$776,M$11)+'СЕТ СН'!$F$9+СВЦЭМ!$D$10+'СЕТ СН'!$F$6-'СЕТ СН'!$F$19</f>
        <v>971.85902550000003</v>
      </c>
      <c r="N20" s="36">
        <f>SUMIFS(СВЦЭМ!$C$33:$C$776,СВЦЭМ!$A$33:$A$776,$A20,СВЦЭМ!$B$33:$B$776,N$11)+'СЕТ СН'!$F$9+СВЦЭМ!$D$10+'СЕТ СН'!$F$6-'СЕТ СН'!$F$19</f>
        <v>967.60182748</v>
      </c>
      <c r="O20" s="36">
        <f>SUMIFS(СВЦЭМ!$C$33:$C$776,СВЦЭМ!$A$33:$A$776,$A20,СВЦЭМ!$B$33:$B$776,O$11)+'СЕТ СН'!$F$9+СВЦЭМ!$D$10+'СЕТ СН'!$F$6-'СЕТ СН'!$F$19</f>
        <v>983.17199444999994</v>
      </c>
      <c r="P20" s="36">
        <f>SUMIFS(СВЦЭМ!$C$33:$C$776,СВЦЭМ!$A$33:$A$776,$A20,СВЦЭМ!$B$33:$B$776,P$11)+'СЕТ СН'!$F$9+СВЦЭМ!$D$10+'СЕТ СН'!$F$6-'СЕТ СН'!$F$19</f>
        <v>952.67076780000002</v>
      </c>
      <c r="Q20" s="36">
        <f>SUMIFS(СВЦЭМ!$C$33:$C$776,СВЦЭМ!$A$33:$A$776,$A20,СВЦЭМ!$B$33:$B$776,Q$11)+'СЕТ СН'!$F$9+СВЦЭМ!$D$10+'СЕТ СН'!$F$6-'СЕТ СН'!$F$19</f>
        <v>958.38364415000001</v>
      </c>
      <c r="R20" s="36">
        <f>SUMIFS(СВЦЭМ!$C$33:$C$776,СВЦЭМ!$A$33:$A$776,$A20,СВЦЭМ!$B$33:$B$776,R$11)+'СЕТ СН'!$F$9+СВЦЭМ!$D$10+'СЕТ СН'!$F$6-'СЕТ СН'!$F$19</f>
        <v>957.01630929999999</v>
      </c>
      <c r="S20" s="36">
        <f>SUMIFS(СВЦЭМ!$C$33:$C$776,СВЦЭМ!$A$33:$A$776,$A20,СВЦЭМ!$B$33:$B$776,S$11)+'СЕТ СН'!$F$9+СВЦЭМ!$D$10+'СЕТ СН'!$F$6-'СЕТ СН'!$F$19</f>
        <v>951.37911281000004</v>
      </c>
      <c r="T20" s="36">
        <f>SUMIFS(СВЦЭМ!$C$33:$C$776,СВЦЭМ!$A$33:$A$776,$A20,СВЦЭМ!$B$33:$B$776,T$11)+'СЕТ СН'!$F$9+СВЦЭМ!$D$10+'СЕТ СН'!$F$6-'СЕТ СН'!$F$19</f>
        <v>939.19776835999994</v>
      </c>
      <c r="U20" s="36">
        <f>SUMIFS(СВЦЭМ!$C$33:$C$776,СВЦЭМ!$A$33:$A$776,$A20,СВЦЭМ!$B$33:$B$776,U$11)+'СЕТ СН'!$F$9+СВЦЭМ!$D$10+'СЕТ СН'!$F$6-'СЕТ СН'!$F$19</f>
        <v>925.09136963000003</v>
      </c>
      <c r="V20" s="36">
        <f>SUMIFS(СВЦЭМ!$C$33:$C$776,СВЦЭМ!$A$33:$A$776,$A20,СВЦЭМ!$B$33:$B$776,V$11)+'СЕТ СН'!$F$9+СВЦЭМ!$D$10+'СЕТ СН'!$F$6-'СЕТ СН'!$F$19</f>
        <v>921.26330289999999</v>
      </c>
      <c r="W20" s="36">
        <f>SUMIFS(СВЦЭМ!$C$33:$C$776,СВЦЭМ!$A$33:$A$776,$A20,СВЦЭМ!$B$33:$B$776,W$11)+'СЕТ СН'!$F$9+СВЦЭМ!$D$10+'СЕТ СН'!$F$6-'СЕТ СН'!$F$19</f>
        <v>923.97831555999994</v>
      </c>
      <c r="X20" s="36">
        <f>SUMIFS(СВЦЭМ!$C$33:$C$776,СВЦЭМ!$A$33:$A$776,$A20,СВЦЭМ!$B$33:$B$776,X$11)+'СЕТ СН'!$F$9+СВЦЭМ!$D$10+'СЕТ СН'!$F$6-'СЕТ СН'!$F$19</f>
        <v>930.85459880999997</v>
      </c>
      <c r="Y20" s="36">
        <f>SUMIFS(СВЦЭМ!$C$33:$C$776,СВЦЭМ!$A$33:$A$776,$A20,СВЦЭМ!$B$33:$B$776,Y$11)+'СЕТ СН'!$F$9+СВЦЭМ!$D$10+'СЕТ СН'!$F$6-'СЕТ СН'!$F$19</f>
        <v>965.53996557999994</v>
      </c>
    </row>
    <row r="21" spans="1:25" ht="15.75" x14ac:dyDescent="0.2">
      <c r="A21" s="35">
        <f t="shared" si="0"/>
        <v>43931</v>
      </c>
      <c r="B21" s="36">
        <f>SUMIFS(СВЦЭМ!$C$33:$C$776,СВЦЭМ!$A$33:$A$776,$A21,СВЦЭМ!$B$33:$B$776,B$11)+'СЕТ СН'!$F$9+СВЦЭМ!$D$10+'СЕТ СН'!$F$6-'СЕТ СН'!$F$19</f>
        <v>963.49100946999999</v>
      </c>
      <c r="C21" s="36">
        <f>SUMIFS(СВЦЭМ!$C$33:$C$776,СВЦЭМ!$A$33:$A$776,$A21,СВЦЭМ!$B$33:$B$776,C$11)+'СЕТ СН'!$F$9+СВЦЭМ!$D$10+'СЕТ СН'!$F$6-'СЕТ СН'!$F$19</f>
        <v>995.90226891999998</v>
      </c>
      <c r="D21" s="36">
        <f>SUMIFS(СВЦЭМ!$C$33:$C$776,СВЦЭМ!$A$33:$A$776,$A21,СВЦЭМ!$B$33:$B$776,D$11)+'СЕТ СН'!$F$9+СВЦЭМ!$D$10+'СЕТ СН'!$F$6-'СЕТ СН'!$F$19</f>
        <v>1044.03537553</v>
      </c>
      <c r="E21" s="36">
        <f>SUMIFS(СВЦЭМ!$C$33:$C$776,СВЦЭМ!$A$33:$A$776,$A21,СВЦЭМ!$B$33:$B$776,E$11)+'СЕТ СН'!$F$9+СВЦЭМ!$D$10+'СЕТ СН'!$F$6-'СЕТ СН'!$F$19</f>
        <v>1085.7729816600001</v>
      </c>
      <c r="F21" s="36">
        <f>SUMIFS(СВЦЭМ!$C$33:$C$776,СВЦЭМ!$A$33:$A$776,$A21,СВЦЭМ!$B$33:$B$776,F$11)+'СЕТ СН'!$F$9+СВЦЭМ!$D$10+'СЕТ СН'!$F$6-'СЕТ СН'!$F$19</f>
        <v>1093.5663562100001</v>
      </c>
      <c r="G21" s="36">
        <f>SUMIFS(СВЦЭМ!$C$33:$C$776,СВЦЭМ!$A$33:$A$776,$A21,СВЦЭМ!$B$33:$B$776,G$11)+'СЕТ СН'!$F$9+СВЦЭМ!$D$10+'СЕТ СН'!$F$6-'СЕТ СН'!$F$19</f>
        <v>1082.5306382000001</v>
      </c>
      <c r="H21" s="36">
        <f>SUMIFS(СВЦЭМ!$C$33:$C$776,СВЦЭМ!$A$33:$A$776,$A21,СВЦЭМ!$B$33:$B$776,H$11)+'СЕТ СН'!$F$9+СВЦЭМ!$D$10+'СЕТ СН'!$F$6-'СЕТ СН'!$F$19</f>
        <v>1057.37022351</v>
      </c>
      <c r="I21" s="36">
        <f>SUMIFS(СВЦЭМ!$C$33:$C$776,СВЦЭМ!$A$33:$A$776,$A21,СВЦЭМ!$B$33:$B$776,I$11)+'СЕТ СН'!$F$9+СВЦЭМ!$D$10+'СЕТ СН'!$F$6-'СЕТ СН'!$F$19</f>
        <v>1019.8385506</v>
      </c>
      <c r="J21" s="36">
        <f>SUMIFS(СВЦЭМ!$C$33:$C$776,СВЦЭМ!$A$33:$A$776,$A21,СВЦЭМ!$B$33:$B$776,J$11)+'СЕТ СН'!$F$9+СВЦЭМ!$D$10+'СЕТ СН'!$F$6-'СЕТ СН'!$F$19</f>
        <v>963.27659672000004</v>
      </c>
      <c r="K21" s="36">
        <f>SUMIFS(СВЦЭМ!$C$33:$C$776,СВЦЭМ!$A$33:$A$776,$A21,СВЦЭМ!$B$33:$B$776,K$11)+'СЕТ СН'!$F$9+СВЦЭМ!$D$10+'СЕТ СН'!$F$6-'СЕТ СН'!$F$19</f>
        <v>960.9668901</v>
      </c>
      <c r="L21" s="36">
        <f>SUMIFS(СВЦЭМ!$C$33:$C$776,СВЦЭМ!$A$33:$A$776,$A21,СВЦЭМ!$B$33:$B$776,L$11)+'СЕТ СН'!$F$9+СВЦЭМ!$D$10+'СЕТ СН'!$F$6-'СЕТ СН'!$F$19</f>
        <v>959.12903496000001</v>
      </c>
      <c r="M21" s="36">
        <f>SUMIFS(СВЦЭМ!$C$33:$C$776,СВЦЭМ!$A$33:$A$776,$A21,СВЦЭМ!$B$33:$B$776,M$11)+'СЕТ СН'!$F$9+СВЦЭМ!$D$10+'СЕТ СН'!$F$6-'СЕТ СН'!$F$19</f>
        <v>959.89993133999997</v>
      </c>
      <c r="N21" s="36">
        <f>SUMIFS(СВЦЭМ!$C$33:$C$776,СВЦЭМ!$A$33:$A$776,$A21,СВЦЭМ!$B$33:$B$776,N$11)+'СЕТ СН'!$F$9+СВЦЭМ!$D$10+'СЕТ СН'!$F$6-'СЕТ СН'!$F$19</f>
        <v>974.93819963999999</v>
      </c>
      <c r="O21" s="36">
        <f>SUMIFS(СВЦЭМ!$C$33:$C$776,СВЦЭМ!$A$33:$A$776,$A21,СВЦЭМ!$B$33:$B$776,O$11)+'СЕТ СН'!$F$9+СВЦЭМ!$D$10+'СЕТ СН'!$F$6-'СЕТ СН'!$F$19</f>
        <v>987.65961101000005</v>
      </c>
      <c r="P21" s="36">
        <f>SUMIFS(СВЦЭМ!$C$33:$C$776,СВЦЭМ!$A$33:$A$776,$A21,СВЦЭМ!$B$33:$B$776,P$11)+'СЕТ СН'!$F$9+СВЦЭМ!$D$10+'СЕТ СН'!$F$6-'СЕТ СН'!$F$19</f>
        <v>957.80785942</v>
      </c>
      <c r="Q21" s="36">
        <f>SUMIFS(СВЦЭМ!$C$33:$C$776,СВЦЭМ!$A$33:$A$776,$A21,СВЦЭМ!$B$33:$B$776,Q$11)+'СЕТ СН'!$F$9+СВЦЭМ!$D$10+'СЕТ СН'!$F$6-'СЕТ СН'!$F$19</f>
        <v>961.45378565999999</v>
      </c>
      <c r="R21" s="36">
        <f>SUMIFS(СВЦЭМ!$C$33:$C$776,СВЦЭМ!$A$33:$A$776,$A21,СВЦЭМ!$B$33:$B$776,R$11)+'СЕТ СН'!$F$9+СВЦЭМ!$D$10+'СЕТ СН'!$F$6-'СЕТ СН'!$F$19</f>
        <v>959.05707853000001</v>
      </c>
      <c r="S21" s="36">
        <f>SUMIFS(СВЦЭМ!$C$33:$C$776,СВЦЭМ!$A$33:$A$776,$A21,СВЦЭМ!$B$33:$B$776,S$11)+'СЕТ СН'!$F$9+СВЦЭМ!$D$10+'СЕТ СН'!$F$6-'СЕТ СН'!$F$19</f>
        <v>951.49790455000004</v>
      </c>
      <c r="T21" s="36">
        <f>SUMIFS(СВЦЭМ!$C$33:$C$776,СВЦЭМ!$A$33:$A$776,$A21,СВЦЭМ!$B$33:$B$776,T$11)+'СЕТ СН'!$F$9+СВЦЭМ!$D$10+'СЕТ СН'!$F$6-'СЕТ СН'!$F$19</f>
        <v>932.81755811999994</v>
      </c>
      <c r="U21" s="36">
        <f>SUMIFS(СВЦЭМ!$C$33:$C$776,СВЦЭМ!$A$33:$A$776,$A21,СВЦЭМ!$B$33:$B$776,U$11)+'СЕТ СН'!$F$9+СВЦЭМ!$D$10+'СЕТ СН'!$F$6-'СЕТ СН'!$F$19</f>
        <v>909.73741226000004</v>
      </c>
      <c r="V21" s="36">
        <f>SUMIFS(СВЦЭМ!$C$33:$C$776,СВЦЭМ!$A$33:$A$776,$A21,СВЦЭМ!$B$33:$B$776,V$11)+'СЕТ СН'!$F$9+СВЦЭМ!$D$10+'СЕТ СН'!$F$6-'СЕТ СН'!$F$19</f>
        <v>904.35060506000002</v>
      </c>
      <c r="W21" s="36">
        <f>SUMIFS(СВЦЭМ!$C$33:$C$776,СВЦЭМ!$A$33:$A$776,$A21,СВЦЭМ!$B$33:$B$776,W$11)+'СЕТ СН'!$F$9+СВЦЭМ!$D$10+'СЕТ СН'!$F$6-'СЕТ СН'!$F$19</f>
        <v>897.99690545999999</v>
      </c>
      <c r="X21" s="36">
        <f>SUMIFS(СВЦЭМ!$C$33:$C$776,СВЦЭМ!$A$33:$A$776,$A21,СВЦЭМ!$B$33:$B$776,X$11)+'СЕТ СН'!$F$9+СВЦЭМ!$D$10+'СЕТ СН'!$F$6-'СЕТ СН'!$F$19</f>
        <v>888.91501204999997</v>
      </c>
      <c r="Y21" s="36">
        <f>SUMIFS(СВЦЭМ!$C$33:$C$776,СВЦЭМ!$A$33:$A$776,$A21,СВЦЭМ!$B$33:$B$776,Y$11)+'СЕТ СН'!$F$9+СВЦЭМ!$D$10+'СЕТ СН'!$F$6-'СЕТ СН'!$F$19</f>
        <v>930.42991605999998</v>
      </c>
    </row>
    <row r="22" spans="1:25" ht="15.75" x14ac:dyDescent="0.2">
      <c r="A22" s="35">
        <f t="shared" si="0"/>
        <v>43932</v>
      </c>
      <c r="B22" s="36">
        <f>SUMIFS(СВЦЭМ!$C$33:$C$776,СВЦЭМ!$A$33:$A$776,$A22,СВЦЭМ!$B$33:$B$776,B$11)+'СЕТ СН'!$F$9+СВЦЭМ!$D$10+'СЕТ СН'!$F$6-'СЕТ СН'!$F$19</f>
        <v>970.73061788999996</v>
      </c>
      <c r="C22" s="36">
        <f>SUMIFS(СВЦЭМ!$C$33:$C$776,СВЦЭМ!$A$33:$A$776,$A22,СВЦЭМ!$B$33:$B$776,C$11)+'СЕТ СН'!$F$9+СВЦЭМ!$D$10+'СЕТ СН'!$F$6-'СЕТ СН'!$F$19</f>
        <v>987.78298688999996</v>
      </c>
      <c r="D22" s="36">
        <f>SUMIFS(СВЦЭМ!$C$33:$C$776,СВЦЭМ!$A$33:$A$776,$A22,СВЦЭМ!$B$33:$B$776,D$11)+'СЕТ СН'!$F$9+СВЦЭМ!$D$10+'СЕТ СН'!$F$6-'СЕТ СН'!$F$19</f>
        <v>998.85842636999996</v>
      </c>
      <c r="E22" s="36">
        <f>SUMIFS(СВЦЭМ!$C$33:$C$776,СВЦЭМ!$A$33:$A$776,$A22,СВЦЭМ!$B$33:$B$776,E$11)+'СЕТ СН'!$F$9+СВЦЭМ!$D$10+'СЕТ СН'!$F$6-'СЕТ СН'!$F$19</f>
        <v>1012.43810906</v>
      </c>
      <c r="F22" s="36">
        <f>SUMIFS(СВЦЭМ!$C$33:$C$776,СВЦЭМ!$A$33:$A$776,$A22,СВЦЭМ!$B$33:$B$776,F$11)+'СЕТ СН'!$F$9+СВЦЭМ!$D$10+'СЕТ СН'!$F$6-'СЕТ СН'!$F$19</f>
        <v>1011.49610653</v>
      </c>
      <c r="G22" s="36">
        <f>SUMIFS(СВЦЭМ!$C$33:$C$776,СВЦЭМ!$A$33:$A$776,$A22,СВЦЭМ!$B$33:$B$776,G$11)+'СЕТ СН'!$F$9+СВЦЭМ!$D$10+'СЕТ СН'!$F$6-'СЕТ СН'!$F$19</f>
        <v>1006.1206145</v>
      </c>
      <c r="H22" s="36">
        <f>SUMIFS(СВЦЭМ!$C$33:$C$776,СВЦЭМ!$A$33:$A$776,$A22,СВЦЭМ!$B$33:$B$776,H$11)+'СЕТ СН'!$F$9+СВЦЭМ!$D$10+'СЕТ СН'!$F$6-'СЕТ СН'!$F$19</f>
        <v>989.40350943999999</v>
      </c>
      <c r="I22" s="36">
        <f>SUMIFS(СВЦЭМ!$C$33:$C$776,СВЦЭМ!$A$33:$A$776,$A22,СВЦЭМ!$B$33:$B$776,I$11)+'СЕТ СН'!$F$9+СВЦЭМ!$D$10+'СЕТ СН'!$F$6-'СЕТ СН'!$F$19</f>
        <v>977.09561141999995</v>
      </c>
      <c r="J22" s="36">
        <f>SUMIFS(СВЦЭМ!$C$33:$C$776,СВЦЭМ!$A$33:$A$776,$A22,СВЦЭМ!$B$33:$B$776,J$11)+'СЕТ СН'!$F$9+СВЦЭМ!$D$10+'СЕТ СН'!$F$6-'СЕТ СН'!$F$19</f>
        <v>952.37085499</v>
      </c>
      <c r="K22" s="36">
        <f>SUMIFS(СВЦЭМ!$C$33:$C$776,СВЦЭМ!$A$33:$A$776,$A22,СВЦЭМ!$B$33:$B$776,K$11)+'СЕТ СН'!$F$9+СВЦЭМ!$D$10+'СЕТ СН'!$F$6-'СЕТ СН'!$F$19</f>
        <v>939.50820198999998</v>
      </c>
      <c r="L22" s="36">
        <f>SUMIFS(СВЦЭМ!$C$33:$C$776,СВЦЭМ!$A$33:$A$776,$A22,СВЦЭМ!$B$33:$B$776,L$11)+'СЕТ СН'!$F$9+СВЦЭМ!$D$10+'СЕТ СН'!$F$6-'СЕТ СН'!$F$19</f>
        <v>941.98662465999996</v>
      </c>
      <c r="M22" s="36">
        <f>SUMIFS(СВЦЭМ!$C$33:$C$776,СВЦЭМ!$A$33:$A$776,$A22,СВЦЭМ!$B$33:$B$776,M$11)+'СЕТ СН'!$F$9+СВЦЭМ!$D$10+'СЕТ СН'!$F$6-'СЕТ СН'!$F$19</f>
        <v>955.90071751999994</v>
      </c>
      <c r="N22" s="36">
        <f>SUMIFS(СВЦЭМ!$C$33:$C$776,СВЦЭМ!$A$33:$A$776,$A22,СВЦЭМ!$B$33:$B$776,N$11)+'СЕТ СН'!$F$9+СВЦЭМ!$D$10+'СЕТ СН'!$F$6-'СЕТ СН'!$F$19</f>
        <v>975.80219293999994</v>
      </c>
      <c r="O22" s="36">
        <f>SUMIFS(СВЦЭМ!$C$33:$C$776,СВЦЭМ!$A$33:$A$776,$A22,СВЦЭМ!$B$33:$B$776,O$11)+'СЕТ СН'!$F$9+СВЦЭМ!$D$10+'СЕТ СН'!$F$6-'СЕТ СН'!$F$19</f>
        <v>973.52959833</v>
      </c>
      <c r="P22" s="36">
        <f>SUMIFS(СВЦЭМ!$C$33:$C$776,СВЦЭМ!$A$33:$A$776,$A22,СВЦЭМ!$B$33:$B$776,P$11)+'СЕТ СН'!$F$9+СВЦЭМ!$D$10+'СЕТ СН'!$F$6-'СЕТ СН'!$F$19</f>
        <v>941.64594766000005</v>
      </c>
      <c r="Q22" s="36">
        <f>SUMIFS(СВЦЭМ!$C$33:$C$776,СВЦЭМ!$A$33:$A$776,$A22,СВЦЭМ!$B$33:$B$776,Q$11)+'СЕТ СН'!$F$9+СВЦЭМ!$D$10+'СЕТ СН'!$F$6-'СЕТ СН'!$F$19</f>
        <v>943.70610139999997</v>
      </c>
      <c r="R22" s="36">
        <f>SUMIFS(СВЦЭМ!$C$33:$C$776,СВЦЭМ!$A$33:$A$776,$A22,СВЦЭМ!$B$33:$B$776,R$11)+'СЕТ СН'!$F$9+СВЦЭМ!$D$10+'СЕТ СН'!$F$6-'СЕТ СН'!$F$19</f>
        <v>933.41001069000004</v>
      </c>
      <c r="S22" s="36">
        <f>SUMIFS(СВЦЭМ!$C$33:$C$776,СВЦЭМ!$A$33:$A$776,$A22,СВЦЭМ!$B$33:$B$776,S$11)+'СЕТ СН'!$F$9+СВЦЭМ!$D$10+'СЕТ СН'!$F$6-'СЕТ СН'!$F$19</f>
        <v>948.05263072000002</v>
      </c>
      <c r="T22" s="36">
        <f>SUMIFS(СВЦЭМ!$C$33:$C$776,СВЦЭМ!$A$33:$A$776,$A22,СВЦЭМ!$B$33:$B$776,T$11)+'СЕТ СН'!$F$9+СВЦЭМ!$D$10+'СЕТ СН'!$F$6-'СЕТ СН'!$F$19</f>
        <v>955.94871974</v>
      </c>
      <c r="U22" s="36">
        <f>SUMIFS(СВЦЭМ!$C$33:$C$776,СВЦЭМ!$A$33:$A$776,$A22,СВЦЭМ!$B$33:$B$776,U$11)+'СЕТ СН'!$F$9+СВЦЭМ!$D$10+'СЕТ СН'!$F$6-'СЕТ СН'!$F$19</f>
        <v>946.31192997000005</v>
      </c>
      <c r="V22" s="36">
        <f>SUMIFS(СВЦЭМ!$C$33:$C$776,СВЦЭМ!$A$33:$A$776,$A22,СВЦЭМ!$B$33:$B$776,V$11)+'СЕТ СН'!$F$9+СВЦЭМ!$D$10+'СЕТ СН'!$F$6-'СЕТ СН'!$F$19</f>
        <v>921.32879000000003</v>
      </c>
      <c r="W22" s="36">
        <f>SUMIFS(СВЦЭМ!$C$33:$C$776,СВЦЭМ!$A$33:$A$776,$A22,СВЦЭМ!$B$33:$B$776,W$11)+'СЕТ СН'!$F$9+СВЦЭМ!$D$10+'СЕТ СН'!$F$6-'СЕТ СН'!$F$19</f>
        <v>918.15739736</v>
      </c>
      <c r="X22" s="36">
        <f>SUMIFS(СВЦЭМ!$C$33:$C$776,СВЦЭМ!$A$33:$A$776,$A22,СВЦЭМ!$B$33:$B$776,X$11)+'СЕТ СН'!$F$9+СВЦЭМ!$D$10+'СЕТ СН'!$F$6-'СЕТ СН'!$F$19</f>
        <v>933.94047427999999</v>
      </c>
      <c r="Y22" s="36">
        <f>SUMIFS(СВЦЭМ!$C$33:$C$776,СВЦЭМ!$A$33:$A$776,$A22,СВЦЭМ!$B$33:$B$776,Y$11)+'СЕТ СН'!$F$9+СВЦЭМ!$D$10+'СЕТ СН'!$F$6-'СЕТ СН'!$F$19</f>
        <v>978.87156679999998</v>
      </c>
    </row>
    <row r="23" spans="1:25" ht="15.75" x14ac:dyDescent="0.2">
      <c r="A23" s="35">
        <f t="shared" si="0"/>
        <v>43933</v>
      </c>
      <c r="B23" s="36">
        <f>SUMIFS(СВЦЭМ!$C$33:$C$776,СВЦЭМ!$A$33:$A$776,$A23,СВЦЭМ!$B$33:$B$776,B$11)+'СЕТ СН'!$F$9+СВЦЭМ!$D$10+'СЕТ СН'!$F$6-'СЕТ СН'!$F$19</f>
        <v>968.66576128999998</v>
      </c>
      <c r="C23" s="36">
        <f>SUMIFS(СВЦЭМ!$C$33:$C$776,СВЦЭМ!$A$33:$A$776,$A23,СВЦЭМ!$B$33:$B$776,C$11)+'СЕТ СН'!$F$9+СВЦЭМ!$D$10+'СЕТ СН'!$F$6-'СЕТ СН'!$F$19</f>
        <v>970.69896900000003</v>
      </c>
      <c r="D23" s="36">
        <f>SUMIFS(СВЦЭМ!$C$33:$C$776,СВЦЭМ!$A$33:$A$776,$A23,СВЦЭМ!$B$33:$B$776,D$11)+'СЕТ СН'!$F$9+СВЦЭМ!$D$10+'СЕТ СН'!$F$6-'СЕТ СН'!$F$19</f>
        <v>954.66264320999994</v>
      </c>
      <c r="E23" s="36">
        <f>SUMIFS(СВЦЭМ!$C$33:$C$776,СВЦЭМ!$A$33:$A$776,$A23,СВЦЭМ!$B$33:$B$776,E$11)+'СЕТ СН'!$F$9+СВЦЭМ!$D$10+'СЕТ СН'!$F$6-'СЕТ СН'!$F$19</f>
        <v>952.91798146999997</v>
      </c>
      <c r="F23" s="36">
        <f>SUMIFS(СВЦЭМ!$C$33:$C$776,СВЦЭМ!$A$33:$A$776,$A23,СВЦЭМ!$B$33:$B$776,F$11)+'СЕТ СН'!$F$9+СВЦЭМ!$D$10+'СЕТ СН'!$F$6-'СЕТ СН'!$F$19</f>
        <v>947.62491151999996</v>
      </c>
      <c r="G23" s="36">
        <f>SUMIFS(СВЦЭМ!$C$33:$C$776,СВЦЭМ!$A$33:$A$776,$A23,СВЦЭМ!$B$33:$B$776,G$11)+'СЕТ СН'!$F$9+СВЦЭМ!$D$10+'СЕТ СН'!$F$6-'СЕТ СН'!$F$19</f>
        <v>950.58944448</v>
      </c>
      <c r="H23" s="36">
        <f>SUMIFS(СВЦЭМ!$C$33:$C$776,СВЦЭМ!$A$33:$A$776,$A23,СВЦЭМ!$B$33:$B$776,H$11)+'СЕТ СН'!$F$9+СВЦЭМ!$D$10+'СЕТ СН'!$F$6-'СЕТ СН'!$F$19</f>
        <v>953.87845469000001</v>
      </c>
      <c r="I23" s="36">
        <f>SUMIFS(СВЦЭМ!$C$33:$C$776,СВЦЭМ!$A$33:$A$776,$A23,СВЦЭМ!$B$33:$B$776,I$11)+'СЕТ СН'!$F$9+СВЦЭМ!$D$10+'СЕТ СН'!$F$6-'СЕТ СН'!$F$19</f>
        <v>956.77362369000002</v>
      </c>
      <c r="J23" s="36">
        <f>SUMIFS(СВЦЭМ!$C$33:$C$776,СВЦЭМ!$A$33:$A$776,$A23,СВЦЭМ!$B$33:$B$776,J$11)+'СЕТ СН'!$F$9+СВЦЭМ!$D$10+'СЕТ СН'!$F$6-'СЕТ СН'!$F$19</f>
        <v>929.02004884999997</v>
      </c>
      <c r="K23" s="36">
        <f>SUMIFS(СВЦЭМ!$C$33:$C$776,СВЦЭМ!$A$33:$A$776,$A23,СВЦЭМ!$B$33:$B$776,K$11)+'СЕТ СН'!$F$9+СВЦЭМ!$D$10+'СЕТ СН'!$F$6-'СЕТ СН'!$F$19</f>
        <v>886.49490231000004</v>
      </c>
      <c r="L23" s="36">
        <f>SUMIFS(СВЦЭМ!$C$33:$C$776,СВЦЭМ!$A$33:$A$776,$A23,СВЦЭМ!$B$33:$B$776,L$11)+'СЕТ СН'!$F$9+СВЦЭМ!$D$10+'СЕТ СН'!$F$6-'СЕТ СН'!$F$19</f>
        <v>894.98187116999998</v>
      </c>
      <c r="M23" s="36">
        <f>SUMIFS(СВЦЭМ!$C$33:$C$776,СВЦЭМ!$A$33:$A$776,$A23,СВЦЭМ!$B$33:$B$776,M$11)+'СЕТ СН'!$F$9+СВЦЭМ!$D$10+'СЕТ СН'!$F$6-'СЕТ СН'!$F$19</f>
        <v>901.64914863000001</v>
      </c>
      <c r="N23" s="36">
        <f>SUMIFS(СВЦЭМ!$C$33:$C$776,СВЦЭМ!$A$33:$A$776,$A23,СВЦЭМ!$B$33:$B$776,N$11)+'СЕТ СН'!$F$9+СВЦЭМ!$D$10+'СЕТ СН'!$F$6-'СЕТ СН'!$F$19</f>
        <v>915.16994161000002</v>
      </c>
      <c r="O23" s="36">
        <f>SUMIFS(СВЦЭМ!$C$33:$C$776,СВЦЭМ!$A$33:$A$776,$A23,СВЦЭМ!$B$33:$B$776,O$11)+'СЕТ СН'!$F$9+СВЦЭМ!$D$10+'СЕТ СН'!$F$6-'СЕТ СН'!$F$19</f>
        <v>930.81694938999999</v>
      </c>
      <c r="P23" s="36">
        <f>SUMIFS(СВЦЭМ!$C$33:$C$776,СВЦЭМ!$A$33:$A$776,$A23,СВЦЭМ!$B$33:$B$776,P$11)+'СЕТ СН'!$F$9+СВЦЭМ!$D$10+'СЕТ СН'!$F$6-'СЕТ СН'!$F$19</f>
        <v>941.92467975</v>
      </c>
      <c r="Q23" s="36">
        <f>SUMIFS(СВЦЭМ!$C$33:$C$776,СВЦЭМ!$A$33:$A$776,$A23,СВЦЭМ!$B$33:$B$776,Q$11)+'СЕТ СН'!$F$9+СВЦЭМ!$D$10+'СЕТ СН'!$F$6-'СЕТ СН'!$F$19</f>
        <v>946.12621753999997</v>
      </c>
      <c r="R23" s="36">
        <f>SUMIFS(СВЦЭМ!$C$33:$C$776,СВЦЭМ!$A$33:$A$776,$A23,СВЦЭМ!$B$33:$B$776,R$11)+'СЕТ СН'!$F$9+СВЦЭМ!$D$10+'СЕТ СН'!$F$6-'СЕТ СН'!$F$19</f>
        <v>939.77201443000001</v>
      </c>
      <c r="S23" s="36">
        <f>SUMIFS(СВЦЭМ!$C$33:$C$776,СВЦЭМ!$A$33:$A$776,$A23,СВЦЭМ!$B$33:$B$776,S$11)+'СЕТ СН'!$F$9+СВЦЭМ!$D$10+'СЕТ СН'!$F$6-'СЕТ СН'!$F$19</f>
        <v>935.51622678000001</v>
      </c>
      <c r="T23" s="36">
        <f>SUMIFS(СВЦЭМ!$C$33:$C$776,СВЦЭМ!$A$33:$A$776,$A23,СВЦЭМ!$B$33:$B$776,T$11)+'СЕТ СН'!$F$9+СВЦЭМ!$D$10+'СЕТ СН'!$F$6-'СЕТ СН'!$F$19</f>
        <v>921.82534938000003</v>
      </c>
      <c r="U23" s="36">
        <f>SUMIFS(СВЦЭМ!$C$33:$C$776,СВЦЭМ!$A$33:$A$776,$A23,СВЦЭМ!$B$33:$B$776,U$11)+'СЕТ СН'!$F$9+СВЦЭМ!$D$10+'СЕТ СН'!$F$6-'СЕТ СН'!$F$19</f>
        <v>881.19330482999999</v>
      </c>
      <c r="V23" s="36">
        <f>SUMIFS(СВЦЭМ!$C$33:$C$776,СВЦЭМ!$A$33:$A$776,$A23,СВЦЭМ!$B$33:$B$776,V$11)+'СЕТ СН'!$F$9+СВЦЭМ!$D$10+'СЕТ СН'!$F$6-'СЕТ СН'!$F$19</f>
        <v>822.11720456</v>
      </c>
      <c r="W23" s="36">
        <f>SUMIFS(СВЦЭМ!$C$33:$C$776,СВЦЭМ!$A$33:$A$776,$A23,СВЦЭМ!$B$33:$B$776,W$11)+'СЕТ СН'!$F$9+СВЦЭМ!$D$10+'СЕТ СН'!$F$6-'СЕТ СН'!$F$19</f>
        <v>815.04095458999996</v>
      </c>
      <c r="X23" s="36">
        <f>SUMIFS(СВЦЭМ!$C$33:$C$776,СВЦЭМ!$A$33:$A$776,$A23,СВЦЭМ!$B$33:$B$776,X$11)+'СЕТ СН'!$F$9+СВЦЭМ!$D$10+'СЕТ СН'!$F$6-'СЕТ СН'!$F$19</f>
        <v>856.26376306999998</v>
      </c>
      <c r="Y23" s="36">
        <f>SUMIFS(СВЦЭМ!$C$33:$C$776,СВЦЭМ!$A$33:$A$776,$A23,СВЦЭМ!$B$33:$B$776,Y$11)+'СЕТ СН'!$F$9+СВЦЭМ!$D$10+'СЕТ СН'!$F$6-'СЕТ СН'!$F$19</f>
        <v>883.67375703000005</v>
      </c>
    </row>
    <row r="24" spans="1:25" ht="15.75" x14ac:dyDescent="0.2">
      <c r="A24" s="35">
        <f t="shared" si="0"/>
        <v>43934</v>
      </c>
      <c r="B24" s="36">
        <f>SUMIFS(СВЦЭМ!$C$33:$C$776,СВЦЭМ!$A$33:$A$776,$A24,СВЦЭМ!$B$33:$B$776,B$11)+'СЕТ СН'!$F$9+СВЦЭМ!$D$10+'СЕТ СН'!$F$6-'СЕТ СН'!$F$19</f>
        <v>884.20456202000003</v>
      </c>
      <c r="C24" s="36">
        <f>SUMIFS(СВЦЭМ!$C$33:$C$776,СВЦЭМ!$A$33:$A$776,$A24,СВЦЭМ!$B$33:$B$776,C$11)+'СЕТ СН'!$F$9+СВЦЭМ!$D$10+'СЕТ СН'!$F$6-'СЕТ СН'!$F$19</f>
        <v>900.85902270999998</v>
      </c>
      <c r="D24" s="36">
        <f>SUMIFS(СВЦЭМ!$C$33:$C$776,СВЦЭМ!$A$33:$A$776,$A24,СВЦЭМ!$B$33:$B$776,D$11)+'СЕТ СН'!$F$9+СВЦЭМ!$D$10+'СЕТ СН'!$F$6-'СЕТ СН'!$F$19</f>
        <v>927.73679187999994</v>
      </c>
      <c r="E24" s="36">
        <f>SUMIFS(СВЦЭМ!$C$33:$C$776,СВЦЭМ!$A$33:$A$776,$A24,СВЦЭМ!$B$33:$B$776,E$11)+'СЕТ СН'!$F$9+СВЦЭМ!$D$10+'СЕТ СН'!$F$6-'СЕТ СН'!$F$19</f>
        <v>938.23344230999999</v>
      </c>
      <c r="F24" s="36">
        <f>SUMIFS(СВЦЭМ!$C$33:$C$776,СВЦЭМ!$A$33:$A$776,$A24,СВЦЭМ!$B$33:$B$776,F$11)+'СЕТ СН'!$F$9+СВЦЭМ!$D$10+'СЕТ СН'!$F$6-'СЕТ СН'!$F$19</f>
        <v>944.73695217</v>
      </c>
      <c r="G24" s="36">
        <f>SUMIFS(СВЦЭМ!$C$33:$C$776,СВЦЭМ!$A$33:$A$776,$A24,СВЦЭМ!$B$33:$B$776,G$11)+'СЕТ СН'!$F$9+СВЦЭМ!$D$10+'СЕТ СН'!$F$6-'СЕТ СН'!$F$19</f>
        <v>932.99141471999997</v>
      </c>
      <c r="H24" s="36">
        <f>SUMIFS(СВЦЭМ!$C$33:$C$776,СВЦЭМ!$A$33:$A$776,$A24,СВЦЭМ!$B$33:$B$776,H$11)+'СЕТ СН'!$F$9+СВЦЭМ!$D$10+'СЕТ СН'!$F$6-'СЕТ СН'!$F$19</f>
        <v>936.60741986999994</v>
      </c>
      <c r="I24" s="36">
        <f>SUMIFS(СВЦЭМ!$C$33:$C$776,СВЦЭМ!$A$33:$A$776,$A24,СВЦЭМ!$B$33:$B$776,I$11)+'СЕТ СН'!$F$9+СВЦЭМ!$D$10+'СЕТ СН'!$F$6-'СЕТ СН'!$F$19</f>
        <v>892.38510498999995</v>
      </c>
      <c r="J24" s="36">
        <f>SUMIFS(СВЦЭМ!$C$33:$C$776,СВЦЭМ!$A$33:$A$776,$A24,СВЦЭМ!$B$33:$B$776,J$11)+'СЕТ СН'!$F$9+СВЦЭМ!$D$10+'СЕТ СН'!$F$6-'СЕТ СН'!$F$19</f>
        <v>837.45243269000002</v>
      </c>
      <c r="K24" s="36">
        <f>SUMIFS(СВЦЭМ!$C$33:$C$776,СВЦЭМ!$A$33:$A$776,$A24,СВЦЭМ!$B$33:$B$776,K$11)+'СЕТ СН'!$F$9+СВЦЭМ!$D$10+'СЕТ СН'!$F$6-'СЕТ СН'!$F$19</f>
        <v>819.42564944000003</v>
      </c>
      <c r="L24" s="36">
        <f>SUMIFS(СВЦЭМ!$C$33:$C$776,СВЦЭМ!$A$33:$A$776,$A24,СВЦЭМ!$B$33:$B$776,L$11)+'СЕТ СН'!$F$9+СВЦЭМ!$D$10+'СЕТ СН'!$F$6-'СЕТ СН'!$F$19</f>
        <v>812.14117751000003</v>
      </c>
      <c r="M24" s="36">
        <f>SUMIFS(СВЦЭМ!$C$33:$C$776,СВЦЭМ!$A$33:$A$776,$A24,СВЦЭМ!$B$33:$B$776,M$11)+'СЕТ СН'!$F$9+СВЦЭМ!$D$10+'СЕТ СН'!$F$6-'СЕТ СН'!$F$19</f>
        <v>809.49443409000003</v>
      </c>
      <c r="N24" s="36">
        <f>SUMIFS(СВЦЭМ!$C$33:$C$776,СВЦЭМ!$A$33:$A$776,$A24,СВЦЭМ!$B$33:$B$776,N$11)+'СЕТ СН'!$F$9+СВЦЭМ!$D$10+'СЕТ СН'!$F$6-'СЕТ СН'!$F$19</f>
        <v>816.84024885999997</v>
      </c>
      <c r="O24" s="36">
        <f>SUMIFS(СВЦЭМ!$C$33:$C$776,СВЦЭМ!$A$33:$A$776,$A24,СВЦЭМ!$B$33:$B$776,O$11)+'СЕТ СН'!$F$9+СВЦЭМ!$D$10+'СЕТ СН'!$F$6-'СЕТ СН'!$F$19</f>
        <v>818.52624177999996</v>
      </c>
      <c r="P24" s="36">
        <f>SUMIFS(СВЦЭМ!$C$33:$C$776,СВЦЭМ!$A$33:$A$776,$A24,СВЦЭМ!$B$33:$B$776,P$11)+'СЕТ СН'!$F$9+СВЦЭМ!$D$10+'СЕТ СН'!$F$6-'СЕТ СН'!$F$19</f>
        <v>823.36130774000003</v>
      </c>
      <c r="Q24" s="36">
        <f>SUMIFS(СВЦЭМ!$C$33:$C$776,СВЦЭМ!$A$33:$A$776,$A24,СВЦЭМ!$B$33:$B$776,Q$11)+'СЕТ СН'!$F$9+СВЦЭМ!$D$10+'СЕТ СН'!$F$6-'СЕТ СН'!$F$19</f>
        <v>826.42891866000002</v>
      </c>
      <c r="R24" s="36">
        <f>SUMIFS(СВЦЭМ!$C$33:$C$776,СВЦЭМ!$A$33:$A$776,$A24,СВЦЭМ!$B$33:$B$776,R$11)+'СЕТ СН'!$F$9+СВЦЭМ!$D$10+'СЕТ СН'!$F$6-'СЕТ СН'!$F$19</f>
        <v>835.06224462</v>
      </c>
      <c r="S24" s="36">
        <f>SUMIFS(СВЦЭМ!$C$33:$C$776,СВЦЭМ!$A$33:$A$776,$A24,СВЦЭМ!$B$33:$B$776,S$11)+'СЕТ СН'!$F$9+СВЦЭМ!$D$10+'СЕТ СН'!$F$6-'СЕТ СН'!$F$19</f>
        <v>833.11007023000002</v>
      </c>
      <c r="T24" s="36">
        <f>SUMIFS(СВЦЭМ!$C$33:$C$776,СВЦЭМ!$A$33:$A$776,$A24,СВЦЭМ!$B$33:$B$776,T$11)+'СЕТ СН'!$F$9+СВЦЭМ!$D$10+'СЕТ СН'!$F$6-'СЕТ СН'!$F$19</f>
        <v>829.88013116000002</v>
      </c>
      <c r="U24" s="36">
        <f>SUMIFS(СВЦЭМ!$C$33:$C$776,СВЦЭМ!$A$33:$A$776,$A24,СВЦЭМ!$B$33:$B$776,U$11)+'СЕТ СН'!$F$9+СВЦЭМ!$D$10+'СЕТ СН'!$F$6-'СЕТ СН'!$F$19</f>
        <v>830.16754832000004</v>
      </c>
      <c r="V24" s="36">
        <f>SUMIFS(СВЦЭМ!$C$33:$C$776,СВЦЭМ!$A$33:$A$776,$A24,СВЦЭМ!$B$33:$B$776,V$11)+'СЕТ СН'!$F$9+СВЦЭМ!$D$10+'СЕТ СН'!$F$6-'СЕТ СН'!$F$19</f>
        <v>820.63871897000001</v>
      </c>
      <c r="W24" s="36">
        <f>SUMIFS(СВЦЭМ!$C$33:$C$776,СВЦЭМ!$A$33:$A$776,$A24,СВЦЭМ!$B$33:$B$776,W$11)+'СЕТ СН'!$F$9+СВЦЭМ!$D$10+'СЕТ СН'!$F$6-'СЕТ СН'!$F$19</f>
        <v>816.83992321999995</v>
      </c>
      <c r="X24" s="36">
        <f>SUMIFS(СВЦЭМ!$C$33:$C$776,СВЦЭМ!$A$33:$A$776,$A24,СВЦЭМ!$B$33:$B$776,X$11)+'СЕТ СН'!$F$9+СВЦЭМ!$D$10+'СЕТ СН'!$F$6-'СЕТ СН'!$F$19</f>
        <v>823.54550707999999</v>
      </c>
      <c r="Y24" s="36">
        <f>SUMIFS(СВЦЭМ!$C$33:$C$776,СВЦЭМ!$A$33:$A$776,$A24,СВЦЭМ!$B$33:$B$776,Y$11)+'СЕТ СН'!$F$9+СВЦЭМ!$D$10+'СЕТ СН'!$F$6-'СЕТ СН'!$F$19</f>
        <v>850.18440981000003</v>
      </c>
    </row>
    <row r="25" spans="1:25" ht="15.75" x14ac:dyDescent="0.2">
      <c r="A25" s="35">
        <f t="shared" si="0"/>
        <v>43935</v>
      </c>
      <c r="B25" s="36">
        <f>SUMIFS(СВЦЭМ!$C$33:$C$776,СВЦЭМ!$A$33:$A$776,$A25,СВЦЭМ!$B$33:$B$776,B$11)+'СЕТ СН'!$F$9+СВЦЭМ!$D$10+'СЕТ СН'!$F$6-'СЕТ СН'!$F$19</f>
        <v>878.39030003999994</v>
      </c>
      <c r="C25" s="36">
        <f>SUMIFS(СВЦЭМ!$C$33:$C$776,СВЦЭМ!$A$33:$A$776,$A25,СВЦЭМ!$B$33:$B$776,C$11)+'СЕТ СН'!$F$9+СВЦЭМ!$D$10+'СЕТ СН'!$F$6-'СЕТ СН'!$F$19</f>
        <v>901.14269104000005</v>
      </c>
      <c r="D25" s="36">
        <f>SUMIFS(СВЦЭМ!$C$33:$C$776,СВЦЭМ!$A$33:$A$776,$A25,СВЦЭМ!$B$33:$B$776,D$11)+'СЕТ СН'!$F$9+СВЦЭМ!$D$10+'СЕТ СН'!$F$6-'СЕТ СН'!$F$19</f>
        <v>922.63006585999995</v>
      </c>
      <c r="E25" s="36">
        <f>SUMIFS(СВЦЭМ!$C$33:$C$776,СВЦЭМ!$A$33:$A$776,$A25,СВЦЭМ!$B$33:$B$776,E$11)+'СЕТ СН'!$F$9+СВЦЭМ!$D$10+'СЕТ СН'!$F$6-'СЕТ СН'!$F$19</f>
        <v>936.01688411999999</v>
      </c>
      <c r="F25" s="36">
        <f>SUMIFS(СВЦЭМ!$C$33:$C$776,СВЦЭМ!$A$33:$A$776,$A25,СВЦЭМ!$B$33:$B$776,F$11)+'СЕТ СН'!$F$9+СВЦЭМ!$D$10+'СЕТ СН'!$F$6-'СЕТ СН'!$F$19</f>
        <v>946.31724025999995</v>
      </c>
      <c r="G25" s="36">
        <f>SUMIFS(СВЦЭМ!$C$33:$C$776,СВЦЭМ!$A$33:$A$776,$A25,СВЦЭМ!$B$33:$B$776,G$11)+'СЕТ СН'!$F$9+СВЦЭМ!$D$10+'СЕТ СН'!$F$6-'СЕТ СН'!$F$19</f>
        <v>943.31985511000005</v>
      </c>
      <c r="H25" s="36">
        <f>SUMIFS(СВЦЭМ!$C$33:$C$776,СВЦЭМ!$A$33:$A$776,$A25,СВЦЭМ!$B$33:$B$776,H$11)+'СЕТ СН'!$F$9+СВЦЭМ!$D$10+'СЕТ СН'!$F$6-'СЕТ СН'!$F$19</f>
        <v>951.56586888000004</v>
      </c>
      <c r="I25" s="36">
        <f>SUMIFS(СВЦЭМ!$C$33:$C$776,СВЦЭМ!$A$33:$A$776,$A25,СВЦЭМ!$B$33:$B$776,I$11)+'СЕТ СН'!$F$9+СВЦЭМ!$D$10+'СЕТ СН'!$F$6-'СЕТ СН'!$F$19</f>
        <v>977.74742960000003</v>
      </c>
      <c r="J25" s="36">
        <f>SUMIFS(СВЦЭМ!$C$33:$C$776,СВЦЭМ!$A$33:$A$776,$A25,СВЦЭМ!$B$33:$B$776,J$11)+'СЕТ СН'!$F$9+СВЦЭМ!$D$10+'СЕТ СН'!$F$6-'СЕТ СН'!$F$19</f>
        <v>937.40192696999998</v>
      </c>
      <c r="K25" s="36">
        <f>SUMIFS(СВЦЭМ!$C$33:$C$776,СВЦЭМ!$A$33:$A$776,$A25,СВЦЭМ!$B$33:$B$776,K$11)+'СЕТ СН'!$F$9+СВЦЭМ!$D$10+'СЕТ СН'!$F$6-'СЕТ СН'!$F$19</f>
        <v>913.10037823000005</v>
      </c>
      <c r="L25" s="36">
        <f>SUMIFS(СВЦЭМ!$C$33:$C$776,СВЦЭМ!$A$33:$A$776,$A25,СВЦЭМ!$B$33:$B$776,L$11)+'СЕТ СН'!$F$9+СВЦЭМ!$D$10+'СЕТ СН'!$F$6-'СЕТ СН'!$F$19</f>
        <v>913.42604648999998</v>
      </c>
      <c r="M25" s="36">
        <f>SUMIFS(СВЦЭМ!$C$33:$C$776,СВЦЭМ!$A$33:$A$776,$A25,СВЦЭМ!$B$33:$B$776,M$11)+'СЕТ СН'!$F$9+СВЦЭМ!$D$10+'СЕТ СН'!$F$6-'СЕТ СН'!$F$19</f>
        <v>916.81497876000003</v>
      </c>
      <c r="N25" s="36">
        <f>SUMIFS(СВЦЭМ!$C$33:$C$776,СВЦЭМ!$A$33:$A$776,$A25,СВЦЭМ!$B$33:$B$776,N$11)+'СЕТ СН'!$F$9+СВЦЭМ!$D$10+'СЕТ СН'!$F$6-'СЕТ СН'!$F$19</f>
        <v>915.62387916</v>
      </c>
      <c r="O25" s="36">
        <f>SUMIFS(СВЦЭМ!$C$33:$C$776,СВЦЭМ!$A$33:$A$776,$A25,СВЦЭМ!$B$33:$B$776,O$11)+'СЕТ СН'!$F$9+СВЦЭМ!$D$10+'СЕТ СН'!$F$6-'СЕТ СН'!$F$19</f>
        <v>884.39895992000004</v>
      </c>
      <c r="P25" s="36">
        <f>SUMIFS(СВЦЭМ!$C$33:$C$776,СВЦЭМ!$A$33:$A$776,$A25,СВЦЭМ!$B$33:$B$776,P$11)+'СЕТ СН'!$F$9+СВЦЭМ!$D$10+'СЕТ СН'!$F$6-'СЕТ СН'!$F$19</f>
        <v>895.18365052000001</v>
      </c>
      <c r="Q25" s="36">
        <f>SUMIFS(СВЦЭМ!$C$33:$C$776,СВЦЭМ!$A$33:$A$776,$A25,СВЦЭМ!$B$33:$B$776,Q$11)+'СЕТ СН'!$F$9+СВЦЭМ!$D$10+'СЕТ СН'!$F$6-'СЕТ СН'!$F$19</f>
        <v>906.43826079999997</v>
      </c>
      <c r="R25" s="36">
        <f>SUMIFS(СВЦЭМ!$C$33:$C$776,СВЦЭМ!$A$33:$A$776,$A25,СВЦЭМ!$B$33:$B$776,R$11)+'СЕТ СН'!$F$9+СВЦЭМ!$D$10+'СЕТ СН'!$F$6-'СЕТ СН'!$F$19</f>
        <v>922.51529573999994</v>
      </c>
      <c r="S25" s="36">
        <f>SUMIFS(СВЦЭМ!$C$33:$C$776,СВЦЭМ!$A$33:$A$776,$A25,СВЦЭМ!$B$33:$B$776,S$11)+'СЕТ СН'!$F$9+СВЦЭМ!$D$10+'СЕТ СН'!$F$6-'СЕТ СН'!$F$19</f>
        <v>926.65593281999998</v>
      </c>
      <c r="T25" s="36">
        <f>SUMIFS(СВЦЭМ!$C$33:$C$776,СВЦЭМ!$A$33:$A$776,$A25,СВЦЭМ!$B$33:$B$776,T$11)+'СЕТ СН'!$F$9+СВЦЭМ!$D$10+'СЕТ СН'!$F$6-'СЕТ СН'!$F$19</f>
        <v>909.06583404000003</v>
      </c>
      <c r="U25" s="36">
        <f>SUMIFS(СВЦЭМ!$C$33:$C$776,СВЦЭМ!$A$33:$A$776,$A25,СВЦЭМ!$B$33:$B$776,U$11)+'СЕТ СН'!$F$9+СВЦЭМ!$D$10+'СЕТ СН'!$F$6-'СЕТ СН'!$F$19</f>
        <v>892.22959818000004</v>
      </c>
      <c r="V25" s="36">
        <f>SUMIFS(СВЦЭМ!$C$33:$C$776,СВЦЭМ!$A$33:$A$776,$A25,СВЦЭМ!$B$33:$B$776,V$11)+'СЕТ СН'!$F$9+СВЦЭМ!$D$10+'СЕТ СН'!$F$6-'СЕТ СН'!$F$19</f>
        <v>889.75510501999997</v>
      </c>
      <c r="W25" s="36">
        <f>SUMIFS(СВЦЭМ!$C$33:$C$776,СВЦЭМ!$A$33:$A$776,$A25,СВЦЭМ!$B$33:$B$776,W$11)+'СЕТ СН'!$F$9+СВЦЭМ!$D$10+'СЕТ СН'!$F$6-'СЕТ СН'!$F$19</f>
        <v>883.88304457000004</v>
      </c>
      <c r="X25" s="36">
        <f>SUMIFS(СВЦЭМ!$C$33:$C$776,СВЦЭМ!$A$33:$A$776,$A25,СВЦЭМ!$B$33:$B$776,X$11)+'СЕТ СН'!$F$9+СВЦЭМ!$D$10+'СЕТ СН'!$F$6-'СЕТ СН'!$F$19</f>
        <v>892.05107516999999</v>
      </c>
      <c r="Y25" s="36">
        <f>SUMIFS(СВЦЭМ!$C$33:$C$776,СВЦЭМ!$A$33:$A$776,$A25,СВЦЭМ!$B$33:$B$776,Y$11)+'СЕТ СН'!$F$9+СВЦЭМ!$D$10+'СЕТ СН'!$F$6-'СЕТ СН'!$F$19</f>
        <v>905.60945978999996</v>
      </c>
    </row>
    <row r="26" spans="1:25" ht="15.75" x14ac:dyDescent="0.2">
      <c r="A26" s="35">
        <f t="shared" si="0"/>
        <v>43936</v>
      </c>
      <c r="B26" s="36">
        <f>SUMIFS(СВЦЭМ!$C$33:$C$776,СВЦЭМ!$A$33:$A$776,$A26,СВЦЭМ!$B$33:$B$776,B$11)+'СЕТ СН'!$F$9+СВЦЭМ!$D$10+'СЕТ СН'!$F$6-'СЕТ СН'!$F$19</f>
        <v>941.98543592999999</v>
      </c>
      <c r="C26" s="36">
        <f>SUMIFS(СВЦЭМ!$C$33:$C$776,СВЦЭМ!$A$33:$A$776,$A26,СВЦЭМ!$B$33:$B$776,C$11)+'СЕТ СН'!$F$9+СВЦЭМ!$D$10+'СЕТ СН'!$F$6-'СЕТ СН'!$F$19</f>
        <v>956.49016692999999</v>
      </c>
      <c r="D26" s="36">
        <f>SUMIFS(СВЦЭМ!$C$33:$C$776,СВЦЭМ!$A$33:$A$776,$A26,СВЦЭМ!$B$33:$B$776,D$11)+'СЕТ СН'!$F$9+СВЦЭМ!$D$10+'СЕТ СН'!$F$6-'СЕТ СН'!$F$19</f>
        <v>957.96621816000004</v>
      </c>
      <c r="E26" s="36">
        <f>SUMIFS(СВЦЭМ!$C$33:$C$776,СВЦЭМ!$A$33:$A$776,$A26,СВЦЭМ!$B$33:$B$776,E$11)+'СЕТ СН'!$F$9+СВЦЭМ!$D$10+'СЕТ СН'!$F$6-'СЕТ СН'!$F$19</f>
        <v>953.06247880000001</v>
      </c>
      <c r="F26" s="36">
        <f>SUMIFS(СВЦЭМ!$C$33:$C$776,СВЦЭМ!$A$33:$A$776,$A26,СВЦЭМ!$B$33:$B$776,F$11)+'СЕТ СН'!$F$9+СВЦЭМ!$D$10+'СЕТ СН'!$F$6-'СЕТ СН'!$F$19</f>
        <v>950.55648296000004</v>
      </c>
      <c r="G26" s="36">
        <f>SUMIFS(СВЦЭМ!$C$33:$C$776,СВЦЭМ!$A$33:$A$776,$A26,СВЦЭМ!$B$33:$B$776,G$11)+'СЕТ СН'!$F$9+СВЦЭМ!$D$10+'СЕТ СН'!$F$6-'СЕТ СН'!$F$19</f>
        <v>949.31366280999998</v>
      </c>
      <c r="H26" s="36">
        <f>SUMIFS(СВЦЭМ!$C$33:$C$776,СВЦЭМ!$A$33:$A$776,$A26,СВЦЭМ!$B$33:$B$776,H$11)+'СЕТ СН'!$F$9+СВЦЭМ!$D$10+'СЕТ СН'!$F$6-'СЕТ СН'!$F$19</f>
        <v>940.63540336999995</v>
      </c>
      <c r="I26" s="36">
        <f>SUMIFS(СВЦЭМ!$C$33:$C$776,СВЦЭМ!$A$33:$A$776,$A26,СВЦЭМ!$B$33:$B$776,I$11)+'СЕТ СН'!$F$9+СВЦЭМ!$D$10+'СЕТ СН'!$F$6-'СЕТ СН'!$F$19</f>
        <v>929.33768349000002</v>
      </c>
      <c r="J26" s="36">
        <f>SUMIFS(СВЦЭМ!$C$33:$C$776,СВЦЭМ!$A$33:$A$776,$A26,СВЦЭМ!$B$33:$B$776,J$11)+'СЕТ СН'!$F$9+СВЦЭМ!$D$10+'СЕТ СН'!$F$6-'СЕТ СН'!$F$19</f>
        <v>879.01287726999999</v>
      </c>
      <c r="K26" s="36">
        <f>SUMIFS(СВЦЭМ!$C$33:$C$776,СВЦЭМ!$A$33:$A$776,$A26,СВЦЭМ!$B$33:$B$776,K$11)+'СЕТ СН'!$F$9+СВЦЭМ!$D$10+'СЕТ СН'!$F$6-'СЕТ СН'!$F$19</f>
        <v>854.50915019000001</v>
      </c>
      <c r="L26" s="36">
        <f>SUMIFS(СВЦЭМ!$C$33:$C$776,СВЦЭМ!$A$33:$A$776,$A26,СВЦЭМ!$B$33:$B$776,L$11)+'СЕТ СН'!$F$9+СВЦЭМ!$D$10+'СЕТ СН'!$F$6-'СЕТ СН'!$F$19</f>
        <v>856.88291656000001</v>
      </c>
      <c r="M26" s="36">
        <f>SUMIFS(СВЦЭМ!$C$33:$C$776,СВЦЭМ!$A$33:$A$776,$A26,СВЦЭМ!$B$33:$B$776,M$11)+'СЕТ СН'!$F$9+СВЦЭМ!$D$10+'СЕТ СН'!$F$6-'СЕТ СН'!$F$19</f>
        <v>861.64787532000003</v>
      </c>
      <c r="N26" s="36">
        <f>SUMIFS(СВЦЭМ!$C$33:$C$776,СВЦЭМ!$A$33:$A$776,$A26,СВЦЭМ!$B$33:$B$776,N$11)+'СЕТ СН'!$F$9+СВЦЭМ!$D$10+'СЕТ СН'!$F$6-'СЕТ СН'!$F$19</f>
        <v>859.56056411999998</v>
      </c>
      <c r="O26" s="36">
        <f>SUMIFS(СВЦЭМ!$C$33:$C$776,СВЦЭМ!$A$33:$A$776,$A26,СВЦЭМ!$B$33:$B$776,O$11)+'СЕТ СН'!$F$9+СВЦЭМ!$D$10+'СЕТ СН'!$F$6-'СЕТ СН'!$F$19</f>
        <v>873.30648274999999</v>
      </c>
      <c r="P26" s="36">
        <f>SUMIFS(СВЦЭМ!$C$33:$C$776,СВЦЭМ!$A$33:$A$776,$A26,СВЦЭМ!$B$33:$B$776,P$11)+'СЕТ СН'!$F$9+СВЦЭМ!$D$10+'СЕТ СН'!$F$6-'СЕТ СН'!$F$19</f>
        <v>874.78351486999998</v>
      </c>
      <c r="Q26" s="36">
        <f>SUMIFS(СВЦЭМ!$C$33:$C$776,СВЦЭМ!$A$33:$A$776,$A26,СВЦЭМ!$B$33:$B$776,Q$11)+'СЕТ СН'!$F$9+СВЦЭМ!$D$10+'СЕТ СН'!$F$6-'СЕТ СН'!$F$19</f>
        <v>877.08316967999997</v>
      </c>
      <c r="R26" s="36">
        <f>SUMIFS(СВЦЭМ!$C$33:$C$776,СВЦЭМ!$A$33:$A$776,$A26,СВЦЭМ!$B$33:$B$776,R$11)+'СЕТ СН'!$F$9+СВЦЭМ!$D$10+'СЕТ СН'!$F$6-'СЕТ СН'!$F$19</f>
        <v>875.92145684000002</v>
      </c>
      <c r="S26" s="36">
        <f>SUMIFS(СВЦЭМ!$C$33:$C$776,СВЦЭМ!$A$33:$A$776,$A26,СВЦЭМ!$B$33:$B$776,S$11)+'СЕТ СН'!$F$9+СВЦЭМ!$D$10+'СЕТ СН'!$F$6-'СЕТ СН'!$F$19</f>
        <v>871.98141881000004</v>
      </c>
      <c r="T26" s="36">
        <f>SUMIFS(СВЦЭМ!$C$33:$C$776,СВЦЭМ!$A$33:$A$776,$A26,СВЦЭМ!$B$33:$B$776,T$11)+'СЕТ СН'!$F$9+СВЦЭМ!$D$10+'СЕТ СН'!$F$6-'СЕТ СН'!$F$19</f>
        <v>855.37826063</v>
      </c>
      <c r="U26" s="36">
        <f>SUMIFS(СВЦЭМ!$C$33:$C$776,СВЦЭМ!$A$33:$A$776,$A26,СВЦЭМ!$B$33:$B$776,U$11)+'СЕТ СН'!$F$9+СВЦЭМ!$D$10+'СЕТ СН'!$F$6-'СЕТ СН'!$F$19</f>
        <v>837.45941495</v>
      </c>
      <c r="V26" s="36">
        <f>SUMIFS(СВЦЭМ!$C$33:$C$776,СВЦЭМ!$A$33:$A$776,$A26,СВЦЭМ!$B$33:$B$776,V$11)+'СЕТ СН'!$F$9+СВЦЭМ!$D$10+'СЕТ СН'!$F$6-'СЕТ СН'!$F$19</f>
        <v>845.78074026000002</v>
      </c>
      <c r="W26" s="36">
        <f>SUMIFS(СВЦЭМ!$C$33:$C$776,СВЦЭМ!$A$33:$A$776,$A26,СВЦЭМ!$B$33:$B$776,W$11)+'СЕТ СН'!$F$9+СВЦЭМ!$D$10+'СЕТ СН'!$F$6-'СЕТ СН'!$F$19</f>
        <v>842.33862494000005</v>
      </c>
      <c r="X26" s="36">
        <f>SUMIFS(СВЦЭМ!$C$33:$C$776,СВЦЭМ!$A$33:$A$776,$A26,СВЦЭМ!$B$33:$B$776,X$11)+'СЕТ СН'!$F$9+СВЦЭМ!$D$10+'СЕТ СН'!$F$6-'СЕТ СН'!$F$19</f>
        <v>841.05830268</v>
      </c>
      <c r="Y26" s="36">
        <f>SUMIFS(СВЦЭМ!$C$33:$C$776,СВЦЭМ!$A$33:$A$776,$A26,СВЦЭМ!$B$33:$B$776,Y$11)+'СЕТ СН'!$F$9+СВЦЭМ!$D$10+'СЕТ СН'!$F$6-'СЕТ СН'!$F$19</f>
        <v>870.46704312999998</v>
      </c>
    </row>
    <row r="27" spans="1:25" ht="15.75" x14ac:dyDescent="0.2">
      <c r="A27" s="35">
        <f t="shared" si="0"/>
        <v>43937</v>
      </c>
      <c r="B27" s="36">
        <f>SUMIFS(СВЦЭМ!$C$33:$C$776,СВЦЭМ!$A$33:$A$776,$A27,СВЦЭМ!$B$33:$B$776,B$11)+'СЕТ СН'!$F$9+СВЦЭМ!$D$10+'СЕТ СН'!$F$6-'СЕТ СН'!$F$19</f>
        <v>833.63007822999998</v>
      </c>
      <c r="C27" s="36">
        <f>SUMIFS(СВЦЭМ!$C$33:$C$776,СВЦЭМ!$A$33:$A$776,$A27,СВЦЭМ!$B$33:$B$776,C$11)+'СЕТ СН'!$F$9+СВЦЭМ!$D$10+'СЕТ СН'!$F$6-'СЕТ СН'!$F$19</f>
        <v>851.39282429000002</v>
      </c>
      <c r="D27" s="36">
        <f>SUMIFS(СВЦЭМ!$C$33:$C$776,СВЦЭМ!$A$33:$A$776,$A27,СВЦЭМ!$B$33:$B$776,D$11)+'СЕТ СН'!$F$9+СВЦЭМ!$D$10+'СЕТ СН'!$F$6-'СЕТ СН'!$F$19</f>
        <v>868.40023325000004</v>
      </c>
      <c r="E27" s="36">
        <f>SUMIFS(СВЦЭМ!$C$33:$C$776,СВЦЭМ!$A$33:$A$776,$A27,СВЦЭМ!$B$33:$B$776,E$11)+'СЕТ СН'!$F$9+СВЦЭМ!$D$10+'СЕТ СН'!$F$6-'СЕТ СН'!$F$19</f>
        <v>881.12027437999996</v>
      </c>
      <c r="F27" s="36">
        <f>SUMIFS(СВЦЭМ!$C$33:$C$776,СВЦЭМ!$A$33:$A$776,$A27,СВЦЭМ!$B$33:$B$776,F$11)+'СЕТ СН'!$F$9+СВЦЭМ!$D$10+'СЕТ СН'!$F$6-'СЕТ СН'!$F$19</f>
        <v>880.78768787000001</v>
      </c>
      <c r="G27" s="36">
        <f>SUMIFS(СВЦЭМ!$C$33:$C$776,СВЦЭМ!$A$33:$A$776,$A27,СВЦЭМ!$B$33:$B$776,G$11)+'СЕТ СН'!$F$9+СВЦЭМ!$D$10+'СЕТ СН'!$F$6-'СЕТ СН'!$F$19</f>
        <v>871.70143802999996</v>
      </c>
      <c r="H27" s="36">
        <f>SUMIFS(СВЦЭМ!$C$33:$C$776,СВЦЭМ!$A$33:$A$776,$A27,СВЦЭМ!$B$33:$B$776,H$11)+'СЕТ СН'!$F$9+СВЦЭМ!$D$10+'СЕТ СН'!$F$6-'СЕТ СН'!$F$19</f>
        <v>851.90345766999997</v>
      </c>
      <c r="I27" s="36">
        <f>SUMIFS(СВЦЭМ!$C$33:$C$776,СВЦЭМ!$A$33:$A$776,$A27,СВЦЭМ!$B$33:$B$776,I$11)+'СЕТ СН'!$F$9+СВЦЭМ!$D$10+'СЕТ СН'!$F$6-'СЕТ СН'!$F$19</f>
        <v>830.19988980000005</v>
      </c>
      <c r="J27" s="36">
        <f>SUMIFS(СВЦЭМ!$C$33:$C$776,СВЦЭМ!$A$33:$A$776,$A27,СВЦЭМ!$B$33:$B$776,J$11)+'СЕТ СН'!$F$9+СВЦЭМ!$D$10+'СЕТ СН'!$F$6-'СЕТ СН'!$F$19</f>
        <v>802.57050305999996</v>
      </c>
      <c r="K27" s="36">
        <f>SUMIFS(СВЦЭМ!$C$33:$C$776,СВЦЭМ!$A$33:$A$776,$A27,СВЦЭМ!$B$33:$B$776,K$11)+'СЕТ СН'!$F$9+СВЦЭМ!$D$10+'СЕТ СН'!$F$6-'СЕТ СН'!$F$19</f>
        <v>815.70319242999994</v>
      </c>
      <c r="L27" s="36">
        <f>SUMIFS(СВЦЭМ!$C$33:$C$776,СВЦЭМ!$A$33:$A$776,$A27,СВЦЭМ!$B$33:$B$776,L$11)+'СЕТ СН'!$F$9+СВЦЭМ!$D$10+'СЕТ СН'!$F$6-'СЕТ СН'!$F$19</f>
        <v>812.79900805</v>
      </c>
      <c r="M27" s="36">
        <f>SUMIFS(СВЦЭМ!$C$33:$C$776,СВЦЭМ!$A$33:$A$776,$A27,СВЦЭМ!$B$33:$B$776,M$11)+'СЕТ СН'!$F$9+СВЦЭМ!$D$10+'СЕТ СН'!$F$6-'СЕТ СН'!$F$19</f>
        <v>809.42152553000005</v>
      </c>
      <c r="N27" s="36">
        <f>SUMIFS(СВЦЭМ!$C$33:$C$776,СВЦЭМ!$A$33:$A$776,$A27,СВЦЭМ!$B$33:$B$776,N$11)+'СЕТ СН'!$F$9+СВЦЭМ!$D$10+'СЕТ СН'!$F$6-'СЕТ СН'!$F$19</f>
        <v>803.11196727000004</v>
      </c>
      <c r="O27" s="36">
        <f>SUMIFS(СВЦЭМ!$C$33:$C$776,СВЦЭМ!$A$33:$A$776,$A27,СВЦЭМ!$B$33:$B$776,O$11)+'СЕТ СН'!$F$9+СВЦЭМ!$D$10+'СЕТ СН'!$F$6-'СЕТ СН'!$F$19</f>
        <v>807.96723152000004</v>
      </c>
      <c r="P27" s="36">
        <f>SUMIFS(СВЦЭМ!$C$33:$C$776,СВЦЭМ!$A$33:$A$776,$A27,СВЦЭМ!$B$33:$B$776,P$11)+'СЕТ СН'!$F$9+СВЦЭМ!$D$10+'СЕТ СН'!$F$6-'СЕТ СН'!$F$19</f>
        <v>811.12042441999995</v>
      </c>
      <c r="Q27" s="36">
        <f>SUMIFS(СВЦЭМ!$C$33:$C$776,СВЦЭМ!$A$33:$A$776,$A27,СВЦЭМ!$B$33:$B$776,Q$11)+'СЕТ СН'!$F$9+СВЦЭМ!$D$10+'СЕТ СН'!$F$6-'СЕТ СН'!$F$19</f>
        <v>805.90253001999997</v>
      </c>
      <c r="R27" s="36">
        <f>SUMIFS(СВЦЭМ!$C$33:$C$776,СВЦЭМ!$A$33:$A$776,$A27,СВЦЭМ!$B$33:$B$776,R$11)+'СЕТ СН'!$F$9+СВЦЭМ!$D$10+'СЕТ СН'!$F$6-'СЕТ СН'!$F$19</f>
        <v>799.98012352000001</v>
      </c>
      <c r="S27" s="36">
        <f>SUMIFS(СВЦЭМ!$C$33:$C$776,СВЦЭМ!$A$33:$A$776,$A27,СВЦЭМ!$B$33:$B$776,S$11)+'СЕТ СН'!$F$9+СВЦЭМ!$D$10+'СЕТ СН'!$F$6-'СЕТ СН'!$F$19</f>
        <v>798.60412099999996</v>
      </c>
      <c r="T27" s="36">
        <f>SUMIFS(СВЦЭМ!$C$33:$C$776,СВЦЭМ!$A$33:$A$776,$A27,СВЦЭМ!$B$33:$B$776,T$11)+'СЕТ СН'!$F$9+СВЦЭМ!$D$10+'СЕТ СН'!$F$6-'СЕТ СН'!$F$19</f>
        <v>792.98293242</v>
      </c>
      <c r="U27" s="36">
        <f>SUMIFS(СВЦЭМ!$C$33:$C$776,СВЦЭМ!$A$33:$A$776,$A27,СВЦЭМ!$B$33:$B$776,U$11)+'СЕТ СН'!$F$9+СВЦЭМ!$D$10+'СЕТ СН'!$F$6-'СЕТ СН'!$F$19</f>
        <v>782.50472846000002</v>
      </c>
      <c r="V27" s="36">
        <f>SUMIFS(СВЦЭМ!$C$33:$C$776,СВЦЭМ!$A$33:$A$776,$A27,СВЦЭМ!$B$33:$B$776,V$11)+'СЕТ СН'!$F$9+СВЦЭМ!$D$10+'СЕТ СН'!$F$6-'СЕТ СН'!$F$19</f>
        <v>768.50076046000004</v>
      </c>
      <c r="W27" s="36">
        <f>SUMIFS(СВЦЭМ!$C$33:$C$776,СВЦЭМ!$A$33:$A$776,$A27,СВЦЭМ!$B$33:$B$776,W$11)+'СЕТ СН'!$F$9+СВЦЭМ!$D$10+'СЕТ СН'!$F$6-'СЕТ СН'!$F$19</f>
        <v>774.56806926000002</v>
      </c>
      <c r="X27" s="36">
        <f>SUMIFS(СВЦЭМ!$C$33:$C$776,СВЦЭМ!$A$33:$A$776,$A27,СВЦЭМ!$B$33:$B$776,X$11)+'СЕТ СН'!$F$9+СВЦЭМ!$D$10+'СЕТ СН'!$F$6-'СЕТ СН'!$F$19</f>
        <v>785.92595077999999</v>
      </c>
      <c r="Y27" s="36">
        <f>SUMIFS(СВЦЭМ!$C$33:$C$776,СВЦЭМ!$A$33:$A$776,$A27,СВЦЭМ!$B$33:$B$776,Y$11)+'СЕТ СН'!$F$9+СВЦЭМ!$D$10+'СЕТ СН'!$F$6-'СЕТ СН'!$F$19</f>
        <v>796.71364424000001</v>
      </c>
    </row>
    <row r="28" spans="1:25" ht="15.75" x14ac:dyDescent="0.2">
      <c r="A28" s="35">
        <f t="shared" si="0"/>
        <v>43938</v>
      </c>
      <c r="B28" s="36">
        <f>SUMIFS(СВЦЭМ!$C$33:$C$776,СВЦЭМ!$A$33:$A$776,$A28,СВЦЭМ!$B$33:$B$776,B$11)+'СЕТ СН'!$F$9+СВЦЭМ!$D$10+'СЕТ СН'!$F$6-'СЕТ СН'!$F$19</f>
        <v>864.76001105</v>
      </c>
      <c r="C28" s="36">
        <f>SUMIFS(СВЦЭМ!$C$33:$C$776,СВЦЭМ!$A$33:$A$776,$A28,СВЦЭМ!$B$33:$B$776,C$11)+'СЕТ СН'!$F$9+СВЦЭМ!$D$10+'СЕТ СН'!$F$6-'СЕТ СН'!$F$19</f>
        <v>876.28036294000003</v>
      </c>
      <c r="D28" s="36">
        <f>SUMIFS(СВЦЭМ!$C$33:$C$776,СВЦЭМ!$A$33:$A$776,$A28,СВЦЭМ!$B$33:$B$776,D$11)+'СЕТ СН'!$F$9+СВЦЭМ!$D$10+'СЕТ СН'!$F$6-'СЕТ СН'!$F$19</f>
        <v>894.49720405000005</v>
      </c>
      <c r="E28" s="36">
        <f>SUMIFS(СВЦЭМ!$C$33:$C$776,СВЦЭМ!$A$33:$A$776,$A28,СВЦЭМ!$B$33:$B$776,E$11)+'СЕТ СН'!$F$9+СВЦЭМ!$D$10+'СЕТ СН'!$F$6-'СЕТ СН'!$F$19</f>
        <v>908.95105154999999</v>
      </c>
      <c r="F28" s="36">
        <f>SUMIFS(СВЦЭМ!$C$33:$C$776,СВЦЭМ!$A$33:$A$776,$A28,СВЦЭМ!$B$33:$B$776,F$11)+'СЕТ СН'!$F$9+СВЦЭМ!$D$10+'СЕТ СН'!$F$6-'СЕТ СН'!$F$19</f>
        <v>910.93616182000005</v>
      </c>
      <c r="G28" s="36">
        <f>SUMIFS(СВЦЭМ!$C$33:$C$776,СВЦЭМ!$A$33:$A$776,$A28,СВЦЭМ!$B$33:$B$776,G$11)+'СЕТ СН'!$F$9+СВЦЭМ!$D$10+'СЕТ СН'!$F$6-'СЕТ СН'!$F$19</f>
        <v>894.95886566000001</v>
      </c>
      <c r="H28" s="36">
        <f>SUMIFS(СВЦЭМ!$C$33:$C$776,СВЦЭМ!$A$33:$A$776,$A28,СВЦЭМ!$B$33:$B$776,H$11)+'СЕТ СН'!$F$9+СВЦЭМ!$D$10+'СЕТ СН'!$F$6-'СЕТ СН'!$F$19</f>
        <v>869.10807380999995</v>
      </c>
      <c r="I28" s="36">
        <f>SUMIFS(СВЦЭМ!$C$33:$C$776,СВЦЭМ!$A$33:$A$776,$A28,СВЦЭМ!$B$33:$B$776,I$11)+'СЕТ СН'!$F$9+СВЦЭМ!$D$10+'СЕТ СН'!$F$6-'СЕТ СН'!$F$19</f>
        <v>841.58944313999996</v>
      </c>
      <c r="J28" s="36">
        <f>SUMIFS(СВЦЭМ!$C$33:$C$776,СВЦЭМ!$A$33:$A$776,$A28,СВЦЭМ!$B$33:$B$776,J$11)+'СЕТ СН'!$F$9+СВЦЭМ!$D$10+'СЕТ СН'!$F$6-'СЕТ СН'!$F$19</f>
        <v>791.98800043999995</v>
      </c>
      <c r="K28" s="36">
        <f>SUMIFS(СВЦЭМ!$C$33:$C$776,СВЦЭМ!$A$33:$A$776,$A28,СВЦЭМ!$B$33:$B$776,K$11)+'СЕТ СН'!$F$9+СВЦЭМ!$D$10+'СЕТ СН'!$F$6-'СЕТ СН'!$F$19</f>
        <v>796.82609689000003</v>
      </c>
      <c r="L28" s="36">
        <f>SUMIFS(СВЦЭМ!$C$33:$C$776,СВЦЭМ!$A$33:$A$776,$A28,СВЦЭМ!$B$33:$B$776,L$11)+'СЕТ СН'!$F$9+СВЦЭМ!$D$10+'СЕТ СН'!$F$6-'СЕТ СН'!$F$19</f>
        <v>796.50581488</v>
      </c>
      <c r="M28" s="36">
        <f>SUMIFS(СВЦЭМ!$C$33:$C$776,СВЦЭМ!$A$33:$A$776,$A28,СВЦЭМ!$B$33:$B$776,M$11)+'СЕТ СН'!$F$9+СВЦЭМ!$D$10+'СЕТ СН'!$F$6-'СЕТ СН'!$F$19</f>
        <v>794.76080762000004</v>
      </c>
      <c r="N28" s="36">
        <f>SUMIFS(СВЦЭМ!$C$33:$C$776,СВЦЭМ!$A$33:$A$776,$A28,СВЦЭМ!$B$33:$B$776,N$11)+'СЕТ СН'!$F$9+СВЦЭМ!$D$10+'СЕТ СН'!$F$6-'СЕТ СН'!$F$19</f>
        <v>793.54508043999999</v>
      </c>
      <c r="O28" s="36">
        <f>SUMIFS(СВЦЭМ!$C$33:$C$776,СВЦЭМ!$A$33:$A$776,$A28,СВЦЭМ!$B$33:$B$776,O$11)+'СЕТ СН'!$F$9+СВЦЭМ!$D$10+'СЕТ СН'!$F$6-'СЕТ СН'!$F$19</f>
        <v>799.69654404999994</v>
      </c>
      <c r="P28" s="36">
        <f>SUMIFS(СВЦЭМ!$C$33:$C$776,СВЦЭМ!$A$33:$A$776,$A28,СВЦЭМ!$B$33:$B$776,P$11)+'СЕТ СН'!$F$9+СВЦЭМ!$D$10+'СЕТ СН'!$F$6-'СЕТ СН'!$F$19</f>
        <v>803.81478916000003</v>
      </c>
      <c r="Q28" s="36">
        <f>SUMIFS(СВЦЭМ!$C$33:$C$776,СВЦЭМ!$A$33:$A$776,$A28,СВЦЭМ!$B$33:$B$776,Q$11)+'СЕТ СН'!$F$9+СВЦЭМ!$D$10+'СЕТ СН'!$F$6-'СЕТ СН'!$F$19</f>
        <v>811.49343125999997</v>
      </c>
      <c r="R28" s="36">
        <f>SUMIFS(СВЦЭМ!$C$33:$C$776,СВЦЭМ!$A$33:$A$776,$A28,СВЦЭМ!$B$33:$B$776,R$11)+'СЕТ СН'!$F$9+СВЦЭМ!$D$10+'СЕТ СН'!$F$6-'СЕТ СН'!$F$19</f>
        <v>806.75479427000005</v>
      </c>
      <c r="S28" s="36">
        <f>SUMIFS(СВЦЭМ!$C$33:$C$776,СВЦЭМ!$A$33:$A$776,$A28,СВЦЭМ!$B$33:$B$776,S$11)+'СЕТ СН'!$F$9+СВЦЭМ!$D$10+'СЕТ СН'!$F$6-'СЕТ СН'!$F$19</f>
        <v>801.96054227000002</v>
      </c>
      <c r="T28" s="36">
        <f>SUMIFS(СВЦЭМ!$C$33:$C$776,СВЦЭМ!$A$33:$A$776,$A28,СВЦЭМ!$B$33:$B$776,T$11)+'СЕТ СН'!$F$9+СВЦЭМ!$D$10+'СЕТ СН'!$F$6-'СЕТ СН'!$F$19</f>
        <v>786.61263317999999</v>
      </c>
      <c r="U28" s="36">
        <f>SUMIFS(СВЦЭМ!$C$33:$C$776,СВЦЭМ!$A$33:$A$776,$A28,СВЦЭМ!$B$33:$B$776,U$11)+'СЕТ СН'!$F$9+СВЦЭМ!$D$10+'СЕТ СН'!$F$6-'СЕТ СН'!$F$19</f>
        <v>775.27442988999996</v>
      </c>
      <c r="V28" s="36">
        <f>SUMIFS(СВЦЭМ!$C$33:$C$776,СВЦЭМ!$A$33:$A$776,$A28,СВЦЭМ!$B$33:$B$776,V$11)+'СЕТ СН'!$F$9+СВЦЭМ!$D$10+'СЕТ СН'!$F$6-'СЕТ СН'!$F$19</f>
        <v>783.03724814999998</v>
      </c>
      <c r="W28" s="36">
        <f>SUMIFS(СВЦЭМ!$C$33:$C$776,СВЦЭМ!$A$33:$A$776,$A28,СВЦЭМ!$B$33:$B$776,W$11)+'СЕТ СН'!$F$9+СВЦЭМ!$D$10+'СЕТ СН'!$F$6-'СЕТ СН'!$F$19</f>
        <v>783.03958707000004</v>
      </c>
      <c r="X28" s="36">
        <f>SUMIFS(СВЦЭМ!$C$33:$C$776,СВЦЭМ!$A$33:$A$776,$A28,СВЦЭМ!$B$33:$B$776,X$11)+'СЕТ СН'!$F$9+СВЦЭМ!$D$10+'СЕТ СН'!$F$6-'СЕТ СН'!$F$19</f>
        <v>789.06730856000001</v>
      </c>
      <c r="Y28" s="36">
        <f>SUMIFS(СВЦЭМ!$C$33:$C$776,СВЦЭМ!$A$33:$A$776,$A28,СВЦЭМ!$B$33:$B$776,Y$11)+'СЕТ СН'!$F$9+СВЦЭМ!$D$10+'СЕТ СН'!$F$6-'СЕТ СН'!$F$19</f>
        <v>791.29876546000003</v>
      </c>
    </row>
    <row r="29" spans="1:25" ht="15.75" x14ac:dyDescent="0.2">
      <c r="A29" s="35">
        <f t="shared" si="0"/>
        <v>43939</v>
      </c>
      <c r="B29" s="36">
        <f>SUMIFS(СВЦЭМ!$C$33:$C$776,СВЦЭМ!$A$33:$A$776,$A29,СВЦЭМ!$B$33:$B$776,B$11)+'СЕТ СН'!$F$9+СВЦЭМ!$D$10+'СЕТ СН'!$F$6-'СЕТ СН'!$F$19</f>
        <v>880.53132869000001</v>
      </c>
      <c r="C29" s="36">
        <f>SUMIFS(СВЦЭМ!$C$33:$C$776,СВЦЭМ!$A$33:$A$776,$A29,СВЦЭМ!$B$33:$B$776,C$11)+'СЕТ СН'!$F$9+СВЦЭМ!$D$10+'СЕТ СН'!$F$6-'СЕТ СН'!$F$19</f>
        <v>916.06668755999999</v>
      </c>
      <c r="D29" s="36">
        <f>SUMIFS(СВЦЭМ!$C$33:$C$776,СВЦЭМ!$A$33:$A$776,$A29,СВЦЭМ!$B$33:$B$776,D$11)+'СЕТ СН'!$F$9+СВЦЭМ!$D$10+'СЕТ СН'!$F$6-'СЕТ СН'!$F$19</f>
        <v>925.49544130000004</v>
      </c>
      <c r="E29" s="36">
        <f>SUMIFS(СВЦЭМ!$C$33:$C$776,СВЦЭМ!$A$33:$A$776,$A29,СВЦЭМ!$B$33:$B$776,E$11)+'СЕТ СН'!$F$9+СВЦЭМ!$D$10+'СЕТ СН'!$F$6-'СЕТ СН'!$F$19</f>
        <v>934.34908848999999</v>
      </c>
      <c r="F29" s="36">
        <f>SUMIFS(СВЦЭМ!$C$33:$C$776,СВЦЭМ!$A$33:$A$776,$A29,СВЦЭМ!$B$33:$B$776,F$11)+'СЕТ СН'!$F$9+СВЦЭМ!$D$10+'СЕТ СН'!$F$6-'СЕТ СН'!$F$19</f>
        <v>936.28292064000004</v>
      </c>
      <c r="G29" s="36">
        <f>SUMIFS(СВЦЭМ!$C$33:$C$776,СВЦЭМ!$A$33:$A$776,$A29,СВЦЭМ!$B$33:$B$776,G$11)+'СЕТ СН'!$F$9+СВЦЭМ!$D$10+'СЕТ СН'!$F$6-'СЕТ СН'!$F$19</f>
        <v>937.44500668000001</v>
      </c>
      <c r="H29" s="36">
        <f>SUMIFS(СВЦЭМ!$C$33:$C$776,СВЦЭМ!$A$33:$A$776,$A29,СВЦЭМ!$B$33:$B$776,H$11)+'СЕТ СН'!$F$9+СВЦЭМ!$D$10+'СЕТ СН'!$F$6-'СЕТ СН'!$F$19</f>
        <v>930.81403169999999</v>
      </c>
      <c r="I29" s="36">
        <f>SUMIFS(СВЦЭМ!$C$33:$C$776,СВЦЭМ!$A$33:$A$776,$A29,СВЦЭМ!$B$33:$B$776,I$11)+'СЕТ СН'!$F$9+СВЦЭМ!$D$10+'СЕТ СН'!$F$6-'СЕТ СН'!$F$19</f>
        <v>905.65713203999996</v>
      </c>
      <c r="J29" s="36">
        <f>SUMIFS(СВЦЭМ!$C$33:$C$776,СВЦЭМ!$A$33:$A$776,$A29,СВЦЭМ!$B$33:$B$776,J$11)+'СЕТ СН'!$F$9+СВЦЭМ!$D$10+'СЕТ СН'!$F$6-'СЕТ СН'!$F$19</f>
        <v>834.15550697000003</v>
      </c>
      <c r="K29" s="36">
        <f>SUMIFS(СВЦЭМ!$C$33:$C$776,СВЦЭМ!$A$33:$A$776,$A29,СВЦЭМ!$B$33:$B$776,K$11)+'СЕТ СН'!$F$9+СВЦЭМ!$D$10+'СЕТ СН'!$F$6-'СЕТ СН'!$F$19</f>
        <v>823.12188092999997</v>
      </c>
      <c r="L29" s="36">
        <f>SUMIFS(СВЦЭМ!$C$33:$C$776,СВЦЭМ!$A$33:$A$776,$A29,СВЦЭМ!$B$33:$B$776,L$11)+'СЕТ СН'!$F$9+СВЦЭМ!$D$10+'СЕТ СН'!$F$6-'СЕТ СН'!$F$19</f>
        <v>819.32719483999995</v>
      </c>
      <c r="M29" s="36">
        <f>SUMIFS(СВЦЭМ!$C$33:$C$776,СВЦЭМ!$A$33:$A$776,$A29,СВЦЭМ!$B$33:$B$776,M$11)+'СЕТ СН'!$F$9+СВЦЭМ!$D$10+'СЕТ СН'!$F$6-'СЕТ СН'!$F$19</f>
        <v>816.92885207999996</v>
      </c>
      <c r="N29" s="36">
        <f>SUMIFS(СВЦЭМ!$C$33:$C$776,СВЦЭМ!$A$33:$A$776,$A29,СВЦЭМ!$B$33:$B$776,N$11)+'СЕТ СН'!$F$9+СВЦЭМ!$D$10+'СЕТ СН'!$F$6-'СЕТ СН'!$F$19</f>
        <v>827.33305887999995</v>
      </c>
      <c r="O29" s="36">
        <f>SUMIFS(СВЦЭМ!$C$33:$C$776,СВЦЭМ!$A$33:$A$776,$A29,СВЦЭМ!$B$33:$B$776,O$11)+'СЕТ СН'!$F$9+СВЦЭМ!$D$10+'СЕТ СН'!$F$6-'СЕТ СН'!$F$19</f>
        <v>842.40268001000004</v>
      </c>
      <c r="P29" s="36">
        <f>SUMIFS(СВЦЭМ!$C$33:$C$776,СВЦЭМ!$A$33:$A$776,$A29,СВЦЭМ!$B$33:$B$776,P$11)+'СЕТ СН'!$F$9+СВЦЭМ!$D$10+'СЕТ СН'!$F$6-'СЕТ СН'!$F$19</f>
        <v>851.20262973000001</v>
      </c>
      <c r="Q29" s="36">
        <f>SUMIFS(СВЦЭМ!$C$33:$C$776,СВЦЭМ!$A$33:$A$776,$A29,СВЦЭМ!$B$33:$B$776,Q$11)+'СЕТ СН'!$F$9+СВЦЭМ!$D$10+'СЕТ СН'!$F$6-'СЕТ СН'!$F$19</f>
        <v>857.75867730000004</v>
      </c>
      <c r="R29" s="36">
        <f>SUMIFS(СВЦЭМ!$C$33:$C$776,СВЦЭМ!$A$33:$A$776,$A29,СВЦЭМ!$B$33:$B$776,R$11)+'СЕТ СН'!$F$9+СВЦЭМ!$D$10+'СЕТ СН'!$F$6-'СЕТ СН'!$F$19</f>
        <v>853.73644042000001</v>
      </c>
      <c r="S29" s="36">
        <f>SUMIFS(СВЦЭМ!$C$33:$C$776,СВЦЭМ!$A$33:$A$776,$A29,СВЦЭМ!$B$33:$B$776,S$11)+'СЕТ СН'!$F$9+СВЦЭМ!$D$10+'СЕТ СН'!$F$6-'СЕТ СН'!$F$19</f>
        <v>849.90702269999997</v>
      </c>
      <c r="T29" s="36">
        <f>SUMIFS(СВЦЭМ!$C$33:$C$776,СВЦЭМ!$A$33:$A$776,$A29,СВЦЭМ!$B$33:$B$776,T$11)+'СЕТ СН'!$F$9+СВЦЭМ!$D$10+'СЕТ СН'!$F$6-'СЕТ СН'!$F$19</f>
        <v>830.61411052999995</v>
      </c>
      <c r="U29" s="36">
        <f>SUMIFS(СВЦЭМ!$C$33:$C$776,СВЦЭМ!$A$33:$A$776,$A29,СВЦЭМ!$B$33:$B$776,U$11)+'СЕТ СН'!$F$9+СВЦЭМ!$D$10+'СЕТ СН'!$F$6-'СЕТ СН'!$F$19</f>
        <v>801.11004451999997</v>
      </c>
      <c r="V29" s="36">
        <f>SUMIFS(СВЦЭМ!$C$33:$C$776,СВЦЭМ!$A$33:$A$776,$A29,СВЦЭМ!$B$33:$B$776,V$11)+'СЕТ СН'!$F$9+СВЦЭМ!$D$10+'СЕТ СН'!$F$6-'СЕТ СН'!$F$19</f>
        <v>789.62937867999995</v>
      </c>
      <c r="W29" s="36">
        <f>SUMIFS(СВЦЭМ!$C$33:$C$776,СВЦЭМ!$A$33:$A$776,$A29,СВЦЭМ!$B$33:$B$776,W$11)+'СЕТ СН'!$F$9+СВЦЭМ!$D$10+'СЕТ СН'!$F$6-'СЕТ СН'!$F$19</f>
        <v>804.42821620999996</v>
      </c>
      <c r="X29" s="36">
        <f>SUMIFS(СВЦЭМ!$C$33:$C$776,СВЦЭМ!$A$33:$A$776,$A29,СВЦЭМ!$B$33:$B$776,X$11)+'СЕТ СН'!$F$9+СВЦЭМ!$D$10+'СЕТ СН'!$F$6-'СЕТ СН'!$F$19</f>
        <v>820.73059073000002</v>
      </c>
      <c r="Y29" s="36">
        <f>SUMIFS(СВЦЭМ!$C$33:$C$776,СВЦЭМ!$A$33:$A$776,$A29,СВЦЭМ!$B$33:$B$776,Y$11)+'СЕТ СН'!$F$9+СВЦЭМ!$D$10+'СЕТ СН'!$F$6-'СЕТ СН'!$F$19</f>
        <v>847.54577123000001</v>
      </c>
    </row>
    <row r="30" spans="1:25" ht="15.75" x14ac:dyDescent="0.2">
      <c r="A30" s="35">
        <f t="shared" si="0"/>
        <v>43940</v>
      </c>
      <c r="B30" s="36">
        <f>SUMIFS(СВЦЭМ!$C$33:$C$776,СВЦЭМ!$A$33:$A$776,$A30,СВЦЭМ!$B$33:$B$776,B$11)+'СЕТ СН'!$F$9+СВЦЭМ!$D$10+'СЕТ СН'!$F$6-'СЕТ СН'!$F$19</f>
        <v>893.75880654000002</v>
      </c>
      <c r="C30" s="36">
        <f>SUMIFS(СВЦЭМ!$C$33:$C$776,СВЦЭМ!$A$33:$A$776,$A30,СВЦЭМ!$B$33:$B$776,C$11)+'СЕТ СН'!$F$9+СВЦЭМ!$D$10+'СЕТ СН'!$F$6-'СЕТ СН'!$F$19</f>
        <v>891.73907413999996</v>
      </c>
      <c r="D30" s="36">
        <f>SUMIFS(СВЦЭМ!$C$33:$C$776,СВЦЭМ!$A$33:$A$776,$A30,СВЦЭМ!$B$33:$B$776,D$11)+'СЕТ СН'!$F$9+СВЦЭМ!$D$10+'СЕТ СН'!$F$6-'СЕТ СН'!$F$19</f>
        <v>885.93177883999999</v>
      </c>
      <c r="E30" s="36">
        <f>SUMIFS(СВЦЭМ!$C$33:$C$776,СВЦЭМ!$A$33:$A$776,$A30,СВЦЭМ!$B$33:$B$776,E$11)+'СЕТ СН'!$F$9+СВЦЭМ!$D$10+'СЕТ СН'!$F$6-'СЕТ СН'!$F$19</f>
        <v>893.37832842</v>
      </c>
      <c r="F30" s="36">
        <f>SUMIFS(СВЦЭМ!$C$33:$C$776,СВЦЭМ!$A$33:$A$776,$A30,СВЦЭМ!$B$33:$B$776,F$11)+'СЕТ СН'!$F$9+СВЦЭМ!$D$10+'СЕТ СН'!$F$6-'СЕТ СН'!$F$19</f>
        <v>890.18075893000002</v>
      </c>
      <c r="G30" s="36">
        <f>SUMIFS(СВЦЭМ!$C$33:$C$776,СВЦЭМ!$A$33:$A$776,$A30,СВЦЭМ!$B$33:$B$776,G$11)+'СЕТ СН'!$F$9+СВЦЭМ!$D$10+'СЕТ СН'!$F$6-'СЕТ СН'!$F$19</f>
        <v>896.66251163000004</v>
      </c>
      <c r="H30" s="36">
        <f>SUMIFS(СВЦЭМ!$C$33:$C$776,СВЦЭМ!$A$33:$A$776,$A30,СВЦЭМ!$B$33:$B$776,H$11)+'СЕТ СН'!$F$9+СВЦЭМ!$D$10+'СЕТ СН'!$F$6-'СЕТ СН'!$F$19</f>
        <v>890.22318317999998</v>
      </c>
      <c r="I30" s="36">
        <f>SUMIFS(СВЦЭМ!$C$33:$C$776,СВЦЭМ!$A$33:$A$776,$A30,СВЦЭМ!$B$33:$B$776,I$11)+'СЕТ СН'!$F$9+СВЦЭМ!$D$10+'СЕТ СН'!$F$6-'СЕТ СН'!$F$19</f>
        <v>864.61767902999998</v>
      </c>
      <c r="J30" s="36">
        <f>SUMIFS(СВЦЭМ!$C$33:$C$776,СВЦЭМ!$A$33:$A$776,$A30,СВЦЭМ!$B$33:$B$776,J$11)+'СЕТ СН'!$F$9+СВЦЭМ!$D$10+'СЕТ СН'!$F$6-'СЕТ СН'!$F$19</f>
        <v>815.18646068999999</v>
      </c>
      <c r="K30" s="36">
        <f>SUMIFS(СВЦЭМ!$C$33:$C$776,СВЦЭМ!$A$33:$A$776,$A30,СВЦЭМ!$B$33:$B$776,K$11)+'СЕТ СН'!$F$9+СВЦЭМ!$D$10+'СЕТ СН'!$F$6-'СЕТ СН'!$F$19</f>
        <v>808.22865733000003</v>
      </c>
      <c r="L30" s="36">
        <f>SUMIFS(СВЦЭМ!$C$33:$C$776,СВЦЭМ!$A$33:$A$776,$A30,СВЦЭМ!$B$33:$B$776,L$11)+'СЕТ СН'!$F$9+СВЦЭМ!$D$10+'СЕТ СН'!$F$6-'СЕТ СН'!$F$19</f>
        <v>811.24946442999999</v>
      </c>
      <c r="M30" s="36">
        <f>SUMIFS(СВЦЭМ!$C$33:$C$776,СВЦЭМ!$A$33:$A$776,$A30,СВЦЭМ!$B$33:$B$776,M$11)+'СЕТ СН'!$F$9+СВЦЭМ!$D$10+'СЕТ СН'!$F$6-'СЕТ СН'!$F$19</f>
        <v>827.83043519</v>
      </c>
      <c r="N30" s="36">
        <f>SUMIFS(СВЦЭМ!$C$33:$C$776,СВЦЭМ!$A$33:$A$776,$A30,СВЦЭМ!$B$33:$B$776,N$11)+'СЕТ СН'!$F$9+СВЦЭМ!$D$10+'СЕТ СН'!$F$6-'СЕТ СН'!$F$19</f>
        <v>849.22254604</v>
      </c>
      <c r="O30" s="36">
        <f>SUMIFS(СВЦЭМ!$C$33:$C$776,СВЦЭМ!$A$33:$A$776,$A30,СВЦЭМ!$B$33:$B$776,O$11)+'СЕТ СН'!$F$9+СВЦЭМ!$D$10+'СЕТ СН'!$F$6-'СЕТ СН'!$F$19</f>
        <v>859.48909039</v>
      </c>
      <c r="P30" s="36">
        <f>SUMIFS(СВЦЭМ!$C$33:$C$776,СВЦЭМ!$A$33:$A$776,$A30,СВЦЭМ!$B$33:$B$776,P$11)+'СЕТ СН'!$F$9+СВЦЭМ!$D$10+'СЕТ СН'!$F$6-'СЕТ СН'!$F$19</f>
        <v>864.00956143999997</v>
      </c>
      <c r="Q30" s="36">
        <f>SUMIFS(СВЦЭМ!$C$33:$C$776,СВЦЭМ!$A$33:$A$776,$A30,СВЦЭМ!$B$33:$B$776,Q$11)+'СЕТ СН'!$F$9+СВЦЭМ!$D$10+'СЕТ СН'!$F$6-'СЕТ СН'!$F$19</f>
        <v>867.40520242000002</v>
      </c>
      <c r="R30" s="36">
        <f>SUMIFS(СВЦЭМ!$C$33:$C$776,СВЦЭМ!$A$33:$A$776,$A30,СВЦЭМ!$B$33:$B$776,R$11)+'СЕТ СН'!$F$9+СВЦЭМ!$D$10+'СЕТ СН'!$F$6-'СЕТ СН'!$F$19</f>
        <v>859.67050043999996</v>
      </c>
      <c r="S30" s="36">
        <f>SUMIFS(СВЦЭМ!$C$33:$C$776,СВЦЭМ!$A$33:$A$776,$A30,СВЦЭМ!$B$33:$B$776,S$11)+'СЕТ СН'!$F$9+СВЦЭМ!$D$10+'СЕТ СН'!$F$6-'СЕТ СН'!$F$19</f>
        <v>854.89032125999995</v>
      </c>
      <c r="T30" s="36">
        <f>SUMIFS(СВЦЭМ!$C$33:$C$776,СВЦЭМ!$A$33:$A$776,$A30,СВЦЭМ!$B$33:$B$776,T$11)+'СЕТ СН'!$F$9+СВЦЭМ!$D$10+'СЕТ СН'!$F$6-'СЕТ СН'!$F$19</f>
        <v>841.98751060999996</v>
      </c>
      <c r="U30" s="36">
        <f>SUMIFS(СВЦЭМ!$C$33:$C$776,СВЦЭМ!$A$33:$A$776,$A30,СВЦЭМ!$B$33:$B$776,U$11)+'СЕТ СН'!$F$9+СВЦЭМ!$D$10+'СЕТ СН'!$F$6-'СЕТ СН'!$F$19</f>
        <v>836.71839005000004</v>
      </c>
      <c r="V30" s="36">
        <f>SUMIFS(СВЦЭМ!$C$33:$C$776,СВЦЭМ!$A$33:$A$776,$A30,СВЦЭМ!$B$33:$B$776,V$11)+'СЕТ СН'!$F$9+СВЦЭМ!$D$10+'СЕТ СН'!$F$6-'СЕТ СН'!$F$19</f>
        <v>809.36791923999999</v>
      </c>
      <c r="W30" s="36">
        <f>SUMIFS(СВЦЭМ!$C$33:$C$776,СВЦЭМ!$A$33:$A$776,$A30,СВЦЭМ!$B$33:$B$776,W$11)+'СЕТ СН'!$F$9+СВЦЭМ!$D$10+'СЕТ СН'!$F$6-'СЕТ СН'!$F$19</f>
        <v>813.31839447000004</v>
      </c>
      <c r="X30" s="36">
        <f>SUMIFS(СВЦЭМ!$C$33:$C$776,СВЦЭМ!$A$33:$A$776,$A30,СВЦЭМ!$B$33:$B$776,X$11)+'СЕТ СН'!$F$9+СВЦЭМ!$D$10+'СЕТ СН'!$F$6-'СЕТ СН'!$F$19</f>
        <v>838.30606351999995</v>
      </c>
      <c r="Y30" s="36">
        <f>SUMIFS(СВЦЭМ!$C$33:$C$776,СВЦЭМ!$A$33:$A$776,$A30,СВЦЭМ!$B$33:$B$776,Y$11)+'СЕТ СН'!$F$9+СВЦЭМ!$D$10+'СЕТ СН'!$F$6-'СЕТ СН'!$F$19</f>
        <v>871.57388163999997</v>
      </c>
    </row>
    <row r="31" spans="1:25" ht="15.75" x14ac:dyDescent="0.2">
      <c r="A31" s="35">
        <f t="shared" si="0"/>
        <v>43941</v>
      </c>
      <c r="B31" s="36">
        <f>SUMIFS(СВЦЭМ!$C$33:$C$776,СВЦЭМ!$A$33:$A$776,$A31,СВЦЭМ!$B$33:$B$776,B$11)+'СЕТ СН'!$F$9+СВЦЭМ!$D$10+'СЕТ СН'!$F$6-'СЕТ СН'!$F$19</f>
        <v>905.63874755999996</v>
      </c>
      <c r="C31" s="36">
        <f>SUMIFS(СВЦЭМ!$C$33:$C$776,СВЦЭМ!$A$33:$A$776,$A31,СВЦЭМ!$B$33:$B$776,C$11)+'СЕТ СН'!$F$9+СВЦЭМ!$D$10+'СЕТ СН'!$F$6-'СЕТ СН'!$F$19</f>
        <v>924.18216524000002</v>
      </c>
      <c r="D31" s="36">
        <f>SUMIFS(СВЦЭМ!$C$33:$C$776,СВЦЭМ!$A$33:$A$776,$A31,СВЦЭМ!$B$33:$B$776,D$11)+'СЕТ СН'!$F$9+СВЦЭМ!$D$10+'СЕТ СН'!$F$6-'СЕТ СН'!$F$19</f>
        <v>949.53523633999998</v>
      </c>
      <c r="E31" s="36">
        <f>SUMIFS(СВЦЭМ!$C$33:$C$776,СВЦЭМ!$A$33:$A$776,$A31,СВЦЭМ!$B$33:$B$776,E$11)+'СЕТ СН'!$F$9+СВЦЭМ!$D$10+'СЕТ СН'!$F$6-'СЕТ СН'!$F$19</f>
        <v>959.90913230000001</v>
      </c>
      <c r="F31" s="36">
        <f>SUMIFS(СВЦЭМ!$C$33:$C$776,СВЦЭМ!$A$33:$A$776,$A31,СВЦЭМ!$B$33:$B$776,F$11)+'СЕТ СН'!$F$9+СВЦЭМ!$D$10+'СЕТ СН'!$F$6-'СЕТ СН'!$F$19</f>
        <v>955.78715753999995</v>
      </c>
      <c r="G31" s="36">
        <f>SUMIFS(СВЦЭМ!$C$33:$C$776,СВЦЭМ!$A$33:$A$776,$A31,СВЦЭМ!$B$33:$B$776,G$11)+'СЕТ СН'!$F$9+СВЦЭМ!$D$10+'СЕТ СН'!$F$6-'СЕТ СН'!$F$19</f>
        <v>949.57576046999998</v>
      </c>
      <c r="H31" s="36">
        <f>SUMIFS(СВЦЭМ!$C$33:$C$776,СВЦЭМ!$A$33:$A$776,$A31,СВЦЭМ!$B$33:$B$776,H$11)+'СЕТ СН'!$F$9+СВЦЭМ!$D$10+'СЕТ СН'!$F$6-'СЕТ СН'!$F$19</f>
        <v>915.93112038000004</v>
      </c>
      <c r="I31" s="36">
        <f>SUMIFS(СВЦЭМ!$C$33:$C$776,СВЦЭМ!$A$33:$A$776,$A31,СВЦЭМ!$B$33:$B$776,I$11)+'СЕТ СН'!$F$9+СВЦЭМ!$D$10+'СЕТ СН'!$F$6-'СЕТ СН'!$F$19</f>
        <v>877.53367484</v>
      </c>
      <c r="J31" s="36">
        <f>SUMIFS(СВЦЭМ!$C$33:$C$776,СВЦЭМ!$A$33:$A$776,$A31,СВЦЭМ!$B$33:$B$776,J$11)+'СЕТ СН'!$F$9+СВЦЭМ!$D$10+'СЕТ СН'!$F$6-'СЕТ СН'!$F$19</f>
        <v>808.80153141000005</v>
      </c>
      <c r="K31" s="36">
        <f>SUMIFS(СВЦЭМ!$C$33:$C$776,СВЦЭМ!$A$33:$A$776,$A31,СВЦЭМ!$B$33:$B$776,K$11)+'СЕТ СН'!$F$9+СВЦЭМ!$D$10+'СЕТ СН'!$F$6-'СЕТ СН'!$F$19</f>
        <v>798.75412670000003</v>
      </c>
      <c r="L31" s="36">
        <f>SUMIFS(СВЦЭМ!$C$33:$C$776,СВЦЭМ!$A$33:$A$776,$A31,СВЦЭМ!$B$33:$B$776,L$11)+'СЕТ СН'!$F$9+СВЦЭМ!$D$10+'СЕТ СН'!$F$6-'СЕТ СН'!$F$19</f>
        <v>806.72982920000004</v>
      </c>
      <c r="M31" s="36">
        <f>SUMIFS(СВЦЭМ!$C$33:$C$776,СВЦЭМ!$A$33:$A$776,$A31,СВЦЭМ!$B$33:$B$776,M$11)+'СЕТ СН'!$F$9+СВЦЭМ!$D$10+'СЕТ СН'!$F$6-'СЕТ СН'!$F$19</f>
        <v>813.19096532000003</v>
      </c>
      <c r="N31" s="36">
        <f>SUMIFS(СВЦЭМ!$C$33:$C$776,СВЦЭМ!$A$33:$A$776,$A31,СВЦЭМ!$B$33:$B$776,N$11)+'СЕТ СН'!$F$9+СВЦЭМ!$D$10+'СЕТ СН'!$F$6-'СЕТ СН'!$F$19</f>
        <v>818.16300089000003</v>
      </c>
      <c r="O31" s="36">
        <f>SUMIFS(СВЦЭМ!$C$33:$C$776,СВЦЭМ!$A$33:$A$776,$A31,СВЦЭМ!$B$33:$B$776,O$11)+'СЕТ СН'!$F$9+СВЦЭМ!$D$10+'СЕТ СН'!$F$6-'СЕТ СН'!$F$19</f>
        <v>823.98261001000003</v>
      </c>
      <c r="P31" s="36">
        <f>SUMIFS(СВЦЭМ!$C$33:$C$776,СВЦЭМ!$A$33:$A$776,$A31,СВЦЭМ!$B$33:$B$776,P$11)+'СЕТ СН'!$F$9+СВЦЭМ!$D$10+'СЕТ СН'!$F$6-'СЕТ СН'!$F$19</f>
        <v>829.09325837999995</v>
      </c>
      <c r="Q31" s="36">
        <f>SUMIFS(СВЦЭМ!$C$33:$C$776,СВЦЭМ!$A$33:$A$776,$A31,СВЦЭМ!$B$33:$B$776,Q$11)+'СЕТ СН'!$F$9+СВЦЭМ!$D$10+'СЕТ СН'!$F$6-'СЕТ СН'!$F$19</f>
        <v>835.67026218000001</v>
      </c>
      <c r="R31" s="36">
        <f>SUMIFS(СВЦЭМ!$C$33:$C$776,СВЦЭМ!$A$33:$A$776,$A31,СВЦЭМ!$B$33:$B$776,R$11)+'СЕТ СН'!$F$9+СВЦЭМ!$D$10+'СЕТ СН'!$F$6-'СЕТ СН'!$F$19</f>
        <v>834.95739005999997</v>
      </c>
      <c r="S31" s="36">
        <f>SUMIFS(СВЦЭМ!$C$33:$C$776,СВЦЭМ!$A$33:$A$776,$A31,СВЦЭМ!$B$33:$B$776,S$11)+'СЕТ СН'!$F$9+СВЦЭМ!$D$10+'СЕТ СН'!$F$6-'СЕТ СН'!$F$19</f>
        <v>839.17243912000004</v>
      </c>
      <c r="T31" s="36">
        <f>SUMIFS(СВЦЭМ!$C$33:$C$776,СВЦЭМ!$A$33:$A$776,$A31,СВЦЭМ!$B$33:$B$776,T$11)+'СЕТ СН'!$F$9+СВЦЭМ!$D$10+'СЕТ СН'!$F$6-'СЕТ СН'!$F$19</f>
        <v>831.01102858000002</v>
      </c>
      <c r="U31" s="36">
        <f>SUMIFS(СВЦЭМ!$C$33:$C$776,СВЦЭМ!$A$33:$A$776,$A31,СВЦЭМ!$B$33:$B$776,U$11)+'СЕТ СН'!$F$9+СВЦЭМ!$D$10+'СЕТ СН'!$F$6-'СЕТ СН'!$F$19</f>
        <v>820.11508566999998</v>
      </c>
      <c r="V31" s="36">
        <f>SUMIFS(СВЦЭМ!$C$33:$C$776,СВЦЭМ!$A$33:$A$776,$A31,СВЦЭМ!$B$33:$B$776,V$11)+'СЕТ СН'!$F$9+СВЦЭМ!$D$10+'СЕТ СН'!$F$6-'СЕТ СН'!$F$19</f>
        <v>812.86513237999998</v>
      </c>
      <c r="W31" s="36">
        <f>SUMIFS(СВЦЭМ!$C$33:$C$776,СВЦЭМ!$A$33:$A$776,$A31,СВЦЭМ!$B$33:$B$776,W$11)+'СЕТ СН'!$F$9+СВЦЭМ!$D$10+'СЕТ СН'!$F$6-'СЕТ СН'!$F$19</f>
        <v>815.09845040999994</v>
      </c>
      <c r="X31" s="36">
        <f>SUMIFS(СВЦЭМ!$C$33:$C$776,СВЦЭМ!$A$33:$A$776,$A31,СВЦЭМ!$B$33:$B$776,X$11)+'СЕТ СН'!$F$9+СВЦЭМ!$D$10+'СЕТ СН'!$F$6-'СЕТ СН'!$F$19</f>
        <v>810.89989840999999</v>
      </c>
      <c r="Y31" s="36">
        <f>SUMIFS(СВЦЭМ!$C$33:$C$776,СВЦЭМ!$A$33:$A$776,$A31,СВЦЭМ!$B$33:$B$776,Y$11)+'СЕТ СН'!$F$9+СВЦЭМ!$D$10+'СЕТ СН'!$F$6-'СЕТ СН'!$F$19</f>
        <v>841.79623125000001</v>
      </c>
    </row>
    <row r="32" spans="1:25" ht="15.75" x14ac:dyDescent="0.2">
      <c r="A32" s="35">
        <f t="shared" si="0"/>
        <v>43942</v>
      </c>
      <c r="B32" s="36">
        <f>SUMIFS(СВЦЭМ!$C$33:$C$776,СВЦЭМ!$A$33:$A$776,$A32,СВЦЭМ!$B$33:$B$776,B$11)+'СЕТ СН'!$F$9+СВЦЭМ!$D$10+'СЕТ СН'!$F$6-'СЕТ СН'!$F$19</f>
        <v>906.12969647</v>
      </c>
      <c r="C32" s="36">
        <f>SUMIFS(СВЦЭМ!$C$33:$C$776,СВЦЭМ!$A$33:$A$776,$A32,СВЦЭМ!$B$33:$B$776,C$11)+'СЕТ СН'!$F$9+СВЦЭМ!$D$10+'СЕТ СН'!$F$6-'СЕТ СН'!$F$19</f>
        <v>930.80550409</v>
      </c>
      <c r="D32" s="36">
        <f>SUMIFS(СВЦЭМ!$C$33:$C$776,СВЦЭМ!$A$33:$A$776,$A32,СВЦЭМ!$B$33:$B$776,D$11)+'СЕТ СН'!$F$9+СВЦЭМ!$D$10+'СЕТ СН'!$F$6-'СЕТ СН'!$F$19</f>
        <v>942.88692069000001</v>
      </c>
      <c r="E32" s="36">
        <f>SUMIFS(СВЦЭМ!$C$33:$C$776,СВЦЭМ!$A$33:$A$776,$A32,СВЦЭМ!$B$33:$B$776,E$11)+'СЕТ СН'!$F$9+СВЦЭМ!$D$10+'СЕТ СН'!$F$6-'СЕТ СН'!$F$19</f>
        <v>949.35987800999999</v>
      </c>
      <c r="F32" s="36">
        <f>SUMIFS(СВЦЭМ!$C$33:$C$776,СВЦЭМ!$A$33:$A$776,$A32,СВЦЭМ!$B$33:$B$776,F$11)+'СЕТ СН'!$F$9+СВЦЭМ!$D$10+'СЕТ СН'!$F$6-'СЕТ СН'!$F$19</f>
        <v>949.17399379999995</v>
      </c>
      <c r="G32" s="36">
        <f>SUMIFS(СВЦЭМ!$C$33:$C$776,СВЦЭМ!$A$33:$A$776,$A32,СВЦЭМ!$B$33:$B$776,G$11)+'СЕТ СН'!$F$9+СВЦЭМ!$D$10+'СЕТ СН'!$F$6-'СЕТ СН'!$F$19</f>
        <v>941.50152385000001</v>
      </c>
      <c r="H32" s="36">
        <f>SUMIFS(СВЦЭМ!$C$33:$C$776,СВЦЭМ!$A$33:$A$776,$A32,СВЦЭМ!$B$33:$B$776,H$11)+'СЕТ СН'!$F$9+СВЦЭМ!$D$10+'СЕТ СН'!$F$6-'СЕТ СН'!$F$19</f>
        <v>893.56703763999997</v>
      </c>
      <c r="I32" s="36">
        <f>SUMIFS(СВЦЭМ!$C$33:$C$776,СВЦЭМ!$A$33:$A$776,$A32,СВЦЭМ!$B$33:$B$776,I$11)+'СЕТ СН'!$F$9+СВЦЭМ!$D$10+'СЕТ СН'!$F$6-'СЕТ СН'!$F$19</f>
        <v>866.63758142999995</v>
      </c>
      <c r="J32" s="36">
        <f>SUMIFS(СВЦЭМ!$C$33:$C$776,СВЦЭМ!$A$33:$A$776,$A32,СВЦЭМ!$B$33:$B$776,J$11)+'СЕТ СН'!$F$9+СВЦЭМ!$D$10+'СЕТ СН'!$F$6-'СЕТ СН'!$F$19</f>
        <v>819.34657787000003</v>
      </c>
      <c r="K32" s="36">
        <f>SUMIFS(СВЦЭМ!$C$33:$C$776,СВЦЭМ!$A$33:$A$776,$A32,СВЦЭМ!$B$33:$B$776,K$11)+'СЕТ СН'!$F$9+СВЦЭМ!$D$10+'СЕТ СН'!$F$6-'СЕТ СН'!$F$19</f>
        <v>818.60035231999996</v>
      </c>
      <c r="L32" s="36">
        <f>SUMIFS(СВЦЭМ!$C$33:$C$776,СВЦЭМ!$A$33:$A$776,$A32,СВЦЭМ!$B$33:$B$776,L$11)+'СЕТ СН'!$F$9+СВЦЭМ!$D$10+'СЕТ СН'!$F$6-'СЕТ СН'!$F$19</f>
        <v>819.05048020000004</v>
      </c>
      <c r="M32" s="36">
        <f>SUMIFS(СВЦЭМ!$C$33:$C$776,СВЦЭМ!$A$33:$A$776,$A32,СВЦЭМ!$B$33:$B$776,M$11)+'СЕТ СН'!$F$9+СВЦЭМ!$D$10+'СЕТ СН'!$F$6-'СЕТ СН'!$F$19</f>
        <v>817.59740191000003</v>
      </c>
      <c r="N32" s="36">
        <f>SUMIFS(СВЦЭМ!$C$33:$C$776,СВЦЭМ!$A$33:$A$776,$A32,СВЦЭМ!$B$33:$B$776,N$11)+'СЕТ СН'!$F$9+СВЦЭМ!$D$10+'СЕТ СН'!$F$6-'СЕТ СН'!$F$19</f>
        <v>824.01911734999999</v>
      </c>
      <c r="O32" s="36">
        <f>SUMIFS(СВЦЭМ!$C$33:$C$776,СВЦЭМ!$A$33:$A$776,$A32,СВЦЭМ!$B$33:$B$776,O$11)+'СЕТ СН'!$F$9+СВЦЭМ!$D$10+'СЕТ СН'!$F$6-'СЕТ СН'!$F$19</f>
        <v>838.78583299000002</v>
      </c>
      <c r="P32" s="36">
        <f>SUMIFS(СВЦЭМ!$C$33:$C$776,СВЦЭМ!$A$33:$A$776,$A32,СВЦЭМ!$B$33:$B$776,P$11)+'СЕТ СН'!$F$9+СВЦЭМ!$D$10+'СЕТ СН'!$F$6-'СЕТ СН'!$F$19</f>
        <v>837.54252354999994</v>
      </c>
      <c r="Q32" s="36">
        <f>SUMIFS(СВЦЭМ!$C$33:$C$776,СВЦЭМ!$A$33:$A$776,$A32,СВЦЭМ!$B$33:$B$776,Q$11)+'СЕТ СН'!$F$9+СВЦЭМ!$D$10+'СЕТ СН'!$F$6-'СЕТ СН'!$F$19</f>
        <v>850.82649741</v>
      </c>
      <c r="R32" s="36">
        <f>SUMIFS(СВЦЭМ!$C$33:$C$776,СВЦЭМ!$A$33:$A$776,$A32,СВЦЭМ!$B$33:$B$776,R$11)+'СЕТ СН'!$F$9+СВЦЭМ!$D$10+'СЕТ СН'!$F$6-'СЕТ СН'!$F$19</f>
        <v>839.76659394000001</v>
      </c>
      <c r="S32" s="36">
        <f>SUMIFS(СВЦЭМ!$C$33:$C$776,СВЦЭМ!$A$33:$A$776,$A32,СВЦЭМ!$B$33:$B$776,S$11)+'СЕТ СН'!$F$9+СВЦЭМ!$D$10+'СЕТ СН'!$F$6-'СЕТ СН'!$F$19</f>
        <v>833.94365489999996</v>
      </c>
      <c r="T32" s="36">
        <f>SUMIFS(СВЦЭМ!$C$33:$C$776,СВЦЭМ!$A$33:$A$776,$A32,СВЦЭМ!$B$33:$B$776,T$11)+'СЕТ СН'!$F$9+СВЦЭМ!$D$10+'СЕТ СН'!$F$6-'СЕТ СН'!$F$19</f>
        <v>837.73061110000003</v>
      </c>
      <c r="U32" s="36">
        <f>SUMIFS(СВЦЭМ!$C$33:$C$776,СВЦЭМ!$A$33:$A$776,$A32,СВЦЭМ!$B$33:$B$776,U$11)+'СЕТ СН'!$F$9+СВЦЭМ!$D$10+'СЕТ СН'!$F$6-'СЕТ СН'!$F$19</f>
        <v>844.98726061000002</v>
      </c>
      <c r="V32" s="36">
        <f>SUMIFS(СВЦЭМ!$C$33:$C$776,СВЦЭМ!$A$33:$A$776,$A32,СВЦЭМ!$B$33:$B$776,V$11)+'СЕТ СН'!$F$9+СВЦЭМ!$D$10+'СЕТ СН'!$F$6-'СЕТ СН'!$F$19</f>
        <v>852.08568522999997</v>
      </c>
      <c r="W32" s="36">
        <f>SUMIFS(СВЦЭМ!$C$33:$C$776,СВЦЭМ!$A$33:$A$776,$A32,СВЦЭМ!$B$33:$B$776,W$11)+'СЕТ СН'!$F$9+СВЦЭМ!$D$10+'СЕТ СН'!$F$6-'СЕТ СН'!$F$19</f>
        <v>854.16642949000004</v>
      </c>
      <c r="X32" s="36">
        <f>SUMIFS(СВЦЭМ!$C$33:$C$776,СВЦЭМ!$A$33:$A$776,$A32,СВЦЭМ!$B$33:$B$776,X$11)+'СЕТ СН'!$F$9+СВЦЭМ!$D$10+'СЕТ СН'!$F$6-'СЕТ СН'!$F$19</f>
        <v>843.83058848999997</v>
      </c>
      <c r="Y32" s="36">
        <f>SUMIFS(СВЦЭМ!$C$33:$C$776,СВЦЭМ!$A$33:$A$776,$A32,СВЦЭМ!$B$33:$B$776,Y$11)+'СЕТ СН'!$F$9+СВЦЭМ!$D$10+'СЕТ СН'!$F$6-'СЕТ СН'!$F$19</f>
        <v>861.71240577000003</v>
      </c>
    </row>
    <row r="33" spans="1:25" ht="15.75" x14ac:dyDescent="0.2">
      <c r="A33" s="35">
        <f t="shared" si="0"/>
        <v>43943</v>
      </c>
      <c r="B33" s="36">
        <f>SUMIFS(СВЦЭМ!$C$33:$C$776,СВЦЭМ!$A$33:$A$776,$A33,СВЦЭМ!$B$33:$B$776,B$11)+'СЕТ СН'!$F$9+СВЦЭМ!$D$10+'СЕТ СН'!$F$6-'СЕТ СН'!$F$19</f>
        <v>882.65265824000005</v>
      </c>
      <c r="C33" s="36">
        <f>SUMIFS(СВЦЭМ!$C$33:$C$776,СВЦЭМ!$A$33:$A$776,$A33,СВЦЭМ!$B$33:$B$776,C$11)+'СЕТ СН'!$F$9+СВЦЭМ!$D$10+'СЕТ СН'!$F$6-'СЕТ СН'!$F$19</f>
        <v>879.91592964999995</v>
      </c>
      <c r="D33" s="36">
        <f>SUMIFS(СВЦЭМ!$C$33:$C$776,СВЦЭМ!$A$33:$A$776,$A33,СВЦЭМ!$B$33:$B$776,D$11)+'СЕТ СН'!$F$9+СВЦЭМ!$D$10+'СЕТ СН'!$F$6-'СЕТ СН'!$F$19</f>
        <v>882.08506971999998</v>
      </c>
      <c r="E33" s="36">
        <f>SUMIFS(СВЦЭМ!$C$33:$C$776,СВЦЭМ!$A$33:$A$776,$A33,СВЦЭМ!$B$33:$B$776,E$11)+'СЕТ СН'!$F$9+СВЦЭМ!$D$10+'СЕТ СН'!$F$6-'СЕТ СН'!$F$19</f>
        <v>885.15188130000001</v>
      </c>
      <c r="F33" s="36">
        <f>SUMIFS(СВЦЭМ!$C$33:$C$776,СВЦЭМ!$A$33:$A$776,$A33,СВЦЭМ!$B$33:$B$776,F$11)+'СЕТ СН'!$F$9+СВЦЭМ!$D$10+'СЕТ СН'!$F$6-'СЕТ СН'!$F$19</f>
        <v>887.04485513999998</v>
      </c>
      <c r="G33" s="36">
        <f>SUMIFS(СВЦЭМ!$C$33:$C$776,СВЦЭМ!$A$33:$A$776,$A33,СВЦЭМ!$B$33:$B$776,G$11)+'СЕТ СН'!$F$9+СВЦЭМ!$D$10+'СЕТ СН'!$F$6-'СЕТ СН'!$F$19</f>
        <v>893.33148002999997</v>
      </c>
      <c r="H33" s="36">
        <f>SUMIFS(СВЦЭМ!$C$33:$C$776,СВЦЭМ!$A$33:$A$776,$A33,СВЦЭМ!$B$33:$B$776,H$11)+'СЕТ СН'!$F$9+СВЦЭМ!$D$10+'СЕТ СН'!$F$6-'СЕТ СН'!$F$19</f>
        <v>897.66352597000002</v>
      </c>
      <c r="I33" s="36">
        <f>SUMIFS(СВЦЭМ!$C$33:$C$776,СВЦЭМ!$A$33:$A$776,$A33,СВЦЭМ!$B$33:$B$776,I$11)+'СЕТ СН'!$F$9+СВЦЭМ!$D$10+'СЕТ СН'!$F$6-'СЕТ СН'!$F$19</f>
        <v>894.53443660000005</v>
      </c>
      <c r="J33" s="36">
        <f>SUMIFS(СВЦЭМ!$C$33:$C$776,СВЦЭМ!$A$33:$A$776,$A33,СВЦЭМ!$B$33:$B$776,J$11)+'СЕТ СН'!$F$9+СВЦЭМ!$D$10+'СЕТ СН'!$F$6-'СЕТ СН'!$F$19</f>
        <v>855.17001275999996</v>
      </c>
      <c r="K33" s="36">
        <f>SUMIFS(СВЦЭМ!$C$33:$C$776,СВЦЭМ!$A$33:$A$776,$A33,СВЦЭМ!$B$33:$B$776,K$11)+'СЕТ СН'!$F$9+СВЦЭМ!$D$10+'СЕТ СН'!$F$6-'СЕТ СН'!$F$19</f>
        <v>847.38079637999999</v>
      </c>
      <c r="L33" s="36">
        <f>SUMIFS(СВЦЭМ!$C$33:$C$776,СВЦЭМ!$A$33:$A$776,$A33,СВЦЭМ!$B$33:$B$776,L$11)+'СЕТ СН'!$F$9+СВЦЭМ!$D$10+'СЕТ СН'!$F$6-'СЕТ СН'!$F$19</f>
        <v>847.83923176999997</v>
      </c>
      <c r="M33" s="36">
        <f>SUMIFS(СВЦЭМ!$C$33:$C$776,СВЦЭМ!$A$33:$A$776,$A33,СВЦЭМ!$B$33:$B$776,M$11)+'СЕТ СН'!$F$9+СВЦЭМ!$D$10+'СЕТ СН'!$F$6-'СЕТ СН'!$F$19</f>
        <v>849.06716376999998</v>
      </c>
      <c r="N33" s="36">
        <f>SUMIFS(СВЦЭМ!$C$33:$C$776,СВЦЭМ!$A$33:$A$776,$A33,СВЦЭМ!$B$33:$B$776,N$11)+'СЕТ СН'!$F$9+СВЦЭМ!$D$10+'СЕТ СН'!$F$6-'СЕТ СН'!$F$19</f>
        <v>855.56470805000004</v>
      </c>
      <c r="O33" s="36">
        <f>SUMIFS(СВЦЭМ!$C$33:$C$776,СВЦЭМ!$A$33:$A$776,$A33,СВЦЭМ!$B$33:$B$776,O$11)+'СЕТ СН'!$F$9+СВЦЭМ!$D$10+'СЕТ СН'!$F$6-'СЕТ СН'!$F$19</f>
        <v>855.73974995000003</v>
      </c>
      <c r="P33" s="36">
        <f>SUMIFS(СВЦЭМ!$C$33:$C$776,СВЦЭМ!$A$33:$A$776,$A33,СВЦЭМ!$B$33:$B$776,P$11)+'СЕТ СН'!$F$9+СВЦЭМ!$D$10+'СЕТ СН'!$F$6-'СЕТ СН'!$F$19</f>
        <v>861.22117304999995</v>
      </c>
      <c r="Q33" s="36">
        <f>SUMIFS(СВЦЭМ!$C$33:$C$776,СВЦЭМ!$A$33:$A$776,$A33,СВЦЭМ!$B$33:$B$776,Q$11)+'СЕТ СН'!$F$9+СВЦЭМ!$D$10+'СЕТ СН'!$F$6-'СЕТ СН'!$F$19</f>
        <v>865.84856473000002</v>
      </c>
      <c r="R33" s="36">
        <f>SUMIFS(СВЦЭМ!$C$33:$C$776,СВЦЭМ!$A$33:$A$776,$A33,СВЦЭМ!$B$33:$B$776,R$11)+'СЕТ СН'!$F$9+СВЦЭМ!$D$10+'СЕТ СН'!$F$6-'СЕТ СН'!$F$19</f>
        <v>861.09072088000005</v>
      </c>
      <c r="S33" s="36">
        <f>SUMIFS(СВЦЭМ!$C$33:$C$776,СВЦЭМ!$A$33:$A$776,$A33,СВЦЭМ!$B$33:$B$776,S$11)+'СЕТ СН'!$F$9+СВЦЭМ!$D$10+'СЕТ СН'!$F$6-'СЕТ СН'!$F$19</f>
        <v>855.77625505000003</v>
      </c>
      <c r="T33" s="36">
        <f>SUMIFS(СВЦЭМ!$C$33:$C$776,СВЦЭМ!$A$33:$A$776,$A33,СВЦЭМ!$B$33:$B$776,T$11)+'СЕТ СН'!$F$9+СВЦЭМ!$D$10+'СЕТ СН'!$F$6-'СЕТ СН'!$F$19</f>
        <v>848.63383963000001</v>
      </c>
      <c r="U33" s="36">
        <f>SUMIFS(СВЦЭМ!$C$33:$C$776,СВЦЭМ!$A$33:$A$776,$A33,СВЦЭМ!$B$33:$B$776,U$11)+'СЕТ СН'!$F$9+СВЦЭМ!$D$10+'СЕТ СН'!$F$6-'СЕТ СН'!$F$19</f>
        <v>842.06613397000001</v>
      </c>
      <c r="V33" s="36">
        <f>SUMIFS(СВЦЭМ!$C$33:$C$776,СВЦЭМ!$A$33:$A$776,$A33,СВЦЭМ!$B$33:$B$776,V$11)+'СЕТ СН'!$F$9+СВЦЭМ!$D$10+'СЕТ СН'!$F$6-'СЕТ СН'!$F$19</f>
        <v>836.33365331000005</v>
      </c>
      <c r="W33" s="36">
        <f>SUMIFS(СВЦЭМ!$C$33:$C$776,СВЦЭМ!$A$33:$A$776,$A33,СВЦЭМ!$B$33:$B$776,W$11)+'СЕТ СН'!$F$9+СВЦЭМ!$D$10+'СЕТ СН'!$F$6-'СЕТ СН'!$F$19</f>
        <v>832.66883730999996</v>
      </c>
      <c r="X33" s="36">
        <f>SUMIFS(СВЦЭМ!$C$33:$C$776,СВЦЭМ!$A$33:$A$776,$A33,СВЦЭМ!$B$33:$B$776,X$11)+'СЕТ СН'!$F$9+СВЦЭМ!$D$10+'СЕТ СН'!$F$6-'СЕТ СН'!$F$19</f>
        <v>819.54859787999999</v>
      </c>
      <c r="Y33" s="36">
        <f>SUMIFS(СВЦЭМ!$C$33:$C$776,СВЦЭМ!$A$33:$A$776,$A33,СВЦЭМ!$B$33:$B$776,Y$11)+'СЕТ СН'!$F$9+СВЦЭМ!$D$10+'СЕТ СН'!$F$6-'СЕТ СН'!$F$19</f>
        <v>845.08234252</v>
      </c>
    </row>
    <row r="34" spans="1:25" ht="15.75" x14ac:dyDescent="0.2">
      <c r="A34" s="35">
        <f t="shared" si="0"/>
        <v>43944</v>
      </c>
      <c r="B34" s="36">
        <f>SUMIFS(СВЦЭМ!$C$33:$C$776,СВЦЭМ!$A$33:$A$776,$A34,СВЦЭМ!$B$33:$B$776,B$11)+'СЕТ СН'!$F$9+СВЦЭМ!$D$10+'СЕТ СН'!$F$6-'СЕТ СН'!$F$19</f>
        <v>954.46436431999996</v>
      </c>
      <c r="C34" s="36">
        <f>SUMIFS(СВЦЭМ!$C$33:$C$776,СВЦЭМ!$A$33:$A$776,$A34,СВЦЭМ!$B$33:$B$776,C$11)+'СЕТ СН'!$F$9+СВЦЭМ!$D$10+'СЕТ СН'!$F$6-'СЕТ СН'!$F$19</f>
        <v>961.15834845999996</v>
      </c>
      <c r="D34" s="36">
        <f>SUMIFS(СВЦЭМ!$C$33:$C$776,СВЦЭМ!$A$33:$A$776,$A34,СВЦЭМ!$B$33:$B$776,D$11)+'СЕТ СН'!$F$9+СВЦЭМ!$D$10+'СЕТ СН'!$F$6-'СЕТ СН'!$F$19</f>
        <v>977.78141657000003</v>
      </c>
      <c r="E34" s="36">
        <f>SUMIFS(СВЦЭМ!$C$33:$C$776,СВЦЭМ!$A$33:$A$776,$A34,СВЦЭМ!$B$33:$B$776,E$11)+'СЕТ СН'!$F$9+СВЦЭМ!$D$10+'СЕТ СН'!$F$6-'СЕТ СН'!$F$19</f>
        <v>991.80474054000001</v>
      </c>
      <c r="F34" s="36">
        <f>SUMIFS(СВЦЭМ!$C$33:$C$776,СВЦЭМ!$A$33:$A$776,$A34,СВЦЭМ!$B$33:$B$776,F$11)+'СЕТ СН'!$F$9+СВЦЭМ!$D$10+'СЕТ СН'!$F$6-'СЕТ СН'!$F$19</f>
        <v>992.95411746000002</v>
      </c>
      <c r="G34" s="36">
        <f>SUMIFS(СВЦЭМ!$C$33:$C$776,СВЦЭМ!$A$33:$A$776,$A34,СВЦЭМ!$B$33:$B$776,G$11)+'СЕТ СН'!$F$9+СВЦЭМ!$D$10+'СЕТ СН'!$F$6-'СЕТ СН'!$F$19</f>
        <v>983.33469734999994</v>
      </c>
      <c r="H34" s="36">
        <f>SUMIFS(СВЦЭМ!$C$33:$C$776,СВЦЭМ!$A$33:$A$776,$A34,СВЦЭМ!$B$33:$B$776,H$11)+'СЕТ СН'!$F$9+СВЦЭМ!$D$10+'СЕТ СН'!$F$6-'СЕТ СН'!$F$19</f>
        <v>966.26537667000002</v>
      </c>
      <c r="I34" s="36">
        <f>SUMIFS(СВЦЭМ!$C$33:$C$776,СВЦЭМ!$A$33:$A$776,$A34,СВЦЭМ!$B$33:$B$776,I$11)+'СЕТ СН'!$F$9+СВЦЭМ!$D$10+'СЕТ СН'!$F$6-'СЕТ СН'!$F$19</f>
        <v>945.22522857000001</v>
      </c>
      <c r="J34" s="36">
        <f>SUMIFS(СВЦЭМ!$C$33:$C$776,СВЦЭМ!$A$33:$A$776,$A34,СВЦЭМ!$B$33:$B$776,J$11)+'СЕТ СН'!$F$9+СВЦЭМ!$D$10+'СЕТ СН'!$F$6-'СЕТ СН'!$F$19</f>
        <v>906.99835195000003</v>
      </c>
      <c r="K34" s="36">
        <f>SUMIFS(СВЦЭМ!$C$33:$C$776,СВЦЭМ!$A$33:$A$776,$A34,СВЦЭМ!$B$33:$B$776,K$11)+'СЕТ СН'!$F$9+СВЦЭМ!$D$10+'СЕТ СН'!$F$6-'СЕТ СН'!$F$19</f>
        <v>893.72891555000001</v>
      </c>
      <c r="L34" s="36">
        <f>SUMIFS(СВЦЭМ!$C$33:$C$776,СВЦЭМ!$A$33:$A$776,$A34,СВЦЭМ!$B$33:$B$776,L$11)+'СЕТ СН'!$F$9+СВЦЭМ!$D$10+'СЕТ СН'!$F$6-'СЕТ СН'!$F$19</f>
        <v>885.03047923999998</v>
      </c>
      <c r="M34" s="36">
        <f>SUMIFS(СВЦЭМ!$C$33:$C$776,СВЦЭМ!$A$33:$A$776,$A34,СВЦЭМ!$B$33:$B$776,M$11)+'СЕТ СН'!$F$9+СВЦЭМ!$D$10+'СЕТ СН'!$F$6-'СЕТ СН'!$F$19</f>
        <v>889.78951213999994</v>
      </c>
      <c r="N34" s="36">
        <f>SUMIFS(СВЦЭМ!$C$33:$C$776,СВЦЭМ!$A$33:$A$776,$A34,СВЦЭМ!$B$33:$B$776,N$11)+'СЕТ СН'!$F$9+СВЦЭМ!$D$10+'СЕТ СН'!$F$6-'СЕТ СН'!$F$19</f>
        <v>895.65798798000003</v>
      </c>
      <c r="O34" s="36">
        <f>SUMIFS(СВЦЭМ!$C$33:$C$776,СВЦЭМ!$A$33:$A$776,$A34,СВЦЭМ!$B$33:$B$776,O$11)+'СЕТ СН'!$F$9+СВЦЭМ!$D$10+'СЕТ СН'!$F$6-'СЕТ СН'!$F$19</f>
        <v>909.98293125999999</v>
      </c>
      <c r="P34" s="36">
        <f>SUMIFS(СВЦЭМ!$C$33:$C$776,СВЦЭМ!$A$33:$A$776,$A34,СВЦЭМ!$B$33:$B$776,P$11)+'СЕТ СН'!$F$9+СВЦЭМ!$D$10+'СЕТ СН'!$F$6-'СЕТ СН'!$F$19</f>
        <v>914.77028915000005</v>
      </c>
      <c r="Q34" s="36">
        <f>SUMIFS(СВЦЭМ!$C$33:$C$776,СВЦЭМ!$A$33:$A$776,$A34,СВЦЭМ!$B$33:$B$776,Q$11)+'СЕТ СН'!$F$9+СВЦЭМ!$D$10+'СЕТ СН'!$F$6-'СЕТ СН'!$F$19</f>
        <v>916.29747577000001</v>
      </c>
      <c r="R34" s="36">
        <f>SUMIFS(СВЦЭМ!$C$33:$C$776,СВЦЭМ!$A$33:$A$776,$A34,СВЦЭМ!$B$33:$B$776,R$11)+'СЕТ СН'!$F$9+СВЦЭМ!$D$10+'СЕТ СН'!$F$6-'СЕТ СН'!$F$19</f>
        <v>916.26042274999998</v>
      </c>
      <c r="S34" s="36">
        <f>SUMIFS(СВЦЭМ!$C$33:$C$776,СВЦЭМ!$A$33:$A$776,$A34,СВЦЭМ!$B$33:$B$776,S$11)+'СЕТ СН'!$F$9+СВЦЭМ!$D$10+'СЕТ СН'!$F$6-'СЕТ СН'!$F$19</f>
        <v>909.15408438999998</v>
      </c>
      <c r="T34" s="36">
        <f>SUMIFS(СВЦЭМ!$C$33:$C$776,СВЦЭМ!$A$33:$A$776,$A34,СВЦЭМ!$B$33:$B$776,T$11)+'СЕТ СН'!$F$9+СВЦЭМ!$D$10+'СЕТ СН'!$F$6-'СЕТ СН'!$F$19</f>
        <v>893.06421618000002</v>
      </c>
      <c r="U34" s="36">
        <f>SUMIFS(СВЦЭМ!$C$33:$C$776,СВЦЭМ!$A$33:$A$776,$A34,СВЦЭМ!$B$33:$B$776,U$11)+'СЕТ СН'!$F$9+СВЦЭМ!$D$10+'СЕТ СН'!$F$6-'СЕТ СН'!$F$19</f>
        <v>877.17394848000004</v>
      </c>
      <c r="V34" s="36">
        <f>SUMIFS(СВЦЭМ!$C$33:$C$776,СВЦЭМ!$A$33:$A$776,$A34,СВЦЭМ!$B$33:$B$776,V$11)+'СЕТ СН'!$F$9+СВЦЭМ!$D$10+'СЕТ СН'!$F$6-'СЕТ СН'!$F$19</f>
        <v>872.02465618999997</v>
      </c>
      <c r="W34" s="36">
        <f>SUMIFS(СВЦЭМ!$C$33:$C$776,СВЦЭМ!$A$33:$A$776,$A34,СВЦЭМ!$B$33:$B$776,W$11)+'СЕТ СН'!$F$9+СВЦЭМ!$D$10+'СЕТ СН'!$F$6-'СЕТ СН'!$F$19</f>
        <v>865.20049371999994</v>
      </c>
      <c r="X34" s="36">
        <f>SUMIFS(СВЦЭМ!$C$33:$C$776,СВЦЭМ!$A$33:$A$776,$A34,СВЦЭМ!$B$33:$B$776,X$11)+'СЕТ СН'!$F$9+СВЦЭМ!$D$10+'СЕТ СН'!$F$6-'СЕТ СН'!$F$19</f>
        <v>875.51773055000001</v>
      </c>
      <c r="Y34" s="36">
        <f>SUMIFS(СВЦЭМ!$C$33:$C$776,СВЦЭМ!$A$33:$A$776,$A34,СВЦЭМ!$B$33:$B$776,Y$11)+'СЕТ СН'!$F$9+СВЦЭМ!$D$10+'СЕТ СН'!$F$6-'СЕТ СН'!$F$19</f>
        <v>904.34316349999995</v>
      </c>
    </row>
    <row r="35" spans="1:25" ht="15.75" x14ac:dyDescent="0.2">
      <c r="A35" s="35">
        <f t="shared" si="0"/>
        <v>43945</v>
      </c>
      <c r="B35" s="36">
        <f>SUMIFS(СВЦЭМ!$C$33:$C$776,СВЦЭМ!$A$33:$A$776,$A35,СВЦЭМ!$B$33:$B$776,B$11)+'СЕТ СН'!$F$9+СВЦЭМ!$D$10+'СЕТ СН'!$F$6-'СЕТ СН'!$F$19</f>
        <v>1128.8916458899998</v>
      </c>
      <c r="C35" s="36">
        <f>SUMIFS(СВЦЭМ!$C$33:$C$776,СВЦЭМ!$A$33:$A$776,$A35,СВЦЭМ!$B$33:$B$776,C$11)+'СЕТ СН'!$F$9+СВЦЭМ!$D$10+'СЕТ СН'!$F$6-'СЕТ СН'!$F$19</f>
        <v>1159.78560634</v>
      </c>
      <c r="D35" s="36">
        <f>SUMIFS(СВЦЭМ!$C$33:$C$776,СВЦЭМ!$A$33:$A$776,$A35,СВЦЭМ!$B$33:$B$776,D$11)+'СЕТ СН'!$F$9+СВЦЭМ!$D$10+'СЕТ СН'!$F$6-'СЕТ СН'!$F$19</f>
        <v>1180.0096501099999</v>
      </c>
      <c r="E35" s="36">
        <f>SUMIFS(СВЦЭМ!$C$33:$C$776,СВЦЭМ!$A$33:$A$776,$A35,СВЦЭМ!$B$33:$B$776,E$11)+'СЕТ СН'!$F$9+СВЦЭМ!$D$10+'СЕТ СН'!$F$6-'СЕТ СН'!$F$19</f>
        <v>1190.2270290700001</v>
      </c>
      <c r="F35" s="36">
        <f>SUMIFS(СВЦЭМ!$C$33:$C$776,СВЦЭМ!$A$33:$A$776,$A35,СВЦЭМ!$B$33:$B$776,F$11)+'СЕТ СН'!$F$9+СВЦЭМ!$D$10+'СЕТ СН'!$F$6-'СЕТ СН'!$F$19</f>
        <v>1196.1876116200001</v>
      </c>
      <c r="G35" s="36">
        <f>SUMIFS(СВЦЭМ!$C$33:$C$776,СВЦЭМ!$A$33:$A$776,$A35,СВЦЭМ!$B$33:$B$776,G$11)+'СЕТ СН'!$F$9+СВЦЭМ!$D$10+'СЕТ СН'!$F$6-'СЕТ СН'!$F$19</f>
        <v>1189.09377694</v>
      </c>
      <c r="H35" s="36">
        <f>SUMIFS(СВЦЭМ!$C$33:$C$776,СВЦЭМ!$A$33:$A$776,$A35,СВЦЭМ!$B$33:$B$776,H$11)+'СЕТ СН'!$F$9+СВЦЭМ!$D$10+'СЕТ СН'!$F$6-'СЕТ СН'!$F$19</f>
        <v>1165.53999314</v>
      </c>
      <c r="I35" s="36">
        <f>SUMIFS(СВЦЭМ!$C$33:$C$776,СВЦЭМ!$A$33:$A$776,$A35,СВЦЭМ!$B$33:$B$776,I$11)+'СЕТ СН'!$F$9+СВЦЭМ!$D$10+'СЕТ СН'!$F$6-'СЕТ СН'!$F$19</f>
        <v>1116.4655428900001</v>
      </c>
      <c r="J35" s="36">
        <f>SUMIFS(СВЦЭМ!$C$33:$C$776,СВЦЭМ!$A$33:$A$776,$A35,СВЦЭМ!$B$33:$B$776,J$11)+'СЕТ СН'!$F$9+СВЦЭМ!$D$10+'СЕТ СН'!$F$6-'СЕТ СН'!$F$19</f>
        <v>1040.5999618800001</v>
      </c>
      <c r="K35" s="36">
        <f>SUMIFS(СВЦЭМ!$C$33:$C$776,СВЦЭМ!$A$33:$A$776,$A35,СВЦЭМ!$B$33:$B$776,K$11)+'СЕТ СН'!$F$9+СВЦЭМ!$D$10+'СЕТ СН'!$F$6-'СЕТ СН'!$F$19</f>
        <v>1034.8202272200001</v>
      </c>
      <c r="L35" s="36">
        <f>SUMIFS(СВЦЭМ!$C$33:$C$776,СВЦЭМ!$A$33:$A$776,$A35,СВЦЭМ!$B$33:$B$776,L$11)+'СЕТ СН'!$F$9+СВЦЭМ!$D$10+'СЕТ СН'!$F$6-'СЕТ СН'!$F$19</f>
        <v>1028.8364945400001</v>
      </c>
      <c r="M35" s="36">
        <f>SUMIFS(СВЦЭМ!$C$33:$C$776,СВЦЭМ!$A$33:$A$776,$A35,СВЦЭМ!$B$33:$B$776,M$11)+'СЕТ СН'!$F$9+СВЦЭМ!$D$10+'СЕТ СН'!$F$6-'СЕТ СН'!$F$19</f>
        <v>1008.70365853</v>
      </c>
      <c r="N35" s="36">
        <f>SUMIFS(СВЦЭМ!$C$33:$C$776,СВЦЭМ!$A$33:$A$776,$A35,СВЦЭМ!$B$33:$B$776,N$11)+'СЕТ СН'!$F$9+СВЦЭМ!$D$10+'СЕТ СН'!$F$6-'СЕТ СН'!$F$19</f>
        <v>972.41714776000003</v>
      </c>
      <c r="O35" s="36">
        <f>SUMIFS(СВЦЭМ!$C$33:$C$776,СВЦЭМ!$A$33:$A$776,$A35,СВЦЭМ!$B$33:$B$776,O$11)+'СЕТ СН'!$F$9+СВЦЭМ!$D$10+'СЕТ СН'!$F$6-'СЕТ СН'!$F$19</f>
        <v>989.48962855000002</v>
      </c>
      <c r="P35" s="36">
        <f>SUMIFS(СВЦЭМ!$C$33:$C$776,СВЦЭМ!$A$33:$A$776,$A35,СВЦЭМ!$B$33:$B$776,P$11)+'СЕТ СН'!$F$9+СВЦЭМ!$D$10+'СЕТ СН'!$F$6-'СЕТ СН'!$F$19</f>
        <v>1005.05885309</v>
      </c>
      <c r="Q35" s="36">
        <f>SUMIFS(СВЦЭМ!$C$33:$C$776,СВЦЭМ!$A$33:$A$776,$A35,СВЦЭМ!$B$33:$B$776,Q$11)+'СЕТ СН'!$F$9+СВЦЭМ!$D$10+'СЕТ СН'!$F$6-'СЕТ СН'!$F$19</f>
        <v>1011.3694404</v>
      </c>
      <c r="R35" s="36">
        <f>SUMIFS(СВЦЭМ!$C$33:$C$776,СВЦЭМ!$A$33:$A$776,$A35,СВЦЭМ!$B$33:$B$776,R$11)+'СЕТ СН'!$F$9+СВЦЭМ!$D$10+'СЕТ СН'!$F$6-'СЕТ СН'!$F$19</f>
        <v>1005.49548482</v>
      </c>
      <c r="S35" s="36">
        <f>SUMIFS(СВЦЭМ!$C$33:$C$776,СВЦЭМ!$A$33:$A$776,$A35,СВЦЭМ!$B$33:$B$776,S$11)+'СЕТ СН'!$F$9+СВЦЭМ!$D$10+'СЕТ СН'!$F$6-'СЕТ СН'!$F$19</f>
        <v>1010.19332071</v>
      </c>
      <c r="T35" s="36">
        <f>SUMIFS(СВЦЭМ!$C$33:$C$776,СВЦЭМ!$A$33:$A$776,$A35,СВЦЭМ!$B$33:$B$776,T$11)+'СЕТ СН'!$F$9+СВЦЭМ!$D$10+'СЕТ СН'!$F$6-'СЕТ СН'!$F$19</f>
        <v>981.02103467999996</v>
      </c>
      <c r="U35" s="36">
        <f>SUMIFS(СВЦЭМ!$C$33:$C$776,СВЦЭМ!$A$33:$A$776,$A35,СВЦЭМ!$B$33:$B$776,U$11)+'СЕТ СН'!$F$9+СВЦЭМ!$D$10+'СЕТ СН'!$F$6-'СЕТ СН'!$F$19</f>
        <v>960.47499339000001</v>
      </c>
      <c r="V35" s="36">
        <f>SUMIFS(СВЦЭМ!$C$33:$C$776,СВЦЭМ!$A$33:$A$776,$A35,СВЦЭМ!$B$33:$B$776,V$11)+'СЕТ СН'!$F$9+СВЦЭМ!$D$10+'СЕТ СН'!$F$6-'СЕТ СН'!$F$19</f>
        <v>942.66110615000002</v>
      </c>
      <c r="W35" s="36">
        <f>SUMIFS(СВЦЭМ!$C$33:$C$776,СВЦЭМ!$A$33:$A$776,$A35,СВЦЭМ!$B$33:$B$776,W$11)+'СЕТ СН'!$F$9+СВЦЭМ!$D$10+'СЕТ СН'!$F$6-'СЕТ СН'!$F$19</f>
        <v>935.20077082</v>
      </c>
      <c r="X35" s="36">
        <f>SUMIFS(СВЦЭМ!$C$33:$C$776,СВЦЭМ!$A$33:$A$776,$A35,СВЦЭМ!$B$33:$B$776,X$11)+'СЕТ СН'!$F$9+СВЦЭМ!$D$10+'СЕТ СН'!$F$6-'СЕТ СН'!$F$19</f>
        <v>972.10340454000004</v>
      </c>
      <c r="Y35" s="36">
        <f>SUMIFS(СВЦЭМ!$C$33:$C$776,СВЦЭМ!$A$33:$A$776,$A35,СВЦЭМ!$B$33:$B$776,Y$11)+'СЕТ СН'!$F$9+СВЦЭМ!$D$10+'СЕТ СН'!$F$6-'СЕТ СН'!$F$19</f>
        <v>949.80484773000001</v>
      </c>
    </row>
    <row r="36" spans="1:25" ht="15.75" x14ac:dyDescent="0.2">
      <c r="A36" s="35">
        <f t="shared" si="0"/>
        <v>43946</v>
      </c>
      <c r="B36" s="36">
        <f>SUMIFS(СВЦЭМ!$C$33:$C$776,СВЦЭМ!$A$33:$A$776,$A36,СВЦЭМ!$B$33:$B$776,B$11)+'СЕТ СН'!$F$9+СВЦЭМ!$D$10+'СЕТ СН'!$F$6-'СЕТ СН'!$F$19</f>
        <v>1090.51491528</v>
      </c>
      <c r="C36" s="36">
        <f>SUMIFS(СВЦЭМ!$C$33:$C$776,СВЦЭМ!$A$33:$A$776,$A36,СВЦЭМ!$B$33:$B$776,C$11)+'СЕТ СН'!$F$9+СВЦЭМ!$D$10+'СЕТ СН'!$F$6-'СЕТ СН'!$F$19</f>
        <v>1121.34669869</v>
      </c>
      <c r="D36" s="36">
        <f>SUMIFS(СВЦЭМ!$C$33:$C$776,СВЦЭМ!$A$33:$A$776,$A36,СВЦЭМ!$B$33:$B$776,D$11)+'СЕТ СН'!$F$9+СВЦЭМ!$D$10+'СЕТ СН'!$F$6-'СЕТ СН'!$F$19</f>
        <v>1126.1287688699999</v>
      </c>
      <c r="E36" s="36">
        <f>SUMIFS(СВЦЭМ!$C$33:$C$776,СВЦЭМ!$A$33:$A$776,$A36,СВЦЭМ!$B$33:$B$776,E$11)+'СЕТ СН'!$F$9+СВЦЭМ!$D$10+'СЕТ СН'!$F$6-'СЕТ СН'!$F$19</f>
        <v>1144.0868071700002</v>
      </c>
      <c r="F36" s="36">
        <f>SUMIFS(СВЦЭМ!$C$33:$C$776,СВЦЭМ!$A$33:$A$776,$A36,СВЦЭМ!$B$33:$B$776,F$11)+'СЕТ СН'!$F$9+СВЦЭМ!$D$10+'СЕТ СН'!$F$6-'СЕТ СН'!$F$19</f>
        <v>1147.9134849100001</v>
      </c>
      <c r="G36" s="36">
        <f>SUMIFS(СВЦЭМ!$C$33:$C$776,СВЦЭМ!$A$33:$A$776,$A36,СВЦЭМ!$B$33:$B$776,G$11)+'СЕТ СН'!$F$9+СВЦЭМ!$D$10+'СЕТ СН'!$F$6-'СЕТ СН'!$F$19</f>
        <v>1153.29619523</v>
      </c>
      <c r="H36" s="36">
        <f>SUMIFS(СВЦЭМ!$C$33:$C$776,СВЦЭМ!$A$33:$A$776,$A36,СВЦЭМ!$B$33:$B$776,H$11)+'СЕТ СН'!$F$9+СВЦЭМ!$D$10+'СЕТ СН'!$F$6-'СЕТ СН'!$F$19</f>
        <v>1141.7940637000002</v>
      </c>
      <c r="I36" s="36">
        <f>SUMIFS(СВЦЭМ!$C$33:$C$776,СВЦЭМ!$A$33:$A$776,$A36,СВЦЭМ!$B$33:$B$776,I$11)+'СЕТ СН'!$F$9+СВЦЭМ!$D$10+'СЕТ СН'!$F$6-'СЕТ СН'!$F$19</f>
        <v>1133.87020637</v>
      </c>
      <c r="J36" s="36">
        <f>SUMIFS(СВЦЭМ!$C$33:$C$776,СВЦЭМ!$A$33:$A$776,$A36,СВЦЭМ!$B$33:$B$776,J$11)+'СЕТ СН'!$F$9+СВЦЭМ!$D$10+'СЕТ СН'!$F$6-'СЕТ СН'!$F$19</f>
        <v>1086.6337242300001</v>
      </c>
      <c r="K36" s="36">
        <f>SUMIFS(СВЦЭМ!$C$33:$C$776,СВЦЭМ!$A$33:$A$776,$A36,СВЦЭМ!$B$33:$B$776,K$11)+'СЕТ СН'!$F$9+СВЦЭМ!$D$10+'СЕТ СН'!$F$6-'СЕТ СН'!$F$19</f>
        <v>1051.45811299</v>
      </c>
      <c r="L36" s="36">
        <f>SUMIFS(СВЦЭМ!$C$33:$C$776,СВЦЭМ!$A$33:$A$776,$A36,СВЦЭМ!$B$33:$B$776,L$11)+'СЕТ СН'!$F$9+СВЦЭМ!$D$10+'СЕТ СН'!$F$6-'СЕТ СН'!$F$19</f>
        <v>1045.46099873</v>
      </c>
      <c r="M36" s="36">
        <f>SUMIFS(СВЦЭМ!$C$33:$C$776,СВЦЭМ!$A$33:$A$776,$A36,СВЦЭМ!$B$33:$B$776,M$11)+'СЕТ СН'!$F$9+СВЦЭМ!$D$10+'СЕТ СН'!$F$6-'СЕТ СН'!$F$19</f>
        <v>1066.1140028900002</v>
      </c>
      <c r="N36" s="36">
        <f>SUMIFS(СВЦЭМ!$C$33:$C$776,СВЦЭМ!$A$33:$A$776,$A36,СВЦЭМ!$B$33:$B$776,N$11)+'СЕТ СН'!$F$9+СВЦЭМ!$D$10+'СЕТ СН'!$F$6-'СЕТ СН'!$F$19</f>
        <v>1079.5469312499999</v>
      </c>
      <c r="O36" s="36">
        <f>SUMIFS(СВЦЭМ!$C$33:$C$776,СВЦЭМ!$A$33:$A$776,$A36,СВЦЭМ!$B$33:$B$776,O$11)+'СЕТ СН'!$F$9+СВЦЭМ!$D$10+'СЕТ СН'!$F$6-'СЕТ СН'!$F$19</f>
        <v>1073.6864422000001</v>
      </c>
      <c r="P36" s="36">
        <f>SUMIFS(СВЦЭМ!$C$33:$C$776,СВЦЭМ!$A$33:$A$776,$A36,СВЦЭМ!$B$33:$B$776,P$11)+'СЕТ СН'!$F$9+СВЦЭМ!$D$10+'СЕТ СН'!$F$6-'СЕТ СН'!$F$19</f>
        <v>1096.5818105400001</v>
      </c>
      <c r="Q36" s="36">
        <f>SUMIFS(СВЦЭМ!$C$33:$C$776,СВЦЭМ!$A$33:$A$776,$A36,СВЦЭМ!$B$33:$B$776,Q$11)+'СЕТ СН'!$F$9+СВЦЭМ!$D$10+'СЕТ СН'!$F$6-'СЕТ СН'!$F$19</f>
        <v>1110.98546934</v>
      </c>
      <c r="R36" s="36">
        <f>SUMIFS(СВЦЭМ!$C$33:$C$776,СВЦЭМ!$A$33:$A$776,$A36,СВЦЭМ!$B$33:$B$776,R$11)+'СЕТ СН'!$F$9+СВЦЭМ!$D$10+'СЕТ СН'!$F$6-'СЕТ СН'!$F$19</f>
        <v>1113.2596452499999</v>
      </c>
      <c r="S36" s="36">
        <f>SUMIFS(СВЦЭМ!$C$33:$C$776,СВЦЭМ!$A$33:$A$776,$A36,СВЦЭМ!$B$33:$B$776,S$11)+'СЕТ СН'!$F$9+СВЦЭМ!$D$10+'СЕТ СН'!$F$6-'СЕТ СН'!$F$19</f>
        <v>1109.78846879</v>
      </c>
      <c r="T36" s="36">
        <f>SUMIFS(СВЦЭМ!$C$33:$C$776,СВЦЭМ!$A$33:$A$776,$A36,СВЦЭМ!$B$33:$B$776,T$11)+'СЕТ СН'!$F$9+СВЦЭМ!$D$10+'СЕТ СН'!$F$6-'СЕТ СН'!$F$19</f>
        <v>1083.60329901</v>
      </c>
      <c r="U36" s="36">
        <f>SUMIFS(СВЦЭМ!$C$33:$C$776,СВЦЭМ!$A$33:$A$776,$A36,СВЦЭМ!$B$33:$B$776,U$11)+'СЕТ СН'!$F$9+СВЦЭМ!$D$10+'СЕТ СН'!$F$6-'СЕТ СН'!$F$19</f>
        <v>1063.4206271800001</v>
      </c>
      <c r="V36" s="36">
        <f>SUMIFS(СВЦЭМ!$C$33:$C$776,СВЦЭМ!$A$33:$A$776,$A36,СВЦЭМ!$B$33:$B$776,V$11)+'СЕТ СН'!$F$9+СВЦЭМ!$D$10+'СЕТ СН'!$F$6-'СЕТ СН'!$F$19</f>
        <v>1047.8275472800001</v>
      </c>
      <c r="W36" s="36">
        <f>SUMIFS(СВЦЭМ!$C$33:$C$776,СВЦЭМ!$A$33:$A$776,$A36,СВЦЭМ!$B$33:$B$776,W$11)+'СЕТ СН'!$F$9+СВЦЭМ!$D$10+'СЕТ СН'!$F$6-'СЕТ СН'!$F$19</f>
        <v>1048.5191668</v>
      </c>
      <c r="X36" s="36">
        <f>SUMIFS(СВЦЭМ!$C$33:$C$776,СВЦЭМ!$A$33:$A$776,$A36,СВЦЭМ!$B$33:$B$776,X$11)+'СЕТ СН'!$F$9+СВЦЭМ!$D$10+'СЕТ СН'!$F$6-'СЕТ СН'!$F$19</f>
        <v>1045.0211858</v>
      </c>
      <c r="Y36" s="36">
        <f>SUMIFS(СВЦЭМ!$C$33:$C$776,СВЦЭМ!$A$33:$A$776,$A36,СВЦЭМ!$B$33:$B$776,Y$11)+'СЕТ СН'!$F$9+СВЦЭМ!$D$10+'СЕТ СН'!$F$6-'СЕТ СН'!$F$19</f>
        <v>1092.6588951000001</v>
      </c>
    </row>
    <row r="37" spans="1:25" ht="15.75" x14ac:dyDescent="0.2">
      <c r="A37" s="35">
        <f t="shared" si="0"/>
        <v>43947</v>
      </c>
      <c r="B37" s="36">
        <f>SUMIFS(СВЦЭМ!$C$33:$C$776,СВЦЭМ!$A$33:$A$776,$A37,СВЦЭМ!$B$33:$B$776,B$11)+'СЕТ СН'!$F$9+СВЦЭМ!$D$10+'СЕТ СН'!$F$6-'СЕТ СН'!$F$19</f>
        <v>1170.56504432</v>
      </c>
      <c r="C37" s="36">
        <f>SUMIFS(СВЦЭМ!$C$33:$C$776,СВЦЭМ!$A$33:$A$776,$A37,СВЦЭМ!$B$33:$B$776,C$11)+'СЕТ СН'!$F$9+СВЦЭМ!$D$10+'СЕТ СН'!$F$6-'СЕТ СН'!$F$19</f>
        <v>1170.69401266</v>
      </c>
      <c r="D37" s="36">
        <f>SUMIFS(СВЦЭМ!$C$33:$C$776,СВЦЭМ!$A$33:$A$776,$A37,СВЦЭМ!$B$33:$B$776,D$11)+'СЕТ СН'!$F$9+СВЦЭМ!$D$10+'СЕТ СН'!$F$6-'СЕТ СН'!$F$19</f>
        <v>1156.69401238</v>
      </c>
      <c r="E37" s="36">
        <f>SUMIFS(СВЦЭМ!$C$33:$C$776,СВЦЭМ!$A$33:$A$776,$A37,СВЦЭМ!$B$33:$B$776,E$11)+'СЕТ СН'!$F$9+СВЦЭМ!$D$10+'СЕТ СН'!$F$6-'СЕТ СН'!$F$19</f>
        <v>1151.5678333200001</v>
      </c>
      <c r="F37" s="36">
        <f>SUMIFS(СВЦЭМ!$C$33:$C$776,СВЦЭМ!$A$33:$A$776,$A37,СВЦЭМ!$B$33:$B$776,F$11)+'СЕТ СН'!$F$9+СВЦЭМ!$D$10+'СЕТ СН'!$F$6-'СЕТ СН'!$F$19</f>
        <v>1148.31853942</v>
      </c>
      <c r="G37" s="36">
        <f>SUMIFS(СВЦЭМ!$C$33:$C$776,СВЦЭМ!$A$33:$A$776,$A37,СВЦЭМ!$B$33:$B$776,G$11)+'СЕТ СН'!$F$9+СВЦЭМ!$D$10+'СЕТ СН'!$F$6-'СЕТ СН'!$F$19</f>
        <v>1151.4780268</v>
      </c>
      <c r="H37" s="36">
        <f>SUMIFS(СВЦЭМ!$C$33:$C$776,СВЦЭМ!$A$33:$A$776,$A37,СВЦЭМ!$B$33:$B$776,H$11)+'СЕТ СН'!$F$9+СВЦЭМ!$D$10+'СЕТ СН'!$F$6-'СЕТ СН'!$F$19</f>
        <v>1157.01505929</v>
      </c>
      <c r="I37" s="36">
        <f>SUMIFS(СВЦЭМ!$C$33:$C$776,СВЦЭМ!$A$33:$A$776,$A37,СВЦЭМ!$B$33:$B$776,I$11)+'СЕТ СН'!$F$9+СВЦЭМ!$D$10+'СЕТ СН'!$F$6-'СЕТ СН'!$F$19</f>
        <v>1159.6716589499999</v>
      </c>
      <c r="J37" s="36">
        <f>SUMIFS(СВЦЭМ!$C$33:$C$776,СВЦЭМ!$A$33:$A$776,$A37,СВЦЭМ!$B$33:$B$776,J$11)+'СЕТ СН'!$F$9+СВЦЭМ!$D$10+'СЕТ СН'!$F$6-'СЕТ СН'!$F$19</f>
        <v>1092.0868048</v>
      </c>
      <c r="K37" s="36">
        <f>SUMIFS(СВЦЭМ!$C$33:$C$776,СВЦЭМ!$A$33:$A$776,$A37,СВЦЭМ!$B$33:$B$776,K$11)+'СЕТ СН'!$F$9+СВЦЭМ!$D$10+'СЕТ СН'!$F$6-'СЕТ СН'!$F$19</f>
        <v>1056.4984600600001</v>
      </c>
      <c r="L37" s="36">
        <f>SUMIFS(СВЦЭМ!$C$33:$C$776,СВЦЭМ!$A$33:$A$776,$A37,СВЦЭМ!$B$33:$B$776,L$11)+'СЕТ СН'!$F$9+СВЦЭМ!$D$10+'СЕТ СН'!$F$6-'СЕТ СН'!$F$19</f>
        <v>1042.1740028900001</v>
      </c>
      <c r="M37" s="36">
        <f>SUMIFS(СВЦЭМ!$C$33:$C$776,СВЦЭМ!$A$33:$A$776,$A37,СВЦЭМ!$B$33:$B$776,M$11)+'СЕТ СН'!$F$9+СВЦЭМ!$D$10+'СЕТ СН'!$F$6-'СЕТ СН'!$F$19</f>
        <v>1045.5779175500002</v>
      </c>
      <c r="N37" s="36">
        <f>SUMIFS(СВЦЭМ!$C$33:$C$776,СВЦЭМ!$A$33:$A$776,$A37,СВЦЭМ!$B$33:$B$776,N$11)+'СЕТ СН'!$F$9+СВЦЭМ!$D$10+'СЕТ СН'!$F$6-'СЕТ СН'!$F$19</f>
        <v>1051.07977901</v>
      </c>
      <c r="O37" s="36">
        <f>SUMIFS(СВЦЭМ!$C$33:$C$776,СВЦЭМ!$A$33:$A$776,$A37,СВЦЭМ!$B$33:$B$776,O$11)+'СЕТ СН'!$F$9+СВЦЭМ!$D$10+'СЕТ СН'!$F$6-'СЕТ СН'!$F$19</f>
        <v>1058.74347177</v>
      </c>
      <c r="P37" s="36">
        <f>SUMIFS(СВЦЭМ!$C$33:$C$776,СВЦЭМ!$A$33:$A$776,$A37,СВЦЭМ!$B$33:$B$776,P$11)+'СЕТ СН'!$F$9+СВЦЭМ!$D$10+'СЕТ СН'!$F$6-'СЕТ СН'!$F$19</f>
        <v>1080.91337658</v>
      </c>
      <c r="Q37" s="36">
        <f>SUMIFS(СВЦЭМ!$C$33:$C$776,СВЦЭМ!$A$33:$A$776,$A37,СВЦЭМ!$B$33:$B$776,Q$11)+'СЕТ СН'!$F$9+СВЦЭМ!$D$10+'СЕТ СН'!$F$6-'СЕТ СН'!$F$19</f>
        <v>1087.56760308</v>
      </c>
      <c r="R37" s="36">
        <f>SUMIFS(СВЦЭМ!$C$33:$C$776,СВЦЭМ!$A$33:$A$776,$A37,СВЦЭМ!$B$33:$B$776,R$11)+'СЕТ СН'!$F$9+СВЦЭМ!$D$10+'СЕТ СН'!$F$6-'СЕТ СН'!$F$19</f>
        <v>1086.2240690000001</v>
      </c>
      <c r="S37" s="36">
        <f>SUMIFS(СВЦЭМ!$C$33:$C$776,СВЦЭМ!$A$33:$A$776,$A37,СВЦЭМ!$B$33:$B$776,S$11)+'СЕТ СН'!$F$9+СВЦЭМ!$D$10+'СЕТ СН'!$F$6-'СЕТ СН'!$F$19</f>
        <v>1080.69218133</v>
      </c>
      <c r="T37" s="36">
        <f>SUMIFS(СВЦЭМ!$C$33:$C$776,СВЦЭМ!$A$33:$A$776,$A37,СВЦЭМ!$B$33:$B$776,T$11)+'СЕТ СН'!$F$9+СВЦЭМ!$D$10+'СЕТ СН'!$F$6-'СЕТ СН'!$F$19</f>
        <v>1059.98606111</v>
      </c>
      <c r="U37" s="36">
        <f>SUMIFS(СВЦЭМ!$C$33:$C$776,СВЦЭМ!$A$33:$A$776,$A37,СВЦЭМ!$B$33:$B$776,U$11)+'СЕТ СН'!$F$9+СВЦЭМ!$D$10+'СЕТ СН'!$F$6-'СЕТ СН'!$F$19</f>
        <v>1027.95577136</v>
      </c>
      <c r="V37" s="36">
        <f>SUMIFS(СВЦЭМ!$C$33:$C$776,СВЦЭМ!$A$33:$A$776,$A37,СВЦЭМ!$B$33:$B$776,V$11)+'СЕТ СН'!$F$9+СВЦЭМ!$D$10+'СЕТ СН'!$F$6-'СЕТ СН'!$F$19</f>
        <v>1020.26398481</v>
      </c>
      <c r="W37" s="36">
        <f>SUMIFS(СВЦЭМ!$C$33:$C$776,СВЦЭМ!$A$33:$A$776,$A37,СВЦЭМ!$B$33:$B$776,W$11)+'СЕТ СН'!$F$9+СВЦЭМ!$D$10+'СЕТ СН'!$F$6-'СЕТ СН'!$F$19</f>
        <v>1022.94921303</v>
      </c>
      <c r="X37" s="36">
        <f>SUMIFS(СВЦЭМ!$C$33:$C$776,СВЦЭМ!$A$33:$A$776,$A37,СВЦЭМ!$B$33:$B$776,X$11)+'СЕТ СН'!$F$9+СВЦЭМ!$D$10+'СЕТ СН'!$F$6-'СЕТ СН'!$F$19</f>
        <v>1040.0657120600001</v>
      </c>
      <c r="Y37" s="36">
        <f>SUMIFS(СВЦЭМ!$C$33:$C$776,СВЦЭМ!$A$33:$A$776,$A37,СВЦЭМ!$B$33:$B$776,Y$11)+'СЕТ СН'!$F$9+СВЦЭМ!$D$10+'СЕТ СН'!$F$6-'СЕТ СН'!$F$19</f>
        <v>1086.5369145100001</v>
      </c>
    </row>
    <row r="38" spans="1:25" ht="15.75" x14ac:dyDescent="0.2">
      <c r="A38" s="35">
        <f t="shared" si="0"/>
        <v>43948</v>
      </c>
      <c r="B38" s="36">
        <f>SUMIFS(СВЦЭМ!$C$33:$C$776,СВЦЭМ!$A$33:$A$776,$A38,СВЦЭМ!$B$33:$B$776,B$11)+'СЕТ СН'!$F$9+СВЦЭМ!$D$10+'СЕТ СН'!$F$6-'СЕТ СН'!$F$19</f>
        <v>1163.54397133</v>
      </c>
      <c r="C38" s="36">
        <f>SUMIFS(СВЦЭМ!$C$33:$C$776,СВЦЭМ!$A$33:$A$776,$A38,СВЦЭМ!$B$33:$B$776,C$11)+'СЕТ СН'!$F$9+СВЦЭМ!$D$10+'СЕТ СН'!$F$6-'СЕТ СН'!$F$19</f>
        <v>1161.98264868</v>
      </c>
      <c r="D38" s="36">
        <f>SUMIFS(СВЦЭМ!$C$33:$C$776,СВЦЭМ!$A$33:$A$776,$A38,СВЦЭМ!$B$33:$B$776,D$11)+'СЕТ СН'!$F$9+СВЦЭМ!$D$10+'СЕТ СН'!$F$6-'СЕТ СН'!$F$19</f>
        <v>1144.9749386600001</v>
      </c>
      <c r="E38" s="36">
        <f>SUMIFS(СВЦЭМ!$C$33:$C$776,СВЦЭМ!$A$33:$A$776,$A38,СВЦЭМ!$B$33:$B$776,E$11)+'СЕТ СН'!$F$9+СВЦЭМ!$D$10+'СЕТ СН'!$F$6-'СЕТ СН'!$F$19</f>
        <v>1122.65232801</v>
      </c>
      <c r="F38" s="36">
        <f>SUMIFS(СВЦЭМ!$C$33:$C$776,СВЦЭМ!$A$33:$A$776,$A38,СВЦЭМ!$B$33:$B$776,F$11)+'СЕТ СН'!$F$9+СВЦЭМ!$D$10+'СЕТ СН'!$F$6-'СЕТ СН'!$F$19</f>
        <v>1129.36676893</v>
      </c>
      <c r="G38" s="36">
        <f>SUMIFS(СВЦЭМ!$C$33:$C$776,СВЦЭМ!$A$33:$A$776,$A38,СВЦЭМ!$B$33:$B$776,G$11)+'СЕТ СН'!$F$9+СВЦЭМ!$D$10+'СЕТ СН'!$F$6-'СЕТ СН'!$F$19</f>
        <v>1137.55976846</v>
      </c>
      <c r="H38" s="36">
        <f>SUMIFS(СВЦЭМ!$C$33:$C$776,СВЦЭМ!$A$33:$A$776,$A38,СВЦЭМ!$B$33:$B$776,H$11)+'СЕТ СН'!$F$9+СВЦЭМ!$D$10+'СЕТ СН'!$F$6-'СЕТ СН'!$F$19</f>
        <v>1146.30548537</v>
      </c>
      <c r="I38" s="36">
        <f>SUMIFS(СВЦЭМ!$C$33:$C$776,СВЦЭМ!$A$33:$A$776,$A38,СВЦЭМ!$B$33:$B$776,I$11)+'СЕТ СН'!$F$9+СВЦЭМ!$D$10+'СЕТ СН'!$F$6-'СЕТ СН'!$F$19</f>
        <v>1142.4393221800001</v>
      </c>
      <c r="J38" s="36">
        <f>SUMIFS(СВЦЭМ!$C$33:$C$776,СВЦЭМ!$A$33:$A$776,$A38,СВЦЭМ!$B$33:$B$776,J$11)+'СЕТ СН'!$F$9+СВЦЭМ!$D$10+'СЕТ СН'!$F$6-'СЕТ СН'!$F$19</f>
        <v>1070.3031070300001</v>
      </c>
      <c r="K38" s="36">
        <f>SUMIFS(СВЦЭМ!$C$33:$C$776,СВЦЭМ!$A$33:$A$776,$A38,СВЦЭМ!$B$33:$B$776,K$11)+'СЕТ СН'!$F$9+СВЦЭМ!$D$10+'СЕТ СН'!$F$6-'СЕТ СН'!$F$19</f>
        <v>1052.6311698900001</v>
      </c>
      <c r="L38" s="36">
        <f>SUMIFS(СВЦЭМ!$C$33:$C$776,СВЦЭМ!$A$33:$A$776,$A38,СВЦЭМ!$B$33:$B$776,L$11)+'СЕТ СН'!$F$9+СВЦЭМ!$D$10+'СЕТ СН'!$F$6-'СЕТ СН'!$F$19</f>
        <v>1033.78628379</v>
      </c>
      <c r="M38" s="36">
        <f>SUMIFS(СВЦЭМ!$C$33:$C$776,СВЦЭМ!$A$33:$A$776,$A38,СВЦЭМ!$B$33:$B$776,M$11)+'СЕТ СН'!$F$9+СВЦЭМ!$D$10+'СЕТ СН'!$F$6-'СЕТ СН'!$F$19</f>
        <v>1038.04079082</v>
      </c>
      <c r="N38" s="36">
        <f>SUMIFS(СВЦЭМ!$C$33:$C$776,СВЦЭМ!$A$33:$A$776,$A38,СВЦЭМ!$B$33:$B$776,N$11)+'СЕТ СН'!$F$9+СВЦЭМ!$D$10+'СЕТ СН'!$F$6-'СЕТ СН'!$F$19</f>
        <v>1048.9744940600001</v>
      </c>
      <c r="O38" s="36">
        <f>SUMIFS(СВЦЭМ!$C$33:$C$776,СВЦЭМ!$A$33:$A$776,$A38,СВЦЭМ!$B$33:$B$776,O$11)+'СЕТ СН'!$F$9+СВЦЭМ!$D$10+'СЕТ СН'!$F$6-'СЕТ СН'!$F$19</f>
        <v>1068.7077403400001</v>
      </c>
      <c r="P38" s="36">
        <f>SUMIFS(СВЦЭМ!$C$33:$C$776,СВЦЭМ!$A$33:$A$776,$A38,СВЦЭМ!$B$33:$B$776,P$11)+'СЕТ СН'!$F$9+СВЦЭМ!$D$10+'СЕТ СН'!$F$6-'СЕТ СН'!$F$19</f>
        <v>1089.08481018</v>
      </c>
      <c r="Q38" s="36">
        <f>SUMIFS(СВЦЭМ!$C$33:$C$776,СВЦЭМ!$A$33:$A$776,$A38,СВЦЭМ!$B$33:$B$776,Q$11)+'СЕТ СН'!$F$9+СВЦЭМ!$D$10+'СЕТ СН'!$F$6-'СЕТ СН'!$F$19</f>
        <v>1101.9266378</v>
      </c>
      <c r="R38" s="36">
        <f>SUMIFS(СВЦЭМ!$C$33:$C$776,СВЦЭМ!$A$33:$A$776,$A38,СВЦЭМ!$B$33:$B$776,R$11)+'СЕТ СН'!$F$9+СВЦЭМ!$D$10+'СЕТ СН'!$F$6-'СЕТ СН'!$F$19</f>
        <v>1099.06108038</v>
      </c>
      <c r="S38" s="36">
        <f>SUMIFS(СВЦЭМ!$C$33:$C$776,СВЦЭМ!$A$33:$A$776,$A38,СВЦЭМ!$B$33:$B$776,S$11)+'СЕТ СН'!$F$9+СВЦЭМ!$D$10+'СЕТ СН'!$F$6-'СЕТ СН'!$F$19</f>
        <v>1093.4910745500001</v>
      </c>
      <c r="T38" s="36">
        <f>SUMIFS(СВЦЭМ!$C$33:$C$776,СВЦЭМ!$A$33:$A$776,$A38,СВЦЭМ!$B$33:$B$776,T$11)+'СЕТ СН'!$F$9+СВЦЭМ!$D$10+'СЕТ СН'!$F$6-'СЕТ СН'!$F$19</f>
        <v>1060.3764828200001</v>
      </c>
      <c r="U38" s="36">
        <f>SUMIFS(СВЦЭМ!$C$33:$C$776,СВЦЭМ!$A$33:$A$776,$A38,СВЦЭМ!$B$33:$B$776,U$11)+'СЕТ СН'!$F$9+СВЦЭМ!$D$10+'СЕТ СН'!$F$6-'СЕТ СН'!$F$19</f>
        <v>1049.4691027400002</v>
      </c>
      <c r="V38" s="36">
        <f>SUMIFS(СВЦЭМ!$C$33:$C$776,СВЦЭМ!$A$33:$A$776,$A38,СВЦЭМ!$B$33:$B$776,V$11)+'СЕТ СН'!$F$9+СВЦЭМ!$D$10+'СЕТ СН'!$F$6-'СЕТ СН'!$F$19</f>
        <v>1023.08614823</v>
      </c>
      <c r="W38" s="36">
        <f>SUMIFS(СВЦЭМ!$C$33:$C$776,СВЦЭМ!$A$33:$A$776,$A38,СВЦЭМ!$B$33:$B$776,W$11)+'СЕТ СН'!$F$9+СВЦЭМ!$D$10+'СЕТ СН'!$F$6-'СЕТ СН'!$F$19</f>
        <v>1026.86072999</v>
      </c>
      <c r="X38" s="36">
        <f>SUMIFS(СВЦЭМ!$C$33:$C$776,СВЦЭМ!$A$33:$A$776,$A38,СВЦЭМ!$B$33:$B$776,X$11)+'СЕТ СН'!$F$9+СВЦЭМ!$D$10+'СЕТ СН'!$F$6-'СЕТ СН'!$F$19</f>
        <v>1050.2685796800001</v>
      </c>
      <c r="Y38" s="36">
        <f>SUMIFS(СВЦЭМ!$C$33:$C$776,СВЦЭМ!$A$33:$A$776,$A38,СВЦЭМ!$B$33:$B$776,Y$11)+'СЕТ СН'!$F$9+СВЦЭМ!$D$10+'СЕТ СН'!$F$6-'СЕТ СН'!$F$19</f>
        <v>1084.0971110800001</v>
      </c>
    </row>
    <row r="39" spans="1:25" ht="15.75" x14ac:dyDescent="0.2">
      <c r="A39" s="35">
        <f t="shared" si="0"/>
        <v>43949</v>
      </c>
      <c r="B39" s="36">
        <f>SUMIFS(СВЦЭМ!$C$33:$C$776,СВЦЭМ!$A$33:$A$776,$A39,СВЦЭМ!$B$33:$B$776,B$11)+'СЕТ СН'!$F$9+СВЦЭМ!$D$10+'СЕТ СН'!$F$6-'СЕТ СН'!$F$19</f>
        <v>1100.4962893699999</v>
      </c>
      <c r="C39" s="36">
        <f>SUMIFS(СВЦЭМ!$C$33:$C$776,СВЦЭМ!$A$33:$A$776,$A39,СВЦЭМ!$B$33:$B$776,C$11)+'СЕТ СН'!$F$9+СВЦЭМ!$D$10+'СЕТ СН'!$F$6-'СЕТ СН'!$F$19</f>
        <v>1126.62613405</v>
      </c>
      <c r="D39" s="36">
        <f>SUMIFS(СВЦЭМ!$C$33:$C$776,СВЦЭМ!$A$33:$A$776,$A39,СВЦЭМ!$B$33:$B$776,D$11)+'СЕТ СН'!$F$9+СВЦЭМ!$D$10+'СЕТ СН'!$F$6-'СЕТ СН'!$F$19</f>
        <v>1165.06071621</v>
      </c>
      <c r="E39" s="36">
        <f>SUMIFS(СВЦЭМ!$C$33:$C$776,СВЦЭМ!$A$33:$A$776,$A39,СВЦЭМ!$B$33:$B$776,E$11)+'СЕТ СН'!$F$9+СВЦЭМ!$D$10+'СЕТ СН'!$F$6-'СЕТ СН'!$F$19</f>
        <v>1164.66032062</v>
      </c>
      <c r="F39" s="36">
        <f>SUMIFS(СВЦЭМ!$C$33:$C$776,СВЦЭМ!$A$33:$A$776,$A39,СВЦЭМ!$B$33:$B$776,F$11)+'СЕТ СН'!$F$9+СВЦЭМ!$D$10+'СЕТ СН'!$F$6-'СЕТ СН'!$F$19</f>
        <v>1157.43674108</v>
      </c>
      <c r="G39" s="36">
        <f>SUMIFS(СВЦЭМ!$C$33:$C$776,СВЦЭМ!$A$33:$A$776,$A39,СВЦЭМ!$B$33:$B$776,G$11)+'СЕТ СН'!$F$9+СВЦЭМ!$D$10+'СЕТ СН'!$F$6-'СЕТ СН'!$F$19</f>
        <v>1159.21160723</v>
      </c>
      <c r="H39" s="36">
        <f>SUMIFS(СВЦЭМ!$C$33:$C$776,СВЦЭМ!$A$33:$A$776,$A39,СВЦЭМ!$B$33:$B$776,H$11)+'СЕТ СН'!$F$9+СВЦЭМ!$D$10+'СЕТ СН'!$F$6-'СЕТ СН'!$F$19</f>
        <v>1127.1134543799999</v>
      </c>
      <c r="I39" s="36">
        <f>SUMIFS(СВЦЭМ!$C$33:$C$776,СВЦЭМ!$A$33:$A$776,$A39,СВЦЭМ!$B$33:$B$776,I$11)+'СЕТ СН'!$F$9+СВЦЭМ!$D$10+'СЕТ СН'!$F$6-'СЕТ СН'!$F$19</f>
        <v>1090.98670892</v>
      </c>
      <c r="J39" s="36">
        <f>SUMIFS(СВЦЭМ!$C$33:$C$776,СВЦЭМ!$A$33:$A$776,$A39,СВЦЭМ!$B$33:$B$776,J$11)+'СЕТ СН'!$F$9+СВЦЭМ!$D$10+'СЕТ СН'!$F$6-'СЕТ СН'!$F$19</f>
        <v>1048.27177854</v>
      </c>
      <c r="K39" s="36">
        <f>SUMIFS(СВЦЭМ!$C$33:$C$776,СВЦЭМ!$A$33:$A$776,$A39,СВЦЭМ!$B$33:$B$776,K$11)+'СЕТ СН'!$F$9+СВЦЭМ!$D$10+'СЕТ СН'!$F$6-'СЕТ СН'!$F$19</f>
        <v>1041.91939755</v>
      </c>
      <c r="L39" s="36">
        <f>SUMIFS(СВЦЭМ!$C$33:$C$776,СВЦЭМ!$A$33:$A$776,$A39,СВЦЭМ!$B$33:$B$776,L$11)+'СЕТ СН'!$F$9+СВЦЭМ!$D$10+'СЕТ СН'!$F$6-'СЕТ СН'!$F$19</f>
        <v>1036.61735034</v>
      </c>
      <c r="M39" s="36">
        <f>SUMIFS(СВЦЭМ!$C$33:$C$776,СВЦЭМ!$A$33:$A$776,$A39,СВЦЭМ!$B$33:$B$776,M$11)+'СЕТ СН'!$F$9+СВЦЭМ!$D$10+'СЕТ СН'!$F$6-'СЕТ СН'!$F$19</f>
        <v>1036.3957143800001</v>
      </c>
      <c r="N39" s="36">
        <f>SUMIFS(СВЦЭМ!$C$33:$C$776,СВЦЭМ!$A$33:$A$776,$A39,СВЦЭМ!$B$33:$B$776,N$11)+'СЕТ СН'!$F$9+СВЦЭМ!$D$10+'СЕТ СН'!$F$6-'СЕТ СН'!$F$19</f>
        <v>1028.21770679</v>
      </c>
      <c r="O39" s="36">
        <f>SUMIFS(СВЦЭМ!$C$33:$C$776,СВЦЭМ!$A$33:$A$776,$A39,СВЦЭМ!$B$33:$B$776,O$11)+'СЕТ СН'!$F$9+СВЦЭМ!$D$10+'СЕТ СН'!$F$6-'СЕТ СН'!$F$19</f>
        <v>1036.9742736800001</v>
      </c>
      <c r="P39" s="36">
        <f>SUMIFS(СВЦЭМ!$C$33:$C$776,СВЦЭМ!$A$33:$A$776,$A39,СВЦЭМ!$B$33:$B$776,P$11)+'СЕТ СН'!$F$9+СВЦЭМ!$D$10+'СЕТ СН'!$F$6-'СЕТ СН'!$F$19</f>
        <v>1049.02756189</v>
      </c>
      <c r="Q39" s="36">
        <f>SUMIFS(СВЦЭМ!$C$33:$C$776,СВЦЭМ!$A$33:$A$776,$A39,СВЦЭМ!$B$33:$B$776,Q$11)+'СЕТ СН'!$F$9+СВЦЭМ!$D$10+'СЕТ СН'!$F$6-'СЕТ СН'!$F$19</f>
        <v>1063.49439669</v>
      </c>
      <c r="R39" s="36">
        <f>SUMIFS(СВЦЭМ!$C$33:$C$776,СВЦЭМ!$A$33:$A$776,$A39,СВЦЭМ!$B$33:$B$776,R$11)+'СЕТ СН'!$F$9+СВЦЭМ!$D$10+'СЕТ СН'!$F$6-'СЕТ СН'!$F$19</f>
        <v>1059.66294217</v>
      </c>
      <c r="S39" s="36">
        <f>SUMIFS(СВЦЭМ!$C$33:$C$776,СВЦЭМ!$A$33:$A$776,$A39,СВЦЭМ!$B$33:$B$776,S$11)+'СЕТ СН'!$F$9+СВЦЭМ!$D$10+'СЕТ СН'!$F$6-'СЕТ СН'!$F$19</f>
        <v>1055.46307985</v>
      </c>
      <c r="T39" s="36">
        <f>SUMIFS(СВЦЭМ!$C$33:$C$776,СВЦЭМ!$A$33:$A$776,$A39,СВЦЭМ!$B$33:$B$776,T$11)+'СЕТ СН'!$F$9+СВЦЭМ!$D$10+'СЕТ СН'!$F$6-'СЕТ СН'!$F$19</f>
        <v>1043.6190705200002</v>
      </c>
      <c r="U39" s="36">
        <f>SUMIFS(СВЦЭМ!$C$33:$C$776,СВЦЭМ!$A$33:$A$776,$A39,СВЦЭМ!$B$33:$B$776,U$11)+'СЕТ СН'!$F$9+СВЦЭМ!$D$10+'СЕТ СН'!$F$6-'СЕТ СН'!$F$19</f>
        <v>1015.1704182</v>
      </c>
      <c r="V39" s="36">
        <f>SUMIFS(СВЦЭМ!$C$33:$C$776,СВЦЭМ!$A$33:$A$776,$A39,СВЦЭМ!$B$33:$B$776,V$11)+'СЕТ СН'!$F$9+СВЦЭМ!$D$10+'СЕТ СН'!$F$6-'СЕТ СН'!$F$19</f>
        <v>1004.34161715</v>
      </c>
      <c r="W39" s="36">
        <f>SUMIFS(СВЦЭМ!$C$33:$C$776,СВЦЭМ!$A$33:$A$776,$A39,СВЦЭМ!$B$33:$B$776,W$11)+'СЕТ СН'!$F$9+СВЦЭМ!$D$10+'СЕТ СН'!$F$6-'СЕТ СН'!$F$19</f>
        <v>999.54999768999994</v>
      </c>
      <c r="X39" s="36">
        <f>SUMIFS(СВЦЭМ!$C$33:$C$776,СВЦЭМ!$A$33:$A$776,$A39,СВЦЭМ!$B$33:$B$776,X$11)+'СЕТ СН'!$F$9+СВЦЭМ!$D$10+'СЕТ СН'!$F$6-'СЕТ СН'!$F$19</f>
        <v>1001.89925677</v>
      </c>
      <c r="Y39" s="36">
        <f>SUMIFS(СВЦЭМ!$C$33:$C$776,СВЦЭМ!$A$33:$A$776,$A39,СВЦЭМ!$B$33:$B$776,Y$11)+'СЕТ СН'!$F$9+СВЦЭМ!$D$10+'СЕТ СН'!$F$6-'СЕТ СН'!$F$19</f>
        <v>1040.85775767</v>
      </c>
    </row>
    <row r="40" spans="1:25" ht="15.75" x14ac:dyDescent="0.2">
      <c r="A40" s="35">
        <f t="shared" si="0"/>
        <v>43950</v>
      </c>
      <c r="B40" s="36">
        <f>SUMIFS(СВЦЭМ!$C$33:$C$776,СВЦЭМ!$A$33:$A$776,$A40,СВЦЭМ!$B$33:$B$776,B$11)+'СЕТ СН'!$F$9+СВЦЭМ!$D$10+'СЕТ СН'!$F$6-'СЕТ СН'!$F$19</f>
        <v>1108.0770746200001</v>
      </c>
      <c r="C40" s="36">
        <f>SUMIFS(СВЦЭМ!$C$33:$C$776,СВЦЭМ!$A$33:$A$776,$A40,СВЦЭМ!$B$33:$B$776,C$11)+'СЕТ СН'!$F$9+СВЦЭМ!$D$10+'СЕТ СН'!$F$6-'СЕТ СН'!$F$19</f>
        <v>1141.3114531599999</v>
      </c>
      <c r="D40" s="36">
        <f>SUMIFS(СВЦЭМ!$C$33:$C$776,СВЦЭМ!$A$33:$A$776,$A40,СВЦЭМ!$B$33:$B$776,D$11)+'СЕТ СН'!$F$9+СВЦЭМ!$D$10+'СЕТ СН'!$F$6-'СЕТ СН'!$F$19</f>
        <v>1153.9257633699999</v>
      </c>
      <c r="E40" s="36">
        <f>SUMIFS(СВЦЭМ!$C$33:$C$776,СВЦЭМ!$A$33:$A$776,$A40,СВЦЭМ!$B$33:$B$776,E$11)+'СЕТ СН'!$F$9+СВЦЭМ!$D$10+'СЕТ СН'!$F$6-'СЕТ СН'!$F$19</f>
        <v>1160.4220784500001</v>
      </c>
      <c r="F40" s="36">
        <f>SUMIFS(СВЦЭМ!$C$33:$C$776,СВЦЭМ!$A$33:$A$776,$A40,СВЦЭМ!$B$33:$B$776,F$11)+'СЕТ СН'!$F$9+СВЦЭМ!$D$10+'СЕТ СН'!$F$6-'СЕТ СН'!$F$19</f>
        <v>1160.4841826300001</v>
      </c>
      <c r="G40" s="36">
        <f>SUMIFS(СВЦЭМ!$C$33:$C$776,СВЦЭМ!$A$33:$A$776,$A40,СВЦЭМ!$B$33:$B$776,G$11)+'СЕТ СН'!$F$9+СВЦЭМ!$D$10+'СЕТ СН'!$F$6-'СЕТ СН'!$F$19</f>
        <v>1161.7584733900001</v>
      </c>
      <c r="H40" s="36">
        <f>SUMIFS(СВЦЭМ!$C$33:$C$776,СВЦЭМ!$A$33:$A$776,$A40,СВЦЭМ!$B$33:$B$776,H$11)+'СЕТ СН'!$F$9+СВЦЭМ!$D$10+'СЕТ СН'!$F$6-'СЕТ СН'!$F$19</f>
        <v>1146.7683993800001</v>
      </c>
      <c r="I40" s="36">
        <f>SUMIFS(СВЦЭМ!$C$33:$C$776,СВЦЭМ!$A$33:$A$776,$A40,СВЦЭМ!$B$33:$B$776,I$11)+'СЕТ СН'!$F$9+СВЦЭМ!$D$10+'СЕТ СН'!$F$6-'СЕТ СН'!$F$19</f>
        <v>1109.36734454</v>
      </c>
      <c r="J40" s="36">
        <f>SUMIFS(СВЦЭМ!$C$33:$C$776,СВЦЭМ!$A$33:$A$776,$A40,СВЦЭМ!$B$33:$B$776,J$11)+'СЕТ СН'!$F$9+СВЦЭМ!$D$10+'СЕТ СН'!$F$6-'СЕТ СН'!$F$19</f>
        <v>1088.94506568</v>
      </c>
      <c r="K40" s="36">
        <f>SUMIFS(СВЦЭМ!$C$33:$C$776,СВЦЭМ!$A$33:$A$776,$A40,СВЦЭМ!$B$33:$B$776,K$11)+'СЕТ СН'!$F$9+СВЦЭМ!$D$10+'СЕТ СН'!$F$6-'СЕТ СН'!$F$19</f>
        <v>1081.6984373800001</v>
      </c>
      <c r="L40" s="36">
        <f>SUMIFS(СВЦЭМ!$C$33:$C$776,СВЦЭМ!$A$33:$A$776,$A40,СВЦЭМ!$B$33:$B$776,L$11)+'СЕТ СН'!$F$9+СВЦЭМ!$D$10+'СЕТ СН'!$F$6-'СЕТ СН'!$F$19</f>
        <v>1067.7122532200001</v>
      </c>
      <c r="M40" s="36">
        <f>SUMIFS(СВЦЭМ!$C$33:$C$776,СВЦЭМ!$A$33:$A$776,$A40,СВЦЭМ!$B$33:$B$776,M$11)+'СЕТ СН'!$F$9+СВЦЭМ!$D$10+'СЕТ СН'!$F$6-'СЕТ СН'!$F$19</f>
        <v>1079.0066797300001</v>
      </c>
      <c r="N40" s="36">
        <f>SUMIFS(СВЦЭМ!$C$33:$C$776,СВЦЭМ!$A$33:$A$776,$A40,СВЦЭМ!$B$33:$B$776,N$11)+'СЕТ СН'!$F$9+СВЦЭМ!$D$10+'СЕТ СН'!$F$6-'СЕТ СН'!$F$19</f>
        <v>1073.45384214</v>
      </c>
      <c r="O40" s="36">
        <f>SUMIFS(СВЦЭМ!$C$33:$C$776,СВЦЭМ!$A$33:$A$776,$A40,СВЦЭМ!$B$33:$B$776,O$11)+'СЕТ СН'!$F$9+СВЦЭМ!$D$10+'СЕТ СН'!$F$6-'СЕТ СН'!$F$19</f>
        <v>1084.32950278</v>
      </c>
      <c r="P40" s="36">
        <f>SUMIFS(СВЦЭМ!$C$33:$C$776,СВЦЭМ!$A$33:$A$776,$A40,СВЦЭМ!$B$33:$B$776,P$11)+'СЕТ СН'!$F$9+СВЦЭМ!$D$10+'СЕТ СН'!$F$6-'СЕТ СН'!$F$19</f>
        <v>1091.4613233300001</v>
      </c>
      <c r="Q40" s="36">
        <f>SUMIFS(СВЦЭМ!$C$33:$C$776,СВЦЭМ!$A$33:$A$776,$A40,СВЦЭМ!$B$33:$B$776,Q$11)+'СЕТ СН'!$F$9+СВЦЭМ!$D$10+'СЕТ СН'!$F$6-'СЕТ СН'!$F$19</f>
        <v>1097.64893583</v>
      </c>
      <c r="R40" s="36">
        <f>SUMIFS(СВЦЭМ!$C$33:$C$776,СВЦЭМ!$A$33:$A$776,$A40,СВЦЭМ!$B$33:$B$776,R$11)+'СЕТ СН'!$F$9+СВЦЭМ!$D$10+'СЕТ СН'!$F$6-'СЕТ СН'!$F$19</f>
        <v>1091.1079286900001</v>
      </c>
      <c r="S40" s="36">
        <f>SUMIFS(СВЦЭМ!$C$33:$C$776,СВЦЭМ!$A$33:$A$776,$A40,СВЦЭМ!$B$33:$B$776,S$11)+'СЕТ СН'!$F$9+СВЦЭМ!$D$10+'СЕТ СН'!$F$6-'СЕТ СН'!$F$19</f>
        <v>1092.8854967900002</v>
      </c>
      <c r="T40" s="36">
        <f>SUMIFS(СВЦЭМ!$C$33:$C$776,СВЦЭМ!$A$33:$A$776,$A40,СВЦЭМ!$B$33:$B$776,T$11)+'СЕТ СН'!$F$9+СВЦЭМ!$D$10+'СЕТ СН'!$F$6-'СЕТ СН'!$F$19</f>
        <v>1080.2120787700001</v>
      </c>
      <c r="U40" s="36">
        <f>SUMIFS(СВЦЭМ!$C$33:$C$776,СВЦЭМ!$A$33:$A$776,$A40,СВЦЭМ!$B$33:$B$776,U$11)+'СЕТ СН'!$F$9+СВЦЭМ!$D$10+'СЕТ СН'!$F$6-'СЕТ СН'!$F$19</f>
        <v>1040.98079659</v>
      </c>
      <c r="V40" s="36">
        <f>SUMIFS(СВЦЭМ!$C$33:$C$776,СВЦЭМ!$A$33:$A$776,$A40,СВЦЭМ!$B$33:$B$776,V$11)+'СЕТ СН'!$F$9+СВЦЭМ!$D$10+'СЕТ СН'!$F$6-'СЕТ СН'!$F$19</f>
        <v>1041.56438757</v>
      </c>
      <c r="W40" s="36">
        <f>SUMIFS(СВЦЭМ!$C$33:$C$776,СВЦЭМ!$A$33:$A$776,$A40,СВЦЭМ!$B$33:$B$776,W$11)+'СЕТ СН'!$F$9+СВЦЭМ!$D$10+'СЕТ СН'!$F$6-'СЕТ СН'!$F$19</f>
        <v>1070.1785743299999</v>
      </c>
      <c r="X40" s="36">
        <f>SUMIFS(СВЦЭМ!$C$33:$C$776,СВЦЭМ!$A$33:$A$776,$A40,СВЦЭМ!$B$33:$B$776,X$11)+'СЕТ СН'!$F$9+СВЦЭМ!$D$10+'СЕТ СН'!$F$6-'СЕТ СН'!$F$19</f>
        <v>1090.7020501100001</v>
      </c>
      <c r="Y40" s="36">
        <f>SUMIFS(СВЦЭМ!$C$33:$C$776,СВЦЭМ!$A$33:$A$776,$A40,СВЦЭМ!$B$33:$B$776,Y$11)+'СЕТ СН'!$F$9+СВЦЭМ!$D$10+'СЕТ СН'!$F$6-'СЕТ СН'!$F$19</f>
        <v>1085.30542902</v>
      </c>
    </row>
    <row r="41" spans="1:25" ht="15.75" x14ac:dyDescent="0.2">
      <c r="A41" s="35">
        <f t="shared" si="0"/>
        <v>43951</v>
      </c>
      <c r="B41" s="36">
        <f>SUMIFS(СВЦЭМ!$C$33:$C$776,СВЦЭМ!$A$33:$A$776,$A41,СВЦЭМ!$B$33:$B$776,B$11)+'СЕТ СН'!$F$9+СВЦЭМ!$D$10+'СЕТ СН'!$F$6-'СЕТ СН'!$F$19</f>
        <v>1150.5572825899999</v>
      </c>
      <c r="C41" s="36">
        <f>SUMIFS(СВЦЭМ!$C$33:$C$776,СВЦЭМ!$A$33:$A$776,$A41,СВЦЭМ!$B$33:$B$776,C$11)+'СЕТ СН'!$F$9+СВЦЭМ!$D$10+'СЕТ СН'!$F$6-'СЕТ СН'!$F$19</f>
        <v>1127.53539821</v>
      </c>
      <c r="D41" s="36">
        <f>SUMIFS(СВЦЭМ!$C$33:$C$776,СВЦЭМ!$A$33:$A$776,$A41,СВЦЭМ!$B$33:$B$776,D$11)+'СЕТ СН'!$F$9+СВЦЭМ!$D$10+'СЕТ СН'!$F$6-'СЕТ СН'!$F$19</f>
        <v>1148.3245192500001</v>
      </c>
      <c r="E41" s="36">
        <f>SUMIFS(СВЦЭМ!$C$33:$C$776,СВЦЭМ!$A$33:$A$776,$A41,СВЦЭМ!$B$33:$B$776,E$11)+'СЕТ СН'!$F$9+СВЦЭМ!$D$10+'СЕТ СН'!$F$6-'СЕТ СН'!$F$19</f>
        <v>1141.69929445</v>
      </c>
      <c r="F41" s="36">
        <f>SUMIFS(СВЦЭМ!$C$33:$C$776,СВЦЭМ!$A$33:$A$776,$A41,СВЦЭМ!$B$33:$B$776,F$11)+'СЕТ СН'!$F$9+СВЦЭМ!$D$10+'СЕТ СН'!$F$6-'СЕТ СН'!$F$19</f>
        <v>1175.2981574299999</v>
      </c>
      <c r="G41" s="36">
        <f>SUMIFS(СВЦЭМ!$C$33:$C$776,СВЦЭМ!$A$33:$A$776,$A41,СВЦЭМ!$B$33:$B$776,G$11)+'СЕТ СН'!$F$9+СВЦЭМ!$D$10+'СЕТ СН'!$F$6-'СЕТ СН'!$F$19</f>
        <v>1184.1918989000001</v>
      </c>
      <c r="H41" s="36">
        <f>SUMIFS(СВЦЭМ!$C$33:$C$776,СВЦЭМ!$A$33:$A$776,$A41,СВЦЭМ!$B$33:$B$776,H$11)+'СЕТ СН'!$F$9+СВЦЭМ!$D$10+'СЕТ СН'!$F$6-'СЕТ СН'!$F$19</f>
        <v>1170.6033291399999</v>
      </c>
      <c r="I41" s="36">
        <f>SUMIFS(СВЦЭМ!$C$33:$C$776,СВЦЭМ!$A$33:$A$776,$A41,СВЦЭМ!$B$33:$B$776,I$11)+'СЕТ СН'!$F$9+СВЦЭМ!$D$10+'СЕТ СН'!$F$6-'СЕТ СН'!$F$19</f>
        <v>1134.13617927</v>
      </c>
      <c r="J41" s="36">
        <f>SUMIFS(СВЦЭМ!$C$33:$C$776,СВЦЭМ!$A$33:$A$776,$A41,СВЦЭМ!$B$33:$B$776,J$11)+'СЕТ СН'!$F$9+СВЦЭМ!$D$10+'СЕТ СН'!$F$6-'СЕТ СН'!$F$19</f>
        <v>1052.5499439600001</v>
      </c>
      <c r="K41" s="36">
        <f>SUMIFS(СВЦЭМ!$C$33:$C$776,СВЦЭМ!$A$33:$A$776,$A41,СВЦЭМ!$B$33:$B$776,K$11)+'СЕТ СН'!$F$9+СВЦЭМ!$D$10+'СЕТ СН'!$F$6-'СЕТ СН'!$F$19</f>
        <v>1041.0872182200001</v>
      </c>
      <c r="L41" s="36">
        <f>SUMIFS(СВЦЭМ!$C$33:$C$776,СВЦЭМ!$A$33:$A$776,$A41,СВЦЭМ!$B$33:$B$776,L$11)+'СЕТ СН'!$F$9+СВЦЭМ!$D$10+'СЕТ СН'!$F$6-'СЕТ СН'!$F$19</f>
        <v>1035.26070858</v>
      </c>
      <c r="M41" s="36">
        <f>SUMIFS(СВЦЭМ!$C$33:$C$776,СВЦЭМ!$A$33:$A$776,$A41,СВЦЭМ!$B$33:$B$776,M$11)+'СЕТ СН'!$F$9+СВЦЭМ!$D$10+'СЕТ СН'!$F$6-'СЕТ СН'!$F$19</f>
        <v>1039.5011859600002</v>
      </c>
      <c r="N41" s="36">
        <f>SUMIFS(СВЦЭМ!$C$33:$C$776,СВЦЭМ!$A$33:$A$776,$A41,СВЦЭМ!$B$33:$B$776,N$11)+'СЕТ СН'!$F$9+СВЦЭМ!$D$10+'СЕТ СН'!$F$6-'СЕТ СН'!$F$19</f>
        <v>1045.8805462300002</v>
      </c>
      <c r="O41" s="36">
        <f>SUMIFS(СВЦЭМ!$C$33:$C$776,СВЦЭМ!$A$33:$A$776,$A41,СВЦЭМ!$B$33:$B$776,O$11)+'СЕТ СН'!$F$9+СВЦЭМ!$D$10+'СЕТ СН'!$F$6-'СЕТ СН'!$F$19</f>
        <v>1057.8279730700001</v>
      </c>
      <c r="P41" s="36">
        <f>SUMIFS(СВЦЭМ!$C$33:$C$776,СВЦЭМ!$A$33:$A$776,$A41,СВЦЭМ!$B$33:$B$776,P$11)+'СЕТ СН'!$F$9+СВЦЭМ!$D$10+'СЕТ СН'!$F$6-'СЕТ СН'!$F$19</f>
        <v>1065.5271430800001</v>
      </c>
      <c r="Q41" s="36">
        <f>SUMIFS(СВЦЭМ!$C$33:$C$776,СВЦЭМ!$A$33:$A$776,$A41,СВЦЭМ!$B$33:$B$776,Q$11)+'СЕТ СН'!$F$9+СВЦЭМ!$D$10+'СЕТ СН'!$F$6-'СЕТ СН'!$F$19</f>
        <v>1071.92168032</v>
      </c>
      <c r="R41" s="36">
        <f>SUMIFS(СВЦЭМ!$C$33:$C$776,СВЦЭМ!$A$33:$A$776,$A41,СВЦЭМ!$B$33:$B$776,R$11)+'СЕТ СН'!$F$9+СВЦЭМ!$D$10+'СЕТ СН'!$F$6-'СЕТ СН'!$F$19</f>
        <v>1067.0404639000001</v>
      </c>
      <c r="S41" s="36">
        <f>SUMIFS(СВЦЭМ!$C$33:$C$776,СВЦЭМ!$A$33:$A$776,$A41,СВЦЭМ!$B$33:$B$776,S$11)+'СЕТ СН'!$F$9+СВЦЭМ!$D$10+'СЕТ СН'!$F$6-'СЕТ СН'!$F$19</f>
        <v>1063.6984138</v>
      </c>
      <c r="T41" s="36">
        <f>SUMIFS(СВЦЭМ!$C$33:$C$776,СВЦЭМ!$A$33:$A$776,$A41,СВЦЭМ!$B$33:$B$776,T$11)+'СЕТ СН'!$F$9+СВЦЭМ!$D$10+'СЕТ СН'!$F$6-'СЕТ СН'!$F$19</f>
        <v>1049.5384895300001</v>
      </c>
      <c r="U41" s="36">
        <f>SUMIFS(СВЦЭМ!$C$33:$C$776,СВЦЭМ!$A$33:$A$776,$A41,СВЦЭМ!$B$33:$B$776,U$11)+'СЕТ СН'!$F$9+СВЦЭМ!$D$10+'СЕТ СН'!$F$6-'СЕТ СН'!$F$19</f>
        <v>1028.8746493200001</v>
      </c>
      <c r="V41" s="36">
        <f>SUMIFS(СВЦЭМ!$C$33:$C$776,СВЦЭМ!$A$33:$A$776,$A41,СВЦЭМ!$B$33:$B$776,V$11)+'СЕТ СН'!$F$9+СВЦЭМ!$D$10+'СЕТ СН'!$F$6-'СЕТ СН'!$F$19</f>
        <v>1005.44126556</v>
      </c>
      <c r="W41" s="36">
        <f>SUMIFS(СВЦЭМ!$C$33:$C$776,СВЦЭМ!$A$33:$A$776,$A41,СВЦЭМ!$B$33:$B$776,W$11)+'СЕТ СН'!$F$9+СВЦЭМ!$D$10+'СЕТ СН'!$F$6-'СЕТ СН'!$F$19</f>
        <v>1008.31437601</v>
      </c>
      <c r="X41" s="36">
        <f>SUMIFS(СВЦЭМ!$C$33:$C$776,СВЦЭМ!$A$33:$A$776,$A41,СВЦЭМ!$B$33:$B$776,X$11)+'СЕТ СН'!$F$9+СВЦЭМ!$D$10+'СЕТ СН'!$F$6-'СЕТ СН'!$F$19</f>
        <v>1038.1736558100001</v>
      </c>
      <c r="Y41" s="36">
        <f>SUMIFS(СВЦЭМ!$C$33:$C$776,СВЦЭМ!$A$33:$A$776,$A41,СВЦЭМ!$B$33:$B$776,Y$11)+'СЕТ СН'!$F$9+СВЦЭМ!$D$10+'СЕТ СН'!$F$6-'СЕТ СН'!$F$19</f>
        <v>1063.1088256600001</v>
      </c>
    </row>
    <row r="42" spans="1:25" ht="15.75" hidden="1" x14ac:dyDescent="0.2">
      <c r="A42" s="35">
        <f t="shared" si="0"/>
        <v>43952</v>
      </c>
      <c r="B42" s="36">
        <f>SUMIFS(СВЦЭМ!$C$33:$C$776,СВЦЭМ!$A$33:$A$776,$A42,СВЦЭМ!$B$33:$B$776,B$11)+'СЕТ СН'!$F$9+СВЦЭМ!$D$10+'СЕТ СН'!$F$6-'СЕТ СН'!$F$19</f>
        <v>124.19875112</v>
      </c>
      <c r="C42" s="36">
        <f>SUMIFS(СВЦЭМ!$C$33:$C$776,СВЦЭМ!$A$33:$A$776,$A42,СВЦЭМ!$B$33:$B$776,C$11)+'СЕТ СН'!$F$9+СВЦЭМ!$D$10+'СЕТ СН'!$F$6-'СЕТ СН'!$F$19</f>
        <v>124.19875112</v>
      </c>
      <c r="D42" s="36">
        <f>SUMIFS(СВЦЭМ!$C$33:$C$776,СВЦЭМ!$A$33:$A$776,$A42,СВЦЭМ!$B$33:$B$776,D$11)+'СЕТ СН'!$F$9+СВЦЭМ!$D$10+'СЕТ СН'!$F$6-'СЕТ СН'!$F$19</f>
        <v>124.19875112</v>
      </c>
      <c r="E42" s="36">
        <f>SUMIFS(СВЦЭМ!$C$33:$C$776,СВЦЭМ!$A$33:$A$776,$A42,СВЦЭМ!$B$33:$B$776,E$11)+'СЕТ СН'!$F$9+СВЦЭМ!$D$10+'СЕТ СН'!$F$6-'СЕТ СН'!$F$19</f>
        <v>124.19875112</v>
      </c>
      <c r="F42" s="36">
        <f>SUMIFS(СВЦЭМ!$C$33:$C$776,СВЦЭМ!$A$33:$A$776,$A42,СВЦЭМ!$B$33:$B$776,F$11)+'СЕТ СН'!$F$9+СВЦЭМ!$D$10+'СЕТ СН'!$F$6-'СЕТ СН'!$F$19</f>
        <v>124.19875112</v>
      </c>
      <c r="G42" s="36">
        <f>SUMIFS(СВЦЭМ!$C$33:$C$776,СВЦЭМ!$A$33:$A$776,$A42,СВЦЭМ!$B$33:$B$776,G$11)+'СЕТ СН'!$F$9+СВЦЭМ!$D$10+'СЕТ СН'!$F$6-'СЕТ СН'!$F$19</f>
        <v>124.19875112</v>
      </c>
      <c r="H42" s="36">
        <f>SUMIFS(СВЦЭМ!$C$33:$C$776,СВЦЭМ!$A$33:$A$776,$A42,СВЦЭМ!$B$33:$B$776,H$11)+'СЕТ СН'!$F$9+СВЦЭМ!$D$10+'СЕТ СН'!$F$6-'СЕТ СН'!$F$19</f>
        <v>124.19875112</v>
      </c>
      <c r="I42" s="36">
        <f>SUMIFS(СВЦЭМ!$C$33:$C$776,СВЦЭМ!$A$33:$A$776,$A42,СВЦЭМ!$B$33:$B$776,I$11)+'СЕТ СН'!$F$9+СВЦЭМ!$D$10+'СЕТ СН'!$F$6-'СЕТ СН'!$F$19</f>
        <v>124.19875112</v>
      </c>
      <c r="J42" s="36">
        <f>SUMIFS(СВЦЭМ!$C$33:$C$776,СВЦЭМ!$A$33:$A$776,$A42,СВЦЭМ!$B$33:$B$776,J$11)+'СЕТ СН'!$F$9+СВЦЭМ!$D$10+'СЕТ СН'!$F$6-'СЕТ СН'!$F$19</f>
        <v>124.19875112</v>
      </c>
      <c r="K42" s="36">
        <f>SUMIFS(СВЦЭМ!$C$33:$C$776,СВЦЭМ!$A$33:$A$776,$A42,СВЦЭМ!$B$33:$B$776,K$11)+'СЕТ СН'!$F$9+СВЦЭМ!$D$10+'СЕТ СН'!$F$6-'СЕТ СН'!$F$19</f>
        <v>124.19875112</v>
      </c>
      <c r="L42" s="36">
        <f>SUMIFS(СВЦЭМ!$C$33:$C$776,СВЦЭМ!$A$33:$A$776,$A42,СВЦЭМ!$B$33:$B$776,L$11)+'СЕТ СН'!$F$9+СВЦЭМ!$D$10+'СЕТ СН'!$F$6-'СЕТ СН'!$F$19</f>
        <v>124.19875112</v>
      </c>
      <c r="M42" s="36">
        <f>SUMIFS(СВЦЭМ!$C$33:$C$776,СВЦЭМ!$A$33:$A$776,$A42,СВЦЭМ!$B$33:$B$776,M$11)+'СЕТ СН'!$F$9+СВЦЭМ!$D$10+'СЕТ СН'!$F$6-'СЕТ СН'!$F$19</f>
        <v>124.19875112</v>
      </c>
      <c r="N42" s="36">
        <f>SUMIFS(СВЦЭМ!$C$33:$C$776,СВЦЭМ!$A$33:$A$776,$A42,СВЦЭМ!$B$33:$B$776,N$11)+'СЕТ СН'!$F$9+СВЦЭМ!$D$10+'СЕТ СН'!$F$6-'СЕТ СН'!$F$19</f>
        <v>124.19875112</v>
      </c>
      <c r="O42" s="36">
        <f>SUMIFS(СВЦЭМ!$C$33:$C$776,СВЦЭМ!$A$33:$A$776,$A42,СВЦЭМ!$B$33:$B$776,O$11)+'СЕТ СН'!$F$9+СВЦЭМ!$D$10+'СЕТ СН'!$F$6-'СЕТ СН'!$F$19</f>
        <v>124.19875112</v>
      </c>
      <c r="P42" s="36">
        <f>SUMIFS(СВЦЭМ!$C$33:$C$776,СВЦЭМ!$A$33:$A$776,$A42,СВЦЭМ!$B$33:$B$776,P$11)+'СЕТ СН'!$F$9+СВЦЭМ!$D$10+'СЕТ СН'!$F$6-'СЕТ СН'!$F$19</f>
        <v>124.19875112</v>
      </c>
      <c r="Q42" s="36">
        <f>SUMIFS(СВЦЭМ!$C$33:$C$776,СВЦЭМ!$A$33:$A$776,$A42,СВЦЭМ!$B$33:$B$776,Q$11)+'СЕТ СН'!$F$9+СВЦЭМ!$D$10+'СЕТ СН'!$F$6-'СЕТ СН'!$F$19</f>
        <v>124.19875112</v>
      </c>
      <c r="R42" s="36">
        <f>SUMIFS(СВЦЭМ!$C$33:$C$776,СВЦЭМ!$A$33:$A$776,$A42,СВЦЭМ!$B$33:$B$776,R$11)+'СЕТ СН'!$F$9+СВЦЭМ!$D$10+'СЕТ СН'!$F$6-'СЕТ СН'!$F$19</f>
        <v>124.19875112</v>
      </c>
      <c r="S42" s="36">
        <f>SUMIFS(СВЦЭМ!$C$33:$C$776,СВЦЭМ!$A$33:$A$776,$A42,СВЦЭМ!$B$33:$B$776,S$11)+'СЕТ СН'!$F$9+СВЦЭМ!$D$10+'СЕТ СН'!$F$6-'СЕТ СН'!$F$19</f>
        <v>124.19875112</v>
      </c>
      <c r="T42" s="36">
        <f>SUMIFS(СВЦЭМ!$C$33:$C$776,СВЦЭМ!$A$33:$A$776,$A42,СВЦЭМ!$B$33:$B$776,T$11)+'СЕТ СН'!$F$9+СВЦЭМ!$D$10+'СЕТ СН'!$F$6-'СЕТ СН'!$F$19</f>
        <v>124.19875112</v>
      </c>
      <c r="U42" s="36">
        <f>SUMIFS(СВЦЭМ!$C$33:$C$776,СВЦЭМ!$A$33:$A$776,$A42,СВЦЭМ!$B$33:$B$776,U$11)+'СЕТ СН'!$F$9+СВЦЭМ!$D$10+'СЕТ СН'!$F$6-'СЕТ СН'!$F$19</f>
        <v>124.19875112</v>
      </c>
      <c r="V42" s="36">
        <f>SUMIFS(СВЦЭМ!$C$33:$C$776,СВЦЭМ!$A$33:$A$776,$A42,СВЦЭМ!$B$33:$B$776,V$11)+'СЕТ СН'!$F$9+СВЦЭМ!$D$10+'СЕТ СН'!$F$6-'СЕТ СН'!$F$19</f>
        <v>124.19875112</v>
      </c>
      <c r="W42" s="36">
        <f>SUMIFS(СВЦЭМ!$C$33:$C$776,СВЦЭМ!$A$33:$A$776,$A42,СВЦЭМ!$B$33:$B$776,W$11)+'СЕТ СН'!$F$9+СВЦЭМ!$D$10+'СЕТ СН'!$F$6-'СЕТ СН'!$F$19</f>
        <v>124.19875112</v>
      </c>
      <c r="X42" s="36">
        <f>SUMIFS(СВЦЭМ!$C$33:$C$776,СВЦЭМ!$A$33:$A$776,$A42,СВЦЭМ!$B$33:$B$776,X$11)+'СЕТ СН'!$F$9+СВЦЭМ!$D$10+'СЕТ СН'!$F$6-'СЕТ СН'!$F$19</f>
        <v>124.19875112</v>
      </c>
      <c r="Y42" s="36">
        <f>SUMIFS(СВЦЭМ!$C$33:$C$776,СВЦЭМ!$A$33:$A$776,$A42,СВЦЭМ!$B$33:$B$776,Y$11)+'СЕТ СН'!$F$9+СВЦЭМ!$D$10+'СЕТ СН'!$F$6-'СЕТ СН'!$F$19</f>
        <v>124.19875112</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5"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5"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01.04.2020</v>
      </c>
      <c r="B48" s="36">
        <f>SUMIFS(СВЦЭМ!$C$33:$C$776,СВЦЭМ!$A$33:$A$776,$A48,СВЦЭМ!$B$33:$B$776,B$47)+'СЕТ СН'!$G$9+СВЦЭМ!$D$10+'СЕТ СН'!$G$6-'СЕТ СН'!$G$19</f>
        <v>1418.97619601</v>
      </c>
      <c r="C48" s="36">
        <f>SUMIFS(СВЦЭМ!$C$33:$C$776,СВЦЭМ!$A$33:$A$776,$A48,СВЦЭМ!$B$33:$B$776,C$47)+'СЕТ СН'!$G$9+СВЦЭМ!$D$10+'СЕТ СН'!$G$6-'СЕТ СН'!$G$19</f>
        <v>1431.0294836</v>
      </c>
      <c r="D48" s="36">
        <f>SUMIFS(СВЦЭМ!$C$33:$C$776,СВЦЭМ!$A$33:$A$776,$A48,СВЦЭМ!$B$33:$B$776,D$47)+'СЕТ СН'!$G$9+СВЦЭМ!$D$10+'СЕТ СН'!$G$6-'СЕТ СН'!$G$19</f>
        <v>1434.9698059900002</v>
      </c>
      <c r="E48" s="36">
        <f>SUMIFS(СВЦЭМ!$C$33:$C$776,СВЦЭМ!$A$33:$A$776,$A48,СВЦЭМ!$B$33:$B$776,E$47)+'СЕТ СН'!$G$9+СВЦЭМ!$D$10+'СЕТ СН'!$G$6-'СЕТ СН'!$G$19</f>
        <v>1440.86835015</v>
      </c>
      <c r="F48" s="36">
        <f>SUMIFS(СВЦЭМ!$C$33:$C$776,СВЦЭМ!$A$33:$A$776,$A48,СВЦЭМ!$B$33:$B$776,F$47)+'СЕТ СН'!$G$9+СВЦЭМ!$D$10+'СЕТ СН'!$G$6-'СЕТ СН'!$G$19</f>
        <v>1480.4358678600001</v>
      </c>
      <c r="G48" s="36">
        <f>SUMIFS(СВЦЭМ!$C$33:$C$776,СВЦЭМ!$A$33:$A$776,$A48,СВЦЭМ!$B$33:$B$776,G$47)+'СЕТ СН'!$G$9+СВЦЭМ!$D$10+'СЕТ СН'!$G$6-'СЕТ СН'!$G$19</f>
        <v>1522.040043</v>
      </c>
      <c r="H48" s="36">
        <f>SUMIFS(СВЦЭМ!$C$33:$C$776,СВЦЭМ!$A$33:$A$776,$A48,СВЦЭМ!$B$33:$B$776,H$47)+'СЕТ СН'!$G$9+СВЦЭМ!$D$10+'СЕТ СН'!$G$6-'СЕТ СН'!$G$19</f>
        <v>1566.0048324500001</v>
      </c>
      <c r="I48" s="36">
        <f>SUMIFS(СВЦЭМ!$C$33:$C$776,СВЦЭМ!$A$33:$A$776,$A48,СВЦЭМ!$B$33:$B$776,I$47)+'СЕТ СН'!$G$9+СВЦЭМ!$D$10+'СЕТ СН'!$G$6-'СЕТ СН'!$G$19</f>
        <v>1568.6485460600002</v>
      </c>
      <c r="J48" s="36">
        <f>SUMIFS(СВЦЭМ!$C$33:$C$776,СВЦЭМ!$A$33:$A$776,$A48,СВЦЭМ!$B$33:$B$776,J$47)+'СЕТ СН'!$G$9+СВЦЭМ!$D$10+'СЕТ СН'!$G$6-'СЕТ СН'!$G$19</f>
        <v>1529.1139851500002</v>
      </c>
      <c r="K48" s="36">
        <f>SUMIFS(СВЦЭМ!$C$33:$C$776,СВЦЭМ!$A$33:$A$776,$A48,СВЦЭМ!$B$33:$B$776,K$47)+'СЕТ СН'!$G$9+СВЦЭМ!$D$10+'СЕТ СН'!$G$6-'СЕТ СН'!$G$19</f>
        <v>1531.1141487200002</v>
      </c>
      <c r="L48" s="36">
        <f>SUMIFS(СВЦЭМ!$C$33:$C$776,СВЦЭМ!$A$33:$A$776,$A48,СВЦЭМ!$B$33:$B$776,L$47)+'СЕТ СН'!$G$9+СВЦЭМ!$D$10+'СЕТ СН'!$G$6-'СЕТ СН'!$G$19</f>
        <v>1535.2689529900001</v>
      </c>
      <c r="M48" s="36">
        <f>SUMIFS(СВЦЭМ!$C$33:$C$776,СВЦЭМ!$A$33:$A$776,$A48,СВЦЭМ!$B$33:$B$776,M$47)+'СЕТ СН'!$G$9+СВЦЭМ!$D$10+'СЕТ СН'!$G$6-'СЕТ СН'!$G$19</f>
        <v>1550.4441655300002</v>
      </c>
      <c r="N48" s="36">
        <f>SUMIFS(СВЦЭМ!$C$33:$C$776,СВЦЭМ!$A$33:$A$776,$A48,СВЦЭМ!$B$33:$B$776,N$47)+'СЕТ СН'!$G$9+СВЦЭМ!$D$10+'СЕТ СН'!$G$6-'СЕТ СН'!$G$19</f>
        <v>1566.76298215</v>
      </c>
      <c r="O48" s="36">
        <f>SUMIFS(СВЦЭМ!$C$33:$C$776,СВЦЭМ!$A$33:$A$776,$A48,СВЦЭМ!$B$33:$B$776,O$47)+'СЕТ СН'!$G$9+СВЦЭМ!$D$10+'СЕТ СН'!$G$6-'СЕТ СН'!$G$19</f>
        <v>1588.20899052</v>
      </c>
      <c r="P48" s="36">
        <f>SUMIFS(СВЦЭМ!$C$33:$C$776,СВЦЭМ!$A$33:$A$776,$A48,СВЦЭМ!$B$33:$B$776,P$47)+'СЕТ СН'!$G$9+СВЦЭМ!$D$10+'СЕТ СН'!$G$6-'СЕТ СН'!$G$19</f>
        <v>1566.8417858299999</v>
      </c>
      <c r="Q48" s="36">
        <f>SUMIFS(СВЦЭМ!$C$33:$C$776,СВЦЭМ!$A$33:$A$776,$A48,СВЦЭМ!$B$33:$B$776,Q$47)+'СЕТ СН'!$G$9+СВЦЭМ!$D$10+'СЕТ СН'!$G$6-'СЕТ СН'!$G$19</f>
        <v>1570.2513215700001</v>
      </c>
      <c r="R48" s="36">
        <f>SUMIFS(СВЦЭМ!$C$33:$C$776,СВЦЭМ!$A$33:$A$776,$A48,СВЦЭМ!$B$33:$B$776,R$47)+'СЕТ СН'!$G$9+СВЦЭМ!$D$10+'СЕТ СН'!$G$6-'СЕТ СН'!$G$19</f>
        <v>1566.8645979200001</v>
      </c>
      <c r="S48" s="36">
        <f>SUMIFS(СВЦЭМ!$C$33:$C$776,СВЦЭМ!$A$33:$A$776,$A48,СВЦЭМ!$B$33:$B$776,S$47)+'СЕТ СН'!$G$9+СВЦЭМ!$D$10+'СЕТ СН'!$G$6-'СЕТ СН'!$G$19</f>
        <v>1561.77344296</v>
      </c>
      <c r="T48" s="36">
        <f>SUMIFS(СВЦЭМ!$C$33:$C$776,СВЦЭМ!$A$33:$A$776,$A48,СВЦЭМ!$B$33:$B$776,T$47)+'СЕТ СН'!$G$9+СВЦЭМ!$D$10+'СЕТ СН'!$G$6-'СЕТ СН'!$G$19</f>
        <v>1532.4076479700002</v>
      </c>
      <c r="U48" s="36">
        <f>SUMIFS(СВЦЭМ!$C$33:$C$776,СВЦЭМ!$A$33:$A$776,$A48,СВЦЭМ!$B$33:$B$776,U$47)+'СЕТ СН'!$G$9+СВЦЭМ!$D$10+'СЕТ СН'!$G$6-'СЕТ СН'!$G$19</f>
        <v>1530.63406601</v>
      </c>
      <c r="V48" s="36">
        <f>SUMIFS(СВЦЭМ!$C$33:$C$776,СВЦЭМ!$A$33:$A$776,$A48,СВЦЭМ!$B$33:$B$776,V$47)+'СЕТ СН'!$G$9+СВЦЭМ!$D$10+'СЕТ СН'!$G$6-'СЕТ СН'!$G$19</f>
        <v>1511.1810096600002</v>
      </c>
      <c r="W48" s="36">
        <f>SUMIFS(СВЦЭМ!$C$33:$C$776,СВЦЭМ!$A$33:$A$776,$A48,СВЦЭМ!$B$33:$B$776,W$47)+'СЕТ СН'!$G$9+СВЦЭМ!$D$10+'СЕТ СН'!$G$6-'СЕТ СН'!$G$19</f>
        <v>1506.82238153</v>
      </c>
      <c r="X48" s="36">
        <f>SUMIFS(СВЦЭМ!$C$33:$C$776,СВЦЭМ!$A$33:$A$776,$A48,СВЦЭМ!$B$33:$B$776,X$47)+'СЕТ СН'!$G$9+СВЦЭМ!$D$10+'СЕТ СН'!$G$6-'СЕТ СН'!$G$19</f>
        <v>1502.8018096999999</v>
      </c>
      <c r="Y48" s="36">
        <f>SUMIFS(СВЦЭМ!$C$33:$C$776,СВЦЭМ!$A$33:$A$776,$A48,СВЦЭМ!$B$33:$B$776,Y$47)+'СЕТ СН'!$G$9+СВЦЭМ!$D$10+'СЕТ СН'!$G$6-'СЕТ СН'!$G$19</f>
        <v>1532.0579336600001</v>
      </c>
    </row>
    <row r="49" spans="1:25" ht="15.75" x14ac:dyDescent="0.2">
      <c r="A49" s="35">
        <f>A48+1</f>
        <v>43923</v>
      </c>
      <c r="B49" s="36">
        <f>SUMIFS(СВЦЭМ!$C$33:$C$776,СВЦЭМ!$A$33:$A$776,$A49,СВЦЭМ!$B$33:$B$776,B$47)+'СЕТ СН'!$G$9+СВЦЭМ!$D$10+'СЕТ СН'!$G$6-'СЕТ СН'!$G$19</f>
        <v>1519.1036755499999</v>
      </c>
      <c r="C49" s="36">
        <f>SUMIFS(СВЦЭМ!$C$33:$C$776,СВЦЭМ!$A$33:$A$776,$A49,СВЦЭМ!$B$33:$B$776,C$47)+'СЕТ СН'!$G$9+СВЦЭМ!$D$10+'СЕТ СН'!$G$6-'СЕТ СН'!$G$19</f>
        <v>1495.8907676399999</v>
      </c>
      <c r="D49" s="36">
        <f>SUMIFS(СВЦЭМ!$C$33:$C$776,СВЦЭМ!$A$33:$A$776,$A49,СВЦЭМ!$B$33:$B$776,D$47)+'СЕТ СН'!$G$9+СВЦЭМ!$D$10+'СЕТ СН'!$G$6-'СЕТ СН'!$G$19</f>
        <v>1483.6361688400002</v>
      </c>
      <c r="E49" s="36">
        <f>SUMIFS(СВЦЭМ!$C$33:$C$776,СВЦЭМ!$A$33:$A$776,$A49,СВЦЭМ!$B$33:$B$776,E$47)+'СЕТ СН'!$G$9+СВЦЭМ!$D$10+'СЕТ СН'!$G$6-'СЕТ СН'!$G$19</f>
        <v>1475.9176976200001</v>
      </c>
      <c r="F49" s="36">
        <f>SUMIFS(СВЦЭМ!$C$33:$C$776,СВЦЭМ!$A$33:$A$776,$A49,СВЦЭМ!$B$33:$B$776,F$47)+'СЕТ СН'!$G$9+СВЦЭМ!$D$10+'СЕТ СН'!$G$6-'СЕТ СН'!$G$19</f>
        <v>1467.1258074900002</v>
      </c>
      <c r="G49" s="36">
        <f>SUMIFS(СВЦЭМ!$C$33:$C$776,СВЦЭМ!$A$33:$A$776,$A49,СВЦЭМ!$B$33:$B$776,G$47)+'СЕТ СН'!$G$9+СВЦЭМ!$D$10+'СЕТ СН'!$G$6-'СЕТ СН'!$G$19</f>
        <v>1552.19935115</v>
      </c>
      <c r="H49" s="36">
        <f>SUMIFS(СВЦЭМ!$C$33:$C$776,СВЦЭМ!$A$33:$A$776,$A49,СВЦЭМ!$B$33:$B$776,H$47)+'СЕТ СН'!$G$9+СВЦЭМ!$D$10+'СЕТ СН'!$G$6-'СЕТ СН'!$G$19</f>
        <v>1588.8300093900002</v>
      </c>
      <c r="I49" s="36">
        <f>SUMIFS(СВЦЭМ!$C$33:$C$776,СВЦЭМ!$A$33:$A$776,$A49,СВЦЭМ!$B$33:$B$776,I$47)+'СЕТ СН'!$G$9+СВЦЭМ!$D$10+'СЕТ СН'!$G$6-'СЕТ СН'!$G$19</f>
        <v>1586.7160472300002</v>
      </c>
      <c r="J49" s="36">
        <f>SUMIFS(СВЦЭМ!$C$33:$C$776,СВЦЭМ!$A$33:$A$776,$A49,СВЦЭМ!$B$33:$B$776,J$47)+'СЕТ СН'!$G$9+СВЦЭМ!$D$10+'СЕТ СН'!$G$6-'СЕТ СН'!$G$19</f>
        <v>1547.1676177600002</v>
      </c>
      <c r="K49" s="36">
        <f>SUMIFS(СВЦЭМ!$C$33:$C$776,СВЦЭМ!$A$33:$A$776,$A49,СВЦЭМ!$B$33:$B$776,K$47)+'СЕТ СН'!$G$9+СВЦЭМ!$D$10+'СЕТ СН'!$G$6-'СЕТ СН'!$G$19</f>
        <v>1525.0159365500001</v>
      </c>
      <c r="L49" s="36">
        <f>SUMIFS(СВЦЭМ!$C$33:$C$776,СВЦЭМ!$A$33:$A$776,$A49,СВЦЭМ!$B$33:$B$776,L$47)+'СЕТ СН'!$G$9+СВЦЭМ!$D$10+'СЕТ СН'!$G$6-'СЕТ СН'!$G$19</f>
        <v>1517.6110396300001</v>
      </c>
      <c r="M49" s="36">
        <f>SUMIFS(СВЦЭМ!$C$33:$C$776,СВЦЭМ!$A$33:$A$776,$A49,СВЦЭМ!$B$33:$B$776,M$47)+'СЕТ СН'!$G$9+СВЦЭМ!$D$10+'СЕТ СН'!$G$6-'СЕТ СН'!$G$19</f>
        <v>1533.7950473599999</v>
      </c>
      <c r="N49" s="36">
        <f>SUMIFS(СВЦЭМ!$C$33:$C$776,СВЦЭМ!$A$33:$A$776,$A49,СВЦЭМ!$B$33:$B$776,N$47)+'СЕТ СН'!$G$9+СВЦЭМ!$D$10+'СЕТ СН'!$G$6-'СЕТ СН'!$G$19</f>
        <v>1552.0002960000002</v>
      </c>
      <c r="O49" s="36">
        <f>SUMIFS(СВЦЭМ!$C$33:$C$776,СВЦЭМ!$A$33:$A$776,$A49,СВЦЭМ!$B$33:$B$776,O$47)+'СЕТ СН'!$G$9+СВЦЭМ!$D$10+'СЕТ СН'!$G$6-'СЕТ СН'!$G$19</f>
        <v>1575.9452921100001</v>
      </c>
      <c r="P49" s="36">
        <f>SUMIFS(СВЦЭМ!$C$33:$C$776,СВЦЭМ!$A$33:$A$776,$A49,СВЦЭМ!$B$33:$B$776,P$47)+'СЕТ СН'!$G$9+СВЦЭМ!$D$10+'СЕТ СН'!$G$6-'СЕТ СН'!$G$19</f>
        <v>1540.4817861400002</v>
      </c>
      <c r="Q49" s="36">
        <f>SUMIFS(СВЦЭМ!$C$33:$C$776,СВЦЭМ!$A$33:$A$776,$A49,СВЦЭМ!$B$33:$B$776,Q$47)+'СЕТ СН'!$G$9+СВЦЭМ!$D$10+'СЕТ СН'!$G$6-'СЕТ СН'!$G$19</f>
        <v>1541.4118640199999</v>
      </c>
      <c r="R49" s="36">
        <f>SUMIFS(СВЦЭМ!$C$33:$C$776,СВЦЭМ!$A$33:$A$776,$A49,СВЦЭМ!$B$33:$B$776,R$47)+'СЕТ СН'!$G$9+СВЦЭМ!$D$10+'СЕТ СН'!$G$6-'СЕТ СН'!$G$19</f>
        <v>1546.01017989</v>
      </c>
      <c r="S49" s="36">
        <f>SUMIFS(СВЦЭМ!$C$33:$C$776,СВЦЭМ!$A$33:$A$776,$A49,СВЦЭМ!$B$33:$B$776,S$47)+'СЕТ СН'!$G$9+СВЦЭМ!$D$10+'СЕТ СН'!$G$6-'СЕТ СН'!$G$19</f>
        <v>1544.7911043500001</v>
      </c>
      <c r="T49" s="36">
        <f>SUMIFS(СВЦЭМ!$C$33:$C$776,СВЦЭМ!$A$33:$A$776,$A49,СВЦЭМ!$B$33:$B$776,T$47)+'СЕТ СН'!$G$9+СВЦЭМ!$D$10+'СЕТ СН'!$G$6-'СЕТ СН'!$G$19</f>
        <v>1523.0812119100001</v>
      </c>
      <c r="U49" s="36">
        <f>SUMIFS(СВЦЭМ!$C$33:$C$776,СВЦЭМ!$A$33:$A$776,$A49,СВЦЭМ!$B$33:$B$776,U$47)+'СЕТ СН'!$G$9+СВЦЭМ!$D$10+'СЕТ СН'!$G$6-'СЕТ СН'!$G$19</f>
        <v>1509.14850286</v>
      </c>
      <c r="V49" s="36">
        <f>SUMIFS(СВЦЭМ!$C$33:$C$776,СВЦЭМ!$A$33:$A$776,$A49,СВЦЭМ!$B$33:$B$776,V$47)+'СЕТ СН'!$G$9+СВЦЭМ!$D$10+'СЕТ СН'!$G$6-'СЕТ СН'!$G$19</f>
        <v>1495.1231708600001</v>
      </c>
      <c r="W49" s="36">
        <f>SUMIFS(СВЦЭМ!$C$33:$C$776,СВЦЭМ!$A$33:$A$776,$A49,СВЦЭМ!$B$33:$B$776,W$47)+'СЕТ СН'!$G$9+СВЦЭМ!$D$10+'СЕТ СН'!$G$6-'СЕТ СН'!$G$19</f>
        <v>1499.8115300300001</v>
      </c>
      <c r="X49" s="36">
        <f>SUMIFS(СВЦЭМ!$C$33:$C$776,СВЦЭМ!$A$33:$A$776,$A49,СВЦЭМ!$B$33:$B$776,X$47)+'СЕТ СН'!$G$9+СВЦЭМ!$D$10+'СЕТ СН'!$G$6-'СЕТ СН'!$G$19</f>
        <v>1504.2912194</v>
      </c>
      <c r="Y49" s="36">
        <f>SUMIFS(СВЦЭМ!$C$33:$C$776,СВЦЭМ!$A$33:$A$776,$A49,СВЦЭМ!$B$33:$B$776,Y$47)+'СЕТ СН'!$G$9+СВЦЭМ!$D$10+'СЕТ СН'!$G$6-'СЕТ СН'!$G$19</f>
        <v>1528.0306997500002</v>
      </c>
    </row>
    <row r="50" spans="1:25" ht="15.75" x14ac:dyDescent="0.2">
      <c r="A50" s="35">
        <f t="shared" ref="A50:A78" si="1">A49+1</f>
        <v>43924</v>
      </c>
      <c r="B50" s="36">
        <f>SUMIFS(СВЦЭМ!$C$33:$C$776,СВЦЭМ!$A$33:$A$776,$A50,СВЦЭМ!$B$33:$B$776,B$47)+'СЕТ СН'!$G$9+СВЦЭМ!$D$10+'СЕТ СН'!$G$6-'СЕТ СН'!$G$19</f>
        <v>1511.2251137400001</v>
      </c>
      <c r="C50" s="36">
        <f>SUMIFS(СВЦЭМ!$C$33:$C$776,СВЦЭМ!$A$33:$A$776,$A50,СВЦЭМ!$B$33:$B$776,C$47)+'СЕТ СН'!$G$9+СВЦЭМ!$D$10+'СЕТ СН'!$G$6-'СЕТ СН'!$G$19</f>
        <v>1551.9623734300001</v>
      </c>
      <c r="D50" s="36">
        <f>SUMIFS(СВЦЭМ!$C$33:$C$776,СВЦЭМ!$A$33:$A$776,$A50,СВЦЭМ!$B$33:$B$776,D$47)+'СЕТ СН'!$G$9+СВЦЭМ!$D$10+'СЕТ СН'!$G$6-'СЕТ СН'!$G$19</f>
        <v>1563.8897606600001</v>
      </c>
      <c r="E50" s="36">
        <f>SUMIFS(СВЦЭМ!$C$33:$C$776,СВЦЭМ!$A$33:$A$776,$A50,СВЦЭМ!$B$33:$B$776,E$47)+'СЕТ СН'!$G$9+СВЦЭМ!$D$10+'СЕТ СН'!$G$6-'СЕТ СН'!$G$19</f>
        <v>1563.2789446800002</v>
      </c>
      <c r="F50" s="36">
        <f>SUMIFS(СВЦЭМ!$C$33:$C$776,СВЦЭМ!$A$33:$A$776,$A50,СВЦЭМ!$B$33:$B$776,F$47)+'СЕТ СН'!$G$9+СВЦЭМ!$D$10+'СЕТ СН'!$G$6-'СЕТ СН'!$G$19</f>
        <v>1559.1064058300001</v>
      </c>
      <c r="G50" s="36">
        <f>SUMIFS(СВЦЭМ!$C$33:$C$776,СВЦЭМ!$A$33:$A$776,$A50,СВЦЭМ!$B$33:$B$776,G$47)+'СЕТ СН'!$G$9+СВЦЭМ!$D$10+'СЕТ СН'!$G$6-'СЕТ СН'!$G$19</f>
        <v>1562.3683050899999</v>
      </c>
      <c r="H50" s="36">
        <f>SUMIFS(СВЦЭМ!$C$33:$C$776,СВЦЭМ!$A$33:$A$776,$A50,СВЦЭМ!$B$33:$B$776,H$47)+'СЕТ СН'!$G$9+СВЦЭМ!$D$10+'СЕТ СН'!$G$6-'СЕТ СН'!$G$19</f>
        <v>1543.6723837700001</v>
      </c>
      <c r="I50" s="36">
        <f>SUMIFS(СВЦЭМ!$C$33:$C$776,СВЦЭМ!$A$33:$A$776,$A50,СВЦЭМ!$B$33:$B$776,I$47)+'СЕТ СН'!$G$9+СВЦЭМ!$D$10+'СЕТ СН'!$G$6-'СЕТ СН'!$G$19</f>
        <v>1527.6112540500001</v>
      </c>
      <c r="J50" s="36">
        <f>SUMIFS(СВЦЭМ!$C$33:$C$776,СВЦЭМ!$A$33:$A$776,$A50,СВЦЭМ!$B$33:$B$776,J$47)+'СЕТ СН'!$G$9+СВЦЭМ!$D$10+'СЕТ СН'!$G$6-'СЕТ СН'!$G$19</f>
        <v>1472.19510773</v>
      </c>
      <c r="K50" s="36">
        <f>SUMIFS(СВЦЭМ!$C$33:$C$776,СВЦЭМ!$A$33:$A$776,$A50,СВЦЭМ!$B$33:$B$776,K$47)+'СЕТ СН'!$G$9+СВЦЭМ!$D$10+'СЕТ СН'!$G$6-'СЕТ СН'!$G$19</f>
        <v>1476.6728909600001</v>
      </c>
      <c r="L50" s="36">
        <f>SUMIFS(СВЦЭМ!$C$33:$C$776,СВЦЭМ!$A$33:$A$776,$A50,СВЦЭМ!$B$33:$B$776,L$47)+'СЕТ СН'!$G$9+СВЦЭМ!$D$10+'СЕТ СН'!$G$6-'СЕТ СН'!$G$19</f>
        <v>1487.7965246700001</v>
      </c>
      <c r="M50" s="36">
        <f>SUMIFS(СВЦЭМ!$C$33:$C$776,СВЦЭМ!$A$33:$A$776,$A50,СВЦЭМ!$B$33:$B$776,M$47)+'СЕТ СН'!$G$9+СВЦЭМ!$D$10+'СЕТ СН'!$G$6-'СЕТ СН'!$G$19</f>
        <v>1490.0200593100001</v>
      </c>
      <c r="N50" s="36">
        <f>SUMIFS(СВЦЭМ!$C$33:$C$776,СВЦЭМ!$A$33:$A$776,$A50,СВЦЭМ!$B$33:$B$776,N$47)+'СЕТ СН'!$G$9+СВЦЭМ!$D$10+'СЕТ СН'!$G$6-'СЕТ СН'!$G$19</f>
        <v>1507.3003493000001</v>
      </c>
      <c r="O50" s="36">
        <f>SUMIFS(СВЦЭМ!$C$33:$C$776,СВЦЭМ!$A$33:$A$776,$A50,СВЦЭМ!$B$33:$B$776,O$47)+'СЕТ СН'!$G$9+СВЦЭМ!$D$10+'СЕТ СН'!$G$6-'СЕТ СН'!$G$19</f>
        <v>1519.0558716700002</v>
      </c>
      <c r="P50" s="36">
        <f>SUMIFS(СВЦЭМ!$C$33:$C$776,СВЦЭМ!$A$33:$A$776,$A50,СВЦЭМ!$B$33:$B$776,P$47)+'СЕТ СН'!$G$9+СВЦЭМ!$D$10+'СЕТ СН'!$G$6-'СЕТ СН'!$G$19</f>
        <v>1505.44749273</v>
      </c>
      <c r="Q50" s="36">
        <f>SUMIFS(СВЦЭМ!$C$33:$C$776,СВЦЭМ!$A$33:$A$776,$A50,СВЦЭМ!$B$33:$B$776,Q$47)+'СЕТ СН'!$G$9+СВЦЭМ!$D$10+'СЕТ СН'!$G$6-'СЕТ СН'!$G$19</f>
        <v>1515.41855809</v>
      </c>
      <c r="R50" s="36">
        <f>SUMIFS(СВЦЭМ!$C$33:$C$776,СВЦЭМ!$A$33:$A$776,$A50,СВЦЭМ!$B$33:$B$776,R$47)+'СЕТ СН'!$G$9+СВЦЭМ!$D$10+'СЕТ СН'!$G$6-'СЕТ СН'!$G$19</f>
        <v>1512.0907315700001</v>
      </c>
      <c r="S50" s="36">
        <f>SUMIFS(СВЦЭМ!$C$33:$C$776,СВЦЭМ!$A$33:$A$776,$A50,СВЦЭМ!$B$33:$B$776,S$47)+'СЕТ СН'!$G$9+СВЦЭМ!$D$10+'СЕТ СН'!$G$6-'СЕТ СН'!$G$19</f>
        <v>1505.5815642000002</v>
      </c>
      <c r="T50" s="36">
        <f>SUMIFS(СВЦЭМ!$C$33:$C$776,СВЦЭМ!$A$33:$A$776,$A50,СВЦЭМ!$B$33:$B$776,T$47)+'СЕТ СН'!$G$9+СВЦЭМ!$D$10+'СЕТ СН'!$G$6-'СЕТ СН'!$G$19</f>
        <v>1491.7995500000002</v>
      </c>
      <c r="U50" s="36">
        <f>SUMIFS(СВЦЭМ!$C$33:$C$776,СВЦЭМ!$A$33:$A$776,$A50,СВЦЭМ!$B$33:$B$776,U$47)+'СЕТ СН'!$G$9+СВЦЭМ!$D$10+'СЕТ СН'!$G$6-'СЕТ СН'!$G$19</f>
        <v>1469.7940861500001</v>
      </c>
      <c r="V50" s="36">
        <f>SUMIFS(СВЦЭМ!$C$33:$C$776,СВЦЭМ!$A$33:$A$776,$A50,СВЦЭМ!$B$33:$B$776,V$47)+'СЕТ СН'!$G$9+СВЦЭМ!$D$10+'СЕТ СН'!$G$6-'СЕТ СН'!$G$19</f>
        <v>1456.9832346000001</v>
      </c>
      <c r="W50" s="36">
        <f>SUMIFS(СВЦЭМ!$C$33:$C$776,СВЦЭМ!$A$33:$A$776,$A50,СВЦЭМ!$B$33:$B$776,W$47)+'СЕТ СН'!$G$9+СВЦЭМ!$D$10+'СЕТ СН'!$G$6-'СЕТ СН'!$G$19</f>
        <v>1466.3209227000002</v>
      </c>
      <c r="X50" s="36">
        <f>SUMIFS(СВЦЭМ!$C$33:$C$776,СВЦЭМ!$A$33:$A$776,$A50,СВЦЭМ!$B$33:$B$776,X$47)+'СЕТ СН'!$G$9+СВЦЭМ!$D$10+'СЕТ СН'!$G$6-'СЕТ СН'!$G$19</f>
        <v>1480.3765027200002</v>
      </c>
      <c r="Y50" s="36">
        <f>SUMIFS(СВЦЭМ!$C$33:$C$776,СВЦЭМ!$A$33:$A$776,$A50,СВЦЭМ!$B$33:$B$776,Y$47)+'СЕТ СН'!$G$9+СВЦЭМ!$D$10+'СЕТ СН'!$G$6-'СЕТ СН'!$G$19</f>
        <v>1513.90054035</v>
      </c>
    </row>
    <row r="51" spans="1:25" ht="15.75" x14ac:dyDescent="0.2">
      <c r="A51" s="35">
        <f t="shared" si="1"/>
        <v>43925</v>
      </c>
      <c r="B51" s="36">
        <f>SUMIFS(СВЦЭМ!$C$33:$C$776,СВЦЭМ!$A$33:$A$776,$A51,СВЦЭМ!$B$33:$B$776,B$47)+'СЕТ СН'!$G$9+СВЦЭМ!$D$10+'СЕТ СН'!$G$6-'СЕТ СН'!$G$19</f>
        <v>1530.0733259600001</v>
      </c>
      <c r="C51" s="36">
        <f>SUMIFS(СВЦЭМ!$C$33:$C$776,СВЦЭМ!$A$33:$A$776,$A51,СВЦЭМ!$B$33:$B$776,C$47)+'СЕТ СН'!$G$9+СВЦЭМ!$D$10+'СЕТ СН'!$G$6-'СЕТ СН'!$G$19</f>
        <v>1558.7770273000001</v>
      </c>
      <c r="D51" s="36">
        <f>SUMIFS(СВЦЭМ!$C$33:$C$776,СВЦЭМ!$A$33:$A$776,$A51,СВЦЭМ!$B$33:$B$776,D$47)+'СЕТ СН'!$G$9+СВЦЭМ!$D$10+'СЕТ СН'!$G$6-'СЕТ СН'!$G$19</f>
        <v>1572.7678892900001</v>
      </c>
      <c r="E51" s="36">
        <f>SUMIFS(СВЦЭМ!$C$33:$C$776,СВЦЭМ!$A$33:$A$776,$A51,СВЦЭМ!$B$33:$B$776,E$47)+'СЕТ СН'!$G$9+СВЦЭМ!$D$10+'СЕТ СН'!$G$6-'СЕТ СН'!$G$19</f>
        <v>1590.1479631300001</v>
      </c>
      <c r="F51" s="36">
        <f>SUMIFS(СВЦЭМ!$C$33:$C$776,СВЦЭМ!$A$33:$A$776,$A51,СВЦЭМ!$B$33:$B$776,F$47)+'СЕТ СН'!$G$9+СВЦЭМ!$D$10+'СЕТ СН'!$G$6-'СЕТ СН'!$G$19</f>
        <v>1589.6774421700002</v>
      </c>
      <c r="G51" s="36">
        <f>SUMIFS(СВЦЭМ!$C$33:$C$776,СВЦЭМ!$A$33:$A$776,$A51,СВЦЭМ!$B$33:$B$776,G$47)+'СЕТ СН'!$G$9+СВЦЭМ!$D$10+'СЕТ СН'!$G$6-'СЕТ СН'!$G$19</f>
        <v>1583.69478622</v>
      </c>
      <c r="H51" s="36">
        <f>SUMIFS(СВЦЭМ!$C$33:$C$776,СВЦЭМ!$A$33:$A$776,$A51,СВЦЭМ!$B$33:$B$776,H$47)+'СЕТ СН'!$G$9+СВЦЭМ!$D$10+'СЕТ СН'!$G$6-'СЕТ СН'!$G$19</f>
        <v>1563.1677570700001</v>
      </c>
      <c r="I51" s="36">
        <f>SUMIFS(СВЦЭМ!$C$33:$C$776,СВЦЭМ!$A$33:$A$776,$A51,СВЦЭМ!$B$33:$B$776,I$47)+'СЕТ СН'!$G$9+СВЦЭМ!$D$10+'СЕТ СН'!$G$6-'СЕТ СН'!$G$19</f>
        <v>1541.4582832599999</v>
      </c>
      <c r="J51" s="36">
        <f>SUMIFS(СВЦЭМ!$C$33:$C$776,СВЦЭМ!$A$33:$A$776,$A51,СВЦЭМ!$B$33:$B$776,J$47)+'СЕТ СН'!$G$9+СВЦЭМ!$D$10+'СЕТ СН'!$G$6-'СЕТ СН'!$G$19</f>
        <v>1495.5311940199999</v>
      </c>
      <c r="K51" s="36">
        <f>SUMIFS(СВЦЭМ!$C$33:$C$776,СВЦЭМ!$A$33:$A$776,$A51,СВЦЭМ!$B$33:$B$776,K$47)+'СЕТ СН'!$G$9+СВЦЭМ!$D$10+'СЕТ СН'!$G$6-'СЕТ СН'!$G$19</f>
        <v>1470.7168606700002</v>
      </c>
      <c r="L51" s="36">
        <f>SUMIFS(СВЦЭМ!$C$33:$C$776,СВЦЭМ!$A$33:$A$776,$A51,СВЦЭМ!$B$33:$B$776,L$47)+'СЕТ СН'!$G$9+СВЦЭМ!$D$10+'СЕТ СН'!$G$6-'СЕТ СН'!$G$19</f>
        <v>1462.94771627</v>
      </c>
      <c r="M51" s="36">
        <f>SUMIFS(СВЦЭМ!$C$33:$C$776,СВЦЭМ!$A$33:$A$776,$A51,СВЦЭМ!$B$33:$B$776,M$47)+'СЕТ СН'!$G$9+СВЦЭМ!$D$10+'СЕТ СН'!$G$6-'СЕТ СН'!$G$19</f>
        <v>1465.75329384</v>
      </c>
      <c r="N51" s="36">
        <f>SUMIFS(СВЦЭМ!$C$33:$C$776,СВЦЭМ!$A$33:$A$776,$A51,СВЦЭМ!$B$33:$B$776,N$47)+'СЕТ СН'!$G$9+СВЦЭМ!$D$10+'СЕТ СН'!$G$6-'СЕТ СН'!$G$19</f>
        <v>1476.7721274099999</v>
      </c>
      <c r="O51" s="36">
        <f>SUMIFS(СВЦЭМ!$C$33:$C$776,СВЦЭМ!$A$33:$A$776,$A51,СВЦЭМ!$B$33:$B$776,O$47)+'СЕТ СН'!$G$9+СВЦЭМ!$D$10+'СЕТ СН'!$G$6-'СЕТ СН'!$G$19</f>
        <v>1485.7565813900001</v>
      </c>
      <c r="P51" s="36">
        <f>SUMIFS(СВЦЭМ!$C$33:$C$776,СВЦЭМ!$A$33:$A$776,$A51,СВЦЭМ!$B$33:$B$776,P$47)+'СЕТ СН'!$G$9+СВЦЭМ!$D$10+'СЕТ СН'!$G$6-'СЕТ СН'!$G$19</f>
        <v>1474.98670846</v>
      </c>
      <c r="Q51" s="36">
        <f>SUMIFS(СВЦЭМ!$C$33:$C$776,СВЦЭМ!$A$33:$A$776,$A51,СВЦЭМ!$B$33:$B$776,Q$47)+'СЕТ СН'!$G$9+СВЦЭМ!$D$10+'СЕТ СН'!$G$6-'СЕТ СН'!$G$19</f>
        <v>1484.21909276</v>
      </c>
      <c r="R51" s="36">
        <f>SUMIFS(СВЦЭМ!$C$33:$C$776,СВЦЭМ!$A$33:$A$776,$A51,СВЦЭМ!$B$33:$B$776,R$47)+'СЕТ СН'!$G$9+СВЦЭМ!$D$10+'СЕТ СН'!$G$6-'СЕТ СН'!$G$19</f>
        <v>1481.5048802199999</v>
      </c>
      <c r="S51" s="36">
        <f>SUMIFS(СВЦЭМ!$C$33:$C$776,СВЦЭМ!$A$33:$A$776,$A51,СВЦЭМ!$B$33:$B$776,S$47)+'СЕТ СН'!$G$9+СВЦЭМ!$D$10+'СЕТ СН'!$G$6-'СЕТ СН'!$G$19</f>
        <v>1481.6610634799999</v>
      </c>
      <c r="T51" s="36">
        <f>SUMIFS(СВЦЭМ!$C$33:$C$776,СВЦЭМ!$A$33:$A$776,$A51,СВЦЭМ!$B$33:$B$776,T$47)+'СЕТ СН'!$G$9+СВЦЭМ!$D$10+'СЕТ СН'!$G$6-'СЕТ СН'!$G$19</f>
        <v>1468.8084609500002</v>
      </c>
      <c r="U51" s="36">
        <f>SUMIFS(СВЦЭМ!$C$33:$C$776,СВЦЭМ!$A$33:$A$776,$A51,СВЦЭМ!$B$33:$B$776,U$47)+'СЕТ СН'!$G$9+СВЦЭМ!$D$10+'СЕТ СН'!$G$6-'СЕТ СН'!$G$19</f>
        <v>1456.8615111900001</v>
      </c>
      <c r="V51" s="36">
        <f>SUMIFS(СВЦЭМ!$C$33:$C$776,СВЦЭМ!$A$33:$A$776,$A51,СВЦЭМ!$B$33:$B$776,V$47)+'СЕТ СН'!$G$9+СВЦЭМ!$D$10+'СЕТ СН'!$G$6-'СЕТ СН'!$G$19</f>
        <v>1458.6248490600001</v>
      </c>
      <c r="W51" s="36">
        <f>SUMIFS(СВЦЭМ!$C$33:$C$776,СВЦЭМ!$A$33:$A$776,$A51,СВЦЭМ!$B$33:$B$776,W$47)+'СЕТ СН'!$G$9+СВЦЭМ!$D$10+'СЕТ СН'!$G$6-'СЕТ СН'!$G$19</f>
        <v>1447.5583354700002</v>
      </c>
      <c r="X51" s="36">
        <f>SUMIFS(СВЦЭМ!$C$33:$C$776,СВЦЭМ!$A$33:$A$776,$A51,СВЦЭМ!$B$33:$B$776,X$47)+'СЕТ СН'!$G$9+СВЦЭМ!$D$10+'СЕТ СН'!$G$6-'СЕТ СН'!$G$19</f>
        <v>1457.21248853</v>
      </c>
      <c r="Y51" s="36">
        <f>SUMIFS(СВЦЭМ!$C$33:$C$776,СВЦЭМ!$A$33:$A$776,$A51,СВЦЭМ!$B$33:$B$776,Y$47)+'СЕТ СН'!$G$9+СВЦЭМ!$D$10+'СЕТ СН'!$G$6-'СЕТ СН'!$G$19</f>
        <v>1498.0478464900002</v>
      </c>
    </row>
    <row r="52" spans="1:25" ht="15.75" x14ac:dyDescent="0.2">
      <c r="A52" s="35">
        <f t="shared" si="1"/>
        <v>43926</v>
      </c>
      <c r="B52" s="36">
        <f>SUMIFS(СВЦЭМ!$C$33:$C$776,СВЦЭМ!$A$33:$A$776,$A52,СВЦЭМ!$B$33:$B$776,B$47)+'СЕТ СН'!$G$9+СВЦЭМ!$D$10+'СЕТ СН'!$G$6-'СЕТ СН'!$G$19</f>
        <v>1515.6523520999999</v>
      </c>
      <c r="C52" s="36">
        <f>SUMIFS(СВЦЭМ!$C$33:$C$776,СВЦЭМ!$A$33:$A$776,$A52,СВЦЭМ!$B$33:$B$776,C$47)+'СЕТ СН'!$G$9+СВЦЭМ!$D$10+'СЕТ СН'!$G$6-'СЕТ СН'!$G$19</f>
        <v>1571.0941182800002</v>
      </c>
      <c r="D52" s="36">
        <f>SUMIFS(СВЦЭМ!$C$33:$C$776,СВЦЭМ!$A$33:$A$776,$A52,СВЦЭМ!$B$33:$B$776,D$47)+'СЕТ СН'!$G$9+СВЦЭМ!$D$10+'СЕТ СН'!$G$6-'СЕТ СН'!$G$19</f>
        <v>1585.20164447</v>
      </c>
      <c r="E52" s="36">
        <f>SUMIFS(СВЦЭМ!$C$33:$C$776,СВЦЭМ!$A$33:$A$776,$A52,СВЦЭМ!$B$33:$B$776,E$47)+'СЕТ СН'!$G$9+СВЦЭМ!$D$10+'СЕТ СН'!$G$6-'СЕТ СН'!$G$19</f>
        <v>1590.7999906700002</v>
      </c>
      <c r="F52" s="36">
        <f>SUMIFS(СВЦЭМ!$C$33:$C$776,СВЦЭМ!$A$33:$A$776,$A52,СВЦЭМ!$B$33:$B$776,F$47)+'СЕТ СН'!$G$9+СВЦЭМ!$D$10+'СЕТ СН'!$G$6-'СЕТ СН'!$G$19</f>
        <v>1589.0203821600001</v>
      </c>
      <c r="G52" s="36">
        <f>SUMIFS(СВЦЭМ!$C$33:$C$776,СВЦЭМ!$A$33:$A$776,$A52,СВЦЭМ!$B$33:$B$776,G$47)+'СЕТ СН'!$G$9+СВЦЭМ!$D$10+'СЕТ СН'!$G$6-'СЕТ СН'!$G$19</f>
        <v>1592.3262490000002</v>
      </c>
      <c r="H52" s="36">
        <f>SUMIFS(СВЦЭМ!$C$33:$C$776,СВЦЭМ!$A$33:$A$776,$A52,СВЦЭМ!$B$33:$B$776,H$47)+'СЕТ СН'!$G$9+СВЦЭМ!$D$10+'СЕТ СН'!$G$6-'СЕТ СН'!$G$19</f>
        <v>1577.4805405400002</v>
      </c>
      <c r="I52" s="36">
        <f>SUMIFS(СВЦЭМ!$C$33:$C$776,СВЦЭМ!$A$33:$A$776,$A52,СВЦЭМ!$B$33:$B$776,I$47)+'СЕТ СН'!$G$9+СВЦЭМ!$D$10+'СЕТ СН'!$G$6-'СЕТ СН'!$G$19</f>
        <v>1558.7007273200002</v>
      </c>
      <c r="J52" s="36">
        <f>SUMIFS(СВЦЭМ!$C$33:$C$776,СВЦЭМ!$A$33:$A$776,$A52,СВЦЭМ!$B$33:$B$776,J$47)+'СЕТ СН'!$G$9+СВЦЭМ!$D$10+'СЕТ СН'!$G$6-'СЕТ СН'!$G$19</f>
        <v>1504.1605263900001</v>
      </c>
      <c r="K52" s="36">
        <f>SUMIFS(СВЦЭМ!$C$33:$C$776,СВЦЭМ!$A$33:$A$776,$A52,СВЦЭМ!$B$33:$B$776,K$47)+'СЕТ СН'!$G$9+СВЦЭМ!$D$10+'СЕТ СН'!$G$6-'СЕТ СН'!$G$19</f>
        <v>1470.2340740200002</v>
      </c>
      <c r="L52" s="36">
        <f>SUMIFS(СВЦЭМ!$C$33:$C$776,СВЦЭМ!$A$33:$A$776,$A52,СВЦЭМ!$B$33:$B$776,L$47)+'СЕТ СН'!$G$9+СВЦЭМ!$D$10+'СЕТ СН'!$G$6-'СЕТ СН'!$G$19</f>
        <v>1464.9594250300001</v>
      </c>
      <c r="M52" s="36">
        <f>SUMIFS(СВЦЭМ!$C$33:$C$776,СВЦЭМ!$A$33:$A$776,$A52,СВЦЭМ!$B$33:$B$776,M$47)+'СЕТ СН'!$G$9+СВЦЭМ!$D$10+'СЕТ СН'!$G$6-'СЕТ СН'!$G$19</f>
        <v>1463.1077270400001</v>
      </c>
      <c r="N52" s="36">
        <f>SUMIFS(СВЦЭМ!$C$33:$C$776,СВЦЭМ!$A$33:$A$776,$A52,СВЦЭМ!$B$33:$B$776,N$47)+'СЕТ СН'!$G$9+СВЦЭМ!$D$10+'СЕТ СН'!$G$6-'СЕТ СН'!$G$19</f>
        <v>1476.3361939599999</v>
      </c>
      <c r="O52" s="36">
        <f>SUMIFS(СВЦЭМ!$C$33:$C$776,СВЦЭМ!$A$33:$A$776,$A52,СВЦЭМ!$B$33:$B$776,O$47)+'СЕТ СН'!$G$9+СВЦЭМ!$D$10+'СЕТ СН'!$G$6-'СЕТ СН'!$G$19</f>
        <v>1482.3334395000002</v>
      </c>
      <c r="P52" s="36">
        <f>SUMIFS(СВЦЭМ!$C$33:$C$776,СВЦЭМ!$A$33:$A$776,$A52,СВЦЭМ!$B$33:$B$776,P$47)+'СЕТ СН'!$G$9+СВЦЭМ!$D$10+'СЕТ СН'!$G$6-'СЕТ СН'!$G$19</f>
        <v>1466.8669545500002</v>
      </c>
      <c r="Q52" s="36">
        <f>SUMIFS(СВЦЭМ!$C$33:$C$776,СВЦЭМ!$A$33:$A$776,$A52,СВЦЭМ!$B$33:$B$776,Q$47)+'СЕТ СН'!$G$9+СВЦЭМ!$D$10+'СЕТ СН'!$G$6-'СЕТ СН'!$G$19</f>
        <v>1472.26959175</v>
      </c>
      <c r="R52" s="36">
        <f>SUMIFS(СВЦЭМ!$C$33:$C$776,СВЦЭМ!$A$33:$A$776,$A52,СВЦЭМ!$B$33:$B$776,R$47)+'СЕТ СН'!$G$9+СВЦЭМ!$D$10+'СЕТ СН'!$G$6-'СЕТ СН'!$G$19</f>
        <v>1468.8906972899999</v>
      </c>
      <c r="S52" s="36">
        <f>SUMIFS(СВЦЭМ!$C$33:$C$776,СВЦЭМ!$A$33:$A$776,$A52,СВЦЭМ!$B$33:$B$776,S$47)+'СЕТ СН'!$G$9+СВЦЭМ!$D$10+'СЕТ СН'!$G$6-'СЕТ СН'!$G$19</f>
        <v>1464.8295115000001</v>
      </c>
      <c r="T52" s="36">
        <f>SUMIFS(СВЦЭМ!$C$33:$C$776,СВЦЭМ!$A$33:$A$776,$A52,СВЦЭМ!$B$33:$B$776,T$47)+'СЕТ СН'!$G$9+СВЦЭМ!$D$10+'СЕТ СН'!$G$6-'СЕТ СН'!$G$19</f>
        <v>1462.6427753400001</v>
      </c>
      <c r="U52" s="36">
        <f>SUMIFS(СВЦЭМ!$C$33:$C$776,СВЦЭМ!$A$33:$A$776,$A52,СВЦЭМ!$B$33:$B$776,U$47)+'СЕТ СН'!$G$9+СВЦЭМ!$D$10+'СЕТ СН'!$G$6-'СЕТ СН'!$G$19</f>
        <v>1450.2182417900001</v>
      </c>
      <c r="V52" s="36">
        <f>SUMIFS(СВЦЭМ!$C$33:$C$776,СВЦЭМ!$A$33:$A$776,$A52,СВЦЭМ!$B$33:$B$776,V$47)+'СЕТ СН'!$G$9+СВЦЭМ!$D$10+'СЕТ СН'!$G$6-'СЕТ СН'!$G$19</f>
        <v>1434.7531350300001</v>
      </c>
      <c r="W52" s="36">
        <f>SUMIFS(СВЦЭМ!$C$33:$C$776,СВЦЭМ!$A$33:$A$776,$A52,СВЦЭМ!$B$33:$B$776,W$47)+'СЕТ СН'!$G$9+СВЦЭМ!$D$10+'СЕТ СН'!$G$6-'СЕТ СН'!$G$19</f>
        <v>1418.96050917</v>
      </c>
      <c r="X52" s="36">
        <f>SUMIFS(СВЦЭМ!$C$33:$C$776,СВЦЭМ!$A$33:$A$776,$A52,СВЦЭМ!$B$33:$B$776,X$47)+'СЕТ СН'!$G$9+СВЦЭМ!$D$10+'СЕТ СН'!$G$6-'СЕТ СН'!$G$19</f>
        <v>1415.1486532700001</v>
      </c>
      <c r="Y52" s="36">
        <f>SUMIFS(СВЦЭМ!$C$33:$C$776,СВЦЭМ!$A$33:$A$776,$A52,СВЦЭМ!$B$33:$B$776,Y$47)+'СЕТ СН'!$G$9+СВЦЭМ!$D$10+'СЕТ СН'!$G$6-'СЕТ СН'!$G$19</f>
        <v>1449.8927899700002</v>
      </c>
    </row>
    <row r="53" spans="1:25" ht="15.75" x14ac:dyDescent="0.2">
      <c r="A53" s="35">
        <f t="shared" si="1"/>
        <v>43927</v>
      </c>
      <c r="B53" s="36">
        <f>SUMIFS(СВЦЭМ!$C$33:$C$776,СВЦЭМ!$A$33:$A$776,$A53,СВЦЭМ!$B$33:$B$776,B$47)+'СЕТ СН'!$G$9+СВЦЭМ!$D$10+'СЕТ СН'!$G$6-'СЕТ СН'!$G$19</f>
        <v>1547.7886107500001</v>
      </c>
      <c r="C53" s="36">
        <f>SUMIFS(СВЦЭМ!$C$33:$C$776,СВЦЭМ!$A$33:$A$776,$A53,СВЦЭМ!$B$33:$B$776,C$47)+'СЕТ СН'!$G$9+СВЦЭМ!$D$10+'СЕТ СН'!$G$6-'СЕТ СН'!$G$19</f>
        <v>1573.65698496</v>
      </c>
      <c r="D53" s="36">
        <f>SUMIFS(СВЦЭМ!$C$33:$C$776,СВЦЭМ!$A$33:$A$776,$A53,СВЦЭМ!$B$33:$B$776,D$47)+'СЕТ СН'!$G$9+СВЦЭМ!$D$10+'СЕТ СН'!$G$6-'СЕТ СН'!$G$19</f>
        <v>1585.4021587100001</v>
      </c>
      <c r="E53" s="36">
        <f>SUMIFS(СВЦЭМ!$C$33:$C$776,СВЦЭМ!$A$33:$A$776,$A53,СВЦЭМ!$B$33:$B$776,E$47)+'СЕТ СН'!$G$9+СВЦЭМ!$D$10+'СЕТ СН'!$G$6-'СЕТ СН'!$G$19</f>
        <v>1592.4723152900001</v>
      </c>
      <c r="F53" s="36">
        <f>SUMIFS(СВЦЭМ!$C$33:$C$776,СВЦЭМ!$A$33:$A$776,$A53,СВЦЭМ!$B$33:$B$776,F$47)+'СЕТ СН'!$G$9+СВЦЭМ!$D$10+'СЕТ СН'!$G$6-'СЕТ СН'!$G$19</f>
        <v>1589.88262356</v>
      </c>
      <c r="G53" s="36">
        <f>SUMIFS(СВЦЭМ!$C$33:$C$776,СВЦЭМ!$A$33:$A$776,$A53,СВЦЭМ!$B$33:$B$776,G$47)+'СЕТ СН'!$G$9+СВЦЭМ!$D$10+'СЕТ СН'!$G$6-'СЕТ СН'!$G$19</f>
        <v>1590.06136651</v>
      </c>
      <c r="H53" s="36">
        <f>SUMIFS(СВЦЭМ!$C$33:$C$776,СВЦЭМ!$A$33:$A$776,$A53,СВЦЭМ!$B$33:$B$776,H$47)+'СЕТ СН'!$G$9+СВЦЭМ!$D$10+'СЕТ СН'!$G$6-'СЕТ СН'!$G$19</f>
        <v>1580.0993097300002</v>
      </c>
      <c r="I53" s="36">
        <f>SUMIFS(СВЦЭМ!$C$33:$C$776,СВЦЭМ!$A$33:$A$776,$A53,СВЦЭМ!$B$33:$B$776,I$47)+'СЕТ СН'!$G$9+СВЦЭМ!$D$10+'СЕТ СН'!$G$6-'СЕТ СН'!$G$19</f>
        <v>1554.15283869</v>
      </c>
      <c r="J53" s="36">
        <f>SUMIFS(СВЦЭМ!$C$33:$C$776,СВЦЭМ!$A$33:$A$776,$A53,СВЦЭМ!$B$33:$B$776,J$47)+'СЕТ СН'!$G$9+СВЦЭМ!$D$10+'СЕТ СН'!$G$6-'СЕТ СН'!$G$19</f>
        <v>1508.4937488800001</v>
      </c>
      <c r="K53" s="36">
        <f>SUMIFS(СВЦЭМ!$C$33:$C$776,СВЦЭМ!$A$33:$A$776,$A53,СВЦЭМ!$B$33:$B$776,K$47)+'СЕТ СН'!$G$9+СВЦЭМ!$D$10+'СЕТ СН'!$G$6-'СЕТ СН'!$G$19</f>
        <v>1510.5961249400002</v>
      </c>
      <c r="L53" s="36">
        <f>SUMIFS(СВЦЭМ!$C$33:$C$776,СВЦЭМ!$A$33:$A$776,$A53,СВЦЭМ!$B$33:$B$776,L$47)+'СЕТ СН'!$G$9+СВЦЭМ!$D$10+'СЕТ СН'!$G$6-'СЕТ СН'!$G$19</f>
        <v>1496.2850502199999</v>
      </c>
      <c r="M53" s="36">
        <f>SUMIFS(СВЦЭМ!$C$33:$C$776,СВЦЭМ!$A$33:$A$776,$A53,СВЦЭМ!$B$33:$B$776,M$47)+'СЕТ СН'!$G$9+СВЦЭМ!$D$10+'СЕТ СН'!$G$6-'СЕТ СН'!$G$19</f>
        <v>1493.0488485999999</v>
      </c>
      <c r="N53" s="36">
        <f>SUMIFS(СВЦЭМ!$C$33:$C$776,СВЦЭМ!$A$33:$A$776,$A53,СВЦЭМ!$B$33:$B$776,N$47)+'СЕТ СН'!$G$9+СВЦЭМ!$D$10+'СЕТ СН'!$G$6-'СЕТ СН'!$G$19</f>
        <v>1490.09639853</v>
      </c>
      <c r="O53" s="36">
        <f>SUMIFS(СВЦЭМ!$C$33:$C$776,СВЦЭМ!$A$33:$A$776,$A53,СВЦЭМ!$B$33:$B$776,O$47)+'СЕТ СН'!$G$9+СВЦЭМ!$D$10+'СЕТ СН'!$G$6-'СЕТ СН'!$G$19</f>
        <v>1503.9144891800001</v>
      </c>
      <c r="P53" s="36">
        <f>SUMIFS(СВЦЭМ!$C$33:$C$776,СВЦЭМ!$A$33:$A$776,$A53,СВЦЭМ!$B$33:$B$776,P$47)+'СЕТ СН'!$G$9+СВЦЭМ!$D$10+'СЕТ СН'!$G$6-'СЕТ СН'!$G$19</f>
        <v>1491.01056608</v>
      </c>
      <c r="Q53" s="36">
        <f>SUMIFS(СВЦЭМ!$C$33:$C$776,СВЦЭМ!$A$33:$A$776,$A53,СВЦЭМ!$B$33:$B$776,Q$47)+'СЕТ СН'!$G$9+СВЦЭМ!$D$10+'СЕТ СН'!$G$6-'СЕТ СН'!$G$19</f>
        <v>1494.5491253</v>
      </c>
      <c r="R53" s="36">
        <f>SUMIFS(СВЦЭМ!$C$33:$C$776,СВЦЭМ!$A$33:$A$776,$A53,СВЦЭМ!$B$33:$B$776,R$47)+'СЕТ СН'!$G$9+СВЦЭМ!$D$10+'СЕТ СН'!$G$6-'СЕТ СН'!$G$19</f>
        <v>1483.2297546100001</v>
      </c>
      <c r="S53" s="36">
        <f>SUMIFS(СВЦЭМ!$C$33:$C$776,СВЦЭМ!$A$33:$A$776,$A53,СВЦЭМ!$B$33:$B$776,S$47)+'СЕТ СН'!$G$9+СВЦЭМ!$D$10+'СЕТ СН'!$G$6-'СЕТ СН'!$G$19</f>
        <v>1496.5578930700001</v>
      </c>
      <c r="T53" s="36">
        <f>SUMIFS(СВЦЭМ!$C$33:$C$776,СВЦЭМ!$A$33:$A$776,$A53,СВЦЭМ!$B$33:$B$776,T$47)+'СЕТ СН'!$G$9+СВЦЭМ!$D$10+'СЕТ СН'!$G$6-'СЕТ СН'!$G$19</f>
        <v>1481.7222814100001</v>
      </c>
      <c r="U53" s="36">
        <f>SUMIFS(СВЦЭМ!$C$33:$C$776,СВЦЭМ!$A$33:$A$776,$A53,СВЦЭМ!$B$33:$B$776,U$47)+'СЕТ СН'!$G$9+СВЦЭМ!$D$10+'СЕТ СН'!$G$6-'СЕТ СН'!$G$19</f>
        <v>1461.7536339200001</v>
      </c>
      <c r="V53" s="36">
        <f>SUMIFS(СВЦЭМ!$C$33:$C$776,СВЦЭМ!$A$33:$A$776,$A53,СВЦЭМ!$B$33:$B$776,V$47)+'СЕТ СН'!$G$9+СВЦЭМ!$D$10+'СЕТ СН'!$G$6-'СЕТ СН'!$G$19</f>
        <v>1464.2995012900001</v>
      </c>
      <c r="W53" s="36">
        <f>SUMIFS(СВЦЭМ!$C$33:$C$776,СВЦЭМ!$A$33:$A$776,$A53,СВЦЭМ!$B$33:$B$776,W$47)+'СЕТ СН'!$G$9+СВЦЭМ!$D$10+'СЕТ СН'!$G$6-'СЕТ СН'!$G$19</f>
        <v>1456.56242643</v>
      </c>
      <c r="X53" s="36">
        <f>SUMIFS(СВЦЭМ!$C$33:$C$776,СВЦЭМ!$A$33:$A$776,$A53,СВЦЭМ!$B$33:$B$776,X$47)+'СЕТ СН'!$G$9+СВЦЭМ!$D$10+'СЕТ СН'!$G$6-'СЕТ СН'!$G$19</f>
        <v>1470.4882733200002</v>
      </c>
      <c r="Y53" s="36">
        <f>SUMIFS(СВЦЭМ!$C$33:$C$776,СВЦЭМ!$A$33:$A$776,$A53,СВЦЭМ!$B$33:$B$776,Y$47)+'СЕТ СН'!$G$9+СВЦЭМ!$D$10+'СЕТ СН'!$G$6-'СЕТ СН'!$G$19</f>
        <v>1510.5974137400001</v>
      </c>
    </row>
    <row r="54" spans="1:25" ht="15.75" x14ac:dyDescent="0.2">
      <c r="A54" s="35">
        <f t="shared" si="1"/>
        <v>43928</v>
      </c>
      <c r="B54" s="36">
        <f>SUMIFS(СВЦЭМ!$C$33:$C$776,СВЦЭМ!$A$33:$A$776,$A54,СВЦЭМ!$B$33:$B$776,B$47)+'СЕТ СН'!$G$9+СВЦЭМ!$D$10+'СЕТ СН'!$G$6-'СЕТ СН'!$G$19</f>
        <v>1552.00544941</v>
      </c>
      <c r="C54" s="36">
        <f>SUMIFS(СВЦЭМ!$C$33:$C$776,СВЦЭМ!$A$33:$A$776,$A54,СВЦЭМ!$B$33:$B$776,C$47)+'СЕТ СН'!$G$9+СВЦЭМ!$D$10+'СЕТ СН'!$G$6-'СЕТ СН'!$G$19</f>
        <v>1574.4617042499999</v>
      </c>
      <c r="D54" s="36">
        <f>SUMIFS(СВЦЭМ!$C$33:$C$776,СВЦЭМ!$A$33:$A$776,$A54,СВЦЭМ!$B$33:$B$776,D$47)+'СЕТ СН'!$G$9+СВЦЭМ!$D$10+'СЕТ СН'!$G$6-'СЕТ СН'!$G$19</f>
        <v>1594.7478516800002</v>
      </c>
      <c r="E54" s="36">
        <f>SUMIFS(СВЦЭМ!$C$33:$C$776,СВЦЭМ!$A$33:$A$776,$A54,СВЦЭМ!$B$33:$B$776,E$47)+'СЕТ СН'!$G$9+СВЦЭМ!$D$10+'СЕТ СН'!$G$6-'СЕТ СН'!$G$19</f>
        <v>1612.0947465700001</v>
      </c>
      <c r="F54" s="36">
        <f>SUMIFS(СВЦЭМ!$C$33:$C$776,СВЦЭМ!$A$33:$A$776,$A54,СВЦЭМ!$B$33:$B$776,F$47)+'СЕТ СН'!$G$9+СВЦЭМ!$D$10+'СЕТ СН'!$G$6-'СЕТ СН'!$G$19</f>
        <v>1610.61291669</v>
      </c>
      <c r="G54" s="36">
        <f>SUMIFS(СВЦЭМ!$C$33:$C$776,СВЦЭМ!$A$33:$A$776,$A54,СВЦЭМ!$B$33:$B$776,G$47)+'СЕТ СН'!$G$9+СВЦЭМ!$D$10+'СЕТ СН'!$G$6-'СЕТ СН'!$G$19</f>
        <v>1611.08779994</v>
      </c>
      <c r="H54" s="36">
        <f>SUMIFS(СВЦЭМ!$C$33:$C$776,СВЦЭМ!$A$33:$A$776,$A54,СВЦЭМ!$B$33:$B$776,H$47)+'СЕТ СН'!$G$9+СВЦЭМ!$D$10+'СЕТ СН'!$G$6-'СЕТ СН'!$G$19</f>
        <v>1593.57546095</v>
      </c>
      <c r="I54" s="36">
        <f>SUMIFS(СВЦЭМ!$C$33:$C$776,СВЦЭМ!$A$33:$A$776,$A54,СВЦЭМ!$B$33:$B$776,I$47)+'СЕТ СН'!$G$9+СВЦЭМ!$D$10+'СЕТ СН'!$G$6-'СЕТ СН'!$G$19</f>
        <v>1569.5637805900001</v>
      </c>
      <c r="J54" s="36">
        <f>SUMIFS(СВЦЭМ!$C$33:$C$776,СВЦЭМ!$A$33:$A$776,$A54,СВЦЭМ!$B$33:$B$776,J$47)+'СЕТ СН'!$G$9+СВЦЭМ!$D$10+'СЕТ СН'!$G$6-'СЕТ СН'!$G$19</f>
        <v>1508.4346891800001</v>
      </c>
      <c r="K54" s="36">
        <f>SUMIFS(СВЦЭМ!$C$33:$C$776,СВЦЭМ!$A$33:$A$776,$A54,СВЦЭМ!$B$33:$B$776,K$47)+'СЕТ СН'!$G$9+СВЦЭМ!$D$10+'СЕТ СН'!$G$6-'СЕТ СН'!$G$19</f>
        <v>1518.3466678100001</v>
      </c>
      <c r="L54" s="36">
        <f>SUMIFS(СВЦЭМ!$C$33:$C$776,СВЦЭМ!$A$33:$A$776,$A54,СВЦЭМ!$B$33:$B$776,L$47)+'СЕТ СН'!$G$9+СВЦЭМ!$D$10+'СЕТ СН'!$G$6-'СЕТ СН'!$G$19</f>
        <v>1528.37115597</v>
      </c>
      <c r="M54" s="36">
        <f>SUMIFS(СВЦЭМ!$C$33:$C$776,СВЦЭМ!$A$33:$A$776,$A54,СВЦЭМ!$B$33:$B$776,M$47)+'СЕТ СН'!$G$9+СВЦЭМ!$D$10+'СЕТ СН'!$G$6-'СЕТ СН'!$G$19</f>
        <v>1530.4113761000001</v>
      </c>
      <c r="N54" s="36">
        <f>SUMIFS(СВЦЭМ!$C$33:$C$776,СВЦЭМ!$A$33:$A$776,$A54,СВЦЭМ!$B$33:$B$776,N$47)+'СЕТ СН'!$G$9+СВЦЭМ!$D$10+'СЕТ СН'!$G$6-'СЕТ СН'!$G$19</f>
        <v>1529.9432342499999</v>
      </c>
      <c r="O54" s="36">
        <f>SUMIFS(СВЦЭМ!$C$33:$C$776,СВЦЭМ!$A$33:$A$776,$A54,СВЦЭМ!$B$33:$B$776,O$47)+'СЕТ СН'!$G$9+СВЦЭМ!$D$10+'СЕТ СН'!$G$6-'СЕТ СН'!$G$19</f>
        <v>1539.1776536699999</v>
      </c>
      <c r="P54" s="36">
        <f>SUMIFS(СВЦЭМ!$C$33:$C$776,СВЦЭМ!$A$33:$A$776,$A54,СВЦЭМ!$B$33:$B$776,P$47)+'СЕТ СН'!$G$9+СВЦЭМ!$D$10+'СЕТ СН'!$G$6-'СЕТ СН'!$G$19</f>
        <v>1521.94849677</v>
      </c>
      <c r="Q54" s="36">
        <f>SUMIFS(СВЦЭМ!$C$33:$C$776,СВЦЭМ!$A$33:$A$776,$A54,СВЦЭМ!$B$33:$B$776,Q$47)+'СЕТ СН'!$G$9+СВЦЭМ!$D$10+'СЕТ СН'!$G$6-'СЕТ СН'!$G$19</f>
        <v>1528.52772624</v>
      </c>
      <c r="R54" s="36">
        <f>SUMIFS(СВЦЭМ!$C$33:$C$776,СВЦЭМ!$A$33:$A$776,$A54,СВЦЭМ!$B$33:$B$776,R$47)+'СЕТ СН'!$G$9+СВЦЭМ!$D$10+'СЕТ СН'!$G$6-'СЕТ СН'!$G$19</f>
        <v>1518.45081648</v>
      </c>
      <c r="S54" s="36">
        <f>SUMIFS(СВЦЭМ!$C$33:$C$776,СВЦЭМ!$A$33:$A$776,$A54,СВЦЭМ!$B$33:$B$776,S$47)+'СЕТ СН'!$G$9+СВЦЭМ!$D$10+'СЕТ СН'!$G$6-'СЕТ СН'!$G$19</f>
        <v>1516.0577481400001</v>
      </c>
      <c r="T54" s="36">
        <f>SUMIFS(СВЦЭМ!$C$33:$C$776,СВЦЭМ!$A$33:$A$776,$A54,СВЦЭМ!$B$33:$B$776,T$47)+'СЕТ СН'!$G$9+СВЦЭМ!$D$10+'СЕТ СН'!$G$6-'СЕТ СН'!$G$19</f>
        <v>1494.1635874399999</v>
      </c>
      <c r="U54" s="36">
        <f>SUMIFS(СВЦЭМ!$C$33:$C$776,СВЦЭМ!$A$33:$A$776,$A54,СВЦЭМ!$B$33:$B$776,U$47)+'СЕТ СН'!$G$9+СВЦЭМ!$D$10+'СЕТ СН'!$G$6-'СЕТ СН'!$G$19</f>
        <v>1489.02694247</v>
      </c>
      <c r="V54" s="36">
        <f>SUMIFS(СВЦЭМ!$C$33:$C$776,СВЦЭМ!$A$33:$A$776,$A54,СВЦЭМ!$B$33:$B$776,V$47)+'СЕТ СН'!$G$9+СВЦЭМ!$D$10+'СЕТ СН'!$G$6-'СЕТ СН'!$G$19</f>
        <v>1483.65368463</v>
      </c>
      <c r="W54" s="36">
        <f>SUMIFS(СВЦЭМ!$C$33:$C$776,СВЦЭМ!$A$33:$A$776,$A54,СВЦЭМ!$B$33:$B$776,W$47)+'СЕТ СН'!$G$9+СВЦЭМ!$D$10+'СЕТ СН'!$G$6-'СЕТ СН'!$G$19</f>
        <v>1472.61154278</v>
      </c>
      <c r="X54" s="36">
        <f>SUMIFS(СВЦЭМ!$C$33:$C$776,СВЦЭМ!$A$33:$A$776,$A54,СВЦЭМ!$B$33:$B$776,X$47)+'СЕТ СН'!$G$9+СВЦЭМ!$D$10+'СЕТ СН'!$G$6-'СЕТ СН'!$G$19</f>
        <v>1477.8517872299999</v>
      </c>
      <c r="Y54" s="36">
        <f>SUMIFS(СВЦЭМ!$C$33:$C$776,СВЦЭМ!$A$33:$A$776,$A54,СВЦЭМ!$B$33:$B$776,Y$47)+'СЕТ СН'!$G$9+СВЦЭМ!$D$10+'СЕТ СН'!$G$6-'СЕТ СН'!$G$19</f>
        <v>1504.3811088000002</v>
      </c>
    </row>
    <row r="55" spans="1:25" ht="15.75" x14ac:dyDescent="0.2">
      <c r="A55" s="35">
        <f t="shared" si="1"/>
        <v>43929</v>
      </c>
      <c r="B55" s="36">
        <f>SUMIFS(СВЦЭМ!$C$33:$C$776,СВЦЭМ!$A$33:$A$776,$A55,СВЦЭМ!$B$33:$B$776,B$47)+'СЕТ СН'!$G$9+СВЦЭМ!$D$10+'СЕТ СН'!$G$6-'СЕТ СН'!$G$19</f>
        <v>1535.5837360200001</v>
      </c>
      <c r="C55" s="36">
        <f>SUMIFS(СВЦЭМ!$C$33:$C$776,СВЦЭМ!$A$33:$A$776,$A55,СВЦЭМ!$B$33:$B$776,C$47)+'СЕТ СН'!$G$9+СВЦЭМ!$D$10+'СЕТ СН'!$G$6-'СЕТ СН'!$G$19</f>
        <v>1567.9074411900001</v>
      </c>
      <c r="D55" s="36">
        <f>SUMIFS(СВЦЭМ!$C$33:$C$776,СВЦЭМ!$A$33:$A$776,$A55,СВЦЭМ!$B$33:$B$776,D$47)+'СЕТ СН'!$G$9+СВЦЭМ!$D$10+'СЕТ СН'!$G$6-'СЕТ СН'!$G$19</f>
        <v>1586.53594595</v>
      </c>
      <c r="E55" s="36">
        <f>SUMIFS(СВЦЭМ!$C$33:$C$776,СВЦЭМ!$A$33:$A$776,$A55,СВЦЭМ!$B$33:$B$776,E$47)+'СЕТ СН'!$G$9+СВЦЭМ!$D$10+'СЕТ СН'!$G$6-'СЕТ СН'!$G$19</f>
        <v>1601.6918788900002</v>
      </c>
      <c r="F55" s="36">
        <f>SUMIFS(СВЦЭМ!$C$33:$C$776,СВЦЭМ!$A$33:$A$776,$A55,СВЦЭМ!$B$33:$B$776,F$47)+'СЕТ СН'!$G$9+СВЦЭМ!$D$10+'СЕТ СН'!$G$6-'СЕТ СН'!$G$19</f>
        <v>1594.0311768900001</v>
      </c>
      <c r="G55" s="36">
        <f>SUMIFS(СВЦЭМ!$C$33:$C$776,СВЦЭМ!$A$33:$A$776,$A55,СВЦЭМ!$B$33:$B$776,G$47)+'СЕТ СН'!$G$9+СВЦЭМ!$D$10+'СЕТ СН'!$G$6-'СЕТ СН'!$G$19</f>
        <v>1598.3140969800002</v>
      </c>
      <c r="H55" s="36">
        <f>SUMIFS(СВЦЭМ!$C$33:$C$776,СВЦЭМ!$A$33:$A$776,$A55,СВЦЭМ!$B$33:$B$776,H$47)+'СЕТ СН'!$G$9+СВЦЭМ!$D$10+'СЕТ СН'!$G$6-'СЕТ СН'!$G$19</f>
        <v>1581.1772973699999</v>
      </c>
      <c r="I55" s="36">
        <f>SUMIFS(СВЦЭМ!$C$33:$C$776,СВЦЭМ!$A$33:$A$776,$A55,СВЦЭМ!$B$33:$B$776,I$47)+'СЕТ СН'!$G$9+СВЦЭМ!$D$10+'СЕТ СН'!$G$6-'СЕТ СН'!$G$19</f>
        <v>1543.4503676300001</v>
      </c>
      <c r="J55" s="36">
        <f>SUMIFS(СВЦЭМ!$C$33:$C$776,СВЦЭМ!$A$33:$A$776,$A55,СВЦЭМ!$B$33:$B$776,J$47)+'СЕТ СН'!$G$9+СВЦЭМ!$D$10+'СЕТ СН'!$G$6-'СЕТ СН'!$G$19</f>
        <v>1499.29439594</v>
      </c>
      <c r="K55" s="36">
        <f>SUMIFS(СВЦЭМ!$C$33:$C$776,СВЦЭМ!$A$33:$A$776,$A55,СВЦЭМ!$B$33:$B$776,K$47)+'СЕТ СН'!$G$9+СВЦЭМ!$D$10+'СЕТ СН'!$G$6-'СЕТ СН'!$G$19</f>
        <v>1486.8735052000002</v>
      </c>
      <c r="L55" s="36">
        <f>SUMIFS(СВЦЭМ!$C$33:$C$776,СВЦЭМ!$A$33:$A$776,$A55,СВЦЭМ!$B$33:$B$776,L$47)+'СЕТ СН'!$G$9+СВЦЭМ!$D$10+'СЕТ СН'!$G$6-'СЕТ СН'!$G$19</f>
        <v>1474.4054839099999</v>
      </c>
      <c r="M55" s="36">
        <f>SUMIFS(СВЦЭМ!$C$33:$C$776,СВЦЭМ!$A$33:$A$776,$A55,СВЦЭМ!$B$33:$B$776,M$47)+'СЕТ СН'!$G$9+СВЦЭМ!$D$10+'СЕТ СН'!$G$6-'СЕТ СН'!$G$19</f>
        <v>1470.3152318900002</v>
      </c>
      <c r="N55" s="36">
        <f>SUMIFS(СВЦЭМ!$C$33:$C$776,СВЦЭМ!$A$33:$A$776,$A55,СВЦЭМ!$B$33:$B$776,N$47)+'СЕТ СН'!$G$9+СВЦЭМ!$D$10+'СЕТ СН'!$G$6-'СЕТ СН'!$G$19</f>
        <v>1481.7845332700001</v>
      </c>
      <c r="O55" s="36">
        <f>SUMIFS(СВЦЭМ!$C$33:$C$776,СВЦЭМ!$A$33:$A$776,$A55,СВЦЭМ!$B$33:$B$776,O$47)+'СЕТ СН'!$G$9+СВЦЭМ!$D$10+'СЕТ СН'!$G$6-'СЕТ СН'!$G$19</f>
        <v>1492.3168254100001</v>
      </c>
      <c r="P55" s="36">
        <f>SUMIFS(СВЦЭМ!$C$33:$C$776,СВЦЭМ!$A$33:$A$776,$A55,СВЦЭМ!$B$33:$B$776,P$47)+'СЕТ СН'!$G$9+СВЦЭМ!$D$10+'СЕТ СН'!$G$6-'СЕТ СН'!$G$19</f>
        <v>1467.8955374400002</v>
      </c>
      <c r="Q55" s="36">
        <f>SUMIFS(СВЦЭМ!$C$33:$C$776,СВЦЭМ!$A$33:$A$776,$A55,СВЦЭМ!$B$33:$B$776,Q$47)+'СЕТ СН'!$G$9+СВЦЭМ!$D$10+'СЕТ СН'!$G$6-'СЕТ СН'!$G$19</f>
        <v>1472.1028597600002</v>
      </c>
      <c r="R55" s="36">
        <f>SUMIFS(СВЦЭМ!$C$33:$C$776,СВЦЭМ!$A$33:$A$776,$A55,СВЦЭМ!$B$33:$B$776,R$47)+'СЕТ СН'!$G$9+СВЦЭМ!$D$10+'СЕТ СН'!$G$6-'СЕТ СН'!$G$19</f>
        <v>1470.80238968</v>
      </c>
      <c r="S55" s="36">
        <f>SUMIFS(СВЦЭМ!$C$33:$C$776,СВЦЭМ!$A$33:$A$776,$A55,СВЦЭМ!$B$33:$B$776,S$47)+'СЕТ СН'!$G$9+СВЦЭМ!$D$10+'СЕТ СН'!$G$6-'СЕТ СН'!$G$19</f>
        <v>1463.3988544700001</v>
      </c>
      <c r="T55" s="36">
        <f>SUMIFS(СВЦЭМ!$C$33:$C$776,СВЦЭМ!$A$33:$A$776,$A55,СВЦЭМ!$B$33:$B$776,T$47)+'СЕТ СН'!$G$9+СВЦЭМ!$D$10+'СЕТ СН'!$G$6-'СЕТ СН'!$G$19</f>
        <v>1452.57715637</v>
      </c>
      <c r="U55" s="36">
        <f>SUMIFS(СВЦЭМ!$C$33:$C$776,СВЦЭМ!$A$33:$A$776,$A55,СВЦЭМ!$B$33:$B$776,U$47)+'СЕТ СН'!$G$9+СВЦЭМ!$D$10+'СЕТ СН'!$G$6-'СЕТ СН'!$G$19</f>
        <v>1438.1919633500002</v>
      </c>
      <c r="V55" s="36">
        <f>SUMIFS(СВЦЭМ!$C$33:$C$776,СВЦЭМ!$A$33:$A$776,$A55,СВЦЭМ!$B$33:$B$776,V$47)+'СЕТ СН'!$G$9+СВЦЭМ!$D$10+'СЕТ СН'!$G$6-'СЕТ СН'!$G$19</f>
        <v>1430.6566289800001</v>
      </c>
      <c r="W55" s="36">
        <f>SUMIFS(СВЦЭМ!$C$33:$C$776,СВЦЭМ!$A$33:$A$776,$A55,СВЦЭМ!$B$33:$B$776,W$47)+'СЕТ СН'!$G$9+СВЦЭМ!$D$10+'СЕТ СН'!$G$6-'СЕТ СН'!$G$19</f>
        <v>1418.4586695500002</v>
      </c>
      <c r="X55" s="36">
        <f>SUMIFS(СВЦЭМ!$C$33:$C$776,СВЦЭМ!$A$33:$A$776,$A55,СВЦЭМ!$B$33:$B$776,X$47)+'СЕТ СН'!$G$9+СВЦЭМ!$D$10+'СЕТ СН'!$G$6-'СЕТ СН'!$G$19</f>
        <v>1423.1282426600001</v>
      </c>
      <c r="Y55" s="36">
        <f>SUMIFS(СВЦЭМ!$C$33:$C$776,СВЦЭМ!$A$33:$A$776,$A55,СВЦЭМ!$B$33:$B$776,Y$47)+'СЕТ СН'!$G$9+СВЦЭМ!$D$10+'СЕТ СН'!$G$6-'СЕТ СН'!$G$19</f>
        <v>1467.86677861</v>
      </c>
    </row>
    <row r="56" spans="1:25" ht="15.75" x14ac:dyDescent="0.2">
      <c r="A56" s="35">
        <f t="shared" si="1"/>
        <v>43930</v>
      </c>
      <c r="B56" s="36">
        <f>SUMIFS(СВЦЭМ!$C$33:$C$776,СВЦЭМ!$A$33:$A$776,$A56,СВЦЭМ!$B$33:$B$776,B$47)+'СЕТ СН'!$G$9+СВЦЭМ!$D$10+'СЕТ СН'!$G$6-'СЕТ СН'!$G$19</f>
        <v>1525.7277503700002</v>
      </c>
      <c r="C56" s="36">
        <f>SUMIFS(СВЦЭМ!$C$33:$C$776,СВЦЭМ!$A$33:$A$776,$A56,СВЦЭМ!$B$33:$B$776,C$47)+'СЕТ СН'!$G$9+СВЦЭМ!$D$10+'СЕТ СН'!$G$6-'СЕТ СН'!$G$19</f>
        <v>1557.2731577200002</v>
      </c>
      <c r="D56" s="36">
        <f>SUMIFS(СВЦЭМ!$C$33:$C$776,СВЦЭМ!$A$33:$A$776,$A56,СВЦЭМ!$B$33:$B$776,D$47)+'СЕТ СН'!$G$9+СВЦЭМ!$D$10+'СЕТ СН'!$G$6-'СЕТ СН'!$G$19</f>
        <v>1580.7800969100001</v>
      </c>
      <c r="E56" s="36">
        <f>SUMIFS(СВЦЭМ!$C$33:$C$776,СВЦЭМ!$A$33:$A$776,$A56,СВЦЭМ!$B$33:$B$776,E$47)+'СЕТ СН'!$G$9+СВЦЭМ!$D$10+'СЕТ СН'!$G$6-'СЕТ СН'!$G$19</f>
        <v>1597.8220131</v>
      </c>
      <c r="F56" s="36">
        <f>SUMIFS(СВЦЭМ!$C$33:$C$776,СВЦЭМ!$A$33:$A$776,$A56,СВЦЭМ!$B$33:$B$776,F$47)+'СЕТ СН'!$G$9+СВЦЭМ!$D$10+'СЕТ СН'!$G$6-'СЕТ СН'!$G$19</f>
        <v>1589.62388149</v>
      </c>
      <c r="G56" s="36">
        <f>SUMIFS(СВЦЭМ!$C$33:$C$776,СВЦЭМ!$A$33:$A$776,$A56,СВЦЭМ!$B$33:$B$776,G$47)+'СЕТ СН'!$G$9+СВЦЭМ!$D$10+'СЕТ СН'!$G$6-'СЕТ СН'!$G$19</f>
        <v>1593.9184619</v>
      </c>
      <c r="H56" s="36">
        <f>SUMIFS(СВЦЭМ!$C$33:$C$776,СВЦЭМ!$A$33:$A$776,$A56,СВЦЭМ!$B$33:$B$776,H$47)+'СЕТ СН'!$G$9+СВЦЭМ!$D$10+'СЕТ СН'!$G$6-'СЕТ СН'!$G$19</f>
        <v>1584.3568316000001</v>
      </c>
      <c r="I56" s="36">
        <f>SUMIFS(СВЦЭМ!$C$33:$C$776,СВЦЭМ!$A$33:$A$776,$A56,СВЦЭМ!$B$33:$B$776,I$47)+'СЕТ СН'!$G$9+СВЦЭМ!$D$10+'СЕТ СН'!$G$6-'СЕТ СН'!$G$19</f>
        <v>1559.82656223</v>
      </c>
      <c r="J56" s="36">
        <f>SUMIFS(СВЦЭМ!$C$33:$C$776,СВЦЭМ!$A$33:$A$776,$A56,СВЦЭМ!$B$33:$B$776,J$47)+'СЕТ СН'!$G$9+СВЦЭМ!$D$10+'СЕТ СН'!$G$6-'СЕТ СН'!$G$19</f>
        <v>1507.7667719800002</v>
      </c>
      <c r="K56" s="36">
        <f>SUMIFS(СВЦЭМ!$C$33:$C$776,СВЦЭМ!$A$33:$A$776,$A56,СВЦЭМ!$B$33:$B$776,K$47)+'СЕТ СН'!$G$9+СВЦЭМ!$D$10+'СЕТ СН'!$G$6-'СЕТ СН'!$G$19</f>
        <v>1498.76200554</v>
      </c>
      <c r="L56" s="36">
        <f>SUMIFS(СВЦЭМ!$C$33:$C$776,СВЦЭМ!$A$33:$A$776,$A56,СВЦЭМ!$B$33:$B$776,L$47)+'СЕТ СН'!$G$9+СВЦЭМ!$D$10+'СЕТ СН'!$G$6-'СЕТ СН'!$G$19</f>
        <v>1483.3627602400002</v>
      </c>
      <c r="M56" s="36">
        <f>SUMIFS(СВЦЭМ!$C$33:$C$776,СВЦЭМ!$A$33:$A$776,$A56,СВЦЭМ!$B$33:$B$776,M$47)+'СЕТ СН'!$G$9+СВЦЭМ!$D$10+'СЕТ СН'!$G$6-'СЕТ СН'!$G$19</f>
        <v>1479.0390255000002</v>
      </c>
      <c r="N56" s="36">
        <f>SUMIFS(СВЦЭМ!$C$33:$C$776,СВЦЭМ!$A$33:$A$776,$A56,СВЦЭМ!$B$33:$B$776,N$47)+'СЕТ СН'!$G$9+СВЦЭМ!$D$10+'СЕТ СН'!$G$6-'СЕТ СН'!$G$19</f>
        <v>1474.7818274800002</v>
      </c>
      <c r="O56" s="36">
        <f>SUMIFS(СВЦЭМ!$C$33:$C$776,СВЦЭМ!$A$33:$A$776,$A56,СВЦЭМ!$B$33:$B$776,O$47)+'СЕТ СН'!$G$9+СВЦЭМ!$D$10+'СЕТ СН'!$G$6-'СЕТ СН'!$G$19</f>
        <v>1490.3519944499999</v>
      </c>
      <c r="P56" s="36">
        <f>SUMIFS(СВЦЭМ!$C$33:$C$776,СВЦЭМ!$A$33:$A$776,$A56,СВЦЭМ!$B$33:$B$776,P$47)+'СЕТ СН'!$G$9+СВЦЭМ!$D$10+'СЕТ СН'!$G$6-'СЕТ СН'!$G$19</f>
        <v>1459.8507678000001</v>
      </c>
      <c r="Q56" s="36">
        <f>SUMIFS(СВЦЭМ!$C$33:$C$776,СВЦЭМ!$A$33:$A$776,$A56,СВЦЭМ!$B$33:$B$776,Q$47)+'СЕТ СН'!$G$9+СВЦЭМ!$D$10+'СЕТ СН'!$G$6-'СЕТ СН'!$G$19</f>
        <v>1465.5636441500001</v>
      </c>
      <c r="R56" s="36">
        <f>SUMIFS(СВЦЭМ!$C$33:$C$776,СВЦЭМ!$A$33:$A$776,$A56,СВЦЭМ!$B$33:$B$776,R$47)+'СЕТ СН'!$G$9+СВЦЭМ!$D$10+'СЕТ СН'!$G$6-'СЕТ СН'!$G$19</f>
        <v>1464.1963092999999</v>
      </c>
      <c r="S56" s="36">
        <f>SUMIFS(СВЦЭМ!$C$33:$C$776,СВЦЭМ!$A$33:$A$776,$A56,СВЦЭМ!$B$33:$B$776,S$47)+'СЕТ СН'!$G$9+СВЦЭМ!$D$10+'СЕТ СН'!$G$6-'СЕТ СН'!$G$19</f>
        <v>1458.55911281</v>
      </c>
      <c r="T56" s="36">
        <f>SUMIFS(СВЦЭМ!$C$33:$C$776,СВЦЭМ!$A$33:$A$776,$A56,СВЦЭМ!$B$33:$B$776,T$47)+'СЕТ СН'!$G$9+СВЦЭМ!$D$10+'СЕТ СН'!$G$6-'СЕТ СН'!$G$19</f>
        <v>1446.3777683600001</v>
      </c>
      <c r="U56" s="36">
        <f>SUMIFS(СВЦЭМ!$C$33:$C$776,СВЦЭМ!$A$33:$A$776,$A56,СВЦЭМ!$B$33:$B$776,U$47)+'СЕТ СН'!$G$9+СВЦЭМ!$D$10+'СЕТ СН'!$G$6-'СЕТ СН'!$G$19</f>
        <v>1432.2713696300002</v>
      </c>
      <c r="V56" s="36">
        <f>SUMIFS(СВЦЭМ!$C$33:$C$776,СВЦЭМ!$A$33:$A$776,$A56,СВЦЭМ!$B$33:$B$776,V$47)+'СЕТ СН'!$G$9+СВЦЭМ!$D$10+'СЕТ СН'!$G$6-'СЕТ СН'!$G$19</f>
        <v>1428.4433029000002</v>
      </c>
      <c r="W56" s="36">
        <f>SUMIFS(СВЦЭМ!$C$33:$C$776,СВЦЭМ!$A$33:$A$776,$A56,СВЦЭМ!$B$33:$B$776,W$47)+'СЕТ СН'!$G$9+СВЦЭМ!$D$10+'СЕТ СН'!$G$6-'СЕТ СН'!$G$19</f>
        <v>1431.1583155600001</v>
      </c>
      <c r="X56" s="36">
        <f>SUMIFS(СВЦЭМ!$C$33:$C$776,СВЦЭМ!$A$33:$A$776,$A56,СВЦЭМ!$B$33:$B$776,X$47)+'СЕТ СН'!$G$9+СВЦЭМ!$D$10+'СЕТ СН'!$G$6-'СЕТ СН'!$G$19</f>
        <v>1438.03459881</v>
      </c>
      <c r="Y56" s="36">
        <f>SUMIFS(СВЦЭМ!$C$33:$C$776,СВЦЭМ!$A$33:$A$776,$A56,СВЦЭМ!$B$33:$B$776,Y$47)+'СЕТ СН'!$G$9+СВЦЭМ!$D$10+'СЕТ СН'!$G$6-'СЕТ СН'!$G$19</f>
        <v>1472.71996558</v>
      </c>
    </row>
    <row r="57" spans="1:25" ht="15.75" x14ac:dyDescent="0.2">
      <c r="A57" s="35">
        <f t="shared" si="1"/>
        <v>43931</v>
      </c>
      <c r="B57" s="36">
        <f>SUMIFS(СВЦЭМ!$C$33:$C$776,СВЦЭМ!$A$33:$A$776,$A57,СВЦЭМ!$B$33:$B$776,B$47)+'СЕТ СН'!$G$9+СВЦЭМ!$D$10+'СЕТ СН'!$G$6-'СЕТ СН'!$G$19</f>
        <v>1470.6710094700002</v>
      </c>
      <c r="C57" s="36">
        <f>SUMIFS(СВЦЭМ!$C$33:$C$776,СВЦЭМ!$A$33:$A$776,$A57,СВЦЭМ!$B$33:$B$776,C$47)+'СЕТ СН'!$G$9+СВЦЭМ!$D$10+'СЕТ СН'!$G$6-'СЕТ СН'!$G$19</f>
        <v>1503.0822689199999</v>
      </c>
      <c r="D57" s="36">
        <f>SUMIFS(СВЦЭМ!$C$33:$C$776,СВЦЭМ!$A$33:$A$776,$A57,СВЦЭМ!$B$33:$B$776,D$47)+'СЕТ СН'!$G$9+СВЦЭМ!$D$10+'СЕТ СН'!$G$6-'СЕТ СН'!$G$19</f>
        <v>1551.2153755300001</v>
      </c>
      <c r="E57" s="36">
        <f>SUMIFS(СВЦЭМ!$C$33:$C$776,СВЦЭМ!$A$33:$A$776,$A57,СВЦЭМ!$B$33:$B$776,E$47)+'СЕТ СН'!$G$9+СВЦЭМ!$D$10+'СЕТ СН'!$G$6-'СЕТ СН'!$G$19</f>
        <v>1592.9529816600002</v>
      </c>
      <c r="F57" s="36">
        <f>SUMIFS(СВЦЭМ!$C$33:$C$776,СВЦЭМ!$A$33:$A$776,$A57,СВЦЭМ!$B$33:$B$776,F$47)+'СЕТ СН'!$G$9+СВЦЭМ!$D$10+'СЕТ СН'!$G$6-'СЕТ СН'!$G$19</f>
        <v>1600.7463562100002</v>
      </c>
      <c r="G57" s="36">
        <f>SUMIFS(СВЦЭМ!$C$33:$C$776,СВЦЭМ!$A$33:$A$776,$A57,СВЦЭМ!$B$33:$B$776,G$47)+'СЕТ СН'!$G$9+СВЦЭМ!$D$10+'СЕТ СН'!$G$6-'СЕТ СН'!$G$19</f>
        <v>1589.7106382000002</v>
      </c>
      <c r="H57" s="36">
        <f>SUMIFS(СВЦЭМ!$C$33:$C$776,СВЦЭМ!$A$33:$A$776,$A57,СВЦЭМ!$B$33:$B$776,H$47)+'СЕТ СН'!$G$9+СВЦЭМ!$D$10+'СЕТ СН'!$G$6-'СЕТ СН'!$G$19</f>
        <v>1564.55022351</v>
      </c>
      <c r="I57" s="36">
        <f>SUMIFS(СВЦЭМ!$C$33:$C$776,СВЦЭМ!$A$33:$A$776,$A57,СВЦЭМ!$B$33:$B$776,I$47)+'СЕТ СН'!$G$9+СВЦЭМ!$D$10+'СЕТ СН'!$G$6-'СЕТ СН'!$G$19</f>
        <v>1527.0185506</v>
      </c>
      <c r="J57" s="36">
        <f>SUMIFS(СВЦЭМ!$C$33:$C$776,СВЦЭМ!$A$33:$A$776,$A57,СВЦЭМ!$B$33:$B$776,J$47)+'СЕТ СН'!$G$9+СВЦЭМ!$D$10+'СЕТ СН'!$G$6-'СЕТ СН'!$G$19</f>
        <v>1470.4565967200001</v>
      </c>
      <c r="K57" s="36">
        <f>SUMIFS(СВЦЭМ!$C$33:$C$776,СВЦЭМ!$A$33:$A$776,$A57,СВЦЭМ!$B$33:$B$776,K$47)+'СЕТ СН'!$G$9+СВЦЭМ!$D$10+'СЕТ СН'!$G$6-'СЕТ СН'!$G$19</f>
        <v>1468.1468901000001</v>
      </c>
      <c r="L57" s="36">
        <f>SUMIFS(СВЦЭМ!$C$33:$C$776,СВЦЭМ!$A$33:$A$776,$A57,СВЦЭМ!$B$33:$B$776,L$47)+'СЕТ СН'!$G$9+СВЦЭМ!$D$10+'СЕТ СН'!$G$6-'СЕТ СН'!$G$19</f>
        <v>1466.3090349600002</v>
      </c>
      <c r="M57" s="36">
        <f>SUMIFS(СВЦЭМ!$C$33:$C$776,СВЦЭМ!$A$33:$A$776,$A57,СВЦЭМ!$B$33:$B$776,M$47)+'СЕТ СН'!$G$9+СВЦЭМ!$D$10+'СЕТ СН'!$G$6-'СЕТ СН'!$G$19</f>
        <v>1467.07993134</v>
      </c>
      <c r="N57" s="36">
        <f>SUMIFS(СВЦЭМ!$C$33:$C$776,СВЦЭМ!$A$33:$A$776,$A57,СВЦЭМ!$B$33:$B$776,N$47)+'СЕТ СН'!$G$9+СВЦЭМ!$D$10+'СЕТ СН'!$G$6-'СЕТ СН'!$G$19</f>
        <v>1482.1181996400001</v>
      </c>
      <c r="O57" s="36">
        <f>SUMIFS(СВЦЭМ!$C$33:$C$776,СВЦЭМ!$A$33:$A$776,$A57,СВЦЭМ!$B$33:$B$776,O$47)+'СЕТ СН'!$G$9+СВЦЭМ!$D$10+'СЕТ СН'!$G$6-'СЕТ СН'!$G$19</f>
        <v>1494.8396110100002</v>
      </c>
      <c r="P57" s="36">
        <f>SUMIFS(СВЦЭМ!$C$33:$C$776,СВЦЭМ!$A$33:$A$776,$A57,СВЦЭМ!$B$33:$B$776,P$47)+'СЕТ СН'!$G$9+СВЦЭМ!$D$10+'СЕТ СН'!$G$6-'СЕТ СН'!$G$19</f>
        <v>1464.9878594199999</v>
      </c>
      <c r="Q57" s="36">
        <f>SUMIFS(СВЦЭМ!$C$33:$C$776,СВЦЭМ!$A$33:$A$776,$A57,СВЦЭМ!$B$33:$B$776,Q$47)+'СЕТ СН'!$G$9+СВЦЭМ!$D$10+'СЕТ СН'!$G$6-'СЕТ СН'!$G$19</f>
        <v>1468.6337856600001</v>
      </c>
      <c r="R57" s="36">
        <f>SUMIFS(СВЦЭМ!$C$33:$C$776,СВЦЭМ!$A$33:$A$776,$A57,СВЦЭМ!$B$33:$B$776,R$47)+'СЕТ СН'!$G$9+СВЦЭМ!$D$10+'СЕТ СН'!$G$6-'СЕТ СН'!$G$19</f>
        <v>1466.23707853</v>
      </c>
      <c r="S57" s="36">
        <f>SUMIFS(СВЦЭМ!$C$33:$C$776,СВЦЭМ!$A$33:$A$776,$A57,СВЦЭМ!$B$33:$B$776,S$47)+'СЕТ СН'!$G$9+СВЦЭМ!$D$10+'СЕТ СН'!$G$6-'СЕТ СН'!$G$19</f>
        <v>1458.6779045500002</v>
      </c>
      <c r="T57" s="36">
        <f>SUMIFS(СВЦЭМ!$C$33:$C$776,СВЦЭМ!$A$33:$A$776,$A57,СВЦЭМ!$B$33:$B$776,T$47)+'СЕТ СН'!$G$9+СВЦЭМ!$D$10+'СЕТ СН'!$G$6-'СЕТ СН'!$G$19</f>
        <v>1439.9975581200001</v>
      </c>
      <c r="U57" s="36">
        <f>SUMIFS(СВЦЭМ!$C$33:$C$776,СВЦЭМ!$A$33:$A$776,$A57,СВЦЭМ!$B$33:$B$776,U$47)+'СЕТ СН'!$G$9+СВЦЭМ!$D$10+'СЕТ СН'!$G$6-'СЕТ СН'!$G$19</f>
        <v>1416.9174122600002</v>
      </c>
      <c r="V57" s="36">
        <f>SUMIFS(СВЦЭМ!$C$33:$C$776,СВЦЭМ!$A$33:$A$776,$A57,СВЦЭМ!$B$33:$B$776,V$47)+'СЕТ СН'!$G$9+СВЦЭМ!$D$10+'СЕТ СН'!$G$6-'СЕТ СН'!$G$19</f>
        <v>1411.5306050600002</v>
      </c>
      <c r="W57" s="36">
        <f>SUMIFS(СВЦЭМ!$C$33:$C$776,СВЦЭМ!$A$33:$A$776,$A57,СВЦЭМ!$B$33:$B$776,W$47)+'СЕТ СН'!$G$9+СВЦЭМ!$D$10+'СЕТ СН'!$G$6-'СЕТ СН'!$G$19</f>
        <v>1405.1769054599999</v>
      </c>
      <c r="X57" s="36">
        <f>SUMIFS(СВЦЭМ!$C$33:$C$776,СВЦЭМ!$A$33:$A$776,$A57,СВЦЭМ!$B$33:$B$776,X$47)+'СЕТ СН'!$G$9+СВЦЭМ!$D$10+'СЕТ СН'!$G$6-'СЕТ СН'!$G$19</f>
        <v>1396.0950120500002</v>
      </c>
      <c r="Y57" s="36">
        <f>SUMIFS(СВЦЭМ!$C$33:$C$776,СВЦЭМ!$A$33:$A$776,$A57,СВЦЭМ!$B$33:$B$776,Y$47)+'СЕТ СН'!$G$9+СВЦЭМ!$D$10+'СЕТ СН'!$G$6-'СЕТ СН'!$G$19</f>
        <v>1437.6099160600002</v>
      </c>
    </row>
    <row r="58" spans="1:25" ht="15.75" x14ac:dyDescent="0.2">
      <c r="A58" s="35">
        <f t="shared" si="1"/>
        <v>43932</v>
      </c>
      <c r="B58" s="36">
        <f>SUMIFS(СВЦЭМ!$C$33:$C$776,СВЦЭМ!$A$33:$A$776,$A58,СВЦЭМ!$B$33:$B$776,B$47)+'СЕТ СН'!$G$9+СВЦЭМ!$D$10+'СЕТ СН'!$G$6-'СЕТ СН'!$G$19</f>
        <v>1477.9106178900001</v>
      </c>
      <c r="C58" s="36">
        <f>SUMIFS(СВЦЭМ!$C$33:$C$776,СВЦЭМ!$A$33:$A$776,$A58,СВЦЭМ!$B$33:$B$776,C$47)+'СЕТ СН'!$G$9+СВЦЭМ!$D$10+'СЕТ СН'!$G$6-'СЕТ СН'!$G$19</f>
        <v>1494.9629868900001</v>
      </c>
      <c r="D58" s="36">
        <f>SUMIFS(СВЦЭМ!$C$33:$C$776,СВЦЭМ!$A$33:$A$776,$A58,СВЦЭМ!$B$33:$B$776,D$47)+'СЕТ СН'!$G$9+СВЦЭМ!$D$10+'СЕТ СН'!$G$6-'СЕТ СН'!$G$19</f>
        <v>1506.03842637</v>
      </c>
      <c r="E58" s="36">
        <f>SUMIFS(СВЦЭМ!$C$33:$C$776,СВЦЭМ!$A$33:$A$776,$A58,СВЦЭМ!$B$33:$B$776,E$47)+'СЕТ СН'!$G$9+СВЦЭМ!$D$10+'СЕТ СН'!$G$6-'СЕТ СН'!$G$19</f>
        <v>1519.6181090600001</v>
      </c>
      <c r="F58" s="36">
        <f>SUMIFS(СВЦЭМ!$C$33:$C$776,СВЦЭМ!$A$33:$A$776,$A58,СВЦЭМ!$B$33:$B$776,F$47)+'СЕТ СН'!$G$9+СВЦЭМ!$D$10+'СЕТ СН'!$G$6-'СЕТ СН'!$G$19</f>
        <v>1518.6761065300002</v>
      </c>
      <c r="G58" s="36">
        <f>SUMIFS(СВЦЭМ!$C$33:$C$776,СВЦЭМ!$A$33:$A$776,$A58,СВЦЭМ!$B$33:$B$776,G$47)+'СЕТ СН'!$G$9+СВЦЭМ!$D$10+'СЕТ СН'!$G$6-'СЕТ СН'!$G$19</f>
        <v>1513.3006144999999</v>
      </c>
      <c r="H58" s="36">
        <f>SUMIFS(СВЦЭМ!$C$33:$C$776,СВЦЭМ!$A$33:$A$776,$A58,СВЦЭМ!$B$33:$B$776,H$47)+'СЕТ СН'!$G$9+СВЦЭМ!$D$10+'СЕТ СН'!$G$6-'СЕТ СН'!$G$19</f>
        <v>1496.5835094399999</v>
      </c>
      <c r="I58" s="36">
        <f>SUMIFS(СВЦЭМ!$C$33:$C$776,СВЦЭМ!$A$33:$A$776,$A58,СВЦЭМ!$B$33:$B$776,I$47)+'СЕТ СН'!$G$9+СВЦЭМ!$D$10+'СЕТ СН'!$G$6-'СЕТ СН'!$G$19</f>
        <v>1484.2756114200001</v>
      </c>
      <c r="J58" s="36">
        <f>SUMIFS(СВЦЭМ!$C$33:$C$776,СВЦЭМ!$A$33:$A$776,$A58,СВЦЭМ!$B$33:$B$776,J$47)+'СЕТ СН'!$G$9+СВЦЭМ!$D$10+'СЕТ СН'!$G$6-'СЕТ СН'!$G$19</f>
        <v>1459.5508549900001</v>
      </c>
      <c r="K58" s="36">
        <f>SUMIFS(СВЦЭМ!$C$33:$C$776,СВЦЭМ!$A$33:$A$776,$A58,СВЦЭМ!$B$33:$B$776,K$47)+'СЕТ СН'!$G$9+СВЦЭМ!$D$10+'СЕТ СН'!$G$6-'СЕТ СН'!$G$19</f>
        <v>1446.6882019899999</v>
      </c>
      <c r="L58" s="36">
        <f>SUMIFS(СВЦЭМ!$C$33:$C$776,СВЦЭМ!$A$33:$A$776,$A58,СВЦЭМ!$B$33:$B$776,L$47)+'СЕТ СН'!$G$9+СВЦЭМ!$D$10+'СЕТ СН'!$G$6-'СЕТ СН'!$G$19</f>
        <v>1449.16662466</v>
      </c>
      <c r="M58" s="36">
        <f>SUMIFS(СВЦЭМ!$C$33:$C$776,СВЦЭМ!$A$33:$A$776,$A58,СВЦЭМ!$B$33:$B$776,M$47)+'СЕТ СН'!$G$9+СВЦЭМ!$D$10+'СЕТ СН'!$G$6-'СЕТ СН'!$G$19</f>
        <v>1463.08071752</v>
      </c>
      <c r="N58" s="36">
        <f>SUMIFS(СВЦЭМ!$C$33:$C$776,СВЦЭМ!$A$33:$A$776,$A58,СВЦЭМ!$B$33:$B$776,N$47)+'СЕТ СН'!$G$9+СВЦЭМ!$D$10+'СЕТ СН'!$G$6-'СЕТ СН'!$G$19</f>
        <v>1482.98219294</v>
      </c>
      <c r="O58" s="36">
        <f>SUMIFS(СВЦЭМ!$C$33:$C$776,СВЦЭМ!$A$33:$A$776,$A58,СВЦЭМ!$B$33:$B$776,O$47)+'СЕТ СН'!$G$9+СВЦЭМ!$D$10+'СЕТ СН'!$G$6-'СЕТ СН'!$G$19</f>
        <v>1480.7095983300001</v>
      </c>
      <c r="P58" s="36">
        <f>SUMIFS(СВЦЭМ!$C$33:$C$776,СВЦЭМ!$A$33:$A$776,$A58,СВЦЭМ!$B$33:$B$776,P$47)+'СЕТ СН'!$G$9+СВЦЭМ!$D$10+'СЕТ СН'!$G$6-'СЕТ СН'!$G$19</f>
        <v>1448.8259476600001</v>
      </c>
      <c r="Q58" s="36">
        <f>SUMIFS(СВЦЭМ!$C$33:$C$776,СВЦЭМ!$A$33:$A$776,$A58,СВЦЭМ!$B$33:$B$776,Q$47)+'СЕТ СН'!$G$9+СВЦЭМ!$D$10+'СЕТ СН'!$G$6-'СЕТ СН'!$G$19</f>
        <v>1450.8861013999999</v>
      </c>
      <c r="R58" s="36">
        <f>SUMIFS(СВЦЭМ!$C$33:$C$776,СВЦЭМ!$A$33:$A$776,$A58,СВЦЭМ!$B$33:$B$776,R$47)+'СЕТ СН'!$G$9+СВЦЭМ!$D$10+'СЕТ СН'!$G$6-'СЕТ СН'!$G$19</f>
        <v>1440.5900106900001</v>
      </c>
      <c r="S58" s="36">
        <f>SUMIFS(СВЦЭМ!$C$33:$C$776,СВЦЭМ!$A$33:$A$776,$A58,СВЦЭМ!$B$33:$B$776,S$47)+'СЕТ СН'!$G$9+СВЦЭМ!$D$10+'СЕТ СН'!$G$6-'СЕТ СН'!$G$19</f>
        <v>1455.2326307200001</v>
      </c>
      <c r="T58" s="36">
        <f>SUMIFS(СВЦЭМ!$C$33:$C$776,СВЦЭМ!$A$33:$A$776,$A58,СВЦЭМ!$B$33:$B$776,T$47)+'СЕТ СН'!$G$9+СВЦЭМ!$D$10+'СЕТ СН'!$G$6-'СЕТ СН'!$G$19</f>
        <v>1463.1287197400002</v>
      </c>
      <c r="U58" s="36">
        <f>SUMIFS(СВЦЭМ!$C$33:$C$776,СВЦЭМ!$A$33:$A$776,$A58,СВЦЭМ!$B$33:$B$776,U$47)+'СЕТ СН'!$G$9+СВЦЭМ!$D$10+'СЕТ СН'!$G$6-'СЕТ СН'!$G$19</f>
        <v>1453.49192997</v>
      </c>
      <c r="V58" s="36">
        <f>SUMIFS(СВЦЭМ!$C$33:$C$776,СВЦЭМ!$A$33:$A$776,$A58,СВЦЭМ!$B$33:$B$776,V$47)+'СЕТ СН'!$G$9+СВЦЭМ!$D$10+'СЕТ СН'!$G$6-'СЕТ СН'!$G$19</f>
        <v>1428.5087900000001</v>
      </c>
      <c r="W58" s="36">
        <f>SUMIFS(СВЦЭМ!$C$33:$C$776,СВЦЭМ!$A$33:$A$776,$A58,СВЦЭМ!$B$33:$B$776,W$47)+'СЕТ СН'!$G$9+СВЦЭМ!$D$10+'СЕТ СН'!$G$6-'СЕТ СН'!$G$19</f>
        <v>1425.3373973600001</v>
      </c>
      <c r="X58" s="36">
        <f>SUMIFS(СВЦЭМ!$C$33:$C$776,СВЦЭМ!$A$33:$A$776,$A58,СВЦЭМ!$B$33:$B$776,X$47)+'СЕТ СН'!$G$9+СВЦЭМ!$D$10+'СЕТ СН'!$G$6-'СЕТ СН'!$G$19</f>
        <v>1441.1204742800001</v>
      </c>
      <c r="Y58" s="36">
        <f>SUMIFS(СВЦЭМ!$C$33:$C$776,СВЦЭМ!$A$33:$A$776,$A58,СВЦЭМ!$B$33:$B$776,Y$47)+'СЕТ СН'!$G$9+СВЦЭМ!$D$10+'СЕТ СН'!$G$6-'СЕТ СН'!$G$19</f>
        <v>1486.0515668</v>
      </c>
    </row>
    <row r="59" spans="1:25" ht="15.75" x14ac:dyDescent="0.2">
      <c r="A59" s="35">
        <f t="shared" si="1"/>
        <v>43933</v>
      </c>
      <c r="B59" s="36">
        <f>SUMIFS(СВЦЭМ!$C$33:$C$776,СВЦЭМ!$A$33:$A$776,$A59,СВЦЭМ!$B$33:$B$776,B$47)+'СЕТ СН'!$G$9+СВЦЭМ!$D$10+'СЕТ СН'!$G$6-'СЕТ СН'!$G$19</f>
        <v>1475.8457612900002</v>
      </c>
      <c r="C59" s="36">
        <f>SUMIFS(СВЦЭМ!$C$33:$C$776,СВЦЭМ!$A$33:$A$776,$A59,СВЦЭМ!$B$33:$B$776,C$47)+'СЕТ СН'!$G$9+СВЦЭМ!$D$10+'СЕТ СН'!$G$6-'СЕТ СН'!$G$19</f>
        <v>1477.8789690000001</v>
      </c>
      <c r="D59" s="36">
        <f>SUMIFS(СВЦЭМ!$C$33:$C$776,СВЦЭМ!$A$33:$A$776,$A59,СВЦЭМ!$B$33:$B$776,D$47)+'СЕТ СН'!$G$9+СВЦЭМ!$D$10+'СЕТ СН'!$G$6-'СЕТ СН'!$G$19</f>
        <v>1461.84264321</v>
      </c>
      <c r="E59" s="36">
        <f>SUMIFS(СВЦЭМ!$C$33:$C$776,СВЦЭМ!$A$33:$A$776,$A59,СВЦЭМ!$B$33:$B$776,E$47)+'СЕТ СН'!$G$9+СВЦЭМ!$D$10+'СЕТ СН'!$G$6-'СЕТ СН'!$G$19</f>
        <v>1460.0979814699999</v>
      </c>
      <c r="F59" s="36">
        <f>SUMIFS(СВЦЭМ!$C$33:$C$776,СВЦЭМ!$A$33:$A$776,$A59,СВЦЭМ!$B$33:$B$776,F$47)+'СЕТ СН'!$G$9+СВЦЭМ!$D$10+'СЕТ СН'!$G$6-'СЕТ СН'!$G$19</f>
        <v>1454.8049115200001</v>
      </c>
      <c r="G59" s="36">
        <f>SUMIFS(СВЦЭМ!$C$33:$C$776,СВЦЭМ!$A$33:$A$776,$A59,СВЦЭМ!$B$33:$B$776,G$47)+'СЕТ СН'!$G$9+СВЦЭМ!$D$10+'СЕТ СН'!$G$6-'СЕТ СН'!$G$19</f>
        <v>1457.7694444799999</v>
      </c>
      <c r="H59" s="36">
        <f>SUMIFS(СВЦЭМ!$C$33:$C$776,СВЦЭМ!$A$33:$A$776,$A59,СВЦЭМ!$B$33:$B$776,H$47)+'СЕТ СН'!$G$9+СВЦЭМ!$D$10+'СЕТ СН'!$G$6-'СЕТ СН'!$G$19</f>
        <v>1461.05845469</v>
      </c>
      <c r="I59" s="36">
        <f>SUMIFS(СВЦЭМ!$C$33:$C$776,СВЦЭМ!$A$33:$A$776,$A59,СВЦЭМ!$B$33:$B$776,I$47)+'СЕТ СН'!$G$9+СВЦЭМ!$D$10+'СЕТ СН'!$G$6-'СЕТ СН'!$G$19</f>
        <v>1463.9536236900001</v>
      </c>
      <c r="J59" s="36">
        <f>SUMIFS(СВЦЭМ!$C$33:$C$776,СВЦЭМ!$A$33:$A$776,$A59,СВЦЭМ!$B$33:$B$776,J$47)+'СЕТ СН'!$G$9+СВЦЭМ!$D$10+'СЕТ СН'!$G$6-'СЕТ СН'!$G$19</f>
        <v>1436.20004885</v>
      </c>
      <c r="K59" s="36">
        <f>SUMIFS(СВЦЭМ!$C$33:$C$776,СВЦЭМ!$A$33:$A$776,$A59,СВЦЭМ!$B$33:$B$776,K$47)+'СЕТ СН'!$G$9+СВЦЭМ!$D$10+'СЕТ СН'!$G$6-'СЕТ СН'!$G$19</f>
        <v>1393.6749023100001</v>
      </c>
      <c r="L59" s="36">
        <f>SUMIFS(СВЦЭМ!$C$33:$C$776,СВЦЭМ!$A$33:$A$776,$A59,СВЦЭМ!$B$33:$B$776,L$47)+'СЕТ СН'!$G$9+СВЦЭМ!$D$10+'СЕТ СН'!$G$6-'СЕТ СН'!$G$19</f>
        <v>1402.16187117</v>
      </c>
      <c r="M59" s="36">
        <f>SUMIFS(СВЦЭМ!$C$33:$C$776,СВЦЭМ!$A$33:$A$776,$A59,СВЦЭМ!$B$33:$B$776,M$47)+'СЕТ СН'!$G$9+СВЦЭМ!$D$10+'СЕТ СН'!$G$6-'СЕТ СН'!$G$19</f>
        <v>1408.82914863</v>
      </c>
      <c r="N59" s="36">
        <f>SUMIFS(СВЦЭМ!$C$33:$C$776,СВЦЭМ!$A$33:$A$776,$A59,СВЦЭМ!$B$33:$B$776,N$47)+'СЕТ СН'!$G$9+СВЦЭМ!$D$10+'СЕТ СН'!$G$6-'СЕТ СН'!$G$19</f>
        <v>1422.3499416100001</v>
      </c>
      <c r="O59" s="36">
        <f>SUMIFS(СВЦЭМ!$C$33:$C$776,СВЦЭМ!$A$33:$A$776,$A59,СВЦЭМ!$B$33:$B$776,O$47)+'СЕТ СН'!$G$9+СВЦЭМ!$D$10+'СЕТ СН'!$G$6-'СЕТ СН'!$G$19</f>
        <v>1437.9969493900001</v>
      </c>
      <c r="P59" s="36">
        <f>SUMIFS(СВЦЭМ!$C$33:$C$776,СВЦЭМ!$A$33:$A$776,$A59,СВЦЭМ!$B$33:$B$776,P$47)+'СЕТ СН'!$G$9+СВЦЭМ!$D$10+'СЕТ СН'!$G$6-'СЕТ СН'!$G$19</f>
        <v>1449.1046797500001</v>
      </c>
      <c r="Q59" s="36">
        <f>SUMIFS(СВЦЭМ!$C$33:$C$776,СВЦЭМ!$A$33:$A$776,$A59,СВЦЭМ!$B$33:$B$776,Q$47)+'СЕТ СН'!$G$9+СВЦЭМ!$D$10+'СЕТ СН'!$G$6-'СЕТ СН'!$G$19</f>
        <v>1453.30621754</v>
      </c>
      <c r="R59" s="36">
        <f>SUMIFS(СВЦЭМ!$C$33:$C$776,СВЦЭМ!$A$33:$A$776,$A59,СВЦЭМ!$B$33:$B$776,R$47)+'СЕТ СН'!$G$9+СВЦЭМ!$D$10+'СЕТ СН'!$G$6-'СЕТ СН'!$G$19</f>
        <v>1446.95201443</v>
      </c>
      <c r="S59" s="36">
        <f>SUMIFS(СВЦЭМ!$C$33:$C$776,СВЦЭМ!$A$33:$A$776,$A59,СВЦЭМ!$B$33:$B$776,S$47)+'СЕТ СН'!$G$9+СВЦЭМ!$D$10+'СЕТ СН'!$G$6-'СЕТ СН'!$G$19</f>
        <v>1442.69622678</v>
      </c>
      <c r="T59" s="36">
        <f>SUMIFS(СВЦЭМ!$C$33:$C$776,СВЦЭМ!$A$33:$A$776,$A59,СВЦЭМ!$B$33:$B$776,T$47)+'СЕТ СН'!$G$9+СВЦЭМ!$D$10+'СЕТ СН'!$G$6-'СЕТ СН'!$G$19</f>
        <v>1429.0053493800001</v>
      </c>
      <c r="U59" s="36">
        <f>SUMIFS(СВЦЭМ!$C$33:$C$776,СВЦЭМ!$A$33:$A$776,$A59,СВЦЭМ!$B$33:$B$776,U$47)+'СЕТ СН'!$G$9+СВЦЭМ!$D$10+'СЕТ СН'!$G$6-'СЕТ СН'!$G$19</f>
        <v>1388.3733048300001</v>
      </c>
      <c r="V59" s="36">
        <f>SUMIFS(СВЦЭМ!$C$33:$C$776,СВЦЭМ!$A$33:$A$776,$A59,СВЦЭМ!$B$33:$B$776,V$47)+'СЕТ СН'!$G$9+СВЦЭМ!$D$10+'СЕТ СН'!$G$6-'СЕТ СН'!$G$19</f>
        <v>1329.29720456</v>
      </c>
      <c r="W59" s="36">
        <f>SUMIFS(СВЦЭМ!$C$33:$C$776,СВЦЭМ!$A$33:$A$776,$A59,СВЦЭМ!$B$33:$B$776,W$47)+'СЕТ СН'!$G$9+СВЦЭМ!$D$10+'СЕТ СН'!$G$6-'СЕТ СН'!$G$19</f>
        <v>1322.22095459</v>
      </c>
      <c r="X59" s="36">
        <f>SUMIFS(СВЦЭМ!$C$33:$C$776,СВЦЭМ!$A$33:$A$776,$A59,СВЦЭМ!$B$33:$B$776,X$47)+'СЕТ СН'!$G$9+СВЦЭМ!$D$10+'СЕТ СН'!$G$6-'СЕТ СН'!$G$19</f>
        <v>1363.4437630699999</v>
      </c>
      <c r="Y59" s="36">
        <f>SUMIFS(СВЦЭМ!$C$33:$C$776,СВЦЭМ!$A$33:$A$776,$A59,СВЦЭМ!$B$33:$B$776,Y$47)+'СЕТ СН'!$G$9+СВЦЭМ!$D$10+'СЕТ СН'!$G$6-'СЕТ СН'!$G$19</f>
        <v>1390.85375703</v>
      </c>
    </row>
    <row r="60" spans="1:25" ht="15.75" x14ac:dyDescent="0.2">
      <c r="A60" s="35">
        <f t="shared" si="1"/>
        <v>43934</v>
      </c>
      <c r="B60" s="36">
        <f>SUMIFS(СВЦЭМ!$C$33:$C$776,СВЦЭМ!$A$33:$A$776,$A60,СВЦЭМ!$B$33:$B$776,B$47)+'СЕТ СН'!$G$9+СВЦЭМ!$D$10+'СЕТ СН'!$G$6-'СЕТ СН'!$G$19</f>
        <v>1391.38456202</v>
      </c>
      <c r="C60" s="36">
        <f>SUMIFS(СВЦЭМ!$C$33:$C$776,СВЦЭМ!$A$33:$A$776,$A60,СВЦЭМ!$B$33:$B$776,C$47)+'СЕТ СН'!$G$9+СВЦЭМ!$D$10+'СЕТ СН'!$G$6-'СЕТ СН'!$G$19</f>
        <v>1408.0390227100002</v>
      </c>
      <c r="D60" s="36">
        <f>SUMIFS(СВЦЭМ!$C$33:$C$776,СВЦЭМ!$A$33:$A$776,$A60,СВЦЭМ!$B$33:$B$776,D$47)+'СЕТ СН'!$G$9+СВЦЭМ!$D$10+'СЕТ СН'!$G$6-'СЕТ СН'!$G$19</f>
        <v>1434.9167918799999</v>
      </c>
      <c r="E60" s="36">
        <f>SUMIFS(СВЦЭМ!$C$33:$C$776,СВЦЭМ!$A$33:$A$776,$A60,СВЦЭМ!$B$33:$B$776,E$47)+'СЕТ СН'!$G$9+СВЦЭМ!$D$10+'СЕТ СН'!$G$6-'СЕТ СН'!$G$19</f>
        <v>1445.4134423099999</v>
      </c>
      <c r="F60" s="36">
        <f>SUMIFS(СВЦЭМ!$C$33:$C$776,СВЦЭМ!$A$33:$A$776,$A60,СВЦЭМ!$B$33:$B$776,F$47)+'СЕТ СН'!$G$9+СВЦЭМ!$D$10+'СЕТ СН'!$G$6-'СЕТ СН'!$G$19</f>
        <v>1451.9169521700001</v>
      </c>
      <c r="G60" s="36">
        <f>SUMIFS(СВЦЭМ!$C$33:$C$776,СВЦЭМ!$A$33:$A$776,$A60,СВЦЭМ!$B$33:$B$776,G$47)+'СЕТ СН'!$G$9+СВЦЭМ!$D$10+'СЕТ СН'!$G$6-'СЕТ СН'!$G$19</f>
        <v>1440.17141472</v>
      </c>
      <c r="H60" s="36">
        <f>SUMIFS(СВЦЭМ!$C$33:$C$776,СВЦЭМ!$A$33:$A$776,$A60,СВЦЭМ!$B$33:$B$776,H$47)+'СЕТ СН'!$G$9+СВЦЭМ!$D$10+'СЕТ СН'!$G$6-'СЕТ СН'!$G$19</f>
        <v>1443.7874198700001</v>
      </c>
      <c r="I60" s="36">
        <f>SUMIFS(СВЦЭМ!$C$33:$C$776,СВЦЭМ!$A$33:$A$776,$A60,СВЦЭМ!$B$33:$B$776,I$47)+'СЕТ СН'!$G$9+СВЦЭМ!$D$10+'СЕТ СН'!$G$6-'СЕТ СН'!$G$19</f>
        <v>1399.56510499</v>
      </c>
      <c r="J60" s="36">
        <f>SUMIFS(СВЦЭМ!$C$33:$C$776,СВЦЭМ!$A$33:$A$776,$A60,СВЦЭМ!$B$33:$B$776,J$47)+'СЕТ СН'!$G$9+СВЦЭМ!$D$10+'СЕТ СН'!$G$6-'СЕТ СН'!$G$19</f>
        <v>1344.6324326900001</v>
      </c>
      <c r="K60" s="36">
        <f>SUMIFS(СВЦЭМ!$C$33:$C$776,СВЦЭМ!$A$33:$A$776,$A60,СВЦЭМ!$B$33:$B$776,K$47)+'СЕТ СН'!$G$9+СВЦЭМ!$D$10+'СЕТ СН'!$G$6-'СЕТ СН'!$G$19</f>
        <v>1326.60564944</v>
      </c>
      <c r="L60" s="36">
        <f>SUMIFS(СВЦЭМ!$C$33:$C$776,СВЦЭМ!$A$33:$A$776,$A60,СВЦЭМ!$B$33:$B$776,L$47)+'СЕТ СН'!$G$9+СВЦЭМ!$D$10+'СЕТ СН'!$G$6-'СЕТ СН'!$G$19</f>
        <v>1319.3211775100001</v>
      </c>
      <c r="M60" s="36">
        <f>SUMIFS(СВЦЭМ!$C$33:$C$776,СВЦЭМ!$A$33:$A$776,$A60,СВЦЭМ!$B$33:$B$776,M$47)+'СЕТ СН'!$G$9+СВЦЭМ!$D$10+'СЕТ СН'!$G$6-'СЕТ СН'!$G$19</f>
        <v>1316.67443409</v>
      </c>
      <c r="N60" s="36">
        <f>SUMIFS(СВЦЭМ!$C$33:$C$776,СВЦЭМ!$A$33:$A$776,$A60,СВЦЭМ!$B$33:$B$776,N$47)+'СЕТ СН'!$G$9+СВЦЭМ!$D$10+'СЕТ СН'!$G$6-'СЕТ СН'!$G$19</f>
        <v>1324.02024886</v>
      </c>
      <c r="O60" s="36">
        <f>SUMIFS(СВЦЭМ!$C$33:$C$776,СВЦЭМ!$A$33:$A$776,$A60,СВЦЭМ!$B$33:$B$776,O$47)+'СЕТ СН'!$G$9+СВЦЭМ!$D$10+'СЕТ СН'!$G$6-'СЕТ СН'!$G$19</f>
        <v>1325.70624178</v>
      </c>
      <c r="P60" s="36">
        <f>SUMIFS(СВЦЭМ!$C$33:$C$776,СВЦЭМ!$A$33:$A$776,$A60,СВЦЭМ!$B$33:$B$776,P$47)+'СЕТ СН'!$G$9+СВЦЭМ!$D$10+'СЕТ СН'!$G$6-'СЕТ СН'!$G$19</f>
        <v>1330.5413077400001</v>
      </c>
      <c r="Q60" s="36">
        <f>SUMIFS(СВЦЭМ!$C$33:$C$776,СВЦЭМ!$A$33:$A$776,$A60,СВЦЭМ!$B$33:$B$776,Q$47)+'СЕТ СН'!$G$9+СВЦЭМ!$D$10+'СЕТ СН'!$G$6-'СЕТ СН'!$G$19</f>
        <v>1333.6089186600002</v>
      </c>
      <c r="R60" s="36">
        <f>SUMIFS(СВЦЭМ!$C$33:$C$776,СВЦЭМ!$A$33:$A$776,$A60,СВЦЭМ!$B$33:$B$776,R$47)+'СЕТ СН'!$G$9+СВЦЭМ!$D$10+'СЕТ СН'!$G$6-'СЕТ СН'!$G$19</f>
        <v>1342.2422446200001</v>
      </c>
      <c r="S60" s="36">
        <f>SUMIFS(СВЦЭМ!$C$33:$C$776,СВЦЭМ!$A$33:$A$776,$A60,СВЦЭМ!$B$33:$B$776,S$47)+'СЕТ СН'!$G$9+СВЦЭМ!$D$10+'СЕТ СН'!$G$6-'СЕТ СН'!$G$19</f>
        <v>1340.2900702300001</v>
      </c>
      <c r="T60" s="36">
        <f>SUMIFS(СВЦЭМ!$C$33:$C$776,СВЦЭМ!$A$33:$A$776,$A60,СВЦЭМ!$B$33:$B$776,T$47)+'СЕТ СН'!$G$9+СВЦЭМ!$D$10+'СЕТ СН'!$G$6-'СЕТ СН'!$G$19</f>
        <v>1337.0601311600001</v>
      </c>
      <c r="U60" s="36">
        <f>SUMIFS(СВЦЭМ!$C$33:$C$776,СВЦЭМ!$A$33:$A$776,$A60,СВЦЭМ!$B$33:$B$776,U$47)+'СЕТ СН'!$G$9+СВЦЭМ!$D$10+'СЕТ СН'!$G$6-'СЕТ СН'!$G$19</f>
        <v>1337.34754832</v>
      </c>
      <c r="V60" s="36">
        <f>SUMIFS(СВЦЭМ!$C$33:$C$776,СВЦЭМ!$A$33:$A$776,$A60,СВЦЭМ!$B$33:$B$776,V$47)+'СЕТ СН'!$G$9+СВЦЭМ!$D$10+'СЕТ СН'!$G$6-'СЕТ СН'!$G$19</f>
        <v>1327.8187189700002</v>
      </c>
      <c r="W60" s="36">
        <f>SUMIFS(СВЦЭМ!$C$33:$C$776,СВЦЭМ!$A$33:$A$776,$A60,СВЦЭМ!$B$33:$B$776,W$47)+'СЕТ СН'!$G$9+СВЦЭМ!$D$10+'СЕТ СН'!$G$6-'СЕТ СН'!$G$19</f>
        <v>1324.01992322</v>
      </c>
      <c r="X60" s="36">
        <f>SUMIFS(СВЦЭМ!$C$33:$C$776,СВЦЭМ!$A$33:$A$776,$A60,СВЦЭМ!$B$33:$B$776,X$47)+'СЕТ СН'!$G$9+СВЦЭМ!$D$10+'СЕТ СН'!$G$6-'СЕТ СН'!$G$19</f>
        <v>1330.7255070800002</v>
      </c>
      <c r="Y60" s="36">
        <f>SUMIFS(СВЦЭМ!$C$33:$C$776,СВЦЭМ!$A$33:$A$776,$A60,СВЦЭМ!$B$33:$B$776,Y$47)+'СЕТ СН'!$G$9+СВЦЭМ!$D$10+'СЕТ СН'!$G$6-'СЕТ СН'!$G$19</f>
        <v>1357.3644098100001</v>
      </c>
    </row>
    <row r="61" spans="1:25" ht="15.75" x14ac:dyDescent="0.2">
      <c r="A61" s="35">
        <f t="shared" si="1"/>
        <v>43935</v>
      </c>
      <c r="B61" s="36">
        <f>SUMIFS(СВЦЭМ!$C$33:$C$776,СВЦЭМ!$A$33:$A$776,$A61,СВЦЭМ!$B$33:$B$776,B$47)+'СЕТ СН'!$G$9+СВЦЭМ!$D$10+'СЕТ СН'!$G$6-'СЕТ СН'!$G$19</f>
        <v>1385.5703000399999</v>
      </c>
      <c r="C61" s="36">
        <f>SUMIFS(СВЦЭМ!$C$33:$C$776,СВЦЭМ!$A$33:$A$776,$A61,СВЦЭМ!$B$33:$B$776,C$47)+'СЕТ СН'!$G$9+СВЦЭМ!$D$10+'СЕТ СН'!$G$6-'СЕТ СН'!$G$19</f>
        <v>1408.3226910400001</v>
      </c>
      <c r="D61" s="36">
        <f>SUMIFS(СВЦЭМ!$C$33:$C$776,СВЦЭМ!$A$33:$A$776,$A61,СВЦЭМ!$B$33:$B$776,D$47)+'СЕТ СН'!$G$9+СВЦЭМ!$D$10+'СЕТ СН'!$G$6-'СЕТ СН'!$G$19</f>
        <v>1429.8100658600001</v>
      </c>
      <c r="E61" s="36">
        <f>SUMIFS(СВЦЭМ!$C$33:$C$776,СВЦЭМ!$A$33:$A$776,$A61,СВЦЭМ!$B$33:$B$776,E$47)+'СЕТ СН'!$G$9+СВЦЭМ!$D$10+'СЕТ СН'!$G$6-'СЕТ СН'!$G$19</f>
        <v>1443.19688412</v>
      </c>
      <c r="F61" s="36">
        <f>SUMIFS(СВЦЭМ!$C$33:$C$776,СВЦЭМ!$A$33:$A$776,$A61,СВЦЭМ!$B$33:$B$776,F$47)+'СЕТ СН'!$G$9+СВЦЭМ!$D$10+'СЕТ СН'!$G$6-'СЕТ СН'!$G$19</f>
        <v>1453.4972402600001</v>
      </c>
      <c r="G61" s="36">
        <f>SUMIFS(СВЦЭМ!$C$33:$C$776,СВЦЭМ!$A$33:$A$776,$A61,СВЦЭМ!$B$33:$B$776,G$47)+'СЕТ СН'!$G$9+СВЦЭМ!$D$10+'СЕТ СН'!$G$6-'СЕТ СН'!$G$19</f>
        <v>1450.4998551100002</v>
      </c>
      <c r="H61" s="36">
        <f>SUMIFS(СВЦЭМ!$C$33:$C$776,СВЦЭМ!$A$33:$A$776,$A61,СВЦЭМ!$B$33:$B$776,H$47)+'СЕТ СН'!$G$9+СВЦЭМ!$D$10+'СЕТ СН'!$G$6-'СЕТ СН'!$G$19</f>
        <v>1458.7458688800002</v>
      </c>
      <c r="I61" s="36">
        <f>SUMIFS(СВЦЭМ!$C$33:$C$776,СВЦЭМ!$A$33:$A$776,$A61,СВЦЭМ!$B$33:$B$776,I$47)+'СЕТ СН'!$G$9+СВЦЭМ!$D$10+'СЕТ СН'!$G$6-'СЕТ СН'!$G$19</f>
        <v>1484.9274296000001</v>
      </c>
      <c r="J61" s="36">
        <f>SUMIFS(СВЦЭМ!$C$33:$C$776,СВЦЭМ!$A$33:$A$776,$A61,СВЦЭМ!$B$33:$B$776,J$47)+'СЕТ СН'!$G$9+СВЦЭМ!$D$10+'СЕТ СН'!$G$6-'СЕТ СН'!$G$19</f>
        <v>1444.58192697</v>
      </c>
      <c r="K61" s="36">
        <f>SUMIFS(СВЦЭМ!$C$33:$C$776,СВЦЭМ!$A$33:$A$776,$A61,СВЦЭМ!$B$33:$B$776,K$47)+'СЕТ СН'!$G$9+СВЦЭМ!$D$10+'СЕТ СН'!$G$6-'СЕТ СН'!$G$19</f>
        <v>1420.2803782300002</v>
      </c>
      <c r="L61" s="36">
        <f>SUMIFS(СВЦЭМ!$C$33:$C$776,СВЦЭМ!$A$33:$A$776,$A61,СВЦЭМ!$B$33:$B$776,L$47)+'СЕТ СН'!$G$9+СВЦЭМ!$D$10+'СЕТ СН'!$G$6-'СЕТ СН'!$G$19</f>
        <v>1420.6060464900002</v>
      </c>
      <c r="M61" s="36">
        <f>SUMIFS(СВЦЭМ!$C$33:$C$776,СВЦЭМ!$A$33:$A$776,$A61,СВЦЭМ!$B$33:$B$776,M$47)+'СЕТ СН'!$G$9+СВЦЭМ!$D$10+'СЕТ СН'!$G$6-'СЕТ СН'!$G$19</f>
        <v>1423.9949787600001</v>
      </c>
      <c r="N61" s="36">
        <f>SUMIFS(СВЦЭМ!$C$33:$C$776,СВЦЭМ!$A$33:$A$776,$A61,СВЦЭМ!$B$33:$B$776,N$47)+'СЕТ СН'!$G$9+СВЦЭМ!$D$10+'СЕТ СН'!$G$6-'СЕТ СН'!$G$19</f>
        <v>1422.8038791600002</v>
      </c>
      <c r="O61" s="36">
        <f>SUMIFS(СВЦЭМ!$C$33:$C$776,СВЦЭМ!$A$33:$A$776,$A61,СВЦЭМ!$B$33:$B$776,O$47)+'СЕТ СН'!$G$9+СВЦЭМ!$D$10+'СЕТ СН'!$G$6-'СЕТ СН'!$G$19</f>
        <v>1391.5789599200002</v>
      </c>
      <c r="P61" s="36">
        <f>SUMIFS(СВЦЭМ!$C$33:$C$776,СВЦЭМ!$A$33:$A$776,$A61,СВЦЭМ!$B$33:$B$776,P$47)+'СЕТ СН'!$G$9+СВЦЭМ!$D$10+'СЕТ СН'!$G$6-'СЕТ СН'!$G$19</f>
        <v>1402.3636505200002</v>
      </c>
      <c r="Q61" s="36">
        <f>SUMIFS(СВЦЭМ!$C$33:$C$776,СВЦЭМ!$A$33:$A$776,$A61,СВЦЭМ!$B$33:$B$776,Q$47)+'СЕТ СН'!$G$9+СВЦЭМ!$D$10+'СЕТ СН'!$G$6-'СЕТ СН'!$G$19</f>
        <v>1413.6182607999999</v>
      </c>
      <c r="R61" s="36">
        <f>SUMIFS(СВЦЭМ!$C$33:$C$776,СВЦЭМ!$A$33:$A$776,$A61,СВЦЭМ!$B$33:$B$776,R$47)+'СЕТ СН'!$G$9+СВЦЭМ!$D$10+'СЕТ СН'!$G$6-'СЕТ СН'!$G$19</f>
        <v>1429.6952957399999</v>
      </c>
      <c r="S61" s="36">
        <f>SUMIFS(СВЦЭМ!$C$33:$C$776,СВЦЭМ!$A$33:$A$776,$A61,СВЦЭМ!$B$33:$B$776,S$47)+'СЕТ СН'!$G$9+СВЦЭМ!$D$10+'СЕТ СН'!$G$6-'СЕТ СН'!$G$19</f>
        <v>1433.8359328199999</v>
      </c>
      <c r="T61" s="36">
        <f>SUMIFS(СВЦЭМ!$C$33:$C$776,СВЦЭМ!$A$33:$A$776,$A61,СВЦЭМ!$B$33:$B$776,T$47)+'СЕТ СН'!$G$9+СВЦЭМ!$D$10+'СЕТ СН'!$G$6-'СЕТ СН'!$G$19</f>
        <v>1416.2458340400001</v>
      </c>
      <c r="U61" s="36">
        <f>SUMIFS(СВЦЭМ!$C$33:$C$776,СВЦЭМ!$A$33:$A$776,$A61,СВЦЭМ!$B$33:$B$776,U$47)+'СЕТ СН'!$G$9+СВЦЭМ!$D$10+'СЕТ СН'!$G$6-'СЕТ СН'!$G$19</f>
        <v>1399.4095981800001</v>
      </c>
      <c r="V61" s="36">
        <f>SUMIFS(СВЦЭМ!$C$33:$C$776,СВЦЭМ!$A$33:$A$776,$A61,СВЦЭМ!$B$33:$B$776,V$47)+'СЕТ СН'!$G$9+СВЦЭМ!$D$10+'СЕТ СН'!$G$6-'СЕТ СН'!$G$19</f>
        <v>1396.93510502</v>
      </c>
      <c r="W61" s="36">
        <f>SUMIFS(СВЦЭМ!$C$33:$C$776,СВЦЭМ!$A$33:$A$776,$A61,СВЦЭМ!$B$33:$B$776,W$47)+'СЕТ СН'!$G$9+СВЦЭМ!$D$10+'СЕТ СН'!$G$6-'СЕТ СН'!$G$19</f>
        <v>1391.0630445700001</v>
      </c>
      <c r="X61" s="36">
        <f>SUMIFS(СВЦЭМ!$C$33:$C$776,СВЦЭМ!$A$33:$A$776,$A61,СВЦЭМ!$B$33:$B$776,X$47)+'СЕТ СН'!$G$9+СВЦЭМ!$D$10+'СЕТ СН'!$G$6-'СЕТ СН'!$G$19</f>
        <v>1399.2310751700002</v>
      </c>
      <c r="Y61" s="36">
        <f>SUMIFS(СВЦЭМ!$C$33:$C$776,СВЦЭМ!$A$33:$A$776,$A61,СВЦЭМ!$B$33:$B$776,Y$47)+'СЕТ СН'!$G$9+СВЦЭМ!$D$10+'СЕТ СН'!$G$6-'СЕТ СН'!$G$19</f>
        <v>1412.7894597899999</v>
      </c>
    </row>
    <row r="62" spans="1:25" ht="15.75" x14ac:dyDescent="0.2">
      <c r="A62" s="35">
        <f t="shared" si="1"/>
        <v>43936</v>
      </c>
      <c r="B62" s="36">
        <f>SUMIFS(СВЦЭМ!$C$33:$C$776,СВЦЭМ!$A$33:$A$776,$A62,СВЦЭМ!$B$33:$B$776,B$47)+'СЕТ СН'!$G$9+СВЦЭМ!$D$10+'СЕТ СН'!$G$6-'СЕТ СН'!$G$19</f>
        <v>1449.1654359300001</v>
      </c>
      <c r="C62" s="36">
        <f>SUMIFS(СВЦЭМ!$C$33:$C$776,СВЦЭМ!$A$33:$A$776,$A62,СВЦЭМ!$B$33:$B$776,C$47)+'СЕТ СН'!$G$9+СВЦЭМ!$D$10+'СЕТ СН'!$G$6-'СЕТ СН'!$G$19</f>
        <v>1463.6701669300001</v>
      </c>
      <c r="D62" s="36">
        <f>SUMIFS(СВЦЭМ!$C$33:$C$776,СВЦЭМ!$A$33:$A$776,$A62,СВЦЭМ!$B$33:$B$776,D$47)+'СЕТ СН'!$G$9+СВЦЭМ!$D$10+'СЕТ СН'!$G$6-'СЕТ СН'!$G$19</f>
        <v>1465.14621816</v>
      </c>
      <c r="E62" s="36">
        <f>SUMIFS(СВЦЭМ!$C$33:$C$776,СВЦЭМ!$A$33:$A$776,$A62,СВЦЭМ!$B$33:$B$776,E$47)+'СЕТ СН'!$G$9+СВЦЭМ!$D$10+'СЕТ СН'!$G$6-'СЕТ СН'!$G$19</f>
        <v>1460.2424788000001</v>
      </c>
      <c r="F62" s="36">
        <f>SUMIFS(СВЦЭМ!$C$33:$C$776,СВЦЭМ!$A$33:$A$776,$A62,СВЦЭМ!$B$33:$B$776,F$47)+'СЕТ СН'!$G$9+СВЦЭМ!$D$10+'СЕТ СН'!$G$6-'СЕТ СН'!$G$19</f>
        <v>1457.7364829600001</v>
      </c>
      <c r="G62" s="36">
        <f>SUMIFS(СВЦЭМ!$C$33:$C$776,СВЦЭМ!$A$33:$A$776,$A62,СВЦЭМ!$B$33:$B$776,G$47)+'СЕТ СН'!$G$9+СВЦЭМ!$D$10+'СЕТ СН'!$G$6-'СЕТ СН'!$G$19</f>
        <v>1456.4936628099999</v>
      </c>
      <c r="H62" s="36">
        <f>SUMIFS(СВЦЭМ!$C$33:$C$776,СВЦЭМ!$A$33:$A$776,$A62,СВЦЭМ!$B$33:$B$776,H$47)+'СЕТ СН'!$G$9+СВЦЭМ!$D$10+'СЕТ СН'!$G$6-'СЕТ СН'!$G$19</f>
        <v>1447.81540337</v>
      </c>
      <c r="I62" s="36">
        <f>SUMIFS(СВЦЭМ!$C$33:$C$776,СВЦЭМ!$A$33:$A$776,$A62,СВЦЭМ!$B$33:$B$776,I$47)+'СЕТ СН'!$G$9+СВЦЭМ!$D$10+'СЕТ СН'!$G$6-'СЕТ СН'!$G$19</f>
        <v>1436.5176834900001</v>
      </c>
      <c r="J62" s="36">
        <f>SUMIFS(СВЦЭМ!$C$33:$C$776,СВЦЭМ!$A$33:$A$776,$A62,СВЦЭМ!$B$33:$B$776,J$47)+'СЕТ СН'!$G$9+СВЦЭМ!$D$10+'СЕТ СН'!$G$6-'СЕТ СН'!$G$19</f>
        <v>1386.1928772700001</v>
      </c>
      <c r="K62" s="36">
        <f>SUMIFS(СВЦЭМ!$C$33:$C$776,СВЦЭМ!$A$33:$A$776,$A62,СВЦЭМ!$B$33:$B$776,K$47)+'СЕТ СН'!$G$9+СВЦЭМ!$D$10+'СЕТ СН'!$G$6-'СЕТ СН'!$G$19</f>
        <v>1361.68915019</v>
      </c>
      <c r="L62" s="36">
        <f>SUMIFS(СВЦЭМ!$C$33:$C$776,СВЦЭМ!$A$33:$A$776,$A62,СВЦЭМ!$B$33:$B$776,L$47)+'СЕТ СН'!$G$9+СВЦЭМ!$D$10+'СЕТ СН'!$G$6-'СЕТ СН'!$G$19</f>
        <v>1364.0629165600001</v>
      </c>
      <c r="M62" s="36">
        <f>SUMIFS(СВЦЭМ!$C$33:$C$776,СВЦЭМ!$A$33:$A$776,$A62,СВЦЭМ!$B$33:$B$776,M$47)+'СЕТ СН'!$G$9+СВЦЭМ!$D$10+'СЕТ СН'!$G$6-'СЕТ СН'!$G$19</f>
        <v>1368.8278753200002</v>
      </c>
      <c r="N62" s="36">
        <f>SUMIFS(СВЦЭМ!$C$33:$C$776,СВЦЭМ!$A$33:$A$776,$A62,СВЦЭМ!$B$33:$B$776,N$47)+'СЕТ СН'!$G$9+СВЦЭМ!$D$10+'СЕТ СН'!$G$6-'СЕТ СН'!$G$19</f>
        <v>1366.74056412</v>
      </c>
      <c r="O62" s="36">
        <f>SUMIFS(СВЦЭМ!$C$33:$C$776,СВЦЭМ!$A$33:$A$776,$A62,СВЦЭМ!$B$33:$B$776,O$47)+'СЕТ СН'!$G$9+СВЦЭМ!$D$10+'СЕТ СН'!$G$6-'СЕТ СН'!$G$19</f>
        <v>1380.4864827500001</v>
      </c>
      <c r="P62" s="36">
        <f>SUMIFS(СВЦЭМ!$C$33:$C$776,СВЦЭМ!$A$33:$A$776,$A62,СВЦЭМ!$B$33:$B$776,P$47)+'СЕТ СН'!$G$9+СВЦЭМ!$D$10+'СЕТ СН'!$G$6-'СЕТ СН'!$G$19</f>
        <v>1381.9635148699999</v>
      </c>
      <c r="Q62" s="36">
        <f>SUMIFS(СВЦЭМ!$C$33:$C$776,СВЦЭМ!$A$33:$A$776,$A62,СВЦЭМ!$B$33:$B$776,Q$47)+'СЕТ СН'!$G$9+СВЦЭМ!$D$10+'СЕТ СН'!$G$6-'СЕТ СН'!$G$19</f>
        <v>1384.2631696799999</v>
      </c>
      <c r="R62" s="36">
        <f>SUMIFS(СВЦЭМ!$C$33:$C$776,СВЦЭМ!$A$33:$A$776,$A62,СВЦЭМ!$B$33:$B$776,R$47)+'СЕТ СН'!$G$9+СВЦЭМ!$D$10+'СЕТ СН'!$G$6-'СЕТ СН'!$G$19</f>
        <v>1383.1014568400001</v>
      </c>
      <c r="S62" s="36">
        <f>SUMIFS(СВЦЭМ!$C$33:$C$776,СВЦЭМ!$A$33:$A$776,$A62,СВЦЭМ!$B$33:$B$776,S$47)+'СЕТ СН'!$G$9+СВЦЭМ!$D$10+'СЕТ СН'!$G$6-'СЕТ СН'!$G$19</f>
        <v>1379.1614188100002</v>
      </c>
      <c r="T62" s="36">
        <f>SUMIFS(СВЦЭМ!$C$33:$C$776,СВЦЭМ!$A$33:$A$776,$A62,СВЦЭМ!$B$33:$B$776,T$47)+'СЕТ СН'!$G$9+СВЦЭМ!$D$10+'СЕТ СН'!$G$6-'СЕТ СН'!$G$19</f>
        <v>1362.5582606299999</v>
      </c>
      <c r="U62" s="36">
        <f>SUMIFS(СВЦЭМ!$C$33:$C$776,СВЦЭМ!$A$33:$A$776,$A62,СВЦЭМ!$B$33:$B$776,U$47)+'СЕТ СН'!$G$9+СВЦЭМ!$D$10+'СЕТ СН'!$G$6-'СЕТ СН'!$G$19</f>
        <v>1344.6394149500002</v>
      </c>
      <c r="V62" s="36">
        <f>SUMIFS(СВЦЭМ!$C$33:$C$776,СВЦЭМ!$A$33:$A$776,$A62,СВЦЭМ!$B$33:$B$776,V$47)+'СЕТ СН'!$G$9+СВЦЭМ!$D$10+'СЕТ СН'!$G$6-'СЕТ СН'!$G$19</f>
        <v>1352.96074026</v>
      </c>
      <c r="W62" s="36">
        <f>SUMIFS(СВЦЭМ!$C$33:$C$776,СВЦЭМ!$A$33:$A$776,$A62,СВЦЭМ!$B$33:$B$776,W$47)+'СЕТ СН'!$G$9+СВЦЭМ!$D$10+'СЕТ СН'!$G$6-'СЕТ СН'!$G$19</f>
        <v>1349.5186249400001</v>
      </c>
      <c r="X62" s="36">
        <f>SUMIFS(СВЦЭМ!$C$33:$C$776,СВЦЭМ!$A$33:$A$776,$A62,СВЦЭМ!$B$33:$B$776,X$47)+'СЕТ СН'!$G$9+СВЦЭМ!$D$10+'СЕТ СН'!$G$6-'СЕТ СН'!$G$19</f>
        <v>1348.2383026800001</v>
      </c>
      <c r="Y62" s="36">
        <f>SUMIFS(СВЦЭМ!$C$33:$C$776,СВЦЭМ!$A$33:$A$776,$A62,СВЦЭМ!$B$33:$B$776,Y$47)+'СЕТ СН'!$G$9+СВЦЭМ!$D$10+'СЕТ СН'!$G$6-'СЕТ СН'!$G$19</f>
        <v>1377.6470431299999</v>
      </c>
    </row>
    <row r="63" spans="1:25" ht="15.75" x14ac:dyDescent="0.2">
      <c r="A63" s="35">
        <f t="shared" si="1"/>
        <v>43937</v>
      </c>
      <c r="B63" s="36">
        <f>SUMIFS(СВЦЭМ!$C$33:$C$776,СВЦЭМ!$A$33:$A$776,$A63,СВЦЭМ!$B$33:$B$776,B$47)+'СЕТ СН'!$G$9+СВЦЭМ!$D$10+'СЕТ СН'!$G$6-'СЕТ СН'!$G$19</f>
        <v>1340.81007823</v>
      </c>
      <c r="C63" s="36">
        <f>SUMIFS(СВЦЭМ!$C$33:$C$776,СВЦЭМ!$A$33:$A$776,$A63,СВЦЭМ!$B$33:$B$776,C$47)+'СЕТ СН'!$G$9+СВЦЭМ!$D$10+'СЕТ СН'!$G$6-'СЕТ СН'!$G$19</f>
        <v>1358.57282429</v>
      </c>
      <c r="D63" s="36">
        <f>SUMIFS(СВЦЭМ!$C$33:$C$776,СВЦЭМ!$A$33:$A$776,$A63,СВЦЭМ!$B$33:$B$776,D$47)+'СЕТ СН'!$G$9+СВЦЭМ!$D$10+'СЕТ СН'!$G$6-'СЕТ СН'!$G$19</f>
        <v>1375.5802332500002</v>
      </c>
      <c r="E63" s="36">
        <f>SUMIFS(СВЦЭМ!$C$33:$C$776,СВЦЭМ!$A$33:$A$776,$A63,СВЦЭМ!$B$33:$B$776,E$47)+'СЕТ СН'!$G$9+СВЦЭМ!$D$10+'СЕТ СН'!$G$6-'СЕТ СН'!$G$19</f>
        <v>1388.30027438</v>
      </c>
      <c r="F63" s="36">
        <f>SUMIFS(СВЦЭМ!$C$33:$C$776,СВЦЭМ!$A$33:$A$776,$A63,СВЦЭМ!$B$33:$B$776,F$47)+'СЕТ СН'!$G$9+СВЦЭМ!$D$10+'СЕТ СН'!$G$6-'СЕТ СН'!$G$19</f>
        <v>1387.9676878700002</v>
      </c>
      <c r="G63" s="36">
        <f>SUMIFS(СВЦЭМ!$C$33:$C$776,СВЦЭМ!$A$33:$A$776,$A63,СВЦЭМ!$B$33:$B$776,G$47)+'СЕТ СН'!$G$9+СВЦЭМ!$D$10+'СЕТ СН'!$G$6-'СЕТ СН'!$G$19</f>
        <v>1378.88143803</v>
      </c>
      <c r="H63" s="36">
        <f>SUMIFS(СВЦЭМ!$C$33:$C$776,СВЦЭМ!$A$33:$A$776,$A63,СВЦЭМ!$B$33:$B$776,H$47)+'СЕТ СН'!$G$9+СВЦЭМ!$D$10+'СЕТ СН'!$G$6-'СЕТ СН'!$G$19</f>
        <v>1359.0834576699999</v>
      </c>
      <c r="I63" s="36">
        <f>SUMIFS(СВЦЭМ!$C$33:$C$776,СВЦЭМ!$A$33:$A$776,$A63,СВЦЭМ!$B$33:$B$776,I$47)+'СЕТ СН'!$G$9+СВЦЭМ!$D$10+'СЕТ СН'!$G$6-'СЕТ СН'!$G$19</f>
        <v>1337.3798898</v>
      </c>
      <c r="J63" s="36">
        <f>SUMIFS(СВЦЭМ!$C$33:$C$776,СВЦЭМ!$A$33:$A$776,$A63,СВЦЭМ!$B$33:$B$776,J$47)+'СЕТ СН'!$G$9+СВЦЭМ!$D$10+'СЕТ СН'!$G$6-'СЕТ СН'!$G$19</f>
        <v>1309.75050306</v>
      </c>
      <c r="K63" s="36">
        <f>SUMIFS(СВЦЭМ!$C$33:$C$776,СВЦЭМ!$A$33:$A$776,$A63,СВЦЭМ!$B$33:$B$776,K$47)+'СЕТ СН'!$G$9+СВЦЭМ!$D$10+'СЕТ СН'!$G$6-'СЕТ СН'!$G$19</f>
        <v>1322.88319243</v>
      </c>
      <c r="L63" s="36">
        <f>SUMIFS(СВЦЭМ!$C$33:$C$776,СВЦЭМ!$A$33:$A$776,$A63,СВЦЭМ!$B$33:$B$776,L$47)+'СЕТ СН'!$G$9+СВЦЭМ!$D$10+'СЕТ СН'!$G$6-'СЕТ СН'!$G$19</f>
        <v>1319.9790080500002</v>
      </c>
      <c r="M63" s="36">
        <f>SUMIFS(СВЦЭМ!$C$33:$C$776,СВЦЭМ!$A$33:$A$776,$A63,СВЦЭМ!$B$33:$B$776,M$47)+'СЕТ СН'!$G$9+СВЦЭМ!$D$10+'СЕТ СН'!$G$6-'СЕТ СН'!$G$19</f>
        <v>1316.6015255300001</v>
      </c>
      <c r="N63" s="36">
        <f>SUMIFS(СВЦЭМ!$C$33:$C$776,СВЦЭМ!$A$33:$A$776,$A63,СВЦЭМ!$B$33:$B$776,N$47)+'СЕТ СН'!$G$9+СВЦЭМ!$D$10+'СЕТ СН'!$G$6-'СЕТ СН'!$G$19</f>
        <v>1310.29196727</v>
      </c>
      <c r="O63" s="36">
        <f>SUMIFS(СВЦЭМ!$C$33:$C$776,СВЦЭМ!$A$33:$A$776,$A63,СВЦЭМ!$B$33:$B$776,O$47)+'СЕТ СН'!$G$9+СВЦЭМ!$D$10+'СЕТ СН'!$G$6-'СЕТ СН'!$G$19</f>
        <v>1315.1472315200001</v>
      </c>
      <c r="P63" s="36">
        <f>SUMIFS(СВЦЭМ!$C$33:$C$776,СВЦЭМ!$A$33:$A$776,$A63,СВЦЭМ!$B$33:$B$776,P$47)+'СЕТ СН'!$G$9+СВЦЭМ!$D$10+'СЕТ СН'!$G$6-'СЕТ СН'!$G$19</f>
        <v>1318.3004244200001</v>
      </c>
      <c r="Q63" s="36">
        <f>SUMIFS(СВЦЭМ!$C$33:$C$776,СВЦЭМ!$A$33:$A$776,$A63,СВЦЭМ!$B$33:$B$776,Q$47)+'СЕТ СН'!$G$9+СВЦЭМ!$D$10+'СЕТ СН'!$G$6-'СЕТ СН'!$G$19</f>
        <v>1313.0825300199999</v>
      </c>
      <c r="R63" s="36">
        <f>SUMIFS(СВЦЭМ!$C$33:$C$776,СВЦЭМ!$A$33:$A$776,$A63,СВЦЭМ!$B$33:$B$776,R$47)+'СЕТ СН'!$G$9+СВЦЭМ!$D$10+'СЕТ СН'!$G$6-'СЕТ СН'!$G$19</f>
        <v>1307.1601235200001</v>
      </c>
      <c r="S63" s="36">
        <f>SUMIFS(СВЦЭМ!$C$33:$C$776,СВЦЭМ!$A$33:$A$776,$A63,СВЦЭМ!$B$33:$B$776,S$47)+'СЕТ СН'!$G$9+СВЦЭМ!$D$10+'СЕТ СН'!$G$6-'СЕТ СН'!$G$19</f>
        <v>1305.7841210000001</v>
      </c>
      <c r="T63" s="36">
        <f>SUMIFS(СВЦЭМ!$C$33:$C$776,СВЦЭМ!$A$33:$A$776,$A63,СВЦЭМ!$B$33:$B$776,T$47)+'СЕТ СН'!$G$9+СВЦЭМ!$D$10+'СЕТ СН'!$G$6-'СЕТ СН'!$G$19</f>
        <v>1300.1629324200001</v>
      </c>
      <c r="U63" s="36">
        <f>SUMIFS(СВЦЭМ!$C$33:$C$776,СВЦЭМ!$A$33:$A$776,$A63,СВЦЭМ!$B$33:$B$776,U$47)+'СЕТ СН'!$G$9+СВЦЭМ!$D$10+'СЕТ СН'!$G$6-'СЕТ СН'!$G$19</f>
        <v>1289.6847284600001</v>
      </c>
      <c r="V63" s="36">
        <f>SUMIFS(СВЦЭМ!$C$33:$C$776,СВЦЭМ!$A$33:$A$776,$A63,СВЦЭМ!$B$33:$B$776,V$47)+'СЕТ СН'!$G$9+СВЦЭМ!$D$10+'СЕТ СН'!$G$6-'СЕТ СН'!$G$19</f>
        <v>1275.6807604600001</v>
      </c>
      <c r="W63" s="36">
        <f>SUMIFS(СВЦЭМ!$C$33:$C$776,СВЦЭМ!$A$33:$A$776,$A63,СВЦЭМ!$B$33:$B$776,W$47)+'СЕТ СН'!$G$9+СВЦЭМ!$D$10+'СЕТ СН'!$G$6-'СЕТ СН'!$G$19</f>
        <v>1281.7480692600002</v>
      </c>
      <c r="X63" s="36">
        <f>SUMIFS(СВЦЭМ!$C$33:$C$776,СВЦЭМ!$A$33:$A$776,$A63,СВЦЭМ!$B$33:$B$776,X$47)+'СЕТ СН'!$G$9+СВЦЭМ!$D$10+'СЕТ СН'!$G$6-'СЕТ СН'!$G$19</f>
        <v>1293.1059507800001</v>
      </c>
      <c r="Y63" s="36">
        <f>SUMIFS(СВЦЭМ!$C$33:$C$776,СВЦЭМ!$A$33:$A$776,$A63,СВЦЭМ!$B$33:$B$776,Y$47)+'СЕТ СН'!$G$9+СВЦЭМ!$D$10+'СЕТ СН'!$G$6-'СЕТ СН'!$G$19</f>
        <v>1303.89364424</v>
      </c>
    </row>
    <row r="64" spans="1:25" ht="15.75" x14ac:dyDescent="0.2">
      <c r="A64" s="35">
        <f t="shared" si="1"/>
        <v>43938</v>
      </c>
      <c r="B64" s="36">
        <f>SUMIFS(СВЦЭМ!$C$33:$C$776,СВЦЭМ!$A$33:$A$776,$A64,СВЦЭМ!$B$33:$B$776,B$47)+'СЕТ СН'!$G$9+СВЦЭМ!$D$10+'СЕТ СН'!$G$6-'СЕТ СН'!$G$19</f>
        <v>1371.9400110500001</v>
      </c>
      <c r="C64" s="36">
        <f>SUMIFS(СВЦЭМ!$C$33:$C$776,СВЦЭМ!$A$33:$A$776,$A64,СВЦЭМ!$B$33:$B$776,C$47)+'СЕТ СН'!$G$9+СВЦЭМ!$D$10+'СЕТ СН'!$G$6-'СЕТ СН'!$G$19</f>
        <v>1383.4603629400001</v>
      </c>
      <c r="D64" s="36">
        <f>SUMIFS(СВЦЭМ!$C$33:$C$776,СВЦЭМ!$A$33:$A$776,$A64,СВЦЭМ!$B$33:$B$776,D$47)+'СЕТ СН'!$G$9+СВЦЭМ!$D$10+'СЕТ СН'!$G$6-'СЕТ СН'!$G$19</f>
        <v>1401.67720405</v>
      </c>
      <c r="E64" s="36">
        <f>SUMIFS(СВЦЭМ!$C$33:$C$776,СВЦЭМ!$A$33:$A$776,$A64,СВЦЭМ!$B$33:$B$776,E$47)+'СЕТ СН'!$G$9+СВЦЭМ!$D$10+'СЕТ СН'!$G$6-'СЕТ СН'!$G$19</f>
        <v>1416.1310515499999</v>
      </c>
      <c r="F64" s="36">
        <f>SUMIFS(СВЦЭМ!$C$33:$C$776,СВЦЭМ!$A$33:$A$776,$A64,СВЦЭМ!$B$33:$B$776,F$47)+'СЕТ СН'!$G$9+СВЦЭМ!$D$10+'СЕТ СН'!$G$6-'СЕТ СН'!$G$19</f>
        <v>1418.1161618200001</v>
      </c>
      <c r="G64" s="36">
        <f>SUMIFS(СВЦЭМ!$C$33:$C$776,СВЦЭМ!$A$33:$A$776,$A64,СВЦЭМ!$B$33:$B$776,G$47)+'СЕТ СН'!$G$9+СВЦЭМ!$D$10+'СЕТ СН'!$G$6-'СЕТ СН'!$G$19</f>
        <v>1402.1388656600002</v>
      </c>
      <c r="H64" s="36">
        <f>SUMIFS(СВЦЭМ!$C$33:$C$776,СВЦЭМ!$A$33:$A$776,$A64,СВЦЭМ!$B$33:$B$776,H$47)+'СЕТ СН'!$G$9+СВЦЭМ!$D$10+'СЕТ СН'!$G$6-'СЕТ СН'!$G$19</f>
        <v>1376.28807381</v>
      </c>
      <c r="I64" s="36">
        <f>SUMIFS(СВЦЭМ!$C$33:$C$776,СВЦЭМ!$A$33:$A$776,$A64,СВЦЭМ!$B$33:$B$776,I$47)+'СЕТ СН'!$G$9+СВЦЭМ!$D$10+'СЕТ СН'!$G$6-'СЕТ СН'!$G$19</f>
        <v>1348.76944314</v>
      </c>
      <c r="J64" s="36">
        <f>SUMIFS(СВЦЭМ!$C$33:$C$776,СВЦЭМ!$A$33:$A$776,$A64,СВЦЭМ!$B$33:$B$776,J$47)+'СЕТ СН'!$G$9+СВЦЭМ!$D$10+'СЕТ СН'!$G$6-'СЕТ СН'!$G$19</f>
        <v>1299.16800044</v>
      </c>
      <c r="K64" s="36">
        <f>SUMIFS(СВЦЭМ!$C$33:$C$776,СВЦЭМ!$A$33:$A$776,$A64,СВЦЭМ!$B$33:$B$776,K$47)+'СЕТ СН'!$G$9+СВЦЭМ!$D$10+'СЕТ СН'!$G$6-'СЕТ СН'!$G$19</f>
        <v>1304.0060968900002</v>
      </c>
      <c r="L64" s="36">
        <f>SUMIFS(СВЦЭМ!$C$33:$C$776,СВЦЭМ!$A$33:$A$776,$A64,СВЦЭМ!$B$33:$B$776,L$47)+'СЕТ СН'!$G$9+СВЦЭМ!$D$10+'СЕТ СН'!$G$6-'СЕТ СН'!$G$19</f>
        <v>1303.6858148800002</v>
      </c>
      <c r="M64" s="36">
        <f>SUMIFS(СВЦЭМ!$C$33:$C$776,СВЦЭМ!$A$33:$A$776,$A64,СВЦЭМ!$B$33:$B$776,M$47)+'СЕТ СН'!$G$9+СВЦЭМ!$D$10+'СЕТ СН'!$G$6-'СЕТ СН'!$G$19</f>
        <v>1301.9408076200002</v>
      </c>
      <c r="N64" s="36">
        <f>SUMIFS(СВЦЭМ!$C$33:$C$776,СВЦЭМ!$A$33:$A$776,$A64,СВЦЭМ!$B$33:$B$776,N$47)+'СЕТ СН'!$G$9+СВЦЭМ!$D$10+'СЕТ СН'!$G$6-'СЕТ СН'!$G$19</f>
        <v>1300.7250804400001</v>
      </c>
      <c r="O64" s="36">
        <f>SUMIFS(СВЦЭМ!$C$33:$C$776,СВЦЭМ!$A$33:$A$776,$A64,СВЦЭМ!$B$33:$B$776,O$47)+'СЕТ СН'!$G$9+СВЦЭМ!$D$10+'СЕТ СН'!$G$6-'СЕТ СН'!$G$19</f>
        <v>1306.8765440500001</v>
      </c>
      <c r="P64" s="36">
        <f>SUMIFS(СВЦЭМ!$C$33:$C$776,СВЦЭМ!$A$33:$A$776,$A64,СВЦЭМ!$B$33:$B$776,P$47)+'СЕТ СН'!$G$9+СВЦЭМ!$D$10+'СЕТ СН'!$G$6-'СЕТ СН'!$G$19</f>
        <v>1310.99478916</v>
      </c>
      <c r="Q64" s="36">
        <f>SUMIFS(СВЦЭМ!$C$33:$C$776,СВЦЭМ!$A$33:$A$776,$A64,СВЦЭМ!$B$33:$B$776,Q$47)+'СЕТ СН'!$G$9+СВЦЭМ!$D$10+'СЕТ СН'!$G$6-'СЕТ СН'!$G$19</f>
        <v>1318.6734312600001</v>
      </c>
      <c r="R64" s="36">
        <f>SUMIFS(СВЦЭМ!$C$33:$C$776,СВЦЭМ!$A$33:$A$776,$A64,СВЦЭМ!$B$33:$B$776,R$47)+'СЕТ СН'!$G$9+СВЦЭМ!$D$10+'СЕТ СН'!$G$6-'СЕТ СН'!$G$19</f>
        <v>1313.9347942700001</v>
      </c>
      <c r="S64" s="36">
        <f>SUMIFS(СВЦЭМ!$C$33:$C$776,СВЦЭМ!$A$33:$A$776,$A64,СВЦЭМ!$B$33:$B$776,S$47)+'СЕТ СН'!$G$9+СВЦЭМ!$D$10+'СЕТ СН'!$G$6-'СЕТ СН'!$G$19</f>
        <v>1309.14054227</v>
      </c>
      <c r="T64" s="36">
        <f>SUMIFS(СВЦЭМ!$C$33:$C$776,СВЦЭМ!$A$33:$A$776,$A64,СВЦЭМ!$B$33:$B$776,T$47)+'СЕТ СН'!$G$9+СВЦЭМ!$D$10+'СЕТ СН'!$G$6-'СЕТ СН'!$G$19</f>
        <v>1293.7926331799999</v>
      </c>
      <c r="U64" s="36">
        <f>SUMIFS(СВЦЭМ!$C$33:$C$776,СВЦЭМ!$A$33:$A$776,$A64,СВЦЭМ!$B$33:$B$776,U$47)+'СЕТ СН'!$G$9+СВЦЭМ!$D$10+'СЕТ СН'!$G$6-'СЕТ СН'!$G$19</f>
        <v>1282.45442989</v>
      </c>
      <c r="V64" s="36">
        <f>SUMIFS(СВЦЭМ!$C$33:$C$776,СВЦЭМ!$A$33:$A$776,$A64,СВЦЭМ!$B$33:$B$776,V$47)+'СЕТ СН'!$G$9+СВЦЭМ!$D$10+'СЕТ СН'!$G$6-'СЕТ СН'!$G$19</f>
        <v>1290.2172481500002</v>
      </c>
      <c r="W64" s="36">
        <f>SUMIFS(СВЦЭМ!$C$33:$C$776,СВЦЭМ!$A$33:$A$776,$A64,СВЦЭМ!$B$33:$B$776,W$47)+'СЕТ СН'!$G$9+СВЦЭМ!$D$10+'СЕТ СН'!$G$6-'СЕТ СН'!$G$19</f>
        <v>1290.2195870700002</v>
      </c>
      <c r="X64" s="36">
        <f>SUMIFS(СВЦЭМ!$C$33:$C$776,СВЦЭМ!$A$33:$A$776,$A64,СВЦЭМ!$B$33:$B$776,X$47)+'СЕТ СН'!$G$9+СВЦЭМ!$D$10+'СЕТ СН'!$G$6-'СЕТ СН'!$G$19</f>
        <v>1296.24730856</v>
      </c>
      <c r="Y64" s="36">
        <f>SUMIFS(СВЦЭМ!$C$33:$C$776,СВЦЭМ!$A$33:$A$776,$A64,СВЦЭМ!$B$33:$B$776,Y$47)+'СЕТ СН'!$G$9+СВЦЭМ!$D$10+'СЕТ СН'!$G$6-'СЕТ СН'!$G$19</f>
        <v>1298.47876546</v>
      </c>
    </row>
    <row r="65" spans="1:27" ht="15.75" x14ac:dyDescent="0.2">
      <c r="A65" s="35">
        <f t="shared" si="1"/>
        <v>43939</v>
      </c>
      <c r="B65" s="36">
        <f>SUMIFS(СВЦЭМ!$C$33:$C$776,СВЦЭМ!$A$33:$A$776,$A65,СВЦЭМ!$B$33:$B$776,B$47)+'СЕТ СН'!$G$9+СВЦЭМ!$D$10+'СЕТ СН'!$G$6-'СЕТ СН'!$G$19</f>
        <v>1387.7113286900001</v>
      </c>
      <c r="C65" s="36">
        <f>SUMIFS(СВЦЭМ!$C$33:$C$776,СВЦЭМ!$A$33:$A$776,$A65,СВЦЭМ!$B$33:$B$776,C$47)+'СЕТ СН'!$G$9+СВЦЭМ!$D$10+'СЕТ СН'!$G$6-'СЕТ СН'!$G$19</f>
        <v>1423.2466875600001</v>
      </c>
      <c r="D65" s="36">
        <f>SUMIFS(СВЦЭМ!$C$33:$C$776,СВЦЭМ!$A$33:$A$776,$A65,СВЦЭМ!$B$33:$B$776,D$47)+'СЕТ СН'!$G$9+СВЦЭМ!$D$10+'СЕТ СН'!$G$6-'СЕТ СН'!$G$19</f>
        <v>1432.6754413000001</v>
      </c>
      <c r="E65" s="36">
        <f>SUMIFS(СВЦЭМ!$C$33:$C$776,СВЦЭМ!$A$33:$A$776,$A65,СВЦЭМ!$B$33:$B$776,E$47)+'СЕТ СН'!$G$9+СВЦЭМ!$D$10+'СЕТ СН'!$G$6-'СЕТ СН'!$G$19</f>
        <v>1441.52908849</v>
      </c>
      <c r="F65" s="36">
        <f>SUMIFS(СВЦЭМ!$C$33:$C$776,СВЦЭМ!$A$33:$A$776,$A65,СВЦЭМ!$B$33:$B$776,F$47)+'СЕТ СН'!$G$9+СВЦЭМ!$D$10+'СЕТ СН'!$G$6-'СЕТ СН'!$G$19</f>
        <v>1443.46292064</v>
      </c>
      <c r="G65" s="36">
        <f>SUMIFS(СВЦЭМ!$C$33:$C$776,СВЦЭМ!$A$33:$A$776,$A65,СВЦЭМ!$B$33:$B$776,G$47)+'СЕТ СН'!$G$9+СВЦЭМ!$D$10+'СЕТ СН'!$G$6-'СЕТ СН'!$G$19</f>
        <v>1444.6250066800001</v>
      </c>
      <c r="H65" s="36">
        <f>SUMIFS(СВЦЭМ!$C$33:$C$776,СВЦЭМ!$A$33:$A$776,$A65,СВЦЭМ!$B$33:$B$776,H$47)+'СЕТ СН'!$G$9+СВЦЭМ!$D$10+'СЕТ СН'!$G$6-'СЕТ СН'!$G$19</f>
        <v>1437.9940317000001</v>
      </c>
      <c r="I65" s="36">
        <f>SUMIFS(СВЦЭМ!$C$33:$C$776,СВЦЭМ!$A$33:$A$776,$A65,СВЦЭМ!$B$33:$B$776,I$47)+'СЕТ СН'!$G$9+СВЦЭМ!$D$10+'СЕТ СН'!$G$6-'СЕТ СН'!$G$19</f>
        <v>1412.8371320400001</v>
      </c>
      <c r="J65" s="36">
        <f>SUMIFS(СВЦЭМ!$C$33:$C$776,СВЦЭМ!$A$33:$A$776,$A65,СВЦЭМ!$B$33:$B$776,J$47)+'СЕТ СН'!$G$9+СВЦЭМ!$D$10+'СЕТ СН'!$G$6-'СЕТ СН'!$G$19</f>
        <v>1341.3355069700001</v>
      </c>
      <c r="K65" s="36">
        <f>SUMIFS(СВЦЭМ!$C$33:$C$776,СВЦЭМ!$A$33:$A$776,$A65,СВЦЭМ!$B$33:$B$776,K$47)+'СЕТ СН'!$G$9+СВЦЭМ!$D$10+'СЕТ СН'!$G$6-'СЕТ СН'!$G$19</f>
        <v>1330.3018809300002</v>
      </c>
      <c r="L65" s="36">
        <f>SUMIFS(СВЦЭМ!$C$33:$C$776,СВЦЭМ!$A$33:$A$776,$A65,СВЦЭМ!$B$33:$B$776,L$47)+'СЕТ СН'!$G$9+СВЦЭМ!$D$10+'СЕТ СН'!$G$6-'СЕТ СН'!$G$19</f>
        <v>1326.50719484</v>
      </c>
      <c r="M65" s="36">
        <f>SUMIFS(СВЦЭМ!$C$33:$C$776,СВЦЭМ!$A$33:$A$776,$A65,СВЦЭМ!$B$33:$B$776,M$47)+'СЕТ СН'!$G$9+СВЦЭМ!$D$10+'СЕТ СН'!$G$6-'СЕТ СН'!$G$19</f>
        <v>1324.1088520799999</v>
      </c>
      <c r="N65" s="36">
        <f>SUMIFS(СВЦЭМ!$C$33:$C$776,СВЦЭМ!$A$33:$A$776,$A65,СВЦЭМ!$B$33:$B$776,N$47)+'СЕТ СН'!$G$9+СВЦЭМ!$D$10+'СЕТ СН'!$G$6-'СЕТ СН'!$G$19</f>
        <v>1334.51305888</v>
      </c>
      <c r="O65" s="36">
        <f>SUMIFS(СВЦЭМ!$C$33:$C$776,СВЦЭМ!$A$33:$A$776,$A65,СВЦЭМ!$B$33:$B$776,O$47)+'СЕТ СН'!$G$9+СВЦЭМ!$D$10+'СЕТ СН'!$G$6-'СЕТ СН'!$G$19</f>
        <v>1349.5826800100001</v>
      </c>
      <c r="P65" s="36">
        <f>SUMIFS(СВЦЭМ!$C$33:$C$776,СВЦЭМ!$A$33:$A$776,$A65,СВЦЭМ!$B$33:$B$776,P$47)+'СЕТ СН'!$G$9+СВЦЭМ!$D$10+'СЕТ СН'!$G$6-'СЕТ СН'!$G$19</f>
        <v>1358.3826297300002</v>
      </c>
      <c r="Q65" s="36">
        <f>SUMIFS(СВЦЭМ!$C$33:$C$776,СВЦЭМ!$A$33:$A$776,$A65,СВЦЭМ!$B$33:$B$776,Q$47)+'СЕТ СН'!$G$9+СВЦЭМ!$D$10+'СЕТ СН'!$G$6-'СЕТ СН'!$G$19</f>
        <v>1364.9386773000001</v>
      </c>
      <c r="R65" s="36">
        <f>SUMIFS(СВЦЭМ!$C$33:$C$776,СВЦЭМ!$A$33:$A$776,$A65,СВЦЭМ!$B$33:$B$776,R$47)+'СЕТ СН'!$G$9+СВЦЭМ!$D$10+'СЕТ СН'!$G$6-'СЕТ СН'!$G$19</f>
        <v>1360.9164404200001</v>
      </c>
      <c r="S65" s="36">
        <f>SUMIFS(СВЦЭМ!$C$33:$C$776,СВЦЭМ!$A$33:$A$776,$A65,СВЦЭМ!$B$33:$B$776,S$47)+'СЕТ СН'!$G$9+СВЦЭМ!$D$10+'СЕТ СН'!$G$6-'СЕТ СН'!$G$19</f>
        <v>1357.0870227</v>
      </c>
      <c r="T65" s="36">
        <f>SUMIFS(СВЦЭМ!$C$33:$C$776,СВЦЭМ!$A$33:$A$776,$A65,СВЦЭМ!$B$33:$B$776,T$47)+'СЕТ СН'!$G$9+СВЦЭМ!$D$10+'СЕТ СН'!$G$6-'СЕТ СН'!$G$19</f>
        <v>1337.7941105300001</v>
      </c>
      <c r="U65" s="36">
        <f>SUMIFS(СВЦЭМ!$C$33:$C$776,СВЦЭМ!$A$33:$A$776,$A65,СВЦЭМ!$B$33:$B$776,U$47)+'СЕТ СН'!$G$9+СВЦЭМ!$D$10+'СЕТ СН'!$G$6-'СЕТ СН'!$G$19</f>
        <v>1308.29004452</v>
      </c>
      <c r="V65" s="36">
        <f>SUMIFS(СВЦЭМ!$C$33:$C$776,СВЦЭМ!$A$33:$A$776,$A65,СВЦЭМ!$B$33:$B$776,V$47)+'СЕТ СН'!$G$9+СВЦЭМ!$D$10+'СЕТ СН'!$G$6-'СЕТ СН'!$G$19</f>
        <v>1296.80937868</v>
      </c>
      <c r="W65" s="36">
        <f>SUMIFS(СВЦЭМ!$C$33:$C$776,СВЦЭМ!$A$33:$A$776,$A65,СВЦЭМ!$B$33:$B$776,W$47)+'СЕТ СН'!$G$9+СВЦЭМ!$D$10+'СЕТ СН'!$G$6-'СЕТ СН'!$G$19</f>
        <v>1311.6082162100001</v>
      </c>
      <c r="X65" s="36">
        <f>SUMIFS(СВЦЭМ!$C$33:$C$776,СВЦЭМ!$A$33:$A$776,$A65,СВЦЭМ!$B$33:$B$776,X$47)+'СЕТ СН'!$G$9+СВЦЭМ!$D$10+'СЕТ СН'!$G$6-'СЕТ СН'!$G$19</f>
        <v>1327.91059073</v>
      </c>
      <c r="Y65" s="36">
        <f>SUMIFS(СВЦЭМ!$C$33:$C$776,СВЦЭМ!$A$33:$A$776,$A65,СВЦЭМ!$B$33:$B$776,Y$47)+'СЕТ СН'!$G$9+СВЦЭМ!$D$10+'СЕТ СН'!$G$6-'СЕТ СН'!$G$19</f>
        <v>1354.7257712300002</v>
      </c>
    </row>
    <row r="66" spans="1:27" ht="15.75" x14ac:dyDescent="0.2">
      <c r="A66" s="35">
        <f t="shared" si="1"/>
        <v>43940</v>
      </c>
      <c r="B66" s="36">
        <f>SUMIFS(СВЦЭМ!$C$33:$C$776,СВЦЭМ!$A$33:$A$776,$A66,СВЦЭМ!$B$33:$B$776,B$47)+'СЕТ СН'!$G$9+СВЦЭМ!$D$10+'СЕТ СН'!$G$6-'СЕТ СН'!$G$19</f>
        <v>1400.9388065400001</v>
      </c>
      <c r="C66" s="36">
        <f>SUMIFS(СВЦЭМ!$C$33:$C$776,СВЦЭМ!$A$33:$A$776,$A66,СВЦЭМ!$B$33:$B$776,C$47)+'СЕТ СН'!$G$9+СВЦЭМ!$D$10+'СЕТ СН'!$G$6-'СЕТ СН'!$G$19</f>
        <v>1398.91907414</v>
      </c>
      <c r="D66" s="36">
        <f>SUMIFS(СВЦЭМ!$C$33:$C$776,СВЦЭМ!$A$33:$A$776,$A66,СВЦЭМ!$B$33:$B$776,D$47)+'СЕТ СН'!$G$9+СВЦЭМ!$D$10+'СЕТ СН'!$G$6-'СЕТ СН'!$G$19</f>
        <v>1393.1117788400002</v>
      </c>
      <c r="E66" s="36">
        <f>SUMIFS(СВЦЭМ!$C$33:$C$776,СВЦЭМ!$A$33:$A$776,$A66,СВЦЭМ!$B$33:$B$776,E$47)+'СЕТ СН'!$G$9+СВЦЭМ!$D$10+'СЕТ СН'!$G$6-'СЕТ СН'!$G$19</f>
        <v>1400.5583284200002</v>
      </c>
      <c r="F66" s="36">
        <f>SUMIFS(СВЦЭМ!$C$33:$C$776,СВЦЭМ!$A$33:$A$776,$A66,СВЦЭМ!$B$33:$B$776,F$47)+'СЕТ СН'!$G$9+СВЦЭМ!$D$10+'СЕТ СН'!$G$6-'СЕТ СН'!$G$19</f>
        <v>1397.36075893</v>
      </c>
      <c r="G66" s="36">
        <f>SUMIFS(СВЦЭМ!$C$33:$C$776,СВЦЭМ!$A$33:$A$776,$A66,СВЦЭМ!$B$33:$B$776,G$47)+'СЕТ СН'!$G$9+СВЦЭМ!$D$10+'СЕТ СН'!$G$6-'СЕТ СН'!$G$19</f>
        <v>1403.84251163</v>
      </c>
      <c r="H66" s="36">
        <f>SUMIFS(СВЦЭМ!$C$33:$C$776,СВЦЭМ!$A$33:$A$776,$A66,СВЦЭМ!$B$33:$B$776,H$47)+'СЕТ СН'!$G$9+СВЦЭМ!$D$10+'СЕТ СН'!$G$6-'СЕТ СН'!$G$19</f>
        <v>1397.40318318</v>
      </c>
      <c r="I66" s="36">
        <f>SUMIFS(СВЦЭМ!$C$33:$C$776,СВЦЭМ!$A$33:$A$776,$A66,СВЦЭМ!$B$33:$B$776,I$47)+'СЕТ СН'!$G$9+СВЦЭМ!$D$10+'СЕТ СН'!$G$6-'СЕТ СН'!$G$19</f>
        <v>1371.7976790299999</v>
      </c>
      <c r="J66" s="36">
        <f>SUMIFS(СВЦЭМ!$C$33:$C$776,СВЦЭМ!$A$33:$A$776,$A66,СВЦЭМ!$B$33:$B$776,J$47)+'СЕТ СН'!$G$9+СВЦЭМ!$D$10+'СЕТ СН'!$G$6-'СЕТ СН'!$G$19</f>
        <v>1322.3664606900002</v>
      </c>
      <c r="K66" s="36">
        <f>SUMIFS(СВЦЭМ!$C$33:$C$776,СВЦЭМ!$A$33:$A$776,$A66,СВЦЭМ!$B$33:$B$776,K$47)+'СЕТ СН'!$G$9+СВЦЭМ!$D$10+'СЕТ СН'!$G$6-'СЕТ СН'!$G$19</f>
        <v>1315.4086573300001</v>
      </c>
      <c r="L66" s="36">
        <f>SUMIFS(СВЦЭМ!$C$33:$C$776,СВЦЭМ!$A$33:$A$776,$A66,СВЦЭМ!$B$33:$B$776,L$47)+'СЕТ СН'!$G$9+СВЦЭМ!$D$10+'СЕТ СН'!$G$6-'СЕТ СН'!$G$19</f>
        <v>1318.4294644300001</v>
      </c>
      <c r="M66" s="36">
        <f>SUMIFS(СВЦЭМ!$C$33:$C$776,СВЦЭМ!$A$33:$A$776,$A66,СВЦЭМ!$B$33:$B$776,M$47)+'СЕТ СН'!$G$9+СВЦЭМ!$D$10+'СЕТ СН'!$G$6-'СЕТ СН'!$G$19</f>
        <v>1335.01043519</v>
      </c>
      <c r="N66" s="36">
        <f>SUMIFS(СВЦЭМ!$C$33:$C$776,СВЦЭМ!$A$33:$A$776,$A66,СВЦЭМ!$B$33:$B$776,N$47)+'СЕТ СН'!$G$9+СВЦЭМ!$D$10+'СЕТ СН'!$G$6-'СЕТ СН'!$G$19</f>
        <v>1356.4025460400001</v>
      </c>
      <c r="O66" s="36">
        <f>SUMIFS(СВЦЭМ!$C$33:$C$776,СВЦЭМ!$A$33:$A$776,$A66,СВЦЭМ!$B$33:$B$776,O$47)+'СЕТ СН'!$G$9+СВЦЭМ!$D$10+'СЕТ СН'!$G$6-'СЕТ СН'!$G$19</f>
        <v>1366.6690903900001</v>
      </c>
      <c r="P66" s="36">
        <f>SUMIFS(СВЦЭМ!$C$33:$C$776,СВЦЭМ!$A$33:$A$776,$A66,СВЦЭМ!$B$33:$B$776,P$47)+'СЕТ СН'!$G$9+СВЦЭМ!$D$10+'СЕТ СН'!$G$6-'СЕТ СН'!$G$19</f>
        <v>1371.18956144</v>
      </c>
      <c r="Q66" s="36">
        <f>SUMIFS(СВЦЭМ!$C$33:$C$776,СВЦЭМ!$A$33:$A$776,$A66,СВЦЭМ!$B$33:$B$776,Q$47)+'СЕТ СН'!$G$9+СВЦЭМ!$D$10+'СЕТ СН'!$G$6-'СЕТ СН'!$G$19</f>
        <v>1374.5852024200001</v>
      </c>
      <c r="R66" s="36">
        <f>SUMIFS(СВЦЭМ!$C$33:$C$776,СВЦЭМ!$A$33:$A$776,$A66,СВЦЭМ!$B$33:$B$776,R$47)+'СЕТ СН'!$G$9+СВЦЭМ!$D$10+'СЕТ СН'!$G$6-'СЕТ СН'!$G$19</f>
        <v>1366.8505004399999</v>
      </c>
      <c r="S66" s="36">
        <f>SUMIFS(СВЦЭМ!$C$33:$C$776,СВЦЭМ!$A$33:$A$776,$A66,СВЦЭМ!$B$33:$B$776,S$47)+'СЕТ СН'!$G$9+СВЦЭМ!$D$10+'СЕТ СН'!$G$6-'СЕТ СН'!$G$19</f>
        <v>1362.0703212600001</v>
      </c>
      <c r="T66" s="36">
        <f>SUMIFS(СВЦЭМ!$C$33:$C$776,СВЦЭМ!$A$33:$A$776,$A66,СВЦЭМ!$B$33:$B$776,T$47)+'СЕТ СН'!$G$9+СВЦЭМ!$D$10+'СЕТ СН'!$G$6-'СЕТ СН'!$G$19</f>
        <v>1349.1675106100001</v>
      </c>
      <c r="U66" s="36">
        <f>SUMIFS(СВЦЭМ!$C$33:$C$776,СВЦЭМ!$A$33:$A$776,$A66,СВЦЭМ!$B$33:$B$776,U$47)+'СЕТ СН'!$G$9+СВЦЭМ!$D$10+'СЕТ СН'!$G$6-'СЕТ СН'!$G$19</f>
        <v>1343.8983900500002</v>
      </c>
      <c r="V66" s="36">
        <f>SUMIFS(СВЦЭМ!$C$33:$C$776,СВЦЭМ!$A$33:$A$776,$A66,СВЦЭМ!$B$33:$B$776,V$47)+'СЕТ СН'!$G$9+СВЦЭМ!$D$10+'СЕТ СН'!$G$6-'СЕТ СН'!$G$19</f>
        <v>1316.5479192400001</v>
      </c>
      <c r="W66" s="36">
        <f>SUMIFS(СВЦЭМ!$C$33:$C$776,СВЦЭМ!$A$33:$A$776,$A66,СВЦЭМ!$B$33:$B$776,W$47)+'СЕТ СН'!$G$9+СВЦЭМ!$D$10+'СЕТ СН'!$G$6-'СЕТ СН'!$G$19</f>
        <v>1320.4983944700002</v>
      </c>
      <c r="X66" s="36">
        <f>SUMIFS(СВЦЭМ!$C$33:$C$776,СВЦЭМ!$A$33:$A$776,$A66,СВЦЭМ!$B$33:$B$776,X$47)+'СЕТ СН'!$G$9+СВЦЭМ!$D$10+'СЕТ СН'!$G$6-'СЕТ СН'!$G$19</f>
        <v>1345.48606352</v>
      </c>
      <c r="Y66" s="36">
        <f>SUMIFS(СВЦЭМ!$C$33:$C$776,СВЦЭМ!$A$33:$A$776,$A66,СВЦЭМ!$B$33:$B$776,Y$47)+'СЕТ СН'!$G$9+СВЦЭМ!$D$10+'СЕТ СН'!$G$6-'СЕТ СН'!$G$19</f>
        <v>1378.7538816400001</v>
      </c>
    </row>
    <row r="67" spans="1:27" ht="15.75" x14ac:dyDescent="0.2">
      <c r="A67" s="35">
        <f t="shared" si="1"/>
        <v>43941</v>
      </c>
      <c r="B67" s="36">
        <f>SUMIFS(СВЦЭМ!$C$33:$C$776,СВЦЭМ!$A$33:$A$776,$A67,СВЦЭМ!$B$33:$B$776,B$47)+'СЕТ СН'!$G$9+СВЦЭМ!$D$10+'СЕТ СН'!$G$6-'СЕТ СН'!$G$19</f>
        <v>1412.81874756</v>
      </c>
      <c r="C67" s="36">
        <f>SUMIFS(СВЦЭМ!$C$33:$C$776,СВЦЭМ!$A$33:$A$776,$A67,СВЦЭМ!$B$33:$B$776,C$47)+'СЕТ СН'!$G$9+СВЦЭМ!$D$10+'СЕТ СН'!$G$6-'СЕТ СН'!$G$19</f>
        <v>1431.3621652400002</v>
      </c>
      <c r="D67" s="36">
        <f>SUMIFS(СВЦЭМ!$C$33:$C$776,СВЦЭМ!$A$33:$A$776,$A67,СВЦЭМ!$B$33:$B$776,D$47)+'СЕТ СН'!$G$9+СВЦЭМ!$D$10+'СЕТ СН'!$G$6-'СЕТ СН'!$G$19</f>
        <v>1456.71523634</v>
      </c>
      <c r="E67" s="36">
        <f>SUMIFS(СВЦЭМ!$C$33:$C$776,СВЦЭМ!$A$33:$A$776,$A67,СВЦЭМ!$B$33:$B$776,E$47)+'СЕТ СН'!$G$9+СВЦЭМ!$D$10+'СЕТ СН'!$G$6-'СЕТ СН'!$G$19</f>
        <v>1467.0891323000001</v>
      </c>
      <c r="F67" s="36">
        <f>SUMIFS(СВЦЭМ!$C$33:$C$776,СВЦЭМ!$A$33:$A$776,$A67,СВЦЭМ!$B$33:$B$776,F$47)+'СЕТ СН'!$G$9+СВЦЭМ!$D$10+'СЕТ СН'!$G$6-'СЕТ СН'!$G$19</f>
        <v>1462.96715754</v>
      </c>
      <c r="G67" s="36">
        <f>SUMIFS(СВЦЭМ!$C$33:$C$776,СВЦЭМ!$A$33:$A$776,$A67,СВЦЭМ!$B$33:$B$776,G$47)+'СЕТ СН'!$G$9+СВЦЭМ!$D$10+'СЕТ СН'!$G$6-'СЕТ СН'!$G$19</f>
        <v>1456.75576047</v>
      </c>
      <c r="H67" s="36">
        <f>SUMIFS(СВЦЭМ!$C$33:$C$776,СВЦЭМ!$A$33:$A$776,$A67,СВЦЭМ!$B$33:$B$776,H$47)+'СЕТ СН'!$G$9+СВЦЭМ!$D$10+'СЕТ СН'!$G$6-'СЕТ СН'!$G$19</f>
        <v>1423.1111203800001</v>
      </c>
      <c r="I67" s="36">
        <f>SUMIFS(СВЦЭМ!$C$33:$C$776,СВЦЭМ!$A$33:$A$776,$A67,СВЦЭМ!$B$33:$B$776,I$47)+'СЕТ СН'!$G$9+СВЦЭМ!$D$10+'СЕТ СН'!$G$6-'СЕТ СН'!$G$19</f>
        <v>1384.7136748400001</v>
      </c>
      <c r="J67" s="36">
        <f>SUMIFS(СВЦЭМ!$C$33:$C$776,СВЦЭМ!$A$33:$A$776,$A67,СВЦЭМ!$B$33:$B$776,J$47)+'СЕТ СН'!$G$9+СВЦЭМ!$D$10+'СЕТ СН'!$G$6-'СЕТ СН'!$G$19</f>
        <v>1315.9815314100001</v>
      </c>
      <c r="K67" s="36">
        <f>SUMIFS(СВЦЭМ!$C$33:$C$776,СВЦЭМ!$A$33:$A$776,$A67,СВЦЭМ!$B$33:$B$776,K$47)+'СЕТ СН'!$G$9+СВЦЭМ!$D$10+'СЕТ СН'!$G$6-'СЕТ СН'!$G$19</f>
        <v>1305.9341267</v>
      </c>
      <c r="L67" s="36">
        <f>SUMIFS(СВЦЭМ!$C$33:$C$776,СВЦЭМ!$A$33:$A$776,$A67,СВЦЭМ!$B$33:$B$776,L$47)+'СЕТ СН'!$G$9+СВЦЭМ!$D$10+'СЕТ СН'!$G$6-'СЕТ СН'!$G$19</f>
        <v>1313.9098292000001</v>
      </c>
      <c r="M67" s="36">
        <f>SUMIFS(СВЦЭМ!$C$33:$C$776,СВЦЭМ!$A$33:$A$776,$A67,СВЦЭМ!$B$33:$B$776,M$47)+'СЕТ СН'!$G$9+СВЦЭМ!$D$10+'СЕТ СН'!$G$6-'СЕТ СН'!$G$19</f>
        <v>1320.3709653200001</v>
      </c>
      <c r="N67" s="36">
        <f>SUMIFS(СВЦЭМ!$C$33:$C$776,СВЦЭМ!$A$33:$A$776,$A67,СВЦЭМ!$B$33:$B$776,N$47)+'СЕТ СН'!$G$9+СВЦЭМ!$D$10+'СЕТ СН'!$G$6-'СЕТ СН'!$G$19</f>
        <v>1325.34300089</v>
      </c>
      <c r="O67" s="36">
        <f>SUMIFS(СВЦЭМ!$C$33:$C$776,СВЦЭМ!$A$33:$A$776,$A67,СВЦЭМ!$B$33:$B$776,O$47)+'СЕТ СН'!$G$9+СВЦЭМ!$D$10+'СЕТ СН'!$G$6-'СЕТ СН'!$G$19</f>
        <v>1331.1626100100002</v>
      </c>
      <c r="P67" s="36">
        <f>SUMIFS(СВЦЭМ!$C$33:$C$776,СВЦЭМ!$A$33:$A$776,$A67,СВЦЭМ!$B$33:$B$776,P$47)+'СЕТ СН'!$G$9+СВЦЭМ!$D$10+'СЕТ СН'!$G$6-'СЕТ СН'!$G$19</f>
        <v>1336.27325838</v>
      </c>
      <c r="Q67" s="36">
        <f>SUMIFS(СВЦЭМ!$C$33:$C$776,СВЦЭМ!$A$33:$A$776,$A67,СВЦЭМ!$B$33:$B$776,Q$47)+'СЕТ СН'!$G$9+СВЦЭМ!$D$10+'СЕТ СН'!$G$6-'СЕТ СН'!$G$19</f>
        <v>1342.8502621800001</v>
      </c>
      <c r="R67" s="36">
        <f>SUMIFS(СВЦЭМ!$C$33:$C$776,СВЦЭМ!$A$33:$A$776,$A67,СВЦЭМ!$B$33:$B$776,R$47)+'СЕТ СН'!$G$9+СВЦЭМ!$D$10+'СЕТ СН'!$G$6-'СЕТ СН'!$G$19</f>
        <v>1342.1373900600001</v>
      </c>
      <c r="S67" s="36">
        <f>SUMIFS(СВЦЭМ!$C$33:$C$776,СВЦЭМ!$A$33:$A$776,$A67,СВЦЭМ!$B$33:$B$776,S$47)+'СЕТ СН'!$G$9+СВЦЭМ!$D$10+'СЕТ СН'!$G$6-'СЕТ СН'!$G$19</f>
        <v>1346.3524391200001</v>
      </c>
      <c r="T67" s="36">
        <f>SUMIFS(СВЦЭМ!$C$33:$C$776,СВЦЭМ!$A$33:$A$776,$A67,СВЦЭМ!$B$33:$B$776,T$47)+'СЕТ СН'!$G$9+СВЦЭМ!$D$10+'СЕТ СН'!$G$6-'СЕТ СН'!$G$19</f>
        <v>1338.19102858</v>
      </c>
      <c r="U67" s="36">
        <f>SUMIFS(СВЦЭМ!$C$33:$C$776,СВЦЭМ!$A$33:$A$776,$A67,СВЦЭМ!$B$33:$B$776,U$47)+'СЕТ СН'!$G$9+СВЦЭМ!$D$10+'СЕТ СН'!$G$6-'СЕТ СН'!$G$19</f>
        <v>1327.2950856699999</v>
      </c>
      <c r="V67" s="36">
        <f>SUMIFS(СВЦЭМ!$C$33:$C$776,СВЦЭМ!$A$33:$A$776,$A67,СВЦЭМ!$B$33:$B$776,V$47)+'СЕТ СН'!$G$9+СВЦЭМ!$D$10+'СЕТ СН'!$G$6-'СЕТ СН'!$G$19</f>
        <v>1320.04513238</v>
      </c>
      <c r="W67" s="36">
        <f>SUMIFS(СВЦЭМ!$C$33:$C$776,СВЦЭМ!$A$33:$A$776,$A67,СВЦЭМ!$B$33:$B$776,W$47)+'СЕТ СН'!$G$9+СВЦЭМ!$D$10+'СЕТ СН'!$G$6-'СЕТ СН'!$G$19</f>
        <v>1322.27845041</v>
      </c>
      <c r="X67" s="36">
        <f>SUMIFS(СВЦЭМ!$C$33:$C$776,СВЦЭМ!$A$33:$A$776,$A67,СВЦЭМ!$B$33:$B$776,X$47)+'СЕТ СН'!$G$9+СВЦЭМ!$D$10+'СЕТ СН'!$G$6-'СЕТ СН'!$G$19</f>
        <v>1318.0798984100002</v>
      </c>
      <c r="Y67" s="36">
        <f>SUMIFS(СВЦЭМ!$C$33:$C$776,СВЦЭМ!$A$33:$A$776,$A67,СВЦЭМ!$B$33:$B$776,Y$47)+'СЕТ СН'!$G$9+СВЦЭМ!$D$10+'СЕТ СН'!$G$6-'СЕТ СН'!$G$19</f>
        <v>1348.9762312500002</v>
      </c>
    </row>
    <row r="68" spans="1:27" ht="15.75" x14ac:dyDescent="0.2">
      <c r="A68" s="35">
        <f t="shared" si="1"/>
        <v>43942</v>
      </c>
      <c r="B68" s="36">
        <f>SUMIFS(СВЦЭМ!$C$33:$C$776,СВЦЭМ!$A$33:$A$776,$A68,СВЦЭМ!$B$33:$B$776,B$47)+'СЕТ СН'!$G$9+СВЦЭМ!$D$10+'СЕТ СН'!$G$6-'СЕТ СН'!$G$19</f>
        <v>1413.3096964700001</v>
      </c>
      <c r="C68" s="36">
        <f>SUMIFS(СВЦЭМ!$C$33:$C$776,СВЦЭМ!$A$33:$A$776,$A68,СВЦЭМ!$B$33:$B$776,C$47)+'СЕТ СН'!$G$9+СВЦЭМ!$D$10+'СЕТ СН'!$G$6-'СЕТ СН'!$G$19</f>
        <v>1437.9855040900002</v>
      </c>
      <c r="D68" s="36">
        <f>SUMIFS(СВЦЭМ!$C$33:$C$776,СВЦЭМ!$A$33:$A$776,$A68,СВЦЭМ!$B$33:$B$776,D$47)+'СЕТ СН'!$G$9+СВЦЭМ!$D$10+'СЕТ СН'!$G$6-'СЕТ СН'!$G$19</f>
        <v>1450.0669206900002</v>
      </c>
      <c r="E68" s="36">
        <f>SUMIFS(СВЦЭМ!$C$33:$C$776,СВЦЭМ!$A$33:$A$776,$A68,СВЦЭМ!$B$33:$B$776,E$47)+'СЕТ СН'!$G$9+СВЦЭМ!$D$10+'СЕТ СН'!$G$6-'СЕТ СН'!$G$19</f>
        <v>1456.5398780099999</v>
      </c>
      <c r="F68" s="36">
        <f>SUMIFS(СВЦЭМ!$C$33:$C$776,СВЦЭМ!$A$33:$A$776,$A68,СВЦЭМ!$B$33:$B$776,F$47)+'СЕТ СН'!$G$9+СВЦЭМ!$D$10+'СЕТ СН'!$G$6-'СЕТ СН'!$G$19</f>
        <v>1456.3539937999999</v>
      </c>
      <c r="G68" s="36">
        <f>SUMIFS(СВЦЭМ!$C$33:$C$776,СВЦЭМ!$A$33:$A$776,$A68,СВЦЭМ!$B$33:$B$776,G$47)+'СЕТ СН'!$G$9+СВЦЭМ!$D$10+'СЕТ СН'!$G$6-'СЕТ СН'!$G$19</f>
        <v>1448.6815238500001</v>
      </c>
      <c r="H68" s="36">
        <f>SUMIFS(СВЦЭМ!$C$33:$C$776,СВЦЭМ!$A$33:$A$776,$A68,СВЦЭМ!$B$33:$B$776,H$47)+'СЕТ СН'!$G$9+СВЦЭМ!$D$10+'СЕТ СН'!$G$6-'СЕТ СН'!$G$19</f>
        <v>1400.7470376400001</v>
      </c>
      <c r="I68" s="36">
        <f>SUMIFS(СВЦЭМ!$C$33:$C$776,СВЦЭМ!$A$33:$A$776,$A68,СВЦЭМ!$B$33:$B$776,I$47)+'СЕТ СН'!$G$9+СВЦЭМ!$D$10+'СЕТ СН'!$G$6-'СЕТ СН'!$G$19</f>
        <v>1373.81758143</v>
      </c>
      <c r="J68" s="36">
        <f>SUMIFS(СВЦЭМ!$C$33:$C$776,СВЦЭМ!$A$33:$A$776,$A68,СВЦЭМ!$B$33:$B$776,J$47)+'СЕТ СН'!$G$9+СВЦЭМ!$D$10+'СЕТ СН'!$G$6-'СЕТ СН'!$G$19</f>
        <v>1326.52657787</v>
      </c>
      <c r="K68" s="36">
        <f>SUMIFS(СВЦЭМ!$C$33:$C$776,СВЦЭМ!$A$33:$A$776,$A68,СВЦЭМ!$B$33:$B$776,K$47)+'СЕТ СН'!$G$9+СВЦЭМ!$D$10+'СЕТ СН'!$G$6-'СЕТ СН'!$G$19</f>
        <v>1325.78035232</v>
      </c>
      <c r="L68" s="36">
        <f>SUMIFS(СВЦЭМ!$C$33:$C$776,СВЦЭМ!$A$33:$A$776,$A68,СВЦЭМ!$B$33:$B$776,L$47)+'СЕТ СН'!$G$9+СВЦЭМ!$D$10+'СЕТ СН'!$G$6-'СЕТ СН'!$G$19</f>
        <v>1326.2304802000001</v>
      </c>
      <c r="M68" s="36">
        <f>SUMIFS(СВЦЭМ!$C$33:$C$776,СВЦЭМ!$A$33:$A$776,$A68,СВЦЭМ!$B$33:$B$776,M$47)+'СЕТ СН'!$G$9+СВЦЭМ!$D$10+'СЕТ СН'!$G$6-'СЕТ СН'!$G$19</f>
        <v>1324.7774019100002</v>
      </c>
      <c r="N68" s="36">
        <f>SUMIFS(СВЦЭМ!$C$33:$C$776,СВЦЭМ!$A$33:$A$776,$A68,СВЦЭМ!$B$33:$B$776,N$47)+'СЕТ СН'!$G$9+СВЦЭМ!$D$10+'СЕТ СН'!$G$6-'СЕТ СН'!$G$19</f>
        <v>1331.1991173500001</v>
      </c>
      <c r="O68" s="36">
        <f>SUMIFS(СВЦЭМ!$C$33:$C$776,СВЦЭМ!$A$33:$A$776,$A68,СВЦЭМ!$B$33:$B$776,O$47)+'СЕТ СН'!$G$9+СВЦЭМ!$D$10+'СЕТ СН'!$G$6-'СЕТ СН'!$G$19</f>
        <v>1345.9658329900001</v>
      </c>
      <c r="P68" s="36">
        <f>SUMIFS(СВЦЭМ!$C$33:$C$776,СВЦЭМ!$A$33:$A$776,$A68,СВЦЭМ!$B$33:$B$776,P$47)+'СЕТ СН'!$G$9+СВЦЭМ!$D$10+'СЕТ СН'!$G$6-'СЕТ СН'!$G$19</f>
        <v>1344.72252355</v>
      </c>
      <c r="Q68" s="36">
        <f>SUMIFS(СВЦЭМ!$C$33:$C$776,СВЦЭМ!$A$33:$A$776,$A68,СВЦЭМ!$B$33:$B$776,Q$47)+'СЕТ СН'!$G$9+СВЦЭМ!$D$10+'СЕТ СН'!$G$6-'СЕТ СН'!$G$19</f>
        <v>1358.0064974100001</v>
      </c>
      <c r="R68" s="36">
        <f>SUMIFS(СВЦЭМ!$C$33:$C$776,СВЦЭМ!$A$33:$A$776,$A68,СВЦЭМ!$B$33:$B$776,R$47)+'СЕТ СН'!$G$9+СВЦЭМ!$D$10+'СЕТ СН'!$G$6-'СЕТ СН'!$G$19</f>
        <v>1346.9465939400002</v>
      </c>
      <c r="S68" s="36">
        <f>SUMIFS(СВЦЭМ!$C$33:$C$776,СВЦЭМ!$A$33:$A$776,$A68,СВЦЭМ!$B$33:$B$776,S$47)+'СЕТ СН'!$G$9+СВЦЭМ!$D$10+'СЕТ СН'!$G$6-'СЕТ СН'!$G$19</f>
        <v>1341.1236549</v>
      </c>
      <c r="T68" s="36">
        <f>SUMIFS(СВЦЭМ!$C$33:$C$776,СВЦЭМ!$A$33:$A$776,$A68,СВЦЭМ!$B$33:$B$776,T$47)+'СЕТ СН'!$G$9+СВЦЭМ!$D$10+'СЕТ СН'!$G$6-'СЕТ СН'!$G$19</f>
        <v>1344.9106111000001</v>
      </c>
      <c r="U68" s="36">
        <f>SUMIFS(СВЦЭМ!$C$33:$C$776,СВЦЭМ!$A$33:$A$776,$A68,СВЦЭМ!$B$33:$B$776,U$47)+'СЕТ СН'!$G$9+СВЦЭМ!$D$10+'СЕТ СН'!$G$6-'СЕТ СН'!$G$19</f>
        <v>1352.1672606100001</v>
      </c>
      <c r="V68" s="36">
        <f>SUMIFS(СВЦЭМ!$C$33:$C$776,СВЦЭМ!$A$33:$A$776,$A68,СВЦЭМ!$B$33:$B$776,V$47)+'СЕТ СН'!$G$9+СВЦЭМ!$D$10+'СЕТ СН'!$G$6-'СЕТ СН'!$G$19</f>
        <v>1359.2656852300001</v>
      </c>
      <c r="W68" s="36">
        <f>SUMIFS(СВЦЭМ!$C$33:$C$776,СВЦЭМ!$A$33:$A$776,$A68,СВЦЭМ!$B$33:$B$776,W$47)+'СЕТ СН'!$G$9+СВЦЭМ!$D$10+'СЕТ СН'!$G$6-'СЕТ СН'!$G$19</f>
        <v>1361.34642949</v>
      </c>
      <c r="X68" s="36">
        <f>SUMIFS(СВЦЭМ!$C$33:$C$776,СВЦЭМ!$A$33:$A$776,$A68,СВЦЭМ!$B$33:$B$776,X$47)+'СЕТ СН'!$G$9+СВЦЭМ!$D$10+'СЕТ СН'!$G$6-'СЕТ СН'!$G$19</f>
        <v>1351.0105884899999</v>
      </c>
      <c r="Y68" s="36">
        <f>SUMIFS(СВЦЭМ!$C$33:$C$776,СВЦЭМ!$A$33:$A$776,$A68,СВЦЭМ!$B$33:$B$776,Y$47)+'СЕТ СН'!$G$9+СВЦЭМ!$D$10+'СЕТ СН'!$G$6-'СЕТ СН'!$G$19</f>
        <v>1368.8924057700001</v>
      </c>
    </row>
    <row r="69" spans="1:27" ht="15.75" x14ac:dyDescent="0.2">
      <c r="A69" s="35">
        <f t="shared" si="1"/>
        <v>43943</v>
      </c>
      <c r="B69" s="36">
        <f>SUMIFS(СВЦЭМ!$C$33:$C$776,СВЦЭМ!$A$33:$A$776,$A69,СВЦЭМ!$B$33:$B$776,B$47)+'СЕТ СН'!$G$9+СВЦЭМ!$D$10+'СЕТ СН'!$G$6-'СЕТ СН'!$G$19</f>
        <v>1389.83265824</v>
      </c>
      <c r="C69" s="36">
        <f>SUMIFS(СВЦЭМ!$C$33:$C$776,СВЦЭМ!$A$33:$A$776,$A69,СВЦЭМ!$B$33:$B$776,C$47)+'СЕТ СН'!$G$9+СВЦЭМ!$D$10+'СЕТ СН'!$G$6-'СЕТ СН'!$G$19</f>
        <v>1387.09592965</v>
      </c>
      <c r="D69" s="36">
        <f>SUMIFS(СВЦЭМ!$C$33:$C$776,СВЦЭМ!$A$33:$A$776,$A69,СВЦЭМ!$B$33:$B$776,D$47)+'СЕТ СН'!$G$9+СВЦЭМ!$D$10+'СЕТ СН'!$G$6-'СЕТ СН'!$G$19</f>
        <v>1389.2650697200002</v>
      </c>
      <c r="E69" s="36">
        <f>SUMIFS(СВЦЭМ!$C$33:$C$776,СВЦЭМ!$A$33:$A$776,$A69,СВЦЭМ!$B$33:$B$776,E$47)+'СЕТ СН'!$G$9+СВЦЭМ!$D$10+'СЕТ СН'!$G$6-'СЕТ СН'!$G$19</f>
        <v>1392.3318813000001</v>
      </c>
      <c r="F69" s="36">
        <f>SUMIFS(СВЦЭМ!$C$33:$C$776,СВЦЭМ!$A$33:$A$776,$A69,СВЦЭМ!$B$33:$B$776,F$47)+'СЕТ СН'!$G$9+СВЦЭМ!$D$10+'СЕТ СН'!$G$6-'СЕТ СН'!$G$19</f>
        <v>1394.22485514</v>
      </c>
      <c r="G69" s="36">
        <f>SUMIFS(СВЦЭМ!$C$33:$C$776,СВЦЭМ!$A$33:$A$776,$A69,СВЦЭМ!$B$33:$B$776,G$47)+'СЕТ СН'!$G$9+СВЦЭМ!$D$10+'СЕТ СН'!$G$6-'СЕТ СН'!$G$19</f>
        <v>1400.51148003</v>
      </c>
      <c r="H69" s="36">
        <f>SUMIFS(СВЦЭМ!$C$33:$C$776,СВЦЭМ!$A$33:$A$776,$A69,СВЦЭМ!$B$33:$B$776,H$47)+'СЕТ СН'!$G$9+СВЦЭМ!$D$10+'СЕТ СН'!$G$6-'СЕТ СН'!$G$19</f>
        <v>1404.84352597</v>
      </c>
      <c r="I69" s="36">
        <f>SUMIFS(СВЦЭМ!$C$33:$C$776,СВЦЭМ!$A$33:$A$776,$A69,СВЦЭМ!$B$33:$B$776,I$47)+'СЕТ СН'!$G$9+СВЦЭМ!$D$10+'СЕТ СН'!$G$6-'СЕТ СН'!$G$19</f>
        <v>1401.7144366000002</v>
      </c>
      <c r="J69" s="36">
        <f>SUMIFS(СВЦЭМ!$C$33:$C$776,СВЦЭМ!$A$33:$A$776,$A69,СВЦЭМ!$B$33:$B$776,J$47)+'СЕТ СН'!$G$9+СВЦЭМ!$D$10+'СЕТ СН'!$G$6-'СЕТ СН'!$G$19</f>
        <v>1362.35001276</v>
      </c>
      <c r="K69" s="36">
        <f>SUMIFS(СВЦЭМ!$C$33:$C$776,СВЦЭМ!$A$33:$A$776,$A69,СВЦЭМ!$B$33:$B$776,K$47)+'СЕТ СН'!$G$9+СВЦЭМ!$D$10+'СЕТ СН'!$G$6-'СЕТ СН'!$G$19</f>
        <v>1354.5607963800001</v>
      </c>
      <c r="L69" s="36">
        <f>SUMIFS(СВЦЭМ!$C$33:$C$776,СВЦЭМ!$A$33:$A$776,$A69,СВЦЭМ!$B$33:$B$776,L$47)+'СЕТ СН'!$G$9+СВЦЭМ!$D$10+'СЕТ СН'!$G$6-'СЕТ СН'!$G$19</f>
        <v>1355.01923177</v>
      </c>
      <c r="M69" s="36">
        <f>SUMIFS(СВЦЭМ!$C$33:$C$776,СВЦЭМ!$A$33:$A$776,$A69,СВЦЭМ!$B$33:$B$776,M$47)+'СЕТ СН'!$G$9+СВЦЭМ!$D$10+'СЕТ СН'!$G$6-'СЕТ СН'!$G$19</f>
        <v>1356.24716377</v>
      </c>
      <c r="N69" s="36">
        <f>SUMIFS(СВЦЭМ!$C$33:$C$776,СВЦЭМ!$A$33:$A$776,$A69,СВЦЭМ!$B$33:$B$776,N$47)+'СЕТ СН'!$G$9+СВЦЭМ!$D$10+'СЕТ СН'!$G$6-'СЕТ СН'!$G$19</f>
        <v>1362.7447080500001</v>
      </c>
      <c r="O69" s="36">
        <f>SUMIFS(СВЦЭМ!$C$33:$C$776,СВЦЭМ!$A$33:$A$776,$A69,СВЦЭМ!$B$33:$B$776,O$47)+'СЕТ СН'!$G$9+СВЦЭМ!$D$10+'СЕТ СН'!$G$6-'СЕТ СН'!$G$19</f>
        <v>1362.9197499500001</v>
      </c>
      <c r="P69" s="36">
        <f>SUMIFS(СВЦЭМ!$C$33:$C$776,СВЦЭМ!$A$33:$A$776,$A69,СВЦЭМ!$B$33:$B$776,P$47)+'СЕТ СН'!$G$9+СВЦЭМ!$D$10+'СЕТ СН'!$G$6-'СЕТ СН'!$G$19</f>
        <v>1368.4011730500001</v>
      </c>
      <c r="Q69" s="36">
        <f>SUMIFS(СВЦЭМ!$C$33:$C$776,СВЦЭМ!$A$33:$A$776,$A69,СВЦЭМ!$B$33:$B$776,Q$47)+'СЕТ СН'!$G$9+СВЦЭМ!$D$10+'СЕТ СН'!$G$6-'СЕТ СН'!$G$19</f>
        <v>1373.0285647300002</v>
      </c>
      <c r="R69" s="36">
        <f>SUMIFS(СВЦЭМ!$C$33:$C$776,СВЦЭМ!$A$33:$A$776,$A69,СВЦЭМ!$B$33:$B$776,R$47)+'СЕТ СН'!$G$9+СВЦЭМ!$D$10+'СЕТ СН'!$G$6-'СЕТ СН'!$G$19</f>
        <v>1368.2707208800002</v>
      </c>
      <c r="S69" s="36">
        <f>SUMIFS(СВЦЭМ!$C$33:$C$776,СВЦЭМ!$A$33:$A$776,$A69,СВЦЭМ!$B$33:$B$776,S$47)+'СЕТ СН'!$G$9+СВЦЭМ!$D$10+'СЕТ СН'!$G$6-'СЕТ СН'!$G$19</f>
        <v>1362.95625505</v>
      </c>
      <c r="T69" s="36">
        <f>SUMIFS(СВЦЭМ!$C$33:$C$776,СВЦЭМ!$A$33:$A$776,$A69,СВЦЭМ!$B$33:$B$776,T$47)+'СЕТ СН'!$G$9+СВЦЭМ!$D$10+'СЕТ СН'!$G$6-'СЕТ СН'!$G$19</f>
        <v>1355.8138396300001</v>
      </c>
      <c r="U69" s="36">
        <f>SUMIFS(СВЦЭМ!$C$33:$C$776,СВЦЭМ!$A$33:$A$776,$A69,СВЦЭМ!$B$33:$B$776,U$47)+'СЕТ СН'!$G$9+СВЦЭМ!$D$10+'СЕТ СН'!$G$6-'СЕТ СН'!$G$19</f>
        <v>1349.2461339700001</v>
      </c>
      <c r="V69" s="36">
        <f>SUMIFS(СВЦЭМ!$C$33:$C$776,СВЦЭМ!$A$33:$A$776,$A69,СВЦЭМ!$B$33:$B$776,V$47)+'СЕТ СН'!$G$9+СВЦЭМ!$D$10+'СЕТ СН'!$G$6-'СЕТ СН'!$G$19</f>
        <v>1343.5136533100001</v>
      </c>
      <c r="W69" s="36">
        <f>SUMIFS(СВЦЭМ!$C$33:$C$776,СВЦЭМ!$A$33:$A$776,$A69,СВЦЭМ!$B$33:$B$776,W$47)+'СЕТ СН'!$G$9+СВЦЭМ!$D$10+'СЕТ СН'!$G$6-'СЕТ СН'!$G$19</f>
        <v>1339.8488373099999</v>
      </c>
      <c r="X69" s="36">
        <f>SUMIFS(СВЦЭМ!$C$33:$C$776,СВЦЭМ!$A$33:$A$776,$A69,СВЦЭМ!$B$33:$B$776,X$47)+'СЕТ СН'!$G$9+СВЦЭМ!$D$10+'СЕТ СН'!$G$6-'СЕТ СН'!$G$19</f>
        <v>1326.7285978800001</v>
      </c>
      <c r="Y69" s="36">
        <f>SUMIFS(СВЦЭМ!$C$33:$C$776,СВЦЭМ!$A$33:$A$776,$A69,СВЦЭМ!$B$33:$B$776,Y$47)+'СЕТ СН'!$G$9+СВЦЭМ!$D$10+'СЕТ СН'!$G$6-'СЕТ СН'!$G$19</f>
        <v>1352.2623425199999</v>
      </c>
    </row>
    <row r="70" spans="1:27" ht="15.75" x14ac:dyDescent="0.2">
      <c r="A70" s="35">
        <f t="shared" si="1"/>
        <v>43944</v>
      </c>
      <c r="B70" s="36">
        <f>SUMIFS(СВЦЭМ!$C$33:$C$776,СВЦЭМ!$A$33:$A$776,$A70,СВЦЭМ!$B$33:$B$776,B$47)+'СЕТ СН'!$G$9+СВЦЭМ!$D$10+'СЕТ СН'!$G$6-'СЕТ СН'!$G$19</f>
        <v>1461.64436432</v>
      </c>
      <c r="C70" s="36">
        <f>SUMIFS(СВЦЭМ!$C$33:$C$776,СВЦЭМ!$A$33:$A$776,$A70,СВЦЭМ!$B$33:$B$776,C$47)+'СЕТ СН'!$G$9+СВЦЭМ!$D$10+'СЕТ СН'!$G$6-'СЕТ СН'!$G$19</f>
        <v>1468.3383484599999</v>
      </c>
      <c r="D70" s="36">
        <f>SUMIFS(СВЦЭМ!$C$33:$C$776,СВЦЭМ!$A$33:$A$776,$A70,СВЦЭМ!$B$33:$B$776,D$47)+'СЕТ СН'!$G$9+СВЦЭМ!$D$10+'СЕТ СН'!$G$6-'СЕТ СН'!$G$19</f>
        <v>1484.96141657</v>
      </c>
      <c r="E70" s="36">
        <f>SUMIFS(СВЦЭМ!$C$33:$C$776,СВЦЭМ!$A$33:$A$776,$A70,СВЦЭМ!$B$33:$B$776,E$47)+'СЕТ СН'!$G$9+СВЦЭМ!$D$10+'СЕТ СН'!$G$6-'СЕТ СН'!$G$19</f>
        <v>1498.9847405400001</v>
      </c>
      <c r="F70" s="36">
        <f>SUMIFS(СВЦЭМ!$C$33:$C$776,СВЦЭМ!$A$33:$A$776,$A70,СВЦЭМ!$B$33:$B$776,F$47)+'СЕТ СН'!$G$9+СВЦЭМ!$D$10+'СЕТ СН'!$G$6-'СЕТ СН'!$G$19</f>
        <v>1500.1341174600002</v>
      </c>
      <c r="G70" s="36">
        <f>SUMIFS(СВЦЭМ!$C$33:$C$776,СВЦЭМ!$A$33:$A$776,$A70,СВЦЭМ!$B$33:$B$776,G$47)+'СЕТ СН'!$G$9+СВЦЭМ!$D$10+'СЕТ СН'!$G$6-'СЕТ СН'!$G$19</f>
        <v>1490.51469735</v>
      </c>
      <c r="H70" s="36">
        <f>SUMIFS(СВЦЭМ!$C$33:$C$776,СВЦЭМ!$A$33:$A$776,$A70,СВЦЭМ!$B$33:$B$776,H$47)+'СЕТ СН'!$G$9+СВЦЭМ!$D$10+'СЕТ СН'!$G$6-'СЕТ СН'!$G$19</f>
        <v>1473.4453766700001</v>
      </c>
      <c r="I70" s="36">
        <f>SUMIFS(СВЦЭМ!$C$33:$C$776,СВЦЭМ!$A$33:$A$776,$A70,СВЦЭМ!$B$33:$B$776,I$47)+'СЕТ СН'!$G$9+СВЦЭМ!$D$10+'СЕТ СН'!$G$6-'СЕТ СН'!$G$19</f>
        <v>1452.40522857</v>
      </c>
      <c r="J70" s="36">
        <f>SUMIFS(СВЦЭМ!$C$33:$C$776,СВЦЭМ!$A$33:$A$776,$A70,СВЦЭМ!$B$33:$B$776,J$47)+'СЕТ СН'!$G$9+СВЦЭМ!$D$10+'СЕТ СН'!$G$6-'СЕТ СН'!$G$19</f>
        <v>1414.17835195</v>
      </c>
      <c r="K70" s="36">
        <f>SUMIFS(СВЦЭМ!$C$33:$C$776,СВЦЭМ!$A$33:$A$776,$A70,СВЦЭМ!$B$33:$B$776,K$47)+'СЕТ СН'!$G$9+СВЦЭМ!$D$10+'СЕТ СН'!$G$6-'СЕТ СН'!$G$19</f>
        <v>1400.9089155500001</v>
      </c>
      <c r="L70" s="36">
        <f>SUMIFS(СВЦЭМ!$C$33:$C$776,СВЦЭМ!$A$33:$A$776,$A70,СВЦЭМ!$B$33:$B$776,L$47)+'СЕТ СН'!$G$9+СВЦЭМ!$D$10+'СЕТ СН'!$G$6-'СЕТ СН'!$G$19</f>
        <v>1392.21047924</v>
      </c>
      <c r="M70" s="36">
        <f>SUMIFS(СВЦЭМ!$C$33:$C$776,СВЦЭМ!$A$33:$A$776,$A70,СВЦЭМ!$B$33:$B$776,M$47)+'СЕТ СН'!$G$9+СВЦЭМ!$D$10+'СЕТ СН'!$G$6-'СЕТ СН'!$G$19</f>
        <v>1396.96951214</v>
      </c>
      <c r="N70" s="36">
        <f>SUMIFS(СВЦЭМ!$C$33:$C$776,СВЦЭМ!$A$33:$A$776,$A70,СВЦЭМ!$B$33:$B$776,N$47)+'СЕТ СН'!$G$9+СВЦЭМ!$D$10+'СЕТ СН'!$G$6-'СЕТ СН'!$G$19</f>
        <v>1402.83798798</v>
      </c>
      <c r="O70" s="36">
        <f>SUMIFS(СВЦЭМ!$C$33:$C$776,СВЦЭМ!$A$33:$A$776,$A70,СВЦЭМ!$B$33:$B$776,O$47)+'СЕТ СН'!$G$9+СВЦЭМ!$D$10+'СЕТ СН'!$G$6-'СЕТ СН'!$G$19</f>
        <v>1417.1629312600001</v>
      </c>
      <c r="P70" s="36">
        <f>SUMIFS(СВЦЭМ!$C$33:$C$776,СВЦЭМ!$A$33:$A$776,$A70,СВЦЭМ!$B$33:$B$776,P$47)+'СЕТ СН'!$G$9+СВЦЭМ!$D$10+'СЕТ СН'!$G$6-'СЕТ СН'!$G$19</f>
        <v>1421.9502891500001</v>
      </c>
      <c r="Q70" s="36">
        <f>SUMIFS(СВЦЭМ!$C$33:$C$776,СВЦЭМ!$A$33:$A$776,$A70,СВЦЭМ!$B$33:$B$776,Q$47)+'СЕТ СН'!$G$9+СВЦЭМ!$D$10+'СЕТ СН'!$G$6-'СЕТ СН'!$G$19</f>
        <v>1423.4774757700002</v>
      </c>
      <c r="R70" s="36">
        <f>SUMIFS(СВЦЭМ!$C$33:$C$776,СВЦЭМ!$A$33:$A$776,$A70,СВЦЭМ!$B$33:$B$776,R$47)+'СЕТ СН'!$G$9+СВЦЭМ!$D$10+'СЕТ СН'!$G$6-'СЕТ СН'!$G$19</f>
        <v>1423.4404227499999</v>
      </c>
      <c r="S70" s="36">
        <f>SUMIFS(СВЦЭМ!$C$33:$C$776,СВЦЭМ!$A$33:$A$776,$A70,СВЦЭМ!$B$33:$B$776,S$47)+'СЕТ СН'!$G$9+СВЦЭМ!$D$10+'СЕТ СН'!$G$6-'СЕТ СН'!$G$19</f>
        <v>1416.33408439</v>
      </c>
      <c r="T70" s="36">
        <f>SUMIFS(СВЦЭМ!$C$33:$C$776,СВЦЭМ!$A$33:$A$776,$A70,СВЦЭМ!$B$33:$B$776,T$47)+'СЕТ СН'!$G$9+СВЦЭМ!$D$10+'СЕТ СН'!$G$6-'СЕТ СН'!$G$19</f>
        <v>1400.24421618</v>
      </c>
      <c r="U70" s="36">
        <f>SUMIFS(СВЦЭМ!$C$33:$C$776,СВЦЭМ!$A$33:$A$776,$A70,СВЦЭМ!$B$33:$B$776,U$47)+'СЕТ СН'!$G$9+СВЦЭМ!$D$10+'СЕТ СН'!$G$6-'СЕТ СН'!$G$19</f>
        <v>1384.3539484800001</v>
      </c>
      <c r="V70" s="36">
        <f>SUMIFS(СВЦЭМ!$C$33:$C$776,СВЦЭМ!$A$33:$A$776,$A70,СВЦЭМ!$B$33:$B$776,V$47)+'СЕТ СН'!$G$9+СВЦЭМ!$D$10+'СЕТ СН'!$G$6-'СЕТ СН'!$G$19</f>
        <v>1379.2046561900002</v>
      </c>
      <c r="W70" s="36">
        <f>SUMIFS(СВЦЭМ!$C$33:$C$776,СВЦЭМ!$A$33:$A$776,$A70,СВЦЭМ!$B$33:$B$776,W$47)+'СЕТ СН'!$G$9+СВЦЭМ!$D$10+'СЕТ СН'!$G$6-'СЕТ СН'!$G$19</f>
        <v>1372.38049372</v>
      </c>
      <c r="X70" s="36">
        <f>SUMIFS(СВЦЭМ!$C$33:$C$776,СВЦЭМ!$A$33:$A$776,$A70,СВЦЭМ!$B$33:$B$776,X$47)+'СЕТ СН'!$G$9+СВЦЭМ!$D$10+'СЕТ СН'!$G$6-'СЕТ СН'!$G$19</f>
        <v>1382.69773055</v>
      </c>
      <c r="Y70" s="36">
        <f>SUMIFS(СВЦЭМ!$C$33:$C$776,СВЦЭМ!$A$33:$A$776,$A70,СВЦЭМ!$B$33:$B$776,Y$47)+'СЕТ СН'!$G$9+СВЦЭМ!$D$10+'СЕТ СН'!$G$6-'СЕТ СН'!$G$19</f>
        <v>1411.5231635</v>
      </c>
    </row>
    <row r="71" spans="1:27" ht="15.75" x14ac:dyDescent="0.2">
      <c r="A71" s="35">
        <f t="shared" si="1"/>
        <v>43945</v>
      </c>
      <c r="B71" s="36">
        <f>SUMIFS(СВЦЭМ!$C$33:$C$776,СВЦЭМ!$A$33:$A$776,$A71,СВЦЭМ!$B$33:$B$776,B$47)+'СЕТ СН'!$G$9+СВЦЭМ!$D$10+'СЕТ СН'!$G$6-'СЕТ СН'!$G$19</f>
        <v>1636.0716458899997</v>
      </c>
      <c r="C71" s="36">
        <f>SUMIFS(СВЦЭМ!$C$33:$C$776,СВЦЭМ!$A$33:$A$776,$A71,СВЦЭМ!$B$33:$B$776,C$47)+'СЕТ СН'!$G$9+СВЦЭМ!$D$10+'СЕТ СН'!$G$6-'СЕТ СН'!$G$19</f>
        <v>1666.9656063399998</v>
      </c>
      <c r="D71" s="36">
        <f>SUMIFS(СВЦЭМ!$C$33:$C$776,СВЦЭМ!$A$33:$A$776,$A71,СВЦЭМ!$B$33:$B$776,D$47)+'СЕТ СН'!$G$9+СВЦЭМ!$D$10+'СЕТ СН'!$G$6-'СЕТ СН'!$G$19</f>
        <v>1687.18965011</v>
      </c>
      <c r="E71" s="36">
        <f>SUMIFS(СВЦЭМ!$C$33:$C$776,СВЦЭМ!$A$33:$A$776,$A71,СВЦЭМ!$B$33:$B$776,E$47)+'СЕТ СН'!$G$9+СВЦЭМ!$D$10+'СЕТ СН'!$G$6-'СЕТ СН'!$G$19</f>
        <v>1697.4070290700001</v>
      </c>
      <c r="F71" s="36">
        <f>SUMIFS(СВЦЭМ!$C$33:$C$776,СВЦЭМ!$A$33:$A$776,$A71,СВЦЭМ!$B$33:$B$776,F$47)+'СЕТ СН'!$G$9+СВЦЭМ!$D$10+'СЕТ СН'!$G$6-'СЕТ СН'!$G$19</f>
        <v>1703.3676116199999</v>
      </c>
      <c r="G71" s="36">
        <f>SUMIFS(СВЦЭМ!$C$33:$C$776,СВЦЭМ!$A$33:$A$776,$A71,СВЦЭМ!$B$33:$B$776,G$47)+'СЕТ СН'!$G$9+СВЦЭМ!$D$10+'СЕТ СН'!$G$6-'СЕТ СН'!$G$19</f>
        <v>1696.2737769400001</v>
      </c>
      <c r="H71" s="36">
        <f>SUMIFS(СВЦЭМ!$C$33:$C$776,СВЦЭМ!$A$33:$A$776,$A71,СВЦЭМ!$B$33:$B$776,H$47)+'СЕТ СН'!$G$9+СВЦЭМ!$D$10+'СЕТ СН'!$G$6-'СЕТ СН'!$G$19</f>
        <v>1672.71999314</v>
      </c>
      <c r="I71" s="36">
        <f>SUMIFS(СВЦЭМ!$C$33:$C$776,СВЦЭМ!$A$33:$A$776,$A71,СВЦЭМ!$B$33:$B$776,I$47)+'СЕТ СН'!$G$9+СВЦЭМ!$D$10+'СЕТ СН'!$G$6-'СЕТ СН'!$G$19</f>
        <v>1623.6455428899999</v>
      </c>
      <c r="J71" s="36">
        <f>SUMIFS(СВЦЭМ!$C$33:$C$776,СВЦЭМ!$A$33:$A$776,$A71,СВЦЭМ!$B$33:$B$776,J$47)+'СЕТ СН'!$G$9+СВЦЭМ!$D$10+'СЕТ СН'!$G$6-'СЕТ СН'!$G$19</f>
        <v>1547.77996188</v>
      </c>
      <c r="K71" s="36">
        <f>SUMIFS(СВЦЭМ!$C$33:$C$776,СВЦЭМ!$A$33:$A$776,$A71,СВЦЭМ!$B$33:$B$776,K$47)+'СЕТ СН'!$G$9+СВЦЭМ!$D$10+'СЕТ СН'!$G$6-'СЕТ СН'!$G$19</f>
        <v>1542.0002272199999</v>
      </c>
      <c r="L71" s="36">
        <f>SUMIFS(СВЦЭМ!$C$33:$C$776,СВЦЭМ!$A$33:$A$776,$A71,СВЦЭМ!$B$33:$B$776,L$47)+'СЕТ СН'!$G$9+СВЦЭМ!$D$10+'СЕТ СН'!$G$6-'СЕТ СН'!$G$19</f>
        <v>1536.0164945400002</v>
      </c>
      <c r="M71" s="36">
        <f>SUMIFS(СВЦЭМ!$C$33:$C$776,СВЦЭМ!$A$33:$A$776,$A71,СВЦЭМ!$B$33:$B$776,M$47)+'СЕТ СН'!$G$9+СВЦЭМ!$D$10+'СЕТ СН'!$G$6-'СЕТ СН'!$G$19</f>
        <v>1515.88365853</v>
      </c>
      <c r="N71" s="36">
        <f>SUMIFS(СВЦЭМ!$C$33:$C$776,СВЦЭМ!$A$33:$A$776,$A71,СВЦЭМ!$B$33:$B$776,N$47)+'СЕТ СН'!$G$9+СВЦЭМ!$D$10+'СЕТ СН'!$G$6-'СЕТ СН'!$G$19</f>
        <v>1479.5971477600001</v>
      </c>
      <c r="O71" s="36">
        <f>SUMIFS(СВЦЭМ!$C$33:$C$776,СВЦЭМ!$A$33:$A$776,$A71,СВЦЭМ!$B$33:$B$776,O$47)+'СЕТ СН'!$G$9+СВЦЭМ!$D$10+'СЕТ СН'!$G$6-'СЕТ СН'!$G$19</f>
        <v>1496.6696285500002</v>
      </c>
      <c r="P71" s="36">
        <f>SUMIFS(СВЦЭМ!$C$33:$C$776,СВЦЭМ!$A$33:$A$776,$A71,СВЦЭМ!$B$33:$B$776,P$47)+'СЕТ СН'!$G$9+СВЦЭМ!$D$10+'СЕТ СН'!$G$6-'СЕТ СН'!$G$19</f>
        <v>1512.23885309</v>
      </c>
      <c r="Q71" s="36">
        <f>SUMIFS(СВЦЭМ!$C$33:$C$776,СВЦЭМ!$A$33:$A$776,$A71,СВЦЭМ!$B$33:$B$776,Q$47)+'СЕТ СН'!$G$9+СВЦЭМ!$D$10+'СЕТ СН'!$G$6-'СЕТ СН'!$G$19</f>
        <v>1518.5494404000001</v>
      </c>
      <c r="R71" s="36">
        <f>SUMIFS(СВЦЭМ!$C$33:$C$776,СВЦЭМ!$A$33:$A$776,$A71,СВЦЭМ!$B$33:$B$776,R$47)+'СЕТ СН'!$G$9+СВЦЭМ!$D$10+'СЕТ СН'!$G$6-'СЕТ СН'!$G$19</f>
        <v>1512.6754848200001</v>
      </c>
      <c r="S71" s="36">
        <f>SUMIFS(СВЦЭМ!$C$33:$C$776,СВЦЭМ!$A$33:$A$776,$A71,СВЦЭМ!$B$33:$B$776,S$47)+'СЕТ СН'!$G$9+СВЦЭМ!$D$10+'СЕТ СН'!$G$6-'СЕТ СН'!$G$19</f>
        <v>1517.3733207099999</v>
      </c>
      <c r="T71" s="36">
        <f>SUMIFS(СВЦЭМ!$C$33:$C$776,СВЦЭМ!$A$33:$A$776,$A71,СВЦЭМ!$B$33:$B$776,T$47)+'СЕТ СН'!$G$9+СВЦЭМ!$D$10+'СЕТ СН'!$G$6-'СЕТ СН'!$G$19</f>
        <v>1488.20103468</v>
      </c>
      <c r="U71" s="36">
        <f>SUMIFS(СВЦЭМ!$C$33:$C$776,СВЦЭМ!$A$33:$A$776,$A71,СВЦЭМ!$B$33:$B$776,U$47)+'СЕТ СН'!$G$9+СВЦЭМ!$D$10+'СЕТ СН'!$G$6-'СЕТ СН'!$G$19</f>
        <v>1467.6549933900001</v>
      </c>
      <c r="V71" s="36">
        <f>SUMIFS(СВЦЭМ!$C$33:$C$776,СВЦЭМ!$A$33:$A$776,$A71,СВЦЭМ!$B$33:$B$776,V$47)+'СЕТ СН'!$G$9+СВЦЭМ!$D$10+'СЕТ СН'!$G$6-'СЕТ СН'!$G$19</f>
        <v>1449.8411061500001</v>
      </c>
      <c r="W71" s="36">
        <f>SUMIFS(СВЦЭМ!$C$33:$C$776,СВЦЭМ!$A$33:$A$776,$A71,СВЦЭМ!$B$33:$B$776,W$47)+'СЕТ СН'!$G$9+СВЦЭМ!$D$10+'СЕТ СН'!$G$6-'СЕТ СН'!$G$19</f>
        <v>1442.3807708200002</v>
      </c>
      <c r="X71" s="36">
        <f>SUMIFS(СВЦЭМ!$C$33:$C$776,СВЦЭМ!$A$33:$A$776,$A71,СВЦЭМ!$B$33:$B$776,X$47)+'СЕТ СН'!$G$9+СВЦЭМ!$D$10+'СЕТ СН'!$G$6-'СЕТ СН'!$G$19</f>
        <v>1479.28340454</v>
      </c>
      <c r="Y71" s="36">
        <f>SUMIFS(СВЦЭМ!$C$33:$C$776,СВЦЭМ!$A$33:$A$776,$A71,СВЦЭМ!$B$33:$B$776,Y$47)+'СЕТ СН'!$G$9+СВЦЭМ!$D$10+'СЕТ СН'!$G$6-'СЕТ СН'!$G$19</f>
        <v>1456.9848477300002</v>
      </c>
    </row>
    <row r="72" spans="1:27" ht="15.75" x14ac:dyDescent="0.2">
      <c r="A72" s="35">
        <f t="shared" si="1"/>
        <v>43946</v>
      </c>
      <c r="B72" s="36">
        <f>SUMIFS(СВЦЭМ!$C$33:$C$776,СВЦЭМ!$A$33:$A$776,$A72,СВЦЭМ!$B$33:$B$776,B$47)+'СЕТ СН'!$G$9+СВЦЭМ!$D$10+'СЕТ СН'!$G$6-'СЕТ СН'!$G$19</f>
        <v>1597.69491528</v>
      </c>
      <c r="C72" s="36">
        <f>SUMIFS(СВЦЭМ!$C$33:$C$776,СВЦЭМ!$A$33:$A$776,$A72,СВЦЭМ!$B$33:$B$776,C$47)+'СЕТ СН'!$G$9+СВЦЭМ!$D$10+'СЕТ СН'!$G$6-'СЕТ СН'!$G$19</f>
        <v>1628.5266986900001</v>
      </c>
      <c r="D72" s="36">
        <f>SUMIFS(СВЦЭМ!$C$33:$C$776,СВЦЭМ!$A$33:$A$776,$A72,СВЦЭМ!$B$33:$B$776,D$47)+'СЕТ СН'!$G$9+СВЦЭМ!$D$10+'СЕТ СН'!$G$6-'СЕТ СН'!$G$19</f>
        <v>1633.3087688699998</v>
      </c>
      <c r="E72" s="36">
        <f>SUMIFS(СВЦЭМ!$C$33:$C$776,СВЦЭМ!$A$33:$A$776,$A72,СВЦЭМ!$B$33:$B$776,E$47)+'СЕТ СН'!$G$9+СВЦЭМ!$D$10+'СЕТ СН'!$G$6-'СЕТ СН'!$G$19</f>
        <v>1651.26680717</v>
      </c>
      <c r="F72" s="36">
        <f>SUMIFS(СВЦЭМ!$C$33:$C$776,СВЦЭМ!$A$33:$A$776,$A72,СВЦЭМ!$B$33:$B$776,F$47)+'СЕТ СН'!$G$9+СВЦЭМ!$D$10+'СЕТ СН'!$G$6-'СЕТ СН'!$G$19</f>
        <v>1655.0934849099999</v>
      </c>
      <c r="G72" s="36">
        <f>SUMIFS(СВЦЭМ!$C$33:$C$776,СВЦЭМ!$A$33:$A$776,$A72,СВЦЭМ!$B$33:$B$776,G$47)+'СЕТ СН'!$G$9+СВЦЭМ!$D$10+'СЕТ СН'!$G$6-'СЕТ СН'!$G$19</f>
        <v>1660.47619523</v>
      </c>
      <c r="H72" s="36">
        <f>SUMIFS(СВЦЭМ!$C$33:$C$776,СВЦЭМ!$A$33:$A$776,$A72,СВЦЭМ!$B$33:$B$776,H$47)+'СЕТ СН'!$G$9+СВЦЭМ!$D$10+'СЕТ СН'!$G$6-'СЕТ СН'!$G$19</f>
        <v>1648.9740637</v>
      </c>
      <c r="I72" s="36">
        <f>SUMIFS(СВЦЭМ!$C$33:$C$776,СВЦЭМ!$A$33:$A$776,$A72,СВЦЭМ!$B$33:$B$776,I$47)+'СЕТ СН'!$G$9+СВЦЭМ!$D$10+'СЕТ СН'!$G$6-'СЕТ СН'!$G$19</f>
        <v>1641.0502063700001</v>
      </c>
      <c r="J72" s="36">
        <f>SUMIFS(СВЦЭМ!$C$33:$C$776,СВЦЭМ!$A$33:$A$776,$A72,СВЦЭМ!$B$33:$B$776,J$47)+'СЕТ СН'!$G$9+СВЦЭМ!$D$10+'СЕТ СН'!$G$6-'СЕТ СН'!$G$19</f>
        <v>1593.8137242299999</v>
      </c>
      <c r="K72" s="36">
        <f>SUMIFS(СВЦЭМ!$C$33:$C$776,СВЦЭМ!$A$33:$A$776,$A72,СВЦЭМ!$B$33:$B$776,K$47)+'СЕТ СН'!$G$9+СВЦЭМ!$D$10+'СЕТ СН'!$G$6-'СЕТ СН'!$G$19</f>
        <v>1558.6381129900001</v>
      </c>
      <c r="L72" s="36">
        <f>SUMIFS(СВЦЭМ!$C$33:$C$776,СВЦЭМ!$A$33:$A$776,$A72,СВЦЭМ!$B$33:$B$776,L$47)+'СЕТ СН'!$G$9+СВЦЭМ!$D$10+'СЕТ СН'!$G$6-'СЕТ СН'!$G$19</f>
        <v>1552.6409987300001</v>
      </c>
      <c r="M72" s="36">
        <f>SUMIFS(СВЦЭМ!$C$33:$C$776,СВЦЭМ!$A$33:$A$776,$A72,СВЦЭМ!$B$33:$B$776,M$47)+'СЕТ СН'!$G$9+СВЦЭМ!$D$10+'СЕТ СН'!$G$6-'СЕТ СН'!$G$19</f>
        <v>1573.2940028900002</v>
      </c>
      <c r="N72" s="36">
        <f>SUMIFS(СВЦЭМ!$C$33:$C$776,СВЦЭМ!$A$33:$A$776,$A72,СВЦЭМ!$B$33:$B$776,N$47)+'СЕТ СН'!$G$9+СВЦЭМ!$D$10+'СЕТ СН'!$G$6-'СЕТ СН'!$G$19</f>
        <v>1586.72693125</v>
      </c>
      <c r="O72" s="36">
        <f>SUMIFS(СВЦЭМ!$C$33:$C$776,СВЦЭМ!$A$33:$A$776,$A72,СВЦЭМ!$B$33:$B$776,O$47)+'СЕТ СН'!$G$9+СВЦЭМ!$D$10+'СЕТ СН'!$G$6-'СЕТ СН'!$G$19</f>
        <v>1580.8664422000002</v>
      </c>
      <c r="P72" s="36">
        <f>SUMIFS(СВЦЭМ!$C$33:$C$776,СВЦЭМ!$A$33:$A$776,$A72,СВЦЭМ!$B$33:$B$776,P$47)+'СЕТ СН'!$G$9+СВЦЭМ!$D$10+'СЕТ СН'!$G$6-'СЕТ СН'!$G$19</f>
        <v>1603.7618105400002</v>
      </c>
      <c r="Q72" s="36">
        <f>SUMIFS(СВЦЭМ!$C$33:$C$776,СВЦЭМ!$A$33:$A$776,$A72,СВЦЭМ!$B$33:$B$776,Q$47)+'СЕТ СН'!$G$9+СВЦЭМ!$D$10+'СЕТ СН'!$G$6-'СЕТ СН'!$G$19</f>
        <v>1618.1654693400001</v>
      </c>
      <c r="R72" s="36">
        <f>SUMIFS(СВЦЭМ!$C$33:$C$776,СВЦЭМ!$A$33:$A$776,$A72,СВЦЭМ!$B$33:$B$776,R$47)+'СЕТ СН'!$G$9+СВЦЭМ!$D$10+'СЕТ СН'!$G$6-'СЕТ СН'!$G$19</f>
        <v>1620.43964525</v>
      </c>
      <c r="S72" s="36">
        <f>SUMIFS(СВЦЭМ!$C$33:$C$776,СВЦЭМ!$A$33:$A$776,$A72,СВЦЭМ!$B$33:$B$776,S$47)+'СЕТ СН'!$G$9+СВЦЭМ!$D$10+'СЕТ СН'!$G$6-'СЕТ СН'!$G$19</f>
        <v>1616.9684687899999</v>
      </c>
      <c r="T72" s="36">
        <f>SUMIFS(СВЦЭМ!$C$33:$C$776,СВЦЭМ!$A$33:$A$776,$A72,СВЦЭМ!$B$33:$B$776,T$47)+'СЕТ СН'!$G$9+СВЦЭМ!$D$10+'СЕТ СН'!$G$6-'СЕТ СН'!$G$19</f>
        <v>1590.7832990100001</v>
      </c>
      <c r="U72" s="36">
        <f>SUMIFS(СВЦЭМ!$C$33:$C$776,СВЦЭМ!$A$33:$A$776,$A72,СВЦЭМ!$B$33:$B$776,U$47)+'СЕТ СН'!$G$9+СВЦЭМ!$D$10+'СЕТ СН'!$G$6-'СЕТ СН'!$G$19</f>
        <v>1570.6006271800002</v>
      </c>
      <c r="V72" s="36">
        <f>SUMIFS(СВЦЭМ!$C$33:$C$776,СВЦЭМ!$A$33:$A$776,$A72,СВЦЭМ!$B$33:$B$776,V$47)+'СЕТ СН'!$G$9+СВЦЭМ!$D$10+'СЕТ СН'!$G$6-'СЕТ СН'!$G$19</f>
        <v>1555.0075472799999</v>
      </c>
      <c r="W72" s="36">
        <f>SUMIFS(СВЦЭМ!$C$33:$C$776,СВЦЭМ!$A$33:$A$776,$A72,СВЦЭМ!$B$33:$B$776,W$47)+'СЕТ СН'!$G$9+СВЦЭМ!$D$10+'СЕТ СН'!$G$6-'СЕТ СН'!$G$19</f>
        <v>1555.6991668000001</v>
      </c>
      <c r="X72" s="36">
        <f>SUMIFS(СВЦЭМ!$C$33:$C$776,СВЦЭМ!$A$33:$A$776,$A72,СВЦЭМ!$B$33:$B$776,X$47)+'СЕТ СН'!$G$9+СВЦЭМ!$D$10+'СЕТ СН'!$G$6-'СЕТ СН'!$G$19</f>
        <v>1552.2011858000001</v>
      </c>
      <c r="Y72" s="36">
        <f>SUMIFS(СВЦЭМ!$C$33:$C$776,СВЦЭМ!$A$33:$A$776,$A72,СВЦЭМ!$B$33:$B$776,Y$47)+'СЕТ СН'!$G$9+СВЦЭМ!$D$10+'СЕТ СН'!$G$6-'СЕТ СН'!$G$19</f>
        <v>1599.8388951000002</v>
      </c>
    </row>
    <row r="73" spans="1:27" ht="15.75" x14ac:dyDescent="0.2">
      <c r="A73" s="35">
        <f t="shared" si="1"/>
        <v>43947</v>
      </c>
      <c r="B73" s="36">
        <f>SUMIFS(СВЦЭМ!$C$33:$C$776,СВЦЭМ!$A$33:$A$776,$A73,СВЦЭМ!$B$33:$B$776,B$47)+'СЕТ СН'!$G$9+СВЦЭМ!$D$10+'СЕТ СН'!$G$6-'СЕТ СН'!$G$19</f>
        <v>1677.74504432</v>
      </c>
      <c r="C73" s="36">
        <f>SUMIFS(СВЦЭМ!$C$33:$C$776,СВЦЭМ!$A$33:$A$776,$A73,СВЦЭМ!$B$33:$B$776,C$47)+'СЕТ СН'!$G$9+СВЦЭМ!$D$10+'СЕТ СН'!$G$6-'СЕТ СН'!$G$19</f>
        <v>1677.8740126600001</v>
      </c>
      <c r="D73" s="36">
        <f>SUMIFS(СВЦЭМ!$C$33:$C$776,СВЦЭМ!$A$33:$A$776,$A73,СВЦЭМ!$B$33:$B$776,D$47)+'СЕТ СН'!$G$9+СВЦЭМ!$D$10+'СЕТ СН'!$G$6-'СЕТ СН'!$G$19</f>
        <v>1663.8740123799998</v>
      </c>
      <c r="E73" s="36">
        <f>SUMIFS(СВЦЭМ!$C$33:$C$776,СВЦЭМ!$A$33:$A$776,$A73,СВЦЭМ!$B$33:$B$776,E$47)+'СЕТ СН'!$G$9+СВЦЭМ!$D$10+'СЕТ СН'!$G$6-'СЕТ СН'!$G$19</f>
        <v>1658.7478333200002</v>
      </c>
      <c r="F73" s="36">
        <f>SUMIFS(СВЦЭМ!$C$33:$C$776,СВЦЭМ!$A$33:$A$776,$A73,СВЦЭМ!$B$33:$B$776,F$47)+'СЕТ СН'!$G$9+СВЦЭМ!$D$10+'СЕТ СН'!$G$6-'СЕТ СН'!$G$19</f>
        <v>1655.4985394199998</v>
      </c>
      <c r="G73" s="36">
        <f>SUMIFS(СВЦЭМ!$C$33:$C$776,СВЦЭМ!$A$33:$A$776,$A73,СВЦЭМ!$B$33:$B$776,G$47)+'СЕТ СН'!$G$9+СВЦЭМ!$D$10+'СЕТ СН'!$G$6-'СЕТ СН'!$G$19</f>
        <v>1658.6580267999998</v>
      </c>
      <c r="H73" s="36">
        <f>SUMIFS(СВЦЭМ!$C$33:$C$776,СВЦЭМ!$A$33:$A$776,$A73,СВЦЭМ!$B$33:$B$776,H$47)+'СЕТ СН'!$G$9+СВЦЭМ!$D$10+'СЕТ СН'!$G$6-'СЕТ СН'!$G$19</f>
        <v>1664.1950592899998</v>
      </c>
      <c r="I73" s="36">
        <f>SUMIFS(СВЦЭМ!$C$33:$C$776,СВЦЭМ!$A$33:$A$776,$A73,СВЦЭМ!$B$33:$B$776,I$47)+'СЕТ СН'!$G$9+СВЦЭМ!$D$10+'СЕТ СН'!$G$6-'СЕТ СН'!$G$19</f>
        <v>1666.85165895</v>
      </c>
      <c r="J73" s="36">
        <f>SUMIFS(СВЦЭМ!$C$33:$C$776,СВЦЭМ!$A$33:$A$776,$A73,СВЦЭМ!$B$33:$B$776,J$47)+'СЕТ СН'!$G$9+СВЦЭМ!$D$10+'СЕТ СН'!$G$6-'СЕТ СН'!$G$19</f>
        <v>1599.2668048</v>
      </c>
      <c r="K73" s="36">
        <f>SUMIFS(СВЦЭМ!$C$33:$C$776,СВЦЭМ!$A$33:$A$776,$A73,СВЦЭМ!$B$33:$B$776,K$47)+'СЕТ СН'!$G$9+СВЦЭМ!$D$10+'СЕТ СН'!$G$6-'СЕТ СН'!$G$19</f>
        <v>1563.6784600599999</v>
      </c>
      <c r="L73" s="36">
        <f>SUMIFS(СВЦЭМ!$C$33:$C$776,СВЦЭМ!$A$33:$A$776,$A73,СВЦЭМ!$B$33:$B$776,L$47)+'СЕТ СН'!$G$9+СВЦЭМ!$D$10+'СЕТ СН'!$G$6-'СЕТ СН'!$G$19</f>
        <v>1549.3540028900002</v>
      </c>
      <c r="M73" s="36">
        <f>SUMIFS(СВЦЭМ!$C$33:$C$776,СВЦЭМ!$A$33:$A$776,$A73,СВЦЭМ!$B$33:$B$776,M$47)+'СЕТ СН'!$G$9+СВЦЭМ!$D$10+'СЕТ СН'!$G$6-'СЕТ СН'!$G$19</f>
        <v>1552.75791755</v>
      </c>
      <c r="N73" s="36">
        <f>SUMIFS(СВЦЭМ!$C$33:$C$776,СВЦЭМ!$A$33:$A$776,$A73,СВЦЭМ!$B$33:$B$776,N$47)+'СЕТ СН'!$G$9+СВЦЭМ!$D$10+'СЕТ СН'!$G$6-'СЕТ СН'!$G$19</f>
        <v>1558.2597790100001</v>
      </c>
      <c r="O73" s="36">
        <f>SUMIFS(СВЦЭМ!$C$33:$C$776,СВЦЭМ!$A$33:$A$776,$A73,СВЦЭМ!$B$33:$B$776,O$47)+'СЕТ СН'!$G$9+СВЦЭМ!$D$10+'СЕТ СН'!$G$6-'СЕТ СН'!$G$19</f>
        <v>1565.9234717700001</v>
      </c>
      <c r="P73" s="36">
        <f>SUMIFS(СВЦЭМ!$C$33:$C$776,СВЦЭМ!$A$33:$A$776,$A73,СВЦЭМ!$B$33:$B$776,P$47)+'СЕТ СН'!$G$9+СВЦЭМ!$D$10+'СЕТ СН'!$G$6-'СЕТ СН'!$G$19</f>
        <v>1588.09337658</v>
      </c>
      <c r="Q73" s="36">
        <f>SUMIFS(СВЦЭМ!$C$33:$C$776,СВЦЭМ!$A$33:$A$776,$A73,СВЦЭМ!$B$33:$B$776,Q$47)+'СЕТ СН'!$G$9+СВЦЭМ!$D$10+'СЕТ СН'!$G$6-'СЕТ СН'!$G$19</f>
        <v>1594.7476030800001</v>
      </c>
      <c r="R73" s="36">
        <f>SUMIFS(СВЦЭМ!$C$33:$C$776,СВЦЭМ!$A$33:$A$776,$A73,СВЦЭМ!$B$33:$B$776,R$47)+'СЕТ СН'!$G$9+СВЦЭМ!$D$10+'СЕТ СН'!$G$6-'СЕТ СН'!$G$19</f>
        <v>1593.4040690000002</v>
      </c>
      <c r="S73" s="36">
        <f>SUMIFS(СВЦЭМ!$C$33:$C$776,СВЦЭМ!$A$33:$A$776,$A73,СВЦЭМ!$B$33:$B$776,S$47)+'СЕТ СН'!$G$9+СВЦЭМ!$D$10+'СЕТ СН'!$G$6-'СЕТ СН'!$G$19</f>
        <v>1587.8721813300001</v>
      </c>
      <c r="T73" s="36">
        <f>SUMIFS(СВЦЭМ!$C$33:$C$776,СВЦЭМ!$A$33:$A$776,$A73,СВЦЭМ!$B$33:$B$776,T$47)+'СЕТ СН'!$G$9+СВЦЭМ!$D$10+'СЕТ СН'!$G$6-'СЕТ СН'!$G$19</f>
        <v>1567.1660611100001</v>
      </c>
      <c r="U73" s="36">
        <f>SUMIFS(СВЦЭМ!$C$33:$C$776,СВЦЭМ!$A$33:$A$776,$A73,СВЦЭМ!$B$33:$B$776,U$47)+'СЕТ СН'!$G$9+СВЦЭМ!$D$10+'СЕТ СН'!$G$6-'СЕТ СН'!$G$19</f>
        <v>1535.13577136</v>
      </c>
      <c r="V73" s="36">
        <f>SUMIFS(СВЦЭМ!$C$33:$C$776,СВЦЭМ!$A$33:$A$776,$A73,СВЦЭМ!$B$33:$B$776,V$47)+'СЕТ СН'!$G$9+СВЦЭМ!$D$10+'СЕТ СН'!$G$6-'СЕТ СН'!$G$19</f>
        <v>1527.4439848100001</v>
      </c>
      <c r="W73" s="36">
        <f>SUMIFS(СВЦЭМ!$C$33:$C$776,СВЦЭМ!$A$33:$A$776,$A73,СВЦЭМ!$B$33:$B$776,W$47)+'СЕТ СН'!$G$9+СВЦЭМ!$D$10+'СЕТ СН'!$G$6-'СЕТ СН'!$G$19</f>
        <v>1530.1292130300001</v>
      </c>
      <c r="X73" s="36">
        <f>SUMIFS(СВЦЭМ!$C$33:$C$776,СВЦЭМ!$A$33:$A$776,$A73,СВЦЭМ!$B$33:$B$776,X$47)+'СЕТ СН'!$G$9+СВЦЭМ!$D$10+'СЕТ СН'!$G$6-'СЕТ СН'!$G$19</f>
        <v>1547.2457120600002</v>
      </c>
      <c r="Y73" s="36">
        <f>SUMIFS(СВЦЭМ!$C$33:$C$776,СВЦЭМ!$A$33:$A$776,$A73,СВЦЭМ!$B$33:$B$776,Y$47)+'СЕТ СН'!$G$9+СВЦЭМ!$D$10+'СЕТ СН'!$G$6-'СЕТ СН'!$G$19</f>
        <v>1593.7169145100002</v>
      </c>
    </row>
    <row r="74" spans="1:27" ht="15.75" x14ac:dyDescent="0.2">
      <c r="A74" s="35">
        <f t="shared" si="1"/>
        <v>43948</v>
      </c>
      <c r="B74" s="36">
        <f>SUMIFS(СВЦЭМ!$C$33:$C$776,СВЦЭМ!$A$33:$A$776,$A74,СВЦЭМ!$B$33:$B$776,B$47)+'СЕТ СН'!$G$9+СВЦЭМ!$D$10+'СЕТ СН'!$G$6-'СЕТ СН'!$G$19</f>
        <v>1670.72397133</v>
      </c>
      <c r="C74" s="36">
        <f>SUMIFS(СВЦЭМ!$C$33:$C$776,СВЦЭМ!$A$33:$A$776,$A74,СВЦЭМ!$B$33:$B$776,C$47)+'СЕТ СН'!$G$9+СВЦЭМ!$D$10+'СЕТ СН'!$G$6-'СЕТ СН'!$G$19</f>
        <v>1669.1626486800001</v>
      </c>
      <c r="D74" s="36">
        <f>SUMIFS(СВЦЭМ!$C$33:$C$776,СВЦЭМ!$A$33:$A$776,$A74,СВЦЭМ!$B$33:$B$776,D$47)+'СЕТ СН'!$G$9+СВЦЭМ!$D$10+'СЕТ СН'!$G$6-'СЕТ СН'!$G$19</f>
        <v>1652.15493866</v>
      </c>
      <c r="E74" s="36">
        <f>SUMIFS(СВЦЭМ!$C$33:$C$776,СВЦЭМ!$A$33:$A$776,$A74,СВЦЭМ!$B$33:$B$776,E$47)+'СЕТ СН'!$G$9+СВЦЭМ!$D$10+'СЕТ СН'!$G$6-'СЕТ СН'!$G$19</f>
        <v>1629.8323280099999</v>
      </c>
      <c r="F74" s="36">
        <f>SUMIFS(СВЦЭМ!$C$33:$C$776,СВЦЭМ!$A$33:$A$776,$A74,СВЦЭМ!$B$33:$B$776,F$47)+'СЕТ СН'!$G$9+СВЦЭМ!$D$10+'СЕТ СН'!$G$6-'СЕТ СН'!$G$19</f>
        <v>1636.5467689299999</v>
      </c>
      <c r="G74" s="36">
        <f>SUMIFS(СВЦЭМ!$C$33:$C$776,СВЦЭМ!$A$33:$A$776,$A74,СВЦЭМ!$B$33:$B$776,G$47)+'СЕТ СН'!$G$9+СВЦЭМ!$D$10+'СЕТ СН'!$G$6-'СЕТ СН'!$G$19</f>
        <v>1644.7397684600001</v>
      </c>
      <c r="H74" s="36">
        <f>SUMIFS(СВЦЭМ!$C$33:$C$776,СВЦЭМ!$A$33:$A$776,$A74,СВЦЭМ!$B$33:$B$776,H$47)+'СЕТ СН'!$G$9+СВЦЭМ!$D$10+'СЕТ СН'!$G$6-'СЕТ СН'!$G$19</f>
        <v>1653.4854853699999</v>
      </c>
      <c r="I74" s="36">
        <f>SUMIFS(СВЦЭМ!$C$33:$C$776,СВЦЭМ!$A$33:$A$776,$A74,СВЦЭМ!$B$33:$B$776,I$47)+'СЕТ СН'!$G$9+СВЦЭМ!$D$10+'СЕТ СН'!$G$6-'СЕТ СН'!$G$19</f>
        <v>1649.6193221799999</v>
      </c>
      <c r="J74" s="36">
        <f>SUMIFS(СВЦЭМ!$C$33:$C$776,СВЦЭМ!$A$33:$A$776,$A74,СВЦЭМ!$B$33:$B$776,J$47)+'СЕТ СН'!$G$9+СВЦЭМ!$D$10+'СЕТ СН'!$G$6-'СЕТ СН'!$G$19</f>
        <v>1577.4831070300002</v>
      </c>
      <c r="K74" s="36">
        <f>SUMIFS(СВЦЭМ!$C$33:$C$776,СВЦЭМ!$A$33:$A$776,$A74,СВЦЭМ!$B$33:$B$776,K$47)+'СЕТ СН'!$G$9+СВЦЭМ!$D$10+'СЕТ СН'!$G$6-'СЕТ СН'!$G$19</f>
        <v>1559.8111698900002</v>
      </c>
      <c r="L74" s="36">
        <f>SUMIFS(СВЦЭМ!$C$33:$C$776,СВЦЭМ!$A$33:$A$776,$A74,СВЦЭМ!$B$33:$B$776,L$47)+'СЕТ СН'!$G$9+СВЦЭМ!$D$10+'СЕТ СН'!$G$6-'СЕТ СН'!$G$19</f>
        <v>1540.96628379</v>
      </c>
      <c r="M74" s="36">
        <f>SUMIFS(СВЦЭМ!$C$33:$C$776,СВЦЭМ!$A$33:$A$776,$A74,СВЦЭМ!$B$33:$B$776,M$47)+'СЕТ СН'!$G$9+СВЦЭМ!$D$10+'СЕТ СН'!$G$6-'СЕТ СН'!$G$19</f>
        <v>1545.22079082</v>
      </c>
      <c r="N74" s="36">
        <f>SUMIFS(СВЦЭМ!$C$33:$C$776,СВЦЭМ!$A$33:$A$776,$A74,СВЦЭМ!$B$33:$B$776,N$47)+'СЕТ СН'!$G$9+СВЦЭМ!$D$10+'СЕТ СН'!$G$6-'СЕТ СН'!$G$19</f>
        <v>1556.1544940600002</v>
      </c>
      <c r="O74" s="36">
        <f>SUMIFS(СВЦЭМ!$C$33:$C$776,СВЦЭМ!$A$33:$A$776,$A74,СВЦЭМ!$B$33:$B$776,O$47)+'СЕТ СН'!$G$9+СВЦЭМ!$D$10+'СЕТ СН'!$G$6-'СЕТ СН'!$G$19</f>
        <v>1575.8877403400002</v>
      </c>
      <c r="P74" s="36">
        <f>SUMIFS(СВЦЭМ!$C$33:$C$776,СВЦЭМ!$A$33:$A$776,$A74,СВЦЭМ!$B$33:$B$776,P$47)+'СЕТ СН'!$G$9+СВЦЭМ!$D$10+'СЕТ СН'!$G$6-'СЕТ СН'!$G$19</f>
        <v>1596.26481018</v>
      </c>
      <c r="Q74" s="36">
        <f>SUMIFS(СВЦЭМ!$C$33:$C$776,СВЦЭМ!$A$33:$A$776,$A74,СВЦЭМ!$B$33:$B$776,Q$47)+'СЕТ СН'!$G$9+СВЦЭМ!$D$10+'СЕТ СН'!$G$6-'СЕТ СН'!$G$19</f>
        <v>1609.1066378</v>
      </c>
      <c r="R74" s="36">
        <f>SUMIFS(СВЦЭМ!$C$33:$C$776,СВЦЭМ!$A$33:$A$776,$A74,СВЦЭМ!$B$33:$B$776,R$47)+'СЕТ СН'!$G$9+СВЦЭМ!$D$10+'СЕТ СН'!$G$6-'СЕТ СН'!$G$19</f>
        <v>1606.2410803799999</v>
      </c>
      <c r="S74" s="36">
        <f>SUMIFS(СВЦЭМ!$C$33:$C$776,СВЦЭМ!$A$33:$A$776,$A74,СВЦЭМ!$B$33:$B$776,S$47)+'СЕТ СН'!$G$9+СВЦЭМ!$D$10+'СЕТ СН'!$G$6-'СЕТ СН'!$G$19</f>
        <v>1600.67107455</v>
      </c>
      <c r="T74" s="36">
        <f>SUMIFS(СВЦЭМ!$C$33:$C$776,СВЦЭМ!$A$33:$A$776,$A74,СВЦЭМ!$B$33:$B$776,T$47)+'СЕТ СН'!$G$9+СВЦЭМ!$D$10+'СЕТ СН'!$G$6-'СЕТ СН'!$G$19</f>
        <v>1567.5564828199999</v>
      </c>
      <c r="U74" s="36">
        <f>SUMIFS(СВЦЭМ!$C$33:$C$776,СВЦЭМ!$A$33:$A$776,$A74,СВЦЭМ!$B$33:$B$776,U$47)+'СЕТ СН'!$G$9+СВЦЭМ!$D$10+'СЕТ СН'!$G$6-'СЕТ СН'!$G$19</f>
        <v>1556.6491027400002</v>
      </c>
      <c r="V74" s="36">
        <f>SUMIFS(СВЦЭМ!$C$33:$C$776,СВЦЭМ!$A$33:$A$776,$A74,СВЦЭМ!$B$33:$B$776,V$47)+'СЕТ СН'!$G$9+СВЦЭМ!$D$10+'СЕТ СН'!$G$6-'СЕТ СН'!$G$19</f>
        <v>1530.26614823</v>
      </c>
      <c r="W74" s="36">
        <f>SUMIFS(СВЦЭМ!$C$33:$C$776,СВЦЭМ!$A$33:$A$776,$A74,СВЦЭМ!$B$33:$B$776,W$47)+'СЕТ СН'!$G$9+СВЦЭМ!$D$10+'СЕТ СН'!$G$6-'СЕТ СН'!$G$19</f>
        <v>1534.04072999</v>
      </c>
      <c r="X74" s="36">
        <f>SUMIFS(СВЦЭМ!$C$33:$C$776,СВЦЭМ!$A$33:$A$776,$A74,СВЦЭМ!$B$33:$B$776,X$47)+'СЕТ СН'!$G$9+СВЦЭМ!$D$10+'СЕТ СН'!$G$6-'СЕТ СН'!$G$19</f>
        <v>1557.44857968</v>
      </c>
      <c r="Y74" s="36">
        <f>SUMIFS(СВЦЭМ!$C$33:$C$776,СВЦЭМ!$A$33:$A$776,$A74,СВЦЭМ!$B$33:$B$776,Y$47)+'СЕТ СН'!$G$9+СВЦЭМ!$D$10+'СЕТ СН'!$G$6-'СЕТ СН'!$G$19</f>
        <v>1591.2771110799999</v>
      </c>
    </row>
    <row r="75" spans="1:27" ht="15.75" x14ac:dyDescent="0.2">
      <c r="A75" s="35">
        <f t="shared" si="1"/>
        <v>43949</v>
      </c>
      <c r="B75" s="36">
        <f>SUMIFS(СВЦЭМ!$C$33:$C$776,СВЦЭМ!$A$33:$A$776,$A75,СВЦЭМ!$B$33:$B$776,B$47)+'СЕТ СН'!$G$9+СВЦЭМ!$D$10+'СЕТ СН'!$G$6-'СЕТ СН'!$G$19</f>
        <v>1607.6762893699997</v>
      </c>
      <c r="C75" s="36">
        <f>SUMIFS(СВЦЭМ!$C$33:$C$776,СВЦЭМ!$A$33:$A$776,$A75,СВЦЭМ!$B$33:$B$776,C$47)+'СЕТ СН'!$G$9+СВЦЭМ!$D$10+'СЕТ СН'!$G$6-'СЕТ СН'!$G$19</f>
        <v>1633.8061340499999</v>
      </c>
      <c r="D75" s="36">
        <f>SUMIFS(СВЦЭМ!$C$33:$C$776,СВЦЭМ!$A$33:$A$776,$A75,СВЦЭМ!$B$33:$B$776,D$47)+'СЕТ СН'!$G$9+СВЦЭМ!$D$10+'СЕТ СН'!$G$6-'СЕТ СН'!$G$19</f>
        <v>1672.2407162099998</v>
      </c>
      <c r="E75" s="36">
        <f>SUMIFS(СВЦЭМ!$C$33:$C$776,СВЦЭМ!$A$33:$A$776,$A75,СВЦЭМ!$B$33:$B$776,E$47)+'СЕТ СН'!$G$9+СВЦЭМ!$D$10+'СЕТ СН'!$G$6-'СЕТ СН'!$G$19</f>
        <v>1671.8403206200001</v>
      </c>
      <c r="F75" s="36">
        <f>SUMIFS(СВЦЭМ!$C$33:$C$776,СВЦЭМ!$A$33:$A$776,$A75,СВЦЭМ!$B$33:$B$776,F$47)+'СЕТ СН'!$G$9+СВЦЭМ!$D$10+'СЕТ СН'!$G$6-'СЕТ СН'!$G$19</f>
        <v>1664.6167410799999</v>
      </c>
      <c r="G75" s="36">
        <f>SUMIFS(СВЦЭМ!$C$33:$C$776,СВЦЭМ!$A$33:$A$776,$A75,СВЦЭМ!$B$33:$B$776,G$47)+'СЕТ СН'!$G$9+СВЦЭМ!$D$10+'СЕТ СН'!$G$6-'СЕТ СН'!$G$19</f>
        <v>1666.3916072299999</v>
      </c>
      <c r="H75" s="36">
        <f>SUMIFS(СВЦЭМ!$C$33:$C$776,СВЦЭМ!$A$33:$A$776,$A75,СВЦЭМ!$B$33:$B$776,H$47)+'СЕТ СН'!$G$9+СВЦЭМ!$D$10+'СЕТ СН'!$G$6-'СЕТ СН'!$G$19</f>
        <v>1634.2934543799997</v>
      </c>
      <c r="I75" s="36">
        <f>SUMIFS(СВЦЭМ!$C$33:$C$776,СВЦЭМ!$A$33:$A$776,$A75,СВЦЭМ!$B$33:$B$776,I$47)+'СЕТ СН'!$G$9+СВЦЭМ!$D$10+'СЕТ СН'!$G$6-'СЕТ СН'!$G$19</f>
        <v>1598.16670892</v>
      </c>
      <c r="J75" s="36">
        <f>SUMIFS(СВЦЭМ!$C$33:$C$776,СВЦЭМ!$A$33:$A$776,$A75,СВЦЭМ!$B$33:$B$776,J$47)+'СЕТ СН'!$G$9+СВЦЭМ!$D$10+'СЕТ СН'!$G$6-'СЕТ СН'!$G$19</f>
        <v>1555.4517785400001</v>
      </c>
      <c r="K75" s="36">
        <f>SUMIFS(СВЦЭМ!$C$33:$C$776,СВЦЭМ!$A$33:$A$776,$A75,СВЦЭМ!$B$33:$B$776,K$47)+'СЕТ СН'!$G$9+СВЦЭМ!$D$10+'СЕТ СН'!$G$6-'СЕТ СН'!$G$19</f>
        <v>1549.09939755</v>
      </c>
      <c r="L75" s="36">
        <f>SUMIFS(СВЦЭМ!$C$33:$C$776,СВЦЭМ!$A$33:$A$776,$A75,СВЦЭМ!$B$33:$B$776,L$47)+'СЕТ СН'!$G$9+СВЦЭМ!$D$10+'СЕТ СН'!$G$6-'СЕТ СН'!$G$19</f>
        <v>1543.7973503400001</v>
      </c>
      <c r="M75" s="36">
        <f>SUMIFS(СВЦЭМ!$C$33:$C$776,СВЦЭМ!$A$33:$A$776,$A75,СВЦЭМ!$B$33:$B$776,M$47)+'СЕТ СН'!$G$9+СВЦЭМ!$D$10+'СЕТ СН'!$G$6-'СЕТ СН'!$G$19</f>
        <v>1543.5757143800001</v>
      </c>
      <c r="N75" s="36">
        <f>SUMIFS(СВЦЭМ!$C$33:$C$776,СВЦЭМ!$A$33:$A$776,$A75,СВЦЭМ!$B$33:$B$776,N$47)+'СЕТ СН'!$G$9+СВЦЭМ!$D$10+'СЕТ СН'!$G$6-'СЕТ СН'!$G$19</f>
        <v>1535.39770679</v>
      </c>
      <c r="O75" s="36">
        <f>SUMIFS(СВЦЭМ!$C$33:$C$776,СВЦЭМ!$A$33:$A$776,$A75,СВЦЭМ!$B$33:$B$776,O$47)+'СЕТ СН'!$G$9+СВЦЭМ!$D$10+'СЕТ СН'!$G$6-'СЕТ СН'!$G$19</f>
        <v>1544.1542736800002</v>
      </c>
      <c r="P75" s="36">
        <f>SUMIFS(СВЦЭМ!$C$33:$C$776,СВЦЭМ!$A$33:$A$776,$A75,СВЦЭМ!$B$33:$B$776,P$47)+'СЕТ СН'!$G$9+СВЦЭМ!$D$10+'СЕТ СН'!$G$6-'СЕТ СН'!$G$19</f>
        <v>1556.2075618900001</v>
      </c>
      <c r="Q75" s="36">
        <f>SUMIFS(СВЦЭМ!$C$33:$C$776,СВЦЭМ!$A$33:$A$776,$A75,СВЦЭМ!$B$33:$B$776,Q$47)+'СЕТ СН'!$G$9+СВЦЭМ!$D$10+'СЕТ СН'!$G$6-'СЕТ СН'!$G$19</f>
        <v>1570.6743966900001</v>
      </c>
      <c r="R75" s="36">
        <f>SUMIFS(СВЦЭМ!$C$33:$C$776,СВЦЭМ!$A$33:$A$776,$A75,СВЦЭМ!$B$33:$B$776,R$47)+'СЕТ СН'!$G$9+СВЦЭМ!$D$10+'СЕТ СН'!$G$6-'СЕТ СН'!$G$19</f>
        <v>1566.84294217</v>
      </c>
      <c r="S75" s="36">
        <f>SUMIFS(СВЦЭМ!$C$33:$C$776,СВЦЭМ!$A$33:$A$776,$A75,СВЦЭМ!$B$33:$B$776,S$47)+'СЕТ СН'!$G$9+СВЦЭМ!$D$10+'СЕТ СН'!$G$6-'СЕТ СН'!$G$19</f>
        <v>1562.64307985</v>
      </c>
      <c r="T75" s="36">
        <f>SUMIFS(СВЦЭМ!$C$33:$C$776,СВЦЭМ!$A$33:$A$776,$A75,СВЦЭМ!$B$33:$B$776,T$47)+'СЕТ СН'!$G$9+СВЦЭМ!$D$10+'СЕТ СН'!$G$6-'СЕТ СН'!$G$19</f>
        <v>1550.79907052</v>
      </c>
      <c r="U75" s="36">
        <f>SUMIFS(СВЦЭМ!$C$33:$C$776,СВЦЭМ!$A$33:$A$776,$A75,СВЦЭМ!$B$33:$B$776,U$47)+'СЕТ СН'!$G$9+СВЦЭМ!$D$10+'СЕТ СН'!$G$6-'СЕТ СН'!$G$19</f>
        <v>1522.3504182000001</v>
      </c>
      <c r="V75" s="36">
        <f>SUMIFS(СВЦЭМ!$C$33:$C$776,СВЦЭМ!$A$33:$A$776,$A75,СВЦЭМ!$B$33:$B$776,V$47)+'СЕТ СН'!$G$9+СВЦЭМ!$D$10+'СЕТ СН'!$G$6-'СЕТ СН'!$G$19</f>
        <v>1511.5216171500001</v>
      </c>
      <c r="W75" s="36">
        <f>SUMIFS(СВЦЭМ!$C$33:$C$776,СВЦЭМ!$A$33:$A$776,$A75,СВЦЭМ!$B$33:$B$776,W$47)+'СЕТ СН'!$G$9+СВЦЭМ!$D$10+'СЕТ СН'!$G$6-'СЕТ СН'!$G$19</f>
        <v>1506.7299976899999</v>
      </c>
      <c r="X75" s="36">
        <f>SUMIFS(СВЦЭМ!$C$33:$C$776,СВЦЭМ!$A$33:$A$776,$A75,СВЦЭМ!$B$33:$B$776,X$47)+'СЕТ СН'!$G$9+СВЦЭМ!$D$10+'СЕТ СН'!$G$6-'СЕТ СН'!$G$19</f>
        <v>1509.07925677</v>
      </c>
      <c r="Y75" s="36">
        <f>SUMIFS(СВЦЭМ!$C$33:$C$776,СВЦЭМ!$A$33:$A$776,$A75,СВЦЭМ!$B$33:$B$776,Y$47)+'СЕТ СН'!$G$9+СВЦЭМ!$D$10+'СЕТ СН'!$G$6-'СЕТ СН'!$G$19</f>
        <v>1548.03775767</v>
      </c>
    </row>
    <row r="76" spans="1:27" ht="15.75" x14ac:dyDescent="0.2">
      <c r="A76" s="35">
        <f t="shared" si="1"/>
        <v>43950</v>
      </c>
      <c r="B76" s="36">
        <f>SUMIFS(СВЦЭМ!$C$33:$C$776,СВЦЭМ!$A$33:$A$776,$A76,СВЦЭМ!$B$33:$B$776,B$47)+'СЕТ СН'!$G$9+СВЦЭМ!$D$10+'СЕТ СН'!$G$6-'СЕТ СН'!$G$19</f>
        <v>1615.2570746199999</v>
      </c>
      <c r="C76" s="36">
        <f>SUMIFS(СВЦЭМ!$C$33:$C$776,СВЦЭМ!$A$33:$A$776,$A76,СВЦЭМ!$B$33:$B$776,C$47)+'СЕТ СН'!$G$9+СВЦЭМ!$D$10+'СЕТ СН'!$G$6-'СЕТ СН'!$G$19</f>
        <v>1648.4914531599998</v>
      </c>
      <c r="D76" s="36">
        <f>SUMIFS(СВЦЭМ!$C$33:$C$776,СВЦЭМ!$A$33:$A$776,$A76,СВЦЭМ!$B$33:$B$776,D$47)+'СЕТ СН'!$G$9+СВЦЭМ!$D$10+'СЕТ СН'!$G$6-'СЕТ СН'!$G$19</f>
        <v>1661.1057633699997</v>
      </c>
      <c r="E76" s="36">
        <f>SUMIFS(СВЦЭМ!$C$33:$C$776,СВЦЭМ!$A$33:$A$776,$A76,СВЦЭМ!$B$33:$B$776,E$47)+'СЕТ СН'!$G$9+СВЦЭМ!$D$10+'СЕТ СН'!$G$6-'СЕТ СН'!$G$19</f>
        <v>1667.6020784500001</v>
      </c>
      <c r="F76" s="36">
        <f>SUMIFS(СВЦЭМ!$C$33:$C$776,СВЦЭМ!$A$33:$A$776,$A76,СВЦЭМ!$B$33:$B$776,F$47)+'СЕТ СН'!$G$9+СВЦЭМ!$D$10+'СЕТ СН'!$G$6-'СЕТ СН'!$G$19</f>
        <v>1667.6641826300001</v>
      </c>
      <c r="G76" s="36">
        <f>SUMIFS(СВЦЭМ!$C$33:$C$776,СВЦЭМ!$A$33:$A$776,$A76,СВЦЭМ!$B$33:$B$776,G$47)+'СЕТ СН'!$G$9+СВЦЭМ!$D$10+'СЕТ СН'!$G$6-'СЕТ СН'!$G$19</f>
        <v>1668.9384733900001</v>
      </c>
      <c r="H76" s="36">
        <f>SUMIFS(СВЦЭМ!$C$33:$C$776,СВЦЭМ!$A$33:$A$776,$A76,СВЦЭМ!$B$33:$B$776,H$47)+'СЕТ СН'!$G$9+СВЦЭМ!$D$10+'СЕТ СН'!$G$6-'СЕТ СН'!$G$19</f>
        <v>1653.94839938</v>
      </c>
      <c r="I76" s="36">
        <f>SUMIFS(СВЦЭМ!$C$33:$C$776,СВЦЭМ!$A$33:$A$776,$A76,СВЦЭМ!$B$33:$B$776,I$47)+'СЕТ СН'!$G$9+СВЦЭМ!$D$10+'СЕТ СН'!$G$6-'СЕТ СН'!$G$19</f>
        <v>1616.5473445399998</v>
      </c>
      <c r="J76" s="36">
        <f>SUMIFS(СВЦЭМ!$C$33:$C$776,СВЦЭМ!$A$33:$A$776,$A76,СВЦЭМ!$B$33:$B$776,J$47)+'СЕТ СН'!$G$9+СВЦЭМ!$D$10+'СЕТ СН'!$G$6-'СЕТ СН'!$G$19</f>
        <v>1596.12506568</v>
      </c>
      <c r="K76" s="36">
        <f>SUMIFS(СВЦЭМ!$C$33:$C$776,СВЦЭМ!$A$33:$A$776,$A76,СВЦЭМ!$B$33:$B$776,K$47)+'СЕТ СН'!$G$9+СВЦЭМ!$D$10+'СЕТ СН'!$G$6-'СЕТ СН'!$G$19</f>
        <v>1588.8784373799999</v>
      </c>
      <c r="L76" s="36">
        <f>SUMIFS(СВЦЭМ!$C$33:$C$776,СВЦЭМ!$A$33:$A$776,$A76,СВЦЭМ!$B$33:$B$776,L$47)+'СЕТ СН'!$G$9+СВЦЭМ!$D$10+'СЕТ СН'!$G$6-'СЕТ СН'!$G$19</f>
        <v>1574.8922532199999</v>
      </c>
      <c r="M76" s="36">
        <f>SUMIFS(СВЦЭМ!$C$33:$C$776,СВЦЭМ!$A$33:$A$776,$A76,СВЦЭМ!$B$33:$B$776,M$47)+'СЕТ СН'!$G$9+СВЦЭМ!$D$10+'СЕТ СН'!$G$6-'СЕТ СН'!$G$19</f>
        <v>1586.1866797299999</v>
      </c>
      <c r="N76" s="36">
        <f>SUMIFS(СВЦЭМ!$C$33:$C$776,СВЦЭМ!$A$33:$A$776,$A76,СВЦЭМ!$B$33:$B$776,N$47)+'СЕТ СН'!$G$9+СВЦЭМ!$D$10+'СЕТ СН'!$G$6-'СЕТ СН'!$G$19</f>
        <v>1580.6338421400001</v>
      </c>
      <c r="O76" s="36">
        <f>SUMIFS(СВЦЭМ!$C$33:$C$776,СВЦЭМ!$A$33:$A$776,$A76,СВЦЭМ!$B$33:$B$776,O$47)+'СЕТ СН'!$G$9+СВЦЭМ!$D$10+'СЕТ СН'!$G$6-'СЕТ СН'!$G$19</f>
        <v>1591.50950278</v>
      </c>
      <c r="P76" s="36">
        <f>SUMIFS(СВЦЭМ!$C$33:$C$776,СВЦЭМ!$A$33:$A$776,$A76,СВЦЭМ!$B$33:$B$776,P$47)+'СЕТ СН'!$G$9+СВЦЭМ!$D$10+'СЕТ СН'!$G$6-'СЕТ СН'!$G$19</f>
        <v>1598.64132333</v>
      </c>
      <c r="Q76" s="36">
        <f>SUMIFS(СВЦЭМ!$C$33:$C$776,СВЦЭМ!$A$33:$A$776,$A76,СВЦЭМ!$B$33:$B$776,Q$47)+'СЕТ СН'!$G$9+СВЦЭМ!$D$10+'СЕТ СН'!$G$6-'СЕТ СН'!$G$19</f>
        <v>1604.8289358299999</v>
      </c>
      <c r="R76" s="36">
        <f>SUMIFS(СВЦЭМ!$C$33:$C$776,СВЦЭМ!$A$33:$A$776,$A76,СВЦЭМ!$B$33:$B$776,R$47)+'СЕТ СН'!$G$9+СВЦЭМ!$D$10+'СЕТ СН'!$G$6-'СЕТ СН'!$G$19</f>
        <v>1598.2879286900002</v>
      </c>
      <c r="S76" s="36">
        <f>SUMIFS(СВЦЭМ!$C$33:$C$776,СВЦЭМ!$A$33:$A$776,$A76,СВЦЭМ!$B$33:$B$776,S$47)+'СЕТ СН'!$G$9+СВЦЭМ!$D$10+'СЕТ СН'!$G$6-'СЕТ СН'!$G$19</f>
        <v>1600.06549679</v>
      </c>
      <c r="T76" s="36">
        <f>SUMIFS(СВЦЭМ!$C$33:$C$776,СВЦЭМ!$A$33:$A$776,$A76,СВЦЭМ!$B$33:$B$776,T$47)+'СЕТ СН'!$G$9+СВЦЭМ!$D$10+'СЕТ СН'!$G$6-'СЕТ СН'!$G$19</f>
        <v>1587.3920787699999</v>
      </c>
      <c r="U76" s="36">
        <f>SUMIFS(СВЦЭМ!$C$33:$C$776,СВЦЭМ!$A$33:$A$776,$A76,СВЦЭМ!$B$33:$B$776,U$47)+'СЕТ СН'!$G$9+СВЦЭМ!$D$10+'СЕТ СН'!$G$6-'СЕТ СН'!$G$19</f>
        <v>1548.16079659</v>
      </c>
      <c r="V76" s="36">
        <f>SUMIFS(СВЦЭМ!$C$33:$C$776,СВЦЭМ!$A$33:$A$776,$A76,СВЦЭМ!$B$33:$B$776,V$47)+'СЕТ СН'!$G$9+СВЦЭМ!$D$10+'СЕТ СН'!$G$6-'СЕТ СН'!$G$19</f>
        <v>1548.7443875700001</v>
      </c>
      <c r="W76" s="36">
        <f>SUMIFS(СВЦЭМ!$C$33:$C$776,СВЦЭМ!$A$33:$A$776,$A76,СВЦЭМ!$B$33:$B$776,W$47)+'СЕТ СН'!$G$9+СВЦЭМ!$D$10+'СЕТ СН'!$G$6-'СЕТ СН'!$G$19</f>
        <v>1577.35857433</v>
      </c>
      <c r="X76" s="36">
        <f>SUMIFS(СВЦЭМ!$C$33:$C$776,СВЦЭМ!$A$33:$A$776,$A76,СВЦЭМ!$B$33:$B$776,X$47)+'СЕТ СН'!$G$9+СВЦЭМ!$D$10+'СЕТ СН'!$G$6-'СЕТ СН'!$G$19</f>
        <v>1597.8820501099999</v>
      </c>
      <c r="Y76" s="36">
        <f>SUMIFS(СВЦЭМ!$C$33:$C$776,СВЦЭМ!$A$33:$A$776,$A76,СВЦЭМ!$B$33:$B$776,Y$47)+'СЕТ СН'!$G$9+СВЦЭМ!$D$10+'СЕТ СН'!$G$6-'СЕТ СН'!$G$19</f>
        <v>1592.4854290200001</v>
      </c>
    </row>
    <row r="77" spans="1:27" ht="15.75" x14ac:dyDescent="0.2">
      <c r="A77" s="35">
        <f t="shared" si="1"/>
        <v>43951</v>
      </c>
      <c r="B77" s="36">
        <f>SUMIFS(СВЦЭМ!$C$33:$C$776,СВЦЭМ!$A$33:$A$776,$A77,СВЦЭМ!$B$33:$B$776,B$47)+'СЕТ СН'!$G$9+СВЦЭМ!$D$10+'СЕТ СН'!$G$6-'СЕТ СН'!$G$19</f>
        <v>1657.7372825899997</v>
      </c>
      <c r="C77" s="36">
        <f>SUMIFS(СВЦЭМ!$C$33:$C$776,СВЦЭМ!$A$33:$A$776,$A77,СВЦЭМ!$B$33:$B$776,C$47)+'СЕТ СН'!$G$9+СВЦЭМ!$D$10+'СЕТ СН'!$G$6-'СЕТ СН'!$G$19</f>
        <v>1634.7153982099999</v>
      </c>
      <c r="D77" s="36">
        <f>SUMIFS(СВЦЭМ!$C$33:$C$776,СВЦЭМ!$A$33:$A$776,$A77,СВЦЭМ!$B$33:$B$776,D$47)+'СЕТ СН'!$G$9+СВЦЭМ!$D$10+'СЕТ СН'!$G$6-'СЕТ СН'!$G$19</f>
        <v>1655.5045192500002</v>
      </c>
      <c r="E77" s="36">
        <f>SUMIFS(СВЦЭМ!$C$33:$C$776,СВЦЭМ!$A$33:$A$776,$A77,СВЦЭМ!$B$33:$B$776,E$47)+'СЕТ СН'!$G$9+СВЦЭМ!$D$10+'СЕТ СН'!$G$6-'СЕТ СН'!$G$19</f>
        <v>1648.8792944500001</v>
      </c>
      <c r="F77" s="36">
        <f>SUMIFS(СВЦЭМ!$C$33:$C$776,СВЦЭМ!$A$33:$A$776,$A77,СВЦЭМ!$B$33:$B$776,F$47)+'СЕТ СН'!$G$9+СВЦЭМ!$D$10+'СЕТ СН'!$G$6-'СЕТ СН'!$G$19</f>
        <v>1682.47815743</v>
      </c>
      <c r="G77" s="36">
        <f>SUMIFS(СВЦЭМ!$C$33:$C$776,СВЦЭМ!$A$33:$A$776,$A77,СВЦЭМ!$B$33:$B$776,G$47)+'СЕТ СН'!$G$9+СВЦЭМ!$D$10+'СЕТ СН'!$G$6-'СЕТ СН'!$G$19</f>
        <v>1691.3718988999999</v>
      </c>
      <c r="H77" s="36">
        <f>SUMIFS(СВЦЭМ!$C$33:$C$776,СВЦЭМ!$A$33:$A$776,$A77,СВЦЭМ!$B$33:$B$776,H$47)+'СЕТ СН'!$G$9+СВЦЭМ!$D$10+'СЕТ СН'!$G$6-'СЕТ СН'!$G$19</f>
        <v>1677.7833291399998</v>
      </c>
      <c r="I77" s="36">
        <f>SUMIFS(СВЦЭМ!$C$33:$C$776,СВЦЭМ!$A$33:$A$776,$A77,СВЦЭМ!$B$33:$B$776,I$47)+'СЕТ СН'!$G$9+СВЦЭМ!$D$10+'СЕТ СН'!$G$6-'СЕТ СН'!$G$19</f>
        <v>1641.3161792699998</v>
      </c>
      <c r="J77" s="36">
        <f>SUMIFS(СВЦЭМ!$C$33:$C$776,СВЦЭМ!$A$33:$A$776,$A77,СВЦЭМ!$B$33:$B$776,J$47)+'СЕТ СН'!$G$9+СВЦЭМ!$D$10+'СЕТ СН'!$G$6-'СЕТ СН'!$G$19</f>
        <v>1559.7299439600001</v>
      </c>
      <c r="K77" s="36">
        <f>SUMIFS(СВЦЭМ!$C$33:$C$776,СВЦЭМ!$A$33:$A$776,$A77,СВЦЭМ!$B$33:$B$776,K$47)+'СЕТ СН'!$G$9+СВЦЭМ!$D$10+'СЕТ СН'!$G$6-'СЕТ СН'!$G$19</f>
        <v>1548.2672182199999</v>
      </c>
      <c r="L77" s="36">
        <f>SUMIFS(СВЦЭМ!$C$33:$C$776,СВЦЭМ!$A$33:$A$776,$A77,СВЦЭМ!$B$33:$B$776,L$47)+'СЕТ СН'!$G$9+СВЦЭМ!$D$10+'СЕТ СН'!$G$6-'СЕТ СН'!$G$19</f>
        <v>1542.4407085800001</v>
      </c>
      <c r="M77" s="36">
        <f>SUMIFS(СВЦЭМ!$C$33:$C$776,СВЦЭМ!$A$33:$A$776,$A77,СВЦЭМ!$B$33:$B$776,M$47)+'СЕТ СН'!$G$9+СВЦЭМ!$D$10+'СЕТ СН'!$G$6-'СЕТ СН'!$G$19</f>
        <v>1546.6811859600002</v>
      </c>
      <c r="N77" s="36">
        <f>SUMIFS(СВЦЭМ!$C$33:$C$776,СВЦЭМ!$A$33:$A$776,$A77,СВЦЭМ!$B$33:$B$776,N$47)+'СЕТ СН'!$G$9+СВЦЭМ!$D$10+'СЕТ СН'!$G$6-'СЕТ СН'!$G$19</f>
        <v>1553.06054623</v>
      </c>
      <c r="O77" s="36">
        <f>SUMIFS(СВЦЭМ!$C$33:$C$776,СВЦЭМ!$A$33:$A$776,$A77,СВЦЭМ!$B$33:$B$776,O$47)+'СЕТ СН'!$G$9+СВЦЭМ!$D$10+'СЕТ СН'!$G$6-'СЕТ СН'!$G$19</f>
        <v>1565.0079730699999</v>
      </c>
      <c r="P77" s="36">
        <f>SUMIFS(СВЦЭМ!$C$33:$C$776,СВЦЭМ!$A$33:$A$776,$A77,СВЦЭМ!$B$33:$B$776,P$47)+'СЕТ СН'!$G$9+СВЦЭМ!$D$10+'СЕТ СН'!$G$6-'СЕТ СН'!$G$19</f>
        <v>1572.7071430800002</v>
      </c>
      <c r="Q77" s="36">
        <f>SUMIFS(СВЦЭМ!$C$33:$C$776,СВЦЭМ!$A$33:$A$776,$A77,СВЦЭМ!$B$33:$B$776,Q$47)+'СЕТ СН'!$G$9+СВЦЭМ!$D$10+'СЕТ СН'!$G$6-'СЕТ СН'!$G$19</f>
        <v>1579.10168032</v>
      </c>
      <c r="R77" s="36">
        <f>SUMIFS(СВЦЭМ!$C$33:$C$776,СВЦЭМ!$A$33:$A$776,$A77,СВЦЭМ!$B$33:$B$776,R$47)+'СЕТ СН'!$G$9+СВЦЭМ!$D$10+'СЕТ СН'!$G$6-'СЕТ СН'!$G$19</f>
        <v>1574.2204639000001</v>
      </c>
      <c r="S77" s="36">
        <f>SUMIFS(СВЦЭМ!$C$33:$C$776,СВЦЭМ!$A$33:$A$776,$A77,СВЦЭМ!$B$33:$B$776,S$47)+'СЕТ СН'!$G$9+СВЦЭМ!$D$10+'СЕТ СН'!$G$6-'СЕТ СН'!$G$19</f>
        <v>1570.8784138000001</v>
      </c>
      <c r="T77" s="36">
        <f>SUMIFS(СВЦЭМ!$C$33:$C$776,СВЦЭМ!$A$33:$A$776,$A77,СВЦЭМ!$B$33:$B$776,T$47)+'СЕТ СН'!$G$9+СВЦЭМ!$D$10+'СЕТ СН'!$G$6-'СЕТ СН'!$G$19</f>
        <v>1556.7184895300002</v>
      </c>
      <c r="U77" s="36">
        <f>SUMIFS(СВЦЭМ!$C$33:$C$776,СВЦЭМ!$A$33:$A$776,$A77,СВЦЭМ!$B$33:$B$776,U$47)+'СЕТ СН'!$G$9+СВЦЭМ!$D$10+'СЕТ СН'!$G$6-'СЕТ СН'!$G$19</f>
        <v>1536.05464932</v>
      </c>
      <c r="V77" s="36">
        <f>SUMIFS(СВЦЭМ!$C$33:$C$776,СВЦЭМ!$A$33:$A$776,$A77,СВЦЭМ!$B$33:$B$776,V$47)+'СЕТ СН'!$G$9+СВЦЭМ!$D$10+'СЕТ СН'!$G$6-'СЕТ СН'!$G$19</f>
        <v>1512.6212655600002</v>
      </c>
      <c r="W77" s="36">
        <f>SUMIFS(СВЦЭМ!$C$33:$C$776,СВЦЭМ!$A$33:$A$776,$A77,СВЦЭМ!$B$33:$B$776,W$47)+'СЕТ СН'!$G$9+СВЦЭМ!$D$10+'СЕТ СН'!$G$6-'СЕТ СН'!$G$19</f>
        <v>1515.49437601</v>
      </c>
      <c r="X77" s="36">
        <f>SUMIFS(СВЦЭМ!$C$33:$C$776,СВЦЭМ!$A$33:$A$776,$A77,СВЦЭМ!$B$33:$B$776,X$47)+'СЕТ СН'!$G$9+СВЦЭМ!$D$10+'СЕТ СН'!$G$6-'СЕТ СН'!$G$19</f>
        <v>1545.35365581</v>
      </c>
      <c r="Y77" s="36">
        <f>SUMIFS(СВЦЭМ!$C$33:$C$776,СВЦЭМ!$A$33:$A$776,$A77,СВЦЭМ!$B$33:$B$776,Y$47)+'СЕТ СН'!$G$9+СВЦЭМ!$D$10+'СЕТ СН'!$G$6-'СЕТ СН'!$G$19</f>
        <v>1570.2888256599999</v>
      </c>
      <c r="AA77" s="37"/>
    </row>
    <row r="78" spans="1:27" ht="15.75" hidden="1" x14ac:dyDescent="0.2">
      <c r="A78" s="35">
        <f t="shared" si="1"/>
        <v>43952</v>
      </c>
      <c r="B78" s="36">
        <f>SUMIFS(СВЦЭМ!$C$33:$C$776,СВЦЭМ!$A$33:$A$776,$A78,СВЦЭМ!$B$33:$B$776,B$47)+'СЕТ СН'!$G$9+СВЦЭМ!$D$10+'СЕТ СН'!$G$6-'СЕТ СН'!$G$19</f>
        <v>631.37875112000006</v>
      </c>
      <c r="C78" s="36">
        <f>SUMIFS(СВЦЭМ!$C$33:$C$776,СВЦЭМ!$A$33:$A$776,$A78,СВЦЭМ!$B$33:$B$776,C$47)+'СЕТ СН'!$G$9+СВЦЭМ!$D$10+'СЕТ СН'!$G$6-'СЕТ СН'!$G$19</f>
        <v>631.37875112000006</v>
      </c>
      <c r="D78" s="36">
        <f>SUMIFS(СВЦЭМ!$C$33:$C$776,СВЦЭМ!$A$33:$A$776,$A78,СВЦЭМ!$B$33:$B$776,D$47)+'СЕТ СН'!$G$9+СВЦЭМ!$D$10+'СЕТ СН'!$G$6-'СЕТ СН'!$G$19</f>
        <v>631.37875112000006</v>
      </c>
      <c r="E78" s="36">
        <f>SUMIFS(СВЦЭМ!$C$33:$C$776,СВЦЭМ!$A$33:$A$776,$A78,СВЦЭМ!$B$33:$B$776,E$47)+'СЕТ СН'!$G$9+СВЦЭМ!$D$10+'СЕТ СН'!$G$6-'СЕТ СН'!$G$19</f>
        <v>631.37875112000006</v>
      </c>
      <c r="F78" s="36">
        <f>SUMIFS(СВЦЭМ!$C$33:$C$776,СВЦЭМ!$A$33:$A$776,$A78,СВЦЭМ!$B$33:$B$776,F$47)+'СЕТ СН'!$G$9+СВЦЭМ!$D$10+'СЕТ СН'!$G$6-'СЕТ СН'!$G$19</f>
        <v>631.37875112000006</v>
      </c>
      <c r="G78" s="36">
        <f>SUMIFS(СВЦЭМ!$C$33:$C$776,СВЦЭМ!$A$33:$A$776,$A78,СВЦЭМ!$B$33:$B$776,G$47)+'СЕТ СН'!$G$9+СВЦЭМ!$D$10+'СЕТ СН'!$G$6-'СЕТ СН'!$G$19</f>
        <v>631.37875112000006</v>
      </c>
      <c r="H78" s="36">
        <f>SUMIFS(СВЦЭМ!$C$33:$C$776,СВЦЭМ!$A$33:$A$776,$A78,СВЦЭМ!$B$33:$B$776,H$47)+'СЕТ СН'!$G$9+СВЦЭМ!$D$10+'СЕТ СН'!$G$6-'СЕТ СН'!$G$19</f>
        <v>631.37875112000006</v>
      </c>
      <c r="I78" s="36">
        <f>SUMIFS(СВЦЭМ!$C$33:$C$776,СВЦЭМ!$A$33:$A$776,$A78,СВЦЭМ!$B$33:$B$776,I$47)+'СЕТ СН'!$G$9+СВЦЭМ!$D$10+'СЕТ СН'!$G$6-'СЕТ СН'!$G$19</f>
        <v>631.37875112000006</v>
      </c>
      <c r="J78" s="36">
        <f>SUMIFS(СВЦЭМ!$C$33:$C$776,СВЦЭМ!$A$33:$A$776,$A78,СВЦЭМ!$B$33:$B$776,J$47)+'СЕТ СН'!$G$9+СВЦЭМ!$D$10+'СЕТ СН'!$G$6-'СЕТ СН'!$G$19</f>
        <v>631.37875112000006</v>
      </c>
      <c r="K78" s="36">
        <f>SUMIFS(СВЦЭМ!$C$33:$C$776,СВЦЭМ!$A$33:$A$776,$A78,СВЦЭМ!$B$33:$B$776,K$47)+'СЕТ СН'!$G$9+СВЦЭМ!$D$10+'СЕТ СН'!$G$6-'СЕТ СН'!$G$19</f>
        <v>631.37875112000006</v>
      </c>
      <c r="L78" s="36">
        <f>SUMIFS(СВЦЭМ!$C$33:$C$776,СВЦЭМ!$A$33:$A$776,$A78,СВЦЭМ!$B$33:$B$776,L$47)+'СЕТ СН'!$G$9+СВЦЭМ!$D$10+'СЕТ СН'!$G$6-'СЕТ СН'!$G$19</f>
        <v>631.37875112000006</v>
      </c>
      <c r="M78" s="36">
        <f>SUMIFS(СВЦЭМ!$C$33:$C$776,СВЦЭМ!$A$33:$A$776,$A78,СВЦЭМ!$B$33:$B$776,M$47)+'СЕТ СН'!$G$9+СВЦЭМ!$D$10+'СЕТ СН'!$G$6-'СЕТ СН'!$G$19</f>
        <v>631.37875112000006</v>
      </c>
      <c r="N78" s="36">
        <f>SUMIFS(СВЦЭМ!$C$33:$C$776,СВЦЭМ!$A$33:$A$776,$A78,СВЦЭМ!$B$33:$B$776,N$47)+'СЕТ СН'!$G$9+СВЦЭМ!$D$10+'СЕТ СН'!$G$6-'СЕТ СН'!$G$19</f>
        <v>631.37875112000006</v>
      </c>
      <c r="O78" s="36">
        <f>SUMIFS(СВЦЭМ!$C$33:$C$776,СВЦЭМ!$A$33:$A$776,$A78,СВЦЭМ!$B$33:$B$776,O$47)+'СЕТ СН'!$G$9+СВЦЭМ!$D$10+'СЕТ СН'!$G$6-'СЕТ СН'!$G$19</f>
        <v>631.37875112000006</v>
      </c>
      <c r="P78" s="36">
        <f>SUMIFS(СВЦЭМ!$C$33:$C$776,СВЦЭМ!$A$33:$A$776,$A78,СВЦЭМ!$B$33:$B$776,P$47)+'СЕТ СН'!$G$9+СВЦЭМ!$D$10+'СЕТ СН'!$G$6-'СЕТ СН'!$G$19</f>
        <v>631.37875112000006</v>
      </c>
      <c r="Q78" s="36">
        <f>SUMIFS(СВЦЭМ!$C$33:$C$776,СВЦЭМ!$A$33:$A$776,$A78,СВЦЭМ!$B$33:$B$776,Q$47)+'СЕТ СН'!$G$9+СВЦЭМ!$D$10+'СЕТ СН'!$G$6-'СЕТ СН'!$G$19</f>
        <v>631.37875112000006</v>
      </c>
      <c r="R78" s="36">
        <f>SUMIFS(СВЦЭМ!$C$33:$C$776,СВЦЭМ!$A$33:$A$776,$A78,СВЦЭМ!$B$33:$B$776,R$47)+'СЕТ СН'!$G$9+СВЦЭМ!$D$10+'СЕТ СН'!$G$6-'СЕТ СН'!$G$19</f>
        <v>631.37875112000006</v>
      </c>
      <c r="S78" s="36">
        <f>SUMIFS(СВЦЭМ!$C$33:$C$776,СВЦЭМ!$A$33:$A$776,$A78,СВЦЭМ!$B$33:$B$776,S$47)+'СЕТ СН'!$G$9+СВЦЭМ!$D$10+'СЕТ СН'!$G$6-'СЕТ СН'!$G$19</f>
        <v>631.37875112000006</v>
      </c>
      <c r="T78" s="36">
        <f>SUMIFS(СВЦЭМ!$C$33:$C$776,СВЦЭМ!$A$33:$A$776,$A78,СВЦЭМ!$B$33:$B$776,T$47)+'СЕТ СН'!$G$9+СВЦЭМ!$D$10+'СЕТ СН'!$G$6-'СЕТ СН'!$G$19</f>
        <v>631.37875112000006</v>
      </c>
      <c r="U78" s="36">
        <f>SUMIFS(СВЦЭМ!$C$33:$C$776,СВЦЭМ!$A$33:$A$776,$A78,СВЦЭМ!$B$33:$B$776,U$47)+'СЕТ СН'!$G$9+СВЦЭМ!$D$10+'СЕТ СН'!$G$6-'СЕТ СН'!$G$19</f>
        <v>631.37875112000006</v>
      </c>
      <c r="V78" s="36">
        <f>SUMIFS(СВЦЭМ!$C$33:$C$776,СВЦЭМ!$A$33:$A$776,$A78,СВЦЭМ!$B$33:$B$776,V$47)+'СЕТ СН'!$G$9+СВЦЭМ!$D$10+'СЕТ СН'!$G$6-'СЕТ СН'!$G$19</f>
        <v>631.37875112000006</v>
      </c>
      <c r="W78" s="36">
        <f>SUMIFS(СВЦЭМ!$C$33:$C$776,СВЦЭМ!$A$33:$A$776,$A78,СВЦЭМ!$B$33:$B$776,W$47)+'СЕТ СН'!$G$9+СВЦЭМ!$D$10+'СЕТ СН'!$G$6-'СЕТ СН'!$G$19</f>
        <v>631.37875112000006</v>
      </c>
      <c r="X78" s="36">
        <f>SUMIFS(СВЦЭМ!$C$33:$C$776,СВЦЭМ!$A$33:$A$776,$A78,СВЦЭМ!$B$33:$B$776,X$47)+'СЕТ СН'!$G$9+СВЦЭМ!$D$10+'СЕТ СН'!$G$6-'СЕТ СН'!$G$19</f>
        <v>631.37875112000006</v>
      </c>
      <c r="Y78" s="36">
        <f>SUMIFS(СВЦЭМ!$C$33:$C$776,СВЦЭМ!$A$33:$A$776,$A78,СВЦЭМ!$B$33:$B$776,Y$47)+'СЕТ СН'!$G$9+СВЦЭМ!$D$10+'СЕТ СН'!$G$6-'СЕТ СН'!$G$19</f>
        <v>631.37875112000006</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5"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5"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01.04.2020</v>
      </c>
      <c r="B84" s="36">
        <f>SUMIFS(СВЦЭМ!$C$33:$C$776,СВЦЭМ!$A$33:$A$776,$A84,СВЦЭМ!$B$33:$B$776,B$83)+'СЕТ СН'!$H$9+СВЦЭМ!$D$10+'СЕТ СН'!$H$6-'СЕТ СН'!$H$19</f>
        <v>1238.4861960100002</v>
      </c>
      <c r="C84" s="36">
        <f>SUMIFS(СВЦЭМ!$C$33:$C$776,СВЦЭМ!$A$33:$A$776,$A84,СВЦЭМ!$B$33:$B$776,C$83)+'СЕТ СН'!$H$9+СВЦЭМ!$D$10+'СЕТ СН'!$H$6-'СЕТ СН'!$H$19</f>
        <v>1250.5394836</v>
      </c>
      <c r="D84" s="36">
        <f>SUMIFS(СВЦЭМ!$C$33:$C$776,СВЦЭМ!$A$33:$A$776,$A84,СВЦЭМ!$B$33:$B$776,D$83)+'СЕТ СН'!$H$9+СВЦЭМ!$D$10+'СЕТ СН'!$H$6-'СЕТ СН'!$H$19</f>
        <v>1254.4798059899999</v>
      </c>
      <c r="E84" s="36">
        <f>SUMIFS(СВЦЭМ!$C$33:$C$776,СВЦЭМ!$A$33:$A$776,$A84,СВЦЭМ!$B$33:$B$776,E$83)+'СЕТ СН'!$H$9+СВЦЭМ!$D$10+'СЕТ СН'!$H$6-'СЕТ СН'!$H$19</f>
        <v>1260.3783501500002</v>
      </c>
      <c r="F84" s="36">
        <f>SUMIFS(СВЦЭМ!$C$33:$C$776,СВЦЭМ!$A$33:$A$776,$A84,СВЦЭМ!$B$33:$B$776,F$83)+'СЕТ СН'!$H$9+СВЦЭМ!$D$10+'СЕТ СН'!$H$6-'СЕТ СН'!$H$19</f>
        <v>1299.9458678599999</v>
      </c>
      <c r="G84" s="36">
        <f>SUMIFS(СВЦЭМ!$C$33:$C$776,СВЦЭМ!$A$33:$A$776,$A84,СВЦЭМ!$B$33:$B$776,G$83)+'СЕТ СН'!$H$9+СВЦЭМ!$D$10+'СЕТ СН'!$H$6-'СЕТ СН'!$H$19</f>
        <v>1341.5500430000002</v>
      </c>
      <c r="H84" s="36">
        <f>SUMIFS(СВЦЭМ!$C$33:$C$776,СВЦЭМ!$A$33:$A$776,$A84,СВЦЭМ!$B$33:$B$776,H$83)+'СЕТ СН'!$H$9+СВЦЭМ!$D$10+'СЕТ СН'!$H$6-'СЕТ СН'!$H$19</f>
        <v>1385.5148324500001</v>
      </c>
      <c r="I84" s="36">
        <f>SUMIFS(СВЦЭМ!$C$33:$C$776,СВЦЭМ!$A$33:$A$776,$A84,СВЦЭМ!$B$33:$B$776,I$83)+'СЕТ СН'!$H$9+СВЦЭМ!$D$10+'СЕТ СН'!$H$6-'СЕТ СН'!$H$19</f>
        <v>1388.1585460599999</v>
      </c>
      <c r="J84" s="36">
        <f>SUMIFS(СВЦЭМ!$C$33:$C$776,СВЦЭМ!$A$33:$A$776,$A84,СВЦЭМ!$B$33:$B$776,J$83)+'СЕТ СН'!$H$9+СВЦЭМ!$D$10+'СЕТ СН'!$H$6-'СЕТ СН'!$H$19</f>
        <v>1348.62398515</v>
      </c>
      <c r="K84" s="36">
        <f>SUMIFS(СВЦЭМ!$C$33:$C$776,СВЦЭМ!$A$33:$A$776,$A84,СВЦЭМ!$B$33:$B$776,K$83)+'СЕТ СН'!$H$9+СВЦЭМ!$D$10+'СЕТ СН'!$H$6-'СЕТ СН'!$H$19</f>
        <v>1350.62414872</v>
      </c>
      <c r="L84" s="36">
        <f>SUMIFS(СВЦЭМ!$C$33:$C$776,СВЦЭМ!$A$33:$A$776,$A84,СВЦЭМ!$B$33:$B$776,L$83)+'СЕТ СН'!$H$9+СВЦЭМ!$D$10+'СЕТ СН'!$H$6-'СЕТ СН'!$H$19</f>
        <v>1354.7789529900001</v>
      </c>
      <c r="M84" s="36">
        <f>SUMIFS(СВЦЭМ!$C$33:$C$776,СВЦЭМ!$A$33:$A$776,$A84,СВЦЭМ!$B$33:$B$776,M$83)+'СЕТ СН'!$H$9+СВЦЭМ!$D$10+'СЕТ СН'!$H$6-'СЕТ СН'!$H$19</f>
        <v>1369.95416553</v>
      </c>
      <c r="N84" s="36">
        <f>SUMIFS(СВЦЭМ!$C$33:$C$776,СВЦЭМ!$A$33:$A$776,$A84,СВЦЭМ!$B$33:$B$776,N$83)+'СЕТ СН'!$H$9+СВЦЭМ!$D$10+'СЕТ СН'!$H$6-'СЕТ СН'!$H$19</f>
        <v>1386.2729821500002</v>
      </c>
      <c r="O84" s="36">
        <f>SUMIFS(СВЦЭМ!$C$33:$C$776,СВЦЭМ!$A$33:$A$776,$A84,СВЦЭМ!$B$33:$B$776,O$83)+'СЕТ СН'!$H$9+СВЦЭМ!$D$10+'СЕТ СН'!$H$6-'СЕТ СН'!$H$19</f>
        <v>1407.71899052</v>
      </c>
      <c r="P84" s="36">
        <f>SUMIFS(СВЦЭМ!$C$33:$C$776,СВЦЭМ!$A$33:$A$776,$A84,СВЦЭМ!$B$33:$B$776,P$83)+'СЕТ СН'!$H$9+СВЦЭМ!$D$10+'СЕТ СН'!$H$6-'СЕТ СН'!$H$19</f>
        <v>1386.3517858300002</v>
      </c>
      <c r="Q84" s="36">
        <f>SUMIFS(СВЦЭМ!$C$33:$C$776,СВЦЭМ!$A$33:$A$776,$A84,СВЦЭМ!$B$33:$B$776,Q$83)+'СЕТ СН'!$H$9+СВЦЭМ!$D$10+'СЕТ СН'!$H$6-'СЕТ СН'!$H$19</f>
        <v>1389.7613215700001</v>
      </c>
      <c r="R84" s="36">
        <f>SUMIFS(СВЦЭМ!$C$33:$C$776,СВЦЭМ!$A$33:$A$776,$A84,СВЦЭМ!$B$33:$B$776,R$83)+'СЕТ СН'!$H$9+СВЦЭМ!$D$10+'СЕТ СН'!$H$6-'СЕТ СН'!$H$19</f>
        <v>1386.37459792</v>
      </c>
      <c r="S84" s="36">
        <f>SUMIFS(СВЦЭМ!$C$33:$C$776,СВЦЭМ!$A$33:$A$776,$A84,СВЦЭМ!$B$33:$B$776,S$83)+'СЕТ СН'!$H$9+СВЦЭМ!$D$10+'СЕТ СН'!$H$6-'СЕТ СН'!$H$19</f>
        <v>1381.28344296</v>
      </c>
      <c r="T84" s="36">
        <f>SUMIFS(СВЦЭМ!$C$33:$C$776,СВЦЭМ!$A$33:$A$776,$A84,СВЦЭМ!$B$33:$B$776,T$83)+'СЕТ СН'!$H$9+СВЦЭМ!$D$10+'СЕТ СН'!$H$6-'СЕТ СН'!$H$19</f>
        <v>1351.91764797</v>
      </c>
      <c r="U84" s="36">
        <f>SUMIFS(СВЦЭМ!$C$33:$C$776,СВЦЭМ!$A$33:$A$776,$A84,СВЦЭМ!$B$33:$B$776,U$83)+'СЕТ СН'!$H$9+СВЦЭМ!$D$10+'СЕТ СН'!$H$6-'СЕТ СН'!$H$19</f>
        <v>1350.1440660100002</v>
      </c>
      <c r="V84" s="36">
        <f>SUMIFS(СВЦЭМ!$C$33:$C$776,СВЦЭМ!$A$33:$A$776,$A84,СВЦЭМ!$B$33:$B$776,V$83)+'СЕТ СН'!$H$9+СВЦЭМ!$D$10+'СЕТ СН'!$H$6-'СЕТ СН'!$H$19</f>
        <v>1330.69100966</v>
      </c>
      <c r="W84" s="36">
        <f>SUMIFS(СВЦЭМ!$C$33:$C$776,СВЦЭМ!$A$33:$A$776,$A84,СВЦЭМ!$B$33:$B$776,W$83)+'СЕТ СН'!$H$9+СВЦЭМ!$D$10+'СЕТ СН'!$H$6-'СЕТ СН'!$H$19</f>
        <v>1326.33238153</v>
      </c>
      <c r="X84" s="36">
        <f>SUMIFS(СВЦЭМ!$C$33:$C$776,СВЦЭМ!$A$33:$A$776,$A84,СВЦЭМ!$B$33:$B$776,X$83)+'СЕТ СН'!$H$9+СВЦЭМ!$D$10+'СЕТ СН'!$H$6-'СЕТ СН'!$H$19</f>
        <v>1322.3118097000001</v>
      </c>
      <c r="Y84" s="36">
        <f>SUMIFS(СВЦЭМ!$C$33:$C$776,СВЦЭМ!$A$33:$A$776,$A84,СВЦЭМ!$B$33:$B$776,Y$83)+'СЕТ СН'!$H$9+СВЦЭМ!$D$10+'СЕТ СН'!$H$6-'СЕТ СН'!$H$19</f>
        <v>1351.5679336600001</v>
      </c>
    </row>
    <row r="85" spans="1:25" ht="15.75" x14ac:dyDescent="0.2">
      <c r="A85" s="35">
        <f>A84+1</f>
        <v>43923</v>
      </c>
      <c r="B85" s="36">
        <f>SUMIFS(СВЦЭМ!$C$33:$C$776,СВЦЭМ!$A$33:$A$776,$A85,СВЦЭМ!$B$33:$B$776,B$83)+'СЕТ СН'!$H$9+СВЦЭМ!$D$10+'СЕТ СН'!$H$6-'СЕТ СН'!$H$19</f>
        <v>1338.6136755500002</v>
      </c>
      <c r="C85" s="36">
        <f>SUMIFS(СВЦЭМ!$C$33:$C$776,СВЦЭМ!$A$33:$A$776,$A85,СВЦЭМ!$B$33:$B$776,C$83)+'СЕТ СН'!$H$9+СВЦЭМ!$D$10+'СЕТ СН'!$H$6-'СЕТ СН'!$H$19</f>
        <v>1315.4007676400001</v>
      </c>
      <c r="D85" s="36">
        <f>SUMIFS(СВЦЭМ!$C$33:$C$776,СВЦЭМ!$A$33:$A$776,$A85,СВЦЭМ!$B$33:$B$776,D$83)+'СЕТ СН'!$H$9+СВЦЭМ!$D$10+'СЕТ СН'!$H$6-'СЕТ СН'!$H$19</f>
        <v>1303.14616884</v>
      </c>
      <c r="E85" s="36">
        <f>SUMIFS(СВЦЭМ!$C$33:$C$776,СВЦЭМ!$A$33:$A$776,$A85,СВЦЭМ!$B$33:$B$776,E$83)+'СЕТ СН'!$H$9+СВЦЭМ!$D$10+'СЕТ СН'!$H$6-'СЕТ СН'!$H$19</f>
        <v>1295.4276976199999</v>
      </c>
      <c r="F85" s="36">
        <f>SUMIFS(СВЦЭМ!$C$33:$C$776,СВЦЭМ!$A$33:$A$776,$A85,СВЦЭМ!$B$33:$B$776,F$83)+'СЕТ СН'!$H$9+СВЦЭМ!$D$10+'СЕТ СН'!$H$6-'СЕТ СН'!$H$19</f>
        <v>1286.6358074899999</v>
      </c>
      <c r="G85" s="36">
        <f>SUMIFS(СВЦЭМ!$C$33:$C$776,СВЦЭМ!$A$33:$A$776,$A85,СВЦЭМ!$B$33:$B$776,G$83)+'СЕТ СН'!$H$9+СВЦЭМ!$D$10+'СЕТ СН'!$H$6-'СЕТ СН'!$H$19</f>
        <v>1371.7093511500002</v>
      </c>
      <c r="H85" s="36">
        <f>SUMIFS(СВЦЭМ!$C$33:$C$776,СВЦЭМ!$A$33:$A$776,$A85,СВЦЭМ!$B$33:$B$776,H$83)+'СЕТ СН'!$H$9+СВЦЭМ!$D$10+'СЕТ СН'!$H$6-'СЕТ СН'!$H$19</f>
        <v>1408.34000939</v>
      </c>
      <c r="I85" s="36">
        <f>SUMIFS(СВЦЭМ!$C$33:$C$776,СВЦЭМ!$A$33:$A$776,$A85,СВЦЭМ!$B$33:$B$776,I$83)+'СЕТ СН'!$H$9+СВЦЭМ!$D$10+'СЕТ СН'!$H$6-'СЕТ СН'!$H$19</f>
        <v>1406.2260472299999</v>
      </c>
      <c r="J85" s="36">
        <f>SUMIFS(СВЦЭМ!$C$33:$C$776,СВЦЭМ!$A$33:$A$776,$A85,СВЦЭМ!$B$33:$B$776,J$83)+'СЕТ СН'!$H$9+СВЦЭМ!$D$10+'СЕТ СН'!$H$6-'СЕТ СН'!$H$19</f>
        <v>1366.67761776</v>
      </c>
      <c r="K85" s="36">
        <f>SUMIFS(СВЦЭМ!$C$33:$C$776,СВЦЭМ!$A$33:$A$776,$A85,СВЦЭМ!$B$33:$B$776,K$83)+'СЕТ СН'!$H$9+СВЦЭМ!$D$10+'СЕТ СН'!$H$6-'СЕТ СН'!$H$19</f>
        <v>1344.5259365500001</v>
      </c>
      <c r="L85" s="36">
        <f>SUMIFS(СВЦЭМ!$C$33:$C$776,СВЦЭМ!$A$33:$A$776,$A85,СВЦЭМ!$B$33:$B$776,L$83)+'СЕТ СН'!$H$9+СВЦЭМ!$D$10+'СЕТ СН'!$H$6-'СЕТ СН'!$H$19</f>
        <v>1337.12103963</v>
      </c>
      <c r="M85" s="36">
        <f>SUMIFS(СВЦЭМ!$C$33:$C$776,СВЦЭМ!$A$33:$A$776,$A85,СВЦЭМ!$B$33:$B$776,M$83)+'СЕТ СН'!$H$9+СВЦЭМ!$D$10+'СЕТ СН'!$H$6-'СЕТ СН'!$H$19</f>
        <v>1353.3050473600001</v>
      </c>
      <c r="N85" s="36">
        <f>SUMIFS(СВЦЭМ!$C$33:$C$776,СВЦЭМ!$A$33:$A$776,$A85,СВЦЭМ!$B$33:$B$776,N$83)+'СЕТ СН'!$H$9+СВЦЭМ!$D$10+'СЕТ СН'!$H$6-'СЕТ СН'!$H$19</f>
        <v>1371.5102959999999</v>
      </c>
      <c r="O85" s="36">
        <f>SUMIFS(СВЦЭМ!$C$33:$C$776,СВЦЭМ!$A$33:$A$776,$A85,СВЦЭМ!$B$33:$B$776,O$83)+'СЕТ СН'!$H$9+СВЦЭМ!$D$10+'СЕТ СН'!$H$6-'СЕТ СН'!$H$19</f>
        <v>1395.4552921100001</v>
      </c>
      <c r="P85" s="36">
        <f>SUMIFS(СВЦЭМ!$C$33:$C$776,СВЦЭМ!$A$33:$A$776,$A85,СВЦЭМ!$B$33:$B$776,P$83)+'СЕТ СН'!$H$9+СВЦЭМ!$D$10+'СЕТ СН'!$H$6-'СЕТ СН'!$H$19</f>
        <v>1359.9917861399999</v>
      </c>
      <c r="Q85" s="36">
        <f>SUMIFS(СВЦЭМ!$C$33:$C$776,СВЦЭМ!$A$33:$A$776,$A85,СВЦЭМ!$B$33:$B$776,Q$83)+'СЕТ СН'!$H$9+СВЦЭМ!$D$10+'СЕТ СН'!$H$6-'СЕТ СН'!$H$19</f>
        <v>1360.9218640200002</v>
      </c>
      <c r="R85" s="36">
        <f>SUMIFS(СВЦЭМ!$C$33:$C$776,СВЦЭМ!$A$33:$A$776,$A85,СВЦЭМ!$B$33:$B$776,R$83)+'СЕТ СН'!$H$9+СВЦЭМ!$D$10+'СЕТ СН'!$H$6-'СЕТ СН'!$H$19</f>
        <v>1365.52017989</v>
      </c>
      <c r="S85" s="36">
        <f>SUMIFS(СВЦЭМ!$C$33:$C$776,СВЦЭМ!$A$33:$A$776,$A85,СВЦЭМ!$B$33:$B$776,S$83)+'СЕТ СН'!$H$9+СВЦЭМ!$D$10+'СЕТ СН'!$H$6-'СЕТ СН'!$H$19</f>
        <v>1364.3011043500001</v>
      </c>
      <c r="T85" s="36">
        <f>SUMIFS(СВЦЭМ!$C$33:$C$776,СВЦЭМ!$A$33:$A$776,$A85,СВЦЭМ!$B$33:$B$776,T$83)+'СЕТ СН'!$H$9+СВЦЭМ!$D$10+'СЕТ СН'!$H$6-'СЕТ СН'!$H$19</f>
        <v>1342.5912119100001</v>
      </c>
      <c r="U85" s="36">
        <f>SUMIFS(СВЦЭМ!$C$33:$C$776,СВЦЭМ!$A$33:$A$776,$A85,СВЦЭМ!$B$33:$B$776,U$83)+'СЕТ СН'!$H$9+СВЦЭМ!$D$10+'СЕТ СН'!$H$6-'СЕТ СН'!$H$19</f>
        <v>1328.65850286</v>
      </c>
      <c r="V85" s="36">
        <f>SUMIFS(СВЦЭМ!$C$33:$C$776,СВЦЭМ!$A$33:$A$776,$A85,СВЦЭМ!$B$33:$B$776,V$83)+'СЕТ СН'!$H$9+СВЦЭМ!$D$10+'СЕТ СН'!$H$6-'СЕТ СН'!$H$19</f>
        <v>1314.6331708600001</v>
      </c>
      <c r="W85" s="36">
        <f>SUMIFS(СВЦЭМ!$C$33:$C$776,СВЦЭМ!$A$33:$A$776,$A85,СВЦЭМ!$B$33:$B$776,W$83)+'СЕТ СН'!$H$9+СВЦЭМ!$D$10+'СЕТ СН'!$H$6-'СЕТ СН'!$H$19</f>
        <v>1319.3215300300001</v>
      </c>
      <c r="X85" s="36">
        <f>SUMIFS(СВЦЭМ!$C$33:$C$776,СВЦЭМ!$A$33:$A$776,$A85,СВЦЭМ!$B$33:$B$776,X$83)+'СЕТ СН'!$H$9+СВЦЭМ!$D$10+'СЕТ СН'!$H$6-'СЕТ СН'!$H$19</f>
        <v>1323.8012194</v>
      </c>
      <c r="Y85" s="36">
        <f>SUMIFS(СВЦЭМ!$C$33:$C$776,СВЦЭМ!$A$33:$A$776,$A85,СВЦЭМ!$B$33:$B$776,Y$83)+'СЕТ СН'!$H$9+СВЦЭМ!$D$10+'СЕТ СН'!$H$6-'СЕТ СН'!$H$19</f>
        <v>1347.5406997499999</v>
      </c>
    </row>
    <row r="86" spans="1:25" ht="15.75" x14ac:dyDescent="0.2">
      <c r="A86" s="35">
        <f t="shared" ref="A86:A114" si="2">A85+1</f>
        <v>43924</v>
      </c>
      <c r="B86" s="36">
        <f>SUMIFS(СВЦЭМ!$C$33:$C$776,СВЦЭМ!$A$33:$A$776,$A86,СВЦЭМ!$B$33:$B$776,B$83)+'СЕТ СН'!$H$9+СВЦЭМ!$D$10+'СЕТ СН'!$H$6-'СЕТ СН'!$H$19</f>
        <v>1330.7351137400001</v>
      </c>
      <c r="C86" s="36">
        <f>SUMIFS(СВЦЭМ!$C$33:$C$776,СВЦЭМ!$A$33:$A$776,$A86,СВЦЭМ!$B$33:$B$776,C$83)+'СЕТ СН'!$H$9+СВЦЭМ!$D$10+'СЕТ СН'!$H$6-'СЕТ СН'!$H$19</f>
        <v>1371.4723734300001</v>
      </c>
      <c r="D86" s="36">
        <f>SUMIFS(СВЦЭМ!$C$33:$C$776,СВЦЭМ!$A$33:$A$776,$A86,СВЦЭМ!$B$33:$B$776,D$83)+'СЕТ СН'!$H$9+СВЦЭМ!$D$10+'СЕТ СН'!$H$6-'СЕТ СН'!$H$19</f>
        <v>1383.3997606600001</v>
      </c>
      <c r="E86" s="36">
        <f>SUMIFS(СВЦЭМ!$C$33:$C$776,СВЦЭМ!$A$33:$A$776,$A86,СВЦЭМ!$B$33:$B$776,E$83)+'СЕТ СН'!$H$9+СВЦЭМ!$D$10+'СЕТ СН'!$H$6-'СЕТ СН'!$H$19</f>
        <v>1382.78894468</v>
      </c>
      <c r="F86" s="36">
        <f>SUMIFS(СВЦЭМ!$C$33:$C$776,СВЦЭМ!$A$33:$A$776,$A86,СВЦЭМ!$B$33:$B$776,F$83)+'СЕТ СН'!$H$9+СВЦЭМ!$D$10+'СЕТ СН'!$H$6-'СЕТ СН'!$H$19</f>
        <v>1378.6164058300001</v>
      </c>
      <c r="G86" s="36">
        <f>SUMIFS(СВЦЭМ!$C$33:$C$776,СВЦЭМ!$A$33:$A$776,$A86,СВЦЭМ!$B$33:$B$776,G$83)+'СЕТ СН'!$H$9+СВЦЭМ!$D$10+'СЕТ СН'!$H$6-'СЕТ СН'!$H$19</f>
        <v>1381.8783050900001</v>
      </c>
      <c r="H86" s="36">
        <f>SUMIFS(СВЦЭМ!$C$33:$C$776,СВЦЭМ!$A$33:$A$776,$A86,СВЦЭМ!$B$33:$B$776,H$83)+'СЕТ СН'!$H$9+СВЦЭМ!$D$10+'СЕТ СН'!$H$6-'СЕТ СН'!$H$19</f>
        <v>1363.1823837699999</v>
      </c>
      <c r="I86" s="36">
        <f>SUMIFS(СВЦЭМ!$C$33:$C$776,СВЦЭМ!$A$33:$A$776,$A86,СВЦЭМ!$B$33:$B$776,I$83)+'СЕТ СН'!$H$9+СВЦЭМ!$D$10+'СЕТ СН'!$H$6-'СЕТ СН'!$H$19</f>
        <v>1347.1212540500001</v>
      </c>
      <c r="J86" s="36">
        <f>SUMIFS(СВЦЭМ!$C$33:$C$776,СВЦЭМ!$A$33:$A$776,$A86,СВЦЭМ!$B$33:$B$776,J$83)+'СЕТ СН'!$H$9+СВЦЭМ!$D$10+'СЕТ СН'!$H$6-'СЕТ СН'!$H$19</f>
        <v>1291.70510773</v>
      </c>
      <c r="K86" s="36">
        <f>SUMIFS(СВЦЭМ!$C$33:$C$776,СВЦЭМ!$A$33:$A$776,$A86,СВЦЭМ!$B$33:$B$776,K$83)+'СЕТ СН'!$H$9+СВЦЭМ!$D$10+'СЕТ СН'!$H$6-'СЕТ СН'!$H$19</f>
        <v>1296.1828909599999</v>
      </c>
      <c r="L86" s="36">
        <f>SUMIFS(СВЦЭМ!$C$33:$C$776,СВЦЭМ!$A$33:$A$776,$A86,СВЦЭМ!$B$33:$B$776,L$83)+'СЕТ СН'!$H$9+СВЦЭМ!$D$10+'СЕТ СН'!$H$6-'СЕТ СН'!$H$19</f>
        <v>1307.30652467</v>
      </c>
      <c r="M86" s="36">
        <f>SUMIFS(СВЦЭМ!$C$33:$C$776,СВЦЭМ!$A$33:$A$776,$A86,СВЦЭМ!$B$33:$B$776,M$83)+'СЕТ СН'!$H$9+СВЦЭМ!$D$10+'СЕТ СН'!$H$6-'СЕТ СН'!$H$19</f>
        <v>1309.5300593100001</v>
      </c>
      <c r="N86" s="36">
        <f>SUMIFS(СВЦЭМ!$C$33:$C$776,СВЦЭМ!$A$33:$A$776,$A86,СВЦЭМ!$B$33:$B$776,N$83)+'СЕТ СН'!$H$9+СВЦЭМ!$D$10+'СЕТ СН'!$H$6-'СЕТ СН'!$H$19</f>
        <v>1326.8103493000001</v>
      </c>
      <c r="O86" s="36">
        <f>SUMIFS(СВЦЭМ!$C$33:$C$776,СВЦЭМ!$A$33:$A$776,$A86,СВЦЭМ!$B$33:$B$776,O$83)+'СЕТ СН'!$H$9+СВЦЭМ!$D$10+'СЕТ СН'!$H$6-'СЕТ СН'!$H$19</f>
        <v>1338.56587167</v>
      </c>
      <c r="P86" s="36">
        <f>SUMIFS(СВЦЭМ!$C$33:$C$776,СВЦЭМ!$A$33:$A$776,$A86,СВЦЭМ!$B$33:$B$776,P$83)+'СЕТ СН'!$H$9+СВЦЭМ!$D$10+'СЕТ СН'!$H$6-'СЕТ СН'!$H$19</f>
        <v>1324.95749273</v>
      </c>
      <c r="Q86" s="36">
        <f>SUMIFS(СВЦЭМ!$C$33:$C$776,СВЦЭМ!$A$33:$A$776,$A86,СВЦЭМ!$B$33:$B$776,Q$83)+'СЕТ СН'!$H$9+СВЦЭМ!$D$10+'СЕТ СН'!$H$6-'СЕТ СН'!$H$19</f>
        <v>1334.92855809</v>
      </c>
      <c r="R86" s="36">
        <f>SUMIFS(СВЦЭМ!$C$33:$C$776,СВЦЭМ!$A$33:$A$776,$A86,СВЦЭМ!$B$33:$B$776,R$83)+'СЕТ СН'!$H$9+СВЦЭМ!$D$10+'СЕТ СН'!$H$6-'СЕТ СН'!$H$19</f>
        <v>1331.6007315700001</v>
      </c>
      <c r="S86" s="36">
        <f>SUMIFS(СВЦЭМ!$C$33:$C$776,СВЦЭМ!$A$33:$A$776,$A86,СВЦЭМ!$B$33:$B$776,S$83)+'СЕТ СН'!$H$9+СВЦЭМ!$D$10+'СЕТ СН'!$H$6-'СЕТ СН'!$H$19</f>
        <v>1325.0915642</v>
      </c>
      <c r="T86" s="36">
        <f>SUMIFS(СВЦЭМ!$C$33:$C$776,СВЦЭМ!$A$33:$A$776,$A86,СВЦЭМ!$B$33:$B$776,T$83)+'СЕТ СН'!$H$9+СВЦЭМ!$D$10+'СЕТ СН'!$H$6-'СЕТ СН'!$H$19</f>
        <v>1311.3095499999999</v>
      </c>
      <c r="U86" s="36">
        <f>SUMIFS(СВЦЭМ!$C$33:$C$776,СВЦЭМ!$A$33:$A$776,$A86,СВЦЭМ!$B$33:$B$776,U$83)+'СЕТ СН'!$H$9+СВЦЭМ!$D$10+'СЕТ СН'!$H$6-'СЕТ СН'!$H$19</f>
        <v>1289.3040861500001</v>
      </c>
      <c r="V86" s="36">
        <f>SUMIFS(СВЦЭМ!$C$33:$C$776,СВЦЭМ!$A$33:$A$776,$A86,СВЦЭМ!$B$33:$B$776,V$83)+'СЕТ СН'!$H$9+СВЦЭМ!$D$10+'СЕТ СН'!$H$6-'СЕТ СН'!$H$19</f>
        <v>1276.4932346000001</v>
      </c>
      <c r="W86" s="36">
        <f>SUMIFS(СВЦЭМ!$C$33:$C$776,СВЦЭМ!$A$33:$A$776,$A86,СВЦЭМ!$B$33:$B$776,W$83)+'СЕТ СН'!$H$9+СВЦЭМ!$D$10+'СЕТ СН'!$H$6-'СЕТ СН'!$H$19</f>
        <v>1285.8309227</v>
      </c>
      <c r="X86" s="36">
        <f>SUMIFS(СВЦЭМ!$C$33:$C$776,СВЦЭМ!$A$33:$A$776,$A86,СВЦЭМ!$B$33:$B$776,X$83)+'СЕТ СН'!$H$9+СВЦЭМ!$D$10+'СЕТ СН'!$H$6-'СЕТ СН'!$H$19</f>
        <v>1299.88650272</v>
      </c>
      <c r="Y86" s="36">
        <f>SUMIFS(СВЦЭМ!$C$33:$C$776,СВЦЭМ!$A$33:$A$776,$A86,СВЦЭМ!$B$33:$B$776,Y$83)+'СЕТ СН'!$H$9+СВЦЭМ!$D$10+'СЕТ СН'!$H$6-'СЕТ СН'!$H$19</f>
        <v>1333.41054035</v>
      </c>
    </row>
    <row r="87" spans="1:25" ht="15.75" x14ac:dyDescent="0.2">
      <c r="A87" s="35">
        <f t="shared" si="2"/>
        <v>43925</v>
      </c>
      <c r="B87" s="36">
        <f>SUMIFS(СВЦЭМ!$C$33:$C$776,СВЦЭМ!$A$33:$A$776,$A87,СВЦЭМ!$B$33:$B$776,B$83)+'СЕТ СН'!$H$9+СВЦЭМ!$D$10+'СЕТ СН'!$H$6-'СЕТ СН'!$H$19</f>
        <v>1349.5833259599999</v>
      </c>
      <c r="C87" s="36">
        <f>SUMIFS(СВЦЭМ!$C$33:$C$776,СВЦЭМ!$A$33:$A$776,$A87,СВЦЭМ!$B$33:$B$776,C$83)+'СЕТ СН'!$H$9+СВЦЭМ!$D$10+'СЕТ СН'!$H$6-'СЕТ СН'!$H$19</f>
        <v>1378.2870273000001</v>
      </c>
      <c r="D87" s="36">
        <f>SUMIFS(СВЦЭМ!$C$33:$C$776,СВЦЭМ!$A$33:$A$776,$A87,СВЦЭМ!$B$33:$B$776,D$83)+'СЕТ СН'!$H$9+СВЦЭМ!$D$10+'СЕТ СН'!$H$6-'СЕТ СН'!$H$19</f>
        <v>1392.2778892900001</v>
      </c>
      <c r="E87" s="36">
        <f>SUMIFS(СВЦЭМ!$C$33:$C$776,СВЦЭМ!$A$33:$A$776,$A87,СВЦЭМ!$B$33:$B$776,E$83)+'СЕТ СН'!$H$9+СВЦЭМ!$D$10+'СЕТ СН'!$H$6-'СЕТ СН'!$H$19</f>
        <v>1409.6579631300001</v>
      </c>
      <c r="F87" s="36">
        <f>SUMIFS(СВЦЭМ!$C$33:$C$776,СВЦЭМ!$A$33:$A$776,$A87,СВЦЭМ!$B$33:$B$776,F$83)+'СЕТ СН'!$H$9+СВЦЭМ!$D$10+'СЕТ СН'!$H$6-'СЕТ СН'!$H$19</f>
        <v>1409.1874421699999</v>
      </c>
      <c r="G87" s="36">
        <f>SUMIFS(СВЦЭМ!$C$33:$C$776,СВЦЭМ!$A$33:$A$776,$A87,СВЦЭМ!$B$33:$B$776,G$83)+'СЕТ СН'!$H$9+СВЦЭМ!$D$10+'СЕТ СН'!$H$6-'СЕТ СН'!$H$19</f>
        <v>1403.2047862200002</v>
      </c>
      <c r="H87" s="36">
        <f>SUMIFS(СВЦЭМ!$C$33:$C$776,СВЦЭМ!$A$33:$A$776,$A87,СВЦЭМ!$B$33:$B$776,H$83)+'СЕТ СН'!$H$9+СВЦЭМ!$D$10+'СЕТ СН'!$H$6-'СЕТ СН'!$H$19</f>
        <v>1382.6777570700001</v>
      </c>
      <c r="I87" s="36">
        <f>SUMIFS(СВЦЭМ!$C$33:$C$776,СВЦЭМ!$A$33:$A$776,$A87,СВЦЭМ!$B$33:$B$776,I$83)+'СЕТ СН'!$H$9+СВЦЭМ!$D$10+'СЕТ СН'!$H$6-'СЕТ СН'!$H$19</f>
        <v>1360.9682832600001</v>
      </c>
      <c r="J87" s="36">
        <f>SUMIFS(СВЦЭМ!$C$33:$C$776,СВЦЭМ!$A$33:$A$776,$A87,СВЦЭМ!$B$33:$B$776,J$83)+'СЕТ СН'!$H$9+СВЦЭМ!$D$10+'СЕТ СН'!$H$6-'СЕТ СН'!$H$19</f>
        <v>1315.0411940200001</v>
      </c>
      <c r="K87" s="36">
        <f>SUMIFS(СВЦЭМ!$C$33:$C$776,СВЦЭМ!$A$33:$A$776,$A87,СВЦЭМ!$B$33:$B$776,K$83)+'СЕТ СН'!$H$9+СВЦЭМ!$D$10+'СЕТ СН'!$H$6-'СЕТ СН'!$H$19</f>
        <v>1290.22686067</v>
      </c>
      <c r="L87" s="36">
        <f>SUMIFS(СВЦЭМ!$C$33:$C$776,СВЦЭМ!$A$33:$A$776,$A87,СВЦЭМ!$B$33:$B$776,L$83)+'СЕТ СН'!$H$9+СВЦЭМ!$D$10+'СЕТ СН'!$H$6-'СЕТ СН'!$H$19</f>
        <v>1282.4577162700002</v>
      </c>
      <c r="M87" s="36">
        <f>SUMIFS(СВЦЭМ!$C$33:$C$776,СВЦЭМ!$A$33:$A$776,$A87,СВЦЭМ!$B$33:$B$776,M$83)+'СЕТ СН'!$H$9+СВЦЭМ!$D$10+'СЕТ СН'!$H$6-'СЕТ СН'!$H$19</f>
        <v>1285.2632938400002</v>
      </c>
      <c r="N87" s="36">
        <f>SUMIFS(СВЦЭМ!$C$33:$C$776,СВЦЭМ!$A$33:$A$776,$A87,СВЦЭМ!$B$33:$B$776,N$83)+'СЕТ СН'!$H$9+СВЦЭМ!$D$10+'СЕТ СН'!$H$6-'СЕТ СН'!$H$19</f>
        <v>1296.2821274100002</v>
      </c>
      <c r="O87" s="36">
        <f>SUMIFS(СВЦЭМ!$C$33:$C$776,СВЦЭМ!$A$33:$A$776,$A87,СВЦЭМ!$B$33:$B$776,O$83)+'СЕТ СН'!$H$9+СВЦЭМ!$D$10+'СЕТ СН'!$H$6-'СЕТ СН'!$H$19</f>
        <v>1305.2665813900001</v>
      </c>
      <c r="P87" s="36">
        <f>SUMIFS(СВЦЭМ!$C$33:$C$776,СВЦЭМ!$A$33:$A$776,$A87,СВЦЭМ!$B$33:$B$776,P$83)+'СЕТ СН'!$H$9+СВЦЭМ!$D$10+'СЕТ СН'!$H$6-'СЕТ СН'!$H$19</f>
        <v>1294.49670846</v>
      </c>
      <c r="Q87" s="36">
        <f>SUMIFS(СВЦЭМ!$C$33:$C$776,СВЦЭМ!$A$33:$A$776,$A87,СВЦЭМ!$B$33:$B$776,Q$83)+'СЕТ СН'!$H$9+СВЦЭМ!$D$10+'СЕТ СН'!$H$6-'СЕТ СН'!$H$19</f>
        <v>1303.7290927600002</v>
      </c>
      <c r="R87" s="36">
        <f>SUMIFS(СВЦЭМ!$C$33:$C$776,СВЦЭМ!$A$33:$A$776,$A87,СВЦЭМ!$B$33:$B$776,R$83)+'СЕТ СН'!$H$9+СВЦЭМ!$D$10+'СЕТ СН'!$H$6-'СЕТ СН'!$H$19</f>
        <v>1301.0148802200001</v>
      </c>
      <c r="S87" s="36">
        <f>SUMIFS(СВЦЭМ!$C$33:$C$776,СВЦЭМ!$A$33:$A$776,$A87,СВЦЭМ!$B$33:$B$776,S$83)+'СЕТ СН'!$H$9+СВЦЭМ!$D$10+'СЕТ СН'!$H$6-'СЕТ СН'!$H$19</f>
        <v>1301.1710634800002</v>
      </c>
      <c r="T87" s="36">
        <f>SUMIFS(СВЦЭМ!$C$33:$C$776,СВЦЭМ!$A$33:$A$776,$A87,СВЦЭМ!$B$33:$B$776,T$83)+'СЕТ СН'!$H$9+СВЦЭМ!$D$10+'СЕТ СН'!$H$6-'СЕТ СН'!$H$19</f>
        <v>1288.3184609499999</v>
      </c>
      <c r="U87" s="36">
        <f>SUMIFS(СВЦЭМ!$C$33:$C$776,СВЦЭМ!$A$33:$A$776,$A87,СВЦЭМ!$B$33:$B$776,U$83)+'СЕТ СН'!$H$9+СВЦЭМ!$D$10+'СЕТ СН'!$H$6-'СЕТ СН'!$H$19</f>
        <v>1276.3715111900001</v>
      </c>
      <c r="V87" s="36">
        <f>SUMIFS(СВЦЭМ!$C$33:$C$776,СВЦЭМ!$A$33:$A$776,$A87,СВЦЭМ!$B$33:$B$776,V$83)+'СЕТ СН'!$H$9+СВЦЭМ!$D$10+'СЕТ СН'!$H$6-'СЕТ СН'!$H$19</f>
        <v>1278.1348490600001</v>
      </c>
      <c r="W87" s="36">
        <f>SUMIFS(СВЦЭМ!$C$33:$C$776,СВЦЭМ!$A$33:$A$776,$A87,СВЦЭМ!$B$33:$B$776,W$83)+'СЕТ СН'!$H$9+СВЦЭМ!$D$10+'СЕТ СН'!$H$6-'СЕТ СН'!$H$19</f>
        <v>1267.06833547</v>
      </c>
      <c r="X87" s="36">
        <f>SUMIFS(СВЦЭМ!$C$33:$C$776,СВЦЭМ!$A$33:$A$776,$A87,СВЦЭМ!$B$33:$B$776,X$83)+'СЕТ СН'!$H$9+СВЦЭМ!$D$10+'СЕТ СН'!$H$6-'СЕТ СН'!$H$19</f>
        <v>1276.7224885300002</v>
      </c>
      <c r="Y87" s="36">
        <f>SUMIFS(СВЦЭМ!$C$33:$C$776,СВЦЭМ!$A$33:$A$776,$A87,СВЦЭМ!$B$33:$B$776,Y$83)+'СЕТ СН'!$H$9+СВЦЭМ!$D$10+'СЕТ СН'!$H$6-'СЕТ СН'!$H$19</f>
        <v>1317.55784649</v>
      </c>
    </row>
    <row r="88" spans="1:25" ht="15.75" x14ac:dyDescent="0.2">
      <c r="A88" s="35">
        <f t="shared" si="2"/>
        <v>43926</v>
      </c>
      <c r="B88" s="36">
        <f>SUMIFS(СВЦЭМ!$C$33:$C$776,СВЦЭМ!$A$33:$A$776,$A88,СВЦЭМ!$B$33:$B$776,B$83)+'СЕТ СН'!$H$9+СВЦЭМ!$D$10+'СЕТ СН'!$H$6-'СЕТ СН'!$H$19</f>
        <v>1335.1623521000001</v>
      </c>
      <c r="C88" s="36">
        <f>SUMIFS(СВЦЭМ!$C$33:$C$776,СВЦЭМ!$A$33:$A$776,$A88,СВЦЭМ!$B$33:$B$776,C$83)+'СЕТ СН'!$H$9+СВЦЭМ!$D$10+'СЕТ СН'!$H$6-'СЕТ СН'!$H$19</f>
        <v>1390.60411828</v>
      </c>
      <c r="D88" s="36">
        <f>SUMIFS(СВЦЭМ!$C$33:$C$776,СВЦЭМ!$A$33:$A$776,$A88,СВЦЭМ!$B$33:$B$776,D$83)+'СЕТ СН'!$H$9+СВЦЭМ!$D$10+'СЕТ СН'!$H$6-'СЕТ СН'!$H$19</f>
        <v>1404.71164447</v>
      </c>
      <c r="E88" s="36">
        <f>SUMIFS(СВЦЭМ!$C$33:$C$776,СВЦЭМ!$A$33:$A$776,$A88,СВЦЭМ!$B$33:$B$776,E$83)+'СЕТ СН'!$H$9+СВЦЭМ!$D$10+'СЕТ СН'!$H$6-'СЕТ СН'!$H$19</f>
        <v>1410.3099906699999</v>
      </c>
      <c r="F88" s="36">
        <f>SUMIFS(СВЦЭМ!$C$33:$C$776,СВЦЭМ!$A$33:$A$776,$A88,СВЦЭМ!$B$33:$B$776,F$83)+'СЕТ СН'!$H$9+СВЦЭМ!$D$10+'СЕТ СН'!$H$6-'СЕТ СН'!$H$19</f>
        <v>1408.53038216</v>
      </c>
      <c r="G88" s="36">
        <f>SUMIFS(СВЦЭМ!$C$33:$C$776,СВЦЭМ!$A$33:$A$776,$A88,СВЦЭМ!$B$33:$B$776,G$83)+'СЕТ СН'!$H$9+СВЦЭМ!$D$10+'СЕТ СН'!$H$6-'СЕТ СН'!$H$19</f>
        <v>1411.836249</v>
      </c>
      <c r="H88" s="36">
        <f>SUMIFS(СВЦЭМ!$C$33:$C$776,СВЦЭМ!$A$33:$A$776,$A88,СВЦЭМ!$B$33:$B$776,H$83)+'СЕТ СН'!$H$9+СВЦЭМ!$D$10+'СЕТ СН'!$H$6-'СЕТ СН'!$H$19</f>
        <v>1396.99054054</v>
      </c>
      <c r="I88" s="36">
        <f>SUMIFS(СВЦЭМ!$C$33:$C$776,СВЦЭМ!$A$33:$A$776,$A88,СВЦЭМ!$B$33:$B$776,I$83)+'СЕТ СН'!$H$9+СВЦЭМ!$D$10+'СЕТ СН'!$H$6-'СЕТ СН'!$H$19</f>
        <v>1378.2107273199999</v>
      </c>
      <c r="J88" s="36">
        <f>SUMIFS(СВЦЭМ!$C$33:$C$776,СВЦЭМ!$A$33:$A$776,$A88,СВЦЭМ!$B$33:$B$776,J$83)+'СЕТ СН'!$H$9+СВЦЭМ!$D$10+'СЕТ СН'!$H$6-'СЕТ СН'!$H$19</f>
        <v>1323.6705263900001</v>
      </c>
      <c r="K88" s="36">
        <f>SUMIFS(СВЦЭМ!$C$33:$C$776,СВЦЭМ!$A$33:$A$776,$A88,СВЦЭМ!$B$33:$B$776,K$83)+'СЕТ СН'!$H$9+СВЦЭМ!$D$10+'СЕТ СН'!$H$6-'СЕТ СН'!$H$19</f>
        <v>1289.74407402</v>
      </c>
      <c r="L88" s="36">
        <f>SUMIFS(СВЦЭМ!$C$33:$C$776,СВЦЭМ!$A$33:$A$776,$A88,СВЦЭМ!$B$33:$B$776,L$83)+'СЕТ СН'!$H$9+СВЦЭМ!$D$10+'СЕТ СН'!$H$6-'СЕТ СН'!$H$19</f>
        <v>1284.4694250299999</v>
      </c>
      <c r="M88" s="36">
        <f>SUMIFS(СВЦЭМ!$C$33:$C$776,СВЦЭМ!$A$33:$A$776,$A88,СВЦЭМ!$B$33:$B$776,M$83)+'СЕТ СН'!$H$9+СВЦЭМ!$D$10+'СЕТ СН'!$H$6-'СЕТ СН'!$H$19</f>
        <v>1282.6177270400001</v>
      </c>
      <c r="N88" s="36">
        <f>SUMIFS(СВЦЭМ!$C$33:$C$776,СВЦЭМ!$A$33:$A$776,$A88,СВЦЭМ!$B$33:$B$776,N$83)+'СЕТ СН'!$H$9+СВЦЭМ!$D$10+'СЕТ СН'!$H$6-'СЕТ СН'!$H$19</f>
        <v>1295.8461939600002</v>
      </c>
      <c r="O88" s="36">
        <f>SUMIFS(СВЦЭМ!$C$33:$C$776,СВЦЭМ!$A$33:$A$776,$A88,СВЦЭМ!$B$33:$B$776,O$83)+'СЕТ СН'!$H$9+СВЦЭМ!$D$10+'СЕТ СН'!$H$6-'СЕТ СН'!$H$19</f>
        <v>1301.8434394999999</v>
      </c>
      <c r="P88" s="36">
        <f>SUMIFS(СВЦЭМ!$C$33:$C$776,СВЦЭМ!$A$33:$A$776,$A88,СВЦЭМ!$B$33:$B$776,P$83)+'СЕТ СН'!$H$9+СВЦЭМ!$D$10+'СЕТ СН'!$H$6-'СЕТ СН'!$H$19</f>
        <v>1286.3769545499999</v>
      </c>
      <c r="Q88" s="36">
        <f>SUMIFS(СВЦЭМ!$C$33:$C$776,СВЦЭМ!$A$33:$A$776,$A88,СВЦЭМ!$B$33:$B$776,Q$83)+'СЕТ СН'!$H$9+СВЦЭМ!$D$10+'СЕТ СН'!$H$6-'СЕТ СН'!$H$19</f>
        <v>1291.77959175</v>
      </c>
      <c r="R88" s="36">
        <f>SUMIFS(СВЦЭМ!$C$33:$C$776,СВЦЭМ!$A$33:$A$776,$A88,СВЦЭМ!$B$33:$B$776,R$83)+'СЕТ СН'!$H$9+СВЦЭМ!$D$10+'СЕТ СН'!$H$6-'СЕТ СН'!$H$19</f>
        <v>1288.4006972900002</v>
      </c>
      <c r="S88" s="36">
        <f>SUMIFS(СВЦЭМ!$C$33:$C$776,СВЦЭМ!$A$33:$A$776,$A88,СВЦЭМ!$B$33:$B$776,S$83)+'СЕТ СН'!$H$9+СВЦЭМ!$D$10+'СЕТ СН'!$H$6-'СЕТ СН'!$H$19</f>
        <v>1284.3395115000001</v>
      </c>
      <c r="T88" s="36">
        <f>SUMIFS(СВЦЭМ!$C$33:$C$776,СВЦЭМ!$A$33:$A$776,$A88,СВЦЭМ!$B$33:$B$776,T$83)+'СЕТ СН'!$H$9+СВЦЭМ!$D$10+'СЕТ СН'!$H$6-'СЕТ СН'!$H$19</f>
        <v>1282.1527753400001</v>
      </c>
      <c r="U88" s="36">
        <f>SUMIFS(СВЦЭМ!$C$33:$C$776,СВЦЭМ!$A$33:$A$776,$A88,СВЦЭМ!$B$33:$B$776,U$83)+'СЕТ СН'!$H$9+СВЦЭМ!$D$10+'СЕТ СН'!$H$6-'СЕТ СН'!$H$19</f>
        <v>1269.7282417900001</v>
      </c>
      <c r="V88" s="36">
        <f>SUMIFS(СВЦЭМ!$C$33:$C$776,СВЦЭМ!$A$33:$A$776,$A88,СВЦЭМ!$B$33:$B$776,V$83)+'СЕТ СН'!$H$9+СВЦЭМ!$D$10+'СЕТ СН'!$H$6-'СЕТ СН'!$H$19</f>
        <v>1254.2631350300001</v>
      </c>
      <c r="W88" s="36">
        <f>SUMIFS(СВЦЭМ!$C$33:$C$776,СВЦЭМ!$A$33:$A$776,$A88,СВЦЭМ!$B$33:$B$776,W$83)+'СЕТ СН'!$H$9+СВЦЭМ!$D$10+'СЕТ СН'!$H$6-'СЕТ СН'!$H$19</f>
        <v>1238.47050917</v>
      </c>
      <c r="X88" s="36">
        <f>SUMIFS(СВЦЭМ!$C$33:$C$776,СВЦЭМ!$A$33:$A$776,$A88,СВЦЭМ!$B$33:$B$776,X$83)+'СЕТ СН'!$H$9+СВЦЭМ!$D$10+'СЕТ СН'!$H$6-'СЕТ СН'!$H$19</f>
        <v>1234.6586532700001</v>
      </c>
      <c r="Y88" s="36">
        <f>SUMIFS(СВЦЭМ!$C$33:$C$776,СВЦЭМ!$A$33:$A$776,$A88,СВЦЭМ!$B$33:$B$776,Y$83)+'СЕТ СН'!$H$9+СВЦЭМ!$D$10+'СЕТ СН'!$H$6-'СЕТ СН'!$H$19</f>
        <v>1269.40278997</v>
      </c>
    </row>
    <row r="89" spans="1:25" ht="15.75" x14ac:dyDescent="0.2">
      <c r="A89" s="35">
        <f t="shared" si="2"/>
        <v>43927</v>
      </c>
      <c r="B89" s="36">
        <f>SUMIFS(СВЦЭМ!$C$33:$C$776,СВЦЭМ!$A$33:$A$776,$A89,СВЦЭМ!$B$33:$B$776,B$83)+'СЕТ СН'!$H$9+СВЦЭМ!$D$10+'СЕТ СН'!$H$6-'СЕТ СН'!$H$19</f>
        <v>1367.2986107500001</v>
      </c>
      <c r="C89" s="36">
        <f>SUMIFS(СВЦЭМ!$C$33:$C$776,СВЦЭМ!$A$33:$A$776,$A89,СВЦЭМ!$B$33:$B$776,C$83)+'СЕТ СН'!$H$9+СВЦЭМ!$D$10+'СЕТ СН'!$H$6-'СЕТ СН'!$H$19</f>
        <v>1393.16698496</v>
      </c>
      <c r="D89" s="36">
        <f>SUMIFS(СВЦЭМ!$C$33:$C$776,СВЦЭМ!$A$33:$A$776,$A89,СВЦЭМ!$B$33:$B$776,D$83)+'СЕТ СН'!$H$9+СВЦЭМ!$D$10+'СЕТ СН'!$H$6-'СЕТ СН'!$H$19</f>
        <v>1404.9121587100001</v>
      </c>
      <c r="E89" s="36">
        <f>SUMIFS(СВЦЭМ!$C$33:$C$776,СВЦЭМ!$A$33:$A$776,$A89,СВЦЭМ!$B$33:$B$776,E$83)+'СЕТ СН'!$H$9+СВЦЭМ!$D$10+'СЕТ СН'!$H$6-'СЕТ СН'!$H$19</f>
        <v>1411.9823152900001</v>
      </c>
      <c r="F89" s="36">
        <f>SUMIFS(СВЦЭМ!$C$33:$C$776,СВЦЭМ!$A$33:$A$776,$A89,СВЦЭМ!$B$33:$B$776,F$83)+'СЕТ СН'!$H$9+СВЦЭМ!$D$10+'СЕТ СН'!$H$6-'СЕТ СН'!$H$19</f>
        <v>1409.3926235600002</v>
      </c>
      <c r="G89" s="36">
        <f>SUMIFS(СВЦЭМ!$C$33:$C$776,СВЦЭМ!$A$33:$A$776,$A89,СВЦЭМ!$B$33:$B$776,G$83)+'СЕТ СН'!$H$9+СВЦЭМ!$D$10+'СЕТ СН'!$H$6-'СЕТ СН'!$H$19</f>
        <v>1409.5713665100002</v>
      </c>
      <c r="H89" s="36">
        <f>SUMIFS(СВЦЭМ!$C$33:$C$776,СВЦЭМ!$A$33:$A$776,$A89,СВЦЭМ!$B$33:$B$776,H$83)+'СЕТ СН'!$H$9+СВЦЭМ!$D$10+'СЕТ СН'!$H$6-'СЕТ СН'!$H$19</f>
        <v>1399.6093097299999</v>
      </c>
      <c r="I89" s="36">
        <f>SUMIFS(СВЦЭМ!$C$33:$C$776,СВЦЭМ!$A$33:$A$776,$A89,СВЦЭМ!$B$33:$B$776,I$83)+'СЕТ СН'!$H$9+СВЦЭМ!$D$10+'СЕТ СН'!$H$6-'СЕТ СН'!$H$19</f>
        <v>1373.6628386900002</v>
      </c>
      <c r="J89" s="36">
        <f>SUMIFS(СВЦЭМ!$C$33:$C$776,СВЦЭМ!$A$33:$A$776,$A89,СВЦЭМ!$B$33:$B$776,J$83)+'СЕТ СН'!$H$9+СВЦЭМ!$D$10+'СЕТ СН'!$H$6-'СЕТ СН'!$H$19</f>
        <v>1328.0037488800001</v>
      </c>
      <c r="K89" s="36">
        <f>SUMIFS(СВЦЭМ!$C$33:$C$776,СВЦЭМ!$A$33:$A$776,$A89,СВЦЭМ!$B$33:$B$776,K$83)+'СЕТ СН'!$H$9+СВЦЭМ!$D$10+'СЕТ СН'!$H$6-'СЕТ СН'!$H$19</f>
        <v>1330.10612494</v>
      </c>
      <c r="L89" s="36">
        <f>SUMIFS(СВЦЭМ!$C$33:$C$776,СВЦЭМ!$A$33:$A$776,$A89,СВЦЭМ!$B$33:$B$776,L$83)+'СЕТ СН'!$H$9+СВЦЭМ!$D$10+'СЕТ СН'!$H$6-'СЕТ СН'!$H$19</f>
        <v>1315.7950502200001</v>
      </c>
      <c r="M89" s="36">
        <f>SUMIFS(СВЦЭМ!$C$33:$C$776,СВЦЭМ!$A$33:$A$776,$A89,СВЦЭМ!$B$33:$B$776,M$83)+'СЕТ СН'!$H$9+СВЦЭМ!$D$10+'СЕТ СН'!$H$6-'СЕТ СН'!$H$19</f>
        <v>1312.5588486000001</v>
      </c>
      <c r="N89" s="36">
        <f>SUMIFS(СВЦЭМ!$C$33:$C$776,СВЦЭМ!$A$33:$A$776,$A89,СВЦЭМ!$B$33:$B$776,N$83)+'СЕТ СН'!$H$9+СВЦЭМ!$D$10+'СЕТ СН'!$H$6-'СЕТ СН'!$H$19</f>
        <v>1309.6063985300002</v>
      </c>
      <c r="O89" s="36">
        <f>SUMIFS(СВЦЭМ!$C$33:$C$776,СВЦЭМ!$A$33:$A$776,$A89,СВЦЭМ!$B$33:$B$776,O$83)+'СЕТ СН'!$H$9+СВЦЭМ!$D$10+'СЕТ СН'!$H$6-'СЕТ СН'!$H$19</f>
        <v>1323.4244891799999</v>
      </c>
      <c r="P89" s="36">
        <f>SUMIFS(СВЦЭМ!$C$33:$C$776,СВЦЭМ!$A$33:$A$776,$A89,СВЦЭМ!$B$33:$B$776,P$83)+'СЕТ СН'!$H$9+СВЦЭМ!$D$10+'СЕТ СН'!$H$6-'СЕТ СН'!$H$19</f>
        <v>1310.5205660800002</v>
      </c>
      <c r="Q89" s="36">
        <f>SUMIFS(СВЦЭМ!$C$33:$C$776,СВЦЭМ!$A$33:$A$776,$A89,СВЦЭМ!$B$33:$B$776,Q$83)+'СЕТ СН'!$H$9+СВЦЭМ!$D$10+'СЕТ СН'!$H$6-'СЕТ СН'!$H$19</f>
        <v>1314.0591253</v>
      </c>
      <c r="R89" s="36">
        <f>SUMIFS(СВЦЭМ!$C$33:$C$776,СВЦЭМ!$A$33:$A$776,$A89,СВЦЭМ!$B$33:$B$776,R$83)+'СЕТ СН'!$H$9+СВЦЭМ!$D$10+'СЕТ СН'!$H$6-'СЕТ СН'!$H$19</f>
        <v>1302.7397546100001</v>
      </c>
      <c r="S89" s="36">
        <f>SUMIFS(СВЦЭМ!$C$33:$C$776,СВЦЭМ!$A$33:$A$776,$A89,СВЦЭМ!$B$33:$B$776,S$83)+'СЕТ СН'!$H$9+СВЦЭМ!$D$10+'СЕТ СН'!$H$6-'СЕТ СН'!$H$19</f>
        <v>1316.0678930700001</v>
      </c>
      <c r="T89" s="36">
        <f>SUMIFS(СВЦЭМ!$C$33:$C$776,СВЦЭМ!$A$33:$A$776,$A89,СВЦЭМ!$B$33:$B$776,T$83)+'СЕТ СН'!$H$9+СВЦЭМ!$D$10+'СЕТ СН'!$H$6-'СЕТ СН'!$H$19</f>
        <v>1301.23228141</v>
      </c>
      <c r="U89" s="36">
        <f>SUMIFS(СВЦЭМ!$C$33:$C$776,СВЦЭМ!$A$33:$A$776,$A89,СВЦЭМ!$B$33:$B$776,U$83)+'СЕТ СН'!$H$9+СВЦЭМ!$D$10+'СЕТ СН'!$H$6-'СЕТ СН'!$H$19</f>
        <v>1281.2636339200001</v>
      </c>
      <c r="V89" s="36">
        <f>SUMIFS(СВЦЭМ!$C$33:$C$776,СВЦЭМ!$A$33:$A$776,$A89,СВЦЭМ!$B$33:$B$776,V$83)+'СЕТ СН'!$H$9+СВЦЭМ!$D$10+'СЕТ СН'!$H$6-'СЕТ СН'!$H$19</f>
        <v>1283.8095012900001</v>
      </c>
      <c r="W89" s="36">
        <f>SUMIFS(СВЦЭМ!$C$33:$C$776,СВЦЭМ!$A$33:$A$776,$A89,СВЦЭМ!$B$33:$B$776,W$83)+'СЕТ СН'!$H$9+СВЦЭМ!$D$10+'СЕТ СН'!$H$6-'СЕТ СН'!$H$19</f>
        <v>1276.0724264300002</v>
      </c>
      <c r="X89" s="36">
        <f>SUMIFS(СВЦЭМ!$C$33:$C$776,СВЦЭМ!$A$33:$A$776,$A89,СВЦЭМ!$B$33:$B$776,X$83)+'СЕТ СН'!$H$9+СВЦЭМ!$D$10+'СЕТ СН'!$H$6-'СЕТ СН'!$H$19</f>
        <v>1289.99827332</v>
      </c>
      <c r="Y89" s="36">
        <f>SUMIFS(СВЦЭМ!$C$33:$C$776,СВЦЭМ!$A$33:$A$776,$A89,СВЦЭМ!$B$33:$B$776,Y$83)+'СЕТ СН'!$H$9+СВЦЭМ!$D$10+'СЕТ СН'!$H$6-'СЕТ СН'!$H$19</f>
        <v>1330.1074137400001</v>
      </c>
    </row>
    <row r="90" spans="1:25" ht="15.75" x14ac:dyDescent="0.2">
      <c r="A90" s="35">
        <f t="shared" si="2"/>
        <v>43928</v>
      </c>
      <c r="B90" s="36">
        <f>SUMIFS(СВЦЭМ!$C$33:$C$776,СВЦЭМ!$A$33:$A$776,$A90,СВЦЭМ!$B$33:$B$776,B$83)+'СЕТ СН'!$H$9+СВЦЭМ!$D$10+'СЕТ СН'!$H$6-'СЕТ СН'!$H$19</f>
        <v>1371.5154494100002</v>
      </c>
      <c r="C90" s="36">
        <f>SUMIFS(СВЦЭМ!$C$33:$C$776,СВЦЭМ!$A$33:$A$776,$A90,СВЦЭМ!$B$33:$B$776,C$83)+'СЕТ СН'!$H$9+СВЦЭМ!$D$10+'СЕТ СН'!$H$6-'СЕТ СН'!$H$19</f>
        <v>1393.9717042500001</v>
      </c>
      <c r="D90" s="36">
        <f>SUMIFS(СВЦЭМ!$C$33:$C$776,СВЦЭМ!$A$33:$A$776,$A90,СВЦЭМ!$B$33:$B$776,D$83)+'СЕТ СН'!$H$9+СВЦЭМ!$D$10+'СЕТ СН'!$H$6-'СЕТ СН'!$H$19</f>
        <v>1414.2578516799999</v>
      </c>
      <c r="E90" s="36">
        <f>SUMIFS(СВЦЭМ!$C$33:$C$776,СВЦЭМ!$A$33:$A$776,$A90,СВЦЭМ!$B$33:$B$776,E$83)+'СЕТ СН'!$H$9+СВЦЭМ!$D$10+'СЕТ СН'!$H$6-'СЕТ СН'!$H$19</f>
        <v>1431.6047465699999</v>
      </c>
      <c r="F90" s="36">
        <f>SUMIFS(СВЦЭМ!$C$33:$C$776,СВЦЭМ!$A$33:$A$776,$A90,СВЦЭМ!$B$33:$B$776,F$83)+'СЕТ СН'!$H$9+СВЦЭМ!$D$10+'СЕТ СН'!$H$6-'СЕТ СН'!$H$19</f>
        <v>1430.1229166899998</v>
      </c>
      <c r="G90" s="36">
        <f>SUMIFS(СВЦЭМ!$C$33:$C$776,СВЦЭМ!$A$33:$A$776,$A90,СВЦЭМ!$B$33:$B$776,G$83)+'СЕТ СН'!$H$9+СВЦЭМ!$D$10+'СЕТ СН'!$H$6-'СЕТ СН'!$H$19</f>
        <v>1430.5977999400002</v>
      </c>
      <c r="H90" s="36">
        <f>SUMIFS(СВЦЭМ!$C$33:$C$776,СВЦЭМ!$A$33:$A$776,$A90,СВЦЭМ!$B$33:$B$776,H$83)+'СЕТ СН'!$H$9+СВЦЭМ!$D$10+'СЕТ СН'!$H$6-'СЕТ СН'!$H$19</f>
        <v>1413.0854609500002</v>
      </c>
      <c r="I90" s="36">
        <f>SUMIFS(СВЦЭМ!$C$33:$C$776,СВЦЭМ!$A$33:$A$776,$A90,СВЦЭМ!$B$33:$B$776,I$83)+'СЕТ СН'!$H$9+СВЦЭМ!$D$10+'СЕТ СН'!$H$6-'СЕТ СН'!$H$19</f>
        <v>1389.0737805900001</v>
      </c>
      <c r="J90" s="36">
        <f>SUMIFS(СВЦЭМ!$C$33:$C$776,СВЦЭМ!$A$33:$A$776,$A90,СВЦЭМ!$B$33:$B$776,J$83)+'СЕТ СН'!$H$9+СВЦЭМ!$D$10+'СЕТ СН'!$H$6-'СЕТ СН'!$H$19</f>
        <v>1327.9446891800001</v>
      </c>
      <c r="K90" s="36">
        <f>SUMIFS(СВЦЭМ!$C$33:$C$776,СВЦЭМ!$A$33:$A$776,$A90,СВЦЭМ!$B$33:$B$776,K$83)+'СЕТ СН'!$H$9+СВЦЭМ!$D$10+'СЕТ СН'!$H$6-'СЕТ СН'!$H$19</f>
        <v>1337.8566678100001</v>
      </c>
      <c r="L90" s="36">
        <f>SUMIFS(СВЦЭМ!$C$33:$C$776,СВЦЭМ!$A$33:$A$776,$A90,СВЦЭМ!$B$33:$B$776,L$83)+'СЕТ СН'!$H$9+СВЦЭМ!$D$10+'СЕТ СН'!$H$6-'СЕТ СН'!$H$19</f>
        <v>1347.88115597</v>
      </c>
      <c r="M90" s="36">
        <f>SUMIFS(СВЦЭМ!$C$33:$C$776,СВЦЭМ!$A$33:$A$776,$A90,СВЦЭМ!$B$33:$B$776,M$83)+'СЕТ СН'!$H$9+СВЦЭМ!$D$10+'СЕТ СН'!$H$6-'СЕТ СН'!$H$19</f>
        <v>1349.9213761000001</v>
      </c>
      <c r="N90" s="36">
        <f>SUMIFS(СВЦЭМ!$C$33:$C$776,СВЦЭМ!$A$33:$A$776,$A90,СВЦЭМ!$B$33:$B$776,N$83)+'СЕТ СН'!$H$9+СВЦЭМ!$D$10+'СЕТ СН'!$H$6-'СЕТ СН'!$H$19</f>
        <v>1349.4532342500002</v>
      </c>
      <c r="O90" s="36">
        <f>SUMIFS(СВЦЭМ!$C$33:$C$776,СВЦЭМ!$A$33:$A$776,$A90,СВЦЭМ!$B$33:$B$776,O$83)+'СЕТ СН'!$H$9+СВЦЭМ!$D$10+'СЕТ СН'!$H$6-'СЕТ СН'!$H$19</f>
        <v>1358.6876536700001</v>
      </c>
      <c r="P90" s="36">
        <f>SUMIFS(СВЦЭМ!$C$33:$C$776,СВЦЭМ!$A$33:$A$776,$A90,СВЦЭМ!$B$33:$B$776,P$83)+'СЕТ СН'!$H$9+СВЦЭМ!$D$10+'СЕТ СН'!$H$6-'СЕТ СН'!$H$19</f>
        <v>1341.45849677</v>
      </c>
      <c r="Q90" s="36">
        <f>SUMIFS(СВЦЭМ!$C$33:$C$776,СВЦЭМ!$A$33:$A$776,$A90,СВЦЭМ!$B$33:$B$776,Q$83)+'СЕТ СН'!$H$9+СВЦЭМ!$D$10+'СЕТ СН'!$H$6-'СЕТ СН'!$H$19</f>
        <v>1348.0377262400002</v>
      </c>
      <c r="R90" s="36">
        <f>SUMIFS(СВЦЭМ!$C$33:$C$776,СВЦЭМ!$A$33:$A$776,$A90,СВЦЭМ!$B$33:$B$776,R$83)+'СЕТ СН'!$H$9+СВЦЭМ!$D$10+'СЕТ СН'!$H$6-'СЕТ СН'!$H$19</f>
        <v>1337.9608164800002</v>
      </c>
      <c r="S90" s="36">
        <f>SUMIFS(СВЦЭМ!$C$33:$C$776,СВЦЭМ!$A$33:$A$776,$A90,СВЦЭМ!$B$33:$B$776,S$83)+'СЕТ СН'!$H$9+СВЦЭМ!$D$10+'СЕТ СН'!$H$6-'СЕТ СН'!$H$19</f>
        <v>1335.56774814</v>
      </c>
      <c r="T90" s="36">
        <f>SUMIFS(СВЦЭМ!$C$33:$C$776,СВЦЭМ!$A$33:$A$776,$A90,СВЦЭМ!$B$33:$B$776,T$83)+'СЕТ СН'!$H$9+СВЦЭМ!$D$10+'СЕТ СН'!$H$6-'СЕТ СН'!$H$19</f>
        <v>1313.6735874400001</v>
      </c>
      <c r="U90" s="36">
        <f>SUMIFS(СВЦЭМ!$C$33:$C$776,СВЦЭМ!$A$33:$A$776,$A90,СВЦЭМ!$B$33:$B$776,U$83)+'СЕТ СН'!$H$9+СВЦЭМ!$D$10+'СЕТ СН'!$H$6-'СЕТ СН'!$H$19</f>
        <v>1308.5369424700002</v>
      </c>
      <c r="V90" s="36">
        <f>SUMIFS(СВЦЭМ!$C$33:$C$776,СВЦЭМ!$A$33:$A$776,$A90,СВЦЭМ!$B$33:$B$776,V$83)+'СЕТ СН'!$H$9+СВЦЭМ!$D$10+'СЕТ СН'!$H$6-'СЕТ СН'!$H$19</f>
        <v>1303.16368463</v>
      </c>
      <c r="W90" s="36">
        <f>SUMIFS(СВЦЭМ!$C$33:$C$776,СВЦЭМ!$A$33:$A$776,$A90,СВЦЭМ!$B$33:$B$776,W$83)+'СЕТ СН'!$H$9+СВЦЭМ!$D$10+'СЕТ СН'!$H$6-'СЕТ СН'!$H$19</f>
        <v>1292.12154278</v>
      </c>
      <c r="X90" s="36">
        <f>SUMIFS(СВЦЭМ!$C$33:$C$776,СВЦЭМ!$A$33:$A$776,$A90,СВЦЭМ!$B$33:$B$776,X$83)+'СЕТ СН'!$H$9+СВЦЭМ!$D$10+'СЕТ СН'!$H$6-'СЕТ СН'!$H$19</f>
        <v>1297.3617872300001</v>
      </c>
      <c r="Y90" s="36">
        <f>SUMIFS(СВЦЭМ!$C$33:$C$776,СВЦЭМ!$A$33:$A$776,$A90,СВЦЭМ!$B$33:$B$776,Y$83)+'СЕТ СН'!$H$9+СВЦЭМ!$D$10+'СЕТ СН'!$H$6-'СЕТ СН'!$H$19</f>
        <v>1323.8911088</v>
      </c>
    </row>
    <row r="91" spans="1:25" ht="15.75" x14ac:dyDescent="0.2">
      <c r="A91" s="35">
        <f t="shared" si="2"/>
        <v>43929</v>
      </c>
      <c r="B91" s="36">
        <f>SUMIFS(СВЦЭМ!$C$33:$C$776,СВЦЭМ!$A$33:$A$776,$A91,СВЦЭМ!$B$33:$B$776,B$83)+'СЕТ СН'!$H$9+СВЦЭМ!$D$10+'СЕТ СН'!$H$6-'СЕТ СН'!$H$19</f>
        <v>1355.0937360200001</v>
      </c>
      <c r="C91" s="36">
        <f>SUMIFS(СВЦЭМ!$C$33:$C$776,СВЦЭМ!$A$33:$A$776,$A91,СВЦЭМ!$B$33:$B$776,C$83)+'СЕТ СН'!$H$9+СВЦЭМ!$D$10+'СЕТ СН'!$H$6-'СЕТ СН'!$H$19</f>
        <v>1387.4174411900001</v>
      </c>
      <c r="D91" s="36">
        <f>SUMIFS(СВЦЭМ!$C$33:$C$776,СВЦЭМ!$A$33:$A$776,$A91,СВЦЭМ!$B$33:$B$776,D$83)+'СЕТ СН'!$H$9+СВЦЭМ!$D$10+'СЕТ СН'!$H$6-'СЕТ СН'!$H$19</f>
        <v>1406.04594595</v>
      </c>
      <c r="E91" s="36">
        <f>SUMIFS(СВЦЭМ!$C$33:$C$776,СВЦЭМ!$A$33:$A$776,$A91,СВЦЭМ!$B$33:$B$776,E$83)+'СЕТ СН'!$H$9+СВЦЭМ!$D$10+'СЕТ СН'!$H$6-'СЕТ СН'!$H$19</f>
        <v>1421.20187889</v>
      </c>
      <c r="F91" s="36">
        <f>SUMIFS(СВЦЭМ!$C$33:$C$776,СВЦЭМ!$A$33:$A$776,$A91,СВЦЭМ!$B$33:$B$776,F$83)+'СЕТ СН'!$H$9+СВЦЭМ!$D$10+'СЕТ СН'!$H$6-'СЕТ СН'!$H$19</f>
        <v>1413.5411768900001</v>
      </c>
      <c r="G91" s="36">
        <f>SUMIFS(СВЦЭМ!$C$33:$C$776,СВЦЭМ!$A$33:$A$776,$A91,СВЦЭМ!$B$33:$B$776,G$83)+'СЕТ СН'!$H$9+СВЦЭМ!$D$10+'СЕТ СН'!$H$6-'СЕТ СН'!$H$19</f>
        <v>1417.8240969799999</v>
      </c>
      <c r="H91" s="36">
        <f>SUMIFS(СВЦЭМ!$C$33:$C$776,СВЦЭМ!$A$33:$A$776,$A91,СВЦЭМ!$B$33:$B$776,H$83)+'СЕТ СН'!$H$9+СВЦЭМ!$D$10+'СЕТ СН'!$H$6-'СЕТ СН'!$H$19</f>
        <v>1400.6872973700001</v>
      </c>
      <c r="I91" s="36">
        <f>SUMIFS(СВЦЭМ!$C$33:$C$776,СВЦЭМ!$A$33:$A$776,$A91,СВЦЭМ!$B$33:$B$776,I$83)+'СЕТ СН'!$H$9+СВЦЭМ!$D$10+'СЕТ СН'!$H$6-'СЕТ СН'!$H$19</f>
        <v>1362.9603676300001</v>
      </c>
      <c r="J91" s="36">
        <f>SUMIFS(СВЦЭМ!$C$33:$C$776,СВЦЭМ!$A$33:$A$776,$A91,СВЦЭМ!$B$33:$B$776,J$83)+'СЕТ СН'!$H$9+СВЦЭМ!$D$10+'СЕТ СН'!$H$6-'СЕТ СН'!$H$19</f>
        <v>1318.8043959400002</v>
      </c>
      <c r="K91" s="36">
        <f>SUMIFS(СВЦЭМ!$C$33:$C$776,СВЦЭМ!$A$33:$A$776,$A91,СВЦЭМ!$B$33:$B$776,K$83)+'СЕТ СН'!$H$9+СВЦЭМ!$D$10+'СЕТ СН'!$H$6-'СЕТ СН'!$H$19</f>
        <v>1306.3835051999999</v>
      </c>
      <c r="L91" s="36">
        <f>SUMIFS(СВЦЭМ!$C$33:$C$776,СВЦЭМ!$A$33:$A$776,$A91,СВЦЭМ!$B$33:$B$776,L$83)+'СЕТ СН'!$H$9+СВЦЭМ!$D$10+'СЕТ СН'!$H$6-'СЕТ СН'!$H$19</f>
        <v>1293.9154839100001</v>
      </c>
      <c r="M91" s="36">
        <f>SUMIFS(СВЦЭМ!$C$33:$C$776,СВЦЭМ!$A$33:$A$776,$A91,СВЦЭМ!$B$33:$B$776,M$83)+'СЕТ СН'!$H$9+СВЦЭМ!$D$10+'СЕТ СН'!$H$6-'СЕТ СН'!$H$19</f>
        <v>1289.8252318899999</v>
      </c>
      <c r="N91" s="36">
        <f>SUMIFS(СВЦЭМ!$C$33:$C$776,СВЦЭМ!$A$33:$A$776,$A91,СВЦЭМ!$B$33:$B$776,N$83)+'СЕТ СН'!$H$9+СВЦЭМ!$D$10+'СЕТ СН'!$H$6-'СЕТ СН'!$H$19</f>
        <v>1301.2945332700001</v>
      </c>
      <c r="O91" s="36">
        <f>SUMIFS(СВЦЭМ!$C$33:$C$776,СВЦЭМ!$A$33:$A$776,$A91,СВЦЭМ!$B$33:$B$776,O$83)+'СЕТ СН'!$H$9+СВЦЭМ!$D$10+'СЕТ СН'!$H$6-'СЕТ СН'!$H$19</f>
        <v>1311.8268254100001</v>
      </c>
      <c r="P91" s="36">
        <f>SUMIFS(СВЦЭМ!$C$33:$C$776,СВЦЭМ!$A$33:$A$776,$A91,СВЦЭМ!$B$33:$B$776,P$83)+'СЕТ СН'!$H$9+СВЦЭМ!$D$10+'СЕТ СН'!$H$6-'СЕТ СН'!$H$19</f>
        <v>1287.40553744</v>
      </c>
      <c r="Q91" s="36">
        <f>SUMIFS(СВЦЭМ!$C$33:$C$776,СВЦЭМ!$A$33:$A$776,$A91,СВЦЭМ!$B$33:$B$776,Q$83)+'СЕТ СН'!$H$9+СВЦЭМ!$D$10+'СЕТ СН'!$H$6-'СЕТ СН'!$H$19</f>
        <v>1291.61285976</v>
      </c>
      <c r="R91" s="36">
        <f>SUMIFS(СВЦЭМ!$C$33:$C$776,СВЦЭМ!$A$33:$A$776,$A91,СВЦЭМ!$B$33:$B$776,R$83)+'СЕТ СН'!$H$9+СВЦЭМ!$D$10+'СЕТ СН'!$H$6-'СЕТ СН'!$H$19</f>
        <v>1290.31238968</v>
      </c>
      <c r="S91" s="36">
        <f>SUMIFS(СВЦЭМ!$C$33:$C$776,СВЦЭМ!$A$33:$A$776,$A91,СВЦЭМ!$B$33:$B$776,S$83)+'СЕТ СН'!$H$9+СВЦЭМ!$D$10+'СЕТ СН'!$H$6-'СЕТ СН'!$H$19</f>
        <v>1282.9088544700001</v>
      </c>
      <c r="T91" s="36">
        <f>SUMIFS(СВЦЭМ!$C$33:$C$776,СВЦЭМ!$A$33:$A$776,$A91,СВЦЭМ!$B$33:$B$776,T$83)+'СЕТ СН'!$H$9+СВЦЭМ!$D$10+'СЕТ СН'!$H$6-'СЕТ СН'!$H$19</f>
        <v>1272.08715637</v>
      </c>
      <c r="U91" s="36">
        <f>SUMIFS(СВЦЭМ!$C$33:$C$776,СВЦЭМ!$A$33:$A$776,$A91,СВЦЭМ!$B$33:$B$776,U$83)+'СЕТ СН'!$H$9+СВЦЭМ!$D$10+'СЕТ СН'!$H$6-'СЕТ СН'!$H$19</f>
        <v>1257.7019633499999</v>
      </c>
      <c r="V91" s="36">
        <f>SUMIFS(СВЦЭМ!$C$33:$C$776,СВЦЭМ!$A$33:$A$776,$A91,СВЦЭМ!$B$33:$B$776,V$83)+'СЕТ СН'!$H$9+СВЦЭМ!$D$10+'СЕТ СН'!$H$6-'СЕТ СН'!$H$19</f>
        <v>1250.16662898</v>
      </c>
      <c r="W91" s="36">
        <f>SUMIFS(СВЦЭМ!$C$33:$C$776,СВЦЭМ!$A$33:$A$776,$A91,СВЦЭМ!$B$33:$B$776,W$83)+'СЕТ СН'!$H$9+СВЦЭМ!$D$10+'СЕТ СН'!$H$6-'СЕТ СН'!$H$19</f>
        <v>1237.96866955</v>
      </c>
      <c r="X91" s="36">
        <f>SUMIFS(СВЦЭМ!$C$33:$C$776,СВЦЭМ!$A$33:$A$776,$A91,СВЦЭМ!$B$33:$B$776,X$83)+'СЕТ СН'!$H$9+СВЦЭМ!$D$10+'СЕТ СН'!$H$6-'СЕТ СН'!$H$19</f>
        <v>1242.6382426600001</v>
      </c>
      <c r="Y91" s="36">
        <f>SUMIFS(СВЦЭМ!$C$33:$C$776,СВЦЭМ!$A$33:$A$776,$A91,СВЦЭМ!$B$33:$B$776,Y$83)+'СЕТ СН'!$H$9+СВЦЭМ!$D$10+'СЕТ СН'!$H$6-'СЕТ СН'!$H$19</f>
        <v>1287.3767786100002</v>
      </c>
    </row>
    <row r="92" spans="1:25" ht="15.75" x14ac:dyDescent="0.2">
      <c r="A92" s="35">
        <f t="shared" si="2"/>
        <v>43930</v>
      </c>
      <c r="B92" s="36">
        <f>SUMIFS(СВЦЭМ!$C$33:$C$776,СВЦЭМ!$A$33:$A$776,$A92,СВЦЭМ!$B$33:$B$776,B$83)+'СЕТ СН'!$H$9+СВЦЭМ!$D$10+'СЕТ СН'!$H$6-'СЕТ СН'!$H$19</f>
        <v>1345.23775037</v>
      </c>
      <c r="C92" s="36">
        <f>SUMIFS(СВЦЭМ!$C$33:$C$776,СВЦЭМ!$A$33:$A$776,$A92,СВЦЭМ!$B$33:$B$776,C$83)+'СЕТ СН'!$H$9+СВЦЭМ!$D$10+'СЕТ СН'!$H$6-'СЕТ СН'!$H$19</f>
        <v>1376.78315772</v>
      </c>
      <c r="D92" s="36">
        <f>SUMIFS(СВЦЭМ!$C$33:$C$776,СВЦЭМ!$A$33:$A$776,$A92,СВЦЭМ!$B$33:$B$776,D$83)+'СЕТ СН'!$H$9+СВЦЭМ!$D$10+'СЕТ СН'!$H$6-'СЕТ СН'!$H$19</f>
        <v>1400.2900969100001</v>
      </c>
      <c r="E92" s="36">
        <f>SUMIFS(СВЦЭМ!$C$33:$C$776,СВЦЭМ!$A$33:$A$776,$A92,СВЦЭМ!$B$33:$B$776,E$83)+'СЕТ СН'!$H$9+СВЦЭМ!$D$10+'СЕТ СН'!$H$6-'СЕТ СН'!$H$19</f>
        <v>1417.3320131</v>
      </c>
      <c r="F92" s="36">
        <f>SUMIFS(СВЦЭМ!$C$33:$C$776,СВЦЭМ!$A$33:$A$776,$A92,СВЦЭМ!$B$33:$B$776,F$83)+'СЕТ СН'!$H$9+СВЦЭМ!$D$10+'СЕТ СН'!$H$6-'СЕТ СН'!$H$19</f>
        <v>1409.13388149</v>
      </c>
      <c r="G92" s="36">
        <f>SUMIFS(СВЦЭМ!$C$33:$C$776,СВЦЭМ!$A$33:$A$776,$A92,СВЦЭМ!$B$33:$B$776,G$83)+'СЕТ СН'!$H$9+СВЦЭМ!$D$10+'СЕТ СН'!$H$6-'СЕТ СН'!$H$19</f>
        <v>1413.4284619</v>
      </c>
      <c r="H92" s="36">
        <f>SUMIFS(СВЦЭМ!$C$33:$C$776,СВЦЭМ!$A$33:$A$776,$A92,СВЦЭМ!$B$33:$B$776,H$83)+'СЕТ СН'!$H$9+СВЦЭМ!$D$10+'СЕТ СН'!$H$6-'СЕТ СН'!$H$19</f>
        <v>1403.8668316000001</v>
      </c>
      <c r="I92" s="36">
        <f>SUMIFS(СВЦЭМ!$C$33:$C$776,СВЦЭМ!$A$33:$A$776,$A92,СВЦЭМ!$B$33:$B$776,I$83)+'СЕТ СН'!$H$9+СВЦЭМ!$D$10+'СЕТ СН'!$H$6-'СЕТ СН'!$H$19</f>
        <v>1379.33656223</v>
      </c>
      <c r="J92" s="36">
        <f>SUMIFS(СВЦЭМ!$C$33:$C$776,СВЦЭМ!$A$33:$A$776,$A92,СВЦЭМ!$B$33:$B$776,J$83)+'СЕТ СН'!$H$9+СВЦЭМ!$D$10+'СЕТ СН'!$H$6-'СЕТ СН'!$H$19</f>
        <v>1327.2767719799999</v>
      </c>
      <c r="K92" s="36">
        <f>SUMIFS(СВЦЭМ!$C$33:$C$776,СВЦЭМ!$A$33:$A$776,$A92,СВЦЭМ!$B$33:$B$776,K$83)+'СЕТ СН'!$H$9+СВЦЭМ!$D$10+'СЕТ СН'!$H$6-'СЕТ СН'!$H$19</f>
        <v>1318.27200554</v>
      </c>
      <c r="L92" s="36">
        <f>SUMIFS(СВЦЭМ!$C$33:$C$776,СВЦЭМ!$A$33:$A$776,$A92,СВЦЭМ!$B$33:$B$776,L$83)+'СЕТ СН'!$H$9+СВЦЭМ!$D$10+'СЕТ СН'!$H$6-'СЕТ СН'!$H$19</f>
        <v>1302.8727602399999</v>
      </c>
      <c r="M92" s="36">
        <f>SUMIFS(СВЦЭМ!$C$33:$C$776,СВЦЭМ!$A$33:$A$776,$A92,СВЦЭМ!$B$33:$B$776,M$83)+'СЕТ СН'!$H$9+СВЦЭМ!$D$10+'СЕТ СН'!$H$6-'СЕТ СН'!$H$19</f>
        <v>1298.5490255</v>
      </c>
      <c r="N92" s="36">
        <f>SUMIFS(СВЦЭМ!$C$33:$C$776,СВЦЭМ!$A$33:$A$776,$A92,СВЦЭМ!$B$33:$B$776,N$83)+'СЕТ СН'!$H$9+СВЦЭМ!$D$10+'СЕТ СН'!$H$6-'СЕТ СН'!$H$19</f>
        <v>1294.2918274799999</v>
      </c>
      <c r="O92" s="36">
        <f>SUMIFS(СВЦЭМ!$C$33:$C$776,СВЦЭМ!$A$33:$A$776,$A92,СВЦЭМ!$B$33:$B$776,O$83)+'СЕТ СН'!$H$9+СВЦЭМ!$D$10+'СЕТ СН'!$H$6-'СЕТ СН'!$H$19</f>
        <v>1309.8619944500001</v>
      </c>
      <c r="P92" s="36">
        <f>SUMIFS(СВЦЭМ!$C$33:$C$776,СВЦЭМ!$A$33:$A$776,$A92,СВЦЭМ!$B$33:$B$776,P$83)+'СЕТ СН'!$H$9+СВЦЭМ!$D$10+'СЕТ СН'!$H$6-'СЕТ СН'!$H$19</f>
        <v>1279.3607678000001</v>
      </c>
      <c r="Q92" s="36">
        <f>SUMIFS(СВЦЭМ!$C$33:$C$776,СВЦЭМ!$A$33:$A$776,$A92,СВЦЭМ!$B$33:$B$776,Q$83)+'СЕТ СН'!$H$9+СВЦЭМ!$D$10+'СЕТ СН'!$H$6-'СЕТ СН'!$H$19</f>
        <v>1285.0736441500001</v>
      </c>
      <c r="R92" s="36">
        <f>SUMIFS(СВЦЭМ!$C$33:$C$776,СВЦЭМ!$A$33:$A$776,$A92,СВЦЭМ!$B$33:$B$776,R$83)+'СЕТ СН'!$H$9+СВЦЭМ!$D$10+'СЕТ СН'!$H$6-'СЕТ СН'!$H$19</f>
        <v>1283.7063093000002</v>
      </c>
      <c r="S92" s="36">
        <f>SUMIFS(СВЦЭМ!$C$33:$C$776,СВЦЭМ!$A$33:$A$776,$A92,СВЦЭМ!$B$33:$B$776,S$83)+'СЕТ СН'!$H$9+СВЦЭМ!$D$10+'СЕТ СН'!$H$6-'СЕТ СН'!$H$19</f>
        <v>1278.0691128100002</v>
      </c>
      <c r="T92" s="36">
        <f>SUMIFS(СВЦЭМ!$C$33:$C$776,СВЦЭМ!$A$33:$A$776,$A92,СВЦЭМ!$B$33:$B$776,T$83)+'СЕТ СН'!$H$9+СВЦЭМ!$D$10+'СЕТ СН'!$H$6-'СЕТ СН'!$H$19</f>
        <v>1265.8877683599999</v>
      </c>
      <c r="U92" s="36">
        <f>SUMIFS(СВЦЭМ!$C$33:$C$776,СВЦЭМ!$A$33:$A$776,$A92,СВЦЭМ!$B$33:$B$776,U$83)+'СЕТ СН'!$H$9+СВЦЭМ!$D$10+'СЕТ СН'!$H$6-'СЕТ СН'!$H$19</f>
        <v>1251.78136963</v>
      </c>
      <c r="V92" s="36">
        <f>SUMIFS(СВЦЭМ!$C$33:$C$776,СВЦЭМ!$A$33:$A$776,$A92,СВЦЭМ!$B$33:$B$776,V$83)+'СЕТ СН'!$H$9+СВЦЭМ!$D$10+'СЕТ СН'!$H$6-'СЕТ СН'!$H$19</f>
        <v>1247.9533028999999</v>
      </c>
      <c r="W92" s="36">
        <f>SUMIFS(СВЦЭМ!$C$33:$C$776,СВЦЭМ!$A$33:$A$776,$A92,СВЦЭМ!$B$33:$B$776,W$83)+'СЕТ СН'!$H$9+СВЦЭМ!$D$10+'СЕТ СН'!$H$6-'СЕТ СН'!$H$19</f>
        <v>1250.6683155599999</v>
      </c>
      <c r="X92" s="36">
        <f>SUMIFS(СВЦЭМ!$C$33:$C$776,СВЦЭМ!$A$33:$A$776,$A92,СВЦЭМ!$B$33:$B$776,X$83)+'СЕТ СН'!$H$9+СВЦЭМ!$D$10+'СЕТ СН'!$H$6-'СЕТ СН'!$H$19</f>
        <v>1257.54459881</v>
      </c>
      <c r="Y92" s="36">
        <f>SUMIFS(СВЦЭМ!$C$33:$C$776,СВЦЭМ!$A$33:$A$776,$A92,СВЦЭМ!$B$33:$B$776,Y$83)+'СЕТ СН'!$H$9+СВЦЭМ!$D$10+'СЕТ СН'!$H$6-'СЕТ СН'!$H$19</f>
        <v>1292.22996558</v>
      </c>
    </row>
    <row r="93" spans="1:25" ht="15.75" x14ac:dyDescent="0.2">
      <c r="A93" s="35">
        <f t="shared" si="2"/>
        <v>43931</v>
      </c>
      <c r="B93" s="36">
        <f>SUMIFS(СВЦЭМ!$C$33:$C$776,СВЦЭМ!$A$33:$A$776,$A93,СВЦЭМ!$B$33:$B$776,B$83)+'СЕТ СН'!$H$9+СВЦЭМ!$D$10+'СЕТ СН'!$H$6-'СЕТ СН'!$H$19</f>
        <v>1290.1810094699999</v>
      </c>
      <c r="C93" s="36">
        <f>SUMIFS(СВЦЭМ!$C$33:$C$776,СВЦЭМ!$A$33:$A$776,$A93,СВЦЭМ!$B$33:$B$776,C$83)+'СЕТ СН'!$H$9+СВЦЭМ!$D$10+'СЕТ СН'!$H$6-'СЕТ СН'!$H$19</f>
        <v>1322.5922689200002</v>
      </c>
      <c r="D93" s="36">
        <f>SUMIFS(СВЦЭМ!$C$33:$C$776,СВЦЭМ!$A$33:$A$776,$A93,СВЦЭМ!$B$33:$B$776,D$83)+'СЕТ СН'!$H$9+СВЦЭМ!$D$10+'СЕТ СН'!$H$6-'СЕТ СН'!$H$19</f>
        <v>1370.7253755300001</v>
      </c>
      <c r="E93" s="36">
        <f>SUMIFS(СВЦЭМ!$C$33:$C$776,СВЦЭМ!$A$33:$A$776,$A93,СВЦЭМ!$B$33:$B$776,E$83)+'СЕТ СН'!$H$9+СВЦЭМ!$D$10+'СЕТ СН'!$H$6-'СЕТ СН'!$H$19</f>
        <v>1412.46298166</v>
      </c>
      <c r="F93" s="36">
        <f>SUMIFS(СВЦЭМ!$C$33:$C$776,СВЦЭМ!$A$33:$A$776,$A93,СВЦЭМ!$B$33:$B$776,F$83)+'СЕТ СН'!$H$9+СВЦЭМ!$D$10+'СЕТ СН'!$H$6-'СЕТ СН'!$H$19</f>
        <v>1420.2563562099999</v>
      </c>
      <c r="G93" s="36">
        <f>SUMIFS(СВЦЭМ!$C$33:$C$776,СВЦЭМ!$A$33:$A$776,$A93,СВЦЭМ!$B$33:$B$776,G$83)+'СЕТ СН'!$H$9+СВЦЭМ!$D$10+'СЕТ СН'!$H$6-'СЕТ СН'!$H$19</f>
        <v>1409.2206381999999</v>
      </c>
      <c r="H93" s="36">
        <f>SUMIFS(СВЦЭМ!$C$33:$C$776,СВЦЭМ!$A$33:$A$776,$A93,СВЦЭМ!$B$33:$B$776,H$83)+'СЕТ СН'!$H$9+СВЦЭМ!$D$10+'СЕТ СН'!$H$6-'СЕТ СН'!$H$19</f>
        <v>1384.06022351</v>
      </c>
      <c r="I93" s="36">
        <f>SUMIFS(СВЦЭМ!$C$33:$C$776,СВЦЭМ!$A$33:$A$776,$A93,СВЦЭМ!$B$33:$B$776,I$83)+'СЕТ СН'!$H$9+СВЦЭМ!$D$10+'СЕТ СН'!$H$6-'СЕТ СН'!$H$19</f>
        <v>1346.5285506</v>
      </c>
      <c r="J93" s="36">
        <f>SUMIFS(СВЦЭМ!$C$33:$C$776,СВЦЭМ!$A$33:$A$776,$A93,СВЦЭМ!$B$33:$B$776,J$83)+'СЕТ СН'!$H$9+СВЦЭМ!$D$10+'СЕТ СН'!$H$6-'СЕТ СН'!$H$19</f>
        <v>1289.9665967200001</v>
      </c>
      <c r="K93" s="36">
        <f>SUMIFS(СВЦЭМ!$C$33:$C$776,СВЦЭМ!$A$33:$A$776,$A93,СВЦЭМ!$B$33:$B$776,K$83)+'СЕТ СН'!$H$9+СВЦЭМ!$D$10+'СЕТ СН'!$H$6-'СЕТ СН'!$H$19</f>
        <v>1287.6568901000001</v>
      </c>
      <c r="L93" s="36">
        <f>SUMIFS(СВЦЭМ!$C$33:$C$776,СВЦЭМ!$A$33:$A$776,$A93,СВЦЭМ!$B$33:$B$776,L$83)+'СЕТ СН'!$H$9+СВЦЭМ!$D$10+'СЕТ СН'!$H$6-'СЕТ СН'!$H$19</f>
        <v>1285.81903496</v>
      </c>
      <c r="M93" s="36">
        <f>SUMIFS(СВЦЭМ!$C$33:$C$776,СВЦЭМ!$A$33:$A$776,$A93,СВЦЭМ!$B$33:$B$776,M$83)+'СЕТ СН'!$H$9+СВЦЭМ!$D$10+'СЕТ СН'!$H$6-'СЕТ СН'!$H$19</f>
        <v>1286.58993134</v>
      </c>
      <c r="N93" s="36">
        <f>SUMIFS(СВЦЭМ!$C$33:$C$776,СВЦЭМ!$A$33:$A$776,$A93,СВЦЭМ!$B$33:$B$776,N$83)+'СЕТ СН'!$H$9+СВЦЭМ!$D$10+'СЕТ СН'!$H$6-'СЕТ СН'!$H$19</f>
        <v>1301.62819964</v>
      </c>
      <c r="O93" s="36">
        <f>SUMIFS(СВЦЭМ!$C$33:$C$776,СВЦЭМ!$A$33:$A$776,$A93,СВЦЭМ!$B$33:$B$776,O$83)+'СЕТ СН'!$H$9+СВЦЭМ!$D$10+'СЕТ СН'!$H$6-'СЕТ СН'!$H$19</f>
        <v>1314.34961101</v>
      </c>
      <c r="P93" s="36">
        <f>SUMIFS(СВЦЭМ!$C$33:$C$776,СВЦЭМ!$A$33:$A$776,$A93,СВЦЭМ!$B$33:$B$776,P$83)+'СЕТ СН'!$H$9+СВЦЭМ!$D$10+'СЕТ СН'!$H$6-'СЕТ СН'!$H$19</f>
        <v>1284.4978594200002</v>
      </c>
      <c r="Q93" s="36">
        <f>SUMIFS(СВЦЭМ!$C$33:$C$776,СВЦЭМ!$A$33:$A$776,$A93,СВЦЭМ!$B$33:$B$776,Q$83)+'СЕТ СН'!$H$9+СВЦЭМ!$D$10+'СЕТ СН'!$H$6-'СЕТ СН'!$H$19</f>
        <v>1288.14378566</v>
      </c>
      <c r="R93" s="36">
        <f>SUMIFS(СВЦЭМ!$C$33:$C$776,СВЦЭМ!$A$33:$A$776,$A93,СВЦЭМ!$B$33:$B$776,R$83)+'СЕТ СН'!$H$9+СВЦЭМ!$D$10+'СЕТ СН'!$H$6-'СЕТ СН'!$H$19</f>
        <v>1285.7470785300002</v>
      </c>
      <c r="S93" s="36">
        <f>SUMIFS(СВЦЭМ!$C$33:$C$776,СВЦЭМ!$A$33:$A$776,$A93,СВЦЭМ!$B$33:$B$776,S$83)+'СЕТ СН'!$H$9+СВЦЭМ!$D$10+'СЕТ СН'!$H$6-'СЕТ СН'!$H$19</f>
        <v>1278.18790455</v>
      </c>
      <c r="T93" s="36">
        <f>SUMIFS(СВЦЭМ!$C$33:$C$776,СВЦЭМ!$A$33:$A$776,$A93,СВЦЭМ!$B$33:$B$776,T$83)+'СЕТ СН'!$H$9+СВЦЭМ!$D$10+'СЕТ СН'!$H$6-'СЕТ СН'!$H$19</f>
        <v>1259.5075581199999</v>
      </c>
      <c r="U93" s="36">
        <f>SUMIFS(СВЦЭМ!$C$33:$C$776,СВЦЭМ!$A$33:$A$776,$A93,СВЦЭМ!$B$33:$B$776,U$83)+'СЕТ СН'!$H$9+СВЦЭМ!$D$10+'СЕТ СН'!$H$6-'СЕТ СН'!$H$19</f>
        <v>1236.42741226</v>
      </c>
      <c r="V93" s="36">
        <f>SUMIFS(СВЦЭМ!$C$33:$C$776,СВЦЭМ!$A$33:$A$776,$A93,СВЦЭМ!$B$33:$B$776,V$83)+'СЕТ СН'!$H$9+СВЦЭМ!$D$10+'СЕТ СН'!$H$6-'СЕТ СН'!$H$19</f>
        <v>1231.04060506</v>
      </c>
      <c r="W93" s="36">
        <f>SUMIFS(СВЦЭМ!$C$33:$C$776,СВЦЭМ!$A$33:$A$776,$A93,СВЦЭМ!$B$33:$B$776,W$83)+'СЕТ СН'!$H$9+СВЦЭМ!$D$10+'СЕТ СН'!$H$6-'СЕТ СН'!$H$19</f>
        <v>1224.6869054600002</v>
      </c>
      <c r="X93" s="36">
        <f>SUMIFS(СВЦЭМ!$C$33:$C$776,СВЦЭМ!$A$33:$A$776,$A93,СВЦЭМ!$B$33:$B$776,X$83)+'СЕТ СН'!$H$9+СВЦЭМ!$D$10+'СЕТ СН'!$H$6-'СЕТ СН'!$H$19</f>
        <v>1215.6050120499999</v>
      </c>
      <c r="Y93" s="36">
        <f>SUMIFS(СВЦЭМ!$C$33:$C$776,СВЦЭМ!$A$33:$A$776,$A93,СВЦЭМ!$B$33:$B$776,Y$83)+'СЕТ СН'!$H$9+СВЦЭМ!$D$10+'СЕТ СН'!$H$6-'СЕТ СН'!$H$19</f>
        <v>1257.1199160599999</v>
      </c>
    </row>
    <row r="94" spans="1:25" ht="15.75" x14ac:dyDescent="0.2">
      <c r="A94" s="35">
        <f t="shared" si="2"/>
        <v>43932</v>
      </c>
      <c r="B94" s="36">
        <f>SUMIFS(СВЦЭМ!$C$33:$C$776,СВЦЭМ!$A$33:$A$776,$A94,СВЦЭМ!$B$33:$B$776,B$83)+'СЕТ СН'!$H$9+СВЦЭМ!$D$10+'СЕТ СН'!$H$6-'СЕТ СН'!$H$19</f>
        <v>1297.4206178899999</v>
      </c>
      <c r="C94" s="36">
        <f>SUMIFS(СВЦЭМ!$C$33:$C$776,СВЦЭМ!$A$33:$A$776,$A94,СВЦЭМ!$B$33:$B$776,C$83)+'СЕТ СН'!$H$9+СВЦЭМ!$D$10+'СЕТ СН'!$H$6-'СЕТ СН'!$H$19</f>
        <v>1314.4729868899999</v>
      </c>
      <c r="D94" s="36">
        <f>SUMIFS(СВЦЭМ!$C$33:$C$776,СВЦЭМ!$A$33:$A$776,$A94,СВЦЭМ!$B$33:$B$776,D$83)+'СЕТ СН'!$H$9+СВЦЭМ!$D$10+'СЕТ СН'!$H$6-'СЕТ СН'!$H$19</f>
        <v>1325.54842637</v>
      </c>
      <c r="E94" s="36">
        <f>SUMIFS(СВЦЭМ!$C$33:$C$776,СВЦЭМ!$A$33:$A$776,$A94,СВЦЭМ!$B$33:$B$776,E$83)+'СЕТ СН'!$H$9+СВЦЭМ!$D$10+'СЕТ СН'!$H$6-'СЕТ СН'!$H$19</f>
        <v>1339.12810906</v>
      </c>
      <c r="F94" s="36">
        <f>SUMIFS(СВЦЭМ!$C$33:$C$776,СВЦЭМ!$A$33:$A$776,$A94,СВЦЭМ!$B$33:$B$776,F$83)+'СЕТ СН'!$H$9+СВЦЭМ!$D$10+'СЕТ СН'!$H$6-'СЕТ СН'!$H$19</f>
        <v>1338.18610653</v>
      </c>
      <c r="G94" s="36">
        <f>SUMIFS(СВЦЭМ!$C$33:$C$776,СВЦЭМ!$A$33:$A$776,$A94,СВЦЭМ!$B$33:$B$776,G$83)+'СЕТ СН'!$H$9+СВЦЭМ!$D$10+'СЕТ СН'!$H$6-'СЕТ СН'!$H$19</f>
        <v>1332.8106145000002</v>
      </c>
      <c r="H94" s="36">
        <f>SUMIFS(СВЦЭМ!$C$33:$C$776,СВЦЭМ!$A$33:$A$776,$A94,СВЦЭМ!$B$33:$B$776,H$83)+'СЕТ СН'!$H$9+СВЦЭМ!$D$10+'СЕТ СН'!$H$6-'СЕТ СН'!$H$19</f>
        <v>1316.0935094400002</v>
      </c>
      <c r="I94" s="36">
        <f>SUMIFS(СВЦЭМ!$C$33:$C$776,СВЦЭМ!$A$33:$A$776,$A94,СВЦЭМ!$B$33:$B$776,I$83)+'СЕТ СН'!$H$9+СВЦЭМ!$D$10+'СЕТ СН'!$H$6-'СЕТ СН'!$H$19</f>
        <v>1303.7856114199999</v>
      </c>
      <c r="J94" s="36">
        <f>SUMIFS(СВЦЭМ!$C$33:$C$776,СВЦЭМ!$A$33:$A$776,$A94,СВЦЭМ!$B$33:$B$776,J$83)+'СЕТ СН'!$H$9+СВЦЭМ!$D$10+'СЕТ СН'!$H$6-'СЕТ СН'!$H$19</f>
        <v>1279.0608549900001</v>
      </c>
      <c r="K94" s="36">
        <f>SUMIFS(СВЦЭМ!$C$33:$C$776,СВЦЭМ!$A$33:$A$776,$A94,СВЦЭМ!$B$33:$B$776,K$83)+'СЕТ СН'!$H$9+СВЦЭМ!$D$10+'СЕТ СН'!$H$6-'СЕТ СН'!$H$19</f>
        <v>1266.1982019900001</v>
      </c>
      <c r="L94" s="36">
        <f>SUMIFS(СВЦЭМ!$C$33:$C$776,СВЦЭМ!$A$33:$A$776,$A94,СВЦЭМ!$B$33:$B$776,L$83)+'СЕТ СН'!$H$9+СВЦЭМ!$D$10+'СЕТ СН'!$H$6-'СЕТ СН'!$H$19</f>
        <v>1268.67662466</v>
      </c>
      <c r="M94" s="36">
        <f>SUMIFS(СВЦЭМ!$C$33:$C$776,СВЦЭМ!$A$33:$A$776,$A94,СВЦЭМ!$B$33:$B$776,M$83)+'СЕТ СН'!$H$9+СВЦЭМ!$D$10+'СЕТ СН'!$H$6-'СЕТ СН'!$H$19</f>
        <v>1282.59071752</v>
      </c>
      <c r="N94" s="36">
        <f>SUMIFS(СВЦЭМ!$C$33:$C$776,СВЦЭМ!$A$33:$A$776,$A94,СВЦЭМ!$B$33:$B$776,N$83)+'СЕТ СН'!$H$9+СВЦЭМ!$D$10+'СЕТ СН'!$H$6-'СЕТ СН'!$H$19</f>
        <v>1302.49219294</v>
      </c>
      <c r="O94" s="36">
        <f>SUMIFS(СВЦЭМ!$C$33:$C$776,СВЦЭМ!$A$33:$A$776,$A94,СВЦЭМ!$B$33:$B$776,O$83)+'СЕТ СН'!$H$9+СВЦЭМ!$D$10+'СЕТ СН'!$H$6-'СЕТ СН'!$H$19</f>
        <v>1300.2195983300001</v>
      </c>
      <c r="P94" s="36">
        <f>SUMIFS(СВЦЭМ!$C$33:$C$776,СВЦЭМ!$A$33:$A$776,$A94,СВЦЭМ!$B$33:$B$776,P$83)+'СЕТ СН'!$H$9+СВЦЭМ!$D$10+'СЕТ СН'!$H$6-'СЕТ СН'!$H$19</f>
        <v>1268.3359476600001</v>
      </c>
      <c r="Q94" s="36">
        <f>SUMIFS(СВЦЭМ!$C$33:$C$776,СВЦЭМ!$A$33:$A$776,$A94,СВЦЭМ!$B$33:$B$776,Q$83)+'СЕТ СН'!$H$9+СВЦЭМ!$D$10+'СЕТ СН'!$H$6-'СЕТ СН'!$H$19</f>
        <v>1270.3961014000001</v>
      </c>
      <c r="R94" s="36">
        <f>SUMIFS(СВЦЭМ!$C$33:$C$776,СВЦЭМ!$A$33:$A$776,$A94,СВЦЭМ!$B$33:$B$776,R$83)+'СЕТ СН'!$H$9+СВЦЭМ!$D$10+'СЕТ СН'!$H$6-'СЕТ СН'!$H$19</f>
        <v>1260.1000106900001</v>
      </c>
      <c r="S94" s="36">
        <f>SUMIFS(СВЦЭМ!$C$33:$C$776,СВЦЭМ!$A$33:$A$776,$A94,СВЦЭМ!$B$33:$B$776,S$83)+'СЕТ СН'!$H$9+СВЦЭМ!$D$10+'СЕТ СН'!$H$6-'СЕТ СН'!$H$19</f>
        <v>1274.7426307200001</v>
      </c>
      <c r="T94" s="36">
        <f>SUMIFS(СВЦЭМ!$C$33:$C$776,СВЦЭМ!$A$33:$A$776,$A94,СВЦЭМ!$B$33:$B$776,T$83)+'СЕТ СН'!$H$9+СВЦЭМ!$D$10+'СЕТ СН'!$H$6-'СЕТ СН'!$H$19</f>
        <v>1282.6387197399999</v>
      </c>
      <c r="U94" s="36">
        <f>SUMIFS(СВЦЭМ!$C$33:$C$776,СВЦЭМ!$A$33:$A$776,$A94,СВЦЭМ!$B$33:$B$776,U$83)+'СЕТ СН'!$H$9+СВЦЭМ!$D$10+'СЕТ СН'!$H$6-'СЕТ СН'!$H$19</f>
        <v>1273.0019299700002</v>
      </c>
      <c r="V94" s="36">
        <f>SUMIFS(СВЦЭМ!$C$33:$C$776,СВЦЭМ!$A$33:$A$776,$A94,СВЦЭМ!$B$33:$B$776,V$83)+'СЕТ СН'!$H$9+СВЦЭМ!$D$10+'СЕТ СН'!$H$6-'СЕТ СН'!$H$19</f>
        <v>1248.0187900000001</v>
      </c>
      <c r="W94" s="36">
        <f>SUMIFS(СВЦЭМ!$C$33:$C$776,СВЦЭМ!$A$33:$A$776,$A94,СВЦЭМ!$B$33:$B$776,W$83)+'СЕТ СН'!$H$9+СВЦЭМ!$D$10+'СЕТ СН'!$H$6-'СЕТ СН'!$H$19</f>
        <v>1244.8473973600001</v>
      </c>
      <c r="X94" s="36">
        <f>SUMIFS(СВЦЭМ!$C$33:$C$776,СВЦЭМ!$A$33:$A$776,$A94,СВЦЭМ!$B$33:$B$776,X$83)+'СЕТ СН'!$H$9+СВЦЭМ!$D$10+'СЕТ СН'!$H$6-'СЕТ СН'!$H$19</f>
        <v>1260.63047428</v>
      </c>
      <c r="Y94" s="36">
        <f>SUMIFS(СВЦЭМ!$C$33:$C$776,СВЦЭМ!$A$33:$A$776,$A94,СВЦЭМ!$B$33:$B$776,Y$83)+'СЕТ СН'!$H$9+СВЦЭМ!$D$10+'СЕТ СН'!$H$6-'СЕТ СН'!$H$19</f>
        <v>1305.5615668</v>
      </c>
    </row>
    <row r="95" spans="1:25" ht="15.75" x14ac:dyDescent="0.2">
      <c r="A95" s="35">
        <f t="shared" si="2"/>
        <v>43933</v>
      </c>
      <c r="B95" s="36">
        <f>SUMIFS(СВЦЭМ!$C$33:$C$776,СВЦЭМ!$A$33:$A$776,$A95,СВЦЭМ!$B$33:$B$776,B$83)+'СЕТ СН'!$H$9+СВЦЭМ!$D$10+'СЕТ СН'!$H$6-'СЕТ СН'!$H$19</f>
        <v>1295.3557612899999</v>
      </c>
      <c r="C95" s="36">
        <f>SUMIFS(СВЦЭМ!$C$33:$C$776,СВЦЭМ!$A$33:$A$776,$A95,СВЦЭМ!$B$33:$B$776,C$83)+'СЕТ СН'!$H$9+СВЦЭМ!$D$10+'СЕТ СН'!$H$6-'СЕТ СН'!$H$19</f>
        <v>1297.3889690000001</v>
      </c>
      <c r="D95" s="36">
        <f>SUMIFS(СВЦЭМ!$C$33:$C$776,СВЦЭМ!$A$33:$A$776,$A95,СВЦЭМ!$B$33:$B$776,D$83)+'СЕТ СН'!$H$9+СВЦЭМ!$D$10+'СЕТ СН'!$H$6-'СЕТ СН'!$H$19</f>
        <v>1281.35264321</v>
      </c>
      <c r="E95" s="36">
        <f>SUMIFS(СВЦЭМ!$C$33:$C$776,СВЦЭМ!$A$33:$A$776,$A95,СВЦЭМ!$B$33:$B$776,E$83)+'СЕТ СН'!$H$9+СВЦЭМ!$D$10+'СЕТ СН'!$H$6-'СЕТ СН'!$H$19</f>
        <v>1279.6079814700001</v>
      </c>
      <c r="F95" s="36">
        <f>SUMIFS(СВЦЭМ!$C$33:$C$776,СВЦЭМ!$A$33:$A$776,$A95,СВЦЭМ!$B$33:$B$776,F$83)+'СЕТ СН'!$H$9+СВЦЭМ!$D$10+'СЕТ СН'!$H$6-'СЕТ СН'!$H$19</f>
        <v>1274.3149115199999</v>
      </c>
      <c r="G95" s="36">
        <f>SUMIFS(СВЦЭМ!$C$33:$C$776,СВЦЭМ!$A$33:$A$776,$A95,СВЦЭМ!$B$33:$B$776,G$83)+'СЕТ СН'!$H$9+СВЦЭМ!$D$10+'СЕТ СН'!$H$6-'СЕТ СН'!$H$19</f>
        <v>1277.2794444800002</v>
      </c>
      <c r="H95" s="36">
        <f>SUMIFS(СВЦЭМ!$C$33:$C$776,СВЦЭМ!$A$33:$A$776,$A95,СВЦЭМ!$B$33:$B$776,H$83)+'СЕТ СН'!$H$9+СВЦЭМ!$D$10+'СЕТ СН'!$H$6-'СЕТ СН'!$H$19</f>
        <v>1280.5684546900002</v>
      </c>
      <c r="I95" s="36">
        <f>SUMIFS(СВЦЭМ!$C$33:$C$776,СВЦЭМ!$A$33:$A$776,$A95,СВЦЭМ!$B$33:$B$776,I$83)+'СЕТ СН'!$H$9+СВЦЭМ!$D$10+'СЕТ СН'!$H$6-'СЕТ СН'!$H$19</f>
        <v>1283.4636236900001</v>
      </c>
      <c r="J95" s="36">
        <f>SUMIFS(СВЦЭМ!$C$33:$C$776,СВЦЭМ!$A$33:$A$776,$A95,СВЦЭМ!$B$33:$B$776,J$83)+'СЕТ СН'!$H$9+СВЦЭМ!$D$10+'СЕТ СН'!$H$6-'СЕТ СН'!$H$19</f>
        <v>1255.71004885</v>
      </c>
      <c r="K95" s="36">
        <f>SUMIFS(СВЦЭМ!$C$33:$C$776,СВЦЭМ!$A$33:$A$776,$A95,СВЦЭМ!$B$33:$B$776,K$83)+'СЕТ СН'!$H$9+СВЦЭМ!$D$10+'СЕТ СН'!$H$6-'СЕТ СН'!$H$19</f>
        <v>1213.1849023100001</v>
      </c>
      <c r="L95" s="36">
        <f>SUMIFS(СВЦЭМ!$C$33:$C$776,СВЦЭМ!$A$33:$A$776,$A95,СВЦЭМ!$B$33:$B$776,L$83)+'СЕТ СН'!$H$9+СВЦЭМ!$D$10+'СЕТ СН'!$H$6-'СЕТ СН'!$H$19</f>
        <v>1221.67187117</v>
      </c>
      <c r="M95" s="36">
        <f>SUMIFS(СВЦЭМ!$C$33:$C$776,СВЦЭМ!$A$33:$A$776,$A95,СВЦЭМ!$B$33:$B$776,M$83)+'СЕТ СН'!$H$9+СВЦЭМ!$D$10+'СЕТ СН'!$H$6-'СЕТ СН'!$H$19</f>
        <v>1228.3391486300002</v>
      </c>
      <c r="N95" s="36">
        <f>SUMIFS(СВЦЭМ!$C$33:$C$776,СВЦЭМ!$A$33:$A$776,$A95,СВЦЭМ!$B$33:$B$776,N$83)+'СЕТ СН'!$H$9+СВЦЭМ!$D$10+'СЕТ СН'!$H$6-'СЕТ СН'!$H$19</f>
        <v>1241.8599416100001</v>
      </c>
      <c r="O95" s="36">
        <f>SUMIFS(СВЦЭМ!$C$33:$C$776,СВЦЭМ!$A$33:$A$776,$A95,СВЦЭМ!$B$33:$B$776,O$83)+'СЕТ СН'!$H$9+СВЦЭМ!$D$10+'СЕТ СН'!$H$6-'СЕТ СН'!$H$19</f>
        <v>1257.50694939</v>
      </c>
      <c r="P95" s="36">
        <f>SUMIFS(СВЦЭМ!$C$33:$C$776,СВЦЭМ!$A$33:$A$776,$A95,СВЦЭМ!$B$33:$B$776,P$83)+'СЕТ СН'!$H$9+СВЦЭМ!$D$10+'СЕТ СН'!$H$6-'СЕТ СН'!$H$19</f>
        <v>1268.6146797500001</v>
      </c>
      <c r="Q95" s="36">
        <f>SUMIFS(СВЦЭМ!$C$33:$C$776,СВЦЭМ!$A$33:$A$776,$A95,СВЦЭМ!$B$33:$B$776,Q$83)+'СЕТ СН'!$H$9+СВЦЭМ!$D$10+'СЕТ СН'!$H$6-'СЕТ СН'!$H$19</f>
        <v>1272.81621754</v>
      </c>
      <c r="R95" s="36">
        <f>SUMIFS(СВЦЭМ!$C$33:$C$776,СВЦЭМ!$A$33:$A$776,$A95,СВЦЭМ!$B$33:$B$776,R$83)+'СЕТ СН'!$H$9+СВЦЭМ!$D$10+'СЕТ СН'!$H$6-'СЕТ СН'!$H$19</f>
        <v>1266.4620144300002</v>
      </c>
      <c r="S95" s="36">
        <f>SUMIFS(СВЦЭМ!$C$33:$C$776,СВЦЭМ!$A$33:$A$776,$A95,СВЦЭМ!$B$33:$B$776,S$83)+'СЕТ СН'!$H$9+СВЦЭМ!$D$10+'СЕТ СН'!$H$6-'СЕТ СН'!$H$19</f>
        <v>1262.2062267800002</v>
      </c>
      <c r="T95" s="36">
        <f>SUMIFS(СВЦЭМ!$C$33:$C$776,СВЦЭМ!$A$33:$A$776,$A95,СВЦЭМ!$B$33:$B$776,T$83)+'СЕТ СН'!$H$9+СВЦЭМ!$D$10+'СЕТ СН'!$H$6-'СЕТ СН'!$H$19</f>
        <v>1248.5153493800001</v>
      </c>
      <c r="U95" s="36">
        <f>SUMIFS(СВЦЭМ!$C$33:$C$776,СВЦЭМ!$A$33:$A$776,$A95,СВЦЭМ!$B$33:$B$776,U$83)+'СЕТ СН'!$H$9+СВЦЭМ!$D$10+'СЕТ СН'!$H$6-'СЕТ СН'!$H$19</f>
        <v>1207.88330483</v>
      </c>
      <c r="V95" s="36">
        <f>SUMIFS(СВЦЭМ!$C$33:$C$776,СВЦЭМ!$A$33:$A$776,$A95,СВЦЭМ!$B$33:$B$776,V$83)+'СЕТ СН'!$H$9+СВЦЭМ!$D$10+'СЕТ СН'!$H$6-'СЕТ СН'!$H$19</f>
        <v>1148.8072045600002</v>
      </c>
      <c r="W95" s="36">
        <f>SUMIFS(СВЦЭМ!$C$33:$C$776,СВЦЭМ!$A$33:$A$776,$A95,СВЦЭМ!$B$33:$B$776,W$83)+'СЕТ СН'!$H$9+СВЦЭМ!$D$10+'СЕТ СН'!$H$6-'СЕТ СН'!$H$19</f>
        <v>1141.73095459</v>
      </c>
      <c r="X95" s="36">
        <f>SUMIFS(СВЦЭМ!$C$33:$C$776,СВЦЭМ!$A$33:$A$776,$A95,СВЦЭМ!$B$33:$B$776,X$83)+'СЕТ СН'!$H$9+СВЦЭМ!$D$10+'СЕТ СН'!$H$6-'СЕТ СН'!$H$19</f>
        <v>1182.9537630700002</v>
      </c>
      <c r="Y95" s="36">
        <f>SUMIFS(СВЦЭМ!$C$33:$C$776,СВЦЭМ!$A$33:$A$776,$A95,СВЦЭМ!$B$33:$B$776,Y$83)+'СЕТ СН'!$H$9+СВЦЭМ!$D$10+'СЕТ СН'!$H$6-'СЕТ СН'!$H$19</f>
        <v>1210.3637570300002</v>
      </c>
    </row>
    <row r="96" spans="1:25" ht="15.75" x14ac:dyDescent="0.2">
      <c r="A96" s="35">
        <f t="shared" si="2"/>
        <v>43934</v>
      </c>
      <c r="B96" s="36">
        <f>SUMIFS(СВЦЭМ!$C$33:$C$776,СВЦЭМ!$A$33:$A$776,$A96,СВЦЭМ!$B$33:$B$776,B$83)+'СЕТ СН'!$H$9+СВЦЭМ!$D$10+'СЕТ СН'!$H$6-'СЕТ СН'!$H$19</f>
        <v>1210.8945620200002</v>
      </c>
      <c r="C96" s="36">
        <f>SUMIFS(СВЦЭМ!$C$33:$C$776,СВЦЭМ!$A$33:$A$776,$A96,СВЦЭМ!$B$33:$B$776,C$83)+'СЕТ СН'!$H$9+СВЦЭМ!$D$10+'СЕТ СН'!$H$6-'СЕТ СН'!$H$19</f>
        <v>1227.5490227099999</v>
      </c>
      <c r="D96" s="36">
        <f>SUMIFS(СВЦЭМ!$C$33:$C$776,СВЦЭМ!$A$33:$A$776,$A96,СВЦЭМ!$B$33:$B$776,D$83)+'СЕТ СН'!$H$9+СВЦЭМ!$D$10+'СЕТ СН'!$H$6-'СЕТ СН'!$H$19</f>
        <v>1254.4267918800001</v>
      </c>
      <c r="E96" s="36">
        <f>SUMIFS(СВЦЭМ!$C$33:$C$776,СВЦЭМ!$A$33:$A$776,$A96,СВЦЭМ!$B$33:$B$776,E$83)+'СЕТ СН'!$H$9+СВЦЭМ!$D$10+'СЕТ СН'!$H$6-'СЕТ СН'!$H$19</f>
        <v>1264.9234423100002</v>
      </c>
      <c r="F96" s="36">
        <f>SUMIFS(СВЦЭМ!$C$33:$C$776,СВЦЭМ!$A$33:$A$776,$A96,СВЦЭМ!$B$33:$B$776,F$83)+'СЕТ СН'!$H$9+СВЦЭМ!$D$10+'СЕТ СН'!$H$6-'СЕТ СН'!$H$19</f>
        <v>1271.42695217</v>
      </c>
      <c r="G96" s="36">
        <f>SUMIFS(СВЦЭМ!$C$33:$C$776,СВЦЭМ!$A$33:$A$776,$A96,СВЦЭМ!$B$33:$B$776,G$83)+'СЕТ СН'!$H$9+СВЦЭМ!$D$10+'СЕТ СН'!$H$6-'СЕТ СН'!$H$19</f>
        <v>1259.68141472</v>
      </c>
      <c r="H96" s="36">
        <f>SUMIFS(СВЦЭМ!$C$33:$C$776,СВЦЭМ!$A$33:$A$776,$A96,СВЦЭМ!$B$33:$B$776,H$83)+'СЕТ СН'!$H$9+СВЦЭМ!$D$10+'СЕТ СН'!$H$6-'СЕТ СН'!$H$19</f>
        <v>1263.2974198699999</v>
      </c>
      <c r="I96" s="36">
        <f>SUMIFS(СВЦЭМ!$C$33:$C$776,СВЦЭМ!$A$33:$A$776,$A96,СВЦЭМ!$B$33:$B$776,I$83)+'СЕТ СН'!$H$9+СВЦЭМ!$D$10+'СЕТ СН'!$H$6-'СЕТ СН'!$H$19</f>
        <v>1219.07510499</v>
      </c>
      <c r="J96" s="36">
        <f>SUMIFS(СВЦЭМ!$C$33:$C$776,СВЦЭМ!$A$33:$A$776,$A96,СВЦЭМ!$B$33:$B$776,J$83)+'СЕТ СН'!$H$9+СВЦЭМ!$D$10+'СЕТ СН'!$H$6-'СЕТ СН'!$H$19</f>
        <v>1164.1424326900001</v>
      </c>
      <c r="K96" s="36">
        <f>SUMIFS(СВЦЭМ!$C$33:$C$776,СВЦЭМ!$A$33:$A$776,$A96,СВЦЭМ!$B$33:$B$776,K$83)+'СЕТ СН'!$H$9+СВЦЭМ!$D$10+'СЕТ СН'!$H$6-'СЕТ СН'!$H$19</f>
        <v>1146.1156494400002</v>
      </c>
      <c r="L96" s="36">
        <f>SUMIFS(СВЦЭМ!$C$33:$C$776,СВЦЭМ!$A$33:$A$776,$A96,СВЦЭМ!$B$33:$B$776,L$83)+'СЕТ СН'!$H$9+СВЦЭМ!$D$10+'СЕТ СН'!$H$6-'СЕТ СН'!$H$19</f>
        <v>1138.8311775100001</v>
      </c>
      <c r="M96" s="36">
        <f>SUMIFS(СВЦЭМ!$C$33:$C$776,СВЦЭМ!$A$33:$A$776,$A96,СВЦЭМ!$B$33:$B$776,M$83)+'СЕТ СН'!$H$9+СВЦЭМ!$D$10+'СЕТ СН'!$H$6-'СЕТ СН'!$H$19</f>
        <v>1136.1844340900002</v>
      </c>
      <c r="N96" s="36">
        <f>SUMIFS(СВЦЭМ!$C$33:$C$776,СВЦЭМ!$A$33:$A$776,$A96,СВЦЭМ!$B$33:$B$776,N$83)+'СЕТ СН'!$H$9+СВЦЭМ!$D$10+'СЕТ СН'!$H$6-'СЕТ СН'!$H$19</f>
        <v>1143.53024886</v>
      </c>
      <c r="O96" s="36">
        <f>SUMIFS(СВЦЭМ!$C$33:$C$776,СВЦЭМ!$A$33:$A$776,$A96,СВЦЭМ!$B$33:$B$776,O$83)+'СЕТ СН'!$H$9+СВЦЭМ!$D$10+'СЕТ СН'!$H$6-'СЕТ СН'!$H$19</f>
        <v>1145.21624178</v>
      </c>
      <c r="P96" s="36">
        <f>SUMIFS(СВЦЭМ!$C$33:$C$776,СВЦЭМ!$A$33:$A$776,$A96,СВЦЭМ!$B$33:$B$776,P$83)+'СЕТ СН'!$H$9+СВЦЭМ!$D$10+'СЕТ СН'!$H$6-'СЕТ СН'!$H$19</f>
        <v>1150.0513077400001</v>
      </c>
      <c r="Q96" s="36">
        <f>SUMIFS(СВЦЭМ!$C$33:$C$776,СВЦЭМ!$A$33:$A$776,$A96,СВЦЭМ!$B$33:$B$776,Q$83)+'СЕТ СН'!$H$9+СВЦЭМ!$D$10+'СЕТ СН'!$H$6-'СЕТ СН'!$H$19</f>
        <v>1153.11891866</v>
      </c>
      <c r="R96" s="36">
        <f>SUMIFS(СВЦЭМ!$C$33:$C$776,СВЦЭМ!$A$33:$A$776,$A96,СВЦЭМ!$B$33:$B$776,R$83)+'СЕТ СН'!$H$9+СВЦЭМ!$D$10+'СЕТ СН'!$H$6-'СЕТ СН'!$H$19</f>
        <v>1161.7522446200001</v>
      </c>
      <c r="S96" s="36">
        <f>SUMIFS(СВЦЭМ!$C$33:$C$776,СВЦЭМ!$A$33:$A$776,$A96,СВЦЭМ!$B$33:$B$776,S$83)+'СЕТ СН'!$H$9+СВЦЭМ!$D$10+'СЕТ СН'!$H$6-'СЕТ СН'!$H$19</f>
        <v>1159.8000702300001</v>
      </c>
      <c r="T96" s="36">
        <f>SUMIFS(СВЦЭМ!$C$33:$C$776,СВЦЭМ!$A$33:$A$776,$A96,СВЦЭМ!$B$33:$B$776,T$83)+'СЕТ СН'!$H$9+СВЦЭМ!$D$10+'СЕТ СН'!$H$6-'СЕТ СН'!$H$19</f>
        <v>1156.5701311600001</v>
      </c>
      <c r="U96" s="36">
        <f>SUMIFS(СВЦЭМ!$C$33:$C$776,СВЦЭМ!$A$33:$A$776,$A96,СВЦЭМ!$B$33:$B$776,U$83)+'СЕТ СН'!$H$9+СВЦЭМ!$D$10+'СЕТ СН'!$H$6-'СЕТ СН'!$H$19</f>
        <v>1156.8575483200002</v>
      </c>
      <c r="V96" s="36">
        <f>SUMIFS(СВЦЭМ!$C$33:$C$776,СВЦЭМ!$A$33:$A$776,$A96,СВЦЭМ!$B$33:$B$776,V$83)+'СЕТ СН'!$H$9+СВЦЭМ!$D$10+'СЕТ СН'!$H$6-'СЕТ СН'!$H$19</f>
        <v>1147.32871897</v>
      </c>
      <c r="W96" s="36">
        <f>SUMIFS(СВЦЭМ!$C$33:$C$776,СВЦЭМ!$A$33:$A$776,$A96,СВЦЭМ!$B$33:$B$776,W$83)+'СЕТ СН'!$H$9+СВЦЭМ!$D$10+'СЕТ СН'!$H$6-'СЕТ СН'!$H$19</f>
        <v>1143.52992322</v>
      </c>
      <c r="X96" s="36">
        <f>SUMIFS(СВЦЭМ!$C$33:$C$776,СВЦЭМ!$A$33:$A$776,$A96,СВЦЭМ!$B$33:$B$776,X$83)+'СЕТ СН'!$H$9+СВЦЭМ!$D$10+'СЕТ СН'!$H$6-'СЕТ СН'!$H$19</f>
        <v>1150.2355070799999</v>
      </c>
      <c r="Y96" s="36">
        <f>SUMIFS(СВЦЭМ!$C$33:$C$776,СВЦЭМ!$A$33:$A$776,$A96,СВЦЭМ!$B$33:$B$776,Y$83)+'СЕТ СН'!$H$9+СВЦЭМ!$D$10+'СЕТ СН'!$H$6-'СЕТ СН'!$H$19</f>
        <v>1176.8744098100001</v>
      </c>
    </row>
    <row r="97" spans="1:25" ht="15.75" x14ac:dyDescent="0.2">
      <c r="A97" s="35">
        <f t="shared" si="2"/>
        <v>43935</v>
      </c>
      <c r="B97" s="36">
        <f>SUMIFS(СВЦЭМ!$C$33:$C$776,СВЦЭМ!$A$33:$A$776,$A97,СВЦЭМ!$B$33:$B$776,B$83)+'СЕТ СН'!$H$9+СВЦЭМ!$D$10+'СЕТ СН'!$H$6-'СЕТ СН'!$H$19</f>
        <v>1205.0803000400001</v>
      </c>
      <c r="C97" s="36">
        <f>SUMIFS(СВЦЭМ!$C$33:$C$776,СВЦЭМ!$A$33:$A$776,$A97,СВЦЭМ!$B$33:$B$776,C$83)+'СЕТ СН'!$H$9+СВЦЭМ!$D$10+'СЕТ СН'!$H$6-'СЕТ СН'!$H$19</f>
        <v>1227.8326910400001</v>
      </c>
      <c r="D97" s="36">
        <f>SUMIFS(СВЦЭМ!$C$33:$C$776,СВЦЭМ!$A$33:$A$776,$A97,СВЦЭМ!$B$33:$B$776,D$83)+'СЕТ СН'!$H$9+СВЦЭМ!$D$10+'СЕТ СН'!$H$6-'СЕТ СН'!$H$19</f>
        <v>1249.3200658599999</v>
      </c>
      <c r="E97" s="36">
        <f>SUMIFS(СВЦЭМ!$C$33:$C$776,СВЦЭМ!$A$33:$A$776,$A97,СВЦЭМ!$B$33:$B$776,E$83)+'СЕТ СН'!$H$9+СВЦЭМ!$D$10+'СЕТ СН'!$H$6-'СЕТ СН'!$H$19</f>
        <v>1262.70688412</v>
      </c>
      <c r="F97" s="36">
        <f>SUMIFS(СВЦЭМ!$C$33:$C$776,СВЦЭМ!$A$33:$A$776,$A97,СВЦЭМ!$B$33:$B$776,F$83)+'СЕТ СН'!$H$9+СВЦЭМ!$D$10+'СЕТ СН'!$H$6-'СЕТ СН'!$H$19</f>
        <v>1273.0072402599999</v>
      </c>
      <c r="G97" s="36">
        <f>SUMIFS(СВЦЭМ!$C$33:$C$776,СВЦЭМ!$A$33:$A$776,$A97,СВЦЭМ!$B$33:$B$776,G$83)+'СЕТ СН'!$H$9+СВЦЭМ!$D$10+'СЕТ СН'!$H$6-'СЕТ СН'!$H$19</f>
        <v>1270.00985511</v>
      </c>
      <c r="H97" s="36">
        <f>SUMIFS(СВЦЭМ!$C$33:$C$776,СВЦЭМ!$A$33:$A$776,$A97,СВЦЭМ!$B$33:$B$776,H$83)+'СЕТ СН'!$H$9+СВЦЭМ!$D$10+'СЕТ СН'!$H$6-'СЕТ СН'!$H$19</f>
        <v>1278.25586888</v>
      </c>
      <c r="I97" s="36">
        <f>SUMIFS(СВЦЭМ!$C$33:$C$776,СВЦЭМ!$A$33:$A$776,$A97,СВЦЭМ!$B$33:$B$776,I$83)+'СЕТ СН'!$H$9+СВЦЭМ!$D$10+'СЕТ СН'!$H$6-'СЕТ СН'!$H$19</f>
        <v>1304.4374296000001</v>
      </c>
      <c r="J97" s="36">
        <f>SUMIFS(СВЦЭМ!$C$33:$C$776,СВЦЭМ!$A$33:$A$776,$A97,СВЦЭМ!$B$33:$B$776,J$83)+'СЕТ СН'!$H$9+СВЦЭМ!$D$10+'СЕТ СН'!$H$6-'СЕТ СН'!$H$19</f>
        <v>1264.09192697</v>
      </c>
      <c r="K97" s="36">
        <f>SUMIFS(СВЦЭМ!$C$33:$C$776,СВЦЭМ!$A$33:$A$776,$A97,СВЦЭМ!$B$33:$B$776,K$83)+'СЕТ СН'!$H$9+СВЦЭМ!$D$10+'СЕТ СН'!$H$6-'СЕТ СН'!$H$19</f>
        <v>1239.79037823</v>
      </c>
      <c r="L97" s="36">
        <f>SUMIFS(СВЦЭМ!$C$33:$C$776,СВЦЭМ!$A$33:$A$776,$A97,СВЦЭМ!$B$33:$B$776,L$83)+'СЕТ СН'!$H$9+СВЦЭМ!$D$10+'СЕТ СН'!$H$6-'СЕТ СН'!$H$19</f>
        <v>1240.1160464899999</v>
      </c>
      <c r="M97" s="36">
        <f>SUMIFS(СВЦЭМ!$C$33:$C$776,СВЦЭМ!$A$33:$A$776,$A97,СВЦЭМ!$B$33:$B$776,M$83)+'СЕТ СН'!$H$9+СВЦЭМ!$D$10+'СЕТ СН'!$H$6-'СЕТ СН'!$H$19</f>
        <v>1243.5049787600001</v>
      </c>
      <c r="N97" s="36">
        <f>SUMIFS(СВЦЭМ!$C$33:$C$776,СВЦЭМ!$A$33:$A$776,$A97,СВЦЭМ!$B$33:$B$776,N$83)+'СЕТ СН'!$H$9+СВЦЭМ!$D$10+'СЕТ СН'!$H$6-'СЕТ СН'!$H$19</f>
        <v>1242.3138791599999</v>
      </c>
      <c r="O97" s="36">
        <f>SUMIFS(СВЦЭМ!$C$33:$C$776,СВЦЭМ!$A$33:$A$776,$A97,СВЦЭМ!$B$33:$B$776,O$83)+'СЕТ СН'!$H$9+СВЦЭМ!$D$10+'СЕТ СН'!$H$6-'СЕТ СН'!$H$19</f>
        <v>1211.08895992</v>
      </c>
      <c r="P97" s="36">
        <f>SUMIFS(СВЦЭМ!$C$33:$C$776,СВЦЭМ!$A$33:$A$776,$A97,СВЦЭМ!$B$33:$B$776,P$83)+'СЕТ СН'!$H$9+СВЦЭМ!$D$10+'СЕТ СН'!$H$6-'СЕТ СН'!$H$19</f>
        <v>1221.87365052</v>
      </c>
      <c r="Q97" s="36">
        <f>SUMIFS(СВЦЭМ!$C$33:$C$776,СВЦЭМ!$A$33:$A$776,$A97,СВЦЭМ!$B$33:$B$776,Q$83)+'СЕТ СН'!$H$9+СВЦЭМ!$D$10+'СЕТ СН'!$H$6-'СЕТ СН'!$H$19</f>
        <v>1233.1282608000001</v>
      </c>
      <c r="R97" s="36">
        <f>SUMIFS(СВЦЭМ!$C$33:$C$776,СВЦЭМ!$A$33:$A$776,$A97,СВЦЭМ!$B$33:$B$776,R$83)+'СЕТ СН'!$H$9+СВЦЭМ!$D$10+'СЕТ СН'!$H$6-'СЕТ СН'!$H$19</f>
        <v>1249.2052957400001</v>
      </c>
      <c r="S97" s="36">
        <f>SUMIFS(СВЦЭМ!$C$33:$C$776,СВЦЭМ!$A$33:$A$776,$A97,СВЦЭМ!$B$33:$B$776,S$83)+'СЕТ СН'!$H$9+СВЦЭМ!$D$10+'СЕТ СН'!$H$6-'СЕТ СН'!$H$19</f>
        <v>1253.3459328200001</v>
      </c>
      <c r="T97" s="36">
        <f>SUMIFS(СВЦЭМ!$C$33:$C$776,СВЦЭМ!$A$33:$A$776,$A97,СВЦЭМ!$B$33:$B$776,T$83)+'СЕТ СН'!$H$9+СВЦЭМ!$D$10+'СЕТ СН'!$H$6-'СЕТ СН'!$H$19</f>
        <v>1235.7558340400001</v>
      </c>
      <c r="U97" s="36">
        <f>SUMIFS(СВЦЭМ!$C$33:$C$776,СВЦЭМ!$A$33:$A$776,$A97,СВЦЭМ!$B$33:$B$776,U$83)+'СЕТ СН'!$H$9+СВЦЭМ!$D$10+'СЕТ СН'!$H$6-'СЕТ СН'!$H$19</f>
        <v>1218.9195981800001</v>
      </c>
      <c r="V97" s="36">
        <f>SUMIFS(СВЦЭМ!$C$33:$C$776,СВЦЭМ!$A$33:$A$776,$A97,СВЦЭМ!$B$33:$B$776,V$83)+'СЕТ СН'!$H$9+СВЦЭМ!$D$10+'СЕТ СН'!$H$6-'СЕТ СН'!$H$19</f>
        <v>1216.44510502</v>
      </c>
      <c r="W97" s="36">
        <f>SUMIFS(СВЦЭМ!$C$33:$C$776,СВЦЭМ!$A$33:$A$776,$A97,СВЦЭМ!$B$33:$B$776,W$83)+'СЕТ СН'!$H$9+СВЦЭМ!$D$10+'СЕТ СН'!$H$6-'СЕТ СН'!$H$19</f>
        <v>1210.5730445700001</v>
      </c>
      <c r="X97" s="36">
        <f>SUMIFS(СВЦЭМ!$C$33:$C$776,СВЦЭМ!$A$33:$A$776,$A97,СВЦЭМ!$B$33:$B$776,X$83)+'СЕТ СН'!$H$9+СВЦЭМ!$D$10+'СЕТ СН'!$H$6-'СЕТ СН'!$H$19</f>
        <v>1218.7410751699999</v>
      </c>
      <c r="Y97" s="36">
        <f>SUMIFS(СВЦЭМ!$C$33:$C$776,СВЦЭМ!$A$33:$A$776,$A97,СВЦЭМ!$B$33:$B$776,Y$83)+'СЕТ СН'!$H$9+СВЦЭМ!$D$10+'СЕТ СН'!$H$6-'СЕТ СН'!$H$19</f>
        <v>1232.2994597900001</v>
      </c>
    </row>
    <row r="98" spans="1:25" ht="15.75" x14ac:dyDescent="0.2">
      <c r="A98" s="35">
        <f t="shared" si="2"/>
        <v>43936</v>
      </c>
      <c r="B98" s="36">
        <f>SUMIFS(СВЦЭМ!$C$33:$C$776,СВЦЭМ!$A$33:$A$776,$A98,СВЦЭМ!$B$33:$B$776,B$83)+'СЕТ СН'!$H$9+СВЦЭМ!$D$10+'СЕТ СН'!$H$6-'СЕТ СН'!$H$19</f>
        <v>1268.67543593</v>
      </c>
      <c r="C98" s="36">
        <f>SUMIFS(СВЦЭМ!$C$33:$C$776,СВЦЭМ!$A$33:$A$776,$A98,СВЦЭМ!$B$33:$B$776,C$83)+'СЕТ СН'!$H$9+СВЦЭМ!$D$10+'СЕТ СН'!$H$6-'СЕТ СН'!$H$19</f>
        <v>1283.18016693</v>
      </c>
      <c r="D98" s="36">
        <f>SUMIFS(СВЦЭМ!$C$33:$C$776,СВЦЭМ!$A$33:$A$776,$A98,СВЦЭМ!$B$33:$B$776,D$83)+'СЕТ СН'!$H$9+СВЦЭМ!$D$10+'СЕТ СН'!$H$6-'СЕТ СН'!$H$19</f>
        <v>1284.6562181600002</v>
      </c>
      <c r="E98" s="36">
        <f>SUMIFS(СВЦЭМ!$C$33:$C$776,СВЦЭМ!$A$33:$A$776,$A98,СВЦЭМ!$B$33:$B$776,E$83)+'СЕТ СН'!$H$9+СВЦЭМ!$D$10+'СЕТ СН'!$H$6-'СЕТ СН'!$H$19</f>
        <v>1279.7524788000001</v>
      </c>
      <c r="F98" s="36">
        <f>SUMIFS(СВЦЭМ!$C$33:$C$776,СВЦЭМ!$A$33:$A$776,$A98,СВЦЭМ!$B$33:$B$776,F$83)+'СЕТ СН'!$H$9+СВЦЭМ!$D$10+'СЕТ СН'!$H$6-'СЕТ СН'!$H$19</f>
        <v>1277.2464829600001</v>
      </c>
      <c r="G98" s="36">
        <f>SUMIFS(СВЦЭМ!$C$33:$C$776,СВЦЭМ!$A$33:$A$776,$A98,СВЦЭМ!$B$33:$B$776,G$83)+'СЕТ СН'!$H$9+СВЦЭМ!$D$10+'СЕТ СН'!$H$6-'СЕТ СН'!$H$19</f>
        <v>1276.0036628100002</v>
      </c>
      <c r="H98" s="36">
        <f>SUMIFS(СВЦЭМ!$C$33:$C$776,СВЦЭМ!$A$33:$A$776,$A98,СВЦЭМ!$B$33:$B$776,H$83)+'СЕТ СН'!$H$9+СВЦЭМ!$D$10+'СЕТ СН'!$H$6-'СЕТ СН'!$H$19</f>
        <v>1267.32540337</v>
      </c>
      <c r="I98" s="36">
        <f>SUMIFS(СВЦЭМ!$C$33:$C$776,СВЦЭМ!$A$33:$A$776,$A98,СВЦЭМ!$B$33:$B$776,I$83)+'СЕТ СН'!$H$9+СВЦЭМ!$D$10+'СЕТ СН'!$H$6-'СЕТ СН'!$H$19</f>
        <v>1256.0276834900001</v>
      </c>
      <c r="J98" s="36">
        <f>SUMIFS(СВЦЭМ!$C$33:$C$776,СВЦЭМ!$A$33:$A$776,$A98,СВЦЭМ!$B$33:$B$776,J$83)+'СЕТ СН'!$H$9+СВЦЭМ!$D$10+'СЕТ СН'!$H$6-'СЕТ СН'!$H$19</f>
        <v>1205.70287727</v>
      </c>
      <c r="K98" s="36">
        <f>SUMIFS(СВЦЭМ!$C$33:$C$776,СВЦЭМ!$A$33:$A$776,$A98,СВЦЭМ!$B$33:$B$776,K$83)+'СЕТ СН'!$H$9+СВЦЭМ!$D$10+'СЕТ СН'!$H$6-'СЕТ СН'!$H$19</f>
        <v>1181.1991501900002</v>
      </c>
      <c r="L98" s="36">
        <f>SUMIFS(СВЦЭМ!$C$33:$C$776,СВЦЭМ!$A$33:$A$776,$A98,СВЦЭМ!$B$33:$B$776,L$83)+'СЕТ СН'!$H$9+СВЦЭМ!$D$10+'СЕТ СН'!$H$6-'СЕТ СН'!$H$19</f>
        <v>1183.5729165600001</v>
      </c>
      <c r="M98" s="36">
        <f>SUMIFS(СВЦЭМ!$C$33:$C$776,СВЦЭМ!$A$33:$A$776,$A98,СВЦЭМ!$B$33:$B$776,M$83)+'СЕТ СН'!$H$9+СВЦЭМ!$D$10+'СЕТ СН'!$H$6-'СЕТ СН'!$H$19</f>
        <v>1188.33787532</v>
      </c>
      <c r="N98" s="36">
        <f>SUMIFS(СВЦЭМ!$C$33:$C$776,СВЦЭМ!$A$33:$A$776,$A98,СВЦЭМ!$B$33:$B$776,N$83)+'СЕТ СН'!$H$9+СВЦЭМ!$D$10+'СЕТ СН'!$H$6-'СЕТ СН'!$H$19</f>
        <v>1186.25056412</v>
      </c>
      <c r="O98" s="36">
        <f>SUMIFS(СВЦЭМ!$C$33:$C$776,СВЦЭМ!$A$33:$A$776,$A98,СВЦЭМ!$B$33:$B$776,O$83)+'СЕТ СН'!$H$9+СВЦЭМ!$D$10+'СЕТ СН'!$H$6-'СЕТ СН'!$H$19</f>
        <v>1199.99648275</v>
      </c>
      <c r="P98" s="36">
        <f>SUMIFS(СВЦЭМ!$C$33:$C$776,СВЦЭМ!$A$33:$A$776,$A98,СВЦЭМ!$B$33:$B$776,P$83)+'СЕТ СН'!$H$9+СВЦЭМ!$D$10+'СЕТ СН'!$H$6-'СЕТ СН'!$H$19</f>
        <v>1201.4735148700001</v>
      </c>
      <c r="Q98" s="36">
        <f>SUMIFS(СВЦЭМ!$C$33:$C$776,СВЦЭМ!$A$33:$A$776,$A98,СВЦЭМ!$B$33:$B$776,Q$83)+'СЕТ СН'!$H$9+СВЦЭМ!$D$10+'СЕТ СН'!$H$6-'СЕТ СН'!$H$19</f>
        <v>1203.7731696800001</v>
      </c>
      <c r="R98" s="36">
        <f>SUMIFS(СВЦЭМ!$C$33:$C$776,СВЦЭМ!$A$33:$A$776,$A98,СВЦЭМ!$B$33:$B$776,R$83)+'СЕТ СН'!$H$9+СВЦЭМ!$D$10+'СЕТ СН'!$H$6-'СЕТ СН'!$H$19</f>
        <v>1202.6114568400001</v>
      </c>
      <c r="S98" s="36">
        <f>SUMIFS(СВЦЭМ!$C$33:$C$776,СВЦЭМ!$A$33:$A$776,$A98,СВЦЭМ!$B$33:$B$776,S$83)+'СЕТ СН'!$H$9+СВЦЭМ!$D$10+'СЕТ СН'!$H$6-'СЕТ СН'!$H$19</f>
        <v>1198.67141881</v>
      </c>
      <c r="T98" s="36">
        <f>SUMIFS(СВЦЭМ!$C$33:$C$776,СВЦЭМ!$A$33:$A$776,$A98,СВЦЭМ!$B$33:$B$776,T$83)+'СЕТ СН'!$H$9+СВЦЭМ!$D$10+'СЕТ СН'!$H$6-'СЕТ СН'!$H$19</f>
        <v>1182.0682606300002</v>
      </c>
      <c r="U98" s="36">
        <f>SUMIFS(СВЦЭМ!$C$33:$C$776,СВЦЭМ!$A$33:$A$776,$A98,СВЦЭМ!$B$33:$B$776,U$83)+'СЕТ СН'!$H$9+СВЦЭМ!$D$10+'СЕТ СН'!$H$6-'СЕТ СН'!$H$19</f>
        <v>1164.1494149499999</v>
      </c>
      <c r="V98" s="36">
        <f>SUMIFS(СВЦЭМ!$C$33:$C$776,СВЦЭМ!$A$33:$A$776,$A98,СВЦЭМ!$B$33:$B$776,V$83)+'СЕТ СН'!$H$9+СВЦЭМ!$D$10+'СЕТ СН'!$H$6-'СЕТ СН'!$H$19</f>
        <v>1172.4707402600002</v>
      </c>
      <c r="W98" s="36">
        <f>SUMIFS(СВЦЭМ!$C$33:$C$776,СВЦЭМ!$A$33:$A$776,$A98,СВЦЭМ!$B$33:$B$776,W$83)+'СЕТ СН'!$H$9+СВЦЭМ!$D$10+'СЕТ СН'!$H$6-'СЕТ СН'!$H$19</f>
        <v>1169.0286249400001</v>
      </c>
      <c r="X98" s="36">
        <f>SUMIFS(СВЦЭМ!$C$33:$C$776,СВЦЭМ!$A$33:$A$776,$A98,СВЦЭМ!$B$33:$B$776,X$83)+'СЕТ СН'!$H$9+СВЦЭМ!$D$10+'СЕТ СН'!$H$6-'СЕТ СН'!$H$19</f>
        <v>1167.7483026800001</v>
      </c>
      <c r="Y98" s="36">
        <f>SUMIFS(СВЦЭМ!$C$33:$C$776,СВЦЭМ!$A$33:$A$776,$A98,СВЦЭМ!$B$33:$B$776,Y$83)+'СЕТ СН'!$H$9+СВЦЭМ!$D$10+'СЕТ СН'!$H$6-'СЕТ СН'!$H$19</f>
        <v>1197.1570431300001</v>
      </c>
    </row>
    <row r="99" spans="1:25" ht="15.75" x14ac:dyDescent="0.2">
      <c r="A99" s="35">
        <f t="shared" si="2"/>
        <v>43937</v>
      </c>
      <c r="B99" s="36">
        <f>SUMIFS(СВЦЭМ!$C$33:$C$776,СВЦЭМ!$A$33:$A$776,$A99,СВЦЭМ!$B$33:$B$776,B$83)+'СЕТ СН'!$H$9+СВЦЭМ!$D$10+'СЕТ СН'!$H$6-'СЕТ СН'!$H$19</f>
        <v>1160.32007823</v>
      </c>
      <c r="C99" s="36">
        <f>SUMIFS(СВЦЭМ!$C$33:$C$776,СВЦЭМ!$A$33:$A$776,$A99,СВЦЭМ!$B$33:$B$776,C$83)+'СЕТ СН'!$H$9+СВЦЭМ!$D$10+'СЕТ СН'!$H$6-'СЕТ СН'!$H$19</f>
        <v>1178.0828242900002</v>
      </c>
      <c r="D99" s="36">
        <f>SUMIFS(СВЦЭМ!$C$33:$C$776,СВЦЭМ!$A$33:$A$776,$A99,СВЦЭМ!$B$33:$B$776,D$83)+'СЕТ СН'!$H$9+СВЦЭМ!$D$10+'СЕТ СН'!$H$6-'СЕТ СН'!$H$19</f>
        <v>1195.09023325</v>
      </c>
      <c r="E99" s="36">
        <f>SUMIFS(СВЦЭМ!$C$33:$C$776,СВЦЭМ!$A$33:$A$776,$A99,СВЦЭМ!$B$33:$B$776,E$83)+'СЕТ СН'!$H$9+СВЦЭМ!$D$10+'СЕТ СН'!$H$6-'СЕТ СН'!$H$19</f>
        <v>1207.81027438</v>
      </c>
      <c r="F99" s="36">
        <f>SUMIFS(СВЦЭМ!$C$33:$C$776,СВЦЭМ!$A$33:$A$776,$A99,СВЦЭМ!$B$33:$B$776,F$83)+'СЕТ СН'!$H$9+СВЦЭМ!$D$10+'СЕТ СН'!$H$6-'СЕТ СН'!$H$19</f>
        <v>1207.47768787</v>
      </c>
      <c r="G99" s="36">
        <f>SUMIFS(СВЦЭМ!$C$33:$C$776,СВЦЭМ!$A$33:$A$776,$A99,СВЦЭМ!$B$33:$B$776,G$83)+'СЕТ СН'!$H$9+СВЦЭМ!$D$10+'СЕТ СН'!$H$6-'СЕТ СН'!$H$19</f>
        <v>1198.39143803</v>
      </c>
      <c r="H99" s="36">
        <f>SUMIFS(СВЦЭМ!$C$33:$C$776,СВЦЭМ!$A$33:$A$776,$A99,СВЦЭМ!$B$33:$B$776,H$83)+'СЕТ СН'!$H$9+СВЦЭМ!$D$10+'СЕТ СН'!$H$6-'СЕТ СН'!$H$19</f>
        <v>1178.5934576700001</v>
      </c>
      <c r="I99" s="36">
        <f>SUMIFS(СВЦЭМ!$C$33:$C$776,СВЦЭМ!$A$33:$A$776,$A99,СВЦЭМ!$B$33:$B$776,I$83)+'СЕТ СН'!$H$9+СВЦЭМ!$D$10+'СЕТ СН'!$H$6-'СЕТ СН'!$H$19</f>
        <v>1156.8898898000002</v>
      </c>
      <c r="J99" s="36">
        <f>SUMIFS(СВЦЭМ!$C$33:$C$776,СВЦЭМ!$A$33:$A$776,$A99,СВЦЭМ!$B$33:$B$776,J$83)+'СЕТ СН'!$H$9+СВЦЭМ!$D$10+'СЕТ СН'!$H$6-'СЕТ СН'!$H$19</f>
        <v>1129.26050306</v>
      </c>
      <c r="K99" s="36">
        <f>SUMIFS(СВЦЭМ!$C$33:$C$776,СВЦЭМ!$A$33:$A$776,$A99,СВЦЭМ!$B$33:$B$776,K$83)+'СЕТ СН'!$H$9+СВЦЭМ!$D$10+'СЕТ СН'!$H$6-'СЕТ СН'!$H$19</f>
        <v>1142.39319243</v>
      </c>
      <c r="L99" s="36">
        <f>SUMIFS(СВЦЭМ!$C$33:$C$776,СВЦЭМ!$A$33:$A$776,$A99,СВЦЭМ!$B$33:$B$776,L$83)+'СЕТ СН'!$H$9+СВЦЭМ!$D$10+'СЕТ СН'!$H$6-'СЕТ СН'!$H$19</f>
        <v>1139.4890080499999</v>
      </c>
      <c r="M99" s="36">
        <f>SUMIFS(СВЦЭМ!$C$33:$C$776,СВЦЭМ!$A$33:$A$776,$A99,СВЦЭМ!$B$33:$B$776,M$83)+'СЕТ СН'!$H$9+СВЦЭМ!$D$10+'СЕТ СН'!$H$6-'СЕТ СН'!$H$19</f>
        <v>1136.1115255300001</v>
      </c>
      <c r="N99" s="36">
        <f>SUMIFS(СВЦЭМ!$C$33:$C$776,СВЦЭМ!$A$33:$A$776,$A99,СВЦЭМ!$B$33:$B$776,N$83)+'СЕТ СН'!$H$9+СВЦЭМ!$D$10+'СЕТ СН'!$H$6-'СЕТ СН'!$H$19</f>
        <v>1129.8019672700002</v>
      </c>
      <c r="O99" s="36">
        <f>SUMIFS(СВЦЭМ!$C$33:$C$776,СВЦЭМ!$A$33:$A$776,$A99,СВЦЭМ!$B$33:$B$776,O$83)+'СЕТ СН'!$H$9+СВЦЭМ!$D$10+'СЕТ СН'!$H$6-'СЕТ СН'!$H$19</f>
        <v>1134.6572315200001</v>
      </c>
      <c r="P99" s="36">
        <f>SUMIFS(СВЦЭМ!$C$33:$C$776,СВЦЭМ!$A$33:$A$776,$A99,СВЦЭМ!$B$33:$B$776,P$83)+'СЕТ СН'!$H$9+СВЦЭМ!$D$10+'СЕТ СН'!$H$6-'СЕТ СН'!$H$19</f>
        <v>1137.8104244199999</v>
      </c>
      <c r="Q99" s="36">
        <f>SUMIFS(СВЦЭМ!$C$33:$C$776,СВЦЭМ!$A$33:$A$776,$A99,СВЦЭМ!$B$33:$B$776,Q$83)+'СЕТ СН'!$H$9+СВЦЭМ!$D$10+'СЕТ СН'!$H$6-'СЕТ СН'!$H$19</f>
        <v>1132.5925300200001</v>
      </c>
      <c r="R99" s="36">
        <f>SUMIFS(СВЦЭМ!$C$33:$C$776,СВЦЭМ!$A$33:$A$776,$A99,СВЦЭМ!$B$33:$B$776,R$83)+'СЕТ СН'!$H$9+СВЦЭМ!$D$10+'СЕТ СН'!$H$6-'СЕТ СН'!$H$19</f>
        <v>1126.6701235200001</v>
      </c>
      <c r="S99" s="36">
        <f>SUMIFS(СВЦЭМ!$C$33:$C$776,СВЦЭМ!$A$33:$A$776,$A99,СВЦЭМ!$B$33:$B$776,S$83)+'СЕТ СН'!$H$9+СВЦЭМ!$D$10+'СЕТ СН'!$H$6-'СЕТ СН'!$H$19</f>
        <v>1125.2941209999999</v>
      </c>
      <c r="T99" s="36">
        <f>SUMIFS(СВЦЭМ!$C$33:$C$776,СВЦЭМ!$A$33:$A$776,$A99,СВЦЭМ!$B$33:$B$776,T$83)+'СЕТ СН'!$H$9+СВЦЭМ!$D$10+'СЕТ СН'!$H$6-'СЕТ СН'!$H$19</f>
        <v>1119.6729324200001</v>
      </c>
      <c r="U99" s="36">
        <f>SUMIFS(СВЦЭМ!$C$33:$C$776,СВЦЭМ!$A$33:$A$776,$A99,СВЦЭМ!$B$33:$B$776,U$83)+'СЕТ СН'!$H$9+СВЦЭМ!$D$10+'СЕТ СН'!$H$6-'СЕТ СН'!$H$19</f>
        <v>1109.1947284600001</v>
      </c>
      <c r="V99" s="36">
        <f>SUMIFS(СВЦЭМ!$C$33:$C$776,СВЦЭМ!$A$33:$A$776,$A99,СВЦЭМ!$B$33:$B$776,V$83)+'СЕТ СН'!$H$9+СВЦЭМ!$D$10+'СЕТ СН'!$H$6-'СЕТ СН'!$H$19</f>
        <v>1095.1907604600001</v>
      </c>
      <c r="W99" s="36">
        <f>SUMIFS(СВЦЭМ!$C$33:$C$776,СВЦЭМ!$A$33:$A$776,$A99,СВЦЭМ!$B$33:$B$776,W$83)+'СЕТ СН'!$H$9+СВЦЭМ!$D$10+'СЕТ СН'!$H$6-'СЕТ СН'!$H$19</f>
        <v>1101.25806926</v>
      </c>
      <c r="X99" s="36">
        <f>SUMIFS(СВЦЭМ!$C$33:$C$776,СВЦЭМ!$A$33:$A$776,$A99,СВЦЭМ!$B$33:$B$776,X$83)+'СЕТ СН'!$H$9+СВЦЭМ!$D$10+'СЕТ СН'!$H$6-'СЕТ СН'!$H$19</f>
        <v>1112.61595078</v>
      </c>
      <c r="Y99" s="36">
        <f>SUMIFS(СВЦЭМ!$C$33:$C$776,СВЦЭМ!$A$33:$A$776,$A99,СВЦЭМ!$B$33:$B$776,Y$83)+'СЕТ СН'!$H$9+СВЦЭМ!$D$10+'СЕТ СН'!$H$6-'СЕТ СН'!$H$19</f>
        <v>1123.4036442400002</v>
      </c>
    </row>
    <row r="100" spans="1:25" ht="15.75" x14ac:dyDescent="0.2">
      <c r="A100" s="35">
        <f t="shared" si="2"/>
        <v>43938</v>
      </c>
      <c r="B100" s="36">
        <f>SUMIFS(СВЦЭМ!$C$33:$C$776,СВЦЭМ!$A$33:$A$776,$A100,СВЦЭМ!$B$33:$B$776,B$83)+'СЕТ СН'!$H$9+СВЦЭМ!$D$10+'СЕТ СН'!$H$6-'СЕТ СН'!$H$19</f>
        <v>1191.4500110500001</v>
      </c>
      <c r="C100" s="36">
        <f>SUMIFS(СВЦЭМ!$C$33:$C$776,СВЦЭМ!$A$33:$A$776,$A100,СВЦЭМ!$B$33:$B$776,C$83)+'СЕТ СН'!$H$9+СВЦЭМ!$D$10+'СЕТ СН'!$H$6-'СЕТ СН'!$H$19</f>
        <v>1202.9703629400001</v>
      </c>
      <c r="D100" s="36">
        <f>SUMIFS(СВЦЭМ!$C$33:$C$776,СВЦЭМ!$A$33:$A$776,$A100,СВЦЭМ!$B$33:$B$776,D$83)+'СЕТ СН'!$H$9+СВЦЭМ!$D$10+'СЕТ СН'!$H$6-'СЕТ СН'!$H$19</f>
        <v>1221.1872040500002</v>
      </c>
      <c r="E100" s="36">
        <f>SUMIFS(СВЦЭМ!$C$33:$C$776,СВЦЭМ!$A$33:$A$776,$A100,СВЦЭМ!$B$33:$B$776,E$83)+'СЕТ СН'!$H$9+СВЦЭМ!$D$10+'СЕТ СН'!$H$6-'СЕТ СН'!$H$19</f>
        <v>1235.6410515500002</v>
      </c>
      <c r="F100" s="36">
        <f>SUMIFS(СВЦЭМ!$C$33:$C$776,СВЦЭМ!$A$33:$A$776,$A100,СВЦЭМ!$B$33:$B$776,F$83)+'СЕТ СН'!$H$9+СВЦЭМ!$D$10+'СЕТ СН'!$H$6-'СЕТ СН'!$H$19</f>
        <v>1237.6261618200001</v>
      </c>
      <c r="G100" s="36">
        <f>SUMIFS(СВЦЭМ!$C$33:$C$776,СВЦЭМ!$A$33:$A$776,$A100,СВЦЭМ!$B$33:$B$776,G$83)+'СЕТ СН'!$H$9+СВЦЭМ!$D$10+'СЕТ СН'!$H$6-'СЕТ СН'!$H$19</f>
        <v>1221.64886566</v>
      </c>
      <c r="H100" s="36">
        <f>SUMIFS(СВЦЭМ!$C$33:$C$776,СВЦЭМ!$A$33:$A$776,$A100,СВЦЭМ!$B$33:$B$776,H$83)+'СЕТ СН'!$H$9+СВЦЭМ!$D$10+'СЕТ СН'!$H$6-'СЕТ СН'!$H$19</f>
        <v>1195.79807381</v>
      </c>
      <c r="I100" s="36">
        <f>SUMIFS(СВЦЭМ!$C$33:$C$776,СВЦЭМ!$A$33:$A$776,$A100,СВЦЭМ!$B$33:$B$776,I$83)+'СЕТ СН'!$H$9+СВЦЭМ!$D$10+'СЕТ СН'!$H$6-'СЕТ СН'!$H$19</f>
        <v>1168.27944314</v>
      </c>
      <c r="J100" s="36">
        <f>SUMIFS(СВЦЭМ!$C$33:$C$776,СВЦЭМ!$A$33:$A$776,$A100,СВЦЭМ!$B$33:$B$776,J$83)+'СЕТ СН'!$H$9+СВЦЭМ!$D$10+'СЕТ СН'!$H$6-'СЕТ СН'!$H$19</f>
        <v>1118.67800044</v>
      </c>
      <c r="K100" s="36">
        <f>SUMIFS(СВЦЭМ!$C$33:$C$776,СВЦЭМ!$A$33:$A$776,$A100,СВЦЭМ!$B$33:$B$776,K$83)+'СЕТ СН'!$H$9+СВЦЭМ!$D$10+'СЕТ СН'!$H$6-'СЕТ СН'!$H$19</f>
        <v>1123.51609689</v>
      </c>
      <c r="L100" s="36">
        <f>SUMIFS(СВЦЭМ!$C$33:$C$776,СВЦЭМ!$A$33:$A$776,$A100,СВЦЭМ!$B$33:$B$776,L$83)+'СЕТ СН'!$H$9+СВЦЭМ!$D$10+'СЕТ СН'!$H$6-'СЕТ СН'!$H$19</f>
        <v>1123.1958148799999</v>
      </c>
      <c r="M100" s="36">
        <f>SUMIFS(СВЦЭМ!$C$33:$C$776,СВЦЭМ!$A$33:$A$776,$A100,СВЦЭМ!$B$33:$B$776,M$83)+'СЕТ СН'!$H$9+СВЦЭМ!$D$10+'СЕТ СН'!$H$6-'СЕТ СН'!$H$19</f>
        <v>1121.45080762</v>
      </c>
      <c r="N100" s="36">
        <f>SUMIFS(СВЦЭМ!$C$33:$C$776,СВЦЭМ!$A$33:$A$776,$A100,СВЦЭМ!$B$33:$B$776,N$83)+'СЕТ СН'!$H$9+СВЦЭМ!$D$10+'СЕТ СН'!$H$6-'СЕТ СН'!$H$19</f>
        <v>1120.23508044</v>
      </c>
      <c r="O100" s="36">
        <f>SUMIFS(СВЦЭМ!$C$33:$C$776,СВЦЭМ!$A$33:$A$776,$A100,СВЦЭМ!$B$33:$B$776,O$83)+'СЕТ СН'!$H$9+СВЦЭМ!$D$10+'СЕТ СН'!$H$6-'СЕТ СН'!$H$19</f>
        <v>1126.3865440499999</v>
      </c>
      <c r="P100" s="36">
        <f>SUMIFS(СВЦЭМ!$C$33:$C$776,СВЦЭМ!$A$33:$A$776,$A100,СВЦЭМ!$B$33:$B$776,P$83)+'СЕТ СН'!$H$9+СВЦЭМ!$D$10+'СЕТ СН'!$H$6-'СЕТ СН'!$H$19</f>
        <v>1130.5047891600002</v>
      </c>
      <c r="Q100" s="36">
        <f>SUMIFS(СВЦЭМ!$C$33:$C$776,СВЦЭМ!$A$33:$A$776,$A100,СВЦЭМ!$B$33:$B$776,Q$83)+'СЕТ СН'!$H$9+СВЦЭМ!$D$10+'СЕТ СН'!$H$6-'СЕТ СН'!$H$19</f>
        <v>1138.1834312599999</v>
      </c>
      <c r="R100" s="36">
        <f>SUMIFS(СВЦЭМ!$C$33:$C$776,СВЦЭМ!$A$33:$A$776,$A100,СВЦЭМ!$B$33:$B$776,R$83)+'СЕТ СН'!$H$9+СВЦЭМ!$D$10+'СЕТ СН'!$H$6-'СЕТ СН'!$H$19</f>
        <v>1133.4447942700001</v>
      </c>
      <c r="S100" s="36">
        <f>SUMIFS(СВЦЭМ!$C$33:$C$776,СВЦЭМ!$A$33:$A$776,$A100,СВЦЭМ!$B$33:$B$776,S$83)+'СЕТ СН'!$H$9+СВЦЭМ!$D$10+'СЕТ СН'!$H$6-'СЕТ СН'!$H$19</f>
        <v>1128.6505422700002</v>
      </c>
      <c r="T100" s="36">
        <f>SUMIFS(СВЦЭМ!$C$33:$C$776,СВЦЭМ!$A$33:$A$776,$A100,СВЦЭМ!$B$33:$B$776,T$83)+'СЕТ СН'!$H$9+СВЦЭМ!$D$10+'СЕТ СН'!$H$6-'СЕТ СН'!$H$19</f>
        <v>1113.3026331800002</v>
      </c>
      <c r="U100" s="36">
        <f>SUMIFS(СВЦЭМ!$C$33:$C$776,СВЦЭМ!$A$33:$A$776,$A100,СВЦЭМ!$B$33:$B$776,U$83)+'СЕТ СН'!$H$9+СВЦЭМ!$D$10+'СЕТ СН'!$H$6-'СЕТ СН'!$H$19</f>
        <v>1101.96442989</v>
      </c>
      <c r="V100" s="36">
        <f>SUMIFS(СВЦЭМ!$C$33:$C$776,СВЦЭМ!$A$33:$A$776,$A100,СВЦЭМ!$B$33:$B$776,V$83)+'СЕТ СН'!$H$9+СВЦЭМ!$D$10+'СЕТ СН'!$H$6-'СЕТ СН'!$H$19</f>
        <v>1109.7272481499999</v>
      </c>
      <c r="W100" s="36">
        <f>SUMIFS(СВЦЭМ!$C$33:$C$776,СВЦЭМ!$A$33:$A$776,$A100,СВЦЭМ!$B$33:$B$776,W$83)+'СЕТ СН'!$H$9+СВЦЭМ!$D$10+'СЕТ СН'!$H$6-'СЕТ СН'!$H$19</f>
        <v>1109.72958707</v>
      </c>
      <c r="X100" s="36">
        <f>SUMIFS(СВЦЭМ!$C$33:$C$776,СВЦЭМ!$A$33:$A$776,$A100,СВЦЭМ!$B$33:$B$776,X$83)+'СЕТ СН'!$H$9+СВЦЭМ!$D$10+'СЕТ СН'!$H$6-'СЕТ СН'!$H$19</f>
        <v>1115.7573085600002</v>
      </c>
      <c r="Y100" s="36">
        <f>SUMIFS(СВЦЭМ!$C$33:$C$776,СВЦЭМ!$A$33:$A$776,$A100,СВЦЭМ!$B$33:$B$776,Y$83)+'СЕТ СН'!$H$9+СВЦЭМ!$D$10+'СЕТ СН'!$H$6-'СЕТ СН'!$H$19</f>
        <v>1117.9887654600002</v>
      </c>
    </row>
    <row r="101" spans="1:25" ht="15.75" x14ac:dyDescent="0.2">
      <c r="A101" s="35">
        <f t="shared" si="2"/>
        <v>43939</v>
      </c>
      <c r="B101" s="36">
        <f>SUMIFS(СВЦЭМ!$C$33:$C$776,СВЦЭМ!$A$33:$A$776,$A101,СВЦЭМ!$B$33:$B$776,B$83)+'СЕТ СН'!$H$9+СВЦЭМ!$D$10+'СЕТ СН'!$H$6-'СЕТ СН'!$H$19</f>
        <v>1207.2213286900001</v>
      </c>
      <c r="C101" s="36">
        <f>SUMIFS(СВЦЭМ!$C$33:$C$776,СВЦЭМ!$A$33:$A$776,$A101,СВЦЭМ!$B$33:$B$776,C$83)+'СЕТ СН'!$H$9+СВЦЭМ!$D$10+'СЕТ СН'!$H$6-'СЕТ СН'!$H$19</f>
        <v>1242.75668756</v>
      </c>
      <c r="D101" s="36">
        <f>SUMIFS(СВЦЭМ!$C$33:$C$776,СВЦЭМ!$A$33:$A$776,$A101,СВЦЭМ!$B$33:$B$776,D$83)+'СЕТ СН'!$H$9+СВЦЭМ!$D$10+'СЕТ СН'!$H$6-'СЕТ СН'!$H$19</f>
        <v>1252.1854413000001</v>
      </c>
      <c r="E101" s="36">
        <f>SUMIFS(СВЦЭМ!$C$33:$C$776,СВЦЭМ!$A$33:$A$776,$A101,СВЦЭМ!$B$33:$B$776,E$83)+'СЕТ СН'!$H$9+СВЦЭМ!$D$10+'СЕТ СН'!$H$6-'СЕТ СН'!$H$19</f>
        <v>1261.03908849</v>
      </c>
      <c r="F101" s="36">
        <f>SUMIFS(СВЦЭМ!$C$33:$C$776,СВЦЭМ!$A$33:$A$776,$A101,СВЦЭМ!$B$33:$B$776,F$83)+'СЕТ СН'!$H$9+СВЦЭМ!$D$10+'СЕТ СН'!$H$6-'СЕТ СН'!$H$19</f>
        <v>1262.9729206400002</v>
      </c>
      <c r="G101" s="36">
        <f>SUMIFS(СВЦЭМ!$C$33:$C$776,СВЦЭМ!$A$33:$A$776,$A101,СВЦЭМ!$B$33:$B$776,G$83)+'СЕТ СН'!$H$9+СВЦЭМ!$D$10+'СЕТ СН'!$H$6-'СЕТ СН'!$H$19</f>
        <v>1264.1350066800001</v>
      </c>
      <c r="H101" s="36">
        <f>SUMIFS(СВЦЭМ!$C$33:$C$776,СВЦЭМ!$A$33:$A$776,$A101,СВЦЭМ!$B$33:$B$776,H$83)+'СЕТ СН'!$H$9+СВЦЭМ!$D$10+'СЕТ СН'!$H$6-'СЕТ СН'!$H$19</f>
        <v>1257.5040317</v>
      </c>
      <c r="I101" s="36">
        <f>SUMIFS(СВЦЭМ!$C$33:$C$776,СВЦЭМ!$A$33:$A$776,$A101,СВЦЭМ!$B$33:$B$776,I$83)+'СЕТ СН'!$H$9+СВЦЭМ!$D$10+'СЕТ СН'!$H$6-'СЕТ СН'!$H$19</f>
        <v>1232.3471320399999</v>
      </c>
      <c r="J101" s="36">
        <f>SUMIFS(СВЦЭМ!$C$33:$C$776,СВЦЭМ!$A$33:$A$776,$A101,СВЦЭМ!$B$33:$B$776,J$83)+'СЕТ СН'!$H$9+СВЦЭМ!$D$10+'СЕТ СН'!$H$6-'СЕТ СН'!$H$19</f>
        <v>1160.8455069700001</v>
      </c>
      <c r="K101" s="36">
        <f>SUMIFS(СВЦЭМ!$C$33:$C$776,СВЦЭМ!$A$33:$A$776,$A101,СВЦЭМ!$B$33:$B$776,K$83)+'СЕТ СН'!$H$9+СВЦЭМ!$D$10+'СЕТ СН'!$H$6-'СЕТ СН'!$H$19</f>
        <v>1149.8118809299999</v>
      </c>
      <c r="L101" s="36">
        <f>SUMIFS(СВЦЭМ!$C$33:$C$776,СВЦЭМ!$A$33:$A$776,$A101,СВЦЭМ!$B$33:$B$776,L$83)+'СЕТ СН'!$H$9+СВЦЭМ!$D$10+'СЕТ СН'!$H$6-'СЕТ СН'!$H$19</f>
        <v>1146.01719484</v>
      </c>
      <c r="M101" s="36">
        <f>SUMIFS(СВЦЭМ!$C$33:$C$776,СВЦЭМ!$A$33:$A$776,$A101,СВЦЭМ!$B$33:$B$776,M$83)+'СЕТ СН'!$H$9+СВЦЭМ!$D$10+'СЕТ СН'!$H$6-'СЕТ СН'!$H$19</f>
        <v>1143.6188520800001</v>
      </c>
      <c r="N101" s="36">
        <f>SUMIFS(СВЦЭМ!$C$33:$C$776,СВЦЭМ!$A$33:$A$776,$A101,СВЦЭМ!$B$33:$B$776,N$83)+'СЕТ СН'!$H$9+СВЦЭМ!$D$10+'СЕТ СН'!$H$6-'СЕТ СН'!$H$19</f>
        <v>1154.02305888</v>
      </c>
      <c r="O101" s="36">
        <f>SUMIFS(СВЦЭМ!$C$33:$C$776,СВЦЭМ!$A$33:$A$776,$A101,СВЦЭМ!$B$33:$B$776,O$83)+'СЕТ СН'!$H$9+СВЦЭМ!$D$10+'СЕТ СН'!$H$6-'СЕТ СН'!$H$19</f>
        <v>1169.0926800100001</v>
      </c>
      <c r="P101" s="36">
        <f>SUMIFS(СВЦЭМ!$C$33:$C$776,СВЦЭМ!$A$33:$A$776,$A101,СВЦЭМ!$B$33:$B$776,P$83)+'СЕТ СН'!$H$9+СВЦЭМ!$D$10+'СЕТ СН'!$H$6-'СЕТ СН'!$H$19</f>
        <v>1177.89262973</v>
      </c>
      <c r="Q101" s="36">
        <f>SUMIFS(СВЦЭМ!$C$33:$C$776,СВЦЭМ!$A$33:$A$776,$A101,СВЦЭМ!$B$33:$B$776,Q$83)+'СЕТ СН'!$H$9+СВЦЭМ!$D$10+'СЕТ СН'!$H$6-'СЕТ СН'!$H$19</f>
        <v>1184.4486773000001</v>
      </c>
      <c r="R101" s="36">
        <f>SUMIFS(СВЦЭМ!$C$33:$C$776,СВЦЭМ!$A$33:$A$776,$A101,СВЦЭМ!$B$33:$B$776,R$83)+'СЕТ СН'!$H$9+СВЦЭМ!$D$10+'СЕТ СН'!$H$6-'СЕТ СН'!$H$19</f>
        <v>1180.4264404200001</v>
      </c>
      <c r="S101" s="36">
        <f>SUMIFS(СВЦЭМ!$C$33:$C$776,СВЦЭМ!$A$33:$A$776,$A101,СВЦЭМ!$B$33:$B$776,S$83)+'СЕТ СН'!$H$9+СВЦЭМ!$D$10+'СЕТ СН'!$H$6-'СЕТ СН'!$H$19</f>
        <v>1176.5970227</v>
      </c>
      <c r="T101" s="36">
        <f>SUMIFS(СВЦЭМ!$C$33:$C$776,СВЦЭМ!$A$33:$A$776,$A101,СВЦЭМ!$B$33:$B$776,T$83)+'СЕТ СН'!$H$9+СВЦЭМ!$D$10+'СЕТ СН'!$H$6-'СЕТ СН'!$H$19</f>
        <v>1157.3041105299999</v>
      </c>
      <c r="U101" s="36">
        <f>SUMIFS(СВЦЭМ!$C$33:$C$776,СВЦЭМ!$A$33:$A$776,$A101,СВЦЭМ!$B$33:$B$776,U$83)+'СЕТ СН'!$H$9+СВЦЭМ!$D$10+'СЕТ СН'!$H$6-'СЕТ СН'!$H$19</f>
        <v>1127.80004452</v>
      </c>
      <c r="V101" s="36">
        <f>SUMIFS(СВЦЭМ!$C$33:$C$776,СВЦЭМ!$A$33:$A$776,$A101,СВЦЭМ!$B$33:$B$776,V$83)+'СЕТ СН'!$H$9+СВЦЭМ!$D$10+'СЕТ СН'!$H$6-'СЕТ СН'!$H$19</f>
        <v>1116.31937868</v>
      </c>
      <c r="W101" s="36">
        <f>SUMIFS(СВЦЭМ!$C$33:$C$776,СВЦЭМ!$A$33:$A$776,$A101,СВЦЭМ!$B$33:$B$776,W$83)+'СЕТ СН'!$H$9+СВЦЭМ!$D$10+'СЕТ СН'!$H$6-'СЕТ СН'!$H$19</f>
        <v>1131.1182162099999</v>
      </c>
      <c r="X101" s="36">
        <f>SUMIFS(СВЦЭМ!$C$33:$C$776,СВЦЭМ!$A$33:$A$776,$A101,СВЦЭМ!$B$33:$B$776,X$83)+'СЕТ СН'!$H$9+СВЦЭМ!$D$10+'СЕТ СН'!$H$6-'СЕТ СН'!$H$19</f>
        <v>1147.4205907300002</v>
      </c>
      <c r="Y101" s="36">
        <f>SUMIFS(СВЦЭМ!$C$33:$C$776,СВЦЭМ!$A$33:$A$776,$A101,СВЦЭМ!$B$33:$B$776,Y$83)+'СЕТ СН'!$H$9+СВЦЭМ!$D$10+'СЕТ СН'!$H$6-'СЕТ СН'!$H$19</f>
        <v>1174.23577123</v>
      </c>
    </row>
    <row r="102" spans="1:25" ht="15.75" x14ac:dyDescent="0.2">
      <c r="A102" s="35">
        <f t="shared" si="2"/>
        <v>43940</v>
      </c>
      <c r="B102" s="36">
        <f>SUMIFS(СВЦЭМ!$C$33:$C$776,СВЦЭМ!$A$33:$A$776,$A102,СВЦЭМ!$B$33:$B$776,B$83)+'СЕТ СН'!$H$9+СВЦЭМ!$D$10+'СЕТ СН'!$H$6-'СЕТ СН'!$H$19</f>
        <v>1220.4488065400001</v>
      </c>
      <c r="C102" s="36">
        <f>SUMIFS(СВЦЭМ!$C$33:$C$776,СВЦЭМ!$A$33:$A$776,$A102,СВЦЭМ!$B$33:$B$776,C$83)+'СЕТ СН'!$H$9+СВЦЭМ!$D$10+'СЕТ СН'!$H$6-'СЕТ СН'!$H$19</f>
        <v>1218.42907414</v>
      </c>
      <c r="D102" s="36">
        <f>SUMIFS(СВЦЭМ!$C$33:$C$776,СВЦЭМ!$A$33:$A$776,$A102,СВЦЭМ!$B$33:$B$776,D$83)+'СЕТ СН'!$H$9+СВЦЭМ!$D$10+'СЕТ СН'!$H$6-'СЕТ СН'!$H$19</f>
        <v>1212.6217788399999</v>
      </c>
      <c r="E102" s="36">
        <f>SUMIFS(СВЦЭМ!$C$33:$C$776,СВЦЭМ!$A$33:$A$776,$A102,СВЦЭМ!$B$33:$B$776,E$83)+'СЕТ СН'!$H$9+СВЦЭМ!$D$10+'СЕТ СН'!$H$6-'СЕТ СН'!$H$19</f>
        <v>1220.0683284199999</v>
      </c>
      <c r="F102" s="36">
        <f>SUMIFS(СВЦЭМ!$C$33:$C$776,СВЦЭМ!$A$33:$A$776,$A102,СВЦЭМ!$B$33:$B$776,F$83)+'СЕТ СН'!$H$9+СВЦЭМ!$D$10+'СЕТ СН'!$H$6-'СЕТ СН'!$H$19</f>
        <v>1216.8707589300002</v>
      </c>
      <c r="G102" s="36">
        <f>SUMIFS(СВЦЭМ!$C$33:$C$776,СВЦЭМ!$A$33:$A$776,$A102,СВЦЭМ!$B$33:$B$776,G$83)+'СЕТ СН'!$H$9+СВЦЭМ!$D$10+'СЕТ СН'!$H$6-'СЕТ СН'!$H$19</f>
        <v>1223.3525116300002</v>
      </c>
      <c r="H102" s="36">
        <f>SUMIFS(СВЦЭМ!$C$33:$C$776,СВЦЭМ!$A$33:$A$776,$A102,СВЦЭМ!$B$33:$B$776,H$83)+'СЕТ СН'!$H$9+СВЦЭМ!$D$10+'СЕТ СН'!$H$6-'СЕТ СН'!$H$19</f>
        <v>1216.91318318</v>
      </c>
      <c r="I102" s="36">
        <f>SUMIFS(СВЦЭМ!$C$33:$C$776,СВЦЭМ!$A$33:$A$776,$A102,СВЦЭМ!$B$33:$B$776,I$83)+'СЕТ СН'!$H$9+СВЦЭМ!$D$10+'СЕТ СН'!$H$6-'СЕТ СН'!$H$19</f>
        <v>1191.3076790300001</v>
      </c>
      <c r="J102" s="36">
        <f>SUMIFS(СВЦЭМ!$C$33:$C$776,СВЦЭМ!$A$33:$A$776,$A102,СВЦЭМ!$B$33:$B$776,J$83)+'СЕТ СН'!$H$9+СВЦЭМ!$D$10+'СЕТ СН'!$H$6-'СЕТ СН'!$H$19</f>
        <v>1141.8764606899999</v>
      </c>
      <c r="K102" s="36">
        <f>SUMIFS(СВЦЭМ!$C$33:$C$776,СВЦЭМ!$A$33:$A$776,$A102,СВЦЭМ!$B$33:$B$776,K$83)+'СЕТ СН'!$H$9+СВЦЭМ!$D$10+'СЕТ СН'!$H$6-'СЕТ СН'!$H$19</f>
        <v>1134.9186573300001</v>
      </c>
      <c r="L102" s="36">
        <f>SUMIFS(СВЦЭМ!$C$33:$C$776,СВЦЭМ!$A$33:$A$776,$A102,СВЦЭМ!$B$33:$B$776,L$83)+'СЕТ СН'!$H$9+СВЦЭМ!$D$10+'СЕТ СН'!$H$6-'СЕТ СН'!$H$19</f>
        <v>1137.93946443</v>
      </c>
      <c r="M102" s="36">
        <f>SUMIFS(СВЦЭМ!$C$33:$C$776,СВЦЭМ!$A$33:$A$776,$A102,СВЦЭМ!$B$33:$B$776,M$83)+'СЕТ СН'!$H$9+СВЦЭМ!$D$10+'СЕТ СН'!$H$6-'СЕТ СН'!$H$19</f>
        <v>1154.5204351900002</v>
      </c>
      <c r="N102" s="36">
        <f>SUMIFS(СВЦЭМ!$C$33:$C$776,СВЦЭМ!$A$33:$A$776,$A102,СВЦЭМ!$B$33:$B$776,N$83)+'СЕТ СН'!$H$9+СВЦЭМ!$D$10+'СЕТ СН'!$H$6-'СЕТ СН'!$H$19</f>
        <v>1175.9125460400001</v>
      </c>
      <c r="O102" s="36">
        <f>SUMIFS(СВЦЭМ!$C$33:$C$776,СВЦЭМ!$A$33:$A$776,$A102,СВЦЭМ!$B$33:$B$776,O$83)+'СЕТ СН'!$H$9+СВЦЭМ!$D$10+'СЕТ СН'!$H$6-'СЕТ СН'!$H$19</f>
        <v>1186.1790903900001</v>
      </c>
      <c r="P102" s="36">
        <f>SUMIFS(СВЦЭМ!$C$33:$C$776,СВЦЭМ!$A$33:$A$776,$A102,СВЦЭМ!$B$33:$B$776,P$83)+'СЕТ СН'!$H$9+СВЦЭМ!$D$10+'СЕТ СН'!$H$6-'СЕТ СН'!$H$19</f>
        <v>1190.69956144</v>
      </c>
      <c r="Q102" s="36">
        <f>SUMIFS(СВЦЭМ!$C$33:$C$776,СВЦЭМ!$A$33:$A$776,$A102,СВЦЭМ!$B$33:$B$776,Q$83)+'СЕТ СН'!$H$9+СВЦЭМ!$D$10+'СЕТ СН'!$H$6-'СЕТ СН'!$H$19</f>
        <v>1194.0952024200001</v>
      </c>
      <c r="R102" s="36">
        <f>SUMIFS(СВЦЭМ!$C$33:$C$776,СВЦЭМ!$A$33:$A$776,$A102,СВЦЭМ!$B$33:$B$776,R$83)+'СЕТ СН'!$H$9+СВЦЭМ!$D$10+'СЕТ СН'!$H$6-'СЕТ СН'!$H$19</f>
        <v>1186.3605004400001</v>
      </c>
      <c r="S102" s="36">
        <f>SUMIFS(СВЦЭМ!$C$33:$C$776,СВЦЭМ!$A$33:$A$776,$A102,СВЦЭМ!$B$33:$B$776,S$83)+'СЕТ СН'!$H$9+СВЦЭМ!$D$10+'СЕТ СН'!$H$6-'СЕТ СН'!$H$19</f>
        <v>1181.5803212599999</v>
      </c>
      <c r="T102" s="36">
        <f>SUMIFS(СВЦЭМ!$C$33:$C$776,СВЦЭМ!$A$33:$A$776,$A102,СВЦЭМ!$B$33:$B$776,T$83)+'СЕТ СН'!$H$9+СВЦЭМ!$D$10+'СЕТ СН'!$H$6-'СЕТ СН'!$H$19</f>
        <v>1168.6775106099999</v>
      </c>
      <c r="U102" s="36">
        <f>SUMIFS(СВЦЭМ!$C$33:$C$776,СВЦЭМ!$A$33:$A$776,$A102,СВЦЭМ!$B$33:$B$776,U$83)+'СЕТ СН'!$H$9+СВЦЭМ!$D$10+'СЕТ СН'!$H$6-'СЕТ СН'!$H$19</f>
        <v>1163.40839005</v>
      </c>
      <c r="V102" s="36">
        <f>SUMIFS(СВЦЭМ!$C$33:$C$776,СВЦЭМ!$A$33:$A$776,$A102,СВЦЭМ!$B$33:$B$776,V$83)+'СЕТ СН'!$H$9+СВЦЭМ!$D$10+'СЕТ СН'!$H$6-'СЕТ СН'!$H$19</f>
        <v>1136.05791924</v>
      </c>
      <c r="W102" s="36">
        <f>SUMIFS(СВЦЭМ!$C$33:$C$776,СВЦЭМ!$A$33:$A$776,$A102,СВЦЭМ!$B$33:$B$776,W$83)+'СЕТ СН'!$H$9+СВЦЭМ!$D$10+'СЕТ СН'!$H$6-'СЕТ СН'!$H$19</f>
        <v>1140.00839447</v>
      </c>
      <c r="X102" s="36">
        <f>SUMIFS(СВЦЭМ!$C$33:$C$776,СВЦЭМ!$A$33:$A$776,$A102,СВЦЭМ!$B$33:$B$776,X$83)+'СЕТ СН'!$H$9+СВЦЭМ!$D$10+'СЕТ СН'!$H$6-'СЕТ СН'!$H$19</f>
        <v>1164.99606352</v>
      </c>
      <c r="Y102" s="36">
        <f>SUMIFS(СВЦЭМ!$C$33:$C$776,СВЦЭМ!$A$33:$A$776,$A102,СВЦЭМ!$B$33:$B$776,Y$83)+'СЕТ СН'!$H$9+СВЦЭМ!$D$10+'СЕТ СН'!$H$6-'СЕТ СН'!$H$19</f>
        <v>1198.2638816399999</v>
      </c>
    </row>
    <row r="103" spans="1:25" ht="15.75" x14ac:dyDescent="0.2">
      <c r="A103" s="35">
        <f t="shared" si="2"/>
        <v>43941</v>
      </c>
      <c r="B103" s="36">
        <f>SUMIFS(СВЦЭМ!$C$33:$C$776,СВЦЭМ!$A$33:$A$776,$A103,СВЦЭМ!$B$33:$B$776,B$83)+'СЕТ СН'!$H$9+СВЦЭМ!$D$10+'СЕТ СН'!$H$6-'СЕТ СН'!$H$19</f>
        <v>1232.32874756</v>
      </c>
      <c r="C103" s="36">
        <f>SUMIFS(СВЦЭМ!$C$33:$C$776,СВЦЭМ!$A$33:$A$776,$A103,СВЦЭМ!$B$33:$B$776,C$83)+'СЕТ СН'!$H$9+СВЦЭМ!$D$10+'СЕТ СН'!$H$6-'СЕТ СН'!$H$19</f>
        <v>1250.87216524</v>
      </c>
      <c r="D103" s="36">
        <f>SUMIFS(СВЦЭМ!$C$33:$C$776,СВЦЭМ!$A$33:$A$776,$A103,СВЦЭМ!$B$33:$B$776,D$83)+'СЕТ СН'!$H$9+СВЦЭМ!$D$10+'СЕТ СН'!$H$6-'СЕТ СН'!$H$19</f>
        <v>1276.22523634</v>
      </c>
      <c r="E103" s="36">
        <f>SUMIFS(СВЦЭМ!$C$33:$C$776,СВЦЭМ!$A$33:$A$776,$A103,СВЦЭМ!$B$33:$B$776,E$83)+'СЕТ СН'!$H$9+СВЦЭМ!$D$10+'СЕТ СН'!$H$6-'СЕТ СН'!$H$19</f>
        <v>1286.5991323000001</v>
      </c>
      <c r="F103" s="36">
        <f>SUMIFS(СВЦЭМ!$C$33:$C$776,СВЦЭМ!$A$33:$A$776,$A103,СВЦЭМ!$B$33:$B$776,F$83)+'СЕТ СН'!$H$9+СВЦЭМ!$D$10+'СЕТ СН'!$H$6-'СЕТ СН'!$H$19</f>
        <v>1282.47715754</v>
      </c>
      <c r="G103" s="36">
        <f>SUMIFS(СВЦЭМ!$C$33:$C$776,СВЦЭМ!$A$33:$A$776,$A103,СВЦЭМ!$B$33:$B$776,G$83)+'СЕТ СН'!$H$9+СВЦЭМ!$D$10+'СЕТ СН'!$H$6-'СЕТ СН'!$H$19</f>
        <v>1276.26576047</v>
      </c>
      <c r="H103" s="36">
        <f>SUMIFS(СВЦЭМ!$C$33:$C$776,СВЦЭМ!$A$33:$A$776,$A103,СВЦЭМ!$B$33:$B$776,H$83)+'СЕТ СН'!$H$9+СВЦЭМ!$D$10+'СЕТ СН'!$H$6-'СЕТ СН'!$H$19</f>
        <v>1242.6211203800001</v>
      </c>
      <c r="I103" s="36">
        <f>SUMIFS(СВЦЭМ!$C$33:$C$776,СВЦЭМ!$A$33:$A$776,$A103,СВЦЭМ!$B$33:$B$776,I$83)+'СЕТ СН'!$H$9+СВЦЭМ!$D$10+'СЕТ СН'!$H$6-'СЕТ СН'!$H$19</f>
        <v>1204.2236748400001</v>
      </c>
      <c r="J103" s="36">
        <f>SUMIFS(СВЦЭМ!$C$33:$C$776,СВЦЭМ!$A$33:$A$776,$A103,СВЦЭМ!$B$33:$B$776,J$83)+'СЕТ СН'!$H$9+СВЦЭМ!$D$10+'СЕТ СН'!$H$6-'СЕТ СН'!$H$19</f>
        <v>1135.4915314100001</v>
      </c>
      <c r="K103" s="36">
        <f>SUMIFS(СВЦЭМ!$C$33:$C$776,СВЦЭМ!$A$33:$A$776,$A103,СВЦЭМ!$B$33:$B$776,K$83)+'СЕТ СН'!$H$9+СВЦЭМ!$D$10+'СЕТ СН'!$H$6-'СЕТ СН'!$H$19</f>
        <v>1125.4441267000002</v>
      </c>
      <c r="L103" s="36">
        <f>SUMIFS(СВЦЭМ!$C$33:$C$776,СВЦЭМ!$A$33:$A$776,$A103,СВЦЭМ!$B$33:$B$776,L$83)+'СЕТ СН'!$H$9+СВЦЭМ!$D$10+'СЕТ СН'!$H$6-'СЕТ СН'!$H$19</f>
        <v>1133.4198292000001</v>
      </c>
      <c r="M103" s="36">
        <f>SUMIFS(СВЦЭМ!$C$33:$C$776,СВЦЭМ!$A$33:$A$776,$A103,СВЦЭМ!$B$33:$B$776,M$83)+'СЕТ СН'!$H$9+СВЦЭМ!$D$10+'СЕТ СН'!$H$6-'СЕТ СН'!$H$19</f>
        <v>1139.8809653200001</v>
      </c>
      <c r="N103" s="36">
        <f>SUMIFS(СВЦЭМ!$C$33:$C$776,СВЦЭМ!$A$33:$A$776,$A103,СВЦЭМ!$B$33:$B$776,N$83)+'СЕТ СН'!$H$9+СВЦЭМ!$D$10+'СЕТ СН'!$H$6-'СЕТ СН'!$H$19</f>
        <v>1144.8530008900002</v>
      </c>
      <c r="O103" s="36">
        <f>SUMIFS(СВЦЭМ!$C$33:$C$776,СВЦЭМ!$A$33:$A$776,$A103,СВЦЭМ!$B$33:$B$776,O$83)+'СЕТ СН'!$H$9+СВЦЭМ!$D$10+'СЕТ СН'!$H$6-'СЕТ СН'!$H$19</f>
        <v>1150.67261001</v>
      </c>
      <c r="P103" s="36">
        <f>SUMIFS(СВЦЭМ!$C$33:$C$776,СВЦЭМ!$A$33:$A$776,$A103,СВЦЭМ!$B$33:$B$776,P$83)+'СЕТ СН'!$H$9+СВЦЭМ!$D$10+'СЕТ СН'!$H$6-'СЕТ СН'!$H$19</f>
        <v>1155.78325838</v>
      </c>
      <c r="Q103" s="36">
        <f>SUMIFS(СВЦЭМ!$C$33:$C$776,СВЦЭМ!$A$33:$A$776,$A103,СВЦЭМ!$B$33:$B$776,Q$83)+'СЕТ СН'!$H$9+СВЦЭМ!$D$10+'СЕТ СН'!$H$6-'СЕТ СН'!$H$19</f>
        <v>1162.3602621800001</v>
      </c>
      <c r="R103" s="36">
        <f>SUMIFS(СВЦЭМ!$C$33:$C$776,СВЦЭМ!$A$33:$A$776,$A103,СВЦЭМ!$B$33:$B$776,R$83)+'СЕТ СН'!$H$9+СВЦЭМ!$D$10+'СЕТ СН'!$H$6-'СЕТ СН'!$H$19</f>
        <v>1161.6473900599999</v>
      </c>
      <c r="S103" s="36">
        <f>SUMIFS(СВЦЭМ!$C$33:$C$776,СВЦЭМ!$A$33:$A$776,$A103,СВЦЭМ!$B$33:$B$776,S$83)+'СЕТ СН'!$H$9+СВЦЭМ!$D$10+'СЕТ СН'!$H$6-'СЕТ СН'!$H$19</f>
        <v>1165.8624391200001</v>
      </c>
      <c r="T103" s="36">
        <f>SUMIFS(СВЦЭМ!$C$33:$C$776,СВЦЭМ!$A$33:$A$776,$A103,СВЦЭМ!$B$33:$B$776,T$83)+'СЕТ СН'!$H$9+СВЦЭМ!$D$10+'СЕТ СН'!$H$6-'СЕТ СН'!$H$19</f>
        <v>1157.7010285800002</v>
      </c>
      <c r="U103" s="36">
        <f>SUMIFS(СВЦЭМ!$C$33:$C$776,СВЦЭМ!$A$33:$A$776,$A103,СВЦЭМ!$B$33:$B$776,U$83)+'СЕТ СН'!$H$9+СВЦЭМ!$D$10+'СЕТ СН'!$H$6-'СЕТ СН'!$H$19</f>
        <v>1146.8050856700002</v>
      </c>
      <c r="V103" s="36">
        <f>SUMIFS(СВЦЭМ!$C$33:$C$776,СВЦЭМ!$A$33:$A$776,$A103,СВЦЭМ!$B$33:$B$776,V$83)+'СЕТ СН'!$H$9+СВЦЭМ!$D$10+'СЕТ СН'!$H$6-'СЕТ СН'!$H$19</f>
        <v>1139.55513238</v>
      </c>
      <c r="W103" s="36">
        <f>SUMIFS(СВЦЭМ!$C$33:$C$776,СВЦЭМ!$A$33:$A$776,$A103,СВЦЭМ!$B$33:$B$776,W$83)+'СЕТ СН'!$H$9+СВЦЭМ!$D$10+'СЕТ СН'!$H$6-'СЕТ СН'!$H$19</f>
        <v>1141.78845041</v>
      </c>
      <c r="X103" s="36">
        <f>SUMIFS(СВЦЭМ!$C$33:$C$776,СВЦЭМ!$A$33:$A$776,$A103,СВЦЭМ!$B$33:$B$776,X$83)+'СЕТ СН'!$H$9+СВЦЭМ!$D$10+'СЕТ СН'!$H$6-'СЕТ СН'!$H$19</f>
        <v>1137.5898984099999</v>
      </c>
      <c r="Y103" s="36">
        <f>SUMIFS(СВЦЭМ!$C$33:$C$776,СВЦЭМ!$A$33:$A$776,$A103,СВЦЭМ!$B$33:$B$776,Y$83)+'СЕТ СН'!$H$9+СВЦЭМ!$D$10+'СЕТ СН'!$H$6-'СЕТ СН'!$H$19</f>
        <v>1168.4862312499999</v>
      </c>
    </row>
    <row r="104" spans="1:25" ht="15.75" x14ac:dyDescent="0.2">
      <c r="A104" s="35">
        <f t="shared" si="2"/>
        <v>43942</v>
      </c>
      <c r="B104" s="36">
        <f>SUMIFS(СВЦЭМ!$C$33:$C$776,СВЦЭМ!$A$33:$A$776,$A104,СВЦЭМ!$B$33:$B$776,B$83)+'СЕТ СН'!$H$9+СВЦЭМ!$D$10+'СЕТ СН'!$H$6-'СЕТ СН'!$H$19</f>
        <v>1232.8196964700001</v>
      </c>
      <c r="C104" s="36">
        <f>SUMIFS(СВЦЭМ!$C$33:$C$776,СВЦЭМ!$A$33:$A$776,$A104,СВЦЭМ!$B$33:$B$776,C$83)+'СЕТ СН'!$H$9+СВЦЭМ!$D$10+'СЕТ СН'!$H$6-'СЕТ СН'!$H$19</f>
        <v>1257.4955040899999</v>
      </c>
      <c r="D104" s="36">
        <f>SUMIFS(СВЦЭМ!$C$33:$C$776,СВЦЭМ!$A$33:$A$776,$A104,СВЦЭМ!$B$33:$B$776,D$83)+'СЕТ СН'!$H$9+СВЦЭМ!$D$10+'СЕТ СН'!$H$6-'СЕТ СН'!$H$19</f>
        <v>1269.57692069</v>
      </c>
      <c r="E104" s="36">
        <f>SUMIFS(СВЦЭМ!$C$33:$C$776,СВЦЭМ!$A$33:$A$776,$A104,СВЦЭМ!$B$33:$B$776,E$83)+'СЕТ СН'!$H$9+СВЦЭМ!$D$10+'СЕТ СН'!$H$6-'СЕТ СН'!$H$19</f>
        <v>1276.0498780100002</v>
      </c>
      <c r="F104" s="36">
        <f>SUMIFS(СВЦЭМ!$C$33:$C$776,СВЦЭМ!$A$33:$A$776,$A104,СВЦЭМ!$B$33:$B$776,F$83)+'СЕТ СН'!$H$9+СВЦЭМ!$D$10+'СЕТ СН'!$H$6-'СЕТ СН'!$H$19</f>
        <v>1275.8639938000001</v>
      </c>
      <c r="G104" s="36">
        <f>SUMIFS(СВЦЭМ!$C$33:$C$776,СВЦЭМ!$A$33:$A$776,$A104,СВЦЭМ!$B$33:$B$776,G$83)+'СЕТ СН'!$H$9+СВЦЭМ!$D$10+'СЕТ СН'!$H$6-'СЕТ СН'!$H$19</f>
        <v>1268.1915238500001</v>
      </c>
      <c r="H104" s="36">
        <f>SUMIFS(СВЦЭМ!$C$33:$C$776,СВЦЭМ!$A$33:$A$776,$A104,СВЦЭМ!$B$33:$B$776,H$83)+'СЕТ СН'!$H$9+СВЦЭМ!$D$10+'СЕТ СН'!$H$6-'СЕТ СН'!$H$19</f>
        <v>1220.2570376399999</v>
      </c>
      <c r="I104" s="36">
        <f>SUMIFS(СВЦЭМ!$C$33:$C$776,СВЦЭМ!$A$33:$A$776,$A104,СВЦЭМ!$B$33:$B$776,I$83)+'СЕТ СН'!$H$9+СВЦЭМ!$D$10+'СЕТ СН'!$H$6-'СЕТ СН'!$H$19</f>
        <v>1193.32758143</v>
      </c>
      <c r="J104" s="36">
        <f>SUMIFS(СВЦЭМ!$C$33:$C$776,СВЦЭМ!$A$33:$A$776,$A104,СВЦЭМ!$B$33:$B$776,J$83)+'СЕТ СН'!$H$9+СВЦЭМ!$D$10+'СЕТ СН'!$H$6-'СЕТ СН'!$H$19</f>
        <v>1146.0365778700002</v>
      </c>
      <c r="K104" s="36">
        <f>SUMIFS(СВЦЭМ!$C$33:$C$776,СВЦЭМ!$A$33:$A$776,$A104,СВЦЭМ!$B$33:$B$776,K$83)+'СЕТ СН'!$H$9+СВЦЭМ!$D$10+'СЕТ СН'!$H$6-'СЕТ СН'!$H$19</f>
        <v>1145.29035232</v>
      </c>
      <c r="L104" s="36">
        <f>SUMIFS(СВЦЭМ!$C$33:$C$776,СВЦЭМ!$A$33:$A$776,$A104,СВЦЭМ!$B$33:$B$776,L$83)+'СЕТ СН'!$H$9+СВЦЭМ!$D$10+'СЕТ СН'!$H$6-'СЕТ СН'!$H$19</f>
        <v>1145.7404802000001</v>
      </c>
      <c r="M104" s="36">
        <f>SUMIFS(СВЦЭМ!$C$33:$C$776,СВЦЭМ!$A$33:$A$776,$A104,СВЦЭМ!$B$33:$B$776,M$83)+'СЕТ СН'!$H$9+СВЦЭМ!$D$10+'СЕТ СН'!$H$6-'СЕТ СН'!$H$19</f>
        <v>1144.28740191</v>
      </c>
      <c r="N104" s="36">
        <f>SUMIFS(СВЦЭМ!$C$33:$C$776,СВЦЭМ!$A$33:$A$776,$A104,СВЦЭМ!$B$33:$B$776,N$83)+'СЕТ СН'!$H$9+СВЦЭМ!$D$10+'СЕТ СН'!$H$6-'СЕТ СН'!$H$19</f>
        <v>1150.70911735</v>
      </c>
      <c r="O104" s="36">
        <f>SUMIFS(СВЦЭМ!$C$33:$C$776,СВЦЭМ!$A$33:$A$776,$A104,СВЦЭМ!$B$33:$B$776,O$83)+'СЕТ СН'!$H$9+СВЦЭМ!$D$10+'СЕТ СН'!$H$6-'СЕТ СН'!$H$19</f>
        <v>1165.4758329900001</v>
      </c>
      <c r="P104" s="36">
        <f>SUMIFS(СВЦЭМ!$C$33:$C$776,СВЦЭМ!$A$33:$A$776,$A104,СВЦЭМ!$B$33:$B$776,P$83)+'СЕТ СН'!$H$9+СВЦЭМ!$D$10+'СЕТ СН'!$H$6-'СЕТ СН'!$H$19</f>
        <v>1164.23252355</v>
      </c>
      <c r="Q104" s="36">
        <f>SUMIFS(СВЦЭМ!$C$33:$C$776,СВЦЭМ!$A$33:$A$776,$A104,СВЦЭМ!$B$33:$B$776,Q$83)+'СЕТ СН'!$H$9+СВЦЭМ!$D$10+'СЕТ СН'!$H$6-'СЕТ СН'!$H$19</f>
        <v>1177.5164974100001</v>
      </c>
      <c r="R104" s="36">
        <f>SUMIFS(СВЦЭМ!$C$33:$C$776,СВЦЭМ!$A$33:$A$776,$A104,СВЦЭМ!$B$33:$B$776,R$83)+'СЕТ СН'!$H$9+СВЦЭМ!$D$10+'СЕТ СН'!$H$6-'СЕТ СН'!$H$19</f>
        <v>1166.4565939399999</v>
      </c>
      <c r="S104" s="36">
        <f>SUMIFS(СВЦЭМ!$C$33:$C$776,СВЦЭМ!$A$33:$A$776,$A104,СВЦЭМ!$B$33:$B$776,S$83)+'СЕТ СН'!$H$9+СВЦЭМ!$D$10+'СЕТ СН'!$H$6-'СЕТ СН'!$H$19</f>
        <v>1160.6336549</v>
      </c>
      <c r="T104" s="36">
        <f>SUMIFS(СВЦЭМ!$C$33:$C$776,СВЦЭМ!$A$33:$A$776,$A104,СВЦЭМ!$B$33:$B$776,T$83)+'СЕТ СН'!$H$9+СВЦЭМ!$D$10+'СЕТ СН'!$H$6-'СЕТ СН'!$H$19</f>
        <v>1164.4206111000001</v>
      </c>
      <c r="U104" s="36">
        <f>SUMIFS(СВЦЭМ!$C$33:$C$776,СВЦЭМ!$A$33:$A$776,$A104,СВЦЭМ!$B$33:$B$776,U$83)+'СЕТ СН'!$H$9+СВЦЭМ!$D$10+'СЕТ СН'!$H$6-'СЕТ СН'!$H$19</f>
        <v>1171.6772606100001</v>
      </c>
      <c r="V104" s="36">
        <f>SUMIFS(СВЦЭМ!$C$33:$C$776,СВЦЭМ!$A$33:$A$776,$A104,СВЦЭМ!$B$33:$B$776,V$83)+'СЕТ СН'!$H$9+СВЦЭМ!$D$10+'СЕТ СН'!$H$6-'СЕТ СН'!$H$19</f>
        <v>1178.7756852299999</v>
      </c>
      <c r="W104" s="36">
        <f>SUMIFS(СВЦЭМ!$C$33:$C$776,СВЦЭМ!$A$33:$A$776,$A104,СВЦЭМ!$B$33:$B$776,W$83)+'СЕТ СН'!$H$9+СВЦЭМ!$D$10+'СЕТ СН'!$H$6-'СЕТ СН'!$H$19</f>
        <v>1180.8564294900002</v>
      </c>
      <c r="X104" s="36">
        <f>SUMIFS(СВЦЭМ!$C$33:$C$776,СВЦЭМ!$A$33:$A$776,$A104,СВЦЭМ!$B$33:$B$776,X$83)+'СЕТ СН'!$H$9+СВЦЭМ!$D$10+'СЕТ СН'!$H$6-'СЕТ СН'!$H$19</f>
        <v>1170.5205884900001</v>
      </c>
      <c r="Y104" s="36">
        <f>SUMIFS(СВЦЭМ!$C$33:$C$776,СВЦЭМ!$A$33:$A$776,$A104,СВЦЭМ!$B$33:$B$776,Y$83)+'СЕТ СН'!$H$9+СВЦЭМ!$D$10+'СЕТ СН'!$H$6-'СЕТ СН'!$H$19</f>
        <v>1188.4024057700001</v>
      </c>
    </row>
    <row r="105" spans="1:25" ht="15.75" x14ac:dyDescent="0.2">
      <c r="A105" s="35">
        <f t="shared" si="2"/>
        <v>43943</v>
      </c>
      <c r="B105" s="36">
        <f>SUMIFS(СВЦЭМ!$C$33:$C$776,СВЦЭМ!$A$33:$A$776,$A105,СВЦЭМ!$B$33:$B$776,B$83)+'СЕТ СН'!$H$9+СВЦЭМ!$D$10+'СЕТ СН'!$H$6-'СЕТ СН'!$H$19</f>
        <v>1209.3426582400002</v>
      </c>
      <c r="C105" s="36">
        <f>SUMIFS(СВЦЭМ!$C$33:$C$776,СВЦЭМ!$A$33:$A$776,$A105,СВЦЭМ!$B$33:$B$776,C$83)+'СЕТ СН'!$H$9+СВЦЭМ!$D$10+'СЕТ СН'!$H$6-'СЕТ СН'!$H$19</f>
        <v>1206.60592965</v>
      </c>
      <c r="D105" s="36">
        <f>SUMIFS(СВЦЭМ!$C$33:$C$776,СВЦЭМ!$A$33:$A$776,$A105,СВЦЭМ!$B$33:$B$776,D$83)+'СЕТ СН'!$H$9+СВЦЭМ!$D$10+'СЕТ СН'!$H$6-'СЕТ СН'!$H$19</f>
        <v>1208.7750697199999</v>
      </c>
      <c r="E105" s="36">
        <f>SUMIFS(СВЦЭМ!$C$33:$C$776,СВЦЭМ!$A$33:$A$776,$A105,СВЦЭМ!$B$33:$B$776,E$83)+'СЕТ СН'!$H$9+СВЦЭМ!$D$10+'СЕТ СН'!$H$6-'СЕТ СН'!$H$19</f>
        <v>1211.8418813000001</v>
      </c>
      <c r="F105" s="36">
        <f>SUMIFS(СВЦЭМ!$C$33:$C$776,СВЦЭМ!$A$33:$A$776,$A105,СВЦЭМ!$B$33:$B$776,F$83)+'СЕТ СН'!$H$9+СВЦЭМ!$D$10+'СЕТ СН'!$H$6-'СЕТ СН'!$H$19</f>
        <v>1213.73485514</v>
      </c>
      <c r="G105" s="36">
        <f>SUMIFS(СВЦЭМ!$C$33:$C$776,СВЦЭМ!$A$33:$A$776,$A105,СВЦЭМ!$B$33:$B$776,G$83)+'СЕТ СН'!$H$9+СВЦЭМ!$D$10+'СЕТ СН'!$H$6-'СЕТ СН'!$H$19</f>
        <v>1220.02148003</v>
      </c>
      <c r="H105" s="36">
        <f>SUMIFS(СВЦЭМ!$C$33:$C$776,СВЦЭМ!$A$33:$A$776,$A105,СВЦЭМ!$B$33:$B$776,H$83)+'СЕТ СН'!$H$9+СВЦЭМ!$D$10+'СЕТ СН'!$H$6-'СЕТ СН'!$H$19</f>
        <v>1224.3535259700002</v>
      </c>
      <c r="I105" s="36">
        <f>SUMIFS(СВЦЭМ!$C$33:$C$776,СВЦЭМ!$A$33:$A$776,$A105,СВЦЭМ!$B$33:$B$776,I$83)+'СЕТ СН'!$H$9+СВЦЭМ!$D$10+'СЕТ СН'!$H$6-'СЕТ СН'!$H$19</f>
        <v>1221.2244366</v>
      </c>
      <c r="J105" s="36">
        <f>SUMIFS(СВЦЭМ!$C$33:$C$776,СВЦЭМ!$A$33:$A$776,$A105,СВЦЭМ!$B$33:$B$776,J$83)+'СЕТ СН'!$H$9+СВЦЭМ!$D$10+'СЕТ СН'!$H$6-'СЕТ СН'!$H$19</f>
        <v>1181.86001276</v>
      </c>
      <c r="K105" s="36">
        <f>SUMIFS(СВЦЭМ!$C$33:$C$776,СВЦЭМ!$A$33:$A$776,$A105,СВЦЭМ!$B$33:$B$776,K$83)+'СЕТ СН'!$H$9+СВЦЭМ!$D$10+'СЕТ СН'!$H$6-'СЕТ СН'!$H$19</f>
        <v>1174.07079638</v>
      </c>
      <c r="L105" s="36">
        <f>SUMIFS(СВЦЭМ!$C$33:$C$776,СВЦЭМ!$A$33:$A$776,$A105,СВЦЭМ!$B$33:$B$776,L$83)+'СЕТ СН'!$H$9+СВЦЭМ!$D$10+'СЕТ СН'!$H$6-'СЕТ СН'!$H$19</f>
        <v>1174.52923177</v>
      </c>
      <c r="M105" s="36">
        <f>SUMIFS(СВЦЭМ!$C$33:$C$776,СВЦЭМ!$A$33:$A$776,$A105,СВЦЭМ!$B$33:$B$776,M$83)+'СЕТ СН'!$H$9+СВЦЭМ!$D$10+'СЕТ СН'!$H$6-'СЕТ СН'!$H$19</f>
        <v>1175.75716377</v>
      </c>
      <c r="N105" s="36">
        <f>SUMIFS(СВЦЭМ!$C$33:$C$776,СВЦЭМ!$A$33:$A$776,$A105,СВЦЭМ!$B$33:$B$776,N$83)+'СЕТ СН'!$H$9+СВЦЭМ!$D$10+'СЕТ СН'!$H$6-'СЕТ СН'!$H$19</f>
        <v>1182.2547080500001</v>
      </c>
      <c r="O105" s="36">
        <f>SUMIFS(СВЦЭМ!$C$33:$C$776,СВЦЭМ!$A$33:$A$776,$A105,СВЦЭМ!$B$33:$B$776,O$83)+'СЕТ СН'!$H$9+СВЦЭМ!$D$10+'СЕТ СН'!$H$6-'СЕТ СН'!$H$19</f>
        <v>1182.4297499500001</v>
      </c>
      <c r="P105" s="36">
        <f>SUMIFS(СВЦЭМ!$C$33:$C$776,СВЦЭМ!$A$33:$A$776,$A105,СВЦЭМ!$B$33:$B$776,P$83)+'СЕТ СН'!$H$9+СВЦЭМ!$D$10+'СЕТ СН'!$H$6-'СЕТ СН'!$H$19</f>
        <v>1187.9111730499999</v>
      </c>
      <c r="Q105" s="36">
        <f>SUMIFS(СВЦЭМ!$C$33:$C$776,СВЦЭМ!$A$33:$A$776,$A105,СВЦЭМ!$B$33:$B$776,Q$83)+'СЕТ СН'!$H$9+СВЦЭМ!$D$10+'СЕТ СН'!$H$6-'СЕТ СН'!$H$19</f>
        <v>1192.53856473</v>
      </c>
      <c r="R105" s="36">
        <f>SUMIFS(СВЦЭМ!$C$33:$C$776,СВЦЭМ!$A$33:$A$776,$A105,СВЦЭМ!$B$33:$B$776,R$83)+'СЕТ СН'!$H$9+СВЦЭМ!$D$10+'СЕТ СН'!$H$6-'СЕТ СН'!$H$19</f>
        <v>1187.78072088</v>
      </c>
      <c r="S105" s="36">
        <f>SUMIFS(СВЦЭМ!$C$33:$C$776,СВЦЭМ!$A$33:$A$776,$A105,СВЦЭМ!$B$33:$B$776,S$83)+'СЕТ СН'!$H$9+СВЦЭМ!$D$10+'СЕТ СН'!$H$6-'СЕТ СН'!$H$19</f>
        <v>1182.4662550500002</v>
      </c>
      <c r="T105" s="36">
        <f>SUMIFS(СВЦЭМ!$C$33:$C$776,СВЦЭМ!$A$33:$A$776,$A105,СВЦЭМ!$B$33:$B$776,T$83)+'СЕТ СН'!$H$9+СВЦЭМ!$D$10+'СЕТ СН'!$H$6-'СЕТ СН'!$H$19</f>
        <v>1175.3238396300001</v>
      </c>
      <c r="U105" s="36">
        <f>SUMIFS(СВЦЭМ!$C$33:$C$776,СВЦЭМ!$A$33:$A$776,$A105,СВЦЭМ!$B$33:$B$776,U$83)+'СЕТ СН'!$H$9+СВЦЭМ!$D$10+'СЕТ СН'!$H$6-'СЕТ СН'!$H$19</f>
        <v>1168.7561339700001</v>
      </c>
      <c r="V105" s="36">
        <f>SUMIFS(СВЦЭМ!$C$33:$C$776,СВЦЭМ!$A$33:$A$776,$A105,СВЦЭМ!$B$33:$B$776,V$83)+'СЕТ СН'!$H$9+СВЦЭМ!$D$10+'СЕТ СН'!$H$6-'СЕТ СН'!$H$19</f>
        <v>1163.0236533100001</v>
      </c>
      <c r="W105" s="36">
        <f>SUMIFS(СВЦЭМ!$C$33:$C$776,СВЦЭМ!$A$33:$A$776,$A105,СВЦЭМ!$B$33:$B$776,W$83)+'СЕТ СН'!$H$9+СВЦЭМ!$D$10+'СЕТ СН'!$H$6-'СЕТ СН'!$H$19</f>
        <v>1159.3588373100001</v>
      </c>
      <c r="X105" s="36">
        <f>SUMIFS(СВЦЭМ!$C$33:$C$776,СВЦЭМ!$A$33:$A$776,$A105,СВЦЭМ!$B$33:$B$776,X$83)+'СЕТ СН'!$H$9+СВЦЭМ!$D$10+'СЕТ СН'!$H$6-'СЕТ СН'!$H$19</f>
        <v>1146.23859788</v>
      </c>
      <c r="Y105" s="36">
        <f>SUMIFS(СВЦЭМ!$C$33:$C$776,СВЦЭМ!$A$33:$A$776,$A105,СВЦЭМ!$B$33:$B$776,Y$83)+'СЕТ СН'!$H$9+СВЦЭМ!$D$10+'СЕТ СН'!$H$6-'СЕТ СН'!$H$19</f>
        <v>1171.7723425200002</v>
      </c>
    </row>
    <row r="106" spans="1:25" ht="15.75" x14ac:dyDescent="0.2">
      <c r="A106" s="35">
        <f t="shared" si="2"/>
        <v>43944</v>
      </c>
      <c r="B106" s="36">
        <f>SUMIFS(СВЦЭМ!$C$33:$C$776,СВЦЭМ!$A$33:$A$776,$A106,СВЦЭМ!$B$33:$B$776,B$83)+'СЕТ СН'!$H$9+СВЦЭМ!$D$10+'СЕТ СН'!$H$6-'СЕТ СН'!$H$19</f>
        <v>1281.15436432</v>
      </c>
      <c r="C106" s="36">
        <f>SUMIFS(СВЦЭМ!$C$33:$C$776,СВЦЭМ!$A$33:$A$776,$A106,СВЦЭМ!$B$33:$B$776,C$83)+'СЕТ СН'!$H$9+СВЦЭМ!$D$10+'СЕТ СН'!$H$6-'СЕТ СН'!$H$19</f>
        <v>1287.8483484600001</v>
      </c>
      <c r="D106" s="36">
        <f>SUMIFS(СВЦЭМ!$C$33:$C$776,СВЦЭМ!$A$33:$A$776,$A106,СВЦЭМ!$B$33:$B$776,D$83)+'СЕТ СН'!$H$9+СВЦЭМ!$D$10+'СЕТ СН'!$H$6-'СЕТ СН'!$H$19</f>
        <v>1304.4714165700002</v>
      </c>
      <c r="E106" s="36">
        <f>SUMIFS(СВЦЭМ!$C$33:$C$776,СВЦЭМ!$A$33:$A$776,$A106,СВЦЭМ!$B$33:$B$776,E$83)+'СЕТ СН'!$H$9+СВЦЭМ!$D$10+'СЕТ СН'!$H$6-'СЕТ СН'!$H$19</f>
        <v>1318.4947405400001</v>
      </c>
      <c r="F106" s="36">
        <f>SUMIFS(СВЦЭМ!$C$33:$C$776,СВЦЭМ!$A$33:$A$776,$A106,СВЦЭМ!$B$33:$B$776,F$83)+'СЕТ СН'!$H$9+СВЦЭМ!$D$10+'СЕТ СН'!$H$6-'СЕТ СН'!$H$19</f>
        <v>1319.64411746</v>
      </c>
      <c r="G106" s="36">
        <f>SUMIFS(СВЦЭМ!$C$33:$C$776,СВЦЭМ!$A$33:$A$776,$A106,СВЦЭМ!$B$33:$B$776,G$83)+'СЕТ СН'!$H$9+СВЦЭМ!$D$10+'СЕТ СН'!$H$6-'СЕТ СН'!$H$19</f>
        <v>1310.02469735</v>
      </c>
      <c r="H106" s="36">
        <f>SUMIFS(СВЦЭМ!$C$33:$C$776,СВЦЭМ!$A$33:$A$776,$A106,СВЦЭМ!$B$33:$B$776,H$83)+'СЕТ СН'!$H$9+СВЦЭМ!$D$10+'СЕТ СН'!$H$6-'СЕТ СН'!$H$19</f>
        <v>1292.9553766700001</v>
      </c>
      <c r="I106" s="36">
        <f>SUMIFS(СВЦЭМ!$C$33:$C$776,СВЦЭМ!$A$33:$A$776,$A106,СВЦЭМ!$B$33:$B$776,I$83)+'СЕТ СН'!$H$9+СВЦЭМ!$D$10+'СЕТ СН'!$H$6-'СЕТ СН'!$H$19</f>
        <v>1271.9152285700002</v>
      </c>
      <c r="J106" s="36">
        <f>SUMIFS(СВЦЭМ!$C$33:$C$776,СВЦЭМ!$A$33:$A$776,$A106,СВЦЭМ!$B$33:$B$776,J$83)+'СЕТ СН'!$H$9+СВЦЭМ!$D$10+'СЕТ СН'!$H$6-'СЕТ СН'!$H$19</f>
        <v>1233.6883519500002</v>
      </c>
      <c r="K106" s="36">
        <f>SUMIFS(СВЦЭМ!$C$33:$C$776,СВЦЭМ!$A$33:$A$776,$A106,СВЦЭМ!$B$33:$B$776,K$83)+'СЕТ СН'!$H$9+СВЦЭМ!$D$10+'СЕТ СН'!$H$6-'СЕТ СН'!$H$19</f>
        <v>1220.4189155500001</v>
      </c>
      <c r="L106" s="36">
        <f>SUMIFS(СВЦЭМ!$C$33:$C$776,СВЦЭМ!$A$33:$A$776,$A106,СВЦЭМ!$B$33:$B$776,L$83)+'СЕТ СН'!$H$9+СВЦЭМ!$D$10+'СЕТ СН'!$H$6-'СЕТ СН'!$H$19</f>
        <v>1211.72047924</v>
      </c>
      <c r="M106" s="36">
        <f>SUMIFS(СВЦЭМ!$C$33:$C$776,СВЦЭМ!$A$33:$A$776,$A106,СВЦЭМ!$B$33:$B$776,M$83)+'СЕТ СН'!$H$9+СВЦЭМ!$D$10+'СЕТ СН'!$H$6-'СЕТ СН'!$H$19</f>
        <v>1216.47951214</v>
      </c>
      <c r="N106" s="36">
        <f>SUMIFS(СВЦЭМ!$C$33:$C$776,СВЦЭМ!$A$33:$A$776,$A106,СВЦЭМ!$B$33:$B$776,N$83)+'СЕТ СН'!$H$9+СВЦЭМ!$D$10+'СЕТ СН'!$H$6-'СЕТ СН'!$H$19</f>
        <v>1222.3479879800002</v>
      </c>
      <c r="O106" s="36">
        <f>SUMIFS(СВЦЭМ!$C$33:$C$776,СВЦЭМ!$A$33:$A$776,$A106,СВЦЭМ!$B$33:$B$776,O$83)+'СЕТ СН'!$H$9+СВЦЭМ!$D$10+'СЕТ СН'!$H$6-'СЕТ СН'!$H$19</f>
        <v>1236.67293126</v>
      </c>
      <c r="P106" s="36">
        <f>SUMIFS(СВЦЭМ!$C$33:$C$776,СВЦЭМ!$A$33:$A$776,$A106,СВЦЭМ!$B$33:$B$776,P$83)+'СЕТ СН'!$H$9+СВЦЭМ!$D$10+'СЕТ СН'!$H$6-'СЕТ СН'!$H$19</f>
        <v>1241.4602891500001</v>
      </c>
      <c r="Q106" s="36">
        <f>SUMIFS(СВЦЭМ!$C$33:$C$776,СВЦЭМ!$A$33:$A$776,$A106,СВЦЭМ!$B$33:$B$776,Q$83)+'СЕТ СН'!$H$9+СВЦЭМ!$D$10+'СЕТ СН'!$H$6-'СЕТ СН'!$H$19</f>
        <v>1242.9874757699999</v>
      </c>
      <c r="R106" s="36">
        <f>SUMIFS(СВЦЭМ!$C$33:$C$776,СВЦЭМ!$A$33:$A$776,$A106,СВЦЭМ!$B$33:$B$776,R$83)+'СЕТ СН'!$H$9+СВЦЭМ!$D$10+'СЕТ СН'!$H$6-'СЕТ СН'!$H$19</f>
        <v>1242.9504227500001</v>
      </c>
      <c r="S106" s="36">
        <f>SUMIFS(СВЦЭМ!$C$33:$C$776,СВЦЭМ!$A$33:$A$776,$A106,СВЦЭМ!$B$33:$B$776,S$83)+'СЕТ СН'!$H$9+СВЦЭМ!$D$10+'СЕТ СН'!$H$6-'СЕТ СН'!$H$19</f>
        <v>1235.84408439</v>
      </c>
      <c r="T106" s="36">
        <f>SUMIFS(СВЦЭМ!$C$33:$C$776,СВЦЭМ!$A$33:$A$776,$A106,СВЦЭМ!$B$33:$B$776,T$83)+'СЕТ СН'!$H$9+СВЦЭМ!$D$10+'СЕТ СН'!$H$6-'СЕТ СН'!$H$19</f>
        <v>1219.7542161800002</v>
      </c>
      <c r="U106" s="36">
        <f>SUMIFS(СВЦЭМ!$C$33:$C$776,СВЦЭМ!$A$33:$A$776,$A106,СВЦЭМ!$B$33:$B$776,U$83)+'СЕТ СН'!$H$9+СВЦЭМ!$D$10+'СЕТ СН'!$H$6-'СЕТ СН'!$H$19</f>
        <v>1203.8639484800001</v>
      </c>
      <c r="V106" s="36">
        <f>SUMIFS(СВЦЭМ!$C$33:$C$776,СВЦЭМ!$A$33:$A$776,$A106,СВЦЭМ!$B$33:$B$776,V$83)+'СЕТ СН'!$H$9+СВЦЭМ!$D$10+'СЕТ СН'!$H$6-'СЕТ СН'!$H$19</f>
        <v>1198.7146561899999</v>
      </c>
      <c r="W106" s="36">
        <f>SUMIFS(СВЦЭМ!$C$33:$C$776,СВЦЭМ!$A$33:$A$776,$A106,СВЦЭМ!$B$33:$B$776,W$83)+'СЕТ СН'!$H$9+СВЦЭМ!$D$10+'СЕТ СН'!$H$6-'СЕТ СН'!$H$19</f>
        <v>1191.89049372</v>
      </c>
      <c r="X106" s="36">
        <f>SUMIFS(СВЦЭМ!$C$33:$C$776,СВЦЭМ!$A$33:$A$776,$A106,СВЦЭМ!$B$33:$B$776,X$83)+'СЕТ СН'!$H$9+СВЦЭМ!$D$10+'СЕТ СН'!$H$6-'СЕТ СН'!$H$19</f>
        <v>1202.2077305500002</v>
      </c>
      <c r="Y106" s="36">
        <f>SUMIFS(СВЦЭМ!$C$33:$C$776,СВЦЭМ!$A$33:$A$776,$A106,СВЦЭМ!$B$33:$B$776,Y$83)+'СЕТ СН'!$H$9+СВЦЭМ!$D$10+'СЕТ СН'!$H$6-'СЕТ СН'!$H$19</f>
        <v>1231.0331635</v>
      </c>
    </row>
    <row r="107" spans="1:25" ht="15.75" x14ac:dyDescent="0.2">
      <c r="A107" s="35">
        <f t="shared" si="2"/>
        <v>43945</v>
      </c>
      <c r="B107" s="36">
        <f>SUMIFS(СВЦЭМ!$C$33:$C$776,СВЦЭМ!$A$33:$A$776,$A107,СВЦЭМ!$B$33:$B$776,B$83)+'СЕТ СН'!$H$9+СВЦЭМ!$D$10+'СЕТ СН'!$H$6-'СЕТ СН'!$H$19</f>
        <v>1455.5816458899999</v>
      </c>
      <c r="C107" s="36">
        <f>SUMIFS(СВЦЭМ!$C$33:$C$776,СВЦЭМ!$A$33:$A$776,$A107,СВЦЭМ!$B$33:$B$776,C$83)+'СЕТ СН'!$H$9+СВЦЭМ!$D$10+'СЕТ СН'!$H$6-'СЕТ СН'!$H$19</f>
        <v>1486.47560634</v>
      </c>
      <c r="D107" s="36">
        <f>SUMIFS(СВЦЭМ!$C$33:$C$776,СВЦЭМ!$A$33:$A$776,$A107,СВЦЭМ!$B$33:$B$776,D$83)+'СЕТ СН'!$H$9+СВЦЭМ!$D$10+'СЕТ СН'!$H$6-'СЕТ СН'!$H$19</f>
        <v>1506.6996501099998</v>
      </c>
      <c r="E107" s="36">
        <f>SUMIFS(СВЦЭМ!$C$33:$C$776,СВЦЭМ!$A$33:$A$776,$A107,СВЦЭМ!$B$33:$B$776,E$83)+'СЕТ СН'!$H$9+СВЦЭМ!$D$10+'СЕТ СН'!$H$6-'СЕТ СН'!$H$19</f>
        <v>1516.9170290699999</v>
      </c>
      <c r="F107" s="36">
        <f>SUMIFS(СВЦЭМ!$C$33:$C$776,СВЦЭМ!$A$33:$A$776,$A107,СВЦЭМ!$B$33:$B$776,F$83)+'СЕТ СН'!$H$9+СВЦЭМ!$D$10+'СЕТ СН'!$H$6-'СЕТ СН'!$H$19</f>
        <v>1522.8776116200002</v>
      </c>
      <c r="G107" s="36">
        <f>SUMIFS(СВЦЭМ!$C$33:$C$776,СВЦЭМ!$A$33:$A$776,$A107,СВЦЭМ!$B$33:$B$776,G$83)+'СЕТ СН'!$H$9+СВЦЭМ!$D$10+'СЕТ СН'!$H$6-'СЕТ СН'!$H$19</f>
        <v>1515.7837769399998</v>
      </c>
      <c r="H107" s="36">
        <f>SUMIFS(СВЦЭМ!$C$33:$C$776,СВЦЭМ!$A$33:$A$776,$A107,СВЦЭМ!$B$33:$B$776,H$83)+'СЕТ СН'!$H$9+СВЦЭМ!$D$10+'СЕТ СН'!$H$6-'СЕТ СН'!$H$19</f>
        <v>1492.2299931399998</v>
      </c>
      <c r="I107" s="36">
        <f>SUMIFS(СВЦЭМ!$C$33:$C$776,СВЦЭМ!$A$33:$A$776,$A107,СВЦЭМ!$B$33:$B$776,I$83)+'СЕТ СН'!$H$9+СВЦЭМ!$D$10+'СЕТ СН'!$H$6-'СЕТ СН'!$H$19</f>
        <v>1443.1555428900001</v>
      </c>
      <c r="J107" s="36">
        <f>SUMIFS(СВЦЭМ!$C$33:$C$776,СВЦЭМ!$A$33:$A$776,$A107,СВЦЭМ!$B$33:$B$776,J$83)+'СЕТ СН'!$H$9+СВЦЭМ!$D$10+'СЕТ СН'!$H$6-'СЕТ СН'!$H$19</f>
        <v>1367.2899618800002</v>
      </c>
      <c r="K107" s="36">
        <f>SUMIFS(СВЦЭМ!$C$33:$C$776,СВЦЭМ!$A$33:$A$776,$A107,СВЦЭМ!$B$33:$B$776,K$83)+'СЕТ СН'!$H$9+СВЦЭМ!$D$10+'СЕТ СН'!$H$6-'СЕТ СН'!$H$19</f>
        <v>1361.5102272200002</v>
      </c>
      <c r="L107" s="36">
        <f>SUMIFS(СВЦЭМ!$C$33:$C$776,СВЦЭМ!$A$33:$A$776,$A107,СВЦЭМ!$B$33:$B$776,L$83)+'СЕТ СН'!$H$9+СВЦЭМ!$D$10+'СЕТ СН'!$H$6-'СЕТ СН'!$H$19</f>
        <v>1355.5264945399999</v>
      </c>
      <c r="M107" s="36">
        <f>SUMIFS(СВЦЭМ!$C$33:$C$776,СВЦЭМ!$A$33:$A$776,$A107,СВЦЭМ!$B$33:$B$776,M$83)+'СЕТ СН'!$H$9+СВЦЭМ!$D$10+'СЕТ СН'!$H$6-'СЕТ СН'!$H$19</f>
        <v>1335.39365853</v>
      </c>
      <c r="N107" s="36">
        <f>SUMIFS(СВЦЭМ!$C$33:$C$776,СВЦЭМ!$A$33:$A$776,$A107,СВЦЭМ!$B$33:$B$776,N$83)+'СЕТ СН'!$H$9+СВЦЭМ!$D$10+'СЕТ СН'!$H$6-'СЕТ СН'!$H$19</f>
        <v>1299.1071477600001</v>
      </c>
      <c r="O107" s="36">
        <f>SUMIFS(СВЦЭМ!$C$33:$C$776,СВЦЭМ!$A$33:$A$776,$A107,СВЦЭМ!$B$33:$B$776,O$83)+'СЕТ СН'!$H$9+СВЦЭМ!$D$10+'СЕТ СН'!$H$6-'СЕТ СН'!$H$19</f>
        <v>1316.17962855</v>
      </c>
      <c r="P107" s="36">
        <f>SUMIFS(СВЦЭМ!$C$33:$C$776,СВЦЭМ!$A$33:$A$776,$A107,СВЦЭМ!$B$33:$B$776,P$83)+'СЕТ СН'!$H$9+СВЦЭМ!$D$10+'СЕТ СН'!$H$6-'СЕТ СН'!$H$19</f>
        <v>1331.74885309</v>
      </c>
      <c r="Q107" s="36">
        <f>SUMIFS(СВЦЭМ!$C$33:$C$776,СВЦЭМ!$A$33:$A$776,$A107,СВЦЭМ!$B$33:$B$776,Q$83)+'СЕТ СН'!$H$9+СВЦЭМ!$D$10+'СЕТ СН'!$H$6-'СЕТ СН'!$H$19</f>
        <v>1338.0594404000001</v>
      </c>
      <c r="R107" s="36">
        <f>SUMIFS(СВЦЭМ!$C$33:$C$776,СВЦЭМ!$A$33:$A$776,$A107,СВЦЭМ!$B$33:$B$776,R$83)+'СЕТ СН'!$H$9+СВЦЭМ!$D$10+'СЕТ СН'!$H$6-'СЕТ СН'!$H$19</f>
        <v>1332.1854848200001</v>
      </c>
      <c r="S107" s="36">
        <f>SUMIFS(СВЦЭМ!$C$33:$C$776,СВЦЭМ!$A$33:$A$776,$A107,СВЦЭМ!$B$33:$B$776,S$83)+'СЕТ СН'!$H$9+СВЦЭМ!$D$10+'СЕТ СН'!$H$6-'СЕТ СН'!$H$19</f>
        <v>1336.8833207100001</v>
      </c>
      <c r="T107" s="36">
        <f>SUMIFS(СВЦЭМ!$C$33:$C$776,СВЦЭМ!$A$33:$A$776,$A107,СВЦЭМ!$B$33:$B$776,T$83)+'СЕТ СН'!$H$9+СВЦЭМ!$D$10+'СЕТ СН'!$H$6-'СЕТ СН'!$H$19</f>
        <v>1307.71103468</v>
      </c>
      <c r="U107" s="36">
        <f>SUMIFS(СВЦЭМ!$C$33:$C$776,СВЦЭМ!$A$33:$A$776,$A107,СВЦЭМ!$B$33:$B$776,U$83)+'СЕТ СН'!$H$9+СВЦЭМ!$D$10+'СЕТ СН'!$H$6-'СЕТ СН'!$H$19</f>
        <v>1287.1649933900001</v>
      </c>
      <c r="V107" s="36">
        <f>SUMIFS(СВЦЭМ!$C$33:$C$776,СВЦЭМ!$A$33:$A$776,$A107,СВЦЭМ!$B$33:$B$776,V$83)+'СЕТ СН'!$H$9+СВЦЭМ!$D$10+'СЕТ СН'!$H$6-'СЕТ СН'!$H$19</f>
        <v>1269.3511061500001</v>
      </c>
      <c r="W107" s="36">
        <f>SUMIFS(СВЦЭМ!$C$33:$C$776,СВЦЭМ!$A$33:$A$776,$A107,СВЦЭМ!$B$33:$B$776,W$83)+'СЕТ СН'!$H$9+СВЦЭМ!$D$10+'СЕТ СН'!$H$6-'СЕТ СН'!$H$19</f>
        <v>1261.8907708199999</v>
      </c>
      <c r="X107" s="36">
        <f>SUMIFS(СВЦЭМ!$C$33:$C$776,СВЦЭМ!$A$33:$A$776,$A107,СВЦЭМ!$B$33:$B$776,X$83)+'СЕТ СН'!$H$9+СВЦЭМ!$D$10+'СЕТ СН'!$H$6-'СЕТ СН'!$H$19</f>
        <v>1298.7934045400002</v>
      </c>
      <c r="Y107" s="36">
        <f>SUMIFS(СВЦЭМ!$C$33:$C$776,СВЦЭМ!$A$33:$A$776,$A107,СВЦЭМ!$B$33:$B$776,Y$83)+'СЕТ СН'!$H$9+СВЦЭМ!$D$10+'СЕТ СН'!$H$6-'СЕТ СН'!$H$19</f>
        <v>1276.4948477299999</v>
      </c>
    </row>
    <row r="108" spans="1:25" ht="15.75" x14ac:dyDescent="0.2">
      <c r="A108" s="35">
        <f t="shared" si="2"/>
        <v>43946</v>
      </c>
      <c r="B108" s="36">
        <f>SUMIFS(СВЦЭМ!$C$33:$C$776,СВЦЭМ!$A$33:$A$776,$A108,СВЦЭМ!$B$33:$B$776,B$83)+'СЕТ СН'!$H$9+СВЦЭМ!$D$10+'СЕТ СН'!$H$6-'СЕТ СН'!$H$19</f>
        <v>1417.20491528</v>
      </c>
      <c r="C108" s="36">
        <f>SUMIFS(СВЦЭМ!$C$33:$C$776,СВЦЭМ!$A$33:$A$776,$A108,СВЦЭМ!$B$33:$B$776,C$83)+'СЕТ СН'!$H$9+СВЦЭМ!$D$10+'СЕТ СН'!$H$6-'СЕТ СН'!$H$19</f>
        <v>1448.0366986899999</v>
      </c>
      <c r="D108" s="36">
        <f>SUMIFS(СВЦЭМ!$C$33:$C$776,СВЦЭМ!$A$33:$A$776,$A108,СВЦЭМ!$B$33:$B$776,D$83)+'СЕТ СН'!$H$9+СВЦЭМ!$D$10+'СЕТ СН'!$H$6-'СЕТ СН'!$H$19</f>
        <v>1452.81876887</v>
      </c>
      <c r="E108" s="36">
        <f>SUMIFS(СВЦЭМ!$C$33:$C$776,СВЦЭМ!$A$33:$A$776,$A108,СВЦЭМ!$B$33:$B$776,E$83)+'СЕТ СН'!$H$9+СВЦЭМ!$D$10+'СЕТ СН'!$H$6-'СЕТ СН'!$H$19</f>
        <v>1470.7768071700002</v>
      </c>
      <c r="F108" s="36">
        <f>SUMIFS(СВЦЭМ!$C$33:$C$776,СВЦЭМ!$A$33:$A$776,$A108,СВЦЭМ!$B$33:$B$776,F$83)+'СЕТ СН'!$H$9+СВЦЭМ!$D$10+'СЕТ СН'!$H$6-'СЕТ СН'!$H$19</f>
        <v>1474.6034849100001</v>
      </c>
      <c r="G108" s="36">
        <f>SUMIFS(СВЦЭМ!$C$33:$C$776,СВЦЭМ!$A$33:$A$776,$A108,СВЦЭМ!$B$33:$B$776,G$83)+'СЕТ СН'!$H$9+СВЦЭМ!$D$10+'СЕТ СН'!$H$6-'СЕТ СН'!$H$19</f>
        <v>1479.9861952299998</v>
      </c>
      <c r="H108" s="36">
        <f>SUMIFS(СВЦЭМ!$C$33:$C$776,СВЦЭМ!$A$33:$A$776,$A108,СВЦЭМ!$B$33:$B$776,H$83)+'СЕТ СН'!$H$9+СВЦЭМ!$D$10+'СЕТ СН'!$H$6-'СЕТ СН'!$H$19</f>
        <v>1468.4840637000002</v>
      </c>
      <c r="I108" s="36">
        <f>SUMIFS(СВЦЭМ!$C$33:$C$776,СВЦЭМ!$A$33:$A$776,$A108,СВЦЭМ!$B$33:$B$776,I$83)+'СЕТ СН'!$H$9+СВЦЭМ!$D$10+'СЕТ СН'!$H$6-'СЕТ СН'!$H$19</f>
        <v>1460.5602063699998</v>
      </c>
      <c r="J108" s="36">
        <f>SUMIFS(СВЦЭМ!$C$33:$C$776,СВЦЭМ!$A$33:$A$776,$A108,СВЦЭМ!$B$33:$B$776,J$83)+'СЕТ СН'!$H$9+СВЦЭМ!$D$10+'СЕТ СН'!$H$6-'СЕТ СН'!$H$19</f>
        <v>1413.3237242300002</v>
      </c>
      <c r="K108" s="36">
        <f>SUMIFS(СВЦЭМ!$C$33:$C$776,СВЦЭМ!$A$33:$A$776,$A108,СВЦЭМ!$B$33:$B$776,K$83)+'СЕТ СН'!$H$9+СВЦЭМ!$D$10+'СЕТ СН'!$H$6-'СЕТ СН'!$H$19</f>
        <v>1378.1481129900001</v>
      </c>
      <c r="L108" s="36">
        <f>SUMIFS(СВЦЭМ!$C$33:$C$776,СВЦЭМ!$A$33:$A$776,$A108,СВЦЭМ!$B$33:$B$776,L$83)+'СЕТ СН'!$H$9+СВЦЭМ!$D$10+'СЕТ СН'!$H$6-'СЕТ СН'!$H$19</f>
        <v>1372.1509987300001</v>
      </c>
      <c r="M108" s="36">
        <f>SUMIFS(СВЦЭМ!$C$33:$C$776,СВЦЭМ!$A$33:$A$776,$A108,СВЦЭМ!$B$33:$B$776,M$83)+'СЕТ СН'!$H$9+СВЦЭМ!$D$10+'СЕТ СН'!$H$6-'СЕТ СН'!$H$19</f>
        <v>1392.80400289</v>
      </c>
      <c r="N108" s="36">
        <f>SUMIFS(СВЦЭМ!$C$33:$C$776,СВЦЭМ!$A$33:$A$776,$A108,СВЦЭМ!$B$33:$B$776,N$83)+'СЕТ СН'!$H$9+СВЦЭМ!$D$10+'СЕТ СН'!$H$6-'СЕТ СН'!$H$19</f>
        <v>1406.23693125</v>
      </c>
      <c r="O108" s="36">
        <f>SUMIFS(СВЦЭМ!$C$33:$C$776,СВЦЭМ!$A$33:$A$776,$A108,СВЦЭМ!$B$33:$B$776,O$83)+'СЕТ СН'!$H$9+СВЦЭМ!$D$10+'СЕТ СН'!$H$6-'СЕТ СН'!$H$19</f>
        <v>1400.3764421999999</v>
      </c>
      <c r="P108" s="36">
        <f>SUMIFS(СВЦЭМ!$C$33:$C$776,СВЦЭМ!$A$33:$A$776,$A108,СВЦЭМ!$B$33:$B$776,P$83)+'СЕТ СН'!$H$9+СВЦЭМ!$D$10+'СЕТ СН'!$H$6-'СЕТ СН'!$H$19</f>
        <v>1423.2718105399999</v>
      </c>
      <c r="Q108" s="36">
        <f>SUMIFS(СВЦЭМ!$C$33:$C$776,СВЦЭМ!$A$33:$A$776,$A108,СВЦЭМ!$B$33:$B$776,Q$83)+'СЕТ СН'!$H$9+СВЦЭМ!$D$10+'СЕТ СН'!$H$6-'СЕТ СН'!$H$19</f>
        <v>1437.6754693399998</v>
      </c>
      <c r="R108" s="36">
        <f>SUMIFS(СВЦЭМ!$C$33:$C$776,СВЦЭМ!$A$33:$A$776,$A108,СВЦЭМ!$B$33:$B$776,R$83)+'СЕТ СН'!$H$9+СВЦЭМ!$D$10+'СЕТ СН'!$H$6-'СЕТ СН'!$H$19</f>
        <v>1439.9496452499998</v>
      </c>
      <c r="S108" s="36">
        <f>SUMIFS(СВЦЭМ!$C$33:$C$776,СВЦЭМ!$A$33:$A$776,$A108,СВЦЭМ!$B$33:$B$776,S$83)+'СЕТ СН'!$H$9+СВЦЭМ!$D$10+'СЕТ СН'!$H$6-'СЕТ СН'!$H$19</f>
        <v>1436.4784687900001</v>
      </c>
      <c r="T108" s="36">
        <f>SUMIFS(СВЦЭМ!$C$33:$C$776,СВЦЭМ!$A$33:$A$776,$A108,СВЦЭМ!$B$33:$B$776,T$83)+'СЕТ СН'!$H$9+СВЦЭМ!$D$10+'СЕТ СН'!$H$6-'СЕТ СН'!$H$19</f>
        <v>1410.2932990100001</v>
      </c>
      <c r="U108" s="36">
        <f>SUMIFS(СВЦЭМ!$C$33:$C$776,СВЦЭМ!$A$33:$A$776,$A108,СВЦЭМ!$B$33:$B$776,U$83)+'СЕТ СН'!$H$9+СВЦЭМ!$D$10+'СЕТ СН'!$H$6-'СЕТ СН'!$H$19</f>
        <v>1390.1106271799999</v>
      </c>
      <c r="V108" s="36">
        <f>SUMIFS(СВЦЭМ!$C$33:$C$776,СВЦЭМ!$A$33:$A$776,$A108,СВЦЭМ!$B$33:$B$776,V$83)+'СЕТ СН'!$H$9+СВЦЭМ!$D$10+'СЕТ СН'!$H$6-'СЕТ СН'!$H$19</f>
        <v>1374.5175472800001</v>
      </c>
      <c r="W108" s="36">
        <f>SUMIFS(СВЦЭМ!$C$33:$C$776,СВЦЭМ!$A$33:$A$776,$A108,СВЦЭМ!$B$33:$B$776,W$83)+'СЕТ СН'!$H$9+СВЦЭМ!$D$10+'СЕТ СН'!$H$6-'СЕТ СН'!$H$19</f>
        <v>1375.2091668</v>
      </c>
      <c r="X108" s="36">
        <f>SUMIFS(СВЦЭМ!$C$33:$C$776,СВЦЭМ!$A$33:$A$776,$A108,СВЦЭМ!$B$33:$B$776,X$83)+'СЕТ СН'!$H$9+СВЦЭМ!$D$10+'СЕТ СН'!$H$6-'СЕТ СН'!$H$19</f>
        <v>1371.7111858000001</v>
      </c>
      <c r="Y108" s="36">
        <f>SUMIFS(СВЦЭМ!$C$33:$C$776,СВЦЭМ!$A$33:$A$776,$A108,СВЦЭМ!$B$33:$B$776,Y$83)+'СЕТ СН'!$H$9+СВЦЭМ!$D$10+'СЕТ СН'!$H$6-'СЕТ СН'!$H$19</f>
        <v>1419.3488950999999</v>
      </c>
    </row>
    <row r="109" spans="1:25" ht="15.75" x14ac:dyDescent="0.2">
      <c r="A109" s="35">
        <f t="shared" si="2"/>
        <v>43947</v>
      </c>
      <c r="B109" s="36">
        <f>SUMIFS(СВЦЭМ!$C$33:$C$776,СВЦЭМ!$A$33:$A$776,$A109,СВЦЭМ!$B$33:$B$776,B$83)+'СЕТ СН'!$H$9+СВЦЭМ!$D$10+'СЕТ СН'!$H$6-'СЕТ СН'!$H$19</f>
        <v>1497.2550443199998</v>
      </c>
      <c r="C109" s="36">
        <f>SUMIFS(СВЦЭМ!$C$33:$C$776,СВЦЭМ!$A$33:$A$776,$A109,СВЦЭМ!$B$33:$B$776,C$83)+'СЕТ СН'!$H$9+СВЦЭМ!$D$10+'СЕТ СН'!$H$6-'СЕТ СН'!$H$19</f>
        <v>1497.3840126599998</v>
      </c>
      <c r="D109" s="36">
        <f>SUMIFS(СВЦЭМ!$C$33:$C$776,СВЦЭМ!$A$33:$A$776,$A109,СВЦЭМ!$B$33:$B$776,D$83)+'СЕТ СН'!$H$9+СВЦЭМ!$D$10+'СЕТ СН'!$H$6-'СЕТ СН'!$H$19</f>
        <v>1483.3840123800001</v>
      </c>
      <c r="E109" s="36">
        <f>SUMIFS(СВЦЭМ!$C$33:$C$776,СВЦЭМ!$A$33:$A$776,$A109,СВЦЭМ!$B$33:$B$776,E$83)+'СЕТ СН'!$H$9+СВЦЭМ!$D$10+'СЕТ СН'!$H$6-'СЕТ СН'!$H$19</f>
        <v>1478.2578333199999</v>
      </c>
      <c r="F109" s="36">
        <f>SUMIFS(СВЦЭМ!$C$33:$C$776,СВЦЭМ!$A$33:$A$776,$A109,СВЦЭМ!$B$33:$B$776,F$83)+'СЕТ СН'!$H$9+СВЦЭМ!$D$10+'СЕТ СН'!$H$6-'СЕТ СН'!$H$19</f>
        <v>1475.00853942</v>
      </c>
      <c r="G109" s="36">
        <f>SUMIFS(СВЦЭМ!$C$33:$C$776,СВЦЭМ!$A$33:$A$776,$A109,СВЦЭМ!$B$33:$B$776,G$83)+'СЕТ СН'!$H$9+СВЦЭМ!$D$10+'СЕТ СН'!$H$6-'СЕТ СН'!$H$19</f>
        <v>1478.1680268</v>
      </c>
      <c r="H109" s="36">
        <f>SUMIFS(СВЦЭМ!$C$33:$C$776,СВЦЭМ!$A$33:$A$776,$A109,СВЦЭМ!$B$33:$B$776,H$83)+'СЕТ СН'!$H$9+СВЦЭМ!$D$10+'СЕТ СН'!$H$6-'СЕТ СН'!$H$19</f>
        <v>1483.70505929</v>
      </c>
      <c r="I109" s="36">
        <f>SUMIFS(СВЦЭМ!$C$33:$C$776,СВЦЭМ!$A$33:$A$776,$A109,СВЦЭМ!$B$33:$B$776,I$83)+'СЕТ СН'!$H$9+СВЦЭМ!$D$10+'СЕТ СН'!$H$6-'СЕТ СН'!$H$19</f>
        <v>1486.3616589499998</v>
      </c>
      <c r="J109" s="36">
        <f>SUMIFS(СВЦЭМ!$C$33:$C$776,СВЦЭМ!$A$33:$A$776,$A109,СВЦЭМ!$B$33:$B$776,J$83)+'СЕТ СН'!$H$9+СВЦЭМ!$D$10+'СЕТ СН'!$H$6-'СЕТ СН'!$H$19</f>
        <v>1418.7768048</v>
      </c>
      <c r="K109" s="36">
        <f>SUMIFS(СВЦЭМ!$C$33:$C$776,СВЦЭМ!$A$33:$A$776,$A109,СВЦЭМ!$B$33:$B$776,K$83)+'СЕТ СН'!$H$9+СВЦЭМ!$D$10+'СЕТ СН'!$H$6-'СЕТ СН'!$H$19</f>
        <v>1383.1884600600001</v>
      </c>
      <c r="L109" s="36">
        <f>SUMIFS(СВЦЭМ!$C$33:$C$776,СВЦЭМ!$A$33:$A$776,$A109,СВЦЭМ!$B$33:$B$776,L$83)+'СЕТ СН'!$H$9+СВЦЭМ!$D$10+'СЕТ СН'!$H$6-'СЕТ СН'!$H$19</f>
        <v>1368.8640028899999</v>
      </c>
      <c r="M109" s="36">
        <f>SUMIFS(СВЦЭМ!$C$33:$C$776,СВЦЭМ!$A$33:$A$776,$A109,СВЦЭМ!$B$33:$B$776,M$83)+'СЕТ СН'!$H$9+СВЦЭМ!$D$10+'СЕТ СН'!$H$6-'СЕТ СН'!$H$19</f>
        <v>1372.2679175500002</v>
      </c>
      <c r="N109" s="36">
        <f>SUMIFS(СВЦЭМ!$C$33:$C$776,СВЦЭМ!$A$33:$A$776,$A109,СВЦЭМ!$B$33:$B$776,N$83)+'СЕТ СН'!$H$9+СВЦЭМ!$D$10+'СЕТ СН'!$H$6-'СЕТ СН'!$H$19</f>
        <v>1377.7697790100001</v>
      </c>
      <c r="O109" s="36">
        <f>SUMIFS(СВЦЭМ!$C$33:$C$776,СВЦЭМ!$A$33:$A$776,$A109,СВЦЭМ!$B$33:$B$776,O$83)+'СЕТ СН'!$H$9+СВЦЭМ!$D$10+'СЕТ СН'!$H$6-'СЕТ СН'!$H$19</f>
        <v>1385.4334717700001</v>
      </c>
      <c r="P109" s="36">
        <f>SUMIFS(СВЦЭМ!$C$33:$C$776,СВЦЭМ!$A$33:$A$776,$A109,СВЦЭМ!$B$33:$B$776,P$83)+'СЕТ СН'!$H$9+СВЦЭМ!$D$10+'СЕТ СН'!$H$6-'СЕТ СН'!$H$19</f>
        <v>1407.60337658</v>
      </c>
      <c r="Q109" s="36">
        <f>SUMIFS(СВЦЭМ!$C$33:$C$776,СВЦЭМ!$A$33:$A$776,$A109,СВЦЭМ!$B$33:$B$776,Q$83)+'СЕТ СН'!$H$9+СВЦЭМ!$D$10+'СЕТ СН'!$H$6-'СЕТ СН'!$H$19</f>
        <v>1414.2576030800001</v>
      </c>
      <c r="R109" s="36">
        <f>SUMIFS(СВЦЭМ!$C$33:$C$776,СВЦЭМ!$A$33:$A$776,$A109,СВЦЭМ!$B$33:$B$776,R$83)+'СЕТ СН'!$H$9+СВЦЭМ!$D$10+'СЕТ СН'!$H$6-'СЕТ СН'!$H$19</f>
        <v>1412.9140689999999</v>
      </c>
      <c r="S109" s="36">
        <f>SUMIFS(СВЦЭМ!$C$33:$C$776,СВЦЭМ!$A$33:$A$776,$A109,СВЦЭМ!$B$33:$B$776,S$83)+'СЕТ СН'!$H$9+СВЦЭМ!$D$10+'СЕТ СН'!$H$6-'СЕТ СН'!$H$19</f>
        <v>1407.3821813300001</v>
      </c>
      <c r="T109" s="36">
        <f>SUMIFS(СВЦЭМ!$C$33:$C$776,СВЦЭМ!$A$33:$A$776,$A109,СВЦЭМ!$B$33:$B$776,T$83)+'СЕТ СН'!$H$9+СВЦЭМ!$D$10+'СЕТ СН'!$H$6-'СЕТ СН'!$H$19</f>
        <v>1386.6760611100001</v>
      </c>
      <c r="U109" s="36">
        <f>SUMIFS(СВЦЭМ!$C$33:$C$776,СВЦЭМ!$A$33:$A$776,$A109,СВЦЭМ!$B$33:$B$776,U$83)+'СЕТ СН'!$H$9+СВЦЭМ!$D$10+'СЕТ СН'!$H$6-'СЕТ СН'!$H$19</f>
        <v>1354.64577136</v>
      </c>
      <c r="V109" s="36">
        <f>SUMIFS(СВЦЭМ!$C$33:$C$776,СВЦЭМ!$A$33:$A$776,$A109,СВЦЭМ!$B$33:$B$776,V$83)+'СЕТ СН'!$H$9+СВЦЭМ!$D$10+'СЕТ СН'!$H$6-'СЕТ СН'!$H$19</f>
        <v>1346.9539848100001</v>
      </c>
      <c r="W109" s="36">
        <f>SUMIFS(СВЦЭМ!$C$33:$C$776,СВЦЭМ!$A$33:$A$776,$A109,СВЦЭМ!$B$33:$B$776,W$83)+'СЕТ СН'!$H$9+СВЦЭМ!$D$10+'СЕТ СН'!$H$6-'СЕТ СН'!$H$19</f>
        <v>1349.6392130300001</v>
      </c>
      <c r="X109" s="36">
        <f>SUMIFS(СВЦЭМ!$C$33:$C$776,СВЦЭМ!$A$33:$A$776,$A109,СВЦЭМ!$B$33:$B$776,X$83)+'СЕТ СН'!$H$9+СВЦЭМ!$D$10+'СЕТ СН'!$H$6-'СЕТ СН'!$H$19</f>
        <v>1366.75571206</v>
      </c>
      <c r="Y109" s="36">
        <f>SUMIFS(СВЦЭМ!$C$33:$C$776,СВЦЭМ!$A$33:$A$776,$A109,СВЦЭМ!$B$33:$B$776,Y$83)+'СЕТ СН'!$H$9+СВЦЭМ!$D$10+'СЕТ СН'!$H$6-'СЕТ СН'!$H$19</f>
        <v>1413.2269145099999</v>
      </c>
    </row>
    <row r="110" spans="1:25" ht="15.75" x14ac:dyDescent="0.2">
      <c r="A110" s="35">
        <f t="shared" si="2"/>
        <v>43948</v>
      </c>
      <c r="B110" s="36">
        <f>SUMIFS(СВЦЭМ!$C$33:$C$776,СВЦЭМ!$A$33:$A$776,$A110,СВЦЭМ!$B$33:$B$776,B$83)+'СЕТ СН'!$H$9+СВЦЭМ!$D$10+'СЕТ СН'!$H$6-'СЕТ СН'!$H$19</f>
        <v>1490.2339713299998</v>
      </c>
      <c r="C110" s="36">
        <f>SUMIFS(СВЦЭМ!$C$33:$C$776,СВЦЭМ!$A$33:$A$776,$A110,СВЦЭМ!$B$33:$B$776,C$83)+'СЕТ СН'!$H$9+СВЦЭМ!$D$10+'СЕТ СН'!$H$6-'СЕТ СН'!$H$19</f>
        <v>1488.6726486799998</v>
      </c>
      <c r="D110" s="36">
        <f>SUMIFS(СВЦЭМ!$C$33:$C$776,СВЦЭМ!$A$33:$A$776,$A110,СВЦЭМ!$B$33:$B$776,D$83)+'СЕТ СН'!$H$9+СВЦЭМ!$D$10+'СЕТ СН'!$H$6-'СЕТ СН'!$H$19</f>
        <v>1471.6649386600002</v>
      </c>
      <c r="E110" s="36">
        <f>SUMIFS(СВЦЭМ!$C$33:$C$776,СВЦЭМ!$A$33:$A$776,$A110,СВЦЭМ!$B$33:$B$776,E$83)+'СЕТ СН'!$H$9+СВЦЭМ!$D$10+'СЕТ СН'!$H$6-'СЕТ СН'!$H$19</f>
        <v>1449.3423280100001</v>
      </c>
      <c r="F110" s="36">
        <f>SUMIFS(СВЦЭМ!$C$33:$C$776,СВЦЭМ!$A$33:$A$776,$A110,СВЦЭМ!$B$33:$B$776,F$83)+'СЕТ СН'!$H$9+СВЦЭМ!$D$10+'СЕТ СН'!$H$6-'СЕТ СН'!$H$19</f>
        <v>1456.0567689300001</v>
      </c>
      <c r="G110" s="36">
        <f>SUMIFS(СВЦЭМ!$C$33:$C$776,СВЦЭМ!$A$33:$A$776,$A110,СВЦЭМ!$B$33:$B$776,G$83)+'СЕТ СН'!$H$9+СВЦЭМ!$D$10+'СЕТ СН'!$H$6-'СЕТ СН'!$H$19</f>
        <v>1464.2497684599998</v>
      </c>
      <c r="H110" s="36">
        <f>SUMIFS(СВЦЭМ!$C$33:$C$776,СВЦЭМ!$A$33:$A$776,$A110,СВЦЭМ!$B$33:$B$776,H$83)+'СЕТ СН'!$H$9+СВЦЭМ!$D$10+'СЕТ СН'!$H$6-'СЕТ СН'!$H$19</f>
        <v>1472.9954853700001</v>
      </c>
      <c r="I110" s="36">
        <f>SUMIFS(СВЦЭМ!$C$33:$C$776,СВЦЭМ!$A$33:$A$776,$A110,СВЦЭМ!$B$33:$B$776,I$83)+'СЕТ СН'!$H$9+СВЦЭМ!$D$10+'СЕТ СН'!$H$6-'СЕТ СН'!$H$19</f>
        <v>1469.1293221800001</v>
      </c>
      <c r="J110" s="36">
        <f>SUMIFS(СВЦЭМ!$C$33:$C$776,СВЦЭМ!$A$33:$A$776,$A110,СВЦЭМ!$B$33:$B$776,J$83)+'СЕТ СН'!$H$9+СВЦЭМ!$D$10+'СЕТ СН'!$H$6-'СЕТ СН'!$H$19</f>
        <v>1396.9931070299999</v>
      </c>
      <c r="K110" s="36">
        <f>SUMIFS(СВЦЭМ!$C$33:$C$776,СВЦЭМ!$A$33:$A$776,$A110,СВЦЭМ!$B$33:$B$776,K$83)+'СЕТ СН'!$H$9+СВЦЭМ!$D$10+'СЕТ СН'!$H$6-'СЕТ СН'!$H$19</f>
        <v>1379.32116989</v>
      </c>
      <c r="L110" s="36">
        <f>SUMIFS(СВЦЭМ!$C$33:$C$776,СВЦЭМ!$A$33:$A$776,$A110,СВЦЭМ!$B$33:$B$776,L$83)+'СЕТ СН'!$H$9+СВЦЭМ!$D$10+'СЕТ СН'!$H$6-'СЕТ СН'!$H$19</f>
        <v>1360.47628379</v>
      </c>
      <c r="M110" s="36">
        <f>SUMIFS(СВЦЭМ!$C$33:$C$776,СВЦЭМ!$A$33:$A$776,$A110,СВЦЭМ!$B$33:$B$776,M$83)+'СЕТ СН'!$H$9+СВЦЭМ!$D$10+'СЕТ СН'!$H$6-'СЕТ СН'!$H$19</f>
        <v>1364.73079082</v>
      </c>
      <c r="N110" s="36">
        <f>SUMIFS(СВЦЭМ!$C$33:$C$776,СВЦЭМ!$A$33:$A$776,$A110,СВЦЭМ!$B$33:$B$776,N$83)+'СЕТ СН'!$H$9+СВЦЭМ!$D$10+'СЕТ СН'!$H$6-'СЕТ СН'!$H$19</f>
        <v>1375.6644940599999</v>
      </c>
      <c r="O110" s="36">
        <f>SUMIFS(СВЦЭМ!$C$33:$C$776,СВЦЭМ!$A$33:$A$776,$A110,СВЦЭМ!$B$33:$B$776,O$83)+'СЕТ СН'!$H$9+СВЦЭМ!$D$10+'СЕТ СН'!$H$6-'СЕТ СН'!$H$19</f>
        <v>1395.3977403399999</v>
      </c>
      <c r="P110" s="36">
        <f>SUMIFS(СВЦЭМ!$C$33:$C$776,СВЦЭМ!$A$33:$A$776,$A110,СВЦЭМ!$B$33:$B$776,P$83)+'СЕТ СН'!$H$9+СВЦЭМ!$D$10+'СЕТ СН'!$H$6-'СЕТ СН'!$H$19</f>
        <v>1415.77481018</v>
      </c>
      <c r="Q110" s="36">
        <f>SUMIFS(СВЦЭМ!$C$33:$C$776,СВЦЭМ!$A$33:$A$776,$A110,СВЦЭМ!$B$33:$B$776,Q$83)+'СЕТ СН'!$H$9+СВЦЭМ!$D$10+'СЕТ СН'!$H$6-'СЕТ СН'!$H$19</f>
        <v>1428.6166377999998</v>
      </c>
      <c r="R110" s="36">
        <f>SUMIFS(СВЦЭМ!$C$33:$C$776,СВЦЭМ!$A$33:$A$776,$A110,СВЦЭМ!$B$33:$B$776,R$83)+'СЕТ СН'!$H$9+СВЦЭМ!$D$10+'СЕТ СН'!$H$6-'СЕТ СН'!$H$19</f>
        <v>1425.7510803800001</v>
      </c>
      <c r="S110" s="36">
        <f>SUMIFS(СВЦЭМ!$C$33:$C$776,СВЦЭМ!$A$33:$A$776,$A110,СВЦЭМ!$B$33:$B$776,S$83)+'СЕТ СН'!$H$9+СВЦЭМ!$D$10+'СЕТ СН'!$H$6-'СЕТ СН'!$H$19</f>
        <v>1420.1810745500002</v>
      </c>
      <c r="T110" s="36">
        <f>SUMIFS(СВЦЭМ!$C$33:$C$776,СВЦЭМ!$A$33:$A$776,$A110,СВЦЭМ!$B$33:$B$776,T$83)+'СЕТ СН'!$H$9+СВЦЭМ!$D$10+'СЕТ СН'!$H$6-'СЕТ СН'!$H$19</f>
        <v>1387.0664828200001</v>
      </c>
      <c r="U110" s="36">
        <f>SUMIFS(СВЦЭМ!$C$33:$C$776,СВЦЭМ!$A$33:$A$776,$A110,СВЦЭМ!$B$33:$B$776,U$83)+'СЕТ СН'!$H$9+СВЦЭМ!$D$10+'СЕТ СН'!$H$6-'СЕТ СН'!$H$19</f>
        <v>1376.15910274</v>
      </c>
      <c r="V110" s="36">
        <f>SUMIFS(СВЦЭМ!$C$33:$C$776,СВЦЭМ!$A$33:$A$776,$A110,СВЦЭМ!$B$33:$B$776,V$83)+'СЕТ СН'!$H$9+СВЦЭМ!$D$10+'СЕТ СН'!$H$6-'СЕТ СН'!$H$19</f>
        <v>1349.7761482300002</v>
      </c>
      <c r="W110" s="36">
        <f>SUMIFS(СВЦЭМ!$C$33:$C$776,СВЦЭМ!$A$33:$A$776,$A110,СВЦЭМ!$B$33:$B$776,W$83)+'СЕТ СН'!$H$9+СВЦЭМ!$D$10+'СЕТ СН'!$H$6-'СЕТ СН'!$H$19</f>
        <v>1353.55072999</v>
      </c>
      <c r="X110" s="36">
        <f>SUMIFS(СВЦЭМ!$C$33:$C$776,СВЦЭМ!$A$33:$A$776,$A110,СВЦЭМ!$B$33:$B$776,X$83)+'СЕТ СН'!$H$9+СВЦЭМ!$D$10+'СЕТ СН'!$H$6-'СЕТ СН'!$H$19</f>
        <v>1376.9585796800002</v>
      </c>
      <c r="Y110" s="36">
        <f>SUMIFS(СВЦЭМ!$C$33:$C$776,СВЦЭМ!$A$33:$A$776,$A110,СВЦЭМ!$B$33:$B$776,Y$83)+'СЕТ СН'!$H$9+СВЦЭМ!$D$10+'СЕТ СН'!$H$6-'СЕТ СН'!$H$19</f>
        <v>1410.7871110800002</v>
      </c>
    </row>
    <row r="111" spans="1:25" ht="15.75" x14ac:dyDescent="0.2">
      <c r="A111" s="35">
        <f t="shared" si="2"/>
        <v>43949</v>
      </c>
      <c r="B111" s="36">
        <f>SUMIFS(СВЦЭМ!$C$33:$C$776,СВЦЭМ!$A$33:$A$776,$A111,СВЦЭМ!$B$33:$B$776,B$83)+'СЕТ СН'!$H$9+СВЦЭМ!$D$10+'СЕТ СН'!$H$6-'СЕТ СН'!$H$19</f>
        <v>1427.1862893699999</v>
      </c>
      <c r="C111" s="36">
        <f>SUMIFS(СВЦЭМ!$C$33:$C$776,СВЦЭМ!$A$33:$A$776,$A111,СВЦЭМ!$B$33:$B$776,C$83)+'СЕТ СН'!$H$9+СВЦЭМ!$D$10+'СЕТ СН'!$H$6-'СЕТ СН'!$H$19</f>
        <v>1453.3161340500001</v>
      </c>
      <c r="D111" s="36">
        <f>SUMIFS(СВЦЭМ!$C$33:$C$776,СВЦЭМ!$A$33:$A$776,$A111,СВЦЭМ!$B$33:$B$776,D$83)+'СЕТ СН'!$H$9+СВЦЭМ!$D$10+'СЕТ СН'!$H$6-'СЕТ СН'!$H$19</f>
        <v>1491.7507162100001</v>
      </c>
      <c r="E111" s="36">
        <f>SUMIFS(СВЦЭМ!$C$33:$C$776,СВЦЭМ!$A$33:$A$776,$A111,СВЦЭМ!$B$33:$B$776,E$83)+'СЕТ СН'!$H$9+СВЦЭМ!$D$10+'СЕТ СН'!$H$6-'СЕТ СН'!$H$19</f>
        <v>1491.3503206199998</v>
      </c>
      <c r="F111" s="36">
        <f>SUMIFS(СВЦЭМ!$C$33:$C$776,СВЦЭМ!$A$33:$A$776,$A111,СВЦЭМ!$B$33:$B$776,F$83)+'СЕТ СН'!$H$9+СВЦЭМ!$D$10+'СЕТ СН'!$H$6-'СЕТ СН'!$H$19</f>
        <v>1484.1267410800001</v>
      </c>
      <c r="G111" s="36">
        <f>SUMIFS(СВЦЭМ!$C$33:$C$776,СВЦЭМ!$A$33:$A$776,$A111,СВЦЭМ!$B$33:$B$776,G$83)+'СЕТ СН'!$H$9+СВЦЭМ!$D$10+'СЕТ СН'!$H$6-'СЕТ СН'!$H$19</f>
        <v>1485.9016072300001</v>
      </c>
      <c r="H111" s="36">
        <f>SUMIFS(СВЦЭМ!$C$33:$C$776,СВЦЭМ!$A$33:$A$776,$A111,СВЦЭМ!$B$33:$B$776,H$83)+'СЕТ СН'!$H$9+СВЦЭМ!$D$10+'СЕТ СН'!$H$6-'СЕТ СН'!$H$19</f>
        <v>1453.8034543799999</v>
      </c>
      <c r="I111" s="36">
        <f>SUMIFS(СВЦЭМ!$C$33:$C$776,СВЦЭМ!$A$33:$A$776,$A111,СВЦЭМ!$B$33:$B$776,I$83)+'СЕТ СН'!$H$9+СВЦЭМ!$D$10+'СЕТ СН'!$H$6-'СЕТ СН'!$H$19</f>
        <v>1417.67670892</v>
      </c>
      <c r="J111" s="36">
        <f>SUMIFS(СВЦЭМ!$C$33:$C$776,СВЦЭМ!$A$33:$A$776,$A111,СВЦЭМ!$B$33:$B$776,J$83)+'СЕТ СН'!$H$9+СВЦЭМ!$D$10+'СЕТ СН'!$H$6-'СЕТ СН'!$H$19</f>
        <v>1374.9617785400001</v>
      </c>
      <c r="K111" s="36">
        <f>SUMIFS(СВЦЭМ!$C$33:$C$776,СВЦЭМ!$A$33:$A$776,$A111,СВЦЭМ!$B$33:$B$776,K$83)+'СЕТ СН'!$H$9+СВЦЭМ!$D$10+'СЕТ СН'!$H$6-'СЕТ СН'!$H$19</f>
        <v>1368.60939755</v>
      </c>
      <c r="L111" s="36">
        <f>SUMIFS(СВЦЭМ!$C$33:$C$776,СВЦЭМ!$A$33:$A$776,$A111,СВЦЭМ!$B$33:$B$776,L$83)+'СЕТ СН'!$H$9+СВЦЭМ!$D$10+'СЕТ СН'!$H$6-'СЕТ СН'!$H$19</f>
        <v>1363.3073503400001</v>
      </c>
      <c r="M111" s="36">
        <f>SUMIFS(СВЦЭМ!$C$33:$C$776,СВЦЭМ!$A$33:$A$776,$A111,СВЦЭМ!$B$33:$B$776,M$83)+'СЕТ СН'!$H$9+СВЦЭМ!$D$10+'СЕТ СН'!$H$6-'СЕТ СН'!$H$19</f>
        <v>1363.0857143799999</v>
      </c>
      <c r="N111" s="36">
        <f>SUMIFS(СВЦЭМ!$C$33:$C$776,СВЦЭМ!$A$33:$A$776,$A111,СВЦЭМ!$B$33:$B$776,N$83)+'СЕТ СН'!$H$9+СВЦЭМ!$D$10+'СЕТ СН'!$H$6-'СЕТ СН'!$H$19</f>
        <v>1354.90770679</v>
      </c>
      <c r="O111" s="36">
        <f>SUMIFS(СВЦЭМ!$C$33:$C$776,СВЦЭМ!$A$33:$A$776,$A111,СВЦЭМ!$B$33:$B$776,O$83)+'СЕТ СН'!$H$9+СВЦЭМ!$D$10+'СЕТ СН'!$H$6-'СЕТ СН'!$H$19</f>
        <v>1363.66427368</v>
      </c>
      <c r="P111" s="36">
        <f>SUMIFS(СВЦЭМ!$C$33:$C$776,СВЦЭМ!$A$33:$A$776,$A111,СВЦЭМ!$B$33:$B$776,P$83)+'СЕТ СН'!$H$9+СВЦЭМ!$D$10+'СЕТ СН'!$H$6-'СЕТ СН'!$H$19</f>
        <v>1375.7175618900001</v>
      </c>
      <c r="Q111" s="36">
        <f>SUMIFS(СВЦЭМ!$C$33:$C$776,СВЦЭМ!$A$33:$A$776,$A111,СВЦЭМ!$B$33:$B$776,Q$83)+'СЕТ СН'!$H$9+СВЦЭМ!$D$10+'СЕТ СН'!$H$6-'СЕТ СН'!$H$19</f>
        <v>1390.1843966900001</v>
      </c>
      <c r="R111" s="36">
        <f>SUMIFS(СВЦЭМ!$C$33:$C$776,СВЦЭМ!$A$33:$A$776,$A111,СВЦЭМ!$B$33:$B$776,R$83)+'СЕТ СН'!$H$9+СВЦЭМ!$D$10+'СЕТ СН'!$H$6-'СЕТ СН'!$H$19</f>
        <v>1386.35294217</v>
      </c>
      <c r="S111" s="36">
        <f>SUMIFS(СВЦЭМ!$C$33:$C$776,СВЦЭМ!$A$33:$A$776,$A111,СВЦЭМ!$B$33:$B$776,S$83)+'СЕТ СН'!$H$9+СВЦЭМ!$D$10+'СЕТ СН'!$H$6-'СЕТ СН'!$H$19</f>
        <v>1382.15307985</v>
      </c>
      <c r="T111" s="36">
        <f>SUMIFS(СВЦЭМ!$C$33:$C$776,СВЦЭМ!$A$33:$A$776,$A111,СВЦЭМ!$B$33:$B$776,T$83)+'СЕТ СН'!$H$9+СВЦЭМ!$D$10+'СЕТ СН'!$H$6-'СЕТ СН'!$H$19</f>
        <v>1370.3090705200002</v>
      </c>
      <c r="U111" s="36">
        <f>SUMIFS(СВЦЭМ!$C$33:$C$776,СВЦЭМ!$A$33:$A$776,$A111,СВЦЭМ!$B$33:$B$776,U$83)+'СЕТ СН'!$H$9+СВЦЭМ!$D$10+'СЕТ СН'!$H$6-'СЕТ СН'!$H$19</f>
        <v>1341.8604181999999</v>
      </c>
      <c r="V111" s="36">
        <f>SUMIFS(СВЦЭМ!$C$33:$C$776,СВЦЭМ!$A$33:$A$776,$A111,СВЦЭМ!$B$33:$B$776,V$83)+'СЕТ СН'!$H$9+СВЦЭМ!$D$10+'СЕТ СН'!$H$6-'СЕТ СН'!$H$19</f>
        <v>1331.0316171500001</v>
      </c>
      <c r="W111" s="36">
        <f>SUMIFS(СВЦЭМ!$C$33:$C$776,СВЦЭМ!$A$33:$A$776,$A111,СВЦЭМ!$B$33:$B$776,W$83)+'СЕТ СН'!$H$9+СВЦЭМ!$D$10+'СЕТ СН'!$H$6-'СЕТ СН'!$H$19</f>
        <v>1326.2399976900001</v>
      </c>
      <c r="X111" s="36">
        <f>SUMIFS(СВЦЭМ!$C$33:$C$776,СВЦЭМ!$A$33:$A$776,$A111,СВЦЭМ!$B$33:$B$776,X$83)+'СЕТ СН'!$H$9+СВЦЭМ!$D$10+'СЕТ СН'!$H$6-'СЕТ СН'!$H$19</f>
        <v>1328.58925677</v>
      </c>
      <c r="Y111" s="36">
        <f>SUMIFS(СВЦЭМ!$C$33:$C$776,СВЦЭМ!$A$33:$A$776,$A111,СВЦЭМ!$B$33:$B$776,Y$83)+'СЕТ СН'!$H$9+СВЦЭМ!$D$10+'СЕТ СН'!$H$6-'СЕТ СН'!$H$19</f>
        <v>1367.54775767</v>
      </c>
    </row>
    <row r="112" spans="1:25" ht="15.75" x14ac:dyDescent="0.2">
      <c r="A112" s="35">
        <f t="shared" si="2"/>
        <v>43950</v>
      </c>
      <c r="B112" s="36">
        <f>SUMIFS(СВЦЭМ!$C$33:$C$776,СВЦЭМ!$A$33:$A$776,$A112,СВЦЭМ!$B$33:$B$776,B$83)+'СЕТ СН'!$H$9+СВЦЭМ!$D$10+'СЕТ СН'!$H$6-'СЕТ СН'!$H$19</f>
        <v>1434.7670746200001</v>
      </c>
      <c r="C112" s="36">
        <f>SUMIFS(СВЦЭМ!$C$33:$C$776,СВЦЭМ!$A$33:$A$776,$A112,СВЦЭМ!$B$33:$B$776,C$83)+'СЕТ СН'!$H$9+СВЦЭМ!$D$10+'СЕТ СН'!$H$6-'СЕТ СН'!$H$19</f>
        <v>1468.00145316</v>
      </c>
      <c r="D112" s="36">
        <f>SUMIFS(СВЦЭМ!$C$33:$C$776,СВЦЭМ!$A$33:$A$776,$A112,СВЦЭМ!$B$33:$B$776,D$83)+'СЕТ СН'!$H$9+СВЦЭМ!$D$10+'СЕТ СН'!$H$6-'СЕТ СН'!$H$19</f>
        <v>1480.61576337</v>
      </c>
      <c r="E112" s="36">
        <f>SUMIFS(СВЦЭМ!$C$33:$C$776,СВЦЭМ!$A$33:$A$776,$A112,СВЦЭМ!$B$33:$B$776,E$83)+'СЕТ СН'!$H$9+СВЦЭМ!$D$10+'СЕТ СН'!$H$6-'СЕТ СН'!$H$19</f>
        <v>1487.1120784499999</v>
      </c>
      <c r="F112" s="36">
        <f>SUMIFS(СВЦЭМ!$C$33:$C$776,СВЦЭМ!$A$33:$A$776,$A112,СВЦЭМ!$B$33:$B$776,F$83)+'СЕТ СН'!$H$9+СВЦЭМ!$D$10+'СЕТ СН'!$H$6-'СЕТ СН'!$H$19</f>
        <v>1487.1741826299999</v>
      </c>
      <c r="G112" s="36">
        <f>SUMIFS(СВЦЭМ!$C$33:$C$776,СВЦЭМ!$A$33:$A$776,$A112,СВЦЭМ!$B$33:$B$776,G$83)+'СЕТ СН'!$H$9+СВЦЭМ!$D$10+'СЕТ СН'!$H$6-'СЕТ СН'!$H$19</f>
        <v>1488.4484733899999</v>
      </c>
      <c r="H112" s="36">
        <f>SUMIFS(СВЦЭМ!$C$33:$C$776,СВЦЭМ!$A$33:$A$776,$A112,СВЦЭМ!$B$33:$B$776,H$83)+'СЕТ СН'!$H$9+СВЦЭМ!$D$10+'СЕТ СН'!$H$6-'СЕТ СН'!$H$19</f>
        <v>1473.4583993800002</v>
      </c>
      <c r="I112" s="36">
        <f>SUMIFS(СВЦЭМ!$C$33:$C$776,СВЦЭМ!$A$33:$A$776,$A112,СВЦЭМ!$B$33:$B$776,I$83)+'СЕТ СН'!$H$9+СВЦЭМ!$D$10+'СЕТ СН'!$H$6-'СЕТ СН'!$H$19</f>
        <v>1436.05734454</v>
      </c>
      <c r="J112" s="36">
        <f>SUMIFS(СВЦЭМ!$C$33:$C$776,СВЦЭМ!$A$33:$A$776,$A112,СВЦЭМ!$B$33:$B$776,J$83)+'СЕТ СН'!$H$9+СВЦЭМ!$D$10+'СЕТ СН'!$H$6-'СЕТ СН'!$H$19</f>
        <v>1415.63506568</v>
      </c>
      <c r="K112" s="36">
        <f>SUMIFS(СВЦЭМ!$C$33:$C$776,СВЦЭМ!$A$33:$A$776,$A112,СВЦЭМ!$B$33:$B$776,K$83)+'СЕТ СН'!$H$9+СВЦЭМ!$D$10+'СЕТ СН'!$H$6-'СЕТ СН'!$H$19</f>
        <v>1408.3884373800001</v>
      </c>
      <c r="L112" s="36">
        <f>SUMIFS(СВЦЭМ!$C$33:$C$776,СВЦЭМ!$A$33:$A$776,$A112,СВЦЭМ!$B$33:$B$776,L$83)+'СЕТ СН'!$H$9+СВЦЭМ!$D$10+'СЕТ СН'!$H$6-'СЕТ СН'!$H$19</f>
        <v>1394.4022532200001</v>
      </c>
      <c r="M112" s="36">
        <f>SUMIFS(СВЦЭМ!$C$33:$C$776,СВЦЭМ!$A$33:$A$776,$A112,СВЦЭМ!$B$33:$B$776,M$83)+'СЕТ СН'!$H$9+СВЦЭМ!$D$10+'СЕТ СН'!$H$6-'СЕТ СН'!$H$19</f>
        <v>1405.6966797300001</v>
      </c>
      <c r="N112" s="36">
        <f>SUMIFS(СВЦЭМ!$C$33:$C$776,СВЦЭМ!$A$33:$A$776,$A112,СВЦЭМ!$B$33:$B$776,N$83)+'СЕТ СН'!$H$9+СВЦЭМ!$D$10+'СЕТ СН'!$H$6-'СЕТ СН'!$H$19</f>
        <v>1400.1438421400001</v>
      </c>
      <c r="O112" s="36">
        <f>SUMIFS(СВЦЭМ!$C$33:$C$776,СВЦЭМ!$A$33:$A$776,$A112,СВЦЭМ!$B$33:$B$776,O$83)+'СЕТ СН'!$H$9+СВЦЭМ!$D$10+'СЕТ СН'!$H$6-'СЕТ СН'!$H$19</f>
        <v>1411.01950278</v>
      </c>
      <c r="P112" s="36">
        <f>SUMIFS(СВЦЭМ!$C$33:$C$776,СВЦЭМ!$A$33:$A$776,$A112,СВЦЭМ!$B$33:$B$776,P$83)+'СЕТ СН'!$H$9+СВЦЭМ!$D$10+'СЕТ СН'!$H$6-'СЕТ СН'!$H$19</f>
        <v>1418.1513233300002</v>
      </c>
      <c r="Q112" s="36">
        <f>SUMIFS(СВЦЭМ!$C$33:$C$776,СВЦЭМ!$A$33:$A$776,$A112,СВЦЭМ!$B$33:$B$776,Q$83)+'СЕТ СН'!$H$9+СВЦЭМ!$D$10+'СЕТ СН'!$H$6-'СЕТ СН'!$H$19</f>
        <v>1424.3389358300001</v>
      </c>
      <c r="R112" s="36">
        <f>SUMIFS(СВЦЭМ!$C$33:$C$776,СВЦЭМ!$A$33:$A$776,$A112,СВЦЭМ!$B$33:$B$776,R$83)+'СЕТ СН'!$H$9+СВЦЭМ!$D$10+'СЕТ СН'!$H$6-'СЕТ СН'!$H$19</f>
        <v>1417.7979286899999</v>
      </c>
      <c r="S112" s="36">
        <f>SUMIFS(СВЦЭМ!$C$33:$C$776,СВЦЭМ!$A$33:$A$776,$A112,СВЦЭМ!$B$33:$B$776,S$83)+'СЕТ СН'!$H$9+СВЦЭМ!$D$10+'СЕТ СН'!$H$6-'СЕТ СН'!$H$19</f>
        <v>1419.5754967900002</v>
      </c>
      <c r="T112" s="36">
        <f>SUMIFS(СВЦЭМ!$C$33:$C$776,СВЦЭМ!$A$33:$A$776,$A112,СВЦЭМ!$B$33:$B$776,T$83)+'СЕТ СН'!$H$9+СВЦЭМ!$D$10+'СЕТ СН'!$H$6-'СЕТ СН'!$H$19</f>
        <v>1406.9020787700001</v>
      </c>
      <c r="U112" s="36">
        <f>SUMIFS(СВЦЭМ!$C$33:$C$776,СВЦЭМ!$A$33:$A$776,$A112,СВЦЭМ!$B$33:$B$776,U$83)+'СЕТ СН'!$H$9+СВЦЭМ!$D$10+'СЕТ СН'!$H$6-'СЕТ СН'!$H$19</f>
        <v>1367.67079659</v>
      </c>
      <c r="V112" s="36">
        <f>SUMIFS(СВЦЭМ!$C$33:$C$776,СВЦЭМ!$A$33:$A$776,$A112,СВЦЭМ!$B$33:$B$776,V$83)+'СЕТ СН'!$H$9+СВЦЭМ!$D$10+'СЕТ СН'!$H$6-'СЕТ СН'!$H$19</f>
        <v>1368.2543875700001</v>
      </c>
      <c r="W112" s="36">
        <f>SUMIFS(СВЦЭМ!$C$33:$C$776,СВЦЭМ!$A$33:$A$776,$A112,СВЦЭМ!$B$33:$B$776,W$83)+'СЕТ СН'!$H$9+СВЦЭМ!$D$10+'СЕТ СН'!$H$6-'СЕТ СН'!$H$19</f>
        <v>1396.86857433</v>
      </c>
      <c r="X112" s="36">
        <f>SUMIFS(СВЦЭМ!$C$33:$C$776,СВЦЭМ!$A$33:$A$776,$A112,СВЦЭМ!$B$33:$B$776,X$83)+'СЕТ СН'!$H$9+СВЦЭМ!$D$10+'СЕТ СН'!$H$6-'СЕТ СН'!$H$19</f>
        <v>1417.3920501100001</v>
      </c>
      <c r="Y112" s="36">
        <f>SUMIFS(СВЦЭМ!$C$33:$C$776,СВЦЭМ!$A$33:$A$776,$A112,СВЦЭМ!$B$33:$B$776,Y$83)+'СЕТ СН'!$H$9+СВЦЭМ!$D$10+'СЕТ СН'!$H$6-'СЕТ СН'!$H$19</f>
        <v>1411.9954290200001</v>
      </c>
    </row>
    <row r="113" spans="1:27" ht="15.75" x14ac:dyDescent="0.2">
      <c r="A113" s="35">
        <f t="shared" si="2"/>
        <v>43951</v>
      </c>
      <c r="B113" s="36">
        <f>SUMIFS(СВЦЭМ!$C$33:$C$776,СВЦЭМ!$A$33:$A$776,$A113,СВЦЭМ!$B$33:$B$776,B$83)+'СЕТ СН'!$H$9+СВЦЭМ!$D$10+'СЕТ СН'!$H$6-'СЕТ СН'!$H$19</f>
        <v>1477.2472825899999</v>
      </c>
      <c r="C113" s="36">
        <f>SUMIFS(СВЦЭМ!$C$33:$C$776,СВЦЭМ!$A$33:$A$776,$A113,СВЦЭМ!$B$33:$B$776,C$83)+'СЕТ СН'!$H$9+СВЦЭМ!$D$10+'СЕТ СН'!$H$6-'СЕТ СН'!$H$19</f>
        <v>1454.2253982100001</v>
      </c>
      <c r="D113" s="36">
        <f>SUMIFS(СВЦЭМ!$C$33:$C$776,СВЦЭМ!$A$33:$A$776,$A113,СВЦЭМ!$B$33:$B$776,D$83)+'СЕТ СН'!$H$9+СВЦЭМ!$D$10+'СЕТ СН'!$H$6-'СЕТ СН'!$H$19</f>
        <v>1475.0145192499999</v>
      </c>
      <c r="E113" s="36">
        <f>SUMIFS(СВЦЭМ!$C$33:$C$776,СВЦЭМ!$A$33:$A$776,$A113,СВЦЭМ!$B$33:$B$776,E$83)+'СЕТ СН'!$H$9+СВЦЭМ!$D$10+'СЕТ СН'!$H$6-'СЕТ СН'!$H$19</f>
        <v>1468.3892944499999</v>
      </c>
      <c r="F113" s="36">
        <f>SUMIFS(СВЦЭМ!$C$33:$C$776,СВЦЭМ!$A$33:$A$776,$A113,СВЦЭМ!$B$33:$B$776,F$83)+'СЕТ СН'!$H$9+СВЦЭМ!$D$10+'СЕТ СН'!$H$6-'СЕТ СН'!$H$19</f>
        <v>1501.9881574299998</v>
      </c>
      <c r="G113" s="36">
        <f>SUMIFS(СВЦЭМ!$C$33:$C$776,СВЦЭМ!$A$33:$A$776,$A113,СВЦЭМ!$B$33:$B$776,G$83)+'СЕТ СН'!$H$9+СВЦЭМ!$D$10+'СЕТ СН'!$H$6-'СЕТ СН'!$H$19</f>
        <v>1510.8818989000001</v>
      </c>
      <c r="H113" s="36">
        <f>SUMIFS(СВЦЭМ!$C$33:$C$776,СВЦЭМ!$A$33:$A$776,$A113,СВЦЭМ!$B$33:$B$776,H$83)+'СЕТ СН'!$H$9+СВЦЭМ!$D$10+'СЕТ СН'!$H$6-'СЕТ СН'!$H$19</f>
        <v>1497.29332914</v>
      </c>
      <c r="I113" s="36">
        <f>SUMIFS(СВЦЭМ!$C$33:$C$776,СВЦЭМ!$A$33:$A$776,$A113,СВЦЭМ!$B$33:$B$776,I$83)+'СЕТ СН'!$H$9+СВЦЭМ!$D$10+'СЕТ СН'!$H$6-'СЕТ СН'!$H$19</f>
        <v>1460.82617927</v>
      </c>
      <c r="J113" s="36">
        <f>SUMIFS(СВЦЭМ!$C$33:$C$776,СВЦЭМ!$A$33:$A$776,$A113,СВЦЭМ!$B$33:$B$776,J$83)+'СЕТ СН'!$H$9+СВЦЭМ!$D$10+'СЕТ СН'!$H$6-'СЕТ СН'!$H$19</f>
        <v>1379.2399439599999</v>
      </c>
      <c r="K113" s="36">
        <f>SUMIFS(СВЦЭМ!$C$33:$C$776,СВЦЭМ!$A$33:$A$776,$A113,СВЦЭМ!$B$33:$B$776,K$83)+'СЕТ СН'!$H$9+СВЦЭМ!$D$10+'СЕТ СН'!$H$6-'СЕТ СН'!$H$19</f>
        <v>1367.7772182200001</v>
      </c>
      <c r="L113" s="36">
        <f>SUMIFS(СВЦЭМ!$C$33:$C$776,СВЦЭМ!$A$33:$A$776,$A113,СВЦЭМ!$B$33:$B$776,L$83)+'СЕТ СН'!$H$9+СВЦЭМ!$D$10+'СЕТ СН'!$H$6-'СЕТ СН'!$H$19</f>
        <v>1361.9507085800001</v>
      </c>
      <c r="M113" s="36">
        <f>SUMIFS(СВЦЭМ!$C$33:$C$776,СВЦЭМ!$A$33:$A$776,$A113,СВЦЭМ!$B$33:$B$776,M$83)+'СЕТ СН'!$H$9+СВЦЭМ!$D$10+'СЕТ СН'!$H$6-'СЕТ СН'!$H$19</f>
        <v>1366.19118596</v>
      </c>
      <c r="N113" s="36">
        <f>SUMIFS(СВЦЭМ!$C$33:$C$776,СВЦЭМ!$A$33:$A$776,$A113,СВЦЭМ!$B$33:$B$776,N$83)+'СЕТ СН'!$H$9+СВЦЭМ!$D$10+'СЕТ СН'!$H$6-'СЕТ СН'!$H$19</f>
        <v>1372.5705462300002</v>
      </c>
      <c r="O113" s="36">
        <f>SUMIFS(СВЦЭМ!$C$33:$C$776,СВЦЭМ!$A$33:$A$776,$A113,СВЦЭМ!$B$33:$B$776,O$83)+'СЕТ СН'!$H$9+СВЦЭМ!$D$10+'СЕТ СН'!$H$6-'СЕТ СН'!$H$19</f>
        <v>1384.5179730700002</v>
      </c>
      <c r="P113" s="36">
        <f>SUMIFS(СВЦЭМ!$C$33:$C$776,СВЦЭМ!$A$33:$A$776,$A113,СВЦЭМ!$B$33:$B$776,P$83)+'СЕТ СН'!$H$9+СВЦЭМ!$D$10+'СЕТ СН'!$H$6-'СЕТ СН'!$H$19</f>
        <v>1392.2171430799999</v>
      </c>
      <c r="Q113" s="36">
        <f>SUMIFS(СВЦЭМ!$C$33:$C$776,СВЦЭМ!$A$33:$A$776,$A113,СВЦЭМ!$B$33:$B$776,Q$83)+'СЕТ СН'!$H$9+СВЦЭМ!$D$10+'СЕТ СН'!$H$6-'СЕТ СН'!$H$19</f>
        <v>1398.61168032</v>
      </c>
      <c r="R113" s="36">
        <f>SUMIFS(СВЦЭМ!$C$33:$C$776,СВЦЭМ!$A$33:$A$776,$A113,СВЦЭМ!$B$33:$B$776,R$83)+'СЕТ СН'!$H$9+СВЦЭМ!$D$10+'СЕТ СН'!$H$6-'СЕТ СН'!$H$19</f>
        <v>1393.7304638999999</v>
      </c>
      <c r="S113" s="36">
        <f>SUMIFS(СВЦЭМ!$C$33:$C$776,СВЦЭМ!$A$33:$A$776,$A113,СВЦЭМ!$B$33:$B$776,S$83)+'СЕТ СН'!$H$9+СВЦЭМ!$D$10+'СЕТ СН'!$H$6-'СЕТ СН'!$H$19</f>
        <v>1390.3884138000001</v>
      </c>
      <c r="T113" s="36">
        <f>SUMIFS(СВЦЭМ!$C$33:$C$776,СВЦЭМ!$A$33:$A$776,$A113,СВЦЭМ!$B$33:$B$776,T$83)+'СЕТ СН'!$H$9+СВЦЭМ!$D$10+'СЕТ СН'!$H$6-'СЕТ СН'!$H$19</f>
        <v>1376.2284895299999</v>
      </c>
      <c r="U113" s="36">
        <f>SUMIFS(СВЦЭМ!$C$33:$C$776,СВЦЭМ!$A$33:$A$776,$A113,СВЦЭМ!$B$33:$B$776,U$83)+'СЕТ СН'!$H$9+СВЦЭМ!$D$10+'СЕТ СН'!$H$6-'СЕТ СН'!$H$19</f>
        <v>1355.5646493200002</v>
      </c>
      <c r="V113" s="36">
        <f>SUMIFS(СВЦЭМ!$C$33:$C$776,СВЦЭМ!$A$33:$A$776,$A113,СВЦЭМ!$B$33:$B$776,V$83)+'СЕТ СН'!$H$9+СВЦЭМ!$D$10+'СЕТ СН'!$H$6-'СЕТ СН'!$H$19</f>
        <v>1332.13126556</v>
      </c>
      <c r="W113" s="36">
        <f>SUMIFS(СВЦЭМ!$C$33:$C$776,СВЦЭМ!$A$33:$A$776,$A113,СВЦЭМ!$B$33:$B$776,W$83)+'СЕТ СН'!$H$9+СВЦЭМ!$D$10+'СЕТ СН'!$H$6-'СЕТ СН'!$H$19</f>
        <v>1335.0043760100002</v>
      </c>
      <c r="X113" s="36">
        <f>SUMIFS(СВЦЭМ!$C$33:$C$776,СВЦЭМ!$A$33:$A$776,$A113,СВЦЭМ!$B$33:$B$776,X$83)+'СЕТ СН'!$H$9+СВЦЭМ!$D$10+'СЕТ СН'!$H$6-'СЕТ СН'!$H$19</f>
        <v>1364.8636558100002</v>
      </c>
      <c r="Y113" s="36">
        <f>SUMIFS(СВЦЭМ!$C$33:$C$776,СВЦЭМ!$A$33:$A$776,$A113,СВЦЭМ!$B$33:$B$776,Y$83)+'СЕТ СН'!$H$9+СВЦЭМ!$D$10+'СЕТ СН'!$H$6-'СЕТ СН'!$H$19</f>
        <v>1389.7988256600001</v>
      </c>
      <c r="AA113" s="37"/>
    </row>
    <row r="114" spans="1:27" ht="16.5" hidden="1" customHeight="1" x14ac:dyDescent="0.2">
      <c r="A114" s="35">
        <f t="shared" si="2"/>
        <v>43952</v>
      </c>
      <c r="B114" s="36">
        <f>SUMIFS(СВЦЭМ!$C$33:$C$776,СВЦЭМ!$A$33:$A$776,$A114,СВЦЭМ!$B$33:$B$776,B$83)+'СЕТ СН'!$H$9+СВЦЭМ!$D$10+'СЕТ СН'!$H$6-'СЕТ СН'!$H$19</f>
        <v>450.88875111999999</v>
      </c>
      <c r="C114" s="36">
        <f>SUMIFS(СВЦЭМ!$C$33:$C$776,СВЦЭМ!$A$33:$A$776,$A114,СВЦЭМ!$B$33:$B$776,C$83)+'СЕТ СН'!$H$9+СВЦЭМ!$D$10+'СЕТ СН'!$H$6-'СЕТ СН'!$H$19</f>
        <v>450.88875111999999</v>
      </c>
      <c r="D114" s="36">
        <f>SUMIFS(СВЦЭМ!$C$33:$C$776,СВЦЭМ!$A$33:$A$776,$A114,СВЦЭМ!$B$33:$B$776,D$83)+'СЕТ СН'!$H$9+СВЦЭМ!$D$10+'СЕТ СН'!$H$6-'СЕТ СН'!$H$19</f>
        <v>450.88875111999999</v>
      </c>
      <c r="E114" s="36">
        <f>SUMIFS(СВЦЭМ!$C$33:$C$776,СВЦЭМ!$A$33:$A$776,$A114,СВЦЭМ!$B$33:$B$776,E$83)+'СЕТ СН'!$H$9+СВЦЭМ!$D$10+'СЕТ СН'!$H$6-'СЕТ СН'!$H$19</f>
        <v>450.88875111999999</v>
      </c>
      <c r="F114" s="36">
        <f>SUMIFS(СВЦЭМ!$C$33:$C$776,СВЦЭМ!$A$33:$A$776,$A114,СВЦЭМ!$B$33:$B$776,F$83)+'СЕТ СН'!$H$9+СВЦЭМ!$D$10+'СЕТ СН'!$H$6-'СЕТ СН'!$H$19</f>
        <v>450.88875111999999</v>
      </c>
      <c r="G114" s="36">
        <f>SUMIFS(СВЦЭМ!$C$33:$C$776,СВЦЭМ!$A$33:$A$776,$A114,СВЦЭМ!$B$33:$B$776,G$83)+'СЕТ СН'!$H$9+СВЦЭМ!$D$10+'СЕТ СН'!$H$6-'СЕТ СН'!$H$19</f>
        <v>450.88875111999999</v>
      </c>
      <c r="H114" s="36">
        <f>SUMIFS(СВЦЭМ!$C$33:$C$776,СВЦЭМ!$A$33:$A$776,$A114,СВЦЭМ!$B$33:$B$776,H$83)+'СЕТ СН'!$H$9+СВЦЭМ!$D$10+'СЕТ СН'!$H$6-'СЕТ СН'!$H$19</f>
        <v>450.88875111999999</v>
      </c>
      <c r="I114" s="36">
        <f>SUMIFS(СВЦЭМ!$C$33:$C$776,СВЦЭМ!$A$33:$A$776,$A114,СВЦЭМ!$B$33:$B$776,I$83)+'СЕТ СН'!$H$9+СВЦЭМ!$D$10+'СЕТ СН'!$H$6-'СЕТ СН'!$H$19</f>
        <v>450.88875111999999</v>
      </c>
      <c r="J114" s="36">
        <f>SUMIFS(СВЦЭМ!$C$33:$C$776,СВЦЭМ!$A$33:$A$776,$A114,СВЦЭМ!$B$33:$B$776,J$83)+'СЕТ СН'!$H$9+СВЦЭМ!$D$10+'СЕТ СН'!$H$6-'СЕТ СН'!$H$19</f>
        <v>450.88875111999999</v>
      </c>
      <c r="K114" s="36">
        <f>SUMIFS(СВЦЭМ!$C$33:$C$776,СВЦЭМ!$A$33:$A$776,$A114,СВЦЭМ!$B$33:$B$776,K$83)+'СЕТ СН'!$H$9+СВЦЭМ!$D$10+'СЕТ СН'!$H$6-'СЕТ СН'!$H$19</f>
        <v>450.88875111999999</v>
      </c>
      <c r="L114" s="36">
        <f>SUMIFS(СВЦЭМ!$C$33:$C$776,СВЦЭМ!$A$33:$A$776,$A114,СВЦЭМ!$B$33:$B$776,L$83)+'СЕТ СН'!$H$9+СВЦЭМ!$D$10+'СЕТ СН'!$H$6-'СЕТ СН'!$H$19</f>
        <v>450.88875111999999</v>
      </c>
      <c r="M114" s="36">
        <f>SUMIFS(СВЦЭМ!$C$33:$C$776,СВЦЭМ!$A$33:$A$776,$A114,СВЦЭМ!$B$33:$B$776,M$83)+'СЕТ СН'!$H$9+СВЦЭМ!$D$10+'СЕТ СН'!$H$6-'СЕТ СН'!$H$19</f>
        <v>450.88875111999999</v>
      </c>
      <c r="N114" s="36">
        <f>SUMIFS(СВЦЭМ!$C$33:$C$776,СВЦЭМ!$A$33:$A$776,$A114,СВЦЭМ!$B$33:$B$776,N$83)+'СЕТ СН'!$H$9+СВЦЭМ!$D$10+'СЕТ СН'!$H$6-'СЕТ СН'!$H$19</f>
        <v>450.88875111999999</v>
      </c>
      <c r="O114" s="36">
        <f>SUMIFS(СВЦЭМ!$C$33:$C$776,СВЦЭМ!$A$33:$A$776,$A114,СВЦЭМ!$B$33:$B$776,O$83)+'СЕТ СН'!$H$9+СВЦЭМ!$D$10+'СЕТ СН'!$H$6-'СЕТ СН'!$H$19</f>
        <v>450.88875111999999</v>
      </c>
      <c r="P114" s="36">
        <f>SUMIFS(СВЦЭМ!$C$33:$C$776,СВЦЭМ!$A$33:$A$776,$A114,СВЦЭМ!$B$33:$B$776,P$83)+'СЕТ СН'!$H$9+СВЦЭМ!$D$10+'СЕТ СН'!$H$6-'СЕТ СН'!$H$19</f>
        <v>450.88875111999999</v>
      </c>
      <c r="Q114" s="36">
        <f>SUMIFS(СВЦЭМ!$C$33:$C$776,СВЦЭМ!$A$33:$A$776,$A114,СВЦЭМ!$B$33:$B$776,Q$83)+'СЕТ СН'!$H$9+СВЦЭМ!$D$10+'СЕТ СН'!$H$6-'СЕТ СН'!$H$19</f>
        <v>450.88875111999999</v>
      </c>
      <c r="R114" s="36">
        <f>SUMIFS(СВЦЭМ!$C$33:$C$776,СВЦЭМ!$A$33:$A$776,$A114,СВЦЭМ!$B$33:$B$776,R$83)+'СЕТ СН'!$H$9+СВЦЭМ!$D$10+'СЕТ СН'!$H$6-'СЕТ СН'!$H$19</f>
        <v>450.88875111999999</v>
      </c>
      <c r="S114" s="36">
        <f>SUMIFS(СВЦЭМ!$C$33:$C$776,СВЦЭМ!$A$33:$A$776,$A114,СВЦЭМ!$B$33:$B$776,S$83)+'СЕТ СН'!$H$9+СВЦЭМ!$D$10+'СЕТ СН'!$H$6-'СЕТ СН'!$H$19</f>
        <v>450.88875111999999</v>
      </c>
      <c r="T114" s="36">
        <f>SUMIFS(СВЦЭМ!$C$33:$C$776,СВЦЭМ!$A$33:$A$776,$A114,СВЦЭМ!$B$33:$B$776,T$83)+'СЕТ СН'!$H$9+СВЦЭМ!$D$10+'СЕТ СН'!$H$6-'СЕТ СН'!$H$19</f>
        <v>450.88875111999999</v>
      </c>
      <c r="U114" s="36">
        <f>SUMIFS(СВЦЭМ!$C$33:$C$776,СВЦЭМ!$A$33:$A$776,$A114,СВЦЭМ!$B$33:$B$776,U$83)+'СЕТ СН'!$H$9+СВЦЭМ!$D$10+'СЕТ СН'!$H$6-'СЕТ СН'!$H$19</f>
        <v>450.88875111999999</v>
      </c>
      <c r="V114" s="36">
        <f>SUMIFS(СВЦЭМ!$C$33:$C$776,СВЦЭМ!$A$33:$A$776,$A114,СВЦЭМ!$B$33:$B$776,V$83)+'СЕТ СН'!$H$9+СВЦЭМ!$D$10+'СЕТ СН'!$H$6-'СЕТ СН'!$H$19</f>
        <v>450.88875111999999</v>
      </c>
      <c r="W114" s="36">
        <f>SUMIFS(СВЦЭМ!$C$33:$C$776,СВЦЭМ!$A$33:$A$776,$A114,СВЦЭМ!$B$33:$B$776,W$83)+'СЕТ СН'!$H$9+СВЦЭМ!$D$10+'СЕТ СН'!$H$6-'СЕТ СН'!$H$19</f>
        <v>450.88875111999999</v>
      </c>
      <c r="X114" s="36">
        <f>SUMIFS(СВЦЭМ!$C$33:$C$776,СВЦЭМ!$A$33:$A$776,$A114,СВЦЭМ!$B$33:$B$776,X$83)+'СЕТ СН'!$H$9+СВЦЭМ!$D$10+'СЕТ СН'!$H$6-'СЕТ СН'!$H$19</f>
        <v>450.88875111999999</v>
      </c>
      <c r="Y114" s="36">
        <f>SUMIFS(СВЦЭМ!$C$33:$C$776,СВЦЭМ!$A$33:$A$776,$A114,СВЦЭМ!$B$33:$B$776,Y$83)+'СЕТ СН'!$H$9+СВЦЭМ!$D$10+'СЕТ СН'!$H$6-'СЕТ СН'!$H$19</f>
        <v>450.88875111999999</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01.04.2020</v>
      </c>
      <c r="B120" s="36">
        <f>SUMIFS(СВЦЭМ!$C$33:$C$776,СВЦЭМ!$A$33:$A$776,$A120,СВЦЭМ!$B$33:$B$776,B$119)+'СЕТ СН'!$I$9+СВЦЭМ!$D$10+'СЕТ СН'!$I$6-'СЕТ СН'!$I$19</f>
        <v>1475.38619601</v>
      </c>
      <c r="C120" s="36">
        <f>SUMIFS(СВЦЭМ!$C$33:$C$776,СВЦЭМ!$A$33:$A$776,$A120,СВЦЭМ!$B$33:$B$776,C$119)+'СЕТ СН'!$I$9+СВЦЭМ!$D$10+'СЕТ СН'!$I$6-'СЕТ СН'!$I$19</f>
        <v>1487.4394836000001</v>
      </c>
      <c r="D120" s="36">
        <f>SUMIFS(СВЦЭМ!$C$33:$C$776,СВЦЭМ!$A$33:$A$776,$A120,СВЦЭМ!$B$33:$B$776,D$119)+'СЕТ СН'!$I$9+СВЦЭМ!$D$10+'СЕТ СН'!$I$6-'СЕТ СН'!$I$19</f>
        <v>1491.37980599</v>
      </c>
      <c r="E120" s="36">
        <f>SUMIFS(СВЦЭМ!$C$33:$C$776,СВЦЭМ!$A$33:$A$776,$A120,СВЦЭМ!$B$33:$B$776,E$119)+'СЕТ СН'!$I$9+СВЦЭМ!$D$10+'СЕТ СН'!$I$6-'СЕТ СН'!$I$19</f>
        <v>1497.2783501500001</v>
      </c>
      <c r="F120" s="36">
        <f>SUMIFS(СВЦЭМ!$C$33:$C$776,СВЦЭМ!$A$33:$A$776,$A120,СВЦЭМ!$B$33:$B$776,F$119)+'СЕТ СН'!$I$9+СВЦЭМ!$D$10+'СЕТ СН'!$I$6-'СЕТ СН'!$I$19</f>
        <v>1536.84586786</v>
      </c>
      <c r="G120" s="36">
        <f>SUMIFS(СВЦЭМ!$C$33:$C$776,СВЦЭМ!$A$33:$A$776,$A120,СВЦЭМ!$B$33:$B$776,G$119)+'СЕТ СН'!$I$9+СВЦЭМ!$D$10+'СЕТ СН'!$I$6-'СЕТ СН'!$I$19</f>
        <v>1578.4500430000001</v>
      </c>
      <c r="H120" s="36">
        <f>SUMIFS(СВЦЭМ!$C$33:$C$776,СВЦЭМ!$A$33:$A$776,$A120,СВЦЭМ!$B$33:$B$776,H$119)+'СЕТ СН'!$I$9+СВЦЭМ!$D$10+'СЕТ СН'!$I$6-'СЕТ СН'!$I$19</f>
        <v>1622.4148324500002</v>
      </c>
      <c r="I120" s="36">
        <f>SUMIFS(СВЦЭМ!$C$33:$C$776,СВЦЭМ!$A$33:$A$776,$A120,СВЦЭМ!$B$33:$B$776,I$119)+'СЕТ СН'!$I$9+СВЦЭМ!$D$10+'СЕТ СН'!$I$6-'СЕТ СН'!$I$19</f>
        <v>1625.05854606</v>
      </c>
      <c r="J120" s="36">
        <f>SUMIFS(СВЦЭМ!$C$33:$C$776,СВЦЭМ!$A$33:$A$776,$A120,СВЦЭМ!$B$33:$B$776,J$119)+'СЕТ СН'!$I$9+СВЦЭМ!$D$10+'СЕТ СН'!$I$6-'СЕТ СН'!$I$19</f>
        <v>1585.52398515</v>
      </c>
      <c r="K120" s="36">
        <f>SUMIFS(СВЦЭМ!$C$33:$C$776,СВЦЭМ!$A$33:$A$776,$A120,СВЦЭМ!$B$33:$B$776,K$119)+'СЕТ СН'!$I$9+СВЦЭМ!$D$10+'СЕТ СН'!$I$6-'СЕТ СН'!$I$19</f>
        <v>1587.5241487200001</v>
      </c>
      <c r="L120" s="36">
        <f>SUMIFS(СВЦЭМ!$C$33:$C$776,СВЦЭМ!$A$33:$A$776,$A120,СВЦЭМ!$B$33:$B$776,L$119)+'СЕТ СН'!$I$9+СВЦЭМ!$D$10+'СЕТ СН'!$I$6-'СЕТ СН'!$I$19</f>
        <v>1591.6789529900002</v>
      </c>
      <c r="M120" s="36">
        <f>SUMIFS(СВЦЭМ!$C$33:$C$776,СВЦЭМ!$A$33:$A$776,$A120,СВЦЭМ!$B$33:$B$776,M$119)+'СЕТ СН'!$I$9+СВЦЭМ!$D$10+'СЕТ СН'!$I$6-'СЕТ СН'!$I$19</f>
        <v>1606.85416553</v>
      </c>
      <c r="N120" s="36">
        <f>SUMIFS(СВЦЭМ!$C$33:$C$776,СВЦЭМ!$A$33:$A$776,$A120,СВЦЭМ!$B$33:$B$776,N$119)+'СЕТ СН'!$I$9+СВЦЭМ!$D$10+'СЕТ СН'!$I$6-'СЕТ СН'!$I$19</f>
        <v>1623.1729821500001</v>
      </c>
      <c r="O120" s="36">
        <f>SUMIFS(СВЦЭМ!$C$33:$C$776,СВЦЭМ!$A$33:$A$776,$A120,СВЦЭМ!$B$33:$B$776,O$119)+'СЕТ СН'!$I$9+СВЦЭМ!$D$10+'СЕТ СН'!$I$6-'СЕТ СН'!$I$19</f>
        <v>1644.6189905199999</v>
      </c>
      <c r="P120" s="36">
        <f>SUMIFS(СВЦЭМ!$C$33:$C$776,СВЦЭМ!$A$33:$A$776,$A120,СВЦЭМ!$B$33:$B$776,P$119)+'СЕТ СН'!$I$9+СВЦЭМ!$D$10+'СЕТ СН'!$I$6-'СЕТ СН'!$I$19</f>
        <v>1623.25178583</v>
      </c>
      <c r="Q120" s="36">
        <f>SUMIFS(СВЦЭМ!$C$33:$C$776,СВЦЭМ!$A$33:$A$776,$A120,СВЦЭМ!$B$33:$B$776,Q$119)+'СЕТ СН'!$I$9+СВЦЭМ!$D$10+'СЕТ СН'!$I$6-'СЕТ СН'!$I$19</f>
        <v>1626.6613215699999</v>
      </c>
      <c r="R120" s="36">
        <f>SUMIFS(СВЦЭМ!$C$33:$C$776,СВЦЭМ!$A$33:$A$776,$A120,СВЦЭМ!$B$33:$B$776,R$119)+'СЕТ СН'!$I$9+СВЦЭМ!$D$10+'СЕТ СН'!$I$6-'СЕТ СН'!$I$19</f>
        <v>1623.2745979199999</v>
      </c>
      <c r="S120" s="36">
        <f>SUMIFS(СВЦЭМ!$C$33:$C$776,СВЦЭМ!$A$33:$A$776,$A120,СВЦЭМ!$B$33:$B$776,S$119)+'СЕТ СН'!$I$9+СВЦЭМ!$D$10+'СЕТ СН'!$I$6-'СЕТ СН'!$I$19</f>
        <v>1618.1834429599999</v>
      </c>
      <c r="T120" s="36">
        <f>SUMIFS(СВЦЭМ!$C$33:$C$776,СВЦЭМ!$A$33:$A$776,$A120,СВЦЭМ!$B$33:$B$776,T$119)+'СЕТ СН'!$I$9+СВЦЭМ!$D$10+'СЕТ СН'!$I$6-'СЕТ СН'!$I$19</f>
        <v>1588.8176479700001</v>
      </c>
      <c r="U120" s="36">
        <f>SUMIFS(СВЦЭМ!$C$33:$C$776,СВЦЭМ!$A$33:$A$776,$A120,СВЦЭМ!$B$33:$B$776,U$119)+'СЕТ СН'!$I$9+СВЦЭМ!$D$10+'СЕТ СН'!$I$6-'СЕТ СН'!$I$19</f>
        <v>1587.0440660100001</v>
      </c>
      <c r="V120" s="36">
        <f>SUMIFS(СВЦЭМ!$C$33:$C$776,СВЦЭМ!$A$33:$A$776,$A120,СВЦЭМ!$B$33:$B$776,V$119)+'СЕТ СН'!$I$9+СВЦЭМ!$D$10+'СЕТ СН'!$I$6-'СЕТ СН'!$I$19</f>
        <v>1567.5910096600001</v>
      </c>
      <c r="W120" s="36">
        <f>SUMIFS(СВЦЭМ!$C$33:$C$776,СВЦЭМ!$A$33:$A$776,$A120,СВЦЭМ!$B$33:$B$776,W$119)+'СЕТ СН'!$I$9+СВЦЭМ!$D$10+'СЕТ СН'!$I$6-'СЕТ СН'!$I$19</f>
        <v>1563.2323815300001</v>
      </c>
      <c r="X120" s="36">
        <f>SUMIFS(СВЦЭМ!$C$33:$C$776,СВЦЭМ!$A$33:$A$776,$A120,СВЦЭМ!$B$33:$B$776,X$119)+'СЕТ СН'!$I$9+СВЦЭМ!$D$10+'СЕТ СН'!$I$6-'СЕТ СН'!$I$19</f>
        <v>1559.2118097</v>
      </c>
      <c r="Y120" s="36">
        <f>SUMIFS(СВЦЭМ!$C$33:$C$776,СВЦЭМ!$A$33:$A$776,$A120,СВЦЭМ!$B$33:$B$776,Y$119)+'СЕТ СН'!$I$9+СВЦЭМ!$D$10+'СЕТ СН'!$I$6-'СЕТ СН'!$I$19</f>
        <v>1588.4679336600002</v>
      </c>
    </row>
    <row r="121" spans="1:27" ht="15.75" x14ac:dyDescent="0.2">
      <c r="A121" s="35">
        <f>A120+1</f>
        <v>43923</v>
      </c>
      <c r="B121" s="36">
        <f>SUMIFS(СВЦЭМ!$C$33:$C$776,СВЦЭМ!$A$33:$A$776,$A121,СВЦЭМ!$B$33:$B$776,B$119)+'СЕТ СН'!$I$9+СВЦЭМ!$D$10+'СЕТ СН'!$I$6-'СЕТ СН'!$I$19</f>
        <v>1575.51367555</v>
      </c>
      <c r="C121" s="36">
        <f>SUMIFS(СВЦЭМ!$C$33:$C$776,СВЦЭМ!$A$33:$A$776,$A121,СВЦЭМ!$B$33:$B$776,C$119)+'СЕТ СН'!$I$9+СВЦЭМ!$D$10+'СЕТ СН'!$I$6-'СЕТ СН'!$I$19</f>
        <v>1552.30076764</v>
      </c>
      <c r="D121" s="36">
        <f>SUMIFS(СВЦЭМ!$C$33:$C$776,СВЦЭМ!$A$33:$A$776,$A121,СВЦЭМ!$B$33:$B$776,D$119)+'СЕТ СН'!$I$9+СВЦЭМ!$D$10+'СЕТ СН'!$I$6-'СЕТ СН'!$I$19</f>
        <v>1540.0461688400001</v>
      </c>
      <c r="E121" s="36">
        <f>SUMIFS(СВЦЭМ!$C$33:$C$776,СВЦЭМ!$A$33:$A$776,$A121,СВЦЭМ!$B$33:$B$776,E$119)+'СЕТ СН'!$I$9+СВЦЭМ!$D$10+'СЕТ СН'!$I$6-'СЕТ СН'!$I$19</f>
        <v>1532.32769762</v>
      </c>
      <c r="F121" s="36">
        <f>SUMIFS(СВЦЭМ!$C$33:$C$776,СВЦЭМ!$A$33:$A$776,$A121,СВЦЭМ!$B$33:$B$776,F$119)+'СЕТ СН'!$I$9+СВЦЭМ!$D$10+'СЕТ СН'!$I$6-'СЕТ СН'!$I$19</f>
        <v>1523.53580749</v>
      </c>
      <c r="G121" s="36">
        <f>SUMIFS(СВЦЭМ!$C$33:$C$776,СВЦЭМ!$A$33:$A$776,$A121,СВЦЭМ!$B$33:$B$776,G$119)+'СЕТ СН'!$I$9+СВЦЭМ!$D$10+'СЕТ СН'!$I$6-'СЕТ СН'!$I$19</f>
        <v>1608.6093511500001</v>
      </c>
      <c r="H121" s="36">
        <f>SUMIFS(СВЦЭМ!$C$33:$C$776,СВЦЭМ!$A$33:$A$776,$A121,СВЦЭМ!$B$33:$B$776,H$119)+'СЕТ СН'!$I$9+СВЦЭМ!$D$10+'СЕТ СН'!$I$6-'СЕТ СН'!$I$19</f>
        <v>1645.2400093900001</v>
      </c>
      <c r="I121" s="36">
        <f>SUMIFS(СВЦЭМ!$C$33:$C$776,СВЦЭМ!$A$33:$A$776,$A121,СВЦЭМ!$B$33:$B$776,I$119)+'СЕТ СН'!$I$9+СВЦЭМ!$D$10+'СЕТ СН'!$I$6-'СЕТ СН'!$I$19</f>
        <v>1643.12604723</v>
      </c>
      <c r="J121" s="36">
        <f>SUMIFS(СВЦЭМ!$C$33:$C$776,СВЦЭМ!$A$33:$A$776,$A121,СВЦЭМ!$B$33:$B$776,J$119)+'СЕТ СН'!$I$9+СВЦЭМ!$D$10+'СЕТ СН'!$I$6-'СЕТ СН'!$I$19</f>
        <v>1603.5776177600001</v>
      </c>
      <c r="K121" s="36">
        <f>SUMIFS(СВЦЭМ!$C$33:$C$776,СВЦЭМ!$A$33:$A$776,$A121,СВЦЭМ!$B$33:$B$776,K$119)+'СЕТ СН'!$I$9+СВЦЭМ!$D$10+'СЕТ СН'!$I$6-'СЕТ СН'!$I$19</f>
        <v>1581.4259365500002</v>
      </c>
      <c r="L121" s="36">
        <f>SUMIFS(СВЦЭМ!$C$33:$C$776,СВЦЭМ!$A$33:$A$776,$A121,СВЦЭМ!$B$33:$B$776,L$119)+'СЕТ СН'!$I$9+СВЦЭМ!$D$10+'СЕТ СН'!$I$6-'СЕТ СН'!$I$19</f>
        <v>1574.0210396299999</v>
      </c>
      <c r="M121" s="36">
        <f>SUMIFS(СВЦЭМ!$C$33:$C$776,СВЦЭМ!$A$33:$A$776,$A121,СВЦЭМ!$B$33:$B$776,M$119)+'СЕТ СН'!$I$9+СВЦЭМ!$D$10+'СЕТ СН'!$I$6-'СЕТ СН'!$I$19</f>
        <v>1590.20504736</v>
      </c>
      <c r="N121" s="36">
        <f>SUMIFS(СВЦЭМ!$C$33:$C$776,СВЦЭМ!$A$33:$A$776,$A121,СВЦЭМ!$B$33:$B$776,N$119)+'СЕТ СН'!$I$9+СВЦЭМ!$D$10+'СЕТ СН'!$I$6-'СЕТ СН'!$I$19</f>
        <v>1608.410296</v>
      </c>
      <c r="O121" s="36">
        <f>SUMIFS(СВЦЭМ!$C$33:$C$776,СВЦЭМ!$A$33:$A$776,$A121,СВЦЭМ!$B$33:$B$776,O$119)+'СЕТ СН'!$I$9+СВЦЭМ!$D$10+'СЕТ СН'!$I$6-'СЕТ СН'!$I$19</f>
        <v>1632.3552921099999</v>
      </c>
      <c r="P121" s="36">
        <f>SUMIFS(СВЦЭМ!$C$33:$C$776,СВЦЭМ!$A$33:$A$776,$A121,СВЦЭМ!$B$33:$B$776,P$119)+'СЕТ СН'!$I$9+СВЦЭМ!$D$10+'СЕТ СН'!$I$6-'СЕТ СН'!$I$19</f>
        <v>1596.89178614</v>
      </c>
      <c r="Q121" s="36">
        <f>SUMIFS(СВЦЭМ!$C$33:$C$776,СВЦЭМ!$A$33:$A$776,$A121,СВЦЭМ!$B$33:$B$776,Q$119)+'СЕТ СН'!$I$9+СВЦЭМ!$D$10+'СЕТ СН'!$I$6-'СЕТ СН'!$I$19</f>
        <v>1597.82186402</v>
      </c>
      <c r="R121" s="36">
        <f>SUMIFS(СВЦЭМ!$C$33:$C$776,СВЦЭМ!$A$33:$A$776,$A121,СВЦЭМ!$B$33:$B$776,R$119)+'СЕТ СН'!$I$9+СВЦЭМ!$D$10+'СЕТ СН'!$I$6-'СЕТ СН'!$I$19</f>
        <v>1602.4201798899999</v>
      </c>
      <c r="S121" s="36">
        <f>SUMIFS(СВЦЭМ!$C$33:$C$776,СВЦЭМ!$A$33:$A$776,$A121,СВЦЭМ!$B$33:$B$776,S$119)+'СЕТ СН'!$I$9+СВЦЭМ!$D$10+'СЕТ СН'!$I$6-'СЕТ СН'!$I$19</f>
        <v>1601.2011043500002</v>
      </c>
      <c r="T121" s="36">
        <f>SUMIFS(СВЦЭМ!$C$33:$C$776,СВЦЭМ!$A$33:$A$776,$A121,СВЦЭМ!$B$33:$B$776,T$119)+'СЕТ СН'!$I$9+СВЦЭМ!$D$10+'СЕТ СН'!$I$6-'СЕТ СН'!$I$19</f>
        <v>1579.4912119099999</v>
      </c>
      <c r="U121" s="36">
        <f>SUMIFS(СВЦЭМ!$C$33:$C$776,СВЦЭМ!$A$33:$A$776,$A121,СВЦЭМ!$B$33:$B$776,U$119)+'СЕТ СН'!$I$9+СВЦЭМ!$D$10+'СЕТ СН'!$I$6-'СЕТ СН'!$I$19</f>
        <v>1565.5585028599999</v>
      </c>
      <c r="V121" s="36">
        <f>SUMIFS(СВЦЭМ!$C$33:$C$776,СВЦЭМ!$A$33:$A$776,$A121,СВЦЭМ!$B$33:$B$776,V$119)+'СЕТ СН'!$I$9+СВЦЭМ!$D$10+'СЕТ СН'!$I$6-'СЕТ СН'!$I$19</f>
        <v>1551.5331708600002</v>
      </c>
      <c r="W121" s="36">
        <f>SUMIFS(СВЦЭМ!$C$33:$C$776,СВЦЭМ!$A$33:$A$776,$A121,СВЦЭМ!$B$33:$B$776,W$119)+'СЕТ СН'!$I$9+СВЦЭМ!$D$10+'СЕТ СН'!$I$6-'СЕТ СН'!$I$19</f>
        <v>1556.2215300299999</v>
      </c>
      <c r="X121" s="36">
        <f>SUMIFS(СВЦЭМ!$C$33:$C$776,СВЦЭМ!$A$33:$A$776,$A121,СВЦЭМ!$B$33:$B$776,X$119)+'СЕТ СН'!$I$9+СВЦЭМ!$D$10+'СЕТ СН'!$I$6-'СЕТ СН'!$I$19</f>
        <v>1560.7012193999999</v>
      </c>
      <c r="Y121" s="36">
        <f>SUMIFS(СВЦЭМ!$C$33:$C$776,СВЦЭМ!$A$33:$A$776,$A121,СВЦЭМ!$B$33:$B$776,Y$119)+'СЕТ СН'!$I$9+СВЦЭМ!$D$10+'СЕТ СН'!$I$6-'СЕТ СН'!$I$19</f>
        <v>1584.44069975</v>
      </c>
    </row>
    <row r="122" spans="1:27" ht="15.75" x14ac:dyDescent="0.2">
      <c r="A122" s="35">
        <f t="shared" ref="A122:A150" si="3">A121+1</f>
        <v>43924</v>
      </c>
      <c r="B122" s="36">
        <f>SUMIFS(СВЦЭМ!$C$33:$C$776,СВЦЭМ!$A$33:$A$776,$A122,СВЦЭМ!$B$33:$B$776,B$119)+'СЕТ СН'!$I$9+СВЦЭМ!$D$10+'СЕТ СН'!$I$6-'СЕТ СН'!$I$19</f>
        <v>1567.6351137400002</v>
      </c>
      <c r="C122" s="36">
        <f>SUMIFS(СВЦЭМ!$C$33:$C$776,СВЦЭМ!$A$33:$A$776,$A122,СВЦЭМ!$B$33:$B$776,C$119)+'СЕТ СН'!$I$9+СВЦЭМ!$D$10+'СЕТ СН'!$I$6-'СЕТ СН'!$I$19</f>
        <v>1608.3723734300002</v>
      </c>
      <c r="D122" s="36">
        <f>SUMIFS(СВЦЭМ!$C$33:$C$776,СВЦЭМ!$A$33:$A$776,$A122,СВЦЭМ!$B$33:$B$776,D$119)+'СЕТ СН'!$I$9+СВЦЭМ!$D$10+'СЕТ СН'!$I$6-'СЕТ СН'!$I$19</f>
        <v>1620.2997606600002</v>
      </c>
      <c r="E122" s="36">
        <f>SUMIFS(СВЦЭМ!$C$33:$C$776,СВЦЭМ!$A$33:$A$776,$A122,СВЦЭМ!$B$33:$B$776,E$119)+'СЕТ СН'!$I$9+СВЦЭМ!$D$10+'СЕТ СН'!$I$6-'СЕТ СН'!$I$19</f>
        <v>1619.6889446800001</v>
      </c>
      <c r="F122" s="36">
        <f>SUMIFS(СВЦЭМ!$C$33:$C$776,СВЦЭМ!$A$33:$A$776,$A122,СВЦЭМ!$B$33:$B$776,F$119)+'СЕТ СН'!$I$9+СВЦЭМ!$D$10+'СЕТ СН'!$I$6-'СЕТ СН'!$I$19</f>
        <v>1615.5164058300002</v>
      </c>
      <c r="G122" s="36">
        <f>SUMIFS(СВЦЭМ!$C$33:$C$776,СВЦЭМ!$A$33:$A$776,$A122,СВЦЭМ!$B$33:$B$776,G$119)+'СЕТ СН'!$I$9+СВЦЭМ!$D$10+'СЕТ СН'!$I$6-'СЕТ СН'!$I$19</f>
        <v>1618.77830509</v>
      </c>
      <c r="H122" s="36">
        <f>SUMIFS(СВЦЭМ!$C$33:$C$776,СВЦЭМ!$A$33:$A$776,$A122,СВЦЭМ!$B$33:$B$776,H$119)+'СЕТ СН'!$I$9+СВЦЭМ!$D$10+'СЕТ СН'!$I$6-'СЕТ СН'!$I$19</f>
        <v>1600.08238377</v>
      </c>
      <c r="I122" s="36">
        <f>SUMIFS(СВЦЭМ!$C$33:$C$776,СВЦЭМ!$A$33:$A$776,$A122,СВЦЭМ!$B$33:$B$776,I$119)+'СЕТ СН'!$I$9+СВЦЭМ!$D$10+'СЕТ СН'!$I$6-'СЕТ СН'!$I$19</f>
        <v>1584.0212540500002</v>
      </c>
      <c r="J122" s="36">
        <f>SUMIFS(СВЦЭМ!$C$33:$C$776,СВЦЭМ!$A$33:$A$776,$A122,СВЦЭМ!$B$33:$B$776,J$119)+'СЕТ СН'!$I$9+СВЦЭМ!$D$10+'СЕТ СН'!$I$6-'СЕТ СН'!$I$19</f>
        <v>1528.6051077299999</v>
      </c>
      <c r="K122" s="36">
        <f>SUMIFS(СВЦЭМ!$C$33:$C$776,СВЦЭМ!$A$33:$A$776,$A122,СВЦЭМ!$B$33:$B$776,K$119)+'СЕТ СН'!$I$9+СВЦЭМ!$D$10+'СЕТ СН'!$I$6-'СЕТ СН'!$I$19</f>
        <v>1533.08289096</v>
      </c>
      <c r="L122" s="36">
        <f>SUMIFS(СВЦЭМ!$C$33:$C$776,СВЦЭМ!$A$33:$A$776,$A122,СВЦЭМ!$B$33:$B$776,L$119)+'СЕТ СН'!$I$9+СВЦЭМ!$D$10+'СЕТ СН'!$I$6-'СЕТ СН'!$I$19</f>
        <v>1544.2065246699999</v>
      </c>
      <c r="M122" s="36">
        <f>SUMIFS(СВЦЭМ!$C$33:$C$776,СВЦЭМ!$A$33:$A$776,$A122,СВЦЭМ!$B$33:$B$776,M$119)+'СЕТ СН'!$I$9+СВЦЭМ!$D$10+'СЕТ СН'!$I$6-'СЕТ СН'!$I$19</f>
        <v>1546.4300593100002</v>
      </c>
      <c r="N122" s="36">
        <f>SUMIFS(СВЦЭМ!$C$33:$C$776,СВЦЭМ!$A$33:$A$776,$A122,СВЦЭМ!$B$33:$B$776,N$119)+'СЕТ СН'!$I$9+СВЦЭМ!$D$10+'СЕТ СН'!$I$6-'СЕТ СН'!$I$19</f>
        <v>1563.7103493</v>
      </c>
      <c r="O122" s="36">
        <f>SUMIFS(СВЦЭМ!$C$33:$C$776,СВЦЭМ!$A$33:$A$776,$A122,СВЦЭМ!$B$33:$B$776,O$119)+'СЕТ СН'!$I$9+СВЦЭМ!$D$10+'СЕТ СН'!$I$6-'СЕТ СН'!$I$19</f>
        <v>1575.4658716700001</v>
      </c>
      <c r="P122" s="36">
        <f>SUMIFS(СВЦЭМ!$C$33:$C$776,СВЦЭМ!$A$33:$A$776,$A122,СВЦЭМ!$B$33:$B$776,P$119)+'СЕТ СН'!$I$9+СВЦЭМ!$D$10+'СЕТ СН'!$I$6-'СЕТ СН'!$I$19</f>
        <v>1561.8574927300001</v>
      </c>
      <c r="Q122" s="36">
        <f>SUMIFS(СВЦЭМ!$C$33:$C$776,СВЦЭМ!$A$33:$A$776,$A122,СВЦЭМ!$B$33:$B$776,Q$119)+'СЕТ СН'!$I$9+СВЦЭМ!$D$10+'СЕТ СН'!$I$6-'СЕТ СН'!$I$19</f>
        <v>1571.8285580900001</v>
      </c>
      <c r="R122" s="36">
        <f>SUMIFS(СВЦЭМ!$C$33:$C$776,СВЦЭМ!$A$33:$A$776,$A122,СВЦЭМ!$B$33:$B$776,R$119)+'СЕТ СН'!$I$9+СВЦЭМ!$D$10+'СЕТ СН'!$I$6-'СЕТ СН'!$I$19</f>
        <v>1568.50073157</v>
      </c>
      <c r="S122" s="36">
        <f>SUMIFS(СВЦЭМ!$C$33:$C$776,СВЦЭМ!$A$33:$A$776,$A122,СВЦЭМ!$B$33:$B$776,S$119)+'СЕТ СН'!$I$9+СВЦЭМ!$D$10+'СЕТ СН'!$I$6-'СЕТ СН'!$I$19</f>
        <v>1561.9915642000001</v>
      </c>
      <c r="T122" s="36">
        <f>SUMIFS(СВЦЭМ!$C$33:$C$776,СВЦЭМ!$A$33:$A$776,$A122,СВЦЭМ!$B$33:$B$776,T$119)+'СЕТ СН'!$I$9+СВЦЭМ!$D$10+'СЕТ СН'!$I$6-'СЕТ СН'!$I$19</f>
        <v>1548.20955</v>
      </c>
      <c r="U122" s="36">
        <f>SUMIFS(СВЦЭМ!$C$33:$C$776,СВЦЭМ!$A$33:$A$776,$A122,СВЦЭМ!$B$33:$B$776,U$119)+'СЕТ СН'!$I$9+СВЦЭМ!$D$10+'СЕТ СН'!$I$6-'СЕТ СН'!$I$19</f>
        <v>1526.20408615</v>
      </c>
      <c r="V122" s="36">
        <f>SUMIFS(СВЦЭМ!$C$33:$C$776,СВЦЭМ!$A$33:$A$776,$A122,СВЦЭМ!$B$33:$B$776,V$119)+'СЕТ СН'!$I$9+СВЦЭМ!$D$10+'СЕТ СН'!$I$6-'СЕТ СН'!$I$19</f>
        <v>1513.3932346000001</v>
      </c>
      <c r="W122" s="36">
        <f>SUMIFS(СВЦЭМ!$C$33:$C$776,СВЦЭМ!$A$33:$A$776,$A122,СВЦЭМ!$B$33:$B$776,W$119)+'СЕТ СН'!$I$9+СВЦЭМ!$D$10+'СЕТ СН'!$I$6-'СЕТ СН'!$I$19</f>
        <v>1522.7309227000001</v>
      </c>
      <c r="X122" s="36">
        <f>SUMIFS(СВЦЭМ!$C$33:$C$776,СВЦЭМ!$A$33:$A$776,$A122,СВЦЭМ!$B$33:$B$776,X$119)+'СЕТ СН'!$I$9+СВЦЭМ!$D$10+'СЕТ СН'!$I$6-'СЕТ СН'!$I$19</f>
        <v>1536.78650272</v>
      </c>
      <c r="Y122" s="36">
        <f>SUMIFS(СВЦЭМ!$C$33:$C$776,СВЦЭМ!$A$33:$A$776,$A122,СВЦЭМ!$B$33:$B$776,Y$119)+'СЕТ СН'!$I$9+СВЦЭМ!$D$10+'СЕТ СН'!$I$6-'СЕТ СН'!$I$19</f>
        <v>1570.3105403499999</v>
      </c>
    </row>
    <row r="123" spans="1:27" ht="15.75" x14ac:dyDescent="0.2">
      <c r="A123" s="35">
        <f t="shared" si="3"/>
        <v>43925</v>
      </c>
      <c r="B123" s="36">
        <f>SUMIFS(СВЦЭМ!$C$33:$C$776,СВЦЭМ!$A$33:$A$776,$A123,СВЦЭМ!$B$33:$B$776,B$119)+'СЕТ СН'!$I$9+СВЦЭМ!$D$10+'СЕТ СН'!$I$6-'СЕТ СН'!$I$19</f>
        <v>1586.48332596</v>
      </c>
      <c r="C123" s="36">
        <f>SUMIFS(СВЦЭМ!$C$33:$C$776,СВЦЭМ!$A$33:$A$776,$A123,СВЦЭМ!$B$33:$B$776,C$119)+'СЕТ СН'!$I$9+СВЦЭМ!$D$10+'СЕТ СН'!$I$6-'СЕТ СН'!$I$19</f>
        <v>1615.1870273</v>
      </c>
      <c r="D123" s="36">
        <f>SUMIFS(СВЦЭМ!$C$33:$C$776,СВЦЭМ!$A$33:$A$776,$A123,СВЦЭМ!$B$33:$B$776,D$119)+'СЕТ СН'!$I$9+СВЦЭМ!$D$10+'СЕТ СН'!$I$6-'СЕТ СН'!$I$19</f>
        <v>1629.1778892900002</v>
      </c>
      <c r="E123" s="36">
        <f>SUMIFS(СВЦЭМ!$C$33:$C$776,СВЦЭМ!$A$33:$A$776,$A123,СВЦЭМ!$B$33:$B$776,E$119)+'СЕТ СН'!$I$9+СВЦЭМ!$D$10+'СЕТ СН'!$I$6-'СЕТ СН'!$I$19</f>
        <v>1646.5579631300002</v>
      </c>
      <c r="F123" s="36">
        <f>SUMIFS(СВЦЭМ!$C$33:$C$776,СВЦЭМ!$A$33:$A$776,$A123,СВЦЭМ!$B$33:$B$776,F$119)+'СЕТ СН'!$I$9+СВЦЭМ!$D$10+'СЕТ СН'!$I$6-'СЕТ СН'!$I$19</f>
        <v>1646.08744217</v>
      </c>
      <c r="G123" s="36">
        <f>SUMIFS(СВЦЭМ!$C$33:$C$776,СВЦЭМ!$A$33:$A$776,$A123,СВЦЭМ!$B$33:$B$776,G$119)+'СЕТ СН'!$I$9+СВЦЭМ!$D$10+'СЕТ СН'!$I$6-'СЕТ СН'!$I$19</f>
        <v>1640.1047862200001</v>
      </c>
      <c r="H123" s="36">
        <f>SUMIFS(СВЦЭМ!$C$33:$C$776,СВЦЭМ!$A$33:$A$776,$A123,СВЦЭМ!$B$33:$B$776,H$119)+'СЕТ СН'!$I$9+СВЦЭМ!$D$10+'СЕТ СН'!$I$6-'СЕТ СН'!$I$19</f>
        <v>1619.5777570700002</v>
      </c>
      <c r="I123" s="36">
        <f>SUMIFS(СВЦЭМ!$C$33:$C$776,СВЦЭМ!$A$33:$A$776,$A123,СВЦЭМ!$B$33:$B$776,I$119)+'СЕТ СН'!$I$9+СВЦЭМ!$D$10+'СЕТ СН'!$I$6-'СЕТ СН'!$I$19</f>
        <v>1597.86828326</v>
      </c>
      <c r="J123" s="36">
        <f>SUMIFS(СВЦЭМ!$C$33:$C$776,СВЦЭМ!$A$33:$A$776,$A123,СВЦЭМ!$B$33:$B$776,J$119)+'СЕТ СН'!$I$9+СВЦЭМ!$D$10+'СЕТ СН'!$I$6-'СЕТ СН'!$I$19</f>
        <v>1551.94119402</v>
      </c>
      <c r="K123" s="36">
        <f>SUMIFS(СВЦЭМ!$C$33:$C$776,СВЦЭМ!$A$33:$A$776,$A123,СВЦЭМ!$B$33:$B$776,K$119)+'СЕТ СН'!$I$9+СВЦЭМ!$D$10+'СЕТ СН'!$I$6-'СЕТ СН'!$I$19</f>
        <v>1527.12686067</v>
      </c>
      <c r="L123" s="36">
        <f>SUMIFS(СВЦЭМ!$C$33:$C$776,СВЦЭМ!$A$33:$A$776,$A123,СВЦЭМ!$B$33:$B$776,L$119)+'СЕТ СН'!$I$9+СВЦЭМ!$D$10+'СЕТ СН'!$I$6-'СЕТ СН'!$I$19</f>
        <v>1519.3577162700001</v>
      </c>
      <c r="M123" s="36">
        <f>SUMIFS(СВЦЭМ!$C$33:$C$776,СВЦЭМ!$A$33:$A$776,$A123,СВЦЭМ!$B$33:$B$776,M$119)+'СЕТ СН'!$I$9+СВЦЭМ!$D$10+'СЕТ СН'!$I$6-'СЕТ СН'!$I$19</f>
        <v>1522.1632938400001</v>
      </c>
      <c r="N123" s="36">
        <f>SUMIFS(СВЦЭМ!$C$33:$C$776,СВЦЭМ!$A$33:$A$776,$A123,СВЦЭМ!$B$33:$B$776,N$119)+'СЕТ СН'!$I$9+СВЦЭМ!$D$10+'СЕТ СН'!$I$6-'СЕТ СН'!$I$19</f>
        <v>1533.18212741</v>
      </c>
      <c r="O123" s="36">
        <f>SUMIFS(СВЦЭМ!$C$33:$C$776,СВЦЭМ!$A$33:$A$776,$A123,СВЦЭМ!$B$33:$B$776,O$119)+'СЕТ СН'!$I$9+СВЦЭМ!$D$10+'СЕТ СН'!$I$6-'СЕТ СН'!$I$19</f>
        <v>1542.1665813899999</v>
      </c>
      <c r="P123" s="36">
        <f>SUMIFS(СВЦЭМ!$C$33:$C$776,СВЦЭМ!$A$33:$A$776,$A123,СВЦЭМ!$B$33:$B$776,P$119)+'СЕТ СН'!$I$9+СВЦЭМ!$D$10+'СЕТ СН'!$I$6-'СЕТ СН'!$I$19</f>
        <v>1531.3967084599999</v>
      </c>
      <c r="Q123" s="36">
        <f>SUMIFS(СВЦЭМ!$C$33:$C$776,СВЦЭМ!$A$33:$A$776,$A123,СВЦЭМ!$B$33:$B$776,Q$119)+'СЕТ СН'!$I$9+СВЦЭМ!$D$10+'СЕТ СН'!$I$6-'СЕТ СН'!$I$19</f>
        <v>1540.62909276</v>
      </c>
      <c r="R123" s="36">
        <f>SUMIFS(СВЦЭМ!$C$33:$C$776,СВЦЭМ!$A$33:$A$776,$A123,СВЦЭМ!$B$33:$B$776,R$119)+'СЕТ СН'!$I$9+СВЦЭМ!$D$10+'СЕТ СН'!$I$6-'СЕТ СН'!$I$19</f>
        <v>1537.91488022</v>
      </c>
      <c r="S123" s="36">
        <f>SUMIFS(СВЦЭМ!$C$33:$C$776,СВЦЭМ!$A$33:$A$776,$A123,СВЦЭМ!$B$33:$B$776,S$119)+'СЕТ СН'!$I$9+СВЦЭМ!$D$10+'СЕТ СН'!$I$6-'СЕТ СН'!$I$19</f>
        <v>1538.07106348</v>
      </c>
      <c r="T123" s="36">
        <f>SUMIFS(СВЦЭМ!$C$33:$C$776,СВЦЭМ!$A$33:$A$776,$A123,СВЦЭМ!$B$33:$B$776,T$119)+'СЕТ СН'!$I$9+СВЦЭМ!$D$10+'СЕТ СН'!$I$6-'СЕТ СН'!$I$19</f>
        <v>1525.21846095</v>
      </c>
      <c r="U123" s="36">
        <f>SUMIFS(СВЦЭМ!$C$33:$C$776,СВЦЭМ!$A$33:$A$776,$A123,СВЦЭМ!$B$33:$B$776,U$119)+'СЕТ СН'!$I$9+СВЦЭМ!$D$10+'СЕТ СН'!$I$6-'СЕТ СН'!$I$19</f>
        <v>1513.2715111900002</v>
      </c>
      <c r="V123" s="36">
        <f>SUMIFS(СВЦЭМ!$C$33:$C$776,СВЦЭМ!$A$33:$A$776,$A123,СВЦЭМ!$B$33:$B$776,V$119)+'СЕТ СН'!$I$9+СВЦЭМ!$D$10+'СЕТ СН'!$I$6-'СЕТ СН'!$I$19</f>
        <v>1515.0348490599999</v>
      </c>
      <c r="W123" s="36">
        <f>SUMIFS(СВЦЭМ!$C$33:$C$776,СВЦЭМ!$A$33:$A$776,$A123,СВЦЭМ!$B$33:$B$776,W$119)+'СЕТ СН'!$I$9+СВЦЭМ!$D$10+'СЕТ СН'!$I$6-'СЕТ СН'!$I$19</f>
        <v>1503.9683354700001</v>
      </c>
      <c r="X123" s="36">
        <f>SUMIFS(СВЦЭМ!$C$33:$C$776,СВЦЭМ!$A$33:$A$776,$A123,СВЦЭМ!$B$33:$B$776,X$119)+'СЕТ СН'!$I$9+СВЦЭМ!$D$10+'СЕТ СН'!$I$6-'СЕТ СН'!$I$19</f>
        <v>1513.6224885300001</v>
      </c>
      <c r="Y123" s="36">
        <f>SUMIFS(СВЦЭМ!$C$33:$C$776,СВЦЭМ!$A$33:$A$776,$A123,СВЦЭМ!$B$33:$B$776,Y$119)+'СЕТ СН'!$I$9+СВЦЭМ!$D$10+'СЕТ СН'!$I$6-'СЕТ СН'!$I$19</f>
        <v>1554.4578464900001</v>
      </c>
    </row>
    <row r="124" spans="1:27" ht="15.75" x14ac:dyDescent="0.2">
      <c r="A124" s="35">
        <f t="shared" si="3"/>
        <v>43926</v>
      </c>
      <c r="B124" s="36">
        <f>SUMIFS(СВЦЭМ!$C$33:$C$776,СВЦЭМ!$A$33:$A$776,$A124,СВЦЭМ!$B$33:$B$776,B$119)+'СЕТ СН'!$I$9+СВЦЭМ!$D$10+'СЕТ СН'!$I$6-'СЕТ СН'!$I$19</f>
        <v>1572.0623521</v>
      </c>
      <c r="C124" s="36">
        <f>SUMIFS(СВЦЭМ!$C$33:$C$776,СВЦЭМ!$A$33:$A$776,$A124,СВЦЭМ!$B$33:$B$776,C$119)+'СЕТ СН'!$I$9+СВЦЭМ!$D$10+'СЕТ СН'!$I$6-'СЕТ СН'!$I$19</f>
        <v>1627.5041182800001</v>
      </c>
      <c r="D124" s="36">
        <f>SUMIFS(СВЦЭМ!$C$33:$C$776,СВЦЭМ!$A$33:$A$776,$A124,СВЦЭМ!$B$33:$B$776,D$119)+'СЕТ СН'!$I$9+СВЦЭМ!$D$10+'СЕТ СН'!$I$6-'СЕТ СН'!$I$19</f>
        <v>1641.6116444700001</v>
      </c>
      <c r="E124" s="36">
        <f>SUMIFS(СВЦЭМ!$C$33:$C$776,СВЦЭМ!$A$33:$A$776,$A124,СВЦЭМ!$B$33:$B$776,E$119)+'СЕТ СН'!$I$9+СВЦЭМ!$D$10+'СЕТ СН'!$I$6-'СЕТ СН'!$I$19</f>
        <v>1647.20999067</v>
      </c>
      <c r="F124" s="36">
        <f>SUMIFS(СВЦЭМ!$C$33:$C$776,СВЦЭМ!$A$33:$A$776,$A124,СВЦЭМ!$B$33:$B$776,F$119)+'СЕТ СН'!$I$9+СВЦЭМ!$D$10+'СЕТ СН'!$I$6-'СЕТ СН'!$I$19</f>
        <v>1645.4303821600001</v>
      </c>
      <c r="G124" s="36">
        <f>SUMIFS(СВЦЭМ!$C$33:$C$776,СВЦЭМ!$A$33:$A$776,$A124,СВЦЭМ!$B$33:$B$776,G$119)+'СЕТ СН'!$I$9+СВЦЭМ!$D$10+'СЕТ СН'!$I$6-'СЕТ СН'!$I$19</f>
        <v>1648.736249</v>
      </c>
      <c r="H124" s="36">
        <f>SUMIFS(СВЦЭМ!$C$33:$C$776,СВЦЭМ!$A$33:$A$776,$A124,СВЦЭМ!$B$33:$B$776,H$119)+'СЕТ СН'!$I$9+СВЦЭМ!$D$10+'СЕТ СН'!$I$6-'СЕТ СН'!$I$19</f>
        <v>1633.8905405400001</v>
      </c>
      <c r="I124" s="36">
        <f>SUMIFS(СВЦЭМ!$C$33:$C$776,СВЦЭМ!$A$33:$A$776,$A124,СВЦЭМ!$B$33:$B$776,I$119)+'СЕТ СН'!$I$9+СВЦЭМ!$D$10+'СЕТ СН'!$I$6-'СЕТ СН'!$I$19</f>
        <v>1615.11072732</v>
      </c>
      <c r="J124" s="36">
        <f>SUMIFS(СВЦЭМ!$C$33:$C$776,СВЦЭМ!$A$33:$A$776,$A124,СВЦЭМ!$B$33:$B$776,J$119)+'СЕТ СН'!$I$9+СВЦЭМ!$D$10+'СЕТ СН'!$I$6-'СЕТ СН'!$I$19</f>
        <v>1560.5705263899999</v>
      </c>
      <c r="K124" s="36">
        <f>SUMIFS(СВЦЭМ!$C$33:$C$776,СВЦЭМ!$A$33:$A$776,$A124,СВЦЭМ!$B$33:$B$776,K$119)+'СЕТ СН'!$I$9+СВЦЭМ!$D$10+'СЕТ СН'!$I$6-'СЕТ СН'!$I$19</f>
        <v>1526.6440740200001</v>
      </c>
      <c r="L124" s="36">
        <f>SUMIFS(СВЦЭМ!$C$33:$C$776,СВЦЭМ!$A$33:$A$776,$A124,СВЦЭМ!$B$33:$B$776,L$119)+'СЕТ СН'!$I$9+СВЦЭМ!$D$10+'СЕТ СН'!$I$6-'СЕТ СН'!$I$19</f>
        <v>1521.36942503</v>
      </c>
      <c r="M124" s="36">
        <f>SUMIFS(СВЦЭМ!$C$33:$C$776,СВЦЭМ!$A$33:$A$776,$A124,СВЦЭМ!$B$33:$B$776,M$119)+'СЕТ СН'!$I$9+СВЦЭМ!$D$10+'СЕТ СН'!$I$6-'СЕТ СН'!$I$19</f>
        <v>1519.51772704</v>
      </c>
      <c r="N124" s="36">
        <f>SUMIFS(СВЦЭМ!$C$33:$C$776,СВЦЭМ!$A$33:$A$776,$A124,СВЦЭМ!$B$33:$B$776,N$119)+'СЕТ СН'!$I$9+СВЦЭМ!$D$10+'СЕТ СН'!$I$6-'СЕТ СН'!$I$19</f>
        <v>1532.74619396</v>
      </c>
      <c r="O124" s="36">
        <f>SUMIFS(СВЦЭМ!$C$33:$C$776,СВЦЭМ!$A$33:$A$776,$A124,СВЦЭМ!$B$33:$B$776,O$119)+'СЕТ СН'!$I$9+СВЦЭМ!$D$10+'СЕТ СН'!$I$6-'СЕТ СН'!$I$19</f>
        <v>1538.7434395</v>
      </c>
      <c r="P124" s="36">
        <f>SUMIFS(СВЦЭМ!$C$33:$C$776,СВЦЭМ!$A$33:$A$776,$A124,СВЦЭМ!$B$33:$B$776,P$119)+'СЕТ СН'!$I$9+СВЦЭМ!$D$10+'СЕТ СН'!$I$6-'СЕТ СН'!$I$19</f>
        <v>1523.27695455</v>
      </c>
      <c r="Q124" s="36">
        <f>SUMIFS(СВЦЭМ!$C$33:$C$776,СВЦЭМ!$A$33:$A$776,$A124,СВЦЭМ!$B$33:$B$776,Q$119)+'СЕТ СН'!$I$9+СВЦЭМ!$D$10+'СЕТ СН'!$I$6-'СЕТ СН'!$I$19</f>
        <v>1528.6795917499999</v>
      </c>
      <c r="R124" s="36">
        <f>SUMIFS(СВЦЭМ!$C$33:$C$776,СВЦЭМ!$A$33:$A$776,$A124,СВЦЭМ!$B$33:$B$776,R$119)+'СЕТ СН'!$I$9+СВЦЭМ!$D$10+'СЕТ СН'!$I$6-'СЕТ СН'!$I$19</f>
        <v>1525.30069729</v>
      </c>
      <c r="S124" s="36">
        <f>SUMIFS(СВЦЭМ!$C$33:$C$776,СВЦЭМ!$A$33:$A$776,$A124,СВЦЭМ!$B$33:$B$776,S$119)+'СЕТ СН'!$I$9+СВЦЭМ!$D$10+'СЕТ СН'!$I$6-'СЕТ СН'!$I$19</f>
        <v>1521.2395114999999</v>
      </c>
      <c r="T124" s="36">
        <f>SUMIFS(СВЦЭМ!$C$33:$C$776,СВЦЭМ!$A$33:$A$776,$A124,СВЦЭМ!$B$33:$B$776,T$119)+'СЕТ СН'!$I$9+СВЦЭМ!$D$10+'СЕТ СН'!$I$6-'СЕТ СН'!$I$19</f>
        <v>1519.0527753400002</v>
      </c>
      <c r="U124" s="36">
        <f>SUMIFS(СВЦЭМ!$C$33:$C$776,СВЦЭМ!$A$33:$A$776,$A124,СВЦЭМ!$B$33:$B$776,U$119)+'СЕТ СН'!$I$9+СВЦЭМ!$D$10+'СЕТ СН'!$I$6-'СЕТ СН'!$I$19</f>
        <v>1506.6282417900002</v>
      </c>
      <c r="V124" s="36">
        <f>SUMIFS(СВЦЭМ!$C$33:$C$776,СВЦЭМ!$A$33:$A$776,$A124,СВЦЭМ!$B$33:$B$776,V$119)+'СЕТ СН'!$I$9+СВЦЭМ!$D$10+'СЕТ СН'!$I$6-'СЕТ СН'!$I$19</f>
        <v>1491.1631350299999</v>
      </c>
      <c r="W124" s="36">
        <f>SUMIFS(СВЦЭМ!$C$33:$C$776,СВЦЭМ!$A$33:$A$776,$A124,СВЦЭМ!$B$33:$B$776,W$119)+'СЕТ СН'!$I$9+СВЦЭМ!$D$10+'СЕТ СН'!$I$6-'СЕТ СН'!$I$19</f>
        <v>1475.3705091699999</v>
      </c>
      <c r="X124" s="36">
        <f>SUMIFS(СВЦЭМ!$C$33:$C$776,СВЦЭМ!$A$33:$A$776,$A124,СВЦЭМ!$B$33:$B$776,X$119)+'СЕТ СН'!$I$9+СВЦЭМ!$D$10+'СЕТ СН'!$I$6-'СЕТ СН'!$I$19</f>
        <v>1471.5586532699999</v>
      </c>
      <c r="Y124" s="36">
        <f>SUMIFS(СВЦЭМ!$C$33:$C$776,СВЦЭМ!$A$33:$A$776,$A124,СВЦЭМ!$B$33:$B$776,Y$119)+'СЕТ СН'!$I$9+СВЦЭМ!$D$10+'СЕТ СН'!$I$6-'СЕТ СН'!$I$19</f>
        <v>1506.30278997</v>
      </c>
    </row>
    <row r="125" spans="1:27" ht="15.75" x14ac:dyDescent="0.2">
      <c r="A125" s="35">
        <f t="shared" si="3"/>
        <v>43927</v>
      </c>
      <c r="B125" s="36">
        <f>SUMIFS(СВЦЭМ!$C$33:$C$776,СВЦЭМ!$A$33:$A$776,$A125,СВЦЭМ!$B$33:$B$776,B$119)+'СЕТ СН'!$I$9+СВЦЭМ!$D$10+'СЕТ СН'!$I$6-'СЕТ СН'!$I$19</f>
        <v>1604.1986107500002</v>
      </c>
      <c r="C125" s="36">
        <f>SUMIFS(СВЦЭМ!$C$33:$C$776,СВЦЭМ!$A$33:$A$776,$A125,СВЦЭМ!$B$33:$B$776,C$119)+'СЕТ СН'!$I$9+СВЦЭМ!$D$10+'СЕТ СН'!$I$6-'СЕТ СН'!$I$19</f>
        <v>1630.0669849599999</v>
      </c>
      <c r="D125" s="36">
        <f>SUMIFS(СВЦЭМ!$C$33:$C$776,СВЦЭМ!$A$33:$A$776,$A125,СВЦЭМ!$B$33:$B$776,D$119)+'СЕТ СН'!$I$9+СВЦЭМ!$D$10+'СЕТ СН'!$I$6-'СЕТ СН'!$I$19</f>
        <v>1641.8121587099999</v>
      </c>
      <c r="E125" s="36">
        <f>SUMIFS(СВЦЭМ!$C$33:$C$776,СВЦЭМ!$A$33:$A$776,$A125,СВЦЭМ!$B$33:$B$776,E$119)+'СЕТ СН'!$I$9+СВЦЭМ!$D$10+'СЕТ СН'!$I$6-'СЕТ СН'!$I$19</f>
        <v>1648.88231529</v>
      </c>
      <c r="F125" s="36">
        <f>SUMIFS(СВЦЭМ!$C$33:$C$776,СВЦЭМ!$A$33:$A$776,$A125,СВЦЭМ!$B$33:$B$776,F$119)+'СЕТ СН'!$I$9+СВЦЭМ!$D$10+'СЕТ СН'!$I$6-'СЕТ СН'!$I$19</f>
        <v>1646.29262356</v>
      </c>
      <c r="G125" s="36">
        <f>SUMIFS(СВЦЭМ!$C$33:$C$776,СВЦЭМ!$A$33:$A$776,$A125,СВЦЭМ!$B$33:$B$776,G$119)+'СЕТ СН'!$I$9+СВЦЭМ!$D$10+'СЕТ СН'!$I$6-'СЕТ СН'!$I$19</f>
        <v>1646.4713665100001</v>
      </c>
      <c r="H125" s="36">
        <f>SUMIFS(СВЦЭМ!$C$33:$C$776,СВЦЭМ!$A$33:$A$776,$A125,СВЦЭМ!$B$33:$B$776,H$119)+'СЕТ СН'!$I$9+СВЦЭМ!$D$10+'СЕТ СН'!$I$6-'СЕТ СН'!$I$19</f>
        <v>1636.50930973</v>
      </c>
      <c r="I125" s="36">
        <f>SUMIFS(СВЦЭМ!$C$33:$C$776,СВЦЭМ!$A$33:$A$776,$A125,СВЦЭМ!$B$33:$B$776,I$119)+'СЕТ СН'!$I$9+СВЦЭМ!$D$10+'СЕТ СН'!$I$6-'СЕТ СН'!$I$19</f>
        <v>1610.56283869</v>
      </c>
      <c r="J125" s="36">
        <f>SUMIFS(СВЦЭМ!$C$33:$C$776,СВЦЭМ!$A$33:$A$776,$A125,СВЦЭМ!$B$33:$B$776,J$119)+'СЕТ СН'!$I$9+СВЦЭМ!$D$10+'СЕТ СН'!$I$6-'СЕТ СН'!$I$19</f>
        <v>1564.90374888</v>
      </c>
      <c r="K125" s="36">
        <f>SUMIFS(СВЦЭМ!$C$33:$C$776,СВЦЭМ!$A$33:$A$776,$A125,СВЦЭМ!$B$33:$B$776,K$119)+'СЕТ СН'!$I$9+СВЦЭМ!$D$10+'СЕТ СН'!$I$6-'СЕТ СН'!$I$19</f>
        <v>1567.0061249400001</v>
      </c>
      <c r="L125" s="36">
        <f>SUMIFS(СВЦЭМ!$C$33:$C$776,СВЦЭМ!$A$33:$A$776,$A125,СВЦЭМ!$B$33:$B$776,L$119)+'СЕТ СН'!$I$9+СВЦЭМ!$D$10+'СЕТ СН'!$I$6-'СЕТ СН'!$I$19</f>
        <v>1552.69505022</v>
      </c>
      <c r="M125" s="36">
        <f>SUMIFS(СВЦЭМ!$C$33:$C$776,СВЦЭМ!$A$33:$A$776,$A125,СВЦЭМ!$B$33:$B$776,M$119)+'СЕТ СН'!$I$9+СВЦЭМ!$D$10+'СЕТ СН'!$I$6-'СЕТ СН'!$I$19</f>
        <v>1549.4588486</v>
      </c>
      <c r="N125" s="36">
        <f>SUMIFS(СВЦЭМ!$C$33:$C$776,СВЦЭМ!$A$33:$A$776,$A125,СВЦЭМ!$B$33:$B$776,N$119)+'СЕТ СН'!$I$9+СВЦЭМ!$D$10+'СЕТ СН'!$I$6-'СЕТ СН'!$I$19</f>
        <v>1546.5063985300001</v>
      </c>
      <c r="O125" s="36">
        <f>SUMIFS(СВЦЭМ!$C$33:$C$776,СВЦЭМ!$A$33:$A$776,$A125,СВЦЭМ!$B$33:$B$776,O$119)+'СЕТ СН'!$I$9+СВЦЭМ!$D$10+'СЕТ СН'!$I$6-'СЕТ СН'!$I$19</f>
        <v>1560.32448918</v>
      </c>
      <c r="P125" s="36">
        <f>SUMIFS(СВЦЭМ!$C$33:$C$776,СВЦЭМ!$A$33:$A$776,$A125,СВЦЭМ!$B$33:$B$776,P$119)+'СЕТ СН'!$I$9+СВЦЭМ!$D$10+'СЕТ СН'!$I$6-'СЕТ СН'!$I$19</f>
        <v>1547.4205660800001</v>
      </c>
      <c r="Q125" s="36">
        <f>SUMIFS(СВЦЭМ!$C$33:$C$776,СВЦЭМ!$A$33:$A$776,$A125,СВЦЭМ!$B$33:$B$776,Q$119)+'СЕТ СН'!$I$9+СВЦЭМ!$D$10+'СЕТ СН'!$I$6-'СЕТ СН'!$I$19</f>
        <v>1550.9591252999999</v>
      </c>
      <c r="R125" s="36">
        <f>SUMIFS(СВЦЭМ!$C$33:$C$776,СВЦЭМ!$A$33:$A$776,$A125,СВЦЭМ!$B$33:$B$776,R$119)+'СЕТ СН'!$I$9+СВЦЭМ!$D$10+'СЕТ СН'!$I$6-'СЕТ СН'!$I$19</f>
        <v>1539.6397546100002</v>
      </c>
      <c r="S125" s="36">
        <f>SUMIFS(СВЦЭМ!$C$33:$C$776,СВЦЭМ!$A$33:$A$776,$A125,СВЦЭМ!$B$33:$B$776,S$119)+'СЕТ СН'!$I$9+СВЦЭМ!$D$10+'СЕТ СН'!$I$6-'СЕТ СН'!$I$19</f>
        <v>1552.9678930700002</v>
      </c>
      <c r="T125" s="36">
        <f>SUMIFS(СВЦЭМ!$C$33:$C$776,СВЦЭМ!$A$33:$A$776,$A125,СВЦЭМ!$B$33:$B$776,T$119)+'СЕТ СН'!$I$9+СВЦЭМ!$D$10+'СЕТ СН'!$I$6-'СЕТ СН'!$I$19</f>
        <v>1538.1322814099999</v>
      </c>
      <c r="U125" s="36">
        <f>SUMIFS(СВЦЭМ!$C$33:$C$776,СВЦЭМ!$A$33:$A$776,$A125,СВЦЭМ!$B$33:$B$776,U$119)+'СЕТ СН'!$I$9+СВЦЭМ!$D$10+'СЕТ СН'!$I$6-'СЕТ СН'!$I$19</f>
        <v>1518.1636339199999</v>
      </c>
      <c r="V125" s="36">
        <f>SUMIFS(СВЦЭМ!$C$33:$C$776,СВЦЭМ!$A$33:$A$776,$A125,СВЦЭМ!$B$33:$B$776,V$119)+'СЕТ СН'!$I$9+СВЦЭМ!$D$10+'СЕТ СН'!$I$6-'СЕТ СН'!$I$19</f>
        <v>1520.7095012899999</v>
      </c>
      <c r="W125" s="36">
        <f>SUMIFS(СВЦЭМ!$C$33:$C$776,СВЦЭМ!$A$33:$A$776,$A125,СВЦЭМ!$B$33:$B$776,W$119)+'СЕТ СН'!$I$9+СВЦЭМ!$D$10+'СЕТ СН'!$I$6-'СЕТ СН'!$I$19</f>
        <v>1512.97242643</v>
      </c>
      <c r="X125" s="36">
        <f>SUMIFS(СВЦЭМ!$C$33:$C$776,СВЦЭМ!$A$33:$A$776,$A125,СВЦЭМ!$B$33:$B$776,X$119)+'СЕТ СН'!$I$9+СВЦЭМ!$D$10+'СЕТ СН'!$I$6-'СЕТ СН'!$I$19</f>
        <v>1526.89827332</v>
      </c>
      <c r="Y125" s="36">
        <f>SUMIFS(СВЦЭМ!$C$33:$C$776,СВЦЭМ!$A$33:$A$776,$A125,СВЦЭМ!$B$33:$B$776,Y$119)+'СЕТ СН'!$I$9+СВЦЭМ!$D$10+'СЕТ СН'!$I$6-'СЕТ СН'!$I$19</f>
        <v>1567.0074137400002</v>
      </c>
    </row>
    <row r="126" spans="1:27" ht="15.75" x14ac:dyDescent="0.2">
      <c r="A126" s="35">
        <f t="shared" si="3"/>
        <v>43928</v>
      </c>
      <c r="B126" s="36">
        <f>SUMIFS(СВЦЭМ!$C$33:$C$776,СВЦЭМ!$A$33:$A$776,$A126,СВЦЭМ!$B$33:$B$776,B$119)+'СЕТ СН'!$I$9+СВЦЭМ!$D$10+'СЕТ СН'!$I$6-'СЕТ СН'!$I$19</f>
        <v>1608.4154494100001</v>
      </c>
      <c r="C126" s="36">
        <f>SUMIFS(СВЦЭМ!$C$33:$C$776,СВЦЭМ!$A$33:$A$776,$A126,СВЦЭМ!$B$33:$B$776,C$119)+'СЕТ СН'!$I$9+СВЦЭМ!$D$10+'СЕТ СН'!$I$6-'СЕТ СН'!$I$19</f>
        <v>1630.87170425</v>
      </c>
      <c r="D126" s="36">
        <f>SUMIFS(СВЦЭМ!$C$33:$C$776,СВЦЭМ!$A$33:$A$776,$A126,СВЦЭМ!$B$33:$B$776,D$119)+'СЕТ СН'!$I$9+СВЦЭМ!$D$10+'СЕТ СН'!$I$6-'СЕТ СН'!$I$19</f>
        <v>1651.15785168</v>
      </c>
      <c r="E126" s="36">
        <f>SUMIFS(СВЦЭМ!$C$33:$C$776,СВЦЭМ!$A$33:$A$776,$A126,СВЦЭМ!$B$33:$B$776,E$119)+'СЕТ СН'!$I$9+СВЦЭМ!$D$10+'СЕТ СН'!$I$6-'СЕТ СН'!$I$19</f>
        <v>1668.50474657</v>
      </c>
      <c r="F126" s="36">
        <f>SUMIFS(СВЦЭМ!$C$33:$C$776,СВЦЭМ!$A$33:$A$776,$A126,СВЦЭМ!$B$33:$B$776,F$119)+'СЕТ СН'!$I$9+СВЦЭМ!$D$10+'СЕТ СН'!$I$6-'СЕТ СН'!$I$19</f>
        <v>1667.0229166899999</v>
      </c>
      <c r="G126" s="36">
        <f>SUMIFS(СВЦЭМ!$C$33:$C$776,СВЦЭМ!$A$33:$A$776,$A126,СВЦЭМ!$B$33:$B$776,G$119)+'СЕТ СН'!$I$9+СВЦЭМ!$D$10+'СЕТ СН'!$I$6-'СЕТ СН'!$I$19</f>
        <v>1667.49779994</v>
      </c>
      <c r="H126" s="36">
        <f>SUMIFS(СВЦЭМ!$C$33:$C$776,СВЦЭМ!$A$33:$A$776,$A126,СВЦЭМ!$B$33:$B$776,H$119)+'СЕТ СН'!$I$9+СВЦЭМ!$D$10+'СЕТ СН'!$I$6-'СЕТ СН'!$I$19</f>
        <v>1649.9854609500001</v>
      </c>
      <c r="I126" s="36">
        <f>SUMIFS(СВЦЭМ!$C$33:$C$776,СВЦЭМ!$A$33:$A$776,$A126,СВЦЭМ!$B$33:$B$776,I$119)+'СЕТ СН'!$I$9+СВЦЭМ!$D$10+'СЕТ СН'!$I$6-'СЕТ СН'!$I$19</f>
        <v>1625.9737805899999</v>
      </c>
      <c r="J126" s="36">
        <f>SUMIFS(СВЦЭМ!$C$33:$C$776,СВЦЭМ!$A$33:$A$776,$A126,СВЦЭМ!$B$33:$B$776,J$119)+'СЕТ СН'!$I$9+СВЦЭМ!$D$10+'СЕТ СН'!$I$6-'СЕТ СН'!$I$19</f>
        <v>1564.8446891799999</v>
      </c>
      <c r="K126" s="36">
        <f>SUMIFS(СВЦЭМ!$C$33:$C$776,СВЦЭМ!$A$33:$A$776,$A126,СВЦЭМ!$B$33:$B$776,K$119)+'СЕТ СН'!$I$9+СВЦЭМ!$D$10+'СЕТ СН'!$I$6-'СЕТ СН'!$I$19</f>
        <v>1574.7566678100002</v>
      </c>
      <c r="L126" s="36">
        <f>SUMIFS(СВЦЭМ!$C$33:$C$776,СВЦЭМ!$A$33:$A$776,$A126,СВЦЭМ!$B$33:$B$776,L$119)+'СЕТ СН'!$I$9+СВЦЭМ!$D$10+'СЕТ СН'!$I$6-'СЕТ СН'!$I$19</f>
        <v>1584.7811559699999</v>
      </c>
      <c r="M126" s="36">
        <f>SUMIFS(СВЦЭМ!$C$33:$C$776,СВЦЭМ!$A$33:$A$776,$A126,СВЦЭМ!$B$33:$B$776,M$119)+'СЕТ СН'!$I$9+СВЦЭМ!$D$10+'СЕТ СН'!$I$6-'СЕТ СН'!$I$19</f>
        <v>1586.8213761000002</v>
      </c>
      <c r="N126" s="36">
        <f>SUMIFS(СВЦЭМ!$C$33:$C$776,СВЦЭМ!$A$33:$A$776,$A126,СВЦЭМ!$B$33:$B$776,N$119)+'СЕТ СН'!$I$9+СВЦЭМ!$D$10+'СЕТ СН'!$I$6-'СЕТ СН'!$I$19</f>
        <v>1586.35323425</v>
      </c>
      <c r="O126" s="36">
        <f>SUMIFS(СВЦЭМ!$C$33:$C$776,СВЦЭМ!$A$33:$A$776,$A126,СВЦЭМ!$B$33:$B$776,O$119)+'СЕТ СН'!$I$9+СВЦЭМ!$D$10+'СЕТ СН'!$I$6-'СЕТ СН'!$I$19</f>
        <v>1595.58765367</v>
      </c>
      <c r="P126" s="36">
        <f>SUMIFS(СВЦЭМ!$C$33:$C$776,СВЦЭМ!$A$33:$A$776,$A126,СВЦЭМ!$B$33:$B$776,P$119)+'СЕТ СН'!$I$9+СВЦЭМ!$D$10+'СЕТ СН'!$I$6-'СЕТ СН'!$I$19</f>
        <v>1578.3584967699999</v>
      </c>
      <c r="Q126" s="36">
        <f>SUMIFS(СВЦЭМ!$C$33:$C$776,СВЦЭМ!$A$33:$A$776,$A126,СВЦЭМ!$B$33:$B$776,Q$119)+'СЕТ СН'!$I$9+СВЦЭМ!$D$10+'СЕТ СН'!$I$6-'СЕТ СН'!$I$19</f>
        <v>1584.9377262400001</v>
      </c>
      <c r="R126" s="36">
        <f>SUMIFS(СВЦЭМ!$C$33:$C$776,СВЦЭМ!$A$33:$A$776,$A126,СВЦЭМ!$B$33:$B$776,R$119)+'СЕТ СН'!$I$9+СВЦЭМ!$D$10+'СЕТ СН'!$I$6-'СЕТ СН'!$I$19</f>
        <v>1574.86081648</v>
      </c>
      <c r="S126" s="36">
        <f>SUMIFS(СВЦЭМ!$C$33:$C$776,СВЦЭМ!$A$33:$A$776,$A126,СВЦЭМ!$B$33:$B$776,S$119)+'СЕТ СН'!$I$9+СВЦЭМ!$D$10+'СЕТ СН'!$I$6-'СЕТ СН'!$I$19</f>
        <v>1572.4677481399999</v>
      </c>
      <c r="T126" s="36">
        <f>SUMIFS(СВЦЭМ!$C$33:$C$776,СВЦЭМ!$A$33:$A$776,$A126,СВЦЭМ!$B$33:$B$776,T$119)+'СЕТ СН'!$I$9+СВЦЭМ!$D$10+'СЕТ СН'!$I$6-'СЕТ СН'!$I$19</f>
        <v>1550.57358744</v>
      </c>
      <c r="U126" s="36">
        <f>SUMIFS(СВЦЭМ!$C$33:$C$776,СВЦЭМ!$A$33:$A$776,$A126,СВЦЭМ!$B$33:$B$776,U$119)+'СЕТ СН'!$I$9+СВЦЭМ!$D$10+'СЕТ СН'!$I$6-'СЕТ СН'!$I$19</f>
        <v>1545.4369424700001</v>
      </c>
      <c r="V126" s="36">
        <f>SUMIFS(СВЦЭМ!$C$33:$C$776,СВЦЭМ!$A$33:$A$776,$A126,СВЦЭМ!$B$33:$B$776,V$119)+'СЕТ СН'!$I$9+СВЦЭМ!$D$10+'СЕТ СН'!$I$6-'СЕТ СН'!$I$19</f>
        <v>1540.0636846299999</v>
      </c>
      <c r="W126" s="36">
        <f>SUMIFS(СВЦЭМ!$C$33:$C$776,СВЦЭМ!$A$33:$A$776,$A126,СВЦЭМ!$B$33:$B$776,W$119)+'СЕТ СН'!$I$9+СВЦЭМ!$D$10+'СЕТ СН'!$I$6-'СЕТ СН'!$I$19</f>
        <v>1529.0215427799999</v>
      </c>
      <c r="X126" s="36">
        <f>SUMIFS(СВЦЭМ!$C$33:$C$776,СВЦЭМ!$A$33:$A$776,$A126,СВЦЭМ!$B$33:$B$776,X$119)+'СЕТ СН'!$I$9+СВЦЭМ!$D$10+'СЕТ СН'!$I$6-'СЕТ СН'!$I$19</f>
        <v>1534.26178723</v>
      </c>
      <c r="Y126" s="36">
        <f>SUMIFS(СВЦЭМ!$C$33:$C$776,СВЦЭМ!$A$33:$A$776,$A126,СВЦЭМ!$B$33:$B$776,Y$119)+'СЕТ СН'!$I$9+СВЦЭМ!$D$10+'СЕТ СН'!$I$6-'СЕТ СН'!$I$19</f>
        <v>1560.7911088000001</v>
      </c>
    </row>
    <row r="127" spans="1:27" ht="15.75" x14ac:dyDescent="0.2">
      <c r="A127" s="35">
        <f t="shared" si="3"/>
        <v>43929</v>
      </c>
      <c r="B127" s="36">
        <f>SUMIFS(СВЦЭМ!$C$33:$C$776,СВЦЭМ!$A$33:$A$776,$A127,СВЦЭМ!$B$33:$B$776,B$119)+'СЕТ СН'!$I$9+СВЦЭМ!$D$10+'СЕТ СН'!$I$6-'СЕТ СН'!$I$19</f>
        <v>1591.9937360200001</v>
      </c>
      <c r="C127" s="36">
        <f>SUMIFS(СВЦЭМ!$C$33:$C$776,СВЦЭМ!$A$33:$A$776,$A127,СВЦЭМ!$B$33:$B$776,C$119)+'СЕТ СН'!$I$9+СВЦЭМ!$D$10+'СЕТ СН'!$I$6-'СЕТ СН'!$I$19</f>
        <v>1624.31744119</v>
      </c>
      <c r="D127" s="36">
        <f>SUMIFS(СВЦЭМ!$C$33:$C$776,СВЦЭМ!$A$33:$A$776,$A127,СВЦЭМ!$B$33:$B$776,D$119)+'СЕТ СН'!$I$9+СВЦЭМ!$D$10+'СЕТ СН'!$I$6-'СЕТ СН'!$I$19</f>
        <v>1642.9459459499999</v>
      </c>
      <c r="E127" s="36">
        <f>SUMIFS(СВЦЭМ!$C$33:$C$776,СВЦЭМ!$A$33:$A$776,$A127,СВЦЭМ!$B$33:$B$776,E$119)+'СЕТ СН'!$I$9+СВЦЭМ!$D$10+'СЕТ СН'!$I$6-'СЕТ СН'!$I$19</f>
        <v>1658.1018788900001</v>
      </c>
      <c r="F127" s="36">
        <f>SUMIFS(СВЦЭМ!$C$33:$C$776,СВЦЭМ!$A$33:$A$776,$A127,СВЦЭМ!$B$33:$B$776,F$119)+'СЕТ СН'!$I$9+СВЦЭМ!$D$10+'СЕТ СН'!$I$6-'СЕТ СН'!$I$19</f>
        <v>1650.44117689</v>
      </c>
      <c r="G127" s="36">
        <f>SUMIFS(СВЦЭМ!$C$33:$C$776,СВЦЭМ!$A$33:$A$776,$A127,СВЦЭМ!$B$33:$B$776,G$119)+'СЕТ СН'!$I$9+СВЦЭМ!$D$10+'СЕТ СН'!$I$6-'СЕТ СН'!$I$19</f>
        <v>1654.72409698</v>
      </c>
      <c r="H127" s="36">
        <f>SUMIFS(СВЦЭМ!$C$33:$C$776,СВЦЭМ!$A$33:$A$776,$A127,СВЦЭМ!$B$33:$B$776,H$119)+'СЕТ СН'!$I$9+СВЦЭМ!$D$10+'СЕТ СН'!$I$6-'СЕТ СН'!$I$19</f>
        <v>1637.58729737</v>
      </c>
      <c r="I127" s="36">
        <f>SUMIFS(СВЦЭМ!$C$33:$C$776,СВЦЭМ!$A$33:$A$776,$A127,СВЦЭМ!$B$33:$B$776,I$119)+'СЕТ СН'!$I$9+СВЦЭМ!$D$10+'СЕТ СН'!$I$6-'СЕТ СН'!$I$19</f>
        <v>1599.8603676299999</v>
      </c>
      <c r="J127" s="36">
        <f>SUMIFS(СВЦЭМ!$C$33:$C$776,СВЦЭМ!$A$33:$A$776,$A127,СВЦЭМ!$B$33:$B$776,J$119)+'СЕТ СН'!$I$9+СВЦЭМ!$D$10+'СЕТ СН'!$I$6-'СЕТ СН'!$I$19</f>
        <v>1555.70439594</v>
      </c>
      <c r="K127" s="36">
        <f>SUMIFS(СВЦЭМ!$C$33:$C$776,СВЦЭМ!$A$33:$A$776,$A127,СВЦЭМ!$B$33:$B$776,K$119)+'СЕТ СН'!$I$9+СВЦЭМ!$D$10+'СЕТ СН'!$I$6-'СЕТ СН'!$I$19</f>
        <v>1543.2835052</v>
      </c>
      <c r="L127" s="36">
        <f>SUMIFS(СВЦЭМ!$C$33:$C$776,СВЦЭМ!$A$33:$A$776,$A127,СВЦЭМ!$B$33:$B$776,L$119)+'СЕТ СН'!$I$9+СВЦЭМ!$D$10+'СЕТ СН'!$I$6-'СЕТ СН'!$I$19</f>
        <v>1530.81548391</v>
      </c>
      <c r="M127" s="36">
        <f>SUMIFS(СВЦЭМ!$C$33:$C$776,СВЦЭМ!$A$33:$A$776,$A127,СВЦЭМ!$B$33:$B$776,M$119)+'СЕТ СН'!$I$9+СВЦЭМ!$D$10+'СЕТ СН'!$I$6-'СЕТ СН'!$I$19</f>
        <v>1526.72523189</v>
      </c>
      <c r="N127" s="36">
        <f>SUMIFS(СВЦЭМ!$C$33:$C$776,СВЦЭМ!$A$33:$A$776,$A127,СВЦЭМ!$B$33:$B$776,N$119)+'СЕТ СН'!$I$9+СВЦЭМ!$D$10+'СЕТ СН'!$I$6-'СЕТ СН'!$I$19</f>
        <v>1538.1945332700002</v>
      </c>
      <c r="O127" s="36">
        <f>SUMIFS(СВЦЭМ!$C$33:$C$776,СВЦЭМ!$A$33:$A$776,$A127,СВЦЭМ!$B$33:$B$776,O$119)+'СЕТ СН'!$I$9+СВЦЭМ!$D$10+'СЕТ СН'!$I$6-'СЕТ СН'!$I$19</f>
        <v>1548.7268254099999</v>
      </c>
      <c r="P127" s="36">
        <f>SUMIFS(СВЦЭМ!$C$33:$C$776,СВЦЭМ!$A$33:$A$776,$A127,СВЦЭМ!$B$33:$B$776,P$119)+'СЕТ СН'!$I$9+СВЦЭМ!$D$10+'СЕТ СН'!$I$6-'СЕТ СН'!$I$19</f>
        <v>1524.3055374400001</v>
      </c>
      <c r="Q127" s="36">
        <f>SUMIFS(СВЦЭМ!$C$33:$C$776,СВЦЭМ!$A$33:$A$776,$A127,СВЦЭМ!$B$33:$B$776,Q$119)+'СЕТ СН'!$I$9+СВЦЭМ!$D$10+'СЕТ СН'!$I$6-'СЕТ СН'!$I$19</f>
        <v>1528.5128597600001</v>
      </c>
      <c r="R127" s="36">
        <f>SUMIFS(СВЦЭМ!$C$33:$C$776,СВЦЭМ!$A$33:$A$776,$A127,СВЦЭМ!$B$33:$B$776,R$119)+'СЕТ СН'!$I$9+СВЦЭМ!$D$10+'СЕТ СН'!$I$6-'СЕТ СН'!$I$19</f>
        <v>1527.2123896799999</v>
      </c>
      <c r="S127" s="36">
        <f>SUMIFS(СВЦЭМ!$C$33:$C$776,СВЦЭМ!$A$33:$A$776,$A127,СВЦЭМ!$B$33:$B$776,S$119)+'СЕТ СН'!$I$9+СВЦЭМ!$D$10+'СЕТ СН'!$I$6-'СЕТ СН'!$I$19</f>
        <v>1519.8088544699999</v>
      </c>
      <c r="T127" s="36">
        <f>SUMIFS(СВЦЭМ!$C$33:$C$776,СВЦЭМ!$A$33:$A$776,$A127,СВЦЭМ!$B$33:$B$776,T$119)+'СЕТ СН'!$I$9+СВЦЭМ!$D$10+'СЕТ СН'!$I$6-'СЕТ СН'!$I$19</f>
        <v>1508.9871563699999</v>
      </c>
      <c r="U127" s="36">
        <f>SUMIFS(СВЦЭМ!$C$33:$C$776,СВЦЭМ!$A$33:$A$776,$A127,СВЦЭМ!$B$33:$B$776,U$119)+'СЕТ СН'!$I$9+СВЦЭМ!$D$10+'СЕТ СН'!$I$6-'СЕТ СН'!$I$19</f>
        <v>1494.60196335</v>
      </c>
      <c r="V127" s="36">
        <f>SUMIFS(СВЦЭМ!$C$33:$C$776,СВЦЭМ!$A$33:$A$776,$A127,СВЦЭМ!$B$33:$B$776,V$119)+'СЕТ СН'!$I$9+СВЦЭМ!$D$10+'СЕТ СН'!$I$6-'СЕТ СН'!$I$19</f>
        <v>1487.0666289800001</v>
      </c>
      <c r="W127" s="36">
        <f>SUMIFS(СВЦЭМ!$C$33:$C$776,СВЦЭМ!$A$33:$A$776,$A127,СВЦЭМ!$B$33:$B$776,W$119)+'СЕТ СН'!$I$9+СВЦЭМ!$D$10+'СЕТ СН'!$I$6-'СЕТ СН'!$I$19</f>
        <v>1474.86866955</v>
      </c>
      <c r="X127" s="36">
        <f>SUMIFS(СВЦЭМ!$C$33:$C$776,СВЦЭМ!$A$33:$A$776,$A127,СВЦЭМ!$B$33:$B$776,X$119)+'СЕТ СН'!$I$9+СВЦЭМ!$D$10+'СЕТ СН'!$I$6-'СЕТ СН'!$I$19</f>
        <v>1479.5382426599999</v>
      </c>
      <c r="Y127" s="36">
        <f>SUMIFS(СВЦЭМ!$C$33:$C$776,СВЦЭМ!$A$33:$A$776,$A127,СВЦЭМ!$B$33:$B$776,Y$119)+'СЕТ СН'!$I$9+СВЦЭМ!$D$10+'СЕТ СН'!$I$6-'СЕТ СН'!$I$19</f>
        <v>1524.2767786100001</v>
      </c>
    </row>
    <row r="128" spans="1:27" ht="15.75" x14ac:dyDescent="0.2">
      <c r="A128" s="35">
        <f t="shared" si="3"/>
        <v>43930</v>
      </c>
      <c r="B128" s="36">
        <f>SUMIFS(СВЦЭМ!$C$33:$C$776,СВЦЭМ!$A$33:$A$776,$A128,СВЦЭМ!$B$33:$B$776,B$119)+'СЕТ СН'!$I$9+СВЦЭМ!$D$10+'СЕТ СН'!$I$6-'СЕТ СН'!$I$19</f>
        <v>1582.13775037</v>
      </c>
      <c r="C128" s="36">
        <f>SUMIFS(СВЦЭМ!$C$33:$C$776,СВЦЭМ!$A$33:$A$776,$A128,СВЦЭМ!$B$33:$B$776,C$119)+'СЕТ СН'!$I$9+СВЦЭМ!$D$10+'СЕТ СН'!$I$6-'СЕТ СН'!$I$19</f>
        <v>1613.6831577200001</v>
      </c>
      <c r="D128" s="36">
        <f>SUMIFS(СВЦЭМ!$C$33:$C$776,СВЦЭМ!$A$33:$A$776,$A128,СВЦЭМ!$B$33:$B$776,D$119)+'СЕТ СН'!$I$9+СВЦЭМ!$D$10+'СЕТ СН'!$I$6-'СЕТ СН'!$I$19</f>
        <v>1637.1900969100002</v>
      </c>
      <c r="E128" s="36">
        <f>SUMIFS(СВЦЭМ!$C$33:$C$776,СВЦЭМ!$A$33:$A$776,$A128,СВЦЭМ!$B$33:$B$776,E$119)+'СЕТ СН'!$I$9+СВЦЭМ!$D$10+'СЕТ СН'!$I$6-'СЕТ СН'!$I$19</f>
        <v>1654.2320131000001</v>
      </c>
      <c r="F128" s="36">
        <f>SUMIFS(СВЦЭМ!$C$33:$C$776,СВЦЭМ!$A$33:$A$776,$A128,СВЦЭМ!$B$33:$B$776,F$119)+'СЕТ СН'!$I$9+СВЦЭМ!$D$10+'СЕТ СН'!$I$6-'СЕТ СН'!$I$19</f>
        <v>1646.0338814900001</v>
      </c>
      <c r="G128" s="36">
        <f>SUMIFS(СВЦЭМ!$C$33:$C$776,СВЦЭМ!$A$33:$A$776,$A128,СВЦЭМ!$B$33:$B$776,G$119)+'СЕТ СН'!$I$9+СВЦЭМ!$D$10+'СЕТ СН'!$I$6-'СЕТ СН'!$I$19</f>
        <v>1650.3284619000001</v>
      </c>
      <c r="H128" s="36">
        <f>SUMIFS(СВЦЭМ!$C$33:$C$776,СВЦЭМ!$A$33:$A$776,$A128,СВЦЭМ!$B$33:$B$776,H$119)+'СЕТ СН'!$I$9+СВЦЭМ!$D$10+'СЕТ СН'!$I$6-'СЕТ СН'!$I$19</f>
        <v>1640.7668315999999</v>
      </c>
      <c r="I128" s="36">
        <f>SUMIFS(СВЦЭМ!$C$33:$C$776,СВЦЭМ!$A$33:$A$776,$A128,СВЦЭМ!$B$33:$B$776,I$119)+'СЕТ СН'!$I$9+СВЦЭМ!$D$10+'СЕТ СН'!$I$6-'СЕТ СН'!$I$19</f>
        <v>1616.2365622299999</v>
      </c>
      <c r="J128" s="36">
        <f>SUMIFS(СВЦЭМ!$C$33:$C$776,СВЦЭМ!$A$33:$A$776,$A128,СВЦЭМ!$B$33:$B$776,J$119)+'СЕТ СН'!$I$9+СВЦЭМ!$D$10+'СЕТ СН'!$I$6-'СЕТ СН'!$I$19</f>
        <v>1564.17677198</v>
      </c>
      <c r="K128" s="36">
        <f>SUMIFS(СВЦЭМ!$C$33:$C$776,СВЦЭМ!$A$33:$A$776,$A128,СВЦЭМ!$B$33:$B$776,K$119)+'СЕТ СН'!$I$9+СВЦЭМ!$D$10+'СЕТ СН'!$I$6-'СЕТ СН'!$I$19</f>
        <v>1555.1720055400001</v>
      </c>
      <c r="L128" s="36">
        <f>SUMIFS(СВЦЭМ!$C$33:$C$776,СВЦЭМ!$A$33:$A$776,$A128,СВЦЭМ!$B$33:$B$776,L$119)+'СЕТ СН'!$I$9+СВЦЭМ!$D$10+'СЕТ СН'!$I$6-'СЕТ СН'!$I$19</f>
        <v>1539.77276024</v>
      </c>
      <c r="M128" s="36">
        <f>SUMIFS(СВЦЭМ!$C$33:$C$776,СВЦЭМ!$A$33:$A$776,$A128,СВЦЭМ!$B$33:$B$776,M$119)+'СЕТ СН'!$I$9+СВЦЭМ!$D$10+'СЕТ СН'!$I$6-'СЕТ СН'!$I$19</f>
        <v>1535.4490255000001</v>
      </c>
      <c r="N128" s="36">
        <f>SUMIFS(СВЦЭМ!$C$33:$C$776,СВЦЭМ!$A$33:$A$776,$A128,СВЦЭМ!$B$33:$B$776,N$119)+'СЕТ СН'!$I$9+СВЦЭМ!$D$10+'СЕТ СН'!$I$6-'СЕТ СН'!$I$19</f>
        <v>1531.19182748</v>
      </c>
      <c r="O128" s="36">
        <f>SUMIFS(СВЦЭМ!$C$33:$C$776,СВЦЭМ!$A$33:$A$776,$A128,СВЦЭМ!$B$33:$B$776,O$119)+'СЕТ СН'!$I$9+СВЦЭМ!$D$10+'СЕТ СН'!$I$6-'СЕТ СН'!$I$19</f>
        <v>1546.76199445</v>
      </c>
      <c r="P128" s="36">
        <f>SUMIFS(СВЦЭМ!$C$33:$C$776,СВЦЭМ!$A$33:$A$776,$A128,СВЦЭМ!$B$33:$B$776,P$119)+'СЕТ СН'!$I$9+СВЦЭМ!$D$10+'СЕТ СН'!$I$6-'СЕТ СН'!$I$19</f>
        <v>1516.2607677999999</v>
      </c>
      <c r="Q128" s="36">
        <f>SUMIFS(СВЦЭМ!$C$33:$C$776,СВЦЭМ!$A$33:$A$776,$A128,СВЦЭМ!$B$33:$B$776,Q$119)+'СЕТ СН'!$I$9+СВЦЭМ!$D$10+'СЕТ СН'!$I$6-'СЕТ СН'!$I$19</f>
        <v>1521.9736441499999</v>
      </c>
      <c r="R128" s="36">
        <f>SUMIFS(СВЦЭМ!$C$33:$C$776,СВЦЭМ!$A$33:$A$776,$A128,СВЦЭМ!$B$33:$B$776,R$119)+'СЕТ СН'!$I$9+СВЦЭМ!$D$10+'СЕТ СН'!$I$6-'СЕТ СН'!$I$19</f>
        <v>1520.6063093</v>
      </c>
      <c r="S128" s="36">
        <f>SUMIFS(СВЦЭМ!$C$33:$C$776,СВЦЭМ!$A$33:$A$776,$A128,СВЦЭМ!$B$33:$B$776,S$119)+'СЕТ СН'!$I$9+СВЦЭМ!$D$10+'СЕТ СН'!$I$6-'СЕТ СН'!$I$19</f>
        <v>1514.9691128100001</v>
      </c>
      <c r="T128" s="36">
        <f>SUMIFS(СВЦЭМ!$C$33:$C$776,СВЦЭМ!$A$33:$A$776,$A128,СВЦЭМ!$B$33:$B$776,T$119)+'СЕТ СН'!$I$9+СВЦЭМ!$D$10+'СЕТ СН'!$I$6-'СЕТ СН'!$I$19</f>
        <v>1502.78776836</v>
      </c>
      <c r="U128" s="36">
        <f>SUMIFS(СВЦЭМ!$C$33:$C$776,СВЦЭМ!$A$33:$A$776,$A128,СВЦЭМ!$B$33:$B$776,U$119)+'СЕТ СН'!$I$9+СВЦЭМ!$D$10+'СЕТ СН'!$I$6-'СЕТ СН'!$I$19</f>
        <v>1488.6813696300001</v>
      </c>
      <c r="V128" s="36">
        <f>SUMIFS(СВЦЭМ!$C$33:$C$776,СВЦЭМ!$A$33:$A$776,$A128,СВЦЭМ!$B$33:$B$776,V$119)+'СЕТ СН'!$I$9+СВЦЭМ!$D$10+'СЕТ СН'!$I$6-'СЕТ СН'!$I$19</f>
        <v>1484.8533029</v>
      </c>
      <c r="W128" s="36">
        <f>SUMIFS(СВЦЭМ!$C$33:$C$776,СВЦЭМ!$A$33:$A$776,$A128,СВЦЭМ!$B$33:$B$776,W$119)+'СЕТ СН'!$I$9+СВЦЭМ!$D$10+'СЕТ СН'!$I$6-'СЕТ СН'!$I$19</f>
        <v>1487.56831556</v>
      </c>
      <c r="X128" s="36">
        <f>SUMIFS(СВЦЭМ!$C$33:$C$776,СВЦЭМ!$A$33:$A$776,$A128,СВЦЭМ!$B$33:$B$776,X$119)+'СЕТ СН'!$I$9+СВЦЭМ!$D$10+'СЕТ СН'!$I$6-'СЕТ СН'!$I$19</f>
        <v>1494.4445988100001</v>
      </c>
      <c r="Y128" s="36">
        <f>SUMIFS(СВЦЭМ!$C$33:$C$776,СВЦЭМ!$A$33:$A$776,$A128,СВЦЭМ!$B$33:$B$776,Y$119)+'СЕТ СН'!$I$9+СВЦЭМ!$D$10+'СЕТ СН'!$I$6-'СЕТ СН'!$I$19</f>
        <v>1529.1299655799999</v>
      </c>
    </row>
    <row r="129" spans="1:25" ht="15.75" x14ac:dyDescent="0.2">
      <c r="A129" s="35">
        <f t="shared" si="3"/>
        <v>43931</v>
      </c>
      <c r="B129" s="36">
        <f>SUMIFS(СВЦЭМ!$C$33:$C$776,СВЦЭМ!$A$33:$A$776,$A129,СВЦЭМ!$B$33:$B$776,B$119)+'СЕТ СН'!$I$9+СВЦЭМ!$D$10+'СЕТ СН'!$I$6-'СЕТ СН'!$I$19</f>
        <v>1527.08100947</v>
      </c>
      <c r="C129" s="36">
        <f>SUMIFS(СВЦЭМ!$C$33:$C$776,СВЦЭМ!$A$33:$A$776,$A129,СВЦЭМ!$B$33:$B$776,C$119)+'СЕТ СН'!$I$9+СВЦЭМ!$D$10+'СЕТ СН'!$I$6-'СЕТ СН'!$I$19</f>
        <v>1559.49226892</v>
      </c>
      <c r="D129" s="36">
        <f>SUMIFS(СВЦЭМ!$C$33:$C$776,СВЦЭМ!$A$33:$A$776,$A129,СВЦЭМ!$B$33:$B$776,D$119)+'СЕТ СН'!$I$9+СВЦЭМ!$D$10+'СЕТ СН'!$I$6-'СЕТ СН'!$I$19</f>
        <v>1607.6253755299999</v>
      </c>
      <c r="E129" s="36">
        <f>SUMIFS(СВЦЭМ!$C$33:$C$776,СВЦЭМ!$A$33:$A$776,$A129,СВЦЭМ!$B$33:$B$776,E$119)+'СЕТ СН'!$I$9+СВЦЭМ!$D$10+'СЕТ СН'!$I$6-'СЕТ СН'!$I$19</f>
        <v>1649.3629816600001</v>
      </c>
      <c r="F129" s="36">
        <f>SUMIFS(СВЦЭМ!$C$33:$C$776,СВЦЭМ!$A$33:$A$776,$A129,СВЦЭМ!$B$33:$B$776,F$119)+'СЕТ СН'!$I$9+СВЦЭМ!$D$10+'СЕТ СН'!$I$6-'СЕТ СН'!$I$19</f>
        <v>1657.15635621</v>
      </c>
      <c r="G129" s="36">
        <f>SUMIFS(СВЦЭМ!$C$33:$C$776,СВЦЭМ!$A$33:$A$776,$A129,СВЦЭМ!$B$33:$B$776,G$119)+'СЕТ СН'!$I$9+СВЦЭМ!$D$10+'СЕТ СН'!$I$6-'СЕТ СН'!$I$19</f>
        <v>1646.1206382</v>
      </c>
      <c r="H129" s="36">
        <f>SUMIFS(СВЦЭМ!$C$33:$C$776,СВЦЭМ!$A$33:$A$776,$A129,СВЦЭМ!$B$33:$B$776,H$119)+'СЕТ СН'!$I$9+СВЦЭМ!$D$10+'СЕТ СН'!$I$6-'СЕТ СН'!$I$19</f>
        <v>1620.9602235100001</v>
      </c>
      <c r="I129" s="36">
        <f>SUMIFS(СВЦЭМ!$C$33:$C$776,СВЦЭМ!$A$33:$A$776,$A129,СВЦЭМ!$B$33:$B$776,I$119)+'СЕТ СН'!$I$9+СВЦЭМ!$D$10+'СЕТ СН'!$I$6-'СЕТ СН'!$I$19</f>
        <v>1583.4285506000001</v>
      </c>
      <c r="J129" s="36">
        <f>SUMIFS(СВЦЭМ!$C$33:$C$776,СВЦЭМ!$A$33:$A$776,$A129,СВЦЭМ!$B$33:$B$776,J$119)+'СЕТ СН'!$I$9+СВЦЭМ!$D$10+'СЕТ СН'!$I$6-'СЕТ СН'!$I$19</f>
        <v>1526.86659672</v>
      </c>
      <c r="K129" s="36">
        <f>SUMIFS(СВЦЭМ!$C$33:$C$776,СВЦЭМ!$A$33:$A$776,$A129,СВЦЭМ!$B$33:$B$776,K$119)+'СЕТ СН'!$I$9+СВЦЭМ!$D$10+'СЕТ СН'!$I$6-'СЕТ СН'!$I$19</f>
        <v>1524.5568901000001</v>
      </c>
      <c r="L129" s="36">
        <f>SUMIFS(СВЦЭМ!$C$33:$C$776,СВЦЭМ!$A$33:$A$776,$A129,СВЦЭМ!$B$33:$B$776,L$119)+'СЕТ СН'!$I$9+СВЦЭМ!$D$10+'СЕТ СН'!$I$6-'СЕТ СН'!$I$19</f>
        <v>1522.71903496</v>
      </c>
      <c r="M129" s="36">
        <f>SUMIFS(СВЦЭМ!$C$33:$C$776,СВЦЭМ!$A$33:$A$776,$A129,СВЦЭМ!$B$33:$B$776,M$119)+'СЕТ СН'!$I$9+СВЦЭМ!$D$10+'СЕТ СН'!$I$6-'СЕТ СН'!$I$19</f>
        <v>1523.4899313400001</v>
      </c>
      <c r="N129" s="36">
        <f>SUMIFS(СВЦЭМ!$C$33:$C$776,СВЦЭМ!$A$33:$A$776,$A129,СВЦЭМ!$B$33:$B$776,N$119)+'СЕТ СН'!$I$9+СВЦЭМ!$D$10+'СЕТ СН'!$I$6-'СЕТ СН'!$I$19</f>
        <v>1538.5281996399999</v>
      </c>
      <c r="O129" s="36">
        <f>SUMIFS(СВЦЭМ!$C$33:$C$776,СВЦЭМ!$A$33:$A$776,$A129,СВЦЭМ!$B$33:$B$776,O$119)+'СЕТ СН'!$I$9+СВЦЭМ!$D$10+'СЕТ СН'!$I$6-'СЕТ СН'!$I$19</f>
        <v>1551.2496110100001</v>
      </c>
      <c r="P129" s="36">
        <f>SUMIFS(СВЦЭМ!$C$33:$C$776,СВЦЭМ!$A$33:$A$776,$A129,СВЦЭМ!$B$33:$B$776,P$119)+'СЕТ СН'!$I$9+СВЦЭМ!$D$10+'СЕТ СН'!$I$6-'СЕТ СН'!$I$19</f>
        <v>1521.39785942</v>
      </c>
      <c r="Q129" s="36">
        <f>SUMIFS(СВЦЭМ!$C$33:$C$776,СВЦЭМ!$A$33:$A$776,$A129,СВЦЭМ!$B$33:$B$776,Q$119)+'СЕТ СН'!$I$9+СВЦЭМ!$D$10+'СЕТ СН'!$I$6-'СЕТ СН'!$I$19</f>
        <v>1525.0437856600001</v>
      </c>
      <c r="R129" s="36">
        <f>SUMIFS(СВЦЭМ!$C$33:$C$776,СВЦЭМ!$A$33:$A$776,$A129,СВЦЭМ!$B$33:$B$776,R$119)+'СЕТ СН'!$I$9+СВЦЭМ!$D$10+'СЕТ СН'!$I$6-'СЕТ СН'!$I$19</f>
        <v>1522.64707853</v>
      </c>
      <c r="S129" s="36">
        <f>SUMIFS(СВЦЭМ!$C$33:$C$776,СВЦЭМ!$A$33:$A$776,$A129,СВЦЭМ!$B$33:$B$776,S$119)+'СЕТ СН'!$I$9+СВЦЭМ!$D$10+'СЕТ СН'!$I$6-'СЕТ СН'!$I$19</f>
        <v>1515.0879045500001</v>
      </c>
      <c r="T129" s="36">
        <f>SUMIFS(СВЦЭМ!$C$33:$C$776,СВЦЭМ!$A$33:$A$776,$A129,СВЦЭМ!$B$33:$B$776,T$119)+'СЕТ СН'!$I$9+СВЦЭМ!$D$10+'СЕТ СН'!$I$6-'СЕТ СН'!$I$19</f>
        <v>1496.40755812</v>
      </c>
      <c r="U129" s="36">
        <f>SUMIFS(СВЦЭМ!$C$33:$C$776,СВЦЭМ!$A$33:$A$776,$A129,СВЦЭМ!$B$33:$B$776,U$119)+'СЕТ СН'!$I$9+СВЦЭМ!$D$10+'СЕТ СН'!$I$6-'СЕТ СН'!$I$19</f>
        <v>1473.3274122600001</v>
      </c>
      <c r="V129" s="36">
        <f>SUMIFS(СВЦЭМ!$C$33:$C$776,СВЦЭМ!$A$33:$A$776,$A129,СВЦЭМ!$B$33:$B$776,V$119)+'СЕТ СН'!$I$9+СВЦЭМ!$D$10+'СЕТ СН'!$I$6-'СЕТ СН'!$I$19</f>
        <v>1467.9406050600001</v>
      </c>
      <c r="W129" s="36">
        <f>SUMIFS(СВЦЭМ!$C$33:$C$776,СВЦЭМ!$A$33:$A$776,$A129,СВЦЭМ!$B$33:$B$776,W$119)+'СЕТ СН'!$I$9+СВЦЭМ!$D$10+'СЕТ СН'!$I$6-'СЕТ СН'!$I$19</f>
        <v>1461.58690546</v>
      </c>
      <c r="X129" s="36">
        <f>SUMIFS(СВЦЭМ!$C$33:$C$776,СВЦЭМ!$A$33:$A$776,$A129,СВЦЭМ!$B$33:$B$776,X$119)+'СЕТ СН'!$I$9+СВЦЭМ!$D$10+'СЕТ СН'!$I$6-'СЕТ СН'!$I$19</f>
        <v>1452.50501205</v>
      </c>
      <c r="Y129" s="36">
        <f>SUMIFS(СВЦЭМ!$C$33:$C$776,СВЦЭМ!$A$33:$A$776,$A129,СВЦЭМ!$B$33:$B$776,Y$119)+'СЕТ СН'!$I$9+СВЦЭМ!$D$10+'СЕТ СН'!$I$6-'СЕТ СН'!$I$19</f>
        <v>1494.01991606</v>
      </c>
    </row>
    <row r="130" spans="1:25" ht="15.75" x14ac:dyDescent="0.2">
      <c r="A130" s="35">
        <f t="shared" si="3"/>
        <v>43932</v>
      </c>
      <c r="B130" s="36">
        <f>SUMIFS(СВЦЭМ!$C$33:$C$776,СВЦЭМ!$A$33:$A$776,$A130,СВЦЭМ!$B$33:$B$776,B$119)+'СЕТ СН'!$I$9+СВЦЭМ!$D$10+'СЕТ СН'!$I$6-'СЕТ СН'!$I$19</f>
        <v>1534.32061789</v>
      </c>
      <c r="C130" s="36">
        <f>SUMIFS(СВЦЭМ!$C$33:$C$776,СВЦЭМ!$A$33:$A$776,$A130,СВЦЭМ!$B$33:$B$776,C$119)+'СЕТ СН'!$I$9+СВЦЭМ!$D$10+'СЕТ СН'!$I$6-'СЕТ СН'!$I$19</f>
        <v>1551.37298689</v>
      </c>
      <c r="D130" s="36">
        <f>SUMIFS(СВЦЭМ!$C$33:$C$776,СВЦЭМ!$A$33:$A$776,$A130,СВЦЭМ!$B$33:$B$776,D$119)+'СЕТ СН'!$I$9+СВЦЭМ!$D$10+'СЕТ СН'!$I$6-'СЕТ СН'!$I$19</f>
        <v>1562.4484263700001</v>
      </c>
      <c r="E130" s="36">
        <f>SUMIFS(СВЦЭМ!$C$33:$C$776,СВЦЭМ!$A$33:$A$776,$A130,СВЦЭМ!$B$33:$B$776,E$119)+'СЕТ СН'!$I$9+СВЦЭМ!$D$10+'СЕТ СН'!$I$6-'СЕТ СН'!$I$19</f>
        <v>1576.0281090600001</v>
      </c>
      <c r="F130" s="36">
        <f>SUMIFS(СВЦЭМ!$C$33:$C$776,СВЦЭМ!$A$33:$A$776,$A130,СВЦЭМ!$B$33:$B$776,F$119)+'СЕТ СН'!$I$9+СВЦЭМ!$D$10+'СЕТ СН'!$I$6-'СЕТ СН'!$I$19</f>
        <v>1575.0861065300001</v>
      </c>
      <c r="G130" s="36">
        <f>SUMIFS(СВЦЭМ!$C$33:$C$776,СВЦЭМ!$A$33:$A$776,$A130,СВЦЭМ!$B$33:$B$776,G$119)+'СЕТ СН'!$I$9+СВЦЭМ!$D$10+'СЕТ СН'!$I$6-'СЕТ СН'!$I$19</f>
        <v>1569.7106145</v>
      </c>
      <c r="H130" s="36">
        <f>SUMIFS(СВЦЭМ!$C$33:$C$776,СВЦЭМ!$A$33:$A$776,$A130,СВЦЭМ!$B$33:$B$776,H$119)+'СЕТ СН'!$I$9+СВЦЭМ!$D$10+'СЕТ СН'!$I$6-'СЕТ СН'!$I$19</f>
        <v>1552.99350944</v>
      </c>
      <c r="I130" s="36">
        <f>SUMIFS(СВЦЭМ!$C$33:$C$776,СВЦЭМ!$A$33:$A$776,$A130,СВЦЭМ!$B$33:$B$776,I$119)+'СЕТ СН'!$I$9+СВЦЭМ!$D$10+'СЕТ СН'!$I$6-'СЕТ СН'!$I$19</f>
        <v>1540.68561142</v>
      </c>
      <c r="J130" s="36">
        <f>SUMIFS(СВЦЭМ!$C$33:$C$776,СВЦЭМ!$A$33:$A$776,$A130,СВЦЭМ!$B$33:$B$776,J$119)+'СЕТ СН'!$I$9+СВЦЭМ!$D$10+'СЕТ СН'!$I$6-'СЕТ СН'!$I$19</f>
        <v>1515.9608549899999</v>
      </c>
      <c r="K130" s="36">
        <f>SUMIFS(СВЦЭМ!$C$33:$C$776,СВЦЭМ!$A$33:$A$776,$A130,СВЦЭМ!$B$33:$B$776,K$119)+'СЕТ СН'!$I$9+СВЦЭМ!$D$10+'СЕТ СН'!$I$6-'СЕТ СН'!$I$19</f>
        <v>1503.09820199</v>
      </c>
      <c r="L130" s="36">
        <f>SUMIFS(СВЦЭМ!$C$33:$C$776,СВЦЭМ!$A$33:$A$776,$A130,СВЦЭМ!$B$33:$B$776,L$119)+'СЕТ СН'!$I$9+СВЦЭМ!$D$10+'СЕТ СН'!$I$6-'СЕТ СН'!$I$19</f>
        <v>1505.5766246600001</v>
      </c>
      <c r="M130" s="36">
        <f>SUMIFS(СВЦЭМ!$C$33:$C$776,СВЦЭМ!$A$33:$A$776,$A130,СВЦЭМ!$B$33:$B$776,M$119)+'СЕТ СН'!$I$9+СВЦЭМ!$D$10+'СЕТ СН'!$I$6-'СЕТ СН'!$I$19</f>
        <v>1519.4907175200001</v>
      </c>
      <c r="N130" s="36">
        <f>SUMIFS(СВЦЭМ!$C$33:$C$776,СВЦЭМ!$A$33:$A$776,$A130,СВЦЭМ!$B$33:$B$776,N$119)+'СЕТ СН'!$I$9+СВЦЭМ!$D$10+'СЕТ СН'!$I$6-'СЕТ СН'!$I$19</f>
        <v>1539.3921929399999</v>
      </c>
      <c r="O130" s="36">
        <f>SUMIFS(СВЦЭМ!$C$33:$C$776,СВЦЭМ!$A$33:$A$776,$A130,СВЦЭМ!$B$33:$B$776,O$119)+'СЕТ СН'!$I$9+СВЦЭМ!$D$10+'СЕТ СН'!$I$6-'СЕТ СН'!$I$19</f>
        <v>1537.1195983299999</v>
      </c>
      <c r="P130" s="36">
        <f>SUMIFS(СВЦЭМ!$C$33:$C$776,СВЦЭМ!$A$33:$A$776,$A130,СВЦЭМ!$B$33:$B$776,P$119)+'СЕТ СН'!$I$9+СВЦЭМ!$D$10+'СЕТ СН'!$I$6-'СЕТ СН'!$I$19</f>
        <v>1505.23594766</v>
      </c>
      <c r="Q130" s="36">
        <f>SUMIFS(СВЦЭМ!$C$33:$C$776,СВЦЭМ!$A$33:$A$776,$A130,СВЦЭМ!$B$33:$B$776,Q$119)+'СЕТ СН'!$I$9+СВЦЭМ!$D$10+'СЕТ СН'!$I$6-'СЕТ СН'!$I$19</f>
        <v>1507.2961014</v>
      </c>
      <c r="R130" s="36">
        <f>SUMIFS(СВЦЭМ!$C$33:$C$776,СВЦЭМ!$A$33:$A$776,$A130,СВЦЭМ!$B$33:$B$776,R$119)+'СЕТ СН'!$I$9+СВЦЭМ!$D$10+'СЕТ СН'!$I$6-'СЕТ СН'!$I$19</f>
        <v>1497.0000106900002</v>
      </c>
      <c r="S130" s="36">
        <f>SUMIFS(СВЦЭМ!$C$33:$C$776,СВЦЭМ!$A$33:$A$776,$A130,СВЦЭМ!$B$33:$B$776,S$119)+'СЕТ СН'!$I$9+СВЦЭМ!$D$10+'СЕТ СН'!$I$6-'СЕТ СН'!$I$19</f>
        <v>1511.6426307199999</v>
      </c>
      <c r="T130" s="36">
        <f>SUMIFS(СВЦЭМ!$C$33:$C$776,СВЦЭМ!$A$33:$A$776,$A130,СВЦЭМ!$B$33:$B$776,T$119)+'СЕТ СН'!$I$9+СВЦЭМ!$D$10+'СЕТ СН'!$I$6-'СЕТ СН'!$I$19</f>
        <v>1519.53871974</v>
      </c>
      <c r="U130" s="36">
        <f>SUMIFS(СВЦЭМ!$C$33:$C$776,СВЦЭМ!$A$33:$A$776,$A130,СВЦЭМ!$B$33:$B$776,U$119)+'СЕТ СН'!$I$9+СВЦЭМ!$D$10+'СЕТ СН'!$I$6-'СЕТ СН'!$I$19</f>
        <v>1509.9019299700001</v>
      </c>
      <c r="V130" s="36">
        <f>SUMIFS(СВЦЭМ!$C$33:$C$776,СВЦЭМ!$A$33:$A$776,$A130,СВЦЭМ!$B$33:$B$776,V$119)+'СЕТ СН'!$I$9+СВЦЭМ!$D$10+'СЕТ СН'!$I$6-'СЕТ СН'!$I$19</f>
        <v>1484.9187900000002</v>
      </c>
      <c r="W130" s="36">
        <f>SUMIFS(СВЦЭМ!$C$33:$C$776,СВЦЭМ!$A$33:$A$776,$A130,СВЦЭМ!$B$33:$B$776,W$119)+'СЕТ СН'!$I$9+СВЦЭМ!$D$10+'СЕТ СН'!$I$6-'СЕТ СН'!$I$19</f>
        <v>1481.7473973599999</v>
      </c>
      <c r="X130" s="36">
        <f>SUMIFS(СВЦЭМ!$C$33:$C$776,СВЦЭМ!$A$33:$A$776,$A130,СВЦЭМ!$B$33:$B$776,X$119)+'СЕТ СН'!$I$9+СВЦЭМ!$D$10+'СЕТ СН'!$I$6-'СЕТ СН'!$I$19</f>
        <v>1497.5304742799999</v>
      </c>
      <c r="Y130" s="36">
        <f>SUMIFS(СВЦЭМ!$C$33:$C$776,СВЦЭМ!$A$33:$A$776,$A130,СВЦЭМ!$B$33:$B$776,Y$119)+'СЕТ СН'!$I$9+СВЦЭМ!$D$10+'СЕТ СН'!$I$6-'СЕТ СН'!$I$19</f>
        <v>1542.4615668000001</v>
      </c>
    </row>
    <row r="131" spans="1:25" ht="15.75" x14ac:dyDescent="0.2">
      <c r="A131" s="35">
        <f t="shared" si="3"/>
        <v>43933</v>
      </c>
      <c r="B131" s="36">
        <f>SUMIFS(СВЦЭМ!$C$33:$C$776,СВЦЭМ!$A$33:$A$776,$A131,СВЦЭМ!$B$33:$B$776,B$119)+'СЕТ СН'!$I$9+СВЦЭМ!$D$10+'СЕТ СН'!$I$6-'СЕТ СН'!$I$19</f>
        <v>1532.25576129</v>
      </c>
      <c r="C131" s="36">
        <f>SUMIFS(СВЦЭМ!$C$33:$C$776,СВЦЭМ!$A$33:$A$776,$A131,СВЦЭМ!$B$33:$B$776,C$119)+'СЕТ СН'!$I$9+СВЦЭМ!$D$10+'СЕТ СН'!$I$6-'СЕТ СН'!$I$19</f>
        <v>1534.2889690000002</v>
      </c>
      <c r="D131" s="36">
        <f>SUMIFS(СВЦЭМ!$C$33:$C$776,СВЦЭМ!$A$33:$A$776,$A131,СВЦЭМ!$B$33:$B$776,D$119)+'СЕТ СН'!$I$9+СВЦЭМ!$D$10+'СЕТ СН'!$I$6-'СЕТ СН'!$I$19</f>
        <v>1518.2526432099999</v>
      </c>
      <c r="E131" s="36">
        <f>SUMIFS(СВЦЭМ!$C$33:$C$776,СВЦЭМ!$A$33:$A$776,$A131,СВЦЭМ!$B$33:$B$776,E$119)+'СЕТ СН'!$I$9+СВЦЭМ!$D$10+'СЕТ СН'!$I$6-'СЕТ СН'!$I$19</f>
        <v>1516.50798147</v>
      </c>
      <c r="F131" s="36">
        <f>SUMIFS(СВЦЭМ!$C$33:$C$776,СВЦЭМ!$A$33:$A$776,$A131,СВЦЭМ!$B$33:$B$776,F$119)+'СЕТ СН'!$I$9+СВЦЭМ!$D$10+'СЕТ СН'!$I$6-'СЕТ СН'!$I$19</f>
        <v>1511.21491152</v>
      </c>
      <c r="G131" s="36">
        <f>SUMIFS(СВЦЭМ!$C$33:$C$776,СВЦЭМ!$A$33:$A$776,$A131,СВЦЭМ!$B$33:$B$776,G$119)+'СЕТ СН'!$I$9+СВЦЭМ!$D$10+'СЕТ СН'!$I$6-'СЕТ СН'!$I$19</f>
        <v>1514.17944448</v>
      </c>
      <c r="H131" s="36">
        <f>SUMIFS(СВЦЭМ!$C$33:$C$776,СВЦЭМ!$A$33:$A$776,$A131,СВЦЭМ!$B$33:$B$776,H$119)+'СЕТ СН'!$I$9+СВЦЭМ!$D$10+'СЕТ СН'!$I$6-'СЕТ СН'!$I$19</f>
        <v>1517.46845469</v>
      </c>
      <c r="I131" s="36">
        <f>SUMIFS(СВЦЭМ!$C$33:$C$776,СВЦЭМ!$A$33:$A$776,$A131,СВЦЭМ!$B$33:$B$776,I$119)+'СЕТ СН'!$I$9+СВЦЭМ!$D$10+'СЕТ СН'!$I$6-'СЕТ СН'!$I$19</f>
        <v>1520.3636236900002</v>
      </c>
      <c r="J131" s="36">
        <f>SUMIFS(СВЦЭМ!$C$33:$C$776,СВЦЭМ!$A$33:$A$776,$A131,СВЦЭМ!$B$33:$B$776,J$119)+'СЕТ СН'!$I$9+СВЦЭМ!$D$10+'СЕТ СН'!$I$6-'СЕТ СН'!$I$19</f>
        <v>1492.6100488500001</v>
      </c>
      <c r="K131" s="36">
        <f>SUMIFS(СВЦЭМ!$C$33:$C$776,СВЦЭМ!$A$33:$A$776,$A131,СВЦЭМ!$B$33:$B$776,K$119)+'СЕТ СН'!$I$9+СВЦЭМ!$D$10+'СЕТ СН'!$I$6-'СЕТ СН'!$I$19</f>
        <v>1450.08490231</v>
      </c>
      <c r="L131" s="36">
        <f>SUMIFS(СВЦЭМ!$C$33:$C$776,СВЦЭМ!$A$33:$A$776,$A131,СВЦЭМ!$B$33:$B$776,L$119)+'СЕТ СН'!$I$9+СВЦЭМ!$D$10+'СЕТ СН'!$I$6-'СЕТ СН'!$I$19</f>
        <v>1458.5718711700001</v>
      </c>
      <c r="M131" s="36">
        <f>SUMIFS(СВЦЭМ!$C$33:$C$776,СВЦЭМ!$A$33:$A$776,$A131,СВЦЭМ!$B$33:$B$776,M$119)+'СЕТ СН'!$I$9+СВЦЭМ!$D$10+'СЕТ СН'!$I$6-'СЕТ СН'!$I$19</f>
        <v>1465.23914863</v>
      </c>
      <c r="N131" s="36">
        <f>SUMIFS(СВЦЭМ!$C$33:$C$776,СВЦЭМ!$A$33:$A$776,$A131,СВЦЭМ!$B$33:$B$776,N$119)+'СЕТ СН'!$I$9+СВЦЭМ!$D$10+'СЕТ СН'!$I$6-'СЕТ СН'!$I$19</f>
        <v>1478.7599416100002</v>
      </c>
      <c r="O131" s="36">
        <f>SUMIFS(СВЦЭМ!$C$33:$C$776,СВЦЭМ!$A$33:$A$776,$A131,СВЦЭМ!$B$33:$B$776,O$119)+'СЕТ СН'!$I$9+СВЦЭМ!$D$10+'СЕТ СН'!$I$6-'СЕТ СН'!$I$19</f>
        <v>1494.4069493900001</v>
      </c>
      <c r="P131" s="36">
        <f>SUMIFS(СВЦЭМ!$C$33:$C$776,СВЦЭМ!$A$33:$A$776,$A131,СВЦЭМ!$B$33:$B$776,P$119)+'СЕТ СН'!$I$9+СВЦЭМ!$D$10+'СЕТ СН'!$I$6-'СЕТ СН'!$I$19</f>
        <v>1505.5146797500001</v>
      </c>
      <c r="Q131" s="36">
        <f>SUMIFS(СВЦЭМ!$C$33:$C$776,СВЦЭМ!$A$33:$A$776,$A131,СВЦЭМ!$B$33:$B$776,Q$119)+'СЕТ СН'!$I$9+СВЦЭМ!$D$10+'СЕТ СН'!$I$6-'СЕТ СН'!$I$19</f>
        <v>1509.7162175399999</v>
      </c>
      <c r="R131" s="36">
        <f>SUMIFS(СВЦЭМ!$C$33:$C$776,СВЦЭМ!$A$33:$A$776,$A131,СВЦЭМ!$B$33:$B$776,R$119)+'СЕТ СН'!$I$9+СВЦЭМ!$D$10+'СЕТ СН'!$I$6-'СЕТ СН'!$I$19</f>
        <v>1503.36201443</v>
      </c>
      <c r="S131" s="36">
        <f>SUMIFS(СВЦЭМ!$C$33:$C$776,СВЦЭМ!$A$33:$A$776,$A131,СВЦЭМ!$B$33:$B$776,S$119)+'СЕТ СН'!$I$9+СВЦЭМ!$D$10+'СЕТ СН'!$I$6-'СЕТ СН'!$I$19</f>
        <v>1499.10622678</v>
      </c>
      <c r="T131" s="36">
        <f>SUMIFS(СВЦЭМ!$C$33:$C$776,СВЦЭМ!$A$33:$A$776,$A131,СВЦЭМ!$B$33:$B$776,T$119)+'СЕТ СН'!$I$9+СВЦЭМ!$D$10+'СЕТ СН'!$I$6-'СЕТ СН'!$I$19</f>
        <v>1485.41534938</v>
      </c>
      <c r="U131" s="36">
        <f>SUMIFS(СВЦЭМ!$C$33:$C$776,СВЦЭМ!$A$33:$A$776,$A131,СВЦЭМ!$B$33:$B$776,U$119)+'СЕТ СН'!$I$9+СВЦЭМ!$D$10+'СЕТ СН'!$I$6-'СЕТ СН'!$I$19</f>
        <v>1444.7833048299999</v>
      </c>
      <c r="V131" s="36">
        <f>SUMIFS(СВЦЭМ!$C$33:$C$776,СВЦЭМ!$A$33:$A$776,$A131,СВЦЭМ!$B$33:$B$776,V$119)+'СЕТ СН'!$I$9+СВЦЭМ!$D$10+'СЕТ СН'!$I$6-'СЕТ СН'!$I$19</f>
        <v>1385.70720456</v>
      </c>
      <c r="W131" s="36">
        <f>SUMIFS(СВЦЭМ!$C$33:$C$776,СВЦЭМ!$A$33:$A$776,$A131,СВЦЭМ!$B$33:$B$776,W$119)+'СЕТ СН'!$I$9+СВЦЭМ!$D$10+'СЕТ СН'!$I$6-'СЕТ СН'!$I$19</f>
        <v>1378.6309545899999</v>
      </c>
      <c r="X131" s="36">
        <f>SUMIFS(СВЦЭМ!$C$33:$C$776,СВЦЭМ!$A$33:$A$776,$A131,СВЦЭМ!$B$33:$B$776,X$119)+'СЕТ СН'!$I$9+СВЦЭМ!$D$10+'СЕТ СН'!$I$6-'СЕТ СН'!$I$19</f>
        <v>1419.85376307</v>
      </c>
      <c r="Y131" s="36">
        <f>SUMIFS(СВЦЭМ!$C$33:$C$776,СВЦЭМ!$A$33:$A$776,$A131,СВЦЭМ!$B$33:$B$776,Y$119)+'СЕТ СН'!$I$9+СВЦЭМ!$D$10+'СЕТ СН'!$I$6-'СЕТ СН'!$I$19</f>
        <v>1447.2637570300001</v>
      </c>
    </row>
    <row r="132" spans="1:25" ht="15.75" x14ac:dyDescent="0.2">
      <c r="A132" s="35">
        <f t="shared" si="3"/>
        <v>43934</v>
      </c>
      <c r="B132" s="36">
        <f>SUMIFS(СВЦЭМ!$C$33:$C$776,СВЦЭМ!$A$33:$A$776,$A132,СВЦЭМ!$B$33:$B$776,B$119)+'СЕТ СН'!$I$9+СВЦЭМ!$D$10+'СЕТ СН'!$I$6-'СЕТ СН'!$I$19</f>
        <v>1447.7945620200001</v>
      </c>
      <c r="C132" s="36">
        <f>SUMIFS(СВЦЭМ!$C$33:$C$776,СВЦЭМ!$A$33:$A$776,$A132,СВЦЭМ!$B$33:$B$776,C$119)+'СЕТ СН'!$I$9+СВЦЭМ!$D$10+'СЕТ СН'!$I$6-'СЕТ СН'!$I$19</f>
        <v>1464.44902271</v>
      </c>
      <c r="D132" s="36">
        <f>SUMIFS(СВЦЭМ!$C$33:$C$776,СВЦЭМ!$A$33:$A$776,$A132,СВЦЭМ!$B$33:$B$776,D$119)+'СЕТ СН'!$I$9+СВЦЭМ!$D$10+'СЕТ СН'!$I$6-'СЕТ СН'!$I$19</f>
        <v>1491.32679188</v>
      </c>
      <c r="E132" s="36">
        <f>SUMIFS(СВЦЭМ!$C$33:$C$776,СВЦЭМ!$A$33:$A$776,$A132,СВЦЭМ!$B$33:$B$776,E$119)+'СЕТ СН'!$I$9+СВЦЭМ!$D$10+'СЕТ СН'!$I$6-'СЕТ СН'!$I$19</f>
        <v>1501.82344231</v>
      </c>
      <c r="F132" s="36">
        <f>SUMIFS(СВЦЭМ!$C$33:$C$776,СВЦЭМ!$A$33:$A$776,$A132,СВЦЭМ!$B$33:$B$776,F$119)+'СЕТ СН'!$I$9+СВЦЭМ!$D$10+'СЕТ СН'!$I$6-'СЕТ СН'!$I$19</f>
        <v>1508.3269521699999</v>
      </c>
      <c r="G132" s="36">
        <f>SUMIFS(СВЦЭМ!$C$33:$C$776,СВЦЭМ!$A$33:$A$776,$A132,СВЦЭМ!$B$33:$B$776,G$119)+'СЕТ СН'!$I$9+СВЦЭМ!$D$10+'СЕТ СН'!$I$6-'СЕТ СН'!$I$19</f>
        <v>1496.5814147199999</v>
      </c>
      <c r="H132" s="36">
        <f>SUMIFS(СВЦЭМ!$C$33:$C$776,СВЦЭМ!$A$33:$A$776,$A132,СВЦЭМ!$B$33:$B$776,H$119)+'СЕТ СН'!$I$9+СВЦЭМ!$D$10+'СЕТ СН'!$I$6-'СЕТ СН'!$I$19</f>
        <v>1500.19741987</v>
      </c>
      <c r="I132" s="36">
        <f>SUMIFS(СВЦЭМ!$C$33:$C$776,СВЦЭМ!$A$33:$A$776,$A132,СВЦЭМ!$B$33:$B$776,I$119)+'СЕТ СН'!$I$9+СВЦЭМ!$D$10+'СЕТ СН'!$I$6-'СЕТ СН'!$I$19</f>
        <v>1455.9751049900001</v>
      </c>
      <c r="J132" s="36">
        <f>SUMIFS(СВЦЭМ!$C$33:$C$776,СВЦЭМ!$A$33:$A$776,$A132,СВЦЭМ!$B$33:$B$776,J$119)+'СЕТ СН'!$I$9+СВЦЭМ!$D$10+'СЕТ СН'!$I$6-'СЕТ СН'!$I$19</f>
        <v>1401.0424326900002</v>
      </c>
      <c r="K132" s="36">
        <f>SUMIFS(СВЦЭМ!$C$33:$C$776,СВЦЭМ!$A$33:$A$776,$A132,СВЦЭМ!$B$33:$B$776,K$119)+'СЕТ СН'!$I$9+СВЦЭМ!$D$10+'СЕТ СН'!$I$6-'СЕТ СН'!$I$19</f>
        <v>1383.0156494400001</v>
      </c>
      <c r="L132" s="36">
        <f>SUMIFS(СВЦЭМ!$C$33:$C$776,СВЦЭМ!$A$33:$A$776,$A132,СВЦЭМ!$B$33:$B$776,L$119)+'СЕТ СН'!$I$9+СВЦЭМ!$D$10+'СЕТ СН'!$I$6-'СЕТ СН'!$I$19</f>
        <v>1375.7311775100002</v>
      </c>
      <c r="M132" s="36">
        <f>SUMIFS(СВЦЭМ!$C$33:$C$776,СВЦЭМ!$A$33:$A$776,$A132,СВЦЭМ!$B$33:$B$776,M$119)+'СЕТ СН'!$I$9+СВЦЭМ!$D$10+'СЕТ СН'!$I$6-'СЕТ СН'!$I$19</f>
        <v>1373.0844340900001</v>
      </c>
      <c r="N132" s="36">
        <f>SUMIFS(СВЦЭМ!$C$33:$C$776,СВЦЭМ!$A$33:$A$776,$A132,СВЦЭМ!$B$33:$B$776,N$119)+'СЕТ СН'!$I$9+СВЦЭМ!$D$10+'СЕТ СН'!$I$6-'СЕТ СН'!$I$19</f>
        <v>1380.4302488600001</v>
      </c>
      <c r="O132" s="36">
        <f>SUMIFS(СВЦЭМ!$C$33:$C$776,СВЦЭМ!$A$33:$A$776,$A132,СВЦЭМ!$B$33:$B$776,O$119)+'СЕТ СН'!$I$9+СВЦЭМ!$D$10+'СЕТ СН'!$I$6-'СЕТ СН'!$I$19</f>
        <v>1382.1162417800001</v>
      </c>
      <c r="P132" s="36">
        <f>SUMIFS(СВЦЭМ!$C$33:$C$776,СВЦЭМ!$A$33:$A$776,$A132,СВЦЭМ!$B$33:$B$776,P$119)+'СЕТ СН'!$I$9+СВЦЭМ!$D$10+'СЕТ СН'!$I$6-'СЕТ СН'!$I$19</f>
        <v>1386.9513077400002</v>
      </c>
      <c r="Q132" s="36">
        <f>SUMIFS(СВЦЭМ!$C$33:$C$776,СВЦЭМ!$A$33:$A$776,$A132,СВЦЭМ!$B$33:$B$776,Q$119)+'СЕТ СН'!$I$9+СВЦЭМ!$D$10+'СЕТ СН'!$I$6-'СЕТ СН'!$I$19</f>
        <v>1390.0189186600001</v>
      </c>
      <c r="R132" s="36">
        <f>SUMIFS(СВЦЭМ!$C$33:$C$776,СВЦЭМ!$A$33:$A$776,$A132,СВЦЭМ!$B$33:$B$776,R$119)+'СЕТ СН'!$I$9+СВЦЭМ!$D$10+'СЕТ СН'!$I$6-'СЕТ СН'!$I$19</f>
        <v>1398.6522446200001</v>
      </c>
      <c r="S132" s="36">
        <f>SUMIFS(СВЦЭМ!$C$33:$C$776,СВЦЭМ!$A$33:$A$776,$A132,СВЦЭМ!$B$33:$B$776,S$119)+'СЕТ СН'!$I$9+СВЦЭМ!$D$10+'СЕТ СН'!$I$6-'СЕТ СН'!$I$19</f>
        <v>1396.7000702300002</v>
      </c>
      <c r="T132" s="36">
        <f>SUMIFS(СВЦЭМ!$C$33:$C$776,СВЦЭМ!$A$33:$A$776,$A132,СВЦЭМ!$B$33:$B$776,T$119)+'СЕТ СН'!$I$9+СВЦЭМ!$D$10+'СЕТ СН'!$I$6-'СЕТ СН'!$I$19</f>
        <v>1393.4701311600002</v>
      </c>
      <c r="U132" s="36">
        <f>SUMIFS(СВЦЭМ!$C$33:$C$776,СВЦЭМ!$A$33:$A$776,$A132,СВЦЭМ!$B$33:$B$776,U$119)+'СЕТ СН'!$I$9+СВЦЭМ!$D$10+'СЕТ СН'!$I$6-'СЕТ СН'!$I$19</f>
        <v>1393.7575483200001</v>
      </c>
      <c r="V132" s="36">
        <f>SUMIFS(СВЦЭМ!$C$33:$C$776,СВЦЭМ!$A$33:$A$776,$A132,СВЦЭМ!$B$33:$B$776,V$119)+'СЕТ СН'!$I$9+СВЦЭМ!$D$10+'СЕТ СН'!$I$6-'СЕТ СН'!$I$19</f>
        <v>1384.22871897</v>
      </c>
      <c r="W132" s="36">
        <f>SUMIFS(СВЦЭМ!$C$33:$C$776,СВЦЭМ!$A$33:$A$776,$A132,СВЦЭМ!$B$33:$B$776,W$119)+'СЕТ СН'!$I$9+СВЦЭМ!$D$10+'СЕТ СН'!$I$6-'СЕТ СН'!$I$19</f>
        <v>1380.4299232200001</v>
      </c>
      <c r="X132" s="36">
        <f>SUMIFS(СВЦЭМ!$C$33:$C$776,СВЦЭМ!$A$33:$A$776,$A132,СВЦЭМ!$B$33:$B$776,X$119)+'СЕТ СН'!$I$9+СВЦЭМ!$D$10+'СЕТ СН'!$I$6-'СЕТ СН'!$I$19</f>
        <v>1387.13550708</v>
      </c>
      <c r="Y132" s="36">
        <f>SUMIFS(СВЦЭМ!$C$33:$C$776,СВЦЭМ!$A$33:$A$776,$A132,СВЦЭМ!$B$33:$B$776,Y$119)+'СЕТ СН'!$I$9+СВЦЭМ!$D$10+'СЕТ СН'!$I$6-'СЕТ СН'!$I$19</f>
        <v>1413.7744098100002</v>
      </c>
    </row>
    <row r="133" spans="1:25" ht="15.75" x14ac:dyDescent="0.2">
      <c r="A133" s="35">
        <f t="shared" si="3"/>
        <v>43935</v>
      </c>
      <c r="B133" s="36">
        <f>SUMIFS(СВЦЭМ!$C$33:$C$776,СВЦЭМ!$A$33:$A$776,$A133,СВЦЭМ!$B$33:$B$776,B$119)+'СЕТ СН'!$I$9+СВЦЭМ!$D$10+'СЕТ СН'!$I$6-'СЕТ СН'!$I$19</f>
        <v>1441.98030004</v>
      </c>
      <c r="C133" s="36">
        <f>SUMIFS(СВЦЭМ!$C$33:$C$776,СВЦЭМ!$A$33:$A$776,$A133,СВЦЭМ!$B$33:$B$776,C$119)+'СЕТ СН'!$I$9+СВЦЭМ!$D$10+'СЕТ СН'!$I$6-'СЕТ СН'!$I$19</f>
        <v>1464.7326910400002</v>
      </c>
      <c r="D133" s="36">
        <f>SUMIFS(СВЦЭМ!$C$33:$C$776,СВЦЭМ!$A$33:$A$776,$A133,СВЦЭМ!$B$33:$B$776,D$119)+'СЕТ СН'!$I$9+СВЦЭМ!$D$10+'СЕТ СН'!$I$6-'СЕТ СН'!$I$19</f>
        <v>1486.22006586</v>
      </c>
      <c r="E133" s="36">
        <f>SUMIFS(СВЦЭМ!$C$33:$C$776,СВЦЭМ!$A$33:$A$776,$A133,СВЦЭМ!$B$33:$B$776,E$119)+'СЕТ СН'!$I$9+СВЦЭМ!$D$10+'СЕТ СН'!$I$6-'СЕТ СН'!$I$19</f>
        <v>1499.6068841199999</v>
      </c>
      <c r="F133" s="36">
        <f>SUMIFS(СВЦЭМ!$C$33:$C$776,СВЦЭМ!$A$33:$A$776,$A133,СВЦЭМ!$B$33:$B$776,F$119)+'СЕТ СН'!$I$9+СВЦЭМ!$D$10+'СЕТ СН'!$I$6-'СЕТ СН'!$I$19</f>
        <v>1509.90724026</v>
      </c>
      <c r="G133" s="36">
        <f>SUMIFS(СВЦЭМ!$C$33:$C$776,СВЦЭМ!$A$33:$A$776,$A133,СВЦЭМ!$B$33:$B$776,G$119)+'СЕТ СН'!$I$9+СВЦЭМ!$D$10+'СЕТ СН'!$I$6-'СЕТ СН'!$I$19</f>
        <v>1506.9098551100001</v>
      </c>
      <c r="H133" s="36">
        <f>SUMIFS(СВЦЭМ!$C$33:$C$776,СВЦЭМ!$A$33:$A$776,$A133,СВЦЭМ!$B$33:$B$776,H$119)+'СЕТ СН'!$I$9+СВЦЭМ!$D$10+'СЕТ СН'!$I$6-'СЕТ СН'!$I$19</f>
        <v>1515.1558688800001</v>
      </c>
      <c r="I133" s="36">
        <f>SUMIFS(СВЦЭМ!$C$33:$C$776,СВЦЭМ!$A$33:$A$776,$A133,СВЦЭМ!$B$33:$B$776,I$119)+'СЕТ СН'!$I$9+СВЦЭМ!$D$10+'СЕТ СН'!$I$6-'СЕТ СН'!$I$19</f>
        <v>1541.3374296000002</v>
      </c>
      <c r="J133" s="36">
        <f>SUMIFS(СВЦЭМ!$C$33:$C$776,СВЦЭМ!$A$33:$A$776,$A133,СВЦЭМ!$B$33:$B$776,J$119)+'СЕТ СН'!$I$9+СВЦЭМ!$D$10+'СЕТ СН'!$I$6-'СЕТ СН'!$I$19</f>
        <v>1500.9919269699999</v>
      </c>
      <c r="K133" s="36">
        <f>SUMIFS(СВЦЭМ!$C$33:$C$776,СВЦЭМ!$A$33:$A$776,$A133,СВЦЭМ!$B$33:$B$776,K$119)+'СЕТ СН'!$I$9+СВЦЭМ!$D$10+'СЕТ СН'!$I$6-'СЕТ СН'!$I$19</f>
        <v>1476.6903782300001</v>
      </c>
      <c r="L133" s="36">
        <f>SUMIFS(СВЦЭМ!$C$33:$C$776,СВЦЭМ!$A$33:$A$776,$A133,СВЦЭМ!$B$33:$B$776,L$119)+'СЕТ СН'!$I$9+СВЦЭМ!$D$10+'СЕТ СН'!$I$6-'СЕТ СН'!$I$19</f>
        <v>1477.01604649</v>
      </c>
      <c r="M133" s="36">
        <f>SUMIFS(СВЦЭМ!$C$33:$C$776,СВЦЭМ!$A$33:$A$776,$A133,СВЦЭМ!$B$33:$B$776,M$119)+'СЕТ СН'!$I$9+СВЦЭМ!$D$10+'СЕТ СН'!$I$6-'СЕТ СН'!$I$19</f>
        <v>1480.4049787600002</v>
      </c>
      <c r="N133" s="36">
        <f>SUMIFS(СВЦЭМ!$C$33:$C$776,СВЦЭМ!$A$33:$A$776,$A133,СВЦЭМ!$B$33:$B$776,N$119)+'СЕТ СН'!$I$9+СВЦЭМ!$D$10+'СЕТ СН'!$I$6-'СЕТ СН'!$I$19</f>
        <v>1479.21387916</v>
      </c>
      <c r="O133" s="36">
        <f>SUMIFS(СВЦЭМ!$C$33:$C$776,СВЦЭМ!$A$33:$A$776,$A133,СВЦЭМ!$B$33:$B$776,O$119)+'СЕТ СН'!$I$9+СВЦЭМ!$D$10+'СЕТ СН'!$I$6-'СЕТ СН'!$I$19</f>
        <v>1447.9889599200001</v>
      </c>
      <c r="P133" s="36">
        <f>SUMIFS(СВЦЭМ!$C$33:$C$776,СВЦЭМ!$A$33:$A$776,$A133,СВЦЭМ!$B$33:$B$776,P$119)+'СЕТ СН'!$I$9+СВЦЭМ!$D$10+'СЕТ СН'!$I$6-'СЕТ СН'!$I$19</f>
        <v>1458.77365052</v>
      </c>
      <c r="Q133" s="36">
        <f>SUMIFS(СВЦЭМ!$C$33:$C$776,СВЦЭМ!$A$33:$A$776,$A133,СВЦЭМ!$B$33:$B$776,Q$119)+'СЕТ СН'!$I$9+СВЦЭМ!$D$10+'СЕТ СН'!$I$6-'СЕТ СН'!$I$19</f>
        <v>1470.0282608</v>
      </c>
      <c r="R133" s="36">
        <f>SUMIFS(СВЦЭМ!$C$33:$C$776,СВЦЭМ!$A$33:$A$776,$A133,СВЦЭМ!$B$33:$B$776,R$119)+'СЕТ СН'!$I$9+СВЦЭМ!$D$10+'СЕТ СН'!$I$6-'СЕТ СН'!$I$19</f>
        <v>1486.10529574</v>
      </c>
      <c r="S133" s="36">
        <f>SUMIFS(СВЦЭМ!$C$33:$C$776,СВЦЭМ!$A$33:$A$776,$A133,СВЦЭМ!$B$33:$B$776,S$119)+'СЕТ СН'!$I$9+СВЦЭМ!$D$10+'СЕТ СН'!$I$6-'СЕТ СН'!$I$19</f>
        <v>1490.24593282</v>
      </c>
      <c r="T133" s="36">
        <f>SUMIFS(СВЦЭМ!$C$33:$C$776,СВЦЭМ!$A$33:$A$776,$A133,СВЦЭМ!$B$33:$B$776,T$119)+'СЕТ СН'!$I$9+СВЦЭМ!$D$10+'СЕТ СН'!$I$6-'СЕТ СН'!$I$19</f>
        <v>1472.6558340400002</v>
      </c>
      <c r="U133" s="36">
        <f>SUMIFS(СВЦЭМ!$C$33:$C$776,СВЦЭМ!$A$33:$A$776,$A133,СВЦЭМ!$B$33:$B$776,U$119)+'СЕТ СН'!$I$9+СВЦЭМ!$D$10+'СЕТ СН'!$I$6-'СЕТ СН'!$I$19</f>
        <v>1455.81959818</v>
      </c>
      <c r="V133" s="36">
        <f>SUMIFS(СВЦЭМ!$C$33:$C$776,СВЦЭМ!$A$33:$A$776,$A133,СВЦЭМ!$B$33:$B$776,V$119)+'СЕТ СН'!$I$9+СВЦЭМ!$D$10+'СЕТ СН'!$I$6-'СЕТ СН'!$I$19</f>
        <v>1453.3451050200001</v>
      </c>
      <c r="W133" s="36">
        <f>SUMIFS(СВЦЭМ!$C$33:$C$776,СВЦЭМ!$A$33:$A$776,$A133,СВЦЭМ!$B$33:$B$776,W$119)+'СЕТ СН'!$I$9+СВЦЭМ!$D$10+'СЕТ СН'!$I$6-'СЕТ СН'!$I$19</f>
        <v>1447.4730445700002</v>
      </c>
      <c r="X133" s="36">
        <f>SUMIFS(СВЦЭМ!$C$33:$C$776,СВЦЭМ!$A$33:$A$776,$A133,СВЦЭМ!$B$33:$B$776,X$119)+'СЕТ СН'!$I$9+СВЦЭМ!$D$10+'СЕТ СН'!$I$6-'СЕТ СН'!$I$19</f>
        <v>1455.64107517</v>
      </c>
      <c r="Y133" s="36">
        <f>SUMIFS(СВЦЭМ!$C$33:$C$776,СВЦЭМ!$A$33:$A$776,$A133,СВЦЭМ!$B$33:$B$776,Y$119)+'СЕТ СН'!$I$9+СВЦЭМ!$D$10+'СЕТ СН'!$I$6-'СЕТ СН'!$I$19</f>
        <v>1469.19945979</v>
      </c>
    </row>
    <row r="134" spans="1:25" ht="15.75" x14ac:dyDescent="0.2">
      <c r="A134" s="35">
        <f t="shared" si="3"/>
        <v>43936</v>
      </c>
      <c r="B134" s="36">
        <f>SUMIFS(СВЦЭМ!$C$33:$C$776,СВЦЭМ!$A$33:$A$776,$A134,СВЦЭМ!$B$33:$B$776,B$119)+'СЕТ СН'!$I$9+СВЦЭМ!$D$10+'СЕТ СН'!$I$6-'СЕТ СН'!$I$19</f>
        <v>1505.5754359299999</v>
      </c>
      <c r="C134" s="36">
        <f>SUMIFS(СВЦЭМ!$C$33:$C$776,СВЦЭМ!$A$33:$A$776,$A134,СВЦЭМ!$B$33:$B$776,C$119)+'СЕТ СН'!$I$9+СВЦЭМ!$D$10+'СЕТ СН'!$I$6-'СЕТ СН'!$I$19</f>
        <v>1520.0801669299999</v>
      </c>
      <c r="D134" s="36">
        <f>SUMIFS(СВЦЭМ!$C$33:$C$776,СВЦЭМ!$A$33:$A$776,$A134,СВЦЭМ!$B$33:$B$776,D$119)+'СЕТ СН'!$I$9+СВЦЭМ!$D$10+'СЕТ СН'!$I$6-'СЕТ СН'!$I$19</f>
        <v>1521.5562181600001</v>
      </c>
      <c r="E134" s="36">
        <f>SUMIFS(СВЦЭМ!$C$33:$C$776,СВЦЭМ!$A$33:$A$776,$A134,СВЦЭМ!$B$33:$B$776,E$119)+'СЕТ СН'!$I$9+СВЦЭМ!$D$10+'СЕТ СН'!$I$6-'СЕТ СН'!$I$19</f>
        <v>1516.6524788000002</v>
      </c>
      <c r="F134" s="36">
        <f>SUMIFS(СВЦЭМ!$C$33:$C$776,СВЦЭМ!$A$33:$A$776,$A134,СВЦЭМ!$B$33:$B$776,F$119)+'СЕТ СН'!$I$9+СВЦЭМ!$D$10+'СЕТ СН'!$I$6-'СЕТ СН'!$I$19</f>
        <v>1514.14648296</v>
      </c>
      <c r="G134" s="36">
        <f>SUMIFS(СВЦЭМ!$C$33:$C$776,СВЦЭМ!$A$33:$A$776,$A134,СВЦЭМ!$B$33:$B$776,G$119)+'СЕТ СН'!$I$9+СВЦЭМ!$D$10+'СЕТ СН'!$I$6-'СЕТ СН'!$I$19</f>
        <v>1512.90366281</v>
      </c>
      <c r="H134" s="36">
        <f>SUMIFS(СВЦЭМ!$C$33:$C$776,СВЦЭМ!$A$33:$A$776,$A134,СВЦЭМ!$B$33:$B$776,H$119)+'СЕТ СН'!$I$9+СВЦЭМ!$D$10+'СЕТ СН'!$I$6-'СЕТ СН'!$I$19</f>
        <v>1504.2254033700001</v>
      </c>
      <c r="I134" s="36">
        <f>SUMIFS(СВЦЭМ!$C$33:$C$776,СВЦЭМ!$A$33:$A$776,$A134,СВЦЭМ!$B$33:$B$776,I$119)+'СЕТ СН'!$I$9+СВЦЭМ!$D$10+'СЕТ СН'!$I$6-'СЕТ СН'!$I$19</f>
        <v>1492.9276834900002</v>
      </c>
      <c r="J134" s="36">
        <f>SUMIFS(СВЦЭМ!$C$33:$C$776,СВЦЭМ!$A$33:$A$776,$A134,СВЦЭМ!$B$33:$B$776,J$119)+'СЕТ СН'!$I$9+СВЦЭМ!$D$10+'СЕТ СН'!$I$6-'СЕТ СН'!$I$19</f>
        <v>1442.6028772700001</v>
      </c>
      <c r="K134" s="36">
        <f>SUMIFS(СВЦЭМ!$C$33:$C$776,СВЦЭМ!$A$33:$A$776,$A134,СВЦЭМ!$B$33:$B$776,K$119)+'СЕТ СН'!$I$9+СВЦЭМ!$D$10+'СЕТ СН'!$I$6-'СЕТ СН'!$I$19</f>
        <v>1418.09915019</v>
      </c>
      <c r="L134" s="36">
        <f>SUMIFS(СВЦЭМ!$C$33:$C$776,СВЦЭМ!$A$33:$A$776,$A134,СВЦЭМ!$B$33:$B$776,L$119)+'СЕТ СН'!$I$9+СВЦЭМ!$D$10+'СЕТ СН'!$I$6-'СЕТ СН'!$I$19</f>
        <v>1420.4729165600002</v>
      </c>
      <c r="M134" s="36">
        <f>SUMIFS(СВЦЭМ!$C$33:$C$776,СВЦЭМ!$A$33:$A$776,$A134,СВЦЭМ!$B$33:$B$776,M$119)+'СЕТ СН'!$I$9+СВЦЭМ!$D$10+'СЕТ СН'!$I$6-'СЕТ СН'!$I$19</f>
        <v>1425.2378753200001</v>
      </c>
      <c r="N134" s="36">
        <f>SUMIFS(СВЦЭМ!$C$33:$C$776,СВЦЭМ!$A$33:$A$776,$A134,СВЦЭМ!$B$33:$B$776,N$119)+'СЕТ СН'!$I$9+СВЦЭМ!$D$10+'СЕТ СН'!$I$6-'СЕТ СН'!$I$19</f>
        <v>1423.1505641200001</v>
      </c>
      <c r="O134" s="36">
        <f>SUMIFS(СВЦЭМ!$C$33:$C$776,СВЦЭМ!$A$33:$A$776,$A134,СВЦЭМ!$B$33:$B$776,O$119)+'СЕТ СН'!$I$9+СВЦЭМ!$D$10+'СЕТ СН'!$I$6-'СЕТ СН'!$I$19</f>
        <v>1436.8964827499999</v>
      </c>
      <c r="P134" s="36">
        <f>SUMIFS(СВЦЭМ!$C$33:$C$776,СВЦЭМ!$A$33:$A$776,$A134,СВЦЭМ!$B$33:$B$776,P$119)+'СЕТ СН'!$I$9+СВЦЭМ!$D$10+'СЕТ СН'!$I$6-'СЕТ СН'!$I$19</f>
        <v>1438.37351487</v>
      </c>
      <c r="Q134" s="36">
        <f>SUMIFS(СВЦЭМ!$C$33:$C$776,СВЦЭМ!$A$33:$A$776,$A134,СВЦЭМ!$B$33:$B$776,Q$119)+'СЕТ СН'!$I$9+СВЦЭМ!$D$10+'СЕТ СН'!$I$6-'СЕТ СН'!$I$19</f>
        <v>1440.67316968</v>
      </c>
      <c r="R134" s="36">
        <f>SUMIFS(СВЦЭМ!$C$33:$C$776,СВЦЭМ!$A$33:$A$776,$A134,СВЦЭМ!$B$33:$B$776,R$119)+'СЕТ СН'!$I$9+СВЦЭМ!$D$10+'СЕТ СН'!$I$6-'СЕТ СН'!$I$19</f>
        <v>1439.5114568399999</v>
      </c>
      <c r="S134" s="36">
        <f>SUMIFS(СВЦЭМ!$C$33:$C$776,СВЦЭМ!$A$33:$A$776,$A134,СВЦЭМ!$B$33:$B$776,S$119)+'СЕТ СН'!$I$9+СВЦЭМ!$D$10+'СЕТ СН'!$I$6-'СЕТ СН'!$I$19</f>
        <v>1435.5714188100001</v>
      </c>
      <c r="T134" s="36">
        <f>SUMIFS(СВЦЭМ!$C$33:$C$776,СВЦЭМ!$A$33:$A$776,$A134,СВЦЭМ!$B$33:$B$776,T$119)+'СЕТ СН'!$I$9+СВЦЭМ!$D$10+'СЕТ СН'!$I$6-'СЕТ СН'!$I$19</f>
        <v>1418.96826063</v>
      </c>
      <c r="U134" s="36">
        <f>SUMIFS(СВЦЭМ!$C$33:$C$776,СВЦЭМ!$A$33:$A$776,$A134,СВЦЭМ!$B$33:$B$776,U$119)+'СЕТ СН'!$I$9+СВЦЭМ!$D$10+'СЕТ СН'!$I$6-'СЕТ СН'!$I$19</f>
        <v>1401.04941495</v>
      </c>
      <c r="V134" s="36">
        <f>SUMIFS(СВЦЭМ!$C$33:$C$776,СВЦЭМ!$A$33:$A$776,$A134,СВЦЭМ!$B$33:$B$776,V$119)+'СЕТ СН'!$I$9+СВЦЭМ!$D$10+'СЕТ СН'!$I$6-'СЕТ СН'!$I$19</f>
        <v>1409.37074026</v>
      </c>
      <c r="W134" s="36">
        <f>SUMIFS(СВЦЭМ!$C$33:$C$776,СВЦЭМ!$A$33:$A$776,$A134,СВЦЭМ!$B$33:$B$776,W$119)+'СЕТ СН'!$I$9+СВЦЭМ!$D$10+'СЕТ СН'!$I$6-'СЕТ СН'!$I$19</f>
        <v>1405.9286249400002</v>
      </c>
      <c r="X134" s="36">
        <f>SUMIFS(СВЦЭМ!$C$33:$C$776,СВЦЭМ!$A$33:$A$776,$A134,СВЦЭМ!$B$33:$B$776,X$119)+'СЕТ СН'!$I$9+СВЦЭМ!$D$10+'СЕТ СН'!$I$6-'СЕТ СН'!$I$19</f>
        <v>1404.6483026800001</v>
      </c>
      <c r="Y134" s="36">
        <f>SUMIFS(СВЦЭМ!$C$33:$C$776,СВЦЭМ!$A$33:$A$776,$A134,СВЦЭМ!$B$33:$B$776,Y$119)+'СЕТ СН'!$I$9+СВЦЭМ!$D$10+'СЕТ СН'!$I$6-'СЕТ СН'!$I$19</f>
        <v>1434.05704313</v>
      </c>
    </row>
    <row r="135" spans="1:25" ht="15.75" x14ac:dyDescent="0.2">
      <c r="A135" s="35">
        <f t="shared" si="3"/>
        <v>43937</v>
      </c>
      <c r="B135" s="36">
        <f>SUMIFS(СВЦЭМ!$C$33:$C$776,СВЦЭМ!$A$33:$A$776,$A135,СВЦЭМ!$B$33:$B$776,B$119)+'СЕТ СН'!$I$9+СВЦЭМ!$D$10+'СЕТ СН'!$I$6-'СЕТ СН'!$I$19</f>
        <v>1397.2200782300001</v>
      </c>
      <c r="C135" s="36">
        <f>SUMIFS(СВЦЭМ!$C$33:$C$776,СВЦЭМ!$A$33:$A$776,$A135,СВЦЭМ!$B$33:$B$776,C$119)+'СЕТ СН'!$I$9+СВЦЭМ!$D$10+'СЕТ СН'!$I$6-'СЕТ СН'!$I$19</f>
        <v>1414.9828242900001</v>
      </c>
      <c r="D135" s="36">
        <f>SUMIFS(СВЦЭМ!$C$33:$C$776,СВЦЭМ!$A$33:$A$776,$A135,СВЦЭМ!$B$33:$B$776,D$119)+'СЕТ СН'!$I$9+СВЦЭМ!$D$10+'СЕТ СН'!$I$6-'СЕТ СН'!$I$19</f>
        <v>1431.9902332500001</v>
      </c>
      <c r="E135" s="36">
        <f>SUMIFS(СВЦЭМ!$C$33:$C$776,СВЦЭМ!$A$33:$A$776,$A135,СВЦЭМ!$B$33:$B$776,E$119)+'СЕТ СН'!$I$9+СВЦЭМ!$D$10+'СЕТ СН'!$I$6-'СЕТ СН'!$I$19</f>
        <v>1444.7102743800001</v>
      </c>
      <c r="F135" s="36">
        <f>SUMIFS(СВЦЭМ!$C$33:$C$776,СВЦЭМ!$A$33:$A$776,$A135,СВЦЭМ!$B$33:$B$776,F$119)+'СЕТ СН'!$I$9+СВЦЭМ!$D$10+'СЕТ СН'!$I$6-'СЕТ СН'!$I$19</f>
        <v>1444.37768787</v>
      </c>
      <c r="G135" s="36">
        <f>SUMIFS(СВЦЭМ!$C$33:$C$776,СВЦЭМ!$A$33:$A$776,$A135,СВЦЭМ!$B$33:$B$776,G$119)+'СЕТ СН'!$I$9+СВЦЭМ!$D$10+'СЕТ СН'!$I$6-'СЕТ СН'!$I$19</f>
        <v>1435.2914380299999</v>
      </c>
      <c r="H135" s="36">
        <f>SUMIFS(СВЦЭМ!$C$33:$C$776,СВЦЭМ!$A$33:$A$776,$A135,СВЦЭМ!$B$33:$B$776,H$119)+'СЕТ СН'!$I$9+СВЦЭМ!$D$10+'СЕТ СН'!$I$6-'СЕТ СН'!$I$19</f>
        <v>1415.49345767</v>
      </c>
      <c r="I135" s="36">
        <f>SUMIFS(СВЦЭМ!$C$33:$C$776,СВЦЭМ!$A$33:$A$776,$A135,СВЦЭМ!$B$33:$B$776,I$119)+'СЕТ СН'!$I$9+СВЦЭМ!$D$10+'СЕТ СН'!$I$6-'СЕТ СН'!$I$19</f>
        <v>1393.7898898000001</v>
      </c>
      <c r="J135" s="36">
        <f>SUMIFS(СВЦЭМ!$C$33:$C$776,СВЦЭМ!$A$33:$A$776,$A135,СВЦЭМ!$B$33:$B$776,J$119)+'СЕТ СН'!$I$9+СВЦЭМ!$D$10+'СЕТ СН'!$I$6-'СЕТ СН'!$I$19</f>
        <v>1366.1605030599999</v>
      </c>
      <c r="K135" s="36">
        <f>SUMIFS(СВЦЭМ!$C$33:$C$776,СВЦЭМ!$A$33:$A$776,$A135,СВЦЭМ!$B$33:$B$776,K$119)+'СЕТ СН'!$I$9+СВЦЭМ!$D$10+'СЕТ СН'!$I$6-'СЕТ СН'!$I$19</f>
        <v>1379.2931924300001</v>
      </c>
      <c r="L135" s="36">
        <f>SUMIFS(СВЦЭМ!$C$33:$C$776,СВЦЭМ!$A$33:$A$776,$A135,СВЦЭМ!$B$33:$B$776,L$119)+'СЕТ СН'!$I$9+СВЦЭМ!$D$10+'СЕТ СН'!$I$6-'СЕТ СН'!$I$19</f>
        <v>1376.38900805</v>
      </c>
      <c r="M135" s="36">
        <f>SUMIFS(СВЦЭМ!$C$33:$C$776,СВЦЭМ!$A$33:$A$776,$A135,СВЦЭМ!$B$33:$B$776,M$119)+'СЕТ СН'!$I$9+СВЦЭМ!$D$10+'СЕТ СН'!$I$6-'СЕТ СН'!$I$19</f>
        <v>1373.0115255300002</v>
      </c>
      <c r="N135" s="36">
        <f>SUMIFS(СВЦЭМ!$C$33:$C$776,СВЦЭМ!$A$33:$A$776,$A135,СВЦЭМ!$B$33:$B$776,N$119)+'СЕТ СН'!$I$9+СВЦЭМ!$D$10+'СЕТ СН'!$I$6-'СЕТ СН'!$I$19</f>
        <v>1366.7019672700001</v>
      </c>
      <c r="O135" s="36">
        <f>SUMIFS(СВЦЭМ!$C$33:$C$776,СВЦЭМ!$A$33:$A$776,$A135,СВЦЭМ!$B$33:$B$776,O$119)+'СЕТ СН'!$I$9+СВЦЭМ!$D$10+'СЕТ СН'!$I$6-'СЕТ СН'!$I$19</f>
        <v>1371.5572315200002</v>
      </c>
      <c r="P135" s="36">
        <f>SUMIFS(СВЦЭМ!$C$33:$C$776,СВЦЭМ!$A$33:$A$776,$A135,СВЦЭМ!$B$33:$B$776,P$119)+'СЕТ СН'!$I$9+СВЦЭМ!$D$10+'СЕТ СН'!$I$6-'СЕТ СН'!$I$19</f>
        <v>1374.71042442</v>
      </c>
      <c r="Q135" s="36">
        <f>SUMIFS(СВЦЭМ!$C$33:$C$776,СВЦЭМ!$A$33:$A$776,$A135,СВЦЭМ!$B$33:$B$776,Q$119)+'СЕТ СН'!$I$9+СВЦЭМ!$D$10+'СЕТ СН'!$I$6-'СЕТ СН'!$I$19</f>
        <v>1369.49253002</v>
      </c>
      <c r="R135" s="36">
        <f>SUMIFS(СВЦЭМ!$C$33:$C$776,СВЦЭМ!$A$33:$A$776,$A135,СВЦЭМ!$B$33:$B$776,R$119)+'СЕТ СН'!$I$9+СВЦЭМ!$D$10+'СЕТ СН'!$I$6-'СЕТ СН'!$I$19</f>
        <v>1363.5701235199999</v>
      </c>
      <c r="S135" s="36">
        <f>SUMIFS(СВЦЭМ!$C$33:$C$776,СВЦЭМ!$A$33:$A$776,$A135,СВЦЭМ!$B$33:$B$776,S$119)+'СЕТ СН'!$I$9+СВЦЭМ!$D$10+'СЕТ СН'!$I$6-'СЕТ СН'!$I$19</f>
        <v>1362.194121</v>
      </c>
      <c r="T135" s="36">
        <f>SUMIFS(СВЦЭМ!$C$33:$C$776,СВЦЭМ!$A$33:$A$776,$A135,СВЦЭМ!$B$33:$B$776,T$119)+'СЕТ СН'!$I$9+СВЦЭМ!$D$10+'СЕТ СН'!$I$6-'СЕТ СН'!$I$19</f>
        <v>1356.5729324200001</v>
      </c>
      <c r="U135" s="36">
        <f>SUMIFS(СВЦЭМ!$C$33:$C$776,СВЦЭМ!$A$33:$A$776,$A135,СВЦЭМ!$B$33:$B$776,U$119)+'СЕТ СН'!$I$9+СВЦЭМ!$D$10+'СЕТ СН'!$I$6-'СЕТ СН'!$I$19</f>
        <v>1346.0947284600002</v>
      </c>
      <c r="V135" s="36">
        <f>SUMIFS(СВЦЭМ!$C$33:$C$776,СВЦЭМ!$A$33:$A$776,$A135,СВЦЭМ!$B$33:$B$776,V$119)+'СЕТ СН'!$I$9+СВЦЭМ!$D$10+'СЕТ СН'!$I$6-'СЕТ СН'!$I$19</f>
        <v>1332.0907604600002</v>
      </c>
      <c r="W135" s="36">
        <f>SUMIFS(СВЦЭМ!$C$33:$C$776,СВЦЭМ!$A$33:$A$776,$A135,СВЦЭМ!$B$33:$B$776,W$119)+'СЕТ СН'!$I$9+СВЦЭМ!$D$10+'СЕТ СН'!$I$6-'СЕТ СН'!$I$19</f>
        <v>1338.15806926</v>
      </c>
      <c r="X135" s="36">
        <f>SUMIFS(СВЦЭМ!$C$33:$C$776,СВЦЭМ!$A$33:$A$776,$A135,СВЦЭМ!$B$33:$B$776,X$119)+'СЕТ СН'!$I$9+СВЦЭМ!$D$10+'СЕТ СН'!$I$6-'СЕТ СН'!$I$19</f>
        <v>1349.5159507799999</v>
      </c>
      <c r="Y135" s="36">
        <f>SUMIFS(СВЦЭМ!$C$33:$C$776,СВЦЭМ!$A$33:$A$776,$A135,СВЦЭМ!$B$33:$B$776,Y$119)+'СЕТ СН'!$I$9+СВЦЭМ!$D$10+'СЕТ СН'!$I$6-'СЕТ СН'!$I$19</f>
        <v>1360.30364424</v>
      </c>
    </row>
    <row r="136" spans="1:25" ht="15.75" x14ac:dyDescent="0.2">
      <c r="A136" s="35">
        <f t="shared" si="3"/>
        <v>43938</v>
      </c>
      <c r="B136" s="36">
        <f>SUMIFS(СВЦЭМ!$C$33:$C$776,СВЦЭМ!$A$33:$A$776,$A136,СВЦЭМ!$B$33:$B$776,B$119)+'СЕТ СН'!$I$9+СВЦЭМ!$D$10+'СЕТ СН'!$I$6-'СЕТ СН'!$I$19</f>
        <v>1428.3500110499999</v>
      </c>
      <c r="C136" s="36">
        <f>SUMIFS(СВЦЭМ!$C$33:$C$776,СВЦЭМ!$A$33:$A$776,$A136,СВЦЭМ!$B$33:$B$776,C$119)+'СЕТ СН'!$I$9+СВЦЭМ!$D$10+'СЕТ СН'!$I$6-'СЕТ СН'!$I$19</f>
        <v>1439.8703629400002</v>
      </c>
      <c r="D136" s="36">
        <f>SUMIFS(СВЦЭМ!$C$33:$C$776,СВЦЭМ!$A$33:$A$776,$A136,СВЦЭМ!$B$33:$B$776,D$119)+'СЕТ СН'!$I$9+СВЦЭМ!$D$10+'СЕТ СН'!$I$6-'СЕТ СН'!$I$19</f>
        <v>1458.0872040500001</v>
      </c>
      <c r="E136" s="36">
        <f>SUMIFS(СВЦЭМ!$C$33:$C$776,СВЦЭМ!$A$33:$A$776,$A136,СВЦЭМ!$B$33:$B$776,E$119)+'СЕТ СН'!$I$9+СВЦЭМ!$D$10+'СЕТ СН'!$I$6-'СЕТ СН'!$I$19</f>
        <v>1472.54105155</v>
      </c>
      <c r="F136" s="36">
        <f>SUMIFS(СВЦЭМ!$C$33:$C$776,СВЦЭМ!$A$33:$A$776,$A136,СВЦЭМ!$B$33:$B$776,F$119)+'СЕТ СН'!$I$9+СВЦЭМ!$D$10+'СЕТ СН'!$I$6-'СЕТ СН'!$I$19</f>
        <v>1474.5261618200002</v>
      </c>
      <c r="G136" s="36">
        <f>SUMIFS(СВЦЭМ!$C$33:$C$776,СВЦЭМ!$A$33:$A$776,$A136,СВЦЭМ!$B$33:$B$776,G$119)+'СЕТ СН'!$I$9+СВЦЭМ!$D$10+'СЕТ СН'!$I$6-'СЕТ СН'!$I$19</f>
        <v>1458.54886566</v>
      </c>
      <c r="H136" s="36">
        <f>SUMIFS(СВЦЭМ!$C$33:$C$776,СВЦЭМ!$A$33:$A$776,$A136,СВЦЭМ!$B$33:$B$776,H$119)+'СЕТ СН'!$I$9+СВЦЭМ!$D$10+'СЕТ СН'!$I$6-'СЕТ СН'!$I$19</f>
        <v>1432.6980738100001</v>
      </c>
      <c r="I136" s="36">
        <f>SUMIFS(СВЦЭМ!$C$33:$C$776,СВЦЭМ!$A$33:$A$776,$A136,СВЦЭМ!$B$33:$B$776,I$119)+'СЕТ СН'!$I$9+СВЦЭМ!$D$10+'СЕТ СН'!$I$6-'СЕТ СН'!$I$19</f>
        <v>1405.1794431399999</v>
      </c>
      <c r="J136" s="36">
        <f>SUMIFS(СВЦЭМ!$C$33:$C$776,СВЦЭМ!$A$33:$A$776,$A136,СВЦЭМ!$B$33:$B$776,J$119)+'СЕТ СН'!$I$9+СВЦЭМ!$D$10+'СЕТ СН'!$I$6-'СЕТ СН'!$I$19</f>
        <v>1355.5780004399999</v>
      </c>
      <c r="K136" s="36">
        <f>SUMIFS(СВЦЭМ!$C$33:$C$776,СВЦЭМ!$A$33:$A$776,$A136,СВЦЭМ!$B$33:$B$776,K$119)+'СЕТ СН'!$I$9+СВЦЭМ!$D$10+'СЕТ СН'!$I$6-'СЕТ СН'!$I$19</f>
        <v>1360.4160968900001</v>
      </c>
      <c r="L136" s="36">
        <f>SUMIFS(СВЦЭМ!$C$33:$C$776,СВЦЭМ!$A$33:$A$776,$A136,СВЦЭМ!$B$33:$B$776,L$119)+'СЕТ СН'!$I$9+СВЦЭМ!$D$10+'СЕТ СН'!$I$6-'СЕТ СН'!$I$19</f>
        <v>1360.09581488</v>
      </c>
      <c r="M136" s="36">
        <f>SUMIFS(СВЦЭМ!$C$33:$C$776,СВЦЭМ!$A$33:$A$776,$A136,СВЦЭМ!$B$33:$B$776,M$119)+'СЕТ СН'!$I$9+СВЦЭМ!$D$10+'СЕТ СН'!$I$6-'СЕТ СН'!$I$19</f>
        <v>1358.3508076200001</v>
      </c>
      <c r="N136" s="36">
        <f>SUMIFS(СВЦЭМ!$C$33:$C$776,СВЦЭМ!$A$33:$A$776,$A136,СВЦЭМ!$B$33:$B$776,N$119)+'СЕТ СН'!$I$9+СВЦЭМ!$D$10+'СЕТ СН'!$I$6-'СЕТ СН'!$I$19</f>
        <v>1357.1350804399999</v>
      </c>
      <c r="O136" s="36">
        <f>SUMIFS(СВЦЭМ!$C$33:$C$776,СВЦЭМ!$A$33:$A$776,$A136,СВЦЭМ!$B$33:$B$776,O$119)+'СЕТ СН'!$I$9+СВЦЭМ!$D$10+'СЕТ СН'!$I$6-'СЕТ СН'!$I$19</f>
        <v>1363.28654405</v>
      </c>
      <c r="P136" s="36">
        <f>SUMIFS(СВЦЭМ!$C$33:$C$776,СВЦЭМ!$A$33:$A$776,$A136,СВЦЭМ!$B$33:$B$776,P$119)+'СЕТ СН'!$I$9+СВЦЭМ!$D$10+'СЕТ СН'!$I$6-'СЕТ СН'!$I$19</f>
        <v>1367.4047891600001</v>
      </c>
      <c r="Q136" s="36">
        <f>SUMIFS(СВЦЭМ!$C$33:$C$776,СВЦЭМ!$A$33:$A$776,$A136,СВЦЭМ!$B$33:$B$776,Q$119)+'СЕТ СН'!$I$9+СВЦЭМ!$D$10+'СЕТ СН'!$I$6-'СЕТ СН'!$I$19</f>
        <v>1375.08343126</v>
      </c>
      <c r="R136" s="36">
        <f>SUMIFS(СВЦЭМ!$C$33:$C$776,СВЦЭМ!$A$33:$A$776,$A136,СВЦЭМ!$B$33:$B$776,R$119)+'СЕТ СН'!$I$9+СВЦЭМ!$D$10+'СЕТ СН'!$I$6-'СЕТ СН'!$I$19</f>
        <v>1370.34479427</v>
      </c>
      <c r="S136" s="36">
        <f>SUMIFS(СВЦЭМ!$C$33:$C$776,СВЦЭМ!$A$33:$A$776,$A136,СВЦЭМ!$B$33:$B$776,S$119)+'СЕТ СН'!$I$9+СВЦЭМ!$D$10+'СЕТ СН'!$I$6-'СЕТ СН'!$I$19</f>
        <v>1365.5505422700001</v>
      </c>
      <c r="T136" s="36">
        <f>SUMIFS(СВЦЭМ!$C$33:$C$776,СВЦЭМ!$A$33:$A$776,$A136,СВЦЭМ!$B$33:$B$776,T$119)+'СЕТ СН'!$I$9+СВЦЭМ!$D$10+'СЕТ СН'!$I$6-'СЕТ СН'!$I$19</f>
        <v>1350.20263318</v>
      </c>
      <c r="U136" s="36">
        <f>SUMIFS(СВЦЭМ!$C$33:$C$776,СВЦЭМ!$A$33:$A$776,$A136,СВЦЭМ!$B$33:$B$776,U$119)+'СЕТ СН'!$I$9+СВЦЭМ!$D$10+'СЕТ СН'!$I$6-'СЕТ СН'!$I$19</f>
        <v>1338.8644298899999</v>
      </c>
      <c r="V136" s="36">
        <f>SUMIFS(СВЦЭМ!$C$33:$C$776,СВЦЭМ!$A$33:$A$776,$A136,СВЦЭМ!$B$33:$B$776,V$119)+'СЕТ СН'!$I$9+СВЦЭМ!$D$10+'СЕТ СН'!$I$6-'СЕТ СН'!$I$19</f>
        <v>1346.62724815</v>
      </c>
      <c r="W136" s="36">
        <f>SUMIFS(СВЦЭМ!$C$33:$C$776,СВЦЭМ!$A$33:$A$776,$A136,СВЦЭМ!$B$33:$B$776,W$119)+'СЕТ СН'!$I$9+СВЦЭМ!$D$10+'СЕТ СН'!$I$6-'СЕТ СН'!$I$19</f>
        <v>1346.6295870700001</v>
      </c>
      <c r="X136" s="36">
        <f>SUMIFS(СВЦЭМ!$C$33:$C$776,СВЦЭМ!$A$33:$A$776,$A136,СВЦЭМ!$B$33:$B$776,X$119)+'СЕТ СН'!$I$9+СВЦЭМ!$D$10+'СЕТ СН'!$I$6-'СЕТ СН'!$I$19</f>
        <v>1352.65730856</v>
      </c>
      <c r="Y136" s="36">
        <f>SUMIFS(СВЦЭМ!$C$33:$C$776,СВЦЭМ!$A$33:$A$776,$A136,СВЦЭМ!$B$33:$B$776,Y$119)+'СЕТ СН'!$I$9+СВЦЭМ!$D$10+'СЕТ СН'!$I$6-'СЕТ СН'!$I$19</f>
        <v>1354.8887654600001</v>
      </c>
    </row>
    <row r="137" spans="1:25" ht="15.75" x14ac:dyDescent="0.2">
      <c r="A137" s="35">
        <f t="shared" si="3"/>
        <v>43939</v>
      </c>
      <c r="B137" s="36">
        <f>SUMIFS(СВЦЭМ!$C$33:$C$776,СВЦЭМ!$A$33:$A$776,$A137,СВЦЭМ!$B$33:$B$776,B$119)+'СЕТ СН'!$I$9+СВЦЭМ!$D$10+'СЕТ СН'!$I$6-'СЕТ СН'!$I$19</f>
        <v>1444.1213286900002</v>
      </c>
      <c r="C137" s="36">
        <f>SUMIFS(СВЦЭМ!$C$33:$C$776,СВЦЭМ!$A$33:$A$776,$A137,СВЦЭМ!$B$33:$B$776,C$119)+'СЕТ СН'!$I$9+СВЦЭМ!$D$10+'СЕТ СН'!$I$6-'СЕТ СН'!$I$19</f>
        <v>1479.6566875600001</v>
      </c>
      <c r="D137" s="36">
        <f>SUMIFS(СВЦЭМ!$C$33:$C$776,СВЦЭМ!$A$33:$A$776,$A137,СВЦЭМ!$B$33:$B$776,D$119)+'СЕТ СН'!$I$9+СВЦЭМ!$D$10+'СЕТ СН'!$I$6-'СЕТ СН'!$I$19</f>
        <v>1489.0854413000002</v>
      </c>
      <c r="E137" s="36">
        <f>SUMIFS(СВЦЭМ!$C$33:$C$776,СВЦЭМ!$A$33:$A$776,$A137,СВЦЭМ!$B$33:$B$776,E$119)+'СЕТ СН'!$I$9+СВЦЭМ!$D$10+'СЕТ СН'!$I$6-'СЕТ СН'!$I$19</f>
        <v>1497.9390884899999</v>
      </c>
      <c r="F137" s="36">
        <f>SUMIFS(СВЦЭМ!$C$33:$C$776,СВЦЭМ!$A$33:$A$776,$A137,СВЦЭМ!$B$33:$B$776,F$119)+'СЕТ СН'!$I$9+СВЦЭМ!$D$10+'СЕТ СН'!$I$6-'СЕТ СН'!$I$19</f>
        <v>1499.8729206400001</v>
      </c>
      <c r="G137" s="36">
        <f>SUMIFS(СВЦЭМ!$C$33:$C$776,СВЦЭМ!$A$33:$A$776,$A137,СВЦЭМ!$B$33:$B$776,G$119)+'СЕТ СН'!$I$9+СВЦЭМ!$D$10+'СЕТ СН'!$I$6-'СЕТ СН'!$I$19</f>
        <v>1501.0350066800002</v>
      </c>
      <c r="H137" s="36">
        <f>SUMIFS(СВЦЭМ!$C$33:$C$776,СВЦЭМ!$A$33:$A$776,$A137,СВЦЭМ!$B$33:$B$776,H$119)+'СЕТ СН'!$I$9+СВЦЭМ!$D$10+'СЕТ СН'!$I$6-'СЕТ СН'!$I$19</f>
        <v>1494.4040316999999</v>
      </c>
      <c r="I137" s="36">
        <f>SUMIFS(СВЦЭМ!$C$33:$C$776,СВЦЭМ!$A$33:$A$776,$A137,СВЦЭМ!$B$33:$B$776,I$119)+'СЕТ СН'!$I$9+СВЦЭМ!$D$10+'СЕТ СН'!$I$6-'СЕТ СН'!$I$19</f>
        <v>1469.24713204</v>
      </c>
      <c r="J137" s="36">
        <f>SUMIFS(СВЦЭМ!$C$33:$C$776,СВЦЭМ!$A$33:$A$776,$A137,СВЦЭМ!$B$33:$B$776,J$119)+'СЕТ СН'!$I$9+СВЦЭМ!$D$10+'СЕТ СН'!$I$6-'СЕТ СН'!$I$19</f>
        <v>1397.74550697</v>
      </c>
      <c r="K137" s="36">
        <f>SUMIFS(СВЦЭМ!$C$33:$C$776,СВЦЭМ!$A$33:$A$776,$A137,СВЦЭМ!$B$33:$B$776,K$119)+'СЕТ СН'!$I$9+СВЦЭМ!$D$10+'СЕТ СН'!$I$6-'СЕТ СН'!$I$19</f>
        <v>1386.71188093</v>
      </c>
      <c r="L137" s="36">
        <f>SUMIFS(СВЦЭМ!$C$33:$C$776,СВЦЭМ!$A$33:$A$776,$A137,СВЦЭМ!$B$33:$B$776,L$119)+'СЕТ СН'!$I$9+СВЦЭМ!$D$10+'СЕТ СН'!$I$6-'СЕТ СН'!$I$19</f>
        <v>1382.9171948399999</v>
      </c>
      <c r="M137" s="36">
        <f>SUMIFS(СВЦЭМ!$C$33:$C$776,СВЦЭМ!$A$33:$A$776,$A137,СВЦЭМ!$B$33:$B$776,M$119)+'СЕТ СН'!$I$9+СВЦЭМ!$D$10+'СЕТ СН'!$I$6-'СЕТ СН'!$I$19</f>
        <v>1380.51885208</v>
      </c>
      <c r="N137" s="36">
        <f>SUMIFS(СВЦЭМ!$C$33:$C$776,СВЦЭМ!$A$33:$A$776,$A137,СВЦЭМ!$B$33:$B$776,N$119)+'СЕТ СН'!$I$9+СВЦЭМ!$D$10+'СЕТ СН'!$I$6-'СЕТ СН'!$I$19</f>
        <v>1390.9230588800001</v>
      </c>
      <c r="O137" s="36">
        <f>SUMIFS(СВЦЭМ!$C$33:$C$776,СВЦЭМ!$A$33:$A$776,$A137,СВЦЭМ!$B$33:$B$776,O$119)+'СЕТ СН'!$I$9+СВЦЭМ!$D$10+'СЕТ СН'!$I$6-'СЕТ СН'!$I$19</f>
        <v>1405.9926800100002</v>
      </c>
      <c r="P137" s="36">
        <f>SUMIFS(СВЦЭМ!$C$33:$C$776,СВЦЭМ!$A$33:$A$776,$A137,СВЦЭМ!$B$33:$B$776,P$119)+'СЕТ СН'!$I$9+СВЦЭМ!$D$10+'СЕТ СН'!$I$6-'СЕТ СН'!$I$19</f>
        <v>1414.79262973</v>
      </c>
      <c r="Q137" s="36">
        <f>SUMIFS(СВЦЭМ!$C$33:$C$776,СВЦЭМ!$A$33:$A$776,$A137,СВЦЭМ!$B$33:$B$776,Q$119)+'СЕТ СН'!$I$9+СВЦЭМ!$D$10+'СЕТ СН'!$I$6-'СЕТ СН'!$I$19</f>
        <v>1421.3486773</v>
      </c>
      <c r="R137" s="36">
        <f>SUMIFS(СВЦЭМ!$C$33:$C$776,СВЦЭМ!$A$33:$A$776,$A137,СВЦЭМ!$B$33:$B$776,R$119)+'СЕТ СН'!$I$9+СВЦЭМ!$D$10+'СЕТ СН'!$I$6-'СЕТ СН'!$I$19</f>
        <v>1417.3264404199999</v>
      </c>
      <c r="S137" s="36">
        <f>SUMIFS(СВЦЭМ!$C$33:$C$776,СВЦЭМ!$A$33:$A$776,$A137,СВЦЭМ!$B$33:$B$776,S$119)+'СЕТ СН'!$I$9+СВЦЭМ!$D$10+'СЕТ СН'!$I$6-'СЕТ СН'!$I$19</f>
        <v>1413.4970226999999</v>
      </c>
      <c r="T137" s="36">
        <f>SUMIFS(СВЦЭМ!$C$33:$C$776,СВЦЭМ!$A$33:$A$776,$A137,СВЦЭМ!$B$33:$B$776,T$119)+'СЕТ СН'!$I$9+СВЦЭМ!$D$10+'СЕТ СН'!$I$6-'СЕТ СН'!$I$19</f>
        <v>1394.20411053</v>
      </c>
      <c r="U137" s="36">
        <f>SUMIFS(СВЦЭМ!$C$33:$C$776,СВЦЭМ!$A$33:$A$776,$A137,СВЦЭМ!$B$33:$B$776,U$119)+'СЕТ СН'!$I$9+СВЦЭМ!$D$10+'СЕТ СН'!$I$6-'СЕТ СН'!$I$19</f>
        <v>1364.7000445200001</v>
      </c>
      <c r="V137" s="36">
        <f>SUMIFS(СВЦЭМ!$C$33:$C$776,СВЦЭМ!$A$33:$A$776,$A137,СВЦЭМ!$B$33:$B$776,V$119)+'СЕТ СН'!$I$9+СВЦЭМ!$D$10+'СЕТ СН'!$I$6-'СЕТ СН'!$I$19</f>
        <v>1353.2193786799999</v>
      </c>
      <c r="W137" s="36">
        <f>SUMIFS(СВЦЭМ!$C$33:$C$776,СВЦЭМ!$A$33:$A$776,$A137,СВЦЭМ!$B$33:$B$776,W$119)+'СЕТ СН'!$I$9+СВЦЭМ!$D$10+'СЕТ СН'!$I$6-'СЕТ СН'!$I$19</f>
        <v>1368.01821621</v>
      </c>
      <c r="X137" s="36">
        <f>SUMIFS(СВЦЭМ!$C$33:$C$776,СВЦЭМ!$A$33:$A$776,$A137,СВЦЭМ!$B$33:$B$776,X$119)+'СЕТ СН'!$I$9+СВЦЭМ!$D$10+'СЕТ СН'!$I$6-'СЕТ СН'!$I$19</f>
        <v>1384.32059073</v>
      </c>
      <c r="Y137" s="36">
        <f>SUMIFS(СВЦЭМ!$C$33:$C$776,СВЦЭМ!$A$33:$A$776,$A137,СВЦЭМ!$B$33:$B$776,Y$119)+'СЕТ СН'!$I$9+СВЦЭМ!$D$10+'СЕТ СН'!$I$6-'СЕТ СН'!$I$19</f>
        <v>1411.13577123</v>
      </c>
    </row>
    <row r="138" spans="1:25" ht="15.75" x14ac:dyDescent="0.2">
      <c r="A138" s="35">
        <f t="shared" si="3"/>
        <v>43940</v>
      </c>
      <c r="B138" s="36">
        <f>SUMIFS(СВЦЭМ!$C$33:$C$776,СВЦЭМ!$A$33:$A$776,$A138,СВЦЭМ!$B$33:$B$776,B$119)+'СЕТ СН'!$I$9+СВЦЭМ!$D$10+'СЕТ СН'!$I$6-'СЕТ СН'!$I$19</f>
        <v>1457.3488065400002</v>
      </c>
      <c r="C138" s="36">
        <f>SUMIFS(СВЦЭМ!$C$33:$C$776,СВЦЭМ!$A$33:$A$776,$A138,СВЦЭМ!$B$33:$B$776,C$119)+'СЕТ СН'!$I$9+СВЦЭМ!$D$10+'СЕТ СН'!$I$6-'СЕТ СН'!$I$19</f>
        <v>1455.3290741400001</v>
      </c>
      <c r="D138" s="36">
        <f>SUMIFS(СВЦЭМ!$C$33:$C$776,СВЦЭМ!$A$33:$A$776,$A138,СВЦЭМ!$B$33:$B$776,D$119)+'СЕТ СН'!$I$9+СВЦЭМ!$D$10+'СЕТ СН'!$I$6-'СЕТ СН'!$I$19</f>
        <v>1449.52177884</v>
      </c>
      <c r="E138" s="36">
        <f>SUMIFS(СВЦЭМ!$C$33:$C$776,СВЦЭМ!$A$33:$A$776,$A138,СВЦЭМ!$B$33:$B$776,E$119)+'СЕТ СН'!$I$9+СВЦЭМ!$D$10+'СЕТ СН'!$I$6-'СЕТ СН'!$I$19</f>
        <v>1456.96832842</v>
      </c>
      <c r="F138" s="36">
        <f>SUMIFS(СВЦЭМ!$C$33:$C$776,СВЦЭМ!$A$33:$A$776,$A138,СВЦЭМ!$B$33:$B$776,F$119)+'СЕТ СН'!$I$9+СВЦЭМ!$D$10+'СЕТ СН'!$I$6-'СЕТ СН'!$I$19</f>
        <v>1453.7707589300001</v>
      </c>
      <c r="G138" s="36">
        <f>SUMIFS(СВЦЭМ!$C$33:$C$776,СВЦЭМ!$A$33:$A$776,$A138,СВЦЭМ!$B$33:$B$776,G$119)+'СЕТ СН'!$I$9+СВЦЭМ!$D$10+'СЕТ СН'!$I$6-'СЕТ СН'!$I$19</f>
        <v>1460.2525116300001</v>
      </c>
      <c r="H138" s="36">
        <f>SUMIFS(СВЦЭМ!$C$33:$C$776,СВЦЭМ!$A$33:$A$776,$A138,СВЦЭМ!$B$33:$B$776,H$119)+'СЕТ СН'!$I$9+СВЦЭМ!$D$10+'СЕТ СН'!$I$6-'СЕТ СН'!$I$19</f>
        <v>1453.8131831800001</v>
      </c>
      <c r="I138" s="36">
        <f>SUMIFS(СВЦЭМ!$C$33:$C$776,СВЦЭМ!$A$33:$A$776,$A138,СВЦЭМ!$B$33:$B$776,I$119)+'СЕТ СН'!$I$9+СВЦЭМ!$D$10+'СЕТ СН'!$I$6-'СЕТ СН'!$I$19</f>
        <v>1428.20767903</v>
      </c>
      <c r="J138" s="36">
        <f>SUMIFS(СВЦЭМ!$C$33:$C$776,СВЦЭМ!$A$33:$A$776,$A138,СВЦЭМ!$B$33:$B$776,J$119)+'СЕТ СН'!$I$9+СВЦЭМ!$D$10+'СЕТ СН'!$I$6-'СЕТ СН'!$I$19</f>
        <v>1378.77646069</v>
      </c>
      <c r="K138" s="36">
        <f>SUMIFS(СВЦЭМ!$C$33:$C$776,СВЦЭМ!$A$33:$A$776,$A138,СВЦЭМ!$B$33:$B$776,K$119)+'СЕТ СН'!$I$9+СВЦЭМ!$D$10+'СЕТ СН'!$I$6-'СЕТ СН'!$I$19</f>
        <v>1371.81865733</v>
      </c>
      <c r="L138" s="36">
        <f>SUMIFS(СВЦЭМ!$C$33:$C$776,СВЦЭМ!$A$33:$A$776,$A138,СВЦЭМ!$B$33:$B$776,L$119)+'СЕТ СН'!$I$9+СВЦЭМ!$D$10+'СЕТ СН'!$I$6-'СЕТ СН'!$I$19</f>
        <v>1374.8394644300001</v>
      </c>
      <c r="M138" s="36">
        <f>SUMIFS(СВЦЭМ!$C$33:$C$776,СВЦЭМ!$A$33:$A$776,$A138,СВЦЭМ!$B$33:$B$776,M$119)+'СЕТ СН'!$I$9+СВЦЭМ!$D$10+'СЕТ СН'!$I$6-'СЕТ СН'!$I$19</f>
        <v>1391.42043519</v>
      </c>
      <c r="N138" s="36">
        <f>SUMIFS(СВЦЭМ!$C$33:$C$776,СВЦЭМ!$A$33:$A$776,$A138,СВЦЭМ!$B$33:$B$776,N$119)+'СЕТ СН'!$I$9+СВЦЭМ!$D$10+'СЕТ СН'!$I$6-'СЕТ СН'!$I$19</f>
        <v>1412.8125460400001</v>
      </c>
      <c r="O138" s="36">
        <f>SUMIFS(СВЦЭМ!$C$33:$C$776,СВЦЭМ!$A$33:$A$776,$A138,СВЦЭМ!$B$33:$B$776,O$119)+'СЕТ СН'!$I$9+СВЦЭМ!$D$10+'СЕТ СН'!$I$6-'СЕТ СН'!$I$19</f>
        <v>1423.0790903900001</v>
      </c>
      <c r="P138" s="36">
        <f>SUMIFS(СВЦЭМ!$C$33:$C$776,СВЦЭМ!$A$33:$A$776,$A138,СВЦЭМ!$B$33:$B$776,P$119)+'СЕТ СН'!$I$9+СВЦЭМ!$D$10+'СЕТ СН'!$I$6-'СЕТ СН'!$I$19</f>
        <v>1427.5995614399999</v>
      </c>
      <c r="Q138" s="36">
        <f>SUMIFS(СВЦЭМ!$C$33:$C$776,СВЦЭМ!$A$33:$A$776,$A138,СВЦЭМ!$B$33:$B$776,Q$119)+'СЕТ СН'!$I$9+СВЦЭМ!$D$10+'СЕТ СН'!$I$6-'СЕТ СН'!$I$19</f>
        <v>1430.9952024200002</v>
      </c>
      <c r="R138" s="36">
        <f>SUMIFS(СВЦЭМ!$C$33:$C$776,СВЦЭМ!$A$33:$A$776,$A138,СВЦЭМ!$B$33:$B$776,R$119)+'СЕТ СН'!$I$9+СВЦЭМ!$D$10+'СЕТ СН'!$I$6-'СЕТ СН'!$I$19</f>
        <v>1423.26050044</v>
      </c>
      <c r="S138" s="36">
        <f>SUMIFS(СВЦЭМ!$C$33:$C$776,СВЦЭМ!$A$33:$A$776,$A138,СВЦЭМ!$B$33:$B$776,S$119)+'СЕТ СН'!$I$9+СВЦЭМ!$D$10+'СЕТ СН'!$I$6-'СЕТ СН'!$I$19</f>
        <v>1418.48032126</v>
      </c>
      <c r="T138" s="36">
        <f>SUMIFS(СВЦЭМ!$C$33:$C$776,СВЦЭМ!$A$33:$A$776,$A138,СВЦЭМ!$B$33:$B$776,T$119)+'СЕТ СН'!$I$9+СВЦЭМ!$D$10+'СЕТ СН'!$I$6-'СЕТ СН'!$I$19</f>
        <v>1405.57751061</v>
      </c>
      <c r="U138" s="36">
        <f>SUMIFS(СВЦЭМ!$C$33:$C$776,СВЦЭМ!$A$33:$A$776,$A138,СВЦЭМ!$B$33:$B$776,U$119)+'СЕТ СН'!$I$9+СВЦЭМ!$D$10+'СЕТ СН'!$I$6-'СЕТ СН'!$I$19</f>
        <v>1400.3083900500001</v>
      </c>
      <c r="V138" s="36">
        <f>SUMIFS(СВЦЭМ!$C$33:$C$776,СВЦЭМ!$A$33:$A$776,$A138,СВЦЭМ!$B$33:$B$776,V$119)+'СЕТ СН'!$I$9+СВЦЭМ!$D$10+'СЕТ СН'!$I$6-'СЕТ СН'!$I$19</f>
        <v>1372.9579192400001</v>
      </c>
      <c r="W138" s="36">
        <f>SUMIFS(СВЦЭМ!$C$33:$C$776,СВЦЭМ!$A$33:$A$776,$A138,СВЦЭМ!$B$33:$B$776,W$119)+'СЕТ СН'!$I$9+СВЦЭМ!$D$10+'СЕТ СН'!$I$6-'СЕТ СН'!$I$19</f>
        <v>1376.9083944700001</v>
      </c>
      <c r="X138" s="36">
        <f>SUMIFS(СВЦЭМ!$C$33:$C$776,СВЦЭМ!$A$33:$A$776,$A138,СВЦЭМ!$B$33:$B$776,X$119)+'СЕТ СН'!$I$9+СВЦЭМ!$D$10+'СЕТ СН'!$I$6-'СЕТ СН'!$I$19</f>
        <v>1401.8960635200001</v>
      </c>
      <c r="Y138" s="36">
        <f>SUMIFS(СВЦЭМ!$C$33:$C$776,СВЦЭМ!$A$33:$A$776,$A138,СВЦЭМ!$B$33:$B$776,Y$119)+'СЕТ СН'!$I$9+СВЦЭМ!$D$10+'СЕТ СН'!$I$6-'СЕТ СН'!$I$19</f>
        <v>1435.16388164</v>
      </c>
    </row>
    <row r="139" spans="1:25" ht="15.75" x14ac:dyDescent="0.2">
      <c r="A139" s="35">
        <f t="shared" si="3"/>
        <v>43941</v>
      </c>
      <c r="B139" s="36">
        <f>SUMIFS(СВЦЭМ!$C$33:$C$776,СВЦЭМ!$A$33:$A$776,$A139,СВЦЭМ!$B$33:$B$776,B$119)+'СЕТ СН'!$I$9+СВЦЭМ!$D$10+'СЕТ СН'!$I$6-'СЕТ СН'!$I$19</f>
        <v>1469.2287475600001</v>
      </c>
      <c r="C139" s="36">
        <f>SUMIFS(СВЦЭМ!$C$33:$C$776,СВЦЭМ!$A$33:$A$776,$A139,СВЦЭМ!$B$33:$B$776,C$119)+'СЕТ СН'!$I$9+СВЦЭМ!$D$10+'СЕТ СН'!$I$6-'СЕТ СН'!$I$19</f>
        <v>1487.77216524</v>
      </c>
      <c r="D139" s="36">
        <f>SUMIFS(СВЦЭМ!$C$33:$C$776,СВЦЭМ!$A$33:$A$776,$A139,СВЦЭМ!$B$33:$B$776,D$119)+'СЕТ СН'!$I$9+СВЦЭМ!$D$10+'СЕТ СН'!$I$6-'СЕТ СН'!$I$19</f>
        <v>1513.1252363399999</v>
      </c>
      <c r="E139" s="36">
        <f>SUMIFS(СВЦЭМ!$C$33:$C$776,СВЦЭМ!$A$33:$A$776,$A139,СВЦЭМ!$B$33:$B$776,E$119)+'СЕТ СН'!$I$9+СВЦЭМ!$D$10+'СЕТ СН'!$I$6-'СЕТ СН'!$I$19</f>
        <v>1523.4991322999999</v>
      </c>
      <c r="F139" s="36">
        <f>SUMIFS(СВЦЭМ!$C$33:$C$776,СВЦЭМ!$A$33:$A$776,$A139,СВЦЭМ!$B$33:$B$776,F$119)+'СЕТ СН'!$I$9+СВЦЭМ!$D$10+'СЕТ СН'!$I$6-'СЕТ СН'!$I$19</f>
        <v>1519.3771575400001</v>
      </c>
      <c r="G139" s="36">
        <f>SUMIFS(СВЦЭМ!$C$33:$C$776,СВЦЭМ!$A$33:$A$776,$A139,СВЦЭМ!$B$33:$B$776,G$119)+'СЕТ СН'!$I$9+СВЦЭМ!$D$10+'СЕТ СН'!$I$6-'СЕТ СН'!$I$19</f>
        <v>1513.1657604699999</v>
      </c>
      <c r="H139" s="36">
        <f>SUMIFS(СВЦЭМ!$C$33:$C$776,СВЦЭМ!$A$33:$A$776,$A139,СВЦЭМ!$B$33:$B$776,H$119)+'СЕТ СН'!$I$9+СВЦЭМ!$D$10+'СЕТ СН'!$I$6-'СЕТ СН'!$I$19</f>
        <v>1479.52112038</v>
      </c>
      <c r="I139" s="36">
        <f>SUMIFS(СВЦЭМ!$C$33:$C$776,СВЦЭМ!$A$33:$A$776,$A139,СВЦЭМ!$B$33:$B$776,I$119)+'СЕТ СН'!$I$9+СВЦЭМ!$D$10+'СЕТ СН'!$I$6-'СЕТ СН'!$I$19</f>
        <v>1441.1236748400001</v>
      </c>
      <c r="J139" s="36">
        <f>SUMIFS(СВЦЭМ!$C$33:$C$776,СВЦЭМ!$A$33:$A$776,$A139,СВЦЭМ!$B$33:$B$776,J$119)+'СЕТ СН'!$I$9+СВЦЭМ!$D$10+'СЕТ СН'!$I$6-'СЕТ СН'!$I$19</f>
        <v>1372.39153141</v>
      </c>
      <c r="K139" s="36">
        <f>SUMIFS(СВЦЭМ!$C$33:$C$776,СВЦЭМ!$A$33:$A$776,$A139,СВЦЭМ!$B$33:$B$776,K$119)+'СЕТ СН'!$I$9+СВЦЭМ!$D$10+'СЕТ СН'!$I$6-'СЕТ СН'!$I$19</f>
        <v>1362.3441267000001</v>
      </c>
      <c r="L139" s="36">
        <f>SUMIFS(СВЦЭМ!$C$33:$C$776,СВЦЭМ!$A$33:$A$776,$A139,СВЦЭМ!$B$33:$B$776,L$119)+'СЕТ СН'!$I$9+СВЦЭМ!$D$10+'СЕТ СН'!$I$6-'СЕТ СН'!$I$19</f>
        <v>1370.3198292000002</v>
      </c>
      <c r="M139" s="36">
        <f>SUMIFS(СВЦЭМ!$C$33:$C$776,СВЦЭМ!$A$33:$A$776,$A139,СВЦЭМ!$B$33:$B$776,M$119)+'СЕТ СН'!$I$9+СВЦЭМ!$D$10+'СЕТ СН'!$I$6-'СЕТ СН'!$I$19</f>
        <v>1376.7809653200002</v>
      </c>
      <c r="N139" s="36">
        <f>SUMIFS(СВЦЭМ!$C$33:$C$776,СВЦЭМ!$A$33:$A$776,$A139,СВЦЭМ!$B$33:$B$776,N$119)+'СЕТ СН'!$I$9+СВЦЭМ!$D$10+'СЕТ СН'!$I$6-'СЕТ СН'!$I$19</f>
        <v>1381.7530008900001</v>
      </c>
      <c r="O139" s="36">
        <f>SUMIFS(СВЦЭМ!$C$33:$C$776,СВЦЭМ!$A$33:$A$776,$A139,СВЦЭМ!$B$33:$B$776,O$119)+'СЕТ СН'!$I$9+СВЦЭМ!$D$10+'СЕТ СН'!$I$6-'СЕТ СН'!$I$19</f>
        <v>1387.5726100100001</v>
      </c>
      <c r="P139" s="36">
        <f>SUMIFS(СВЦЭМ!$C$33:$C$776,СВЦЭМ!$A$33:$A$776,$A139,СВЦЭМ!$B$33:$B$776,P$119)+'СЕТ СН'!$I$9+СВЦЭМ!$D$10+'СЕТ СН'!$I$6-'СЕТ СН'!$I$19</f>
        <v>1392.6832583800001</v>
      </c>
      <c r="Q139" s="36">
        <f>SUMIFS(СВЦЭМ!$C$33:$C$776,СВЦЭМ!$A$33:$A$776,$A139,СВЦЭМ!$B$33:$B$776,Q$119)+'СЕТ СН'!$I$9+СВЦЭМ!$D$10+'СЕТ СН'!$I$6-'СЕТ СН'!$I$19</f>
        <v>1399.2602621800002</v>
      </c>
      <c r="R139" s="36">
        <f>SUMIFS(СВЦЭМ!$C$33:$C$776,СВЦЭМ!$A$33:$A$776,$A139,СВЦЭМ!$B$33:$B$776,R$119)+'СЕТ СН'!$I$9+СВЦЭМ!$D$10+'СЕТ СН'!$I$6-'СЕТ СН'!$I$19</f>
        <v>1398.54739006</v>
      </c>
      <c r="S139" s="36">
        <f>SUMIFS(СВЦЭМ!$C$33:$C$776,СВЦЭМ!$A$33:$A$776,$A139,СВЦЭМ!$B$33:$B$776,S$119)+'СЕТ СН'!$I$9+СВЦЭМ!$D$10+'СЕТ СН'!$I$6-'СЕТ СН'!$I$19</f>
        <v>1402.7624391200002</v>
      </c>
      <c r="T139" s="36">
        <f>SUMIFS(СВЦЭМ!$C$33:$C$776,СВЦЭМ!$A$33:$A$776,$A139,СВЦЭМ!$B$33:$B$776,T$119)+'СЕТ СН'!$I$9+СВЦЭМ!$D$10+'СЕТ СН'!$I$6-'СЕТ СН'!$I$19</f>
        <v>1394.60102858</v>
      </c>
      <c r="U139" s="36">
        <f>SUMIFS(СВЦЭМ!$C$33:$C$776,СВЦЭМ!$A$33:$A$776,$A139,СВЦЭМ!$B$33:$B$776,U$119)+'СЕТ СН'!$I$9+СВЦЭМ!$D$10+'СЕТ СН'!$I$6-'СЕТ СН'!$I$19</f>
        <v>1383.70508567</v>
      </c>
      <c r="V139" s="36">
        <f>SUMIFS(СВЦЭМ!$C$33:$C$776,СВЦЭМ!$A$33:$A$776,$A139,СВЦЭМ!$B$33:$B$776,V$119)+'СЕТ СН'!$I$9+СВЦЭМ!$D$10+'СЕТ СН'!$I$6-'СЕТ СН'!$I$19</f>
        <v>1376.4551323800001</v>
      </c>
      <c r="W139" s="36">
        <f>SUMIFS(СВЦЭМ!$C$33:$C$776,СВЦЭМ!$A$33:$A$776,$A139,СВЦЭМ!$B$33:$B$776,W$119)+'СЕТ СН'!$I$9+СВЦЭМ!$D$10+'СЕТ СН'!$I$6-'СЕТ СН'!$I$19</f>
        <v>1378.6884504099999</v>
      </c>
      <c r="X139" s="36">
        <f>SUMIFS(СВЦЭМ!$C$33:$C$776,СВЦЭМ!$A$33:$A$776,$A139,СВЦЭМ!$B$33:$B$776,X$119)+'СЕТ СН'!$I$9+СВЦЭМ!$D$10+'СЕТ СН'!$I$6-'СЕТ СН'!$I$19</f>
        <v>1374.48989841</v>
      </c>
      <c r="Y139" s="36">
        <f>SUMIFS(СВЦЭМ!$C$33:$C$776,СВЦЭМ!$A$33:$A$776,$A139,СВЦЭМ!$B$33:$B$776,Y$119)+'СЕТ СН'!$I$9+СВЦЭМ!$D$10+'СЕТ СН'!$I$6-'СЕТ СН'!$I$19</f>
        <v>1405.38623125</v>
      </c>
    </row>
    <row r="140" spans="1:25" ht="15.75" x14ac:dyDescent="0.2">
      <c r="A140" s="35">
        <f t="shared" si="3"/>
        <v>43942</v>
      </c>
      <c r="B140" s="36">
        <f>SUMIFS(СВЦЭМ!$C$33:$C$776,СВЦЭМ!$A$33:$A$776,$A140,СВЦЭМ!$B$33:$B$776,B$119)+'СЕТ СН'!$I$9+СВЦЭМ!$D$10+'СЕТ СН'!$I$6-'СЕТ СН'!$I$19</f>
        <v>1469.7196964700001</v>
      </c>
      <c r="C140" s="36">
        <f>SUMIFS(СВЦЭМ!$C$33:$C$776,СВЦЭМ!$A$33:$A$776,$A140,СВЦЭМ!$B$33:$B$776,C$119)+'СЕТ СН'!$I$9+СВЦЭМ!$D$10+'СЕТ СН'!$I$6-'СЕТ СН'!$I$19</f>
        <v>1494.39550409</v>
      </c>
      <c r="D140" s="36">
        <f>SUMIFS(СВЦЭМ!$C$33:$C$776,СВЦЭМ!$A$33:$A$776,$A140,СВЦЭМ!$B$33:$B$776,D$119)+'СЕТ СН'!$I$9+СВЦЭМ!$D$10+'СЕТ СН'!$I$6-'СЕТ СН'!$I$19</f>
        <v>1506.47692069</v>
      </c>
      <c r="E140" s="36">
        <f>SUMIFS(СВЦЭМ!$C$33:$C$776,СВЦЭМ!$A$33:$A$776,$A140,СВЦЭМ!$B$33:$B$776,E$119)+'СЕТ СН'!$I$9+СВЦЭМ!$D$10+'СЕТ СН'!$I$6-'СЕТ СН'!$I$19</f>
        <v>1512.94987801</v>
      </c>
      <c r="F140" s="36">
        <f>SUMIFS(СВЦЭМ!$C$33:$C$776,СВЦЭМ!$A$33:$A$776,$A140,СВЦЭМ!$B$33:$B$776,F$119)+'СЕТ СН'!$I$9+СВЦЭМ!$D$10+'СЕТ СН'!$I$6-'СЕТ СН'!$I$19</f>
        <v>1512.7639938</v>
      </c>
      <c r="G140" s="36">
        <f>SUMIFS(СВЦЭМ!$C$33:$C$776,СВЦЭМ!$A$33:$A$776,$A140,СВЦЭМ!$B$33:$B$776,G$119)+'СЕТ СН'!$I$9+СВЦЭМ!$D$10+'СЕТ СН'!$I$6-'СЕТ СН'!$I$19</f>
        <v>1505.0915238500002</v>
      </c>
      <c r="H140" s="36">
        <f>SUMIFS(СВЦЭМ!$C$33:$C$776,СВЦЭМ!$A$33:$A$776,$A140,СВЦЭМ!$B$33:$B$776,H$119)+'СЕТ СН'!$I$9+СВЦЭМ!$D$10+'СЕТ СН'!$I$6-'СЕТ СН'!$I$19</f>
        <v>1457.15703764</v>
      </c>
      <c r="I140" s="36">
        <f>SUMIFS(СВЦЭМ!$C$33:$C$776,СВЦЭМ!$A$33:$A$776,$A140,СВЦЭМ!$B$33:$B$776,I$119)+'СЕТ СН'!$I$9+СВЦЭМ!$D$10+'СЕТ СН'!$I$6-'СЕТ СН'!$I$19</f>
        <v>1430.2275814300001</v>
      </c>
      <c r="J140" s="36">
        <f>SUMIFS(СВЦЭМ!$C$33:$C$776,СВЦЭМ!$A$33:$A$776,$A140,СВЦЭМ!$B$33:$B$776,J$119)+'СЕТ СН'!$I$9+СВЦЭМ!$D$10+'СЕТ СН'!$I$6-'СЕТ СН'!$I$19</f>
        <v>1382.9365778700001</v>
      </c>
      <c r="K140" s="36">
        <f>SUMIFS(СВЦЭМ!$C$33:$C$776,СВЦЭМ!$A$33:$A$776,$A140,СВЦЭМ!$B$33:$B$776,K$119)+'СЕТ СН'!$I$9+СВЦЭМ!$D$10+'СЕТ СН'!$I$6-'СЕТ СН'!$I$19</f>
        <v>1382.1903523199999</v>
      </c>
      <c r="L140" s="36">
        <f>SUMIFS(СВЦЭМ!$C$33:$C$776,СВЦЭМ!$A$33:$A$776,$A140,СВЦЭМ!$B$33:$B$776,L$119)+'СЕТ СН'!$I$9+СВЦЭМ!$D$10+'СЕТ СН'!$I$6-'СЕТ СН'!$I$19</f>
        <v>1382.6404802000002</v>
      </c>
      <c r="M140" s="36">
        <f>SUMIFS(СВЦЭМ!$C$33:$C$776,СВЦЭМ!$A$33:$A$776,$A140,СВЦЭМ!$B$33:$B$776,M$119)+'СЕТ СН'!$I$9+СВЦЭМ!$D$10+'СЕТ СН'!$I$6-'СЕТ СН'!$I$19</f>
        <v>1381.1874019100001</v>
      </c>
      <c r="N140" s="36">
        <f>SUMIFS(СВЦЭМ!$C$33:$C$776,СВЦЭМ!$A$33:$A$776,$A140,СВЦЭМ!$B$33:$B$776,N$119)+'СЕТ СН'!$I$9+СВЦЭМ!$D$10+'СЕТ СН'!$I$6-'СЕТ СН'!$I$19</f>
        <v>1387.6091173499999</v>
      </c>
      <c r="O140" s="36">
        <f>SUMIFS(СВЦЭМ!$C$33:$C$776,СВЦЭМ!$A$33:$A$776,$A140,СВЦЭМ!$B$33:$B$776,O$119)+'СЕТ СН'!$I$9+СВЦЭМ!$D$10+'СЕТ СН'!$I$6-'СЕТ СН'!$I$19</f>
        <v>1402.3758329900002</v>
      </c>
      <c r="P140" s="36">
        <f>SUMIFS(СВЦЭМ!$C$33:$C$776,СВЦЭМ!$A$33:$A$776,$A140,СВЦЭМ!$B$33:$B$776,P$119)+'СЕТ СН'!$I$9+СВЦЭМ!$D$10+'СЕТ СН'!$I$6-'СЕТ СН'!$I$19</f>
        <v>1401.1325235499999</v>
      </c>
      <c r="Q140" s="36">
        <f>SUMIFS(СВЦЭМ!$C$33:$C$776,СВЦЭМ!$A$33:$A$776,$A140,СВЦЭМ!$B$33:$B$776,Q$119)+'СЕТ СН'!$I$9+СВЦЭМ!$D$10+'СЕТ СН'!$I$6-'СЕТ СН'!$I$19</f>
        <v>1414.4164974099999</v>
      </c>
      <c r="R140" s="36">
        <f>SUMIFS(СВЦЭМ!$C$33:$C$776,СВЦЭМ!$A$33:$A$776,$A140,СВЦЭМ!$B$33:$B$776,R$119)+'СЕТ СН'!$I$9+СВЦЭМ!$D$10+'СЕТ СН'!$I$6-'СЕТ СН'!$I$19</f>
        <v>1403.35659394</v>
      </c>
      <c r="S140" s="36">
        <f>SUMIFS(СВЦЭМ!$C$33:$C$776,СВЦЭМ!$A$33:$A$776,$A140,СВЦЭМ!$B$33:$B$776,S$119)+'СЕТ СН'!$I$9+СВЦЭМ!$D$10+'СЕТ СН'!$I$6-'СЕТ СН'!$I$19</f>
        <v>1397.5336548999999</v>
      </c>
      <c r="T140" s="36">
        <f>SUMIFS(СВЦЭМ!$C$33:$C$776,СВЦЭМ!$A$33:$A$776,$A140,СВЦЭМ!$B$33:$B$776,T$119)+'СЕТ СН'!$I$9+СВЦЭМ!$D$10+'СЕТ СН'!$I$6-'СЕТ СН'!$I$19</f>
        <v>1401.3206111</v>
      </c>
      <c r="U140" s="36">
        <f>SUMIFS(СВЦЭМ!$C$33:$C$776,СВЦЭМ!$A$33:$A$776,$A140,СВЦЭМ!$B$33:$B$776,U$119)+'СЕТ СН'!$I$9+СВЦЭМ!$D$10+'СЕТ СН'!$I$6-'СЕТ СН'!$I$19</f>
        <v>1408.5772606099999</v>
      </c>
      <c r="V140" s="36">
        <f>SUMIFS(СВЦЭМ!$C$33:$C$776,СВЦЭМ!$A$33:$A$776,$A140,СВЦЭМ!$B$33:$B$776,V$119)+'СЕТ СН'!$I$9+СВЦЭМ!$D$10+'СЕТ СН'!$I$6-'СЕТ СН'!$I$19</f>
        <v>1415.67568523</v>
      </c>
      <c r="W140" s="36">
        <f>SUMIFS(СВЦЭМ!$C$33:$C$776,СВЦЭМ!$A$33:$A$776,$A140,СВЦЭМ!$B$33:$B$776,W$119)+'СЕТ СН'!$I$9+СВЦЭМ!$D$10+'СЕТ СН'!$I$6-'СЕТ СН'!$I$19</f>
        <v>1417.7564294900001</v>
      </c>
      <c r="X140" s="36">
        <f>SUMIFS(СВЦЭМ!$C$33:$C$776,СВЦЭМ!$A$33:$A$776,$A140,СВЦЭМ!$B$33:$B$776,X$119)+'СЕТ СН'!$I$9+СВЦЭМ!$D$10+'СЕТ СН'!$I$6-'СЕТ СН'!$I$19</f>
        <v>1407.42058849</v>
      </c>
      <c r="Y140" s="36">
        <f>SUMIFS(СВЦЭМ!$C$33:$C$776,СВЦЭМ!$A$33:$A$776,$A140,СВЦЭМ!$B$33:$B$776,Y$119)+'СЕТ СН'!$I$9+СВЦЭМ!$D$10+'СЕТ СН'!$I$6-'СЕТ СН'!$I$19</f>
        <v>1425.30240577</v>
      </c>
    </row>
    <row r="141" spans="1:25" ht="15.75" x14ac:dyDescent="0.2">
      <c r="A141" s="35">
        <f t="shared" si="3"/>
        <v>43943</v>
      </c>
      <c r="B141" s="36">
        <f>SUMIFS(СВЦЭМ!$C$33:$C$776,СВЦЭМ!$A$33:$A$776,$A141,СВЦЭМ!$B$33:$B$776,B$119)+'СЕТ СН'!$I$9+СВЦЭМ!$D$10+'СЕТ СН'!$I$6-'СЕТ СН'!$I$19</f>
        <v>1446.2426582400001</v>
      </c>
      <c r="C141" s="36">
        <f>SUMIFS(СВЦЭМ!$C$33:$C$776,СВЦЭМ!$A$33:$A$776,$A141,СВЦЭМ!$B$33:$B$776,C$119)+'СЕТ СН'!$I$9+СВЦЭМ!$D$10+'СЕТ СН'!$I$6-'СЕТ СН'!$I$19</f>
        <v>1443.5059296499999</v>
      </c>
      <c r="D141" s="36">
        <f>SUMIFS(СВЦЭМ!$C$33:$C$776,СВЦЭМ!$A$33:$A$776,$A141,СВЦЭМ!$B$33:$B$776,D$119)+'СЕТ СН'!$I$9+СВЦЭМ!$D$10+'СЕТ СН'!$I$6-'СЕТ СН'!$I$19</f>
        <v>1445.67506972</v>
      </c>
      <c r="E141" s="36">
        <f>SUMIFS(СВЦЭМ!$C$33:$C$776,СВЦЭМ!$A$33:$A$776,$A141,СВЦЭМ!$B$33:$B$776,E$119)+'СЕТ СН'!$I$9+СВЦЭМ!$D$10+'СЕТ СН'!$I$6-'СЕТ СН'!$I$19</f>
        <v>1448.7418812999999</v>
      </c>
      <c r="F141" s="36">
        <f>SUMIFS(СВЦЭМ!$C$33:$C$776,СВЦЭМ!$A$33:$A$776,$A141,СВЦЭМ!$B$33:$B$776,F$119)+'СЕТ СН'!$I$9+СВЦЭМ!$D$10+'СЕТ СН'!$I$6-'СЕТ СН'!$I$19</f>
        <v>1450.6348551400001</v>
      </c>
      <c r="G141" s="36">
        <f>SUMIFS(СВЦЭМ!$C$33:$C$776,СВЦЭМ!$A$33:$A$776,$A141,СВЦЭМ!$B$33:$B$776,G$119)+'СЕТ СН'!$I$9+СВЦЭМ!$D$10+'СЕТ СН'!$I$6-'СЕТ СН'!$I$19</f>
        <v>1456.9214800300001</v>
      </c>
      <c r="H141" s="36">
        <f>SUMIFS(СВЦЭМ!$C$33:$C$776,СВЦЭМ!$A$33:$A$776,$A141,СВЦЭМ!$B$33:$B$776,H$119)+'СЕТ СН'!$I$9+СВЦЭМ!$D$10+'СЕТ СН'!$I$6-'СЕТ СН'!$I$19</f>
        <v>1461.2535259700001</v>
      </c>
      <c r="I141" s="36">
        <f>SUMIFS(СВЦЭМ!$C$33:$C$776,СВЦЭМ!$A$33:$A$776,$A141,СВЦЭМ!$B$33:$B$776,I$119)+'СЕТ СН'!$I$9+СВЦЭМ!$D$10+'СЕТ СН'!$I$6-'СЕТ СН'!$I$19</f>
        <v>1458.1244366000001</v>
      </c>
      <c r="J141" s="36">
        <f>SUMIFS(СВЦЭМ!$C$33:$C$776,СВЦЭМ!$A$33:$A$776,$A141,СВЦЭМ!$B$33:$B$776,J$119)+'СЕТ СН'!$I$9+СВЦЭМ!$D$10+'СЕТ СН'!$I$6-'СЕТ СН'!$I$19</f>
        <v>1418.7600127599999</v>
      </c>
      <c r="K141" s="36">
        <f>SUMIFS(СВЦЭМ!$C$33:$C$776,СВЦЭМ!$A$33:$A$776,$A141,СВЦЭМ!$B$33:$B$776,K$119)+'СЕТ СН'!$I$9+СВЦЭМ!$D$10+'СЕТ СН'!$I$6-'СЕТ СН'!$I$19</f>
        <v>1410.9707963800001</v>
      </c>
      <c r="L141" s="36">
        <f>SUMIFS(СВЦЭМ!$C$33:$C$776,СВЦЭМ!$A$33:$A$776,$A141,СВЦЭМ!$B$33:$B$776,L$119)+'СЕТ СН'!$I$9+СВЦЭМ!$D$10+'СЕТ СН'!$I$6-'СЕТ СН'!$I$19</f>
        <v>1411.4292317700001</v>
      </c>
      <c r="M141" s="36">
        <f>SUMIFS(СВЦЭМ!$C$33:$C$776,СВЦЭМ!$A$33:$A$776,$A141,СВЦЭМ!$B$33:$B$776,M$119)+'СЕТ СН'!$I$9+СВЦЭМ!$D$10+'СЕТ СН'!$I$6-'СЕТ СН'!$I$19</f>
        <v>1412.6571637699999</v>
      </c>
      <c r="N141" s="36">
        <f>SUMIFS(СВЦЭМ!$C$33:$C$776,СВЦЭМ!$A$33:$A$776,$A141,СВЦЭМ!$B$33:$B$776,N$119)+'СЕТ СН'!$I$9+СВЦЭМ!$D$10+'СЕТ СН'!$I$6-'СЕТ СН'!$I$19</f>
        <v>1419.15470805</v>
      </c>
      <c r="O141" s="36">
        <f>SUMIFS(СВЦЭМ!$C$33:$C$776,СВЦЭМ!$A$33:$A$776,$A141,СВЦЭМ!$B$33:$B$776,O$119)+'СЕТ СН'!$I$9+СВЦЭМ!$D$10+'СЕТ СН'!$I$6-'СЕТ СН'!$I$19</f>
        <v>1419.32974995</v>
      </c>
      <c r="P141" s="36">
        <f>SUMIFS(СВЦЭМ!$C$33:$C$776,СВЦЭМ!$A$33:$A$776,$A141,СВЦЭМ!$B$33:$B$776,P$119)+'СЕТ СН'!$I$9+СВЦЭМ!$D$10+'СЕТ СН'!$I$6-'СЕТ СН'!$I$19</f>
        <v>1424.81117305</v>
      </c>
      <c r="Q141" s="36">
        <f>SUMIFS(СВЦЭМ!$C$33:$C$776,СВЦЭМ!$A$33:$A$776,$A141,СВЦЭМ!$B$33:$B$776,Q$119)+'СЕТ СН'!$I$9+СВЦЭМ!$D$10+'СЕТ СН'!$I$6-'СЕТ СН'!$I$19</f>
        <v>1429.4385647300001</v>
      </c>
      <c r="R141" s="36">
        <f>SUMIFS(СВЦЭМ!$C$33:$C$776,СВЦЭМ!$A$33:$A$776,$A141,СВЦЭМ!$B$33:$B$776,R$119)+'СЕТ СН'!$I$9+СВЦЭМ!$D$10+'СЕТ СН'!$I$6-'СЕТ СН'!$I$19</f>
        <v>1424.6807208800001</v>
      </c>
      <c r="S141" s="36">
        <f>SUMIFS(СВЦЭМ!$C$33:$C$776,СВЦЭМ!$A$33:$A$776,$A141,СВЦЭМ!$B$33:$B$776,S$119)+'СЕТ СН'!$I$9+СВЦЭМ!$D$10+'СЕТ СН'!$I$6-'СЕТ СН'!$I$19</f>
        <v>1419.3662550500001</v>
      </c>
      <c r="T141" s="36">
        <f>SUMIFS(СВЦЭМ!$C$33:$C$776,СВЦЭМ!$A$33:$A$776,$A141,СВЦЭМ!$B$33:$B$776,T$119)+'СЕТ СН'!$I$9+СВЦЭМ!$D$10+'СЕТ СН'!$I$6-'СЕТ СН'!$I$19</f>
        <v>1412.2238396299999</v>
      </c>
      <c r="U141" s="36">
        <f>SUMIFS(СВЦЭМ!$C$33:$C$776,СВЦЭМ!$A$33:$A$776,$A141,СВЦЭМ!$B$33:$B$776,U$119)+'СЕТ СН'!$I$9+СВЦЭМ!$D$10+'СЕТ СН'!$I$6-'СЕТ СН'!$I$19</f>
        <v>1405.6561339700002</v>
      </c>
      <c r="V141" s="36">
        <f>SUMIFS(СВЦЭМ!$C$33:$C$776,СВЦЭМ!$A$33:$A$776,$A141,СВЦЭМ!$B$33:$B$776,V$119)+'СЕТ СН'!$I$9+СВЦЭМ!$D$10+'СЕТ СН'!$I$6-'СЕТ СН'!$I$19</f>
        <v>1399.9236533100002</v>
      </c>
      <c r="W141" s="36">
        <f>SUMIFS(СВЦЭМ!$C$33:$C$776,СВЦЭМ!$A$33:$A$776,$A141,СВЦЭМ!$B$33:$B$776,W$119)+'СЕТ СН'!$I$9+СВЦЭМ!$D$10+'СЕТ СН'!$I$6-'СЕТ СН'!$I$19</f>
        <v>1396.25883731</v>
      </c>
      <c r="X141" s="36">
        <f>SUMIFS(СВЦЭМ!$C$33:$C$776,СВЦЭМ!$A$33:$A$776,$A141,СВЦЭМ!$B$33:$B$776,X$119)+'СЕТ СН'!$I$9+СВЦЭМ!$D$10+'СЕТ СН'!$I$6-'СЕТ СН'!$I$19</f>
        <v>1383.1385978799999</v>
      </c>
      <c r="Y141" s="36">
        <f>SUMIFS(СВЦЭМ!$C$33:$C$776,СВЦЭМ!$A$33:$A$776,$A141,СВЦЭМ!$B$33:$B$776,Y$119)+'СЕТ СН'!$I$9+СВЦЭМ!$D$10+'СЕТ СН'!$I$6-'СЕТ СН'!$I$19</f>
        <v>1408.67234252</v>
      </c>
    </row>
    <row r="142" spans="1:25" ht="15.75" x14ac:dyDescent="0.2">
      <c r="A142" s="35">
        <f t="shared" si="3"/>
        <v>43944</v>
      </c>
      <c r="B142" s="36">
        <f>SUMIFS(СВЦЭМ!$C$33:$C$776,СВЦЭМ!$A$33:$A$776,$A142,СВЦЭМ!$B$33:$B$776,B$119)+'СЕТ СН'!$I$9+СВЦЭМ!$D$10+'СЕТ СН'!$I$6-'СЕТ СН'!$I$19</f>
        <v>1518.0543643199999</v>
      </c>
      <c r="C142" s="36">
        <f>SUMIFS(СВЦЭМ!$C$33:$C$776,СВЦЭМ!$A$33:$A$776,$A142,СВЦЭМ!$B$33:$B$776,C$119)+'СЕТ СН'!$I$9+СВЦЭМ!$D$10+'СЕТ СН'!$I$6-'СЕТ СН'!$I$19</f>
        <v>1524.74834846</v>
      </c>
      <c r="D142" s="36">
        <f>SUMIFS(СВЦЭМ!$C$33:$C$776,СВЦЭМ!$A$33:$A$776,$A142,СВЦЭМ!$B$33:$B$776,D$119)+'СЕТ СН'!$I$9+СВЦЭМ!$D$10+'СЕТ СН'!$I$6-'СЕТ СН'!$I$19</f>
        <v>1541.3714165700001</v>
      </c>
      <c r="E142" s="36">
        <f>SUMIFS(СВЦЭМ!$C$33:$C$776,СВЦЭМ!$A$33:$A$776,$A142,СВЦЭМ!$B$33:$B$776,E$119)+'СЕТ СН'!$I$9+СВЦЭМ!$D$10+'СЕТ СН'!$I$6-'СЕТ СН'!$I$19</f>
        <v>1555.3947405399999</v>
      </c>
      <c r="F142" s="36">
        <f>SUMIFS(СВЦЭМ!$C$33:$C$776,СВЦЭМ!$A$33:$A$776,$A142,СВЦЭМ!$B$33:$B$776,F$119)+'СЕТ СН'!$I$9+СВЦЭМ!$D$10+'СЕТ СН'!$I$6-'СЕТ СН'!$I$19</f>
        <v>1556.5441174600001</v>
      </c>
      <c r="G142" s="36">
        <f>SUMIFS(СВЦЭМ!$C$33:$C$776,СВЦЭМ!$A$33:$A$776,$A142,СВЦЭМ!$B$33:$B$776,G$119)+'СЕТ СН'!$I$9+СВЦЭМ!$D$10+'СЕТ СН'!$I$6-'СЕТ СН'!$I$19</f>
        <v>1546.9246973499999</v>
      </c>
      <c r="H142" s="36">
        <f>SUMIFS(СВЦЭМ!$C$33:$C$776,СВЦЭМ!$A$33:$A$776,$A142,СВЦЭМ!$B$33:$B$776,H$119)+'СЕТ СН'!$I$9+СВЦЭМ!$D$10+'СЕТ СН'!$I$6-'СЕТ СН'!$I$19</f>
        <v>1529.8553766700002</v>
      </c>
      <c r="I142" s="36">
        <f>SUMIFS(СВЦЭМ!$C$33:$C$776,СВЦЭМ!$A$33:$A$776,$A142,СВЦЭМ!$B$33:$B$776,I$119)+'СЕТ СН'!$I$9+СВЦЭМ!$D$10+'СЕТ СН'!$I$6-'СЕТ СН'!$I$19</f>
        <v>1508.81522857</v>
      </c>
      <c r="J142" s="36">
        <f>SUMIFS(СВЦЭМ!$C$33:$C$776,СВЦЭМ!$A$33:$A$776,$A142,СВЦЭМ!$B$33:$B$776,J$119)+'СЕТ СН'!$I$9+СВЦЭМ!$D$10+'СЕТ СН'!$I$6-'СЕТ СН'!$I$19</f>
        <v>1470.5883519500001</v>
      </c>
      <c r="K142" s="36">
        <f>SUMIFS(СВЦЭМ!$C$33:$C$776,СВЦЭМ!$A$33:$A$776,$A142,СВЦЭМ!$B$33:$B$776,K$119)+'СЕТ СН'!$I$9+СВЦЭМ!$D$10+'СЕТ СН'!$I$6-'СЕТ СН'!$I$19</f>
        <v>1457.3189155499999</v>
      </c>
      <c r="L142" s="36">
        <f>SUMIFS(СВЦЭМ!$C$33:$C$776,СВЦЭМ!$A$33:$A$776,$A142,СВЦЭМ!$B$33:$B$776,L$119)+'СЕТ СН'!$I$9+СВЦЭМ!$D$10+'СЕТ СН'!$I$6-'СЕТ СН'!$I$19</f>
        <v>1448.6204792399999</v>
      </c>
      <c r="M142" s="36">
        <f>SUMIFS(СВЦЭМ!$C$33:$C$776,СВЦЭМ!$A$33:$A$776,$A142,СВЦЭМ!$B$33:$B$776,M$119)+'СЕТ СН'!$I$9+СВЦЭМ!$D$10+'СЕТ СН'!$I$6-'СЕТ СН'!$I$19</f>
        <v>1453.3795121399999</v>
      </c>
      <c r="N142" s="36">
        <f>SUMIFS(СВЦЭМ!$C$33:$C$776,СВЦЭМ!$A$33:$A$776,$A142,СВЦЭМ!$B$33:$B$776,N$119)+'СЕТ СН'!$I$9+СВЦЭМ!$D$10+'СЕТ СН'!$I$6-'СЕТ СН'!$I$19</f>
        <v>1459.2479879800001</v>
      </c>
      <c r="O142" s="36">
        <f>SUMIFS(СВЦЭМ!$C$33:$C$776,СВЦЭМ!$A$33:$A$776,$A142,СВЦЭМ!$B$33:$B$776,O$119)+'СЕТ СН'!$I$9+СВЦЭМ!$D$10+'СЕТ СН'!$I$6-'СЕТ СН'!$I$19</f>
        <v>1473.5729312600001</v>
      </c>
      <c r="P142" s="36">
        <f>SUMIFS(СВЦЭМ!$C$33:$C$776,СВЦЭМ!$A$33:$A$776,$A142,СВЦЭМ!$B$33:$B$776,P$119)+'СЕТ СН'!$I$9+СВЦЭМ!$D$10+'СЕТ СН'!$I$6-'СЕТ СН'!$I$19</f>
        <v>1478.36028915</v>
      </c>
      <c r="Q142" s="36">
        <f>SUMIFS(СВЦЭМ!$C$33:$C$776,СВЦЭМ!$A$33:$A$776,$A142,СВЦЭМ!$B$33:$B$776,Q$119)+'СЕТ СН'!$I$9+СВЦЭМ!$D$10+'СЕТ СН'!$I$6-'СЕТ СН'!$I$19</f>
        <v>1479.88747577</v>
      </c>
      <c r="R142" s="36">
        <f>SUMIFS(СВЦЭМ!$C$33:$C$776,СВЦЭМ!$A$33:$A$776,$A142,СВЦЭМ!$B$33:$B$776,R$119)+'СЕТ СН'!$I$9+СВЦЭМ!$D$10+'СЕТ СН'!$I$6-'СЕТ СН'!$I$19</f>
        <v>1479.85042275</v>
      </c>
      <c r="S142" s="36">
        <f>SUMIFS(СВЦЭМ!$C$33:$C$776,СВЦЭМ!$A$33:$A$776,$A142,СВЦЭМ!$B$33:$B$776,S$119)+'СЕТ СН'!$I$9+СВЦЭМ!$D$10+'СЕТ СН'!$I$6-'СЕТ СН'!$I$19</f>
        <v>1472.7440843899999</v>
      </c>
      <c r="T142" s="36">
        <f>SUMIFS(СВЦЭМ!$C$33:$C$776,СВЦЭМ!$A$33:$A$776,$A142,СВЦЭМ!$B$33:$B$776,T$119)+'СЕТ СН'!$I$9+СВЦЭМ!$D$10+'СЕТ СН'!$I$6-'СЕТ СН'!$I$19</f>
        <v>1456.65421618</v>
      </c>
      <c r="U142" s="36">
        <f>SUMIFS(СВЦЭМ!$C$33:$C$776,СВЦЭМ!$A$33:$A$776,$A142,СВЦЭМ!$B$33:$B$776,U$119)+'СЕТ СН'!$I$9+СВЦЭМ!$D$10+'СЕТ СН'!$I$6-'СЕТ СН'!$I$19</f>
        <v>1440.7639484800002</v>
      </c>
      <c r="V142" s="36">
        <f>SUMIFS(СВЦЭМ!$C$33:$C$776,СВЦЭМ!$A$33:$A$776,$A142,СВЦЭМ!$B$33:$B$776,V$119)+'СЕТ СН'!$I$9+СВЦЭМ!$D$10+'СЕТ СН'!$I$6-'СЕТ СН'!$I$19</f>
        <v>1435.61465619</v>
      </c>
      <c r="W142" s="36">
        <f>SUMIFS(СВЦЭМ!$C$33:$C$776,СВЦЭМ!$A$33:$A$776,$A142,СВЦЭМ!$B$33:$B$776,W$119)+'СЕТ СН'!$I$9+СВЦЭМ!$D$10+'СЕТ СН'!$I$6-'СЕТ СН'!$I$19</f>
        <v>1428.7904937200001</v>
      </c>
      <c r="X142" s="36">
        <f>SUMIFS(СВЦЭМ!$C$33:$C$776,СВЦЭМ!$A$33:$A$776,$A142,СВЦЭМ!$B$33:$B$776,X$119)+'СЕТ СН'!$I$9+СВЦЭМ!$D$10+'СЕТ СН'!$I$6-'СЕТ СН'!$I$19</f>
        <v>1439.10773055</v>
      </c>
      <c r="Y142" s="36">
        <f>SUMIFS(СВЦЭМ!$C$33:$C$776,СВЦЭМ!$A$33:$A$776,$A142,СВЦЭМ!$B$33:$B$776,Y$119)+'СЕТ СН'!$I$9+СВЦЭМ!$D$10+'СЕТ СН'!$I$6-'СЕТ СН'!$I$19</f>
        <v>1467.9331634999999</v>
      </c>
    </row>
    <row r="143" spans="1:25" ht="15.75" x14ac:dyDescent="0.2">
      <c r="A143" s="35">
        <f t="shared" si="3"/>
        <v>43945</v>
      </c>
      <c r="B143" s="36">
        <f>SUMIFS(СВЦЭМ!$C$33:$C$776,СВЦЭМ!$A$33:$A$776,$A143,СВЦЭМ!$B$33:$B$776,B$119)+'СЕТ СН'!$I$9+СВЦЭМ!$D$10+'СЕТ СН'!$I$6-'СЕТ СН'!$I$19</f>
        <v>1692.4816458899998</v>
      </c>
      <c r="C143" s="36">
        <f>SUMIFS(СВЦЭМ!$C$33:$C$776,СВЦЭМ!$A$33:$A$776,$A143,СВЦЭМ!$B$33:$B$776,C$119)+'СЕТ СН'!$I$9+СВЦЭМ!$D$10+'СЕТ СН'!$I$6-'СЕТ СН'!$I$19</f>
        <v>1723.3756063399999</v>
      </c>
      <c r="D143" s="36">
        <f>SUMIFS(СВЦЭМ!$C$33:$C$776,СВЦЭМ!$A$33:$A$776,$A143,СВЦЭМ!$B$33:$B$776,D$119)+'СЕТ СН'!$I$9+СВЦЭМ!$D$10+'СЕТ СН'!$I$6-'СЕТ СН'!$I$19</f>
        <v>1743.5996501099999</v>
      </c>
      <c r="E143" s="36">
        <f>SUMIFS(СВЦЭМ!$C$33:$C$776,СВЦЭМ!$A$33:$A$776,$A143,СВЦЭМ!$B$33:$B$776,E$119)+'СЕТ СН'!$I$9+СВЦЭМ!$D$10+'СЕТ СН'!$I$6-'СЕТ СН'!$I$19</f>
        <v>1753.81702907</v>
      </c>
      <c r="F143" s="36">
        <f>SUMIFS(СВЦЭМ!$C$33:$C$776,СВЦЭМ!$A$33:$A$776,$A143,СВЦЭМ!$B$33:$B$776,F$119)+'СЕТ СН'!$I$9+СВЦЭМ!$D$10+'СЕТ СН'!$I$6-'СЕТ СН'!$I$19</f>
        <v>1759.77761162</v>
      </c>
      <c r="G143" s="36">
        <f>SUMIFS(СВЦЭМ!$C$33:$C$776,СВЦЭМ!$A$33:$A$776,$A143,СВЦЭМ!$B$33:$B$776,G$119)+'СЕТ СН'!$I$9+СВЦЭМ!$D$10+'СЕТ СН'!$I$6-'СЕТ СН'!$I$19</f>
        <v>1752.6837769399999</v>
      </c>
      <c r="H143" s="36">
        <f>SUMIFS(СВЦЭМ!$C$33:$C$776,СВЦЭМ!$A$33:$A$776,$A143,СВЦЭМ!$B$33:$B$776,H$119)+'СЕТ СН'!$I$9+СВЦЭМ!$D$10+'СЕТ СН'!$I$6-'СЕТ СН'!$I$19</f>
        <v>1729.1299931399999</v>
      </c>
      <c r="I143" s="36">
        <f>SUMIFS(СВЦЭМ!$C$33:$C$776,СВЦЭМ!$A$33:$A$776,$A143,СВЦЭМ!$B$33:$B$776,I$119)+'СЕТ СН'!$I$9+СВЦЭМ!$D$10+'СЕТ СН'!$I$6-'СЕТ СН'!$I$19</f>
        <v>1680.05554289</v>
      </c>
      <c r="J143" s="36">
        <f>SUMIFS(СВЦЭМ!$C$33:$C$776,СВЦЭМ!$A$33:$A$776,$A143,СВЦЭМ!$B$33:$B$776,J$119)+'СЕТ СН'!$I$9+СВЦЭМ!$D$10+'СЕТ СН'!$I$6-'СЕТ СН'!$I$19</f>
        <v>1604.1899618800001</v>
      </c>
      <c r="K143" s="36">
        <f>SUMIFS(СВЦЭМ!$C$33:$C$776,СВЦЭМ!$A$33:$A$776,$A143,СВЦЭМ!$B$33:$B$776,K$119)+'СЕТ СН'!$I$9+СВЦЭМ!$D$10+'СЕТ СН'!$I$6-'СЕТ СН'!$I$19</f>
        <v>1598.41022722</v>
      </c>
      <c r="L143" s="36">
        <f>SUMIFS(СВЦЭМ!$C$33:$C$776,СВЦЭМ!$A$33:$A$776,$A143,СВЦЭМ!$B$33:$B$776,L$119)+'СЕТ СН'!$I$9+СВЦЭМ!$D$10+'СЕТ СН'!$I$6-'СЕТ СН'!$I$19</f>
        <v>1592.42649454</v>
      </c>
      <c r="M143" s="36">
        <f>SUMIFS(СВЦЭМ!$C$33:$C$776,СВЦЭМ!$A$33:$A$776,$A143,СВЦЭМ!$B$33:$B$776,M$119)+'СЕТ СН'!$I$9+СВЦЭМ!$D$10+'СЕТ СН'!$I$6-'СЕТ СН'!$I$19</f>
        <v>1572.2936585299999</v>
      </c>
      <c r="N143" s="36">
        <f>SUMIFS(СВЦЭМ!$C$33:$C$776,СВЦЭМ!$A$33:$A$776,$A143,СВЦЭМ!$B$33:$B$776,N$119)+'СЕТ СН'!$I$9+СВЦЭМ!$D$10+'СЕТ СН'!$I$6-'СЕТ СН'!$I$19</f>
        <v>1536.00714776</v>
      </c>
      <c r="O143" s="36">
        <f>SUMIFS(СВЦЭМ!$C$33:$C$776,СВЦЭМ!$A$33:$A$776,$A143,СВЦЭМ!$B$33:$B$776,O$119)+'СЕТ СН'!$I$9+СВЦЭМ!$D$10+'СЕТ СН'!$I$6-'СЕТ СН'!$I$19</f>
        <v>1553.0796285500001</v>
      </c>
      <c r="P143" s="36">
        <f>SUMIFS(СВЦЭМ!$C$33:$C$776,СВЦЭМ!$A$33:$A$776,$A143,СВЦЭМ!$B$33:$B$776,P$119)+'СЕТ СН'!$I$9+СВЦЭМ!$D$10+'СЕТ СН'!$I$6-'СЕТ СН'!$I$19</f>
        <v>1568.6488530900001</v>
      </c>
      <c r="Q143" s="36">
        <f>SUMIFS(СВЦЭМ!$C$33:$C$776,СВЦЭМ!$A$33:$A$776,$A143,СВЦЭМ!$B$33:$B$776,Q$119)+'СЕТ СН'!$I$9+СВЦЭМ!$D$10+'СЕТ СН'!$I$6-'СЕТ СН'!$I$19</f>
        <v>1574.9594403999999</v>
      </c>
      <c r="R143" s="36">
        <f>SUMIFS(СВЦЭМ!$C$33:$C$776,СВЦЭМ!$A$33:$A$776,$A143,СВЦЭМ!$B$33:$B$776,R$119)+'СЕТ СН'!$I$9+СВЦЭМ!$D$10+'СЕТ СН'!$I$6-'СЕТ СН'!$I$19</f>
        <v>1569.0854848200001</v>
      </c>
      <c r="S143" s="36">
        <f>SUMIFS(СВЦЭМ!$C$33:$C$776,СВЦЭМ!$A$33:$A$776,$A143,СВЦЭМ!$B$33:$B$776,S$119)+'СЕТ СН'!$I$9+СВЦЭМ!$D$10+'СЕТ СН'!$I$6-'СЕТ СН'!$I$19</f>
        <v>1573.78332071</v>
      </c>
      <c r="T143" s="36">
        <f>SUMIFS(СВЦЭМ!$C$33:$C$776,СВЦЭМ!$A$33:$A$776,$A143,СВЦЭМ!$B$33:$B$776,T$119)+'СЕТ СН'!$I$9+СВЦЭМ!$D$10+'СЕТ СН'!$I$6-'СЕТ СН'!$I$19</f>
        <v>1544.6110346800001</v>
      </c>
      <c r="U143" s="36">
        <f>SUMIFS(СВЦЭМ!$C$33:$C$776,СВЦЭМ!$A$33:$A$776,$A143,СВЦЭМ!$B$33:$B$776,U$119)+'СЕТ СН'!$I$9+СВЦЭМ!$D$10+'СЕТ СН'!$I$6-'СЕТ СН'!$I$19</f>
        <v>1524.0649933899999</v>
      </c>
      <c r="V143" s="36">
        <f>SUMIFS(СВЦЭМ!$C$33:$C$776,СВЦЭМ!$A$33:$A$776,$A143,СВЦЭМ!$B$33:$B$776,V$119)+'СЕТ СН'!$I$9+СВЦЭМ!$D$10+'СЕТ СН'!$I$6-'СЕТ СН'!$I$19</f>
        <v>1506.2511061499999</v>
      </c>
      <c r="W143" s="36">
        <f>SUMIFS(СВЦЭМ!$C$33:$C$776,СВЦЭМ!$A$33:$A$776,$A143,СВЦЭМ!$B$33:$B$776,W$119)+'СЕТ СН'!$I$9+СВЦЭМ!$D$10+'СЕТ СН'!$I$6-'СЕТ СН'!$I$19</f>
        <v>1498.79077082</v>
      </c>
      <c r="X143" s="36">
        <f>SUMIFS(СВЦЭМ!$C$33:$C$776,СВЦЭМ!$A$33:$A$776,$A143,СВЦЭМ!$B$33:$B$776,X$119)+'СЕТ СН'!$I$9+СВЦЭМ!$D$10+'СЕТ СН'!$I$6-'СЕТ СН'!$I$19</f>
        <v>1535.6934045400001</v>
      </c>
      <c r="Y143" s="36">
        <f>SUMIFS(СВЦЭМ!$C$33:$C$776,СВЦЭМ!$A$33:$A$776,$A143,СВЦЭМ!$B$33:$B$776,Y$119)+'СЕТ СН'!$I$9+СВЦЭМ!$D$10+'СЕТ СН'!$I$6-'СЕТ СН'!$I$19</f>
        <v>1513.39484773</v>
      </c>
    </row>
    <row r="144" spans="1:25" ht="15.75" x14ac:dyDescent="0.2">
      <c r="A144" s="35">
        <f t="shared" si="3"/>
        <v>43946</v>
      </c>
      <c r="B144" s="36">
        <f>SUMIFS(СВЦЭМ!$C$33:$C$776,СВЦЭМ!$A$33:$A$776,$A144,СВЦЭМ!$B$33:$B$776,B$119)+'СЕТ СН'!$I$9+СВЦЭМ!$D$10+'СЕТ СН'!$I$6-'СЕТ СН'!$I$19</f>
        <v>1654.1049152800001</v>
      </c>
      <c r="C144" s="36">
        <f>SUMIFS(СВЦЭМ!$C$33:$C$776,СВЦЭМ!$A$33:$A$776,$A144,СВЦЭМ!$B$33:$B$776,C$119)+'СЕТ СН'!$I$9+СВЦЭМ!$D$10+'СЕТ СН'!$I$6-'СЕТ СН'!$I$19</f>
        <v>1684.93669869</v>
      </c>
      <c r="D144" s="36">
        <f>SUMIFS(СВЦЭМ!$C$33:$C$776,СВЦЭМ!$A$33:$A$776,$A144,СВЦЭМ!$B$33:$B$776,D$119)+'СЕТ СН'!$I$9+СВЦЭМ!$D$10+'СЕТ СН'!$I$6-'СЕТ СН'!$I$19</f>
        <v>1689.7187688699998</v>
      </c>
      <c r="E144" s="36">
        <f>SUMIFS(СВЦЭМ!$C$33:$C$776,СВЦЭМ!$A$33:$A$776,$A144,СВЦЭМ!$B$33:$B$776,E$119)+'СЕТ СН'!$I$9+СВЦЭМ!$D$10+'СЕТ СН'!$I$6-'СЕТ СН'!$I$19</f>
        <v>1707.6768071700001</v>
      </c>
      <c r="F144" s="36">
        <f>SUMIFS(СВЦЭМ!$C$33:$C$776,СВЦЭМ!$A$33:$A$776,$A144,СВЦЭМ!$B$33:$B$776,F$119)+'СЕТ СН'!$I$9+СВЦЭМ!$D$10+'СЕТ СН'!$I$6-'СЕТ СН'!$I$19</f>
        <v>1711.50348491</v>
      </c>
      <c r="G144" s="36">
        <f>SUMIFS(СВЦЭМ!$C$33:$C$776,СВЦЭМ!$A$33:$A$776,$A144,СВЦЭМ!$B$33:$B$776,G$119)+'СЕТ СН'!$I$9+СВЦЭМ!$D$10+'СЕТ СН'!$I$6-'СЕТ СН'!$I$19</f>
        <v>1716.8861952299999</v>
      </c>
      <c r="H144" s="36">
        <f>SUMIFS(СВЦЭМ!$C$33:$C$776,СВЦЭМ!$A$33:$A$776,$A144,СВЦЭМ!$B$33:$B$776,H$119)+'СЕТ СН'!$I$9+СВЦЭМ!$D$10+'СЕТ СН'!$I$6-'СЕТ СН'!$I$19</f>
        <v>1705.3840637000001</v>
      </c>
      <c r="I144" s="36">
        <f>SUMIFS(СВЦЭМ!$C$33:$C$776,СВЦЭМ!$A$33:$A$776,$A144,СВЦЭМ!$B$33:$B$776,I$119)+'СЕТ СН'!$I$9+СВЦЭМ!$D$10+'СЕТ СН'!$I$6-'СЕТ СН'!$I$19</f>
        <v>1697.4602063699999</v>
      </c>
      <c r="J144" s="36">
        <f>SUMIFS(СВЦЭМ!$C$33:$C$776,СВЦЭМ!$A$33:$A$776,$A144,СВЦЭМ!$B$33:$B$776,J$119)+'СЕТ СН'!$I$9+СВЦЭМ!$D$10+'СЕТ СН'!$I$6-'СЕТ СН'!$I$19</f>
        <v>1650.22372423</v>
      </c>
      <c r="K144" s="36">
        <f>SUMIFS(СВЦЭМ!$C$33:$C$776,СВЦЭМ!$A$33:$A$776,$A144,СВЦЭМ!$B$33:$B$776,K$119)+'СЕТ СН'!$I$9+СВЦЭМ!$D$10+'СЕТ СН'!$I$6-'СЕТ СН'!$I$19</f>
        <v>1615.0481129899999</v>
      </c>
      <c r="L144" s="36">
        <f>SUMIFS(СВЦЭМ!$C$33:$C$776,СВЦЭМ!$A$33:$A$776,$A144,СВЦЭМ!$B$33:$B$776,L$119)+'СЕТ СН'!$I$9+СВЦЭМ!$D$10+'СЕТ СН'!$I$6-'СЕТ СН'!$I$19</f>
        <v>1609.0509987300002</v>
      </c>
      <c r="M144" s="36">
        <f>SUMIFS(СВЦЭМ!$C$33:$C$776,СВЦЭМ!$A$33:$A$776,$A144,СВЦЭМ!$B$33:$B$776,M$119)+'СЕТ СН'!$I$9+СВЦЭМ!$D$10+'СЕТ СН'!$I$6-'СЕТ СН'!$I$19</f>
        <v>1629.7040028900001</v>
      </c>
      <c r="N144" s="36">
        <f>SUMIFS(СВЦЭМ!$C$33:$C$776,СВЦЭМ!$A$33:$A$776,$A144,СВЦЭМ!$B$33:$B$776,N$119)+'СЕТ СН'!$I$9+СВЦЭМ!$D$10+'СЕТ СН'!$I$6-'СЕТ СН'!$I$19</f>
        <v>1643.1369312500001</v>
      </c>
      <c r="O144" s="36">
        <f>SUMIFS(СВЦЭМ!$C$33:$C$776,СВЦЭМ!$A$33:$A$776,$A144,СВЦЭМ!$B$33:$B$776,O$119)+'СЕТ СН'!$I$9+СВЦЭМ!$D$10+'СЕТ СН'!$I$6-'СЕТ СН'!$I$19</f>
        <v>1637.2764422</v>
      </c>
      <c r="P144" s="36">
        <f>SUMIFS(СВЦЭМ!$C$33:$C$776,СВЦЭМ!$A$33:$A$776,$A144,СВЦЭМ!$B$33:$B$776,P$119)+'СЕТ СН'!$I$9+СВЦЭМ!$D$10+'СЕТ СН'!$I$6-'СЕТ СН'!$I$19</f>
        <v>1660.17181054</v>
      </c>
      <c r="Q144" s="36">
        <f>SUMIFS(СВЦЭМ!$C$33:$C$776,СВЦЭМ!$A$33:$A$776,$A144,СВЦЭМ!$B$33:$B$776,Q$119)+'СЕТ СН'!$I$9+СВЦЭМ!$D$10+'СЕТ СН'!$I$6-'СЕТ СН'!$I$19</f>
        <v>1674.5754693399999</v>
      </c>
      <c r="R144" s="36">
        <f>SUMIFS(СВЦЭМ!$C$33:$C$776,СВЦЭМ!$A$33:$A$776,$A144,СВЦЭМ!$B$33:$B$776,R$119)+'СЕТ СН'!$I$9+СВЦЭМ!$D$10+'СЕТ СН'!$I$6-'СЕТ СН'!$I$19</f>
        <v>1676.8496452499999</v>
      </c>
      <c r="S144" s="36">
        <f>SUMIFS(СВЦЭМ!$C$33:$C$776,СВЦЭМ!$A$33:$A$776,$A144,СВЦЭМ!$B$33:$B$776,S$119)+'СЕТ СН'!$I$9+СВЦЭМ!$D$10+'СЕТ СН'!$I$6-'СЕТ СН'!$I$19</f>
        <v>1673.3784687899999</v>
      </c>
      <c r="T144" s="36">
        <f>SUMIFS(СВЦЭМ!$C$33:$C$776,СВЦЭМ!$A$33:$A$776,$A144,СВЦЭМ!$B$33:$B$776,T$119)+'СЕТ СН'!$I$9+СВЦЭМ!$D$10+'СЕТ СН'!$I$6-'СЕТ СН'!$I$19</f>
        <v>1647.1932990099999</v>
      </c>
      <c r="U144" s="36">
        <f>SUMIFS(СВЦЭМ!$C$33:$C$776,СВЦЭМ!$A$33:$A$776,$A144,СВЦЭМ!$B$33:$B$776,U$119)+'СЕТ СН'!$I$9+СВЦЭМ!$D$10+'СЕТ СН'!$I$6-'СЕТ СН'!$I$19</f>
        <v>1627.01062718</v>
      </c>
      <c r="V144" s="36">
        <f>SUMIFS(СВЦЭМ!$C$33:$C$776,СВЦЭМ!$A$33:$A$776,$A144,СВЦЭМ!$B$33:$B$776,V$119)+'СЕТ СН'!$I$9+СВЦЭМ!$D$10+'СЕТ СН'!$I$6-'СЕТ СН'!$I$19</f>
        <v>1611.41754728</v>
      </c>
      <c r="W144" s="36">
        <f>SUMIFS(СВЦЭМ!$C$33:$C$776,СВЦЭМ!$A$33:$A$776,$A144,СВЦЭМ!$B$33:$B$776,W$119)+'СЕТ СН'!$I$9+СВЦЭМ!$D$10+'СЕТ СН'!$I$6-'СЕТ СН'!$I$19</f>
        <v>1612.1091667999999</v>
      </c>
      <c r="X144" s="36">
        <f>SUMIFS(СВЦЭМ!$C$33:$C$776,СВЦЭМ!$A$33:$A$776,$A144,СВЦЭМ!$B$33:$B$776,X$119)+'СЕТ СН'!$I$9+СВЦЭМ!$D$10+'СЕТ СН'!$I$6-'СЕТ СН'!$I$19</f>
        <v>1608.6111857999999</v>
      </c>
      <c r="Y144" s="36">
        <f>SUMIFS(СВЦЭМ!$C$33:$C$776,СВЦЭМ!$A$33:$A$776,$A144,СВЦЭМ!$B$33:$B$776,Y$119)+'СЕТ СН'!$I$9+СВЦЭМ!$D$10+'СЕТ СН'!$I$6-'СЕТ СН'!$I$19</f>
        <v>1656.2488951</v>
      </c>
    </row>
    <row r="145" spans="1:26" ht="15.75" x14ac:dyDescent="0.2">
      <c r="A145" s="35">
        <f t="shared" si="3"/>
        <v>43947</v>
      </c>
      <c r="B145" s="36">
        <f>SUMIFS(СВЦЭМ!$C$33:$C$776,СВЦЭМ!$A$33:$A$776,$A145,СВЦЭМ!$B$33:$B$776,B$119)+'СЕТ СН'!$I$9+СВЦЭМ!$D$10+'СЕТ СН'!$I$6-'СЕТ СН'!$I$19</f>
        <v>1734.1550443199999</v>
      </c>
      <c r="C145" s="36">
        <f>SUMIFS(СВЦЭМ!$C$33:$C$776,СВЦЭМ!$A$33:$A$776,$A145,СВЦЭМ!$B$33:$B$776,C$119)+'СЕТ СН'!$I$9+СВЦЭМ!$D$10+'СЕТ СН'!$I$6-'СЕТ СН'!$I$19</f>
        <v>1734.2840126599999</v>
      </c>
      <c r="D145" s="36">
        <f>SUMIFS(СВЦЭМ!$C$33:$C$776,СВЦЭМ!$A$33:$A$776,$A145,СВЦЭМ!$B$33:$B$776,D$119)+'СЕТ СН'!$I$9+СВЦЭМ!$D$10+'СЕТ СН'!$I$6-'СЕТ СН'!$I$19</f>
        <v>1720.2840123799999</v>
      </c>
      <c r="E145" s="36">
        <f>SUMIFS(СВЦЭМ!$C$33:$C$776,СВЦЭМ!$A$33:$A$776,$A145,СВЦЭМ!$B$33:$B$776,E$119)+'СЕТ СН'!$I$9+СВЦЭМ!$D$10+'СЕТ СН'!$I$6-'СЕТ СН'!$I$19</f>
        <v>1715.15783332</v>
      </c>
      <c r="F145" s="36">
        <f>SUMIFS(СВЦЭМ!$C$33:$C$776,СВЦЭМ!$A$33:$A$776,$A145,СВЦЭМ!$B$33:$B$776,F$119)+'СЕТ СН'!$I$9+СВЦЭМ!$D$10+'СЕТ СН'!$I$6-'СЕТ СН'!$I$19</f>
        <v>1711.9085394199999</v>
      </c>
      <c r="G145" s="36">
        <f>SUMIFS(СВЦЭМ!$C$33:$C$776,СВЦЭМ!$A$33:$A$776,$A145,СВЦЭМ!$B$33:$B$776,G$119)+'СЕТ СН'!$I$9+СВЦЭМ!$D$10+'СЕТ СН'!$I$6-'СЕТ СН'!$I$19</f>
        <v>1715.0680267999999</v>
      </c>
      <c r="H145" s="36">
        <f>SUMIFS(СВЦЭМ!$C$33:$C$776,СВЦЭМ!$A$33:$A$776,$A145,СВЦЭМ!$B$33:$B$776,H$119)+'СЕТ СН'!$I$9+СВЦЭМ!$D$10+'СЕТ СН'!$I$6-'СЕТ СН'!$I$19</f>
        <v>1720.6050592899999</v>
      </c>
      <c r="I145" s="36">
        <f>SUMIFS(СВЦЭМ!$C$33:$C$776,СВЦЭМ!$A$33:$A$776,$A145,СВЦЭМ!$B$33:$B$776,I$119)+'СЕТ СН'!$I$9+СВЦЭМ!$D$10+'СЕТ СН'!$I$6-'СЕТ СН'!$I$19</f>
        <v>1723.2616589499999</v>
      </c>
      <c r="J145" s="36">
        <f>SUMIFS(СВЦЭМ!$C$33:$C$776,СВЦЭМ!$A$33:$A$776,$A145,СВЦЭМ!$B$33:$B$776,J$119)+'СЕТ СН'!$I$9+СВЦЭМ!$D$10+'СЕТ СН'!$I$6-'СЕТ СН'!$I$19</f>
        <v>1655.6768047999999</v>
      </c>
      <c r="K145" s="36">
        <f>SUMIFS(СВЦЭМ!$C$33:$C$776,СВЦЭМ!$A$33:$A$776,$A145,СВЦЭМ!$B$33:$B$776,K$119)+'СЕТ СН'!$I$9+СВЦЭМ!$D$10+'СЕТ СН'!$I$6-'СЕТ СН'!$I$19</f>
        <v>1620.08846006</v>
      </c>
      <c r="L145" s="36">
        <f>SUMIFS(СВЦЭМ!$C$33:$C$776,СВЦЭМ!$A$33:$A$776,$A145,СВЦЭМ!$B$33:$B$776,L$119)+'СЕТ СН'!$I$9+СВЦЭМ!$D$10+'СЕТ СН'!$I$6-'СЕТ СН'!$I$19</f>
        <v>1605.76400289</v>
      </c>
      <c r="M145" s="36">
        <f>SUMIFS(СВЦЭМ!$C$33:$C$776,СВЦЭМ!$A$33:$A$776,$A145,СВЦЭМ!$B$33:$B$776,M$119)+'СЕТ СН'!$I$9+СВЦЭМ!$D$10+'СЕТ СН'!$I$6-'СЕТ СН'!$I$19</f>
        <v>1609.1679175500001</v>
      </c>
      <c r="N145" s="36">
        <f>SUMIFS(СВЦЭМ!$C$33:$C$776,СВЦЭМ!$A$33:$A$776,$A145,СВЦЭМ!$B$33:$B$776,N$119)+'СЕТ СН'!$I$9+СВЦЭМ!$D$10+'СЕТ СН'!$I$6-'СЕТ СН'!$I$19</f>
        <v>1614.6697790100002</v>
      </c>
      <c r="O145" s="36">
        <f>SUMIFS(СВЦЭМ!$C$33:$C$776,СВЦЭМ!$A$33:$A$776,$A145,СВЦЭМ!$B$33:$B$776,O$119)+'СЕТ СН'!$I$9+СВЦЭМ!$D$10+'СЕТ СН'!$I$6-'СЕТ СН'!$I$19</f>
        <v>1622.33347177</v>
      </c>
      <c r="P145" s="36">
        <f>SUMIFS(СВЦЭМ!$C$33:$C$776,СВЦЭМ!$A$33:$A$776,$A145,СВЦЭМ!$B$33:$B$776,P$119)+'СЕТ СН'!$I$9+СВЦЭМ!$D$10+'СЕТ СН'!$I$6-'СЕТ СН'!$I$19</f>
        <v>1644.5033765799999</v>
      </c>
      <c r="Q145" s="36">
        <f>SUMIFS(СВЦЭМ!$C$33:$C$776,СВЦЭМ!$A$33:$A$776,$A145,СВЦЭМ!$B$33:$B$776,Q$119)+'СЕТ СН'!$I$9+СВЦЭМ!$D$10+'СЕТ СН'!$I$6-'СЕТ СН'!$I$19</f>
        <v>1651.1576030800002</v>
      </c>
      <c r="R145" s="36">
        <f>SUMIFS(СВЦЭМ!$C$33:$C$776,СВЦЭМ!$A$33:$A$776,$A145,СВЦЭМ!$B$33:$B$776,R$119)+'СЕТ СН'!$I$9+СВЦЭМ!$D$10+'СЕТ СН'!$I$6-'СЕТ СН'!$I$19</f>
        <v>1649.814069</v>
      </c>
      <c r="S145" s="36">
        <f>SUMIFS(СВЦЭМ!$C$33:$C$776,СВЦЭМ!$A$33:$A$776,$A145,СВЦЭМ!$B$33:$B$776,S$119)+'СЕТ СН'!$I$9+СВЦЭМ!$D$10+'СЕТ СН'!$I$6-'СЕТ СН'!$I$19</f>
        <v>1644.2821813300002</v>
      </c>
      <c r="T145" s="36">
        <f>SUMIFS(СВЦЭМ!$C$33:$C$776,СВЦЭМ!$A$33:$A$776,$A145,СВЦЭМ!$B$33:$B$776,T$119)+'СЕТ СН'!$I$9+СВЦЭМ!$D$10+'СЕТ СН'!$I$6-'СЕТ СН'!$I$19</f>
        <v>1623.57606111</v>
      </c>
      <c r="U145" s="36">
        <f>SUMIFS(СВЦЭМ!$C$33:$C$776,СВЦЭМ!$A$33:$A$776,$A145,СВЦЭМ!$B$33:$B$776,U$119)+'СЕТ СН'!$I$9+СВЦЭМ!$D$10+'СЕТ СН'!$I$6-'СЕТ СН'!$I$19</f>
        <v>1591.5457713599999</v>
      </c>
      <c r="V145" s="36">
        <f>SUMIFS(СВЦЭМ!$C$33:$C$776,СВЦЭМ!$A$33:$A$776,$A145,СВЦЭМ!$B$33:$B$776,V$119)+'СЕТ СН'!$I$9+СВЦЭМ!$D$10+'СЕТ СН'!$I$6-'СЕТ СН'!$I$19</f>
        <v>1583.8539848099999</v>
      </c>
      <c r="W145" s="36">
        <f>SUMIFS(СВЦЭМ!$C$33:$C$776,СВЦЭМ!$A$33:$A$776,$A145,СВЦЭМ!$B$33:$B$776,W$119)+'СЕТ СН'!$I$9+СВЦЭМ!$D$10+'СЕТ СН'!$I$6-'СЕТ СН'!$I$19</f>
        <v>1586.5392130300002</v>
      </c>
      <c r="X145" s="36">
        <f>SUMIFS(СВЦЭМ!$C$33:$C$776,СВЦЭМ!$A$33:$A$776,$A145,СВЦЭМ!$B$33:$B$776,X$119)+'СЕТ СН'!$I$9+СВЦЭМ!$D$10+'СЕТ СН'!$I$6-'СЕТ СН'!$I$19</f>
        <v>1603.65571206</v>
      </c>
      <c r="Y145" s="36">
        <f>SUMIFS(СВЦЭМ!$C$33:$C$776,СВЦЭМ!$A$33:$A$776,$A145,СВЦЭМ!$B$33:$B$776,Y$119)+'СЕТ СН'!$I$9+СВЦЭМ!$D$10+'СЕТ СН'!$I$6-'СЕТ СН'!$I$19</f>
        <v>1650.12691451</v>
      </c>
    </row>
    <row r="146" spans="1:26" ht="15.75" x14ac:dyDescent="0.2">
      <c r="A146" s="35">
        <f t="shared" si="3"/>
        <v>43948</v>
      </c>
      <c r="B146" s="36">
        <f>SUMIFS(СВЦЭМ!$C$33:$C$776,СВЦЭМ!$A$33:$A$776,$A146,СВЦЭМ!$B$33:$B$776,B$119)+'СЕТ СН'!$I$9+СВЦЭМ!$D$10+'СЕТ СН'!$I$6-'СЕТ СН'!$I$19</f>
        <v>1727.1339713299999</v>
      </c>
      <c r="C146" s="36">
        <f>SUMIFS(СВЦЭМ!$C$33:$C$776,СВЦЭМ!$A$33:$A$776,$A146,СВЦЭМ!$B$33:$B$776,C$119)+'СЕТ СН'!$I$9+СВЦЭМ!$D$10+'СЕТ СН'!$I$6-'СЕТ СН'!$I$19</f>
        <v>1725.5726486799999</v>
      </c>
      <c r="D146" s="36">
        <f>SUMIFS(СВЦЭМ!$C$33:$C$776,СВЦЭМ!$A$33:$A$776,$A146,СВЦЭМ!$B$33:$B$776,D$119)+'СЕТ СН'!$I$9+СВЦЭМ!$D$10+'СЕТ СН'!$I$6-'СЕТ СН'!$I$19</f>
        <v>1708.5649386600001</v>
      </c>
      <c r="E146" s="36">
        <f>SUMIFS(СВЦЭМ!$C$33:$C$776,СВЦЭМ!$A$33:$A$776,$A146,СВЦЭМ!$B$33:$B$776,E$119)+'СЕТ СН'!$I$9+СВЦЭМ!$D$10+'СЕТ СН'!$I$6-'СЕТ СН'!$I$19</f>
        <v>1686.2423280099999</v>
      </c>
      <c r="F146" s="36">
        <f>SUMIFS(СВЦЭМ!$C$33:$C$776,СВЦЭМ!$A$33:$A$776,$A146,СВЦЭМ!$B$33:$B$776,F$119)+'СЕТ СН'!$I$9+СВЦЭМ!$D$10+'СЕТ СН'!$I$6-'СЕТ СН'!$I$19</f>
        <v>1692.95676893</v>
      </c>
      <c r="G146" s="36">
        <f>SUMIFS(СВЦЭМ!$C$33:$C$776,СВЦЭМ!$A$33:$A$776,$A146,СВЦЭМ!$B$33:$B$776,G$119)+'СЕТ СН'!$I$9+СВЦЭМ!$D$10+'СЕТ СН'!$I$6-'СЕТ СН'!$I$19</f>
        <v>1701.1497684599999</v>
      </c>
      <c r="H146" s="36">
        <f>SUMIFS(СВЦЭМ!$C$33:$C$776,СВЦЭМ!$A$33:$A$776,$A146,СВЦЭМ!$B$33:$B$776,H$119)+'СЕТ СН'!$I$9+СВЦЭМ!$D$10+'СЕТ СН'!$I$6-'СЕТ СН'!$I$19</f>
        <v>1709.89548537</v>
      </c>
      <c r="I146" s="36">
        <f>SUMIFS(СВЦЭМ!$C$33:$C$776,СВЦЭМ!$A$33:$A$776,$A146,СВЦЭМ!$B$33:$B$776,I$119)+'СЕТ СН'!$I$9+СВЦЭМ!$D$10+'СЕТ СН'!$I$6-'СЕТ СН'!$I$19</f>
        <v>1706.02932218</v>
      </c>
      <c r="J146" s="36">
        <f>SUMIFS(СВЦЭМ!$C$33:$C$776,СВЦЭМ!$A$33:$A$776,$A146,СВЦЭМ!$B$33:$B$776,J$119)+'СЕТ СН'!$I$9+СВЦЭМ!$D$10+'СЕТ СН'!$I$6-'СЕТ СН'!$I$19</f>
        <v>1633.89310703</v>
      </c>
      <c r="K146" s="36">
        <f>SUMIFS(СВЦЭМ!$C$33:$C$776,СВЦЭМ!$A$33:$A$776,$A146,СВЦЭМ!$B$33:$B$776,K$119)+'СЕТ СН'!$I$9+СВЦЭМ!$D$10+'СЕТ СН'!$I$6-'СЕТ СН'!$I$19</f>
        <v>1616.2211698900001</v>
      </c>
      <c r="L146" s="36">
        <f>SUMIFS(СВЦЭМ!$C$33:$C$776,СВЦЭМ!$A$33:$A$776,$A146,СВЦЭМ!$B$33:$B$776,L$119)+'СЕТ СН'!$I$9+СВЦЭМ!$D$10+'СЕТ СН'!$I$6-'СЕТ СН'!$I$19</f>
        <v>1597.3762837899999</v>
      </c>
      <c r="M146" s="36">
        <f>SUMIFS(СВЦЭМ!$C$33:$C$776,СВЦЭМ!$A$33:$A$776,$A146,СВЦЭМ!$B$33:$B$776,M$119)+'СЕТ СН'!$I$9+СВЦЭМ!$D$10+'СЕТ СН'!$I$6-'СЕТ СН'!$I$19</f>
        <v>1601.6307908200001</v>
      </c>
      <c r="N146" s="36">
        <f>SUMIFS(СВЦЭМ!$C$33:$C$776,СВЦЭМ!$A$33:$A$776,$A146,СВЦЭМ!$B$33:$B$776,N$119)+'СЕТ СН'!$I$9+СВЦЭМ!$D$10+'СЕТ СН'!$I$6-'СЕТ СН'!$I$19</f>
        <v>1612.56449406</v>
      </c>
      <c r="O146" s="36">
        <f>SUMIFS(СВЦЭМ!$C$33:$C$776,СВЦЭМ!$A$33:$A$776,$A146,СВЦЭМ!$B$33:$B$776,O$119)+'СЕТ СН'!$I$9+СВЦЭМ!$D$10+'СЕТ СН'!$I$6-'СЕТ СН'!$I$19</f>
        <v>1632.29774034</v>
      </c>
      <c r="P146" s="36">
        <f>SUMIFS(СВЦЭМ!$C$33:$C$776,СВЦЭМ!$A$33:$A$776,$A146,СВЦЭМ!$B$33:$B$776,P$119)+'СЕТ СН'!$I$9+СВЦЭМ!$D$10+'СЕТ СН'!$I$6-'СЕТ СН'!$I$19</f>
        <v>1652.6748101799999</v>
      </c>
      <c r="Q146" s="36">
        <f>SUMIFS(СВЦЭМ!$C$33:$C$776,СВЦЭМ!$A$33:$A$776,$A146,СВЦЭМ!$B$33:$B$776,Q$119)+'СЕТ СН'!$I$9+СВЦЭМ!$D$10+'СЕТ СН'!$I$6-'СЕТ СН'!$I$19</f>
        <v>1665.5166377999999</v>
      </c>
      <c r="R146" s="36">
        <f>SUMIFS(СВЦЭМ!$C$33:$C$776,СВЦЭМ!$A$33:$A$776,$A146,СВЦЭМ!$B$33:$B$776,R$119)+'СЕТ СН'!$I$9+СВЦЭМ!$D$10+'СЕТ СН'!$I$6-'СЕТ СН'!$I$19</f>
        <v>1662.6510803799999</v>
      </c>
      <c r="S146" s="36">
        <f>SUMIFS(СВЦЭМ!$C$33:$C$776,СВЦЭМ!$A$33:$A$776,$A146,СВЦЭМ!$B$33:$B$776,S$119)+'СЕТ СН'!$I$9+СВЦЭМ!$D$10+'СЕТ СН'!$I$6-'СЕТ СН'!$I$19</f>
        <v>1657.08107455</v>
      </c>
      <c r="T146" s="36">
        <f>SUMIFS(СВЦЭМ!$C$33:$C$776,СВЦЭМ!$A$33:$A$776,$A146,СВЦЭМ!$B$33:$B$776,T$119)+'СЕТ СН'!$I$9+СВЦЭМ!$D$10+'СЕТ СН'!$I$6-'СЕТ СН'!$I$19</f>
        <v>1623.96648282</v>
      </c>
      <c r="U146" s="36">
        <f>SUMIFS(СВЦЭМ!$C$33:$C$776,СВЦЭМ!$A$33:$A$776,$A146,СВЦЭМ!$B$33:$B$776,U$119)+'СЕТ СН'!$I$9+СВЦЭМ!$D$10+'СЕТ СН'!$I$6-'СЕТ СН'!$I$19</f>
        <v>1613.0591027400001</v>
      </c>
      <c r="V146" s="36">
        <f>SUMIFS(СВЦЭМ!$C$33:$C$776,СВЦЭМ!$A$33:$A$776,$A146,СВЦЭМ!$B$33:$B$776,V$119)+'СЕТ СН'!$I$9+СВЦЭМ!$D$10+'СЕТ СН'!$I$6-'СЕТ СН'!$I$19</f>
        <v>1586.6761482300001</v>
      </c>
      <c r="W146" s="36">
        <f>SUMIFS(СВЦЭМ!$C$33:$C$776,СВЦЭМ!$A$33:$A$776,$A146,СВЦЭМ!$B$33:$B$776,W$119)+'СЕТ СН'!$I$9+СВЦЭМ!$D$10+'СЕТ СН'!$I$6-'СЕТ СН'!$I$19</f>
        <v>1590.4507299900001</v>
      </c>
      <c r="X146" s="36">
        <f>SUMIFS(СВЦЭМ!$C$33:$C$776,СВЦЭМ!$A$33:$A$776,$A146,СВЦЭМ!$B$33:$B$776,X$119)+'СЕТ СН'!$I$9+СВЦЭМ!$D$10+'СЕТ СН'!$I$6-'СЕТ СН'!$I$19</f>
        <v>1613.85857968</v>
      </c>
      <c r="Y146" s="36">
        <f>SUMIFS(СВЦЭМ!$C$33:$C$776,СВЦЭМ!$A$33:$A$776,$A146,СВЦЭМ!$B$33:$B$776,Y$119)+'СЕТ СН'!$I$9+СВЦЭМ!$D$10+'СЕТ СН'!$I$6-'СЕТ СН'!$I$19</f>
        <v>1647.68711108</v>
      </c>
    </row>
    <row r="147" spans="1:26" ht="15.75" x14ac:dyDescent="0.2">
      <c r="A147" s="35">
        <f t="shared" si="3"/>
        <v>43949</v>
      </c>
      <c r="B147" s="36">
        <f>SUMIFS(СВЦЭМ!$C$33:$C$776,СВЦЭМ!$A$33:$A$776,$A147,СВЦЭМ!$B$33:$B$776,B$119)+'СЕТ СН'!$I$9+СВЦЭМ!$D$10+'СЕТ СН'!$I$6-'СЕТ СН'!$I$19</f>
        <v>1664.0862893699998</v>
      </c>
      <c r="C147" s="36">
        <f>SUMIFS(СВЦЭМ!$C$33:$C$776,СВЦЭМ!$A$33:$A$776,$A147,СВЦЭМ!$B$33:$B$776,C$119)+'СЕТ СН'!$I$9+СВЦЭМ!$D$10+'СЕТ СН'!$I$6-'СЕТ СН'!$I$19</f>
        <v>1690.2161340499999</v>
      </c>
      <c r="D147" s="36">
        <f>SUMIFS(СВЦЭМ!$C$33:$C$776,СВЦЭМ!$A$33:$A$776,$A147,СВЦЭМ!$B$33:$B$776,D$119)+'СЕТ СН'!$I$9+СВЦЭМ!$D$10+'СЕТ СН'!$I$6-'СЕТ СН'!$I$19</f>
        <v>1728.6507162099999</v>
      </c>
      <c r="E147" s="36">
        <f>SUMIFS(СВЦЭМ!$C$33:$C$776,СВЦЭМ!$A$33:$A$776,$A147,СВЦЭМ!$B$33:$B$776,E$119)+'СЕТ СН'!$I$9+СВЦЭМ!$D$10+'СЕТ СН'!$I$6-'СЕТ СН'!$I$19</f>
        <v>1728.2503206199999</v>
      </c>
      <c r="F147" s="36">
        <f>SUMIFS(СВЦЭМ!$C$33:$C$776,СВЦЭМ!$A$33:$A$776,$A147,СВЦЭМ!$B$33:$B$776,F$119)+'СЕТ СН'!$I$9+СВЦЭМ!$D$10+'СЕТ СН'!$I$6-'СЕТ СН'!$I$19</f>
        <v>1721.02674108</v>
      </c>
      <c r="G147" s="36">
        <f>SUMIFS(СВЦЭМ!$C$33:$C$776,СВЦЭМ!$A$33:$A$776,$A147,СВЦЭМ!$B$33:$B$776,G$119)+'СЕТ СН'!$I$9+СВЦЭМ!$D$10+'СЕТ СН'!$I$6-'СЕТ СН'!$I$19</f>
        <v>1722.8016072299999</v>
      </c>
      <c r="H147" s="36">
        <f>SUMIFS(СВЦЭМ!$C$33:$C$776,СВЦЭМ!$A$33:$A$776,$A147,СВЦЭМ!$B$33:$B$776,H$119)+'СЕТ СН'!$I$9+СВЦЭМ!$D$10+'СЕТ СН'!$I$6-'СЕТ СН'!$I$19</f>
        <v>1690.7034543799998</v>
      </c>
      <c r="I147" s="36">
        <f>SUMIFS(СВЦЭМ!$C$33:$C$776,СВЦЭМ!$A$33:$A$776,$A147,СВЦЭМ!$B$33:$B$776,I$119)+'СЕТ СН'!$I$9+СВЦЭМ!$D$10+'СЕТ СН'!$I$6-'СЕТ СН'!$I$19</f>
        <v>1654.5767089199999</v>
      </c>
      <c r="J147" s="36">
        <f>SUMIFS(СВЦЭМ!$C$33:$C$776,СВЦЭМ!$A$33:$A$776,$A147,СВЦЭМ!$B$33:$B$776,J$119)+'СЕТ СН'!$I$9+СВЦЭМ!$D$10+'СЕТ СН'!$I$6-'СЕТ СН'!$I$19</f>
        <v>1611.8617785400002</v>
      </c>
      <c r="K147" s="36">
        <f>SUMIFS(СВЦЭМ!$C$33:$C$776,СВЦЭМ!$A$33:$A$776,$A147,СВЦЭМ!$B$33:$B$776,K$119)+'СЕТ СН'!$I$9+СВЦЭМ!$D$10+'СЕТ СН'!$I$6-'СЕТ СН'!$I$19</f>
        <v>1605.5093975499999</v>
      </c>
      <c r="L147" s="36">
        <f>SUMIFS(СВЦЭМ!$C$33:$C$776,СВЦЭМ!$A$33:$A$776,$A147,СВЦЭМ!$B$33:$B$776,L$119)+'СЕТ СН'!$I$9+СВЦЭМ!$D$10+'СЕТ СН'!$I$6-'СЕТ СН'!$I$19</f>
        <v>1600.2073503400002</v>
      </c>
      <c r="M147" s="36">
        <f>SUMIFS(СВЦЭМ!$C$33:$C$776,СВЦЭМ!$A$33:$A$776,$A147,СВЦЭМ!$B$33:$B$776,M$119)+'СЕТ СН'!$I$9+СВЦЭМ!$D$10+'СЕТ СН'!$I$6-'СЕТ СН'!$I$19</f>
        <v>1599.98571438</v>
      </c>
      <c r="N147" s="36">
        <f>SUMIFS(СВЦЭМ!$C$33:$C$776,СВЦЭМ!$A$33:$A$776,$A147,СВЦЭМ!$B$33:$B$776,N$119)+'СЕТ СН'!$I$9+СВЦЭМ!$D$10+'СЕТ СН'!$I$6-'СЕТ СН'!$I$19</f>
        <v>1591.8077067899999</v>
      </c>
      <c r="O147" s="36">
        <f>SUMIFS(СВЦЭМ!$C$33:$C$776,СВЦЭМ!$A$33:$A$776,$A147,СВЦЭМ!$B$33:$B$776,O$119)+'СЕТ СН'!$I$9+СВЦЭМ!$D$10+'СЕТ СН'!$I$6-'СЕТ СН'!$I$19</f>
        <v>1600.56427368</v>
      </c>
      <c r="P147" s="36">
        <f>SUMIFS(СВЦЭМ!$C$33:$C$776,СВЦЭМ!$A$33:$A$776,$A147,СВЦЭМ!$B$33:$B$776,P$119)+'СЕТ СН'!$I$9+СВЦЭМ!$D$10+'СЕТ СН'!$I$6-'СЕТ СН'!$I$19</f>
        <v>1612.6175618900002</v>
      </c>
      <c r="Q147" s="36">
        <f>SUMIFS(СВЦЭМ!$C$33:$C$776,СВЦЭМ!$A$33:$A$776,$A147,СВЦЭМ!$B$33:$B$776,Q$119)+'СЕТ СН'!$I$9+СВЦЭМ!$D$10+'СЕТ СН'!$I$6-'СЕТ СН'!$I$19</f>
        <v>1627.0843966900002</v>
      </c>
      <c r="R147" s="36">
        <f>SUMIFS(СВЦЭМ!$C$33:$C$776,СВЦЭМ!$A$33:$A$776,$A147,СВЦЭМ!$B$33:$B$776,R$119)+'СЕТ СН'!$I$9+СВЦЭМ!$D$10+'СЕТ СН'!$I$6-'СЕТ СН'!$I$19</f>
        <v>1623.2529421700001</v>
      </c>
      <c r="S147" s="36">
        <f>SUMIFS(СВЦЭМ!$C$33:$C$776,СВЦЭМ!$A$33:$A$776,$A147,СВЦЭМ!$B$33:$B$776,S$119)+'СЕТ СН'!$I$9+СВЦЭМ!$D$10+'СЕТ СН'!$I$6-'СЕТ СН'!$I$19</f>
        <v>1619.0530798499999</v>
      </c>
      <c r="T147" s="36">
        <f>SUMIFS(СВЦЭМ!$C$33:$C$776,СВЦЭМ!$A$33:$A$776,$A147,СВЦЭМ!$B$33:$B$776,T$119)+'СЕТ СН'!$I$9+СВЦЭМ!$D$10+'СЕТ СН'!$I$6-'СЕТ СН'!$I$19</f>
        <v>1607.2090705200001</v>
      </c>
      <c r="U147" s="36">
        <f>SUMIFS(СВЦЭМ!$C$33:$C$776,СВЦЭМ!$A$33:$A$776,$A147,СВЦЭМ!$B$33:$B$776,U$119)+'СЕТ СН'!$I$9+СВЦЭМ!$D$10+'СЕТ СН'!$I$6-'СЕТ СН'!$I$19</f>
        <v>1578.7604182</v>
      </c>
      <c r="V147" s="36">
        <f>SUMIFS(СВЦЭМ!$C$33:$C$776,СВЦЭМ!$A$33:$A$776,$A147,СВЦЭМ!$B$33:$B$776,V$119)+'СЕТ СН'!$I$9+СВЦЭМ!$D$10+'СЕТ СН'!$I$6-'СЕТ СН'!$I$19</f>
        <v>1567.93161715</v>
      </c>
      <c r="W147" s="36">
        <f>SUMIFS(СВЦЭМ!$C$33:$C$776,СВЦЭМ!$A$33:$A$776,$A147,СВЦЭМ!$B$33:$B$776,W$119)+'СЕТ СН'!$I$9+СВЦЭМ!$D$10+'СЕТ СН'!$I$6-'СЕТ СН'!$I$19</f>
        <v>1563.13999769</v>
      </c>
      <c r="X147" s="36">
        <f>SUMIFS(СВЦЭМ!$C$33:$C$776,СВЦЭМ!$A$33:$A$776,$A147,СВЦЭМ!$B$33:$B$776,X$119)+'СЕТ СН'!$I$9+СВЦЭМ!$D$10+'СЕТ СН'!$I$6-'СЕТ СН'!$I$19</f>
        <v>1565.4892567699999</v>
      </c>
      <c r="Y147" s="36">
        <f>SUMIFS(СВЦЭМ!$C$33:$C$776,СВЦЭМ!$A$33:$A$776,$A147,СВЦЭМ!$B$33:$B$776,Y$119)+'СЕТ СН'!$I$9+СВЦЭМ!$D$10+'СЕТ СН'!$I$6-'СЕТ СН'!$I$19</f>
        <v>1604.4477576700001</v>
      </c>
    </row>
    <row r="148" spans="1:26" ht="15.75" x14ac:dyDescent="0.2">
      <c r="A148" s="35">
        <f t="shared" si="3"/>
        <v>43950</v>
      </c>
      <c r="B148" s="36">
        <f>SUMIFS(СВЦЭМ!$C$33:$C$776,СВЦЭМ!$A$33:$A$776,$A148,СВЦЭМ!$B$33:$B$776,B$119)+'СЕТ СН'!$I$9+СВЦЭМ!$D$10+'СЕТ СН'!$I$6-'СЕТ СН'!$I$19</f>
        <v>1671.66707462</v>
      </c>
      <c r="C148" s="36">
        <f>SUMIFS(СВЦЭМ!$C$33:$C$776,СВЦЭМ!$A$33:$A$776,$A148,СВЦЭМ!$B$33:$B$776,C$119)+'СЕТ СН'!$I$9+СВЦЭМ!$D$10+'СЕТ СН'!$I$6-'СЕТ СН'!$I$19</f>
        <v>1704.9014531599998</v>
      </c>
      <c r="D148" s="36">
        <f>SUMIFS(СВЦЭМ!$C$33:$C$776,СВЦЭМ!$A$33:$A$776,$A148,СВЦЭМ!$B$33:$B$776,D$119)+'СЕТ СН'!$I$9+СВЦЭМ!$D$10+'СЕТ СН'!$I$6-'СЕТ СН'!$I$19</f>
        <v>1717.5157633699998</v>
      </c>
      <c r="E148" s="36">
        <f>SUMIFS(СВЦЭМ!$C$33:$C$776,СВЦЭМ!$A$33:$A$776,$A148,СВЦЭМ!$B$33:$B$776,E$119)+'СЕТ СН'!$I$9+СВЦЭМ!$D$10+'СЕТ СН'!$I$6-'СЕТ СН'!$I$19</f>
        <v>1724.01207845</v>
      </c>
      <c r="F148" s="36">
        <f>SUMIFS(СВЦЭМ!$C$33:$C$776,СВЦЭМ!$A$33:$A$776,$A148,СВЦЭМ!$B$33:$B$776,F$119)+'СЕТ СН'!$I$9+СВЦЭМ!$D$10+'СЕТ СН'!$I$6-'СЕТ СН'!$I$19</f>
        <v>1724.07418263</v>
      </c>
      <c r="G148" s="36">
        <f>SUMIFS(СВЦЭМ!$C$33:$C$776,СВЦЭМ!$A$33:$A$776,$A148,СВЦЭМ!$B$33:$B$776,G$119)+'СЕТ СН'!$I$9+СВЦЭМ!$D$10+'СЕТ СН'!$I$6-'СЕТ СН'!$I$19</f>
        <v>1725.34847339</v>
      </c>
      <c r="H148" s="36">
        <f>SUMIFS(СВЦЭМ!$C$33:$C$776,СВЦЭМ!$A$33:$A$776,$A148,СВЦЭМ!$B$33:$B$776,H$119)+'СЕТ СН'!$I$9+СВЦЭМ!$D$10+'СЕТ СН'!$I$6-'СЕТ СН'!$I$19</f>
        <v>1710.35839938</v>
      </c>
      <c r="I148" s="36">
        <f>SUMIFS(СВЦЭМ!$C$33:$C$776,СВЦЭМ!$A$33:$A$776,$A148,СВЦЭМ!$B$33:$B$776,I$119)+'СЕТ СН'!$I$9+СВЦЭМ!$D$10+'СЕТ СН'!$I$6-'СЕТ СН'!$I$19</f>
        <v>1672.9573445399999</v>
      </c>
      <c r="J148" s="36">
        <f>SUMIFS(СВЦЭМ!$C$33:$C$776,СВЦЭМ!$A$33:$A$776,$A148,СВЦЭМ!$B$33:$B$776,J$119)+'СЕТ СН'!$I$9+СВЦЭМ!$D$10+'СЕТ СН'!$I$6-'СЕТ СН'!$I$19</f>
        <v>1652.5350656800001</v>
      </c>
      <c r="K148" s="36">
        <f>SUMIFS(СВЦЭМ!$C$33:$C$776,СВЦЭМ!$A$33:$A$776,$A148,СВЦЭМ!$B$33:$B$776,K$119)+'СЕТ СН'!$I$9+СВЦЭМ!$D$10+'СЕТ СН'!$I$6-'СЕТ СН'!$I$19</f>
        <v>1645.28843738</v>
      </c>
      <c r="L148" s="36">
        <f>SUMIFS(СВЦЭМ!$C$33:$C$776,СВЦЭМ!$A$33:$A$776,$A148,СВЦЭМ!$B$33:$B$776,L$119)+'СЕТ СН'!$I$9+СВЦЭМ!$D$10+'СЕТ СН'!$I$6-'СЕТ СН'!$I$19</f>
        <v>1631.30225322</v>
      </c>
      <c r="M148" s="36">
        <f>SUMIFS(СВЦЭМ!$C$33:$C$776,СВЦЭМ!$A$33:$A$776,$A148,СВЦЭМ!$B$33:$B$776,M$119)+'СЕТ СН'!$I$9+СВЦЭМ!$D$10+'СЕТ СН'!$I$6-'СЕТ СН'!$I$19</f>
        <v>1642.59667973</v>
      </c>
      <c r="N148" s="36">
        <f>SUMIFS(СВЦЭМ!$C$33:$C$776,СВЦЭМ!$A$33:$A$776,$A148,СВЦЭМ!$B$33:$B$776,N$119)+'СЕТ СН'!$I$9+СВЦЭМ!$D$10+'СЕТ СН'!$I$6-'СЕТ СН'!$I$19</f>
        <v>1637.0438421399999</v>
      </c>
      <c r="O148" s="36">
        <f>SUMIFS(СВЦЭМ!$C$33:$C$776,СВЦЭМ!$A$33:$A$776,$A148,СВЦЭМ!$B$33:$B$776,O$119)+'СЕТ СН'!$I$9+СВЦЭМ!$D$10+'СЕТ СН'!$I$6-'СЕТ СН'!$I$19</f>
        <v>1647.9195027800001</v>
      </c>
      <c r="P148" s="36">
        <f>SUMIFS(СВЦЭМ!$C$33:$C$776,СВЦЭМ!$A$33:$A$776,$A148,СВЦЭМ!$B$33:$B$776,P$119)+'СЕТ СН'!$I$9+СВЦЭМ!$D$10+'СЕТ СН'!$I$6-'СЕТ СН'!$I$19</f>
        <v>1655.0513233300001</v>
      </c>
      <c r="Q148" s="36">
        <f>SUMIFS(СВЦЭМ!$C$33:$C$776,СВЦЭМ!$A$33:$A$776,$A148,СВЦЭМ!$B$33:$B$776,Q$119)+'СЕТ СН'!$I$9+СВЦЭМ!$D$10+'СЕТ СН'!$I$6-'СЕТ СН'!$I$19</f>
        <v>1661.2389358299999</v>
      </c>
      <c r="R148" s="36">
        <f>SUMIFS(СВЦЭМ!$C$33:$C$776,СВЦЭМ!$A$33:$A$776,$A148,СВЦЭМ!$B$33:$B$776,R$119)+'СЕТ СН'!$I$9+СВЦЭМ!$D$10+'СЕТ СН'!$I$6-'СЕТ СН'!$I$19</f>
        <v>1654.69792869</v>
      </c>
      <c r="S148" s="36">
        <f>SUMIFS(СВЦЭМ!$C$33:$C$776,СВЦЭМ!$A$33:$A$776,$A148,СВЦЭМ!$B$33:$B$776,S$119)+'СЕТ СН'!$I$9+СВЦЭМ!$D$10+'СЕТ СН'!$I$6-'СЕТ СН'!$I$19</f>
        <v>1656.4754967900001</v>
      </c>
      <c r="T148" s="36">
        <f>SUMIFS(СВЦЭМ!$C$33:$C$776,СВЦЭМ!$A$33:$A$776,$A148,СВЦЭМ!$B$33:$B$776,T$119)+'СЕТ СН'!$I$9+СВЦЭМ!$D$10+'СЕТ СН'!$I$6-'СЕТ СН'!$I$19</f>
        <v>1643.80207877</v>
      </c>
      <c r="U148" s="36">
        <f>SUMIFS(СВЦЭМ!$C$33:$C$776,СВЦЭМ!$A$33:$A$776,$A148,СВЦЭМ!$B$33:$B$776,U$119)+'СЕТ СН'!$I$9+СВЦЭМ!$D$10+'СЕТ СН'!$I$6-'СЕТ СН'!$I$19</f>
        <v>1604.5707965900001</v>
      </c>
      <c r="V148" s="36">
        <f>SUMIFS(СВЦЭМ!$C$33:$C$776,СВЦЭМ!$A$33:$A$776,$A148,СВЦЭМ!$B$33:$B$776,V$119)+'СЕТ СН'!$I$9+СВЦЭМ!$D$10+'СЕТ СН'!$I$6-'СЕТ СН'!$I$19</f>
        <v>1605.1543875699999</v>
      </c>
      <c r="W148" s="36">
        <f>SUMIFS(СВЦЭМ!$C$33:$C$776,СВЦЭМ!$A$33:$A$776,$A148,СВЦЭМ!$B$33:$B$776,W$119)+'СЕТ СН'!$I$9+СВЦЭМ!$D$10+'СЕТ СН'!$I$6-'СЕТ СН'!$I$19</f>
        <v>1633.7685743299999</v>
      </c>
      <c r="X148" s="36">
        <f>SUMIFS(СВЦЭМ!$C$33:$C$776,СВЦЭМ!$A$33:$A$776,$A148,СВЦЭМ!$B$33:$B$776,X$119)+'СЕТ СН'!$I$9+СВЦЭМ!$D$10+'СЕТ СН'!$I$6-'СЕТ СН'!$I$19</f>
        <v>1654.29205011</v>
      </c>
      <c r="Y148" s="36">
        <f>SUMIFS(СВЦЭМ!$C$33:$C$776,СВЦЭМ!$A$33:$A$776,$A148,СВЦЭМ!$B$33:$B$776,Y$119)+'СЕТ СН'!$I$9+СВЦЭМ!$D$10+'СЕТ СН'!$I$6-'СЕТ СН'!$I$19</f>
        <v>1648.8954290199999</v>
      </c>
    </row>
    <row r="149" spans="1:26" ht="15.75" x14ac:dyDescent="0.2">
      <c r="A149" s="35">
        <f t="shared" si="3"/>
        <v>43951</v>
      </c>
      <c r="B149" s="36">
        <f>SUMIFS(СВЦЭМ!$C$33:$C$776,СВЦЭМ!$A$33:$A$776,$A149,СВЦЭМ!$B$33:$B$776,B$119)+'СЕТ СН'!$I$9+СВЦЭМ!$D$10+'СЕТ СН'!$I$6-'СЕТ СН'!$I$19</f>
        <v>1714.1472825899998</v>
      </c>
      <c r="C149" s="36">
        <f>SUMIFS(СВЦЭМ!$C$33:$C$776,СВЦЭМ!$A$33:$A$776,$A149,СВЦЭМ!$B$33:$B$776,C$119)+'СЕТ СН'!$I$9+СВЦЭМ!$D$10+'СЕТ СН'!$I$6-'СЕТ СН'!$I$19</f>
        <v>1691.12539821</v>
      </c>
      <c r="D149" s="36">
        <f>SUMIFS(СВЦЭМ!$C$33:$C$776,СВЦЭМ!$A$33:$A$776,$A149,СВЦЭМ!$B$33:$B$776,D$119)+'СЕТ СН'!$I$9+СВЦЭМ!$D$10+'СЕТ СН'!$I$6-'СЕТ СН'!$I$19</f>
        <v>1711.91451925</v>
      </c>
      <c r="E149" s="36">
        <f>SUMIFS(СВЦЭМ!$C$33:$C$776,СВЦЭМ!$A$33:$A$776,$A149,СВЦЭМ!$B$33:$B$776,E$119)+'СЕТ СН'!$I$9+СВЦЭМ!$D$10+'СЕТ СН'!$I$6-'СЕТ СН'!$I$19</f>
        <v>1705.2892944499999</v>
      </c>
      <c r="F149" s="36">
        <f>SUMIFS(СВЦЭМ!$C$33:$C$776,СВЦЭМ!$A$33:$A$776,$A149,СВЦЭМ!$B$33:$B$776,F$119)+'СЕТ СН'!$I$9+СВЦЭМ!$D$10+'СЕТ СН'!$I$6-'СЕТ СН'!$I$19</f>
        <v>1738.8881574299999</v>
      </c>
      <c r="G149" s="36">
        <f>SUMIFS(СВЦЭМ!$C$33:$C$776,СВЦЭМ!$A$33:$A$776,$A149,СВЦЭМ!$B$33:$B$776,G$119)+'СЕТ СН'!$I$9+СВЦЭМ!$D$10+'СЕТ СН'!$I$6-'СЕТ СН'!$I$19</f>
        <v>1747.7818989</v>
      </c>
      <c r="H149" s="36">
        <f>SUMIFS(СВЦЭМ!$C$33:$C$776,СВЦЭМ!$A$33:$A$776,$A149,СВЦЭМ!$B$33:$B$776,H$119)+'СЕТ СН'!$I$9+СВЦЭМ!$D$10+'СЕТ СН'!$I$6-'СЕТ СН'!$I$19</f>
        <v>1734.1933291399998</v>
      </c>
      <c r="I149" s="36">
        <f>SUMIFS(СВЦЭМ!$C$33:$C$776,СВЦЭМ!$A$33:$A$776,$A149,СВЦЭМ!$B$33:$B$776,I$119)+'СЕТ СН'!$I$9+СВЦЭМ!$D$10+'СЕТ СН'!$I$6-'СЕТ СН'!$I$19</f>
        <v>1697.7261792699999</v>
      </c>
      <c r="J149" s="36">
        <f>SUMIFS(СВЦЭМ!$C$33:$C$776,СВЦЭМ!$A$33:$A$776,$A149,СВЦЭМ!$B$33:$B$776,J$119)+'СЕТ СН'!$I$9+СВЦЭМ!$D$10+'СЕТ СН'!$I$6-'СЕТ СН'!$I$19</f>
        <v>1616.13994396</v>
      </c>
      <c r="K149" s="36">
        <f>SUMIFS(СВЦЭМ!$C$33:$C$776,СВЦЭМ!$A$33:$A$776,$A149,СВЦЭМ!$B$33:$B$776,K$119)+'СЕТ СН'!$I$9+СВЦЭМ!$D$10+'СЕТ СН'!$I$6-'СЕТ СН'!$I$19</f>
        <v>1604.67721822</v>
      </c>
      <c r="L149" s="36">
        <f>SUMIFS(СВЦЭМ!$C$33:$C$776,СВЦЭМ!$A$33:$A$776,$A149,СВЦЭМ!$B$33:$B$776,L$119)+'СЕТ СН'!$I$9+СВЦЭМ!$D$10+'СЕТ СН'!$I$6-'СЕТ СН'!$I$19</f>
        <v>1598.8507085800002</v>
      </c>
      <c r="M149" s="36">
        <f>SUMIFS(СВЦЭМ!$C$33:$C$776,СВЦЭМ!$A$33:$A$776,$A149,СВЦЭМ!$B$33:$B$776,M$119)+'СЕТ СН'!$I$9+СВЦЭМ!$D$10+'СЕТ СН'!$I$6-'СЕТ СН'!$I$19</f>
        <v>1603.0911859600001</v>
      </c>
      <c r="N149" s="36">
        <f>SUMIFS(СВЦЭМ!$C$33:$C$776,СВЦЭМ!$A$33:$A$776,$A149,СВЦЭМ!$B$33:$B$776,N$119)+'СЕТ СН'!$I$9+СВЦЭМ!$D$10+'СЕТ СН'!$I$6-'СЕТ СН'!$I$19</f>
        <v>1609.4705462300001</v>
      </c>
      <c r="O149" s="36">
        <f>SUMIFS(СВЦЭМ!$C$33:$C$776,СВЦЭМ!$A$33:$A$776,$A149,СВЦЭМ!$B$33:$B$776,O$119)+'СЕТ СН'!$I$9+СВЦЭМ!$D$10+'СЕТ СН'!$I$6-'СЕТ СН'!$I$19</f>
        <v>1621.41797307</v>
      </c>
      <c r="P149" s="36">
        <f>SUMIFS(СВЦЭМ!$C$33:$C$776,СВЦЭМ!$A$33:$A$776,$A149,СВЦЭМ!$B$33:$B$776,P$119)+'СЕТ СН'!$I$9+СВЦЭМ!$D$10+'СЕТ СН'!$I$6-'СЕТ СН'!$I$19</f>
        <v>1629.11714308</v>
      </c>
      <c r="Q149" s="36">
        <f>SUMIFS(СВЦЭМ!$C$33:$C$776,СВЦЭМ!$A$33:$A$776,$A149,СВЦЭМ!$B$33:$B$776,Q$119)+'СЕТ СН'!$I$9+СВЦЭМ!$D$10+'СЕТ СН'!$I$6-'СЕТ СН'!$I$19</f>
        <v>1635.5116803199999</v>
      </c>
      <c r="R149" s="36">
        <f>SUMIFS(СВЦЭМ!$C$33:$C$776,СВЦЭМ!$A$33:$A$776,$A149,СВЦЭМ!$B$33:$B$776,R$119)+'СЕТ СН'!$I$9+СВЦЭМ!$D$10+'СЕТ СН'!$I$6-'СЕТ СН'!$I$19</f>
        <v>1630.6304639</v>
      </c>
      <c r="S149" s="36">
        <f>SUMIFS(СВЦЭМ!$C$33:$C$776,СВЦЭМ!$A$33:$A$776,$A149,СВЦЭМ!$B$33:$B$776,S$119)+'СЕТ СН'!$I$9+СВЦЭМ!$D$10+'СЕТ СН'!$I$6-'СЕТ СН'!$I$19</f>
        <v>1627.2884137999999</v>
      </c>
      <c r="T149" s="36">
        <f>SUMIFS(СВЦЭМ!$C$33:$C$776,СВЦЭМ!$A$33:$A$776,$A149,СВЦЭМ!$B$33:$B$776,T$119)+'СЕТ СН'!$I$9+СВЦЭМ!$D$10+'СЕТ СН'!$I$6-'СЕТ СН'!$I$19</f>
        <v>1613.12848953</v>
      </c>
      <c r="U149" s="36">
        <f>SUMIFS(СВЦЭМ!$C$33:$C$776,СВЦЭМ!$A$33:$A$776,$A149,СВЦЭМ!$B$33:$B$776,U$119)+'СЕТ СН'!$I$9+СВЦЭМ!$D$10+'СЕТ СН'!$I$6-'СЕТ СН'!$I$19</f>
        <v>1592.46464932</v>
      </c>
      <c r="V149" s="36">
        <f>SUMIFS(СВЦЭМ!$C$33:$C$776,СВЦЭМ!$A$33:$A$776,$A149,СВЦЭМ!$B$33:$B$776,V$119)+'СЕТ СН'!$I$9+СВЦЭМ!$D$10+'СЕТ СН'!$I$6-'СЕТ СН'!$I$19</f>
        <v>1569.0312655600001</v>
      </c>
      <c r="W149" s="36">
        <f>SUMIFS(СВЦЭМ!$C$33:$C$776,СВЦЭМ!$A$33:$A$776,$A149,СВЦЭМ!$B$33:$B$776,W$119)+'СЕТ СН'!$I$9+СВЦЭМ!$D$10+'СЕТ СН'!$I$6-'СЕТ СН'!$I$19</f>
        <v>1571.9043760100001</v>
      </c>
      <c r="X149" s="36">
        <f>SUMIFS(СВЦЭМ!$C$33:$C$776,СВЦЭМ!$A$33:$A$776,$A149,СВЦЭМ!$B$33:$B$776,X$119)+'СЕТ СН'!$I$9+СВЦЭМ!$D$10+'СЕТ СН'!$I$6-'СЕТ СН'!$I$19</f>
        <v>1601.76365581</v>
      </c>
      <c r="Y149" s="36">
        <f>SUMIFS(СВЦЭМ!$C$33:$C$776,СВЦЭМ!$A$33:$A$776,$A149,СВЦЭМ!$B$33:$B$776,Y$119)+'СЕТ СН'!$I$9+СВЦЭМ!$D$10+'СЕТ СН'!$I$6-'СЕТ СН'!$I$19</f>
        <v>1626.69882566</v>
      </c>
    </row>
    <row r="150" spans="1:26" ht="15.75" hidden="1" x14ac:dyDescent="0.2">
      <c r="A150" s="35">
        <f t="shared" si="3"/>
        <v>43952</v>
      </c>
      <c r="B150" s="36">
        <f>SUMIFS(СВЦЭМ!$C$33:$C$776,СВЦЭМ!$A$33:$A$776,$A150,СВЦЭМ!$B$33:$B$776,B$119)+'СЕТ СН'!$I$9+СВЦЭМ!$D$10+'СЕТ СН'!$I$6-'СЕТ СН'!$I$19</f>
        <v>687.78875112000003</v>
      </c>
      <c r="C150" s="36">
        <f>SUMIFS(СВЦЭМ!$C$33:$C$776,СВЦЭМ!$A$33:$A$776,$A150,СВЦЭМ!$B$33:$B$776,C$119)+'СЕТ СН'!$I$9+СВЦЭМ!$D$10+'СЕТ СН'!$I$6-'СЕТ СН'!$I$19</f>
        <v>687.78875112000003</v>
      </c>
      <c r="D150" s="36">
        <f>SUMIFS(СВЦЭМ!$C$33:$C$776,СВЦЭМ!$A$33:$A$776,$A150,СВЦЭМ!$B$33:$B$776,D$119)+'СЕТ СН'!$I$9+СВЦЭМ!$D$10+'СЕТ СН'!$I$6-'СЕТ СН'!$I$19</f>
        <v>687.78875112000003</v>
      </c>
      <c r="E150" s="36">
        <f>SUMIFS(СВЦЭМ!$C$33:$C$776,СВЦЭМ!$A$33:$A$776,$A150,СВЦЭМ!$B$33:$B$776,E$119)+'СЕТ СН'!$I$9+СВЦЭМ!$D$10+'СЕТ СН'!$I$6-'СЕТ СН'!$I$19</f>
        <v>687.78875112000003</v>
      </c>
      <c r="F150" s="36">
        <f>SUMIFS(СВЦЭМ!$C$33:$C$776,СВЦЭМ!$A$33:$A$776,$A150,СВЦЭМ!$B$33:$B$776,F$119)+'СЕТ СН'!$I$9+СВЦЭМ!$D$10+'СЕТ СН'!$I$6-'СЕТ СН'!$I$19</f>
        <v>687.78875112000003</v>
      </c>
      <c r="G150" s="36">
        <f>SUMIFS(СВЦЭМ!$C$33:$C$776,СВЦЭМ!$A$33:$A$776,$A150,СВЦЭМ!$B$33:$B$776,G$119)+'СЕТ СН'!$I$9+СВЦЭМ!$D$10+'СЕТ СН'!$I$6-'СЕТ СН'!$I$19</f>
        <v>687.78875112000003</v>
      </c>
      <c r="H150" s="36">
        <f>SUMIFS(СВЦЭМ!$C$33:$C$776,СВЦЭМ!$A$33:$A$776,$A150,СВЦЭМ!$B$33:$B$776,H$119)+'СЕТ СН'!$I$9+СВЦЭМ!$D$10+'СЕТ СН'!$I$6-'СЕТ СН'!$I$19</f>
        <v>687.78875112000003</v>
      </c>
      <c r="I150" s="36">
        <f>SUMIFS(СВЦЭМ!$C$33:$C$776,СВЦЭМ!$A$33:$A$776,$A150,СВЦЭМ!$B$33:$B$776,I$119)+'СЕТ СН'!$I$9+СВЦЭМ!$D$10+'СЕТ СН'!$I$6-'СЕТ СН'!$I$19</f>
        <v>687.78875112000003</v>
      </c>
      <c r="J150" s="36">
        <f>SUMIFS(СВЦЭМ!$C$33:$C$776,СВЦЭМ!$A$33:$A$776,$A150,СВЦЭМ!$B$33:$B$776,J$119)+'СЕТ СН'!$I$9+СВЦЭМ!$D$10+'СЕТ СН'!$I$6-'СЕТ СН'!$I$19</f>
        <v>687.78875112000003</v>
      </c>
      <c r="K150" s="36">
        <f>SUMIFS(СВЦЭМ!$C$33:$C$776,СВЦЭМ!$A$33:$A$776,$A150,СВЦЭМ!$B$33:$B$776,K$119)+'СЕТ СН'!$I$9+СВЦЭМ!$D$10+'СЕТ СН'!$I$6-'СЕТ СН'!$I$19</f>
        <v>687.78875112000003</v>
      </c>
      <c r="L150" s="36">
        <f>SUMIFS(СВЦЭМ!$C$33:$C$776,СВЦЭМ!$A$33:$A$776,$A150,СВЦЭМ!$B$33:$B$776,L$119)+'СЕТ СН'!$I$9+СВЦЭМ!$D$10+'СЕТ СН'!$I$6-'СЕТ СН'!$I$19</f>
        <v>687.78875112000003</v>
      </c>
      <c r="M150" s="36">
        <f>SUMIFS(СВЦЭМ!$C$33:$C$776,СВЦЭМ!$A$33:$A$776,$A150,СВЦЭМ!$B$33:$B$776,M$119)+'СЕТ СН'!$I$9+СВЦЭМ!$D$10+'СЕТ СН'!$I$6-'СЕТ СН'!$I$19</f>
        <v>687.78875112000003</v>
      </c>
      <c r="N150" s="36">
        <f>SUMIFS(СВЦЭМ!$C$33:$C$776,СВЦЭМ!$A$33:$A$776,$A150,СВЦЭМ!$B$33:$B$776,N$119)+'СЕТ СН'!$I$9+СВЦЭМ!$D$10+'СЕТ СН'!$I$6-'СЕТ СН'!$I$19</f>
        <v>687.78875112000003</v>
      </c>
      <c r="O150" s="36">
        <f>SUMIFS(СВЦЭМ!$C$33:$C$776,СВЦЭМ!$A$33:$A$776,$A150,СВЦЭМ!$B$33:$B$776,O$119)+'СЕТ СН'!$I$9+СВЦЭМ!$D$10+'СЕТ СН'!$I$6-'СЕТ СН'!$I$19</f>
        <v>687.78875112000003</v>
      </c>
      <c r="P150" s="36">
        <f>SUMIFS(СВЦЭМ!$C$33:$C$776,СВЦЭМ!$A$33:$A$776,$A150,СВЦЭМ!$B$33:$B$776,P$119)+'СЕТ СН'!$I$9+СВЦЭМ!$D$10+'СЕТ СН'!$I$6-'СЕТ СН'!$I$19</f>
        <v>687.78875112000003</v>
      </c>
      <c r="Q150" s="36">
        <f>SUMIFS(СВЦЭМ!$C$33:$C$776,СВЦЭМ!$A$33:$A$776,$A150,СВЦЭМ!$B$33:$B$776,Q$119)+'СЕТ СН'!$I$9+СВЦЭМ!$D$10+'СЕТ СН'!$I$6-'СЕТ СН'!$I$19</f>
        <v>687.78875112000003</v>
      </c>
      <c r="R150" s="36">
        <f>SUMIFS(СВЦЭМ!$C$33:$C$776,СВЦЭМ!$A$33:$A$776,$A150,СВЦЭМ!$B$33:$B$776,R$119)+'СЕТ СН'!$I$9+СВЦЭМ!$D$10+'СЕТ СН'!$I$6-'СЕТ СН'!$I$19</f>
        <v>687.78875112000003</v>
      </c>
      <c r="S150" s="36">
        <f>SUMIFS(СВЦЭМ!$C$33:$C$776,СВЦЭМ!$A$33:$A$776,$A150,СВЦЭМ!$B$33:$B$776,S$119)+'СЕТ СН'!$I$9+СВЦЭМ!$D$10+'СЕТ СН'!$I$6-'СЕТ СН'!$I$19</f>
        <v>687.78875112000003</v>
      </c>
      <c r="T150" s="36">
        <f>SUMIFS(СВЦЭМ!$C$33:$C$776,СВЦЭМ!$A$33:$A$776,$A150,СВЦЭМ!$B$33:$B$776,T$119)+'СЕТ СН'!$I$9+СВЦЭМ!$D$10+'СЕТ СН'!$I$6-'СЕТ СН'!$I$19</f>
        <v>687.78875112000003</v>
      </c>
      <c r="U150" s="36">
        <f>SUMIFS(СВЦЭМ!$C$33:$C$776,СВЦЭМ!$A$33:$A$776,$A150,СВЦЭМ!$B$33:$B$776,U$119)+'СЕТ СН'!$I$9+СВЦЭМ!$D$10+'СЕТ СН'!$I$6-'СЕТ СН'!$I$19</f>
        <v>687.78875112000003</v>
      </c>
      <c r="V150" s="36">
        <f>SUMIFS(СВЦЭМ!$C$33:$C$776,СВЦЭМ!$A$33:$A$776,$A150,СВЦЭМ!$B$33:$B$776,V$119)+'СЕТ СН'!$I$9+СВЦЭМ!$D$10+'СЕТ СН'!$I$6-'СЕТ СН'!$I$19</f>
        <v>687.78875112000003</v>
      </c>
      <c r="W150" s="36">
        <f>SUMIFS(СВЦЭМ!$C$33:$C$776,СВЦЭМ!$A$33:$A$776,$A150,СВЦЭМ!$B$33:$B$776,W$119)+'СЕТ СН'!$I$9+СВЦЭМ!$D$10+'СЕТ СН'!$I$6-'СЕТ СН'!$I$19</f>
        <v>687.78875112000003</v>
      </c>
      <c r="X150" s="36">
        <f>SUMIFS(СВЦЭМ!$C$33:$C$776,СВЦЭМ!$A$33:$A$776,$A150,СВЦЭМ!$B$33:$B$776,X$119)+'СЕТ СН'!$I$9+СВЦЭМ!$D$10+'СЕТ СН'!$I$6-'СЕТ СН'!$I$19</f>
        <v>687.78875112000003</v>
      </c>
      <c r="Y150" s="36">
        <f>SUMIFS(СВЦЭМ!$C$33:$C$776,СВЦЭМ!$A$33:$A$776,$A150,СВЦЭМ!$B$33:$B$776,Y$119)+'СЕТ СН'!$I$9+СВЦЭМ!$D$10+'СЕТ СН'!$I$6-'СЕТ СН'!$I$19</f>
        <v>687.78875112000003</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19" t="s">
        <v>77</v>
      </c>
      <c r="B153" s="119"/>
      <c r="C153" s="119"/>
      <c r="D153" s="119"/>
      <c r="E153" s="119"/>
      <c r="F153" s="119"/>
      <c r="G153" s="119"/>
      <c r="H153" s="119"/>
      <c r="I153" s="119"/>
      <c r="J153" s="119"/>
      <c r="K153" s="119"/>
      <c r="L153" s="119"/>
      <c r="M153" s="119"/>
      <c r="N153" s="120" t="s">
        <v>29</v>
      </c>
      <c r="O153" s="120"/>
      <c r="P153" s="120"/>
      <c r="Q153" s="120"/>
      <c r="R153" s="120"/>
      <c r="S153" s="120"/>
      <c r="T153" s="120"/>
      <c r="U153" s="120"/>
      <c r="V153" s="39"/>
      <c r="W153" s="39"/>
      <c r="X153" s="39"/>
      <c r="Y153" s="39"/>
      <c r="Z153" s="39"/>
    </row>
    <row r="154" spans="1:26" ht="15.75" x14ac:dyDescent="0.25">
      <c r="A154" s="119"/>
      <c r="B154" s="119"/>
      <c r="C154" s="119"/>
      <c r="D154" s="119"/>
      <c r="E154" s="119"/>
      <c r="F154" s="119"/>
      <c r="G154" s="119"/>
      <c r="H154" s="119"/>
      <c r="I154" s="119"/>
      <c r="J154" s="119"/>
      <c r="K154" s="119"/>
      <c r="L154" s="119"/>
      <c r="M154" s="119"/>
      <c r="N154" s="121" t="s">
        <v>0</v>
      </c>
      <c r="O154" s="121"/>
      <c r="P154" s="121" t="s">
        <v>1</v>
      </c>
      <c r="Q154" s="121"/>
      <c r="R154" s="121" t="s">
        <v>2</v>
      </c>
      <c r="S154" s="121"/>
      <c r="T154" s="121" t="s">
        <v>3</v>
      </c>
      <c r="U154" s="121"/>
      <c r="V154" s="32"/>
      <c r="W154" s="32"/>
      <c r="X154" s="32"/>
      <c r="Y154" s="32"/>
    </row>
    <row r="155" spans="1:26" ht="15.75" x14ac:dyDescent="0.2">
      <c r="A155" s="119"/>
      <c r="B155" s="119"/>
      <c r="C155" s="119"/>
      <c r="D155" s="119"/>
      <c r="E155" s="119"/>
      <c r="F155" s="119"/>
      <c r="G155" s="119"/>
      <c r="H155" s="119"/>
      <c r="I155" s="119"/>
      <c r="J155" s="119"/>
      <c r="K155" s="119"/>
      <c r="L155" s="119"/>
      <c r="M155" s="119"/>
      <c r="N155" s="122">
        <f>СВЦЭМ!$D$12+'СЕТ СН'!$F$10-'СЕТ СН'!$F$20</f>
        <v>554088.49956732756</v>
      </c>
      <c r="O155" s="123"/>
      <c r="P155" s="122">
        <f>СВЦЭМ!$D$12+'СЕТ СН'!$F$10-'СЕТ СН'!$G$20</f>
        <v>554088.49956732756</v>
      </c>
      <c r="Q155" s="123"/>
      <c r="R155" s="122">
        <f>СВЦЭМ!$D$12+'СЕТ СН'!$F$10-'СЕТ СН'!$H$20</f>
        <v>554088.49956732756</v>
      </c>
      <c r="S155" s="123"/>
      <c r="T155" s="122">
        <f>СВЦЭМ!$D$12+'СЕТ СН'!$F$10-'СЕТ СН'!$I$20</f>
        <v>554088.49956732756</v>
      </c>
      <c r="U155" s="123"/>
      <c r="V155" s="40"/>
      <c r="W155" s="40"/>
      <c r="X155" s="40"/>
      <c r="Y155" s="40"/>
    </row>
    <row r="156" spans="1:26" x14ac:dyDescent="0.25">
      <c r="A156" s="147"/>
      <c r="B156" s="147"/>
      <c r="C156" s="147"/>
      <c r="D156" s="147"/>
      <c r="E156" s="147"/>
      <c r="F156" s="148"/>
      <c r="G156" s="148"/>
      <c r="H156" s="148"/>
      <c r="I156" s="148"/>
      <c r="J156" s="148"/>
      <c r="K156" s="148"/>
      <c r="L156" s="148"/>
      <c r="M156" s="148"/>
    </row>
    <row r="157" spans="1:26" ht="15.75" x14ac:dyDescent="0.25">
      <c r="A157" s="138" t="s">
        <v>78</v>
      </c>
      <c r="B157" s="139"/>
      <c r="C157" s="139"/>
      <c r="D157" s="139"/>
      <c r="E157" s="139"/>
      <c r="F157" s="139"/>
      <c r="G157" s="139"/>
      <c r="H157" s="139"/>
      <c r="I157" s="139"/>
      <c r="J157" s="139"/>
      <c r="K157" s="139"/>
      <c r="L157" s="139"/>
      <c r="M157" s="140"/>
      <c r="N157" s="120" t="s">
        <v>29</v>
      </c>
      <c r="O157" s="120"/>
      <c r="P157" s="120"/>
      <c r="Q157" s="120"/>
      <c r="R157" s="120"/>
      <c r="S157" s="120"/>
      <c r="T157" s="120"/>
      <c r="U157" s="120"/>
    </row>
    <row r="158" spans="1:26" ht="15.75" x14ac:dyDescent="0.25">
      <c r="A158" s="141"/>
      <c r="B158" s="142"/>
      <c r="C158" s="142"/>
      <c r="D158" s="142"/>
      <c r="E158" s="142"/>
      <c r="F158" s="142"/>
      <c r="G158" s="142"/>
      <c r="H158" s="142"/>
      <c r="I158" s="142"/>
      <c r="J158" s="142"/>
      <c r="K158" s="142"/>
      <c r="L158" s="142"/>
      <c r="M158" s="143"/>
      <c r="N158" s="121" t="s">
        <v>0</v>
      </c>
      <c r="O158" s="121"/>
      <c r="P158" s="121" t="s">
        <v>1</v>
      </c>
      <c r="Q158" s="121"/>
      <c r="R158" s="121" t="s">
        <v>2</v>
      </c>
      <c r="S158" s="121"/>
      <c r="T158" s="121" t="s">
        <v>3</v>
      </c>
      <c r="U158" s="121"/>
    </row>
    <row r="159" spans="1:26" ht="15.75" x14ac:dyDescent="0.25">
      <c r="A159" s="144"/>
      <c r="B159" s="145"/>
      <c r="C159" s="145"/>
      <c r="D159" s="145"/>
      <c r="E159" s="145"/>
      <c r="F159" s="145"/>
      <c r="G159" s="145"/>
      <c r="H159" s="145"/>
      <c r="I159" s="145"/>
      <c r="J159" s="145"/>
      <c r="K159" s="145"/>
      <c r="L159" s="145"/>
      <c r="M159" s="146"/>
      <c r="N159" s="137">
        <f>'СЕТ СН'!$F$7</f>
        <v>1433491.35</v>
      </c>
      <c r="O159" s="137"/>
      <c r="P159" s="137">
        <f>'СЕТ СН'!$G$7</f>
        <v>980880.36</v>
      </c>
      <c r="Q159" s="137"/>
      <c r="R159" s="137">
        <f>'СЕТ СН'!$H$7</f>
        <v>1301035.3799999999</v>
      </c>
      <c r="S159" s="137"/>
      <c r="T159" s="137">
        <f>'СЕТ СН'!$I$7</f>
        <v>1236276.94</v>
      </c>
      <c r="U159" s="137"/>
    </row>
  </sheetData>
  <sheetProtection algorithmName="SHA-512" hashValue="HekK8geCo2fOB5HKK+Lg/IRrGePooNdXuyVShLepnC3pzyFXNGNr5ouKrAbNvyO9NV/WkWnxa69ZT5wih34qkw==" saltValue="PbmO6XMaFOz+1YkuL513Jw==" spinCount="100000"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1" defaultRowHeight="15" x14ac:dyDescent="0.25"/>
  <cols>
    <col min="1" max="25" width="11" style="49"/>
    <col min="26" max="16384" width="11" style="42"/>
  </cols>
  <sheetData>
    <row r="1" spans="1:27" ht="34.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апреле 2020г.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36" t="s">
        <v>40</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32.25" customHeight="1" x14ac:dyDescent="0.2">
      <c r="A4" s="136" t="s">
        <v>10</v>
      </c>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customHeight="1"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01.04.2020</v>
      </c>
      <c r="B12" s="36">
        <f>SUMIFS(СВЦЭМ!$D$33:$D$776,СВЦЭМ!$A$33:$A$776,$A12,СВЦЭМ!$B$33:$B$776,B$11)+'СЕТ СН'!$F$11+СВЦЭМ!$D$10+'СЕТ СН'!$F$5-'СЕТ СН'!$F$21</f>
        <v>3295.7815208699999</v>
      </c>
      <c r="C12" s="36">
        <f>SUMIFS(СВЦЭМ!$D$33:$D$776,СВЦЭМ!$A$33:$A$776,$A12,СВЦЭМ!$B$33:$B$776,C$11)+'СЕТ СН'!$F$11+СВЦЭМ!$D$10+'СЕТ СН'!$F$5-'СЕТ СН'!$F$21</f>
        <v>3308.0938087700001</v>
      </c>
      <c r="D12" s="36">
        <f>SUMIFS(СВЦЭМ!$D$33:$D$776,СВЦЭМ!$A$33:$A$776,$A12,СВЦЭМ!$B$33:$B$776,D$11)+'СЕТ СН'!$F$11+СВЦЭМ!$D$10+'СЕТ СН'!$F$5-'СЕТ СН'!$F$21</f>
        <v>3312.0682343100002</v>
      </c>
      <c r="E12" s="36">
        <f>SUMIFS(СВЦЭМ!$D$33:$D$776,СВЦЭМ!$A$33:$A$776,$A12,СВЦЭМ!$B$33:$B$776,E$11)+'СЕТ СН'!$F$11+СВЦЭМ!$D$10+'СЕТ СН'!$F$5-'СЕТ СН'!$F$21</f>
        <v>3317.7202569700003</v>
      </c>
      <c r="F12" s="36">
        <f>SUMIFS(СВЦЭМ!$D$33:$D$776,СВЦЭМ!$A$33:$A$776,$A12,СВЦЭМ!$B$33:$B$776,F$11)+'СЕТ СН'!$F$11+СВЦЭМ!$D$10+'СЕТ СН'!$F$5-'СЕТ СН'!$F$21</f>
        <v>3357.09356149</v>
      </c>
      <c r="G12" s="36">
        <f>SUMIFS(СВЦЭМ!$D$33:$D$776,СВЦЭМ!$A$33:$A$776,$A12,СВЦЭМ!$B$33:$B$776,G$11)+'СЕТ СН'!$F$11+СВЦЭМ!$D$10+'СЕТ СН'!$F$5-'СЕТ СН'!$F$21</f>
        <v>3398.2931437299999</v>
      </c>
      <c r="H12" s="36">
        <f>SUMIFS(СВЦЭМ!$D$33:$D$776,СВЦЭМ!$A$33:$A$776,$A12,СВЦЭМ!$B$33:$B$776,H$11)+'СЕТ СН'!$F$11+СВЦЭМ!$D$10+'СЕТ СН'!$F$5-'СЕТ СН'!$F$21</f>
        <v>3441.8543115399998</v>
      </c>
      <c r="I12" s="36">
        <f>SUMIFS(СВЦЭМ!$D$33:$D$776,СВЦЭМ!$A$33:$A$776,$A12,СВЦЭМ!$B$33:$B$776,I$11)+'СЕТ СН'!$F$11+СВЦЭМ!$D$10+'СЕТ СН'!$F$5-'СЕТ СН'!$F$21</f>
        <v>3444.73890433</v>
      </c>
      <c r="J12" s="36">
        <f>SUMIFS(СВЦЭМ!$D$33:$D$776,СВЦЭМ!$A$33:$A$776,$A12,СВЦЭМ!$B$33:$B$776,J$11)+'СЕТ СН'!$F$11+СВЦЭМ!$D$10+'СЕТ СН'!$F$5-'СЕТ СН'!$F$21</f>
        <v>3405.9110866400001</v>
      </c>
      <c r="K12" s="36">
        <f>SUMIFS(СВЦЭМ!$D$33:$D$776,СВЦЭМ!$A$33:$A$776,$A12,СВЦЭМ!$B$33:$B$776,K$11)+'СЕТ СН'!$F$11+СВЦЭМ!$D$10+'СЕТ СН'!$F$5-'СЕТ СН'!$F$21</f>
        <v>3405.7247138500002</v>
      </c>
      <c r="L12" s="36">
        <f>SUMIFS(СВЦЭМ!$D$33:$D$776,СВЦЭМ!$A$33:$A$776,$A12,СВЦЭМ!$B$33:$B$776,L$11)+'СЕТ СН'!$F$11+СВЦЭМ!$D$10+'СЕТ СН'!$F$5-'СЕТ СН'!$F$21</f>
        <v>3405.6390318100002</v>
      </c>
      <c r="M12" s="36">
        <f>SUMIFS(СВЦЭМ!$D$33:$D$776,СВЦЭМ!$A$33:$A$776,$A12,СВЦЭМ!$B$33:$B$776,M$11)+'СЕТ СН'!$F$11+СВЦЭМ!$D$10+'СЕТ СН'!$F$5-'СЕТ СН'!$F$21</f>
        <v>3416.1102248900002</v>
      </c>
      <c r="N12" s="36">
        <f>SUMIFS(СВЦЭМ!$D$33:$D$776,СВЦЭМ!$A$33:$A$776,$A12,СВЦЭМ!$B$33:$B$776,N$11)+'СЕТ СН'!$F$11+СВЦЭМ!$D$10+'СЕТ СН'!$F$5-'СЕТ СН'!$F$21</f>
        <v>3433.8932432500001</v>
      </c>
      <c r="O12" s="36">
        <f>SUMIFS(СВЦЭМ!$D$33:$D$776,СВЦЭМ!$A$33:$A$776,$A12,СВЦЭМ!$B$33:$B$776,O$11)+'СЕТ СН'!$F$11+СВЦЭМ!$D$10+'СЕТ СН'!$F$5-'СЕТ СН'!$F$21</f>
        <v>3452.1770454400003</v>
      </c>
      <c r="P12" s="36">
        <f>SUMIFS(СВЦЭМ!$D$33:$D$776,СВЦЭМ!$A$33:$A$776,$A12,СВЦЭМ!$B$33:$B$776,P$11)+'СЕТ СН'!$F$11+СВЦЭМ!$D$10+'СЕТ СН'!$F$5-'СЕТ СН'!$F$21</f>
        <v>3431.61256439</v>
      </c>
      <c r="Q12" s="36">
        <f>SUMIFS(СВЦЭМ!$D$33:$D$776,СВЦЭМ!$A$33:$A$776,$A12,СВЦЭМ!$B$33:$B$776,Q$11)+'СЕТ СН'!$F$11+СВЦЭМ!$D$10+'СЕТ СН'!$F$5-'СЕТ СН'!$F$21</f>
        <v>3438.0637570600002</v>
      </c>
      <c r="R12" s="36">
        <f>SUMIFS(СВЦЭМ!$D$33:$D$776,СВЦЭМ!$A$33:$A$776,$A12,СВЦЭМ!$B$33:$B$776,R$11)+'СЕТ СН'!$F$11+СВЦЭМ!$D$10+'СЕТ СН'!$F$5-'СЕТ СН'!$F$21</f>
        <v>3439.06499063</v>
      </c>
      <c r="S12" s="36">
        <f>SUMIFS(СВЦЭМ!$D$33:$D$776,СВЦЭМ!$A$33:$A$776,$A12,СВЦЭМ!$B$33:$B$776,S$11)+'СЕТ СН'!$F$11+СВЦЭМ!$D$10+'СЕТ СН'!$F$5-'СЕТ СН'!$F$21</f>
        <v>3435.4941936599998</v>
      </c>
      <c r="T12" s="36">
        <f>SUMIFS(СВЦЭМ!$D$33:$D$776,СВЦЭМ!$A$33:$A$776,$A12,СВЦЭМ!$B$33:$B$776,T$11)+'СЕТ СН'!$F$11+СВЦЭМ!$D$10+'СЕТ СН'!$F$5-'СЕТ СН'!$F$21</f>
        <v>3415.22482433</v>
      </c>
      <c r="U12" s="36">
        <f>SUMIFS(СВЦЭМ!$D$33:$D$776,СВЦЭМ!$A$33:$A$776,$A12,СВЦЭМ!$B$33:$B$776,U$11)+'СЕТ СН'!$F$11+СВЦЭМ!$D$10+'СЕТ СН'!$F$5-'СЕТ СН'!$F$21</f>
        <v>3405.4421084400001</v>
      </c>
      <c r="V12" s="36">
        <f>SUMIFS(СВЦЭМ!$D$33:$D$776,СВЦЭМ!$A$33:$A$776,$A12,СВЦЭМ!$B$33:$B$776,V$11)+'СЕТ СН'!$F$11+СВЦЭМ!$D$10+'СЕТ СН'!$F$5-'СЕТ СН'!$F$21</f>
        <v>3390.1713471500002</v>
      </c>
      <c r="W12" s="36">
        <f>SUMIFS(СВЦЭМ!$D$33:$D$776,СВЦЭМ!$A$33:$A$776,$A12,СВЦЭМ!$B$33:$B$776,W$11)+'СЕТ СН'!$F$11+СВЦЭМ!$D$10+'СЕТ СН'!$F$5-'СЕТ СН'!$F$21</f>
        <v>3384.7306193899999</v>
      </c>
      <c r="X12" s="36">
        <f>SUMIFS(СВЦЭМ!$D$33:$D$776,СВЦЭМ!$A$33:$A$776,$A12,СВЦЭМ!$B$33:$B$776,X$11)+'СЕТ СН'!$F$11+СВЦЭМ!$D$10+'СЕТ СН'!$F$5-'СЕТ СН'!$F$21</f>
        <v>3378.9806957700002</v>
      </c>
      <c r="Y12" s="36">
        <f>SUMIFS(СВЦЭМ!$D$33:$D$776,СВЦЭМ!$A$33:$A$776,$A12,СВЦЭМ!$B$33:$B$776,Y$11)+'СЕТ СН'!$F$11+СВЦЭМ!$D$10+'СЕТ СН'!$F$5-'СЕТ СН'!$F$21</f>
        <v>3408.4421645000002</v>
      </c>
      <c r="AA12" s="45"/>
    </row>
    <row r="13" spans="1:27" ht="15.75" x14ac:dyDescent="0.2">
      <c r="A13" s="35">
        <f>A12+1</f>
        <v>43923</v>
      </c>
      <c r="B13" s="36">
        <f>SUMIFS(СВЦЭМ!$D$33:$D$776,СВЦЭМ!$A$33:$A$776,$A13,СВЦЭМ!$B$33:$B$776,B$11)+'СЕТ СН'!$F$11+СВЦЭМ!$D$10+'СЕТ СН'!$F$5-'СЕТ СН'!$F$21</f>
        <v>3395.4297567399999</v>
      </c>
      <c r="C13" s="36">
        <f>SUMIFS(СВЦЭМ!$D$33:$D$776,СВЦЭМ!$A$33:$A$776,$A13,СВЦЭМ!$B$33:$B$776,C$11)+'СЕТ СН'!$F$11+СВЦЭМ!$D$10+'СЕТ СН'!$F$5-'СЕТ СН'!$F$21</f>
        <v>3372.40958421</v>
      </c>
      <c r="D13" s="36">
        <f>SUMIFS(СВЦЭМ!$D$33:$D$776,СВЦЭМ!$A$33:$A$776,$A13,СВЦЭМ!$B$33:$B$776,D$11)+'СЕТ СН'!$F$11+СВЦЭМ!$D$10+'СЕТ СН'!$F$5-'СЕТ СН'!$F$21</f>
        <v>3360.2901691100001</v>
      </c>
      <c r="E13" s="36">
        <f>SUMIFS(СВЦЭМ!$D$33:$D$776,СВЦЭМ!$A$33:$A$776,$A13,СВЦЭМ!$B$33:$B$776,E$11)+'СЕТ СН'!$F$11+СВЦЭМ!$D$10+'СЕТ СН'!$F$5-'СЕТ СН'!$F$21</f>
        <v>3352.2638693700001</v>
      </c>
      <c r="F13" s="36">
        <f>SUMIFS(СВЦЭМ!$D$33:$D$776,СВЦЭМ!$A$33:$A$776,$A13,СВЦЭМ!$B$33:$B$776,F$11)+'СЕТ СН'!$F$11+СВЦЭМ!$D$10+'СЕТ СН'!$F$5-'СЕТ СН'!$F$21</f>
        <v>3349.3673192400001</v>
      </c>
      <c r="G13" s="36">
        <f>SUMIFS(СВЦЭМ!$D$33:$D$776,СВЦЭМ!$A$33:$A$776,$A13,СВЦЭМ!$B$33:$B$776,G$11)+'СЕТ СН'!$F$11+СВЦЭМ!$D$10+'СЕТ СН'!$F$5-'СЕТ СН'!$F$21</f>
        <v>3427.4635771600001</v>
      </c>
      <c r="H13" s="36">
        <f>SUMIFS(СВЦЭМ!$D$33:$D$776,СВЦЭМ!$A$33:$A$776,$A13,СВЦЭМ!$B$33:$B$776,H$11)+'СЕТ СН'!$F$11+СВЦЭМ!$D$10+'СЕТ СН'!$F$5-'СЕТ СН'!$F$21</f>
        <v>3462.8872089199999</v>
      </c>
      <c r="I13" s="36">
        <f>SUMIFS(СВЦЭМ!$D$33:$D$776,СВЦЭМ!$A$33:$A$776,$A13,СВЦЭМ!$B$33:$B$776,I$11)+'СЕТ СН'!$F$11+СВЦЭМ!$D$10+'СЕТ СН'!$F$5-'СЕТ СН'!$F$21</f>
        <v>3460.94215682</v>
      </c>
      <c r="J13" s="36">
        <f>SUMIFS(СВЦЭМ!$D$33:$D$776,СВЦЭМ!$A$33:$A$776,$A13,СВЦЭМ!$B$33:$B$776,J$11)+'СЕТ СН'!$F$11+СВЦЭМ!$D$10+'СЕТ СН'!$F$5-'СЕТ СН'!$F$21</f>
        <v>3428.0682080800002</v>
      </c>
      <c r="K13" s="36">
        <f>SUMIFS(СВЦЭМ!$D$33:$D$776,СВЦЭМ!$A$33:$A$776,$A13,СВЦЭМ!$B$33:$B$776,K$11)+'СЕТ СН'!$F$11+СВЦЭМ!$D$10+'СЕТ СН'!$F$5-'СЕТ СН'!$F$21</f>
        <v>3403.6995926600002</v>
      </c>
      <c r="L13" s="36">
        <f>SUMIFS(СВЦЭМ!$D$33:$D$776,СВЦЭМ!$A$33:$A$776,$A13,СВЦЭМ!$B$33:$B$776,L$11)+'СЕТ СН'!$F$11+СВЦЭМ!$D$10+'СЕТ СН'!$F$5-'СЕТ СН'!$F$21</f>
        <v>3398.8840754800003</v>
      </c>
      <c r="M13" s="36">
        <f>SUMIFS(СВЦЭМ!$D$33:$D$776,СВЦЭМ!$A$33:$A$776,$A13,СВЦЭМ!$B$33:$B$776,M$11)+'СЕТ СН'!$F$11+СВЦЭМ!$D$10+'СЕТ СН'!$F$5-'СЕТ СН'!$F$21</f>
        <v>3415.9360218500001</v>
      </c>
      <c r="N13" s="36">
        <f>SUMIFS(СВЦЭМ!$D$33:$D$776,СВЦЭМ!$A$33:$A$776,$A13,СВЦЭМ!$B$33:$B$776,N$11)+'СЕТ СН'!$F$11+СВЦЭМ!$D$10+'СЕТ СН'!$F$5-'СЕТ СН'!$F$21</f>
        <v>3433.45107594</v>
      </c>
      <c r="O13" s="36">
        <f>SUMIFS(СВЦЭМ!$D$33:$D$776,СВЦЭМ!$A$33:$A$776,$A13,СВЦЭМ!$B$33:$B$776,O$11)+'СЕТ СН'!$F$11+СВЦЭМ!$D$10+'СЕТ СН'!$F$5-'СЕТ СН'!$F$21</f>
        <v>3455.6936132999999</v>
      </c>
      <c r="P13" s="36">
        <f>SUMIFS(СВЦЭМ!$D$33:$D$776,СВЦЭМ!$A$33:$A$776,$A13,СВЦЭМ!$B$33:$B$776,P$11)+'СЕТ СН'!$F$11+СВЦЭМ!$D$10+'СЕТ СН'!$F$5-'СЕТ СН'!$F$21</f>
        <v>3419.2802529000001</v>
      </c>
      <c r="Q13" s="36">
        <f>SUMIFS(СВЦЭМ!$D$33:$D$776,СВЦЭМ!$A$33:$A$776,$A13,СВЦЭМ!$B$33:$B$776,Q$11)+'СЕТ СН'!$F$11+СВЦЭМ!$D$10+'СЕТ СН'!$F$5-'СЕТ СН'!$F$21</f>
        <v>3424.9584946800001</v>
      </c>
      <c r="R13" s="36">
        <f>SUMIFS(СВЦЭМ!$D$33:$D$776,СВЦЭМ!$A$33:$A$776,$A13,СВЦЭМ!$B$33:$B$776,R$11)+'СЕТ СН'!$F$11+СВЦЭМ!$D$10+'СЕТ СН'!$F$5-'СЕТ СН'!$F$21</f>
        <v>3420.4605905899998</v>
      </c>
      <c r="S13" s="36">
        <f>SUMIFS(СВЦЭМ!$D$33:$D$776,СВЦЭМ!$A$33:$A$776,$A13,СВЦЭМ!$B$33:$B$776,S$11)+'СЕТ СН'!$F$11+СВЦЭМ!$D$10+'СЕТ СН'!$F$5-'СЕТ СН'!$F$21</f>
        <v>3418.0189740200003</v>
      </c>
      <c r="T13" s="36">
        <f>SUMIFS(СВЦЭМ!$D$33:$D$776,СВЦЭМ!$A$33:$A$776,$A13,СВЦЭМ!$B$33:$B$776,T$11)+'СЕТ СН'!$F$11+СВЦЭМ!$D$10+'СЕТ СН'!$F$5-'СЕТ СН'!$F$21</f>
        <v>3397.2744406500001</v>
      </c>
      <c r="U13" s="36">
        <f>SUMIFS(СВЦЭМ!$D$33:$D$776,СВЦЭМ!$A$33:$A$776,$A13,СВЦЭМ!$B$33:$B$776,U$11)+'СЕТ СН'!$F$11+СВЦЭМ!$D$10+'СЕТ СН'!$F$5-'СЕТ СН'!$F$21</f>
        <v>3383.0446058400003</v>
      </c>
      <c r="V13" s="36">
        <f>SUMIFS(СВЦЭМ!$D$33:$D$776,СВЦЭМ!$A$33:$A$776,$A13,СВЦЭМ!$B$33:$B$776,V$11)+'СЕТ СН'!$F$11+СВЦЭМ!$D$10+'СЕТ СН'!$F$5-'СЕТ СН'!$F$21</f>
        <v>3369.8135388999999</v>
      </c>
      <c r="W13" s="36">
        <f>SUMIFS(СВЦЭМ!$D$33:$D$776,СВЦЭМ!$A$33:$A$776,$A13,СВЦЭМ!$B$33:$B$776,W$11)+'СЕТ СН'!$F$11+СВЦЭМ!$D$10+'СЕТ СН'!$F$5-'СЕТ СН'!$F$21</f>
        <v>3376.0561799799998</v>
      </c>
      <c r="X13" s="36">
        <f>SUMIFS(СВЦЭМ!$D$33:$D$776,СВЦЭМ!$A$33:$A$776,$A13,СВЦЭМ!$B$33:$B$776,X$11)+'СЕТ СН'!$F$11+СВЦЭМ!$D$10+'СЕТ СН'!$F$5-'СЕТ СН'!$F$21</f>
        <v>3380.8639894299999</v>
      </c>
      <c r="Y13" s="36">
        <f>SUMIFS(СВЦЭМ!$D$33:$D$776,СВЦЭМ!$A$33:$A$776,$A13,СВЦЭМ!$B$33:$B$776,Y$11)+'СЕТ СН'!$F$11+СВЦЭМ!$D$10+'СЕТ СН'!$F$5-'СЕТ СН'!$F$21</f>
        <v>3407.7739161300001</v>
      </c>
    </row>
    <row r="14" spans="1:27" ht="15.75" x14ac:dyDescent="0.2">
      <c r="A14" s="35">
        <f t="shared" ref="A14:A42" si="0">A13+1</f>
        <v>43924</v>
      </c>
      <c r="B14" s="36">
        <f>SUMIFS(СВЦЭМ!$D$33:$D$776,СВЦЭМ!$A$33:$A$776,$A14,СВЦЭМ!$B$33:$B$776,B$11)+'СЕТ СН'!$F$11+СВЦЭМ!$D$10+'СЕТ СН'!$F$5-'СЕТ СН'!$F$21</f>
        <v>3391.0870239800001</v>
      </c>
      <c r="C14" s="36">
        <f>SUMIFS(СВЦЭМ!$D$33:$D$776,СВЦЭМ!$A$33:$A$776,$A14,СВЦЭМ!$B$33:$B$776,C$11)+'СЕТ СН'!$F$11+СВЦЭМ!$D$10+'СЕТ СН'!$F$5-'СЕТ СН'!$F$21</f>
        <v>3430.6471622899999</v>
      </c>
      <c r="D14" s="36">
        <f>SUMIFS(СВЦЭМ!$D$33:$D$776,СВЦЭМ!$A$33:$A$776,$A14,СВЦЭМ!$B$33:$B$776,D$11)+'СЕТ СН'!$F$11+СВЦЭМ!$D$10+'СЕТ СН'!$F$5-'СЕТ СН'!$F$21</f>
        <v>3446.0558842800001</v>
      </c>
      <c r="E14" s="36">
        <f>SUMIFS(СВЦЭМ!$D$33:$D$776,СВЦЭМ!$A$33:$A$776,$A14,СВЦЭМ!$B$33:$B$776,E$11)+'СЕТ СН'!$F$11+СВЦЭМ!$D$10+'СЕТ СН'!$F$5-'СЕТ СН'!$F$21</f>
        <v>3440.9969394300001</v>
      </c>
      <c r="F14" s="36">
        <f>SUMIFS(СВЦЭМ!$D$33:$D$776,СВЦЭМ!$A$33:$A$776,$A14,СВЦЭМ!$B$33:$B$776,F$11)+'СЕТ СН'!$F$11+СВЦЭМ!$D$10+'СЕТ СН'!$F$5-'СЕТ СН'!$F$21</f>
        <v>3436.5976416499998</v>
      </c>
      <c r="G14" s="36">
        <f>SUMIFS(СВЦЭМ!$D$33:$D$776,СВЦЭМ!$A$33:$A$776,$A14,СВЦЭМ!$B$33:$B$776,G$11)+'СЕТ СН'!$F$11+СВЦЭМ!$D$10+'СЕТ СН'!$F$5-'СЕТ СН'!$F$21</f>
        <v>3437.7418204000001</v>
      </c>
      <c r="H14" s="36">
        <f>SUMIFS(СВЦЭМ!$D$33:$D$776,СВЦЭМ!$A$33:$A$776,$A14,СВЦЭМ!$B$33:$B$776,H$11)+'СЕТ СН'!$F$11+СВЦЭМ!$D$10+'СЕТ СН'!$F$5-'СЕТ СН'!$F$21</f>
        <v>3425.08082057</v>
      </c>
      <c r="I14" s="36">
        <f>SUMIFS(СВЦЭМ!$D$33:$D$776,СВЦЭМ!$A$33:$A$776,$A14,СВЦЭМ!$B$33:$B$776,I$11)+'СЕТ СН'!$F$11+СВЦЭМ!$D$10+'СЕТ СН'!$F$5-'СЕТ СН'!$F$21</f>
        <v>3405.1320258400001</v>
      </c>
      <c r="J14" s="36">
        <f>SUMIFS(СВЦЭМ!$D$33:$D$776,СВЦЭМ!$A$33:$A$776,$A14,СВЦЭМ!$B$33:$B$776,J$11)+'СЕТ СН'!$F$11+СВЦЭМ!$D$10+'СЕТ СН'!$F$5-'СЕТ СН'!$F$21</f>
        <v>3349.97923894</v>
      </c>
      <c r="K14" s="36">
        <f>SUMIFS(СВЦЭМ!$D$33:$D$776,СВЦЭМ!$A$33:$A$776,$A14,СВЦЭМ!$B$33:$B$776,K$11)+'СЕТ СН'!$F$11+СВЦЭМ!$D$10+'СЕТ СН'!$F$5-'СЕТ СН'!$F$21</f>
        <v>3353.0752590800003</v>
      </c>
      <c r="L14" s="36">
        <f>SUMIFS(СВЦЭМ!$D$33:$D$776,СВЦЭМ!$A$33:$A$776,$A14,СВЦЭМ!$B$33:$B$776,L$11)+'СЕТ СН'!$F$11+СВЦЭМ!$D$10+'СЕТ СН'!$F$5-'СЕТ СН'!$F$21</f>
        <v>3364.45885395</v>
      </c>
      <c r="M14" s="36">
        <f>SUMIFS(СВЦЭМ!$D$33:$D$776,СВЦЭМ!$A$33:$A$776,$A14,СВЦЭМ!$B$33:$B$776,M$11)+'СЕТ СН'!$F$11+СВЦЭМ!$D$10+'СЕТ СН'!$F$5-'СЕТ СН'!$F$21</f>
        <v>3366.46045968</v>
      </c>
      <c r="N14" s="36">
        <f>SUMIFS(СВЦЭМ!$D$33:$D$776,СВЦЭМ!$A$33:$A$776,$A14,СВЦЭМ!$B$33:$B$776,N$11)+'СЕТ СН'!$F$11+СВЦЭМ!$D$10+'СЕТ СН'!$F$5-'СЕТ СН'!$F$21</f>
        <v>3383.5764462000002</v>
      </c>
      <c r="O14" s="36">
        <f>SUMIFS(СВЦЭМ!$D$33:$D$776,СВЦЭМ!$A$33:$A$776,$A14,СВЦЭМ!$B$33:$B$776,O$11)+'СЕТ СН'!$F$11+СВЦЭМ!$D$10+'СЕТ СН'!$F$5-'СЕТ СН'!$F$21</f>
        <v>3397.2551063599999</v>
      </c>
      <c r="P14" s="36">
        <f>SUMIFS(СВЦЭМ!$D$33:$D$776,СВЦЭМ!$A$33:$A$776,$A14,СВЦЭМ!$B$33:$B$776,P$11)+'СЕТ СН'!$F$11+СВЦЭМ!$D$10+'СЕТ СН'!$F$5-'СЕТ СН'!$F$21</f>
        <v>3381.7210636099999</v>
      </c>
      <c r="Q14" s="36">
        <f>SUMIFS(СВЦЭМ!$D$33:$D$776,СВЦЭМ!$A$33:$A$776,$A14,СВЦЭМ!$B$33:$B$776,Q$11)+'СЕТ СН'!$F$11+СВЦЭМ!$D$10+'СЕТ СН'!$F$5-'СЕТ СН'!$F$21</f>
        <v>3392.1036265900002</v>
      </c>
      <c r="R14" s="36">
        <f>SUMIFS(СВЦЭМ!$D$33:$D$776,СВЦЭМ!$A$33:$A$776,$A14,СВЦЭМ!$B$33:$B$776,R$11)+'СЕТ СН'!$F$11+СВЦЭМ!$D$10+'СЕТ СН'!$F$5-'СЕТ СН'!$F$21</f>
        <v>3389.216574</v>
      </c>
      <c r="S14" s="36">
        <f>SUMIFS(СВЦЭМ!$D$33:$D$776,СВЦЭМ!$A$33:$A$776,$A14,СВЦЭМ!$B$33:$B$776,S$11)+'СЕТ СН'!$F$11+СВЦЭМ!$D$10+'СЕТ СН'!$F$5-'СЕТ СН'!$F$21</f>
        <v>3383.3815514600001</v>
      </c>
      <c r="T14" s="36">
        <f>SUMIFS(СВЦЭМ!$D$33:$D$776,СВЦЭМ!$A$33:$A$776,$A14,СВЦЭМ!$B$33:$B$776,T$11)+'СЕТ СН'!$F$11+СВЦЭМ!$D$10+'СЕТ СН'!$F$5-'СЕТ СН'!$F$21</f>
        <v>3368.4578082899998</v>
      </c>
      <c r="U14" s="36">
        <f>SUMIFS(СВЦЭМ!$D$33:$D$776,СВЦЭМ!$A$33:$A$776,$A14,СВЦЭМ!$B$33:$B$776,U$11)+'СЕТ СН'!$F$11+СВЦЭМ!$D$10+'СЕТ СН'!$F$5-'СЕТ СН'!$F$21</f>
        <v>3346.6670452100002</v>
      </c>
      <c r="V14" s="36">
        <f>SUMIFS(СВЦЭМ!$D$33:$D$776,СВЦЭМ!$A$33:$A$776,$A14,СВЦЭМ!$B$33:$B$776,V$11)+'СЕТ СН'!$F$11+СВЦЭМ!$D$10+'СЕТ СН'!$F$5-'СЕТ СН'!$F$21</f>
        <v>3336.8187752499998</v>
      </c>
      <c r="W14" s="36">
        <f>SUMIFS(СВЦЭМ!$D$33:$D$776,СВЦЭМ!$A$33:$A$776,$A14,СВЦЭМ!$B$33:$B$776,W$11)+'СЕТ СН'!$F$11+СВЦЭМ!$D$10+'СЕТ СН'!$F$5-'СЕТ СН'!$F$21</f>
        <v>3343.1877783899999</v>
      </c>
      <c r="X14" s="36">
        <f>SUMIFS(СВЦЭМ!$D$33:$D$776,СВЦЭМ!$A$33:$A$776,$A14,СВЦЭМ!$B$33:$B$776,X$11)+'СЕТ СН'!$F$11+СВЦЭМ!$D$10+'СЕТ СН'!$F$5-'СЕТ СН'!$F$21</f>
        <v>3357.32140807</v>
      </c>
      <c r="Y14" s="36">
        <f>SUMIFS(СВЦЭМ!$D$33:$D$776,СВЦЭМ!$A$33:$A$776,$A14,СВЦЭМ!$B$33:$B$776,Y$11)+'СЕТ СН'!$F$11+СВЦЭМ!$D$10+'СЕТ СН'!$F$5-'СЕТ СН'!$F$21</f>
        <v>3390.04448998</v>
      </c>
    </row>
    <row r="15" spans="1:27" ht="15.75" x14ac:dyDescent="0.2">
      <c r="A15" s="35">
        <f t="shared" si="0"/>
        <v>43925</v>
      </c>
      <c r="B15" s="36">
        <f>SUMIFS(СВЦЭМ!$D$33:$D$776,СВЦЭМ!$A$33:$A$776,$A15,СВЦЭМ!$B$33:$B$776,B$11)+'СЕТ СН'!$F$11+СВЦЭМ!$D$10+'СЕТ СН'!$F$5-'СЕТ СН'!$F$21</f>
        <v>3411.1157802799999</v>
      </c>
      <c r="C15" s="36">
        <f>SUMIFS(СВЦЭМ!$D$33:$D$776,СВЦЭМ!$A$33:$A$776,$A15,СВЦЭМ!$B$33:$B$776,C$11)+'СЕТ СН'!$F$11+СВЦЭМ!$D$10+'СЕТ СН'!$F$5-'СЕТ СН'!$F$21</f>
        <v>3438.1378221099999</v>
      </c>
      <c r="D15" s="36">
        <f>SUMIFS(СВЦЭМ!$D$33:$D$776,СВЦЭМ!$A$33:$A$776,$A15,СВЦЭМ!$B$33:$B$776,D$11)+'СЕТ СН'!$F$11+СВЦЭМ!$D$10+'СЕТ СН'!$F$5-'СЕТ СН'!$F$21</f>
        <v>3452.7600665</v>
      </c>
      <c r="E15" s="36">
        <f>SUMIFS(СВЦЭМ!$D$33:$D$776,СВЦЭМ!$A$33:$A$776,$A15,СВЦЭМ!$B$33:$B$776,E$11)+'СЕТ СН'!$F$11+СВЦЭМ!$D$10+'СЕТ СН'!$F$5-'СЕТ СН'!$F$21</f>
        <v>3465.5315678000002</v>
      </c>
      <c r="F15" s="36">
        <f>SUMIFS(СВЦЭМ!$D$33:$D$776,СВЦЭМ!$A$33:$A$776,$A15,СВЦЭМ!$B$33:$B$776,F$11)+'СЕТ СН'!$F$11+СВЦЭМ!$D$10+'СЕТ СН'!$F$5-'СЕТ СН'!$F$21</f>
        <v>3464.8668146</v>
      </c>
      <c r="G15" s="36">
        <f>SUMIFS(СВЦЭМ!$D$33:$D$776,СВЦЭМ!$A$33:$A$776,$A15,СВЦЭМ!$B$33:$B$776,G$11)+'СЕТ СН'!$F$11+СВЦЭМ!$D$10+'СЕТ СН'!$F$5-'СЕТ СН'!$F$21</f>
        <v>3463.3585226300002</v>
      </c>
      <c r="H15" s="36">
        <f>SUMIFS(СВЦЭМ!$D$33:$D$776,СВЦЭМ!$A$33:$A$776,$A15,СВЦЭМ!$B$33:$B$776,H$11)+'СЕТ СН'!$F$11+СВЦЭМ!$D$10+'СЕТ СН'!$F$5-'СЕТ СН'!$F$21</f>
        <v>3439.23695774</v>
      </c>
      <c r="I15" s="36">
        <f>SUMIFS(СВЦЭМ!$D$33:$D$776,СВЦЭМ!$A$33:$A$776,$A15,СВЦЭМ!$B$33:$B$776,I$11)+'СЕТ СН'!$F$11+СВЦЭМ!$D$10+'СЕТ СН'!$F$5-'СЕТ СН'!$F$21</f>
        <v>3422.51211814</v>
      </c>
      <c r="J15" s="36">
        <f>SUMIFS(СВЦЭМ!$D$33:$D$776,СВЦЭМ!$A$33:$A$776,$A15,СВЦЭМ!$B$33:$B$776,J$11)+'СЕТ СН'!$F$11+СВЦЭМ!$D$10+'СЕТ СН'!$F$5-'СЕТ СН'!$F$21</f>
        <v>3371.8776541100001</v>
      </c>
      <c r="K15" s="36">
        <f>SUMIFS(СВЦЭМ!$D$33:$D$776,СВЦЭМ!$A$33:$A$776,$A15,СВЦЭМ!$B$33:$B$776,K$11)+'СЕТ СН'!$F$11+СВЦЭМ!$D$10+'СЕТ СН'!$F$5-'СЕТ СН'!$F$21</f>
        <v>3347.4034712399998</v>
      </c>
      <c r="L15" s="36">
        <f>SUMIFS(СВЦЭМ!$D$33:$D$776,СВЦЭМ!$A$33:$A$776,$A15,СВЦЭМ!$B$33:$B$776,L$11)+'СЕТ СН'!$F$11+СВЦЭМ!$D$10+'СЕТ СН'!$F$5-'СЕТ СН'!$F$21</f>
        <v>3344.5164612099998</v>
      </c>
      <c r="M15" s="36">
        <f>SUMIFS(СВЦЭМ!$D$33:$D$776,СВЦЭМ!$A$33:$A$776,$A15,СВЦЭМ!$B$33:$B$776,M$11)+'СЕТ СН'!$F$11+СВЦЭМ!$D$10+'СЕТ СН'!$F$5-'СЕТ СН'!$F$21</f>
        <v>3341.68705946</v>
      </c>
      <c r="N15" s="36">
        <f>SUMIFS(СВЦЭМ!$D$33:$D$776,СВЦЭМ!$A$33:$A$776,$A15,СВЦЭМ!$B$33:$B$776,N$11)+'СЕТ СН'!$F$11+СВЦЭМ!$D$10+'СЕТ СН'!$F$5-'СЕТ СН'!$F$21</f>
        <v>3352.06447316</v>
      </c>
      <c r="O15" s="36">
        <f>SUMIFS(СВЦЭМ!$D$33:$D$776,СВЦЭМ!$A$33:$A$776,$A15,СВЦЭМ!$B$33:$B$776,O$11)+'СЕТ СН'!$F$11+СВЦЭМ!$D$10+'СЕТ СН'!$F$5-'СЕТ СН'!$F$21</f>
        <v>3360.9283507600003</v>
      </c>
      <c r="P15" s="36">
        <f>SUMIFS(СВЦЭМ!$D$33:$D$776,СВЦЭМ!$A$33:$A$776,$A15,СВЦЭМ!$B$33:$B$776,P$11)+'СЕТ СН'!$F$11+СВЦЭМ!$D$10+'СЕТ СН'!$F$5-'СЕТ СН'!$F$21</f>
        <v>3358.48242966</v>
      </c>
      <c r="Q15" s="36">
        <f>SUMIFS(СВЦЭМ!$D$33:$D$776,СВЦЭМ!$A$33:$A$776,$A15,СВЦЭМ!$B$33:$B$776,Q$11)+'СЕТ СН'!$F$11+СВЦЭМ!$D$10+'СЕТ СН'!$F$5-'СЕТ СН'!$F$21</f>
        <v>3367.2533141600002</v>
      </c>
      <c r="R15" s="36">
        <f>SUMIFS(СВЦЭМ!$D$33:$D$776,СВЦЭМ!$A$33:$A$776,$A15,СВЦЭМ!$B$33:$B$776,R$11)+'СЕТ СН'!$F$11+СВЦЭМ!$D$10+'СЕТ СН'!$F$5-'СЕТ СН'!$F$21</f>
        <v>3361.0915005300003</v>
      </c>
      <c r="S15" s="36">
        <f>SUMIFS(СВЦЭМ!$D$33:$D$776,СВЦЭМ!$A$33:$A$776,$A15,СВЦЭМ!$B$33:$B$776,S$11)+'СЕТ СН'!$F$11+СВЦЭМ!$D$10+'СЕТ СН'!$F$5-'СЕТ СН'!$F$21</f>
        <v>3356.1237058000002</v>
      </c>
      <c r="T15" s="36">
        <f>SUMIFS(СВЦЭМ!$D$33:$D$776,СВЦЭМ!$A$33:$A$776,$A15,СВЦЭМ!$B$33:$B$776,T$11)+'СЕТ СН'!$F$11+СВЦЭМ!$D$10+'СЕТ СН'!$F$5-'СЕТ СН'!$F$21</f>
        <v>3344.1605951900001</v>
      </c>
      <c r="U15" s="36">
        <f>SUMIFS(СВЦЭМ!$D$33:$D$776,СВЦЭМ!$A$33:$A$776,$A15,СВЦЭМ!$B$33:$B$776,U$11)+'СЕТ СН'!$F$11+СВЦЭМ!$D$10+'СЕТ СН'!$F$5-'СЕТ СН'!$F$21</f>
        <v>3332.1206632499998</v>
      </c>
      <c r="V15" s="36">
        <f>SUMIFS(СВЦЭМ!$D$33:$D$776,СВЦЭМ!$A$33:$A$776,$A15,СВЦЭМ!$B$33:$B$776,V$11)+'СЕТ СН'!$F$11+СВЦЭМ!$D$10+'СЕТ СН'!$F$5-'СЕТ СН'!$F$21</f>
        <v>3334.1623457800001</v>
      </c>
      <c r="W15" s="36">
        <f>SUMIFS(СВЦЭМ!$D$33:$D$776,СВЦЭМ!$A$33:$A$776,$A15,СВЦЭМ!$B$33:$B$776,W$11)+'СЕТ СН'!$F$11+СВЦЭМ!$D$10+'СЕТ СН'!$F$5-'СЕТ СН'!$F$21</f>
        <v>3324.4787864300001</v>
      </c>
      <c r="X15" s="36">
        <f>SUMIFS(СВЦЭМ!$D$33:$D$776,СВЦЭМ!$A$33:$A$776,$A15,СВЦЭМ!$B$33:$B$776,X$11)+'СЕТ СН'!$F$11+СВЦЭМ!$D$10+'СЕТ СН'!$F$5-'СЕТ СН'!$F$21</f>
        <v>3334.4443114200003</v>
      </c>
      <c r="Y15" s="36">
        <f>SUMIFS(СВЦЭМ!$D$33:$D$776,СВЦЭМ!$A$33:$A$776,$A15,СВЦЭМ!$B$33:$B$776,Y$11)+'СЕТ СН'!$F$11+СВЦЭМ!$D$10+'СЕТ СН'!$F$5-'СЕТ СН'!$F$21</f>
        <v>3374.2599686200001</v>
      </c>
    </row>
    <row r="16" spans="1:27" ht="15.75" x14ac:dyDescent="0.2">
      <c r="A16" s="35">
        <f t="shared" si="0"/>
        <v>43926</v>
      </c>
      <c r="B16" s="36">
        <f>SUMIFS(СВЦЭМ!$D$33:$D$776,СВЦЭМ!$A$33:$A$776,$A16,СВЦЭМ!$B$33:$B$776,B$11)+'СЕТ СН'!$F$11+СВЦЭМ!$D$10+'СЕТ СН'!$F$5-'СЕТ СН'!$F$21</f>
        <v>3390.6531304999999</v>
      </c>
      <c r="C16" s="36">
        <f>SUMIFS(СВЦЭМ!$D$33:$D$776,СВЦЭМ!$A$33:$A$776,$A16,СВЦЭМ!$B$33:$B$776,C$11)+'СЕТ СН'!$F$11+СВЦЭМ!$D$10+'СЕТ СН'!$F$5-'СЕТ СН'!$F$21</f>
        <v>3445.4745691500002</v>
      </c>
      <c r="D16" s="36">
        <f>SUMIFS(СВЦЭМ!$D$33:$D$776,СВЦЭМ!$A$33:$A$776,$A16,СВЦЭМ!$B$33:$B$776,D$11)+'СЕТ СН'!$F$11+СВЦЭМ!$D$10+'СЕТ СН'!$F$5-'СЕТ СН'!$F$21</f>
        <v>3459.9122654500002</v>
      </c>
      <c r="E16" s="36">
        <f>SUMIFS(СВЦЭМ!$D$33:$D$776,СВЦЭМ!$A$33:$A$776,$A16,СВЦЭМ!$B$33:$B$776,E$11)+'СЕТ СН'!$F$11+СВЦЭМ!$D$10+'СЕТ СН'!$F$5-'СЕТ СН'!$F$21</f>
        <v>3466.21968982</v>
      </c>
      <c r="F16" s="36">
        <f>SUMIFS(СВЦЭМ!$D$33:$D$776,СВЦЭМ!$A$33:$A$776,$A16,СВЦЭМ!$B$33:$B$776,F$11)+'СЕТ СН'!$F$11+СВЦЭМ!$D$10+'СЕТ СН'!$F$5-'СЕТ СН'!$F$21</f>
        <v>3464.7590540900001</v>
      </c>
      <c r="G16" s="36">
        <f>SUMIFS(СВЦЭМ!$D$33:$D$776,СВЦЭМ!$A$33:$A$776,$A16,СВЦЭМ!$B$33:$B$776,G$11)+'СЕТ СН'!$F$11+СВЦЭМ!$D$10+'СЕТ СН'!$F$5-'СЕТ СН'!$F$21</f>
        <v>3467.6298780299999</v>
      </c>
      <c r="H16" s="36">
        <f>SUMIFS(СВЦЭМ!$D$33:$D$776,СВЦЭМ!$A$33:$A$776,$A16,СВЦЭМ!$B$33:$B$776,H$11)+'СЕТ СН'!$F$11+СВЦЭМ!$D$10+'СЕТ СН'!$F$5-'СЕТ СН'!$F$21</f>
        <v>3452.8399396</v>
      </c>
      <c r="I16" s="36">
        <f>SUMIFS(СВЦЭМ!$D$33:$D$776,СВЦЭМ!$A$33:$A$776,$A16,СВЦЭМ!$B$33:$B$776,I$11)+'СЕТ СН'!$F$11+СВЦЭМ!$D$10+'СЕТ СН'!$F$5-'СЕТ СН'!$F$21</f>
        <v>3437.58458617</v>
      </c>
      <c r="J16" s="36">
        <f>SUMIFS(СВЦЭМ!$D$33:$D$776,СВЦЭМ!$A$33:$A$776,$A16,СВЦЭМ!$B$33:$B$776,J$11)+'СЕТ СН'!$F$11+СВЦЭМ!$D$10+'СЕТ СН'!$F$5-'СЕТ СН'!$F$21</f>
        <v>3386.4887426099999</v>
      </c>
      <c r="K16" s="36">
        <f>SUMIFS(СВЦЭМ!$D$33:$D$776,СВЦЭМ!$A$33:$A$776,$A16,СВЦЭМ!$B$33:$B$776,K$11)+'СЕТ СН'!$F$11+СВЦЭМ!$D$10+'СЕТ СН'!$F$5-'СЕТ СН'!$F$21</f>
        <v>3348.73682272</v>
      </c>
      <c r="L16" s="36">
        <f>SUMIFS(СВЦЭМ!$D$33:$D$776,СВЦЭМ!$A$33:$A$776,$A16,СВЦЭМ!$B$33:$B$776,L$11)+'СЕТ СН'!$F$11+СВЦЭМ!$D$10+'СЕТ СН'!$F$5-'СЕТ СН'!$F$21</f>
        <v>3341.43111967</v>
      </c>
      <c r="M16" s="36">
        <f>SUMIFS(СВЦЭМ!$D$33:$D$776,СВЦЭМ!$A$33:$A$776,$A16,СВЦЭМ!$B$33:$B$776,M$11)+'СЕТ СН'!$F$11+СВЦЭМ!$D$10+'СЕТ СН'!$F$5-'СЕТ СН'!$F$21</f>
        <v>3339.48613488</v>
      </c>
      <c r="N16" s="36">
        <f>SUMIFS(СВЦЭМ!$D$33:$D$776,СВЦЭМ!$A$33:$A$776,$A16,СВЦЭМ!$B$33:$B$776,N$11)+'СЕТ СН'!$F$11+СВЦЭМ!$D$10+'СЕТ СН'!$F$5-'СЕТ СН'!$F$21</f>
        <v>3352.73155924</v>
      </c>
      <c r="O16" s="36">
        <f>SUMIFS(СВЦЭМ!$D$33:$D$776,СВЦЭМ!$A$33:$A$776,$A16,СВЦЭМ!$B$33:$B$776,O$11)+'СЕТ СН'!$F$11+СВЦЭМ!$D$10+'СЕТ СН'!$F$5-'СЕТ СН'!$F$21</f>
        <v>3361.8805223500003</v>
      </c>
      <c r="P16" s="36">
        <f>SUMIFS(СВЦЭМ!$D$33:$D$776,СВЦЭМ!$A$33:$A$776,$A16,СВЦЭМ!$B$33:$B$776,P$11)+'СЕТ СН'!$F$11+СВЦЭМ!$D$10+'СЕТ СН'!$F$5-'СЕТ СН'!$F$21</f>
        <v>3342.3002856500002</v>
      </c>
      <c r="Q16" s="36">
        <f>SUMIFS(СВЦЭМ!$D$33:$D$776,СВЦЭМ!$A$33:$A$776,$A16,СВЦЭМ!$B$33:$B$776,Q$11)+'СЕТ СН'!$F$11+СВЦЭМ!$D$10+'СЕТ СН'!$F$5-'СЕТ СН'!$F$21</f>
        <v>3347.3592031500002</v>
      </c>
      <c r="R16" s="36">
        <f>SUMIFS(СВЦЭМ!$D$33:$D$776,СВЦЭМ!$A$33:$A$776,$A16,СВЦЭМ!$B$33:$B$776,R$11)+'СЕТ СН'!$F$11+СВЦЭМ!$D$10+'СЕТ СН'!$F$5-'СЕТ СН'!$F$21</f>
        <v>3347.0207248799998</v>
      </c>
      <c r="S16" s="36">
        <f>SUMIFS(СВЦЭМ!$D$33:$D$776,СВЦЭМ!$A$33:$A$776,$A16,СВЦЭМ!$B$33:$B$776,S$11)+'СЕТ СН'!$F$11+СВЦЭМ!$D$10+'СЕТ СН'!$F$5-'СЕТ СН'!$F$21</f>
        <v>3347.21475977</v>
      </c>
      <c r="T16" s="36">
        <f>SUMIFS(СВЦЭМ!$D$33:$D$776,СВЦЭМ!$A$33:$A$776,$A16,СВЦЭМ!$B$33:$B$776,T$11)+'СЕТ СН'!$F$11+СВЦЭМ!$D$10+'СЕТ СН'!$F$5-'СЕТ СН'!$F$21</f>
        <v>3339.2311507899999</v>
      </c>
      <c r="U16" s="36">
        <f>SUMIFS(СВЦЭМ!$D$33:$D$776,СВЦЭМ!$A$33:$A$776,$A16,СВЦЭМ!$B$33:$B$776,U$11)+'СЕТ СН'!$F$11+СВЦЭМ!$D$10+'СЕТ СН'!$F$5-'СЕТ СН'!$F$21</f>
        <v>3327.2255780999999</v>
      </c>
      <c r="V16" s="36">
        <f>SUMIFS(СВЦЭМ!$D$33:$D$776,СВЦЭМ!$A$33:$A$776,$A16,СВЦЭМ!$B$33:$B$776,V$11)+'СЕТ СН'!$F$11+СВЦЭМ!$D$10+'СЕТ СН'!$F$5-'СЕТ СН'!$F$21</f>
        <v>3311.8841989800003</v>
      </c>
      <c r="W16" s="36">
        <f>SUMIFS(СВЦЭМ!$D$33:$D$776,СВЦЭМ!$A$33:$A$776,$A16,СВЦЭМ!$B$33:$B$776,W$11)+'СЕТ СН'!$F$11+СВЦЭМ!$D$10+'СЕТ СН'!$F$5-'СЕТ СН'!$F$21</f>
        <v>3296.4132656100001</v>
      </c>
      <c r="X16" s="36">
        <f>SUMIFS(СВЦЭМ!$D$33:$D$776,СВЦЭМ!$A$33:$A$776,$A16,СВЦЭМ!$B$33:$B$776,X$11)+'СЕТ СН'!$F$11+СВЦЭМ!$D$10+'СЕТ СН'!$F$5-'СЕТ СН'!$F$21</f>
        <v>3292.9124220399999</v>
      </c>
      <c r="Y16" s="36">
        <f>SUMIFS(СВЦЭМ!$D$33:$D$776,СВЦЭМ!$A$33:$A$776,$A16,СВЦЭМ!$B$33:$B$776,Y$11)+'СЕТ СН'!$F$11+СВЦЭМ!$D$10+'СЕТ СН'!$F$5-'СЕТ СН'!$F$21</f>
        <v>3327.0708039599999</v>
      </c>
    </row>
    <row r="17" spans="1:25" ht="15.75" x14ac:dyDescent="0.2">
      <c r="A17" s="35">
        <f t="shared" si="0"/>
        <v>43927</v>
      </c>
      <c r="B17" s="36">
        <f>SUMIFS(СВЦЭМ!$D$33:$D$776,СВЦЭМ!$A$33:$A$776,$A17,СВЦЭМ!$B$33:$B$776,B$11)+'СЕТ СН'!$F$11+СВЦЭМ!$D$10+'СЕТ СН'!$F$5-'СЕТ СН'!$F$21</f>
        <v>3423.7348958100001</v>
      </c>
      <c r="C17" s="36">
        <f>SUMIFS(СВЦЭМ!$D$33:$D$776,СВЦЭМ!$A$33:$A$776,$A17,СВЦЭМ!$B$33:$B$776,C$11)+'СЕТ СН'!$F$11+СВЦЭМ!$D$10+'СЕТ СН'!$F$5-'СЕТ СН'!$F$21</f>
        <v>3449.2438746600001</v>
      </c>
      <c r="D17" s="36">
        <f>SUMIFS(СВЦЭМ!$D$33:$D$776,СВЦЭМ!$A$33:$A$776,$A17,СВЦЭМ!$B$33:$B$776,D$11)+'СЕТ СН'!$F$11+СВЦЭМ!$D$10+'СЕТ СН'!$F$5-'СЕТ СН'!$F$21</f>
        <v>3461.0030088200001</v>
      </c>
      <c r="E17" s="36">
        <f>SUMIFS(СВЦЭМ!$D$33:$D$776,СВЦЭМ!$A$33:$A$776,$A17,СВЦЭМ!$B$33:$B$776,E$11)+'СЕТ СН'!$F$11+СВЦЭМ!$D$10+'СЕТ СН'!$F$5-'СЕТ СН'!$F$21</f>
        <v>3468.1063538600001</v>
      </c>
      <c r="F17" s="36">
        <f>SUMIFS(СВЦЭМ!$D$33:$D$776,СВЦЭМ!$A$33:$A$776,$A17,СВЦЭМ!$B$33:$B$776,F$11)+'СЕТ СН'!$F$11+СВЦЭМ!$D$10+'СЕТ СН'!$F$5-'СЕТ СН'!$F$21</f>
        <v>3465.2192979299998</v>
      </c>
      <c r="G17" s="36">
        <f>SUMIFS(СВЦЭМ!$D$33:$D$776,СВЦЭМ!$A$33:$A$776,$A17,СВЦЭМ!$B$33:$B$776,G$11)+'СЕТ СН'!$F$11+СВЦЭМ!$D$10+'СЕТ СН'!$F$5-'СЕТ СН'!$F$21</f>
        <v>3465.7442692100003</v>
      </c>
      <c r="H17" s="36">
        <f>SUMIFS(СВЦЭМ!$D$33:$D$776,СВЦЭМ!$A$33:$A$776,$A17,СВЦЭМ!$B$33:$B$776,H$11)+'СЕТ СН'!$F$11+СВЦЭМ!$D$10+'СЕТ СН'!$F$5-'СЕТ СН'!$F$21</f>
        <v>3456.1984751199998</v>
      </c>
      <c r="I17" s="36">
        <f>SUMIFS(СВЦЭМ!$D$33:$D$776,СВЦЭМ!$A$33:$A$776,$A17,СВЦЭМ!$B$33:$B$776,I$11)+'СЕТ СН'!$F$11+СВЦЭМ!$D$10+'СЕТ СН'!$F$5-'СЕТ СН'!$F$21</f>
        <v>3430.2973439699999</v>
      </c>
      <c r="J17" s="36">
        <f>SUMIFS(СВЦЭМ!$D$33:$D$776,СВЦЭМ!$A$33:$A$776,$A17,СВЦЭМ!$B$33:$B$776,J$11)+'СЕТ СН'!$F$11+СВЦЭМ!$D$10+'СЕТ СН'!$F$5-'СЕТ СН'!$F$21</f>
        <v>3385.90035885</v>
      </c>
      <c r="K17" s="36">
        <f>SUMIFS(СВЦЭМ!$D$33:$D$776,СВЦЭМ!$A$33:$A$776,$A17,СВЦЭМ!$B$33:$B$776,K$11)+'СЕТ СН'!$F$11+СВЦЭМ!$D$10+'СЕТ СН'!$F$5-'СЕТ СН'!$F$21</f>
        <v>3385.1545000400001</v>
      </c>
      <c r="L17" s="36">
        <f>SUMIFS(СВЦЭМ!$D$33:$D$776,СВЦЭМ!$A$33:$A$776,$A17,СВЦЭМ!$B$33:$B$776,L$11)+'СЕТ СН'!$F$11+СВЦЭМ!$D$10+'СЕТ СН'!$F$5-'СЕТ СН'!$F$21</f>
        <v>3370.6641485800001</v>
      </c>
      <c r="M17" s="36">
        <f>SUMIFS(СВЦЭМ!$D$33:$D$776,СВЦЭМ!$A$33:$A$776,$A17,СВЦЭМ!$B$33:$B$776,M$11)+'СЕТ СН'!$F$11+СВЦЭМ!$D$10+'СЕТ СН'!$F$5-'СЕТ СН'!$F$21</f>
        <v>3373.78617046</v>
      </c>
      <c r="N17" s="36">
        <f>SUMIFS(СВЦЭМ!$D$33:$D$776,СВЦЭМ!$A$33:$A$776,$A17,СВЦЭМ!$B$33:$B$776,N$11)+'СЕТ СН'!$F$11+СВЦЭМ!$D$10+'СЕТ СН'!$F$5-'СЕТ СН'!$F$21</f>
        <v>3372.42190815</v>
      </c>
      <c r="O17" s="36">
        <f>SUMIFS(СВЦЭМ!$D$33:$D$776,СВЦЭМ!$A$33:$A$776,$A17,СВЦЭМ!$B$33:$B$776,O$11)+'СЕТ СН'!$F$11+СВЦЭМ!$D$10+'СЕТ СН'!$F$5-'СЕТ СН'!$F$21</f>
        <v>3385.8949959000001</v>
      </c>
      <c r="P17" s="36">
        <f>SUMIFS(СВЦЭМ!$D$33:$D$776,СВЦЭМ!$A$33:$A$776,$A17,СВЦЭМ!$B$33:$B$776,P$11)+'СЕТ СН'!$F$11+СВЦЭМ!$D$10+'СЕТ СН'!$F$5-'СЕТ СН'!$F$21</f>
        <v>3371.0335793300001</v>
      </c>
      <c r="Q17" s="36">
        <f>SUMIFS(СВЦЭМ!$D$33:$D$776,СВЦЭМ!$A$33:$A$776,$A17,СВЦЭМ!$B$33:$B$776,Q$11)+'СЕТ СН'!$F$11+СВЦЭМ!$D$10+'СЕТ СН'!$F$5-'СЕТ СН'!$F$21</f>
        <v>3376.4000872500001</v>
      </c>
      <c r="R17" s="36">
        <f>SUMIFS(СВЦЭМ!$D$33:$D$776,СВЦЭМ!$A$33:$A$776,$A17,СВЦЭМ!$B$33:$B$776,R$11)+'СЕТ СН'!$F$11+СВЦЭМ!$D$10+'СЕТ СН'!$F$5-'СЕТ СН'!$F$21</f>
        <v>3359.4208345300003</v>
      </c>
      <c r="S17" s="36">
        <f>SUMIFS(СВЦЭМ!$D$33:$D$776,СВЦЭМ!$A$33:$A$776,$A17,СВЦЭМ!$B$33:$B$776,S$11)+'СЕТ СН'!$F$11+СВЦЭМ!$D$10+'СЕТ СН'!$F$5-'СЕТ СН'!$F$21</f>
        <v>3373.1415140899999</v>
      </c>
      <c r="T17" s="36">
        <f>SUMIFS(СВЦЭМ!$D$33:$D$776,СВЦЭМ!$A$33:$A$776,$A17,СВЦЭМ!$B$33:$B$776,T$11)+'СЕТ СН'!$F$11+СВЦЭМ!$D$10+'СЕТ СН'!$F$5-'СЕТ СН'!$F$21</f>
        <v>3358.2032568300001</v>
      </c>
      <c r="U17" s="36">
        <f>SUMIFS(СВЦЭМ!$D$33:$D$776,СВЦЭМ!$A$33:$A$776,$A17,СВЦЭМ!$B$33:$B$776,U$11)+'СЕТ СН'!$F$11+СВЦЭМ!$D$10+'СЕТ СН'!$F$5-'СЕТ СН'!$F$21</f>
        <v>3338.54018228</v>
      </c>
      <c r="V17" s="36">
        <f>SUMIFS(СВЦЭМ!$D$33:$D$776,СВЦЭМ!$A$33:$A$776,$A17,СВЦЭМ!$B$33:$B$776,V$11)+'СЕТ СН'!$F$11+СВЦЭМ!$D$10+'СЕТ СН'!$F$5-'СЕТ СН'!$F$21</f>
        <v>3341.17418172</v>
      </c>
      <c r="W17" s="36">
        <f>SUMIFS(СВЦЭМ!$D$33:$D$776,СВЦЭМ!$A$33:$A$776,$A17,СВЦЭМ!$B$33:$B$776,W$11)+'СЕТ СН'!$F$11+СВЦЭМ!$D$10+'СЕТ СН'!$F$5-'СЕТ СН'!$F$21</f>
        <v>3333.7136563200002</v>
      </c>
      <c r="X17" s="36">
        <f>SUMIFS(СВЦЭМ!$D$33:$D$776,СВЦЭМ!$A$33:$A$776,$A17,СВЦЭМ!$B$33:$B$776,X$11)+'СЕТ СН'!$F$11+СВЦЭМ!$D$10+'СЕТ СН'!$F$5-'СЕТ СН'!$F$21</f>
        <v>3347.2639143599999</v>
      </c>
      <c r="Y17" s="36">
        <f>SUMIFS(СВЦЭМ!$D$33:$D$776,СВЦЭМ!$A$33:$A$776,$A17,СВЦЭМ!$B$33:$B$776,Y$11)+'СЕТ СН'!$F$11+СВЦЭМ!$D$10+'СЕТ СН'!$F$5-'СЕТ СН'!$F$21</f>
        <v>3387.0261002299999</v>
      </c>
    </row>
    <row r="18" spans="1:25" ht="15.75" x14ac:dyDescent="0.2">
      <c r="A18" s="35">
        <f t="shared" si="0"/>
        <v>43928</v>
      </c>
      <c r="B18" s="36">
        <f>SUMIFS(СВЦЭМ!$D$33:$D$776,СВЦЭМ!$A$33:$A$776,$A18,СВЦЭМ!$B$33:$B$776,B$11)+'СЕТ СН'!$F$11+СВЦЭМ!$D$10+'СЕТ СН'!$F$5-'СЕТ СН'!$F$21</f>
        <v>3427.9076229299999</v>
      </c>
      <c r="C18" s="36">
        <f>SUMIFS(СВЦЭМ!$D$33:$D$776,СВЦЭМ!$A$33:$A$776,$A18,СВЦЭМ!$B$33:$B$776,C$11)+'СЕТ СН'!$F$11+СВЦЭМ!$D$10+'СЕТ СН'!$F$5-'СЕТ СН'!$F$21</f>
        <v>3450.2824299900003</v>
      </c>
      <c r="D18" s="36">
        <f>SUMIFS(СВЦЭМ!$D$33:$D$776,СВЦЭМ!$A$33:$A$776,$A18,СВЦЭМ!$B$33:$B$776,D$11)+'СЕТ СН'!$F$11+СВЦЭМ!$D$10+'СЕТ СН'!$F$5-'СЕТ СН'!$F$21</f>
        <v>3470.5801976600001</v>
      </c>
      <c r="E18" s="36">
        <f>SUMIFS(СВЦЭМ!$D$33:$D$776,СВЦЭМ!$A$33:$A$776,$A18,СВЦЭМ!$B$33:$B$776,E$11)+'СЕТ СН'!$F$11+СВЦЭМ!$D$10+'СЕТ СН'!$F$5-'СЕТ СН'!$F$21</f>
        <v>3487.9511035300002</v>
      </c>
      <c r="F18" s="36">
        <f>SUMIFS(СВЦЭМ!$D$33:$D$776,СВЦЭМ!$A$33:$A$776,$A18,СВЦЭМ!$B$33:$B$776,F$11)+'СЕТ СН'!$F$11+СВЦЭМ!$D$10+'СЕТ СН'!$F$5-'СЕТ СН'!$F$21</f>
        <v>3486.41864493</v>
      </c>
      <c r="G18" s="36">
        <f>SUMIFS(СВЦЭМ!$D$33:$D$776,СВЦЭМ!$A$33:$A$776,$A18,СВЦЭМ!$B$33:$B$776,G$11)+'СЕТ СН'!$F$11+СВЦЭМ!$D$10+'СЕТ СН'!$F$5-'СЕТ СН'!$F$21</f>
        <v>3486.9154844300001</v>
      </c>
      <c r="H18" s="36">
        <f>SUMIFS(СВЦЭМ!$D$33:$D$776,СВЦЭМ!$A$33:$A$776,$A18,СВЦЭМ!$B$33:$B$776,H$11)+'СЕТ СН'!$F$11+СВЦЭМ!$D$10+'СЕТ СН'!$F$5-'СЕТ СН'!$F$21</f>
        <v>3469.1662703500001</v>
      </c>
      <c r="I18" s="36">
        <f>SUMIFS(СВЦЭМ!$D$33:$D$776,СВЦЭМ!$A$33:$A$776,$A18,СВЦЭМ!$B$33:$B$776,I$11)+'СЕТ СН'!$F$11+СВЦЭМ!$D$10+'СЕТ СН'!$F$5-'СЕТ СН'!$F$21</f>
        <v>3445.4224148900003</v>
      </c>
      <c r="J18" s="36">
        <f>SUMIFS(СВЦЭМ!$D$33:$D$776,СВЦЭМ!$A$33:$A$776,$A18,СВЦЭМ!$B$33:$B$776,J$11)+'СЕТ СН'!$F$11+СВЦЭМ!$D$10+'СЕТ СН'!$F$5-'СЕТ СН'!$F$21</f>
        <v>3390.54442509</v>
      </c>
      <c r="K18" s="36">
        <f>SUMIFS(СВЦЭМ!$D$33:$D$776,СВЦЭМ!$A$33:$A$776,$A18,СВЦЭМ!$B$33:$B$776,K$11)+'СЕТ СН'!$F$11+СВЦЭМ!$D$10+'СЕТ СН'!$F$5-'СЕТ СН'!$F$21</f>
        <v>3392.9256192900002</v>
      </c>
      <c r="L18" s="36">
        <f>SUMIFS(СВЦЭМ!$D$33:$D$776,СВЦЭМ!$A$33:$A$776,$A18,СВЦЭМ!$B$33:$B$776,L$11)+'СЕТ СН'!$F$11+СВЦЭМ!$D$10+'СЕТ СН'!$F$5-'СЕТ СН'!$F$21</f>
        <v>3398.56128051</v>
      </c>
      <c r="M18" s="36">
        <f>SUMIFS(СВЦЭМ!$D$33:$D$776,СВЦЭМ!$A$33:$A$776,$A18,СВЦЭМ!$B$33:$B$776,M$11)+'СЕТ СН'!$F$11+СВЦЭМ!$D$10+'СЕТ СН'!$F$5-'СЕТ СН'!$F$21</f>
        <v>3395.8553667400001</v>
      </c>
      <c r="N18" s="36">
        <f>SUMIFS(СВЦЭМ!$D$33:$D$776,СВЦЭМ!$A$33:$A$776,$A18,СВЦЭМ!$B$33:$B$776,N$11)+'СЕТ СН'!$F$11+СВЦЭМ!$D$10+'СЕТ СН'!$F$5-'СЕТ СН'!$F$21</f>
        <v>3394.6389654</v>
      </c>
      <c r="O18" s="36">
        <f>SUMIFS(СВЦЭМ!$D$33:$D$776,СВЦЭМ!$A$33:$A$776,$A18,СВЦЭМ!$B$33:$B$776,O$11)+'СЕТ СН'!$F$11+СВЦЭМ!$D$10+'СЕТ СН'!$F$5-'СЕТ СН'!$F$21</f>
        <v>3401.50984367</v>
      </c>
      <c r="P18" s="36">
        <f>SUMIFS(СВЦЭМ!$D$33:$D$776,СВЦЭМ!$A$33:$A$776,$A18,СВЦЭМ!$B$33:$B$776,P$11)+'СЕТ СН'!$F$11+СВЦЭМ!$D$10+'СЕТ СН'!$F$5-'СЕТ СН'!$F$21</f>
        <v>3384.6679210399998</v>
      </c>
      <c r="Q18" s="36">
        <f>SUMIFS(СВЦЭМ!$D$33:$D$776,СВЦЭМ!$A$33:$A$776,$A18,СВЦЭМ!$B$33:$B$776,Q$11)+'СЕТ СН'!$F$11+СВЦЭМ!$D$10+'СЕТ СН'!$F$5-'СЕТ СН'!$F$21</f>
        <v>3389.7357144900002</v>
      </c>
      <c r="R18" s="36">
        <f>SUMIFS(СВЦЭМ!$D$33:$D$776,СВЦЭМ!$A$33:$A$776,$A18,СВЦЭМ!$B$33:$B$776,R$11)+'СЕТ СН'!$F$11+СВЦЭМ!$D$10+'СЕТ СН'!$F$5-'СЕТ СН'!$F$21</f>
        <v>3386.3715493499999</v>
      </c>
      <c r="S18" s="36">
        <f>SUMIFS(СВЦЭМ!$D$33:$D$776,СВЦЭМ!$A$33:$A$776,$A18,СВЦЭМ!$B$33:$B$776,S$11)+'СЕТ СН'!$F$11+СВЦЭМ!$D$10+'СЕТ СН'!$F$5-'СЕТ СН'!$F$21</f>
        <v>3387.2517695900001</v>
      </c>
      <c r="T18" s="36">
        <f>SUMIFS(СВЦЭМ!$D$33:$D$776,СВЦЭМ!$A$33:$A$776,$A18,СВЦЭМ!$B$33:$B$776,T$11)+'СЕТ СН'!$F$11+СВЦЭМ!$D$10+'СЕТ СН'!$F$5-'СЕТ СН'!$F$21</f>
        <v>3369.15526095</v>
      </c>
      <c r="U18" s="36">
        <f>SUMIFS(СВЦЭМ!$D$33:$D$776,СВЦЭМ!$A$33:$A$776,$A18,СВЦЭМ!$B$33:$B$776,U$11)+'СЕТ СН'!$F$11+СВЦЭМ!$D$10+'СЕТ СН'!$F$5-'СЕТ СН'!$F$21</f>
        <v>3364.0244428300002</v>
      </c>
      <c r="V18" s="36">
        <f>SUMIFS(СВЦЭМ!$D$33:$D$776,СВЦЭМ!$A$33:$A$776,$A18,СВЦЭМ!$B$33:$B$776,V$11)+'СЕТ СН'!$F$11+СВЦЭМ!$D$10+'СЕТ СН'!$F$5-'СЕТ СН'!$F$21</f>
        <v>3361.2980378399998</v>
      </c>
      <c r="W18" s="36">
        <f>SUMIFS(СВЦЭМ!$D$33:$D$776,СВЦЭМ!$A$33:$A$776,$A18,СВЦЭМ!$B$33:$B$776,W$11)+'СЕТ СН'!$F$11+СВЦЭМ!$D$10+'СЕТ СН'!$F$5-'СЕТ СН'!$F$21</f>
        <v>3353.0146301200002</v>
      </c>
      <c r="X18" s="36">
        <f>SUMIFS(СВЦЭМ!$D$33:$D$776,СВЦЭМ!$A$33:$A$776,$A18,СВЦЭМ!$B$33:$B$776,X$11)+'СЕТ СН'!$F$11+СВЦЭМ!$D$10+'СЕТ СН'!$F$5-'СЕТ СН'!$F$21</f>
        <v>3355.78458546</v>
      </c>
      <c r="Y18" s="36">
        <f>SUMIFS(СВЦЭМ!$D$33:$D$776,СВЦЭМ!$A$33:$A$776,$A18,СВЦЭМ!$B$33:$B$776,Y$11)+'СЕТ СН'!$F$11+СВЦЭМ!$D$10+'СЕТ СН'!$F$5-'СЕТ СН'!$F$21</f>
        <v>3387.5178931700002</v>
      </c>
    </row>
    <row r="19" spans="1:25" ht="15.75" x14ac:dyDescent="0.2">
      <c r="A19" s="35">
        <f t="shared" si="0"/>
        <v>43929</v>
      </c>
      <c r="B19" s="36">
        <f>SUMIFS(СВЦЭМ!$D$33:$D$776,СВЦЭМ!$A$33:$A$776,$A19,СВЦЭМ!$B$33:$B$776,B$11)+'СЕТ СН'!$F$11+СВЦЭМ!$D$10+'СЕТ СН'!$F$5-'СЕТ СН'!$F$21</f>
        <v>3417.68713983</v>
      </c>
      <c r="C19" s="36">
        <f>SUMIFS(СВЦЭМ!$D$33:$D$776,СВЦЭМ!$A$33:$A$776,$A19,СВЦЭМ!$B$33:$B$776,C$11)+'СЕТ СН'!$F$11+СВЦЭМ!$D$10+'СЕТ СН'!$F$5-'СЕТ СН'!$F$21</f>
        <v>3450.6674218799999</v>
      </c>
      <c r="D19" s="36">
        <f>SUMIFS(СВЦЭМ!$D$33:$D$776,СВЦЭМ!$A$33:$A$776,$A19,СВЦЭМ!$B$33:$B$776,D$11)+'СЕТ СН'!$F$11+СВЦЭМ!$D$10+'СЕТ СН'!$F$5-'СЕТ СН'!$F$21</f>
        <v>3467.9332385299999</v>
      </c>
      <c r="E19" s="36">
        <f>SUMIFS(СВЦЭМ!$D$33:$D$776,СВЦЭМ!$A$33:$A$776,$A19,СВЦЭМ!$B$33:$B$776,E$11)+'СЕТ СН'!$F$11+СВЦЭМ!$D$10+'СЕТ СН'!$F$5-'СЕТ СН'!$F$21</f>
        <v>3475.7142731499998</v>
      </c>
      <c r="F19" s="36">
        <f>SUMIFS(СВЦЭМ!$D$33:$D$776,СВЦЭМ!$A$33:$A$776,$A19,СВЦЭМ!$B$33:$B$776,F$11)+'СЕТ СН'!$F$11+СВЦЭМ!$D$10+'СЕТ СН'!$F$5-'СЕТ СН'!$F$21</f>
        <v>3473.2758758700002</v>
      </c>
      <c r="G19" s="36">
        <f>SUMIFS(СВЦЭМ!$D$33:$D$776,СВЦЭМ!$A$33:$A$776,$A19,СВЦЭМ!$B$33:$B$776,G$11)+'СЕТ СН'!$F$11+СВЦЭМ!$D$10+'СЕТ СН'!$F$5-'СЕТ СН'!$F$21</f>
        <v>3473.8197757799999</v>
      </c>
      <c r="H19" s="36">
        <f>SUMIFS(СВЦЭМ!$D$33:$D$776,СВЦЭМ!$A$33:$A$776,$A19,СВЦЭМ!$B$33:$B$776,H$11)+'СЕТ СН'!$F$11+СВЦЭМ!$D$10+'СЕТ СН'!$F$5-'СЕТ СН'!$F$21</f>
        <v>3457.5601791899999</v>
      </c>
      <c r="I19" s="36">
        <f>SUMIFS(СВЦЭМ!$D$33:$D$776,СВЦЭМ!$A$33:$A$776,$A19,СВЦЭМ!$B$33:$B$776,I$11)+'СЕТ СН'!$F$11+СВЦЭМ!$D$10+'СЕТ СН'!$F$5-'СЕТ СН'!$F$21</f>
        <v>3420.0650536499998</v>
      </c>
      <c r="J19" s="36">
        <f>SUMIFS(СВЦЭМ!$D$33:$D$776,СВЦЭМ!$A$33:$A$776,$A19,СВЦЭМ!$B$33:$B$776,J$11)+'СЕТ СН'!$F$11+СВЦЭМ!$D$10+'СЕТ СН'!$F$5-'СЕТ СН'!$F$21</f>
        <v>3375.6740276800001</v>
      </c>
      <c r="K19" s="36">
        <f>SUMIFS(СВЦЭМ!$D$33:$D$776,СВЦЭМ!$A$33:$A$776,$A19,СВЦЭМ!$B$33:$B$776,K$11)+'СЕТ СН'!$F$11+СВЦЭМ!$D$10+'СЕТ СН'!$F$5-'СЕТ СН'!$F$21</f>
        <v>3364.07116021</v>
      </c>
      <c r="L19" s="36">
        <f>SUMIFS(СВЦЭМ!$D$33:$D$776,СВЦЭМ!$A$33:$A$776,$A19,СВЦЭМ!$B$33:$B$776,L$11)+'СЕТ СН'!$F$11+СВЦЭМ!$D$10+'СЕТ СН'!$F$5-'СЕТ СН'!$F$21</f>
        <v>3351.6842476900001</v>
      </c>
      <c r="M19" s="36">
        <f>SUMIFS(СВЦЭМ!$D$33:$D$776,СВЦЭМ!$A$33:$A$776,$A19,СВЦЭМ!$B$33:$B$776,M$11)+'СЕТ СН'!$F$11+СВЦЭМ!$D$10+'СЕТ СН'!$F$5-'СЕТ СН'!$F$21</f>
        <v>3348.69436434</v>
      </c>
      <c r="N19" s="36">
        <f>SUMIFS(СВЦЭМ!$D$33:$D$776,СВЦЭМ!$A$33:$A$776,$A19,СВЦЭМ!$B$33:$B$776,N$11)+'СЕТ СН'!$F$11+СВЦЭМ!$D$10+'СЕТ СН'!$F$5-'СЕТ СН'!$F$21</f>
        <v>3362.7660472600001</v>
      </c>
      <c r="O19" s="36">
        <f>SUMIFS(СВЦЭМ!$D$33:$D$776,СВЦЭМ!$A$33:$A$776,$A19,СВЦЭМ!$B$33:$B$776,O$11)+'СЕТ СН'!$F$11+СВЦЭМ!$D$10+'СЕТ СН'!$F$5-'СЕТ СН'!$F$21</f>
        <v>3367.19891908</v>
      </c>
      <c r="P19" s="36">
        <f>SUMIFS(СВЦЭМ!$D$33:$D$776,СВЦЭМ!$A$33:$A$776,$A19,СВЦЭМ!$B$33:$B$776,P$11)+'СЕТ СН'!$F$11+СВЦЭМ!$D$10+'СЕТ СН'!$F$5-'СЕТ СН'!$F$21</f>
        <v>3344.6299616400001</v>
      </c>
      <c r="Q19" s="36">
        <f>SUMIFS(СВЦЭМ!$D$33:$D$776,СВЦЭМ!$A$33:$A$776,$A19,СВЦЭМ!$B$33:$B$776,Q$11)+'СЕТ СН'!$F$11+СВЦЭМ!$D$10+'СЕТ СН'!$F$5-'СЕТ СН'!$F$21</f>
        <v>3348.9332719499998</v>
      </c>
      <c r="R19" s="36">
        <f>SUMIFS(СВЦЭМ!$D$33:$D$776,СВЦЭМ!$A$33:$A$776,$A19,СВЦЭМ!$B$33:$B$776,R$11)+'СЕТ СН'!$F$11+СВЦЭМ!$D$10+'СЕТ СН'!$F$5-'СЕТ СН'!$F$21</f>
        <v>3345.1970126800002</v>
      </c>
      <c r="S19" s="36">
        <f>SUMIFS(СВЦЭМ!$D$33:$D$776,СВЦЭМ!$A$33:$A$776,$A19,СВЦЭМ!$B$33:$B$776,S$11)+'СЕТ СН'!$F$11+СВЦЭМ!$D$10+'СЕТ СН'!$F$5-'СЕТ СН'!$F$21</f>
        <v>3338.7991548499999</v>
      </c>
      <c r="T19" s="36">
        <f>SUMIFS(СВЦЭМ!$D$33:$D$776,СВЦЭМ!$A$33:$A$776,$A19,СВЦЭМ!$B$33:$B$776,T$11)+'СЕТ СН'!$F$11+СВЦЭМ!$D$10+'СЕТ СН'!$F$5-'СЕТ СН'!$F$21</f>
        <v>3327.3242062999998</v>
      </c>
      <c r="U19" s="36">
        <f>SUMIFS(СВЦЭМ!$D$33:$D$776,СВЦЭМ!$A$33:$A$776,$A19,СВЦЭМ!$B$33:$B$776,U$11)+'СЕТ СН'!$F$11+СВЦЭМ!$D$10+'СЕТ СН'!$F$5-'СЕТ СН'!$F$21</f>
        <v>3313.6212996700001</v>
      </c>
      <c r="V19" s="36">
        <f>SUMIFS(СВЦЭМ!$D$33:$D$776,СВЦЭМ!$A$33:$A$776,$A19,СВЦЭМ!$B$33:$B$776,V$11)+'СЕТ СН'!$F$11+СВЦЭМ!$D$10+'СЕТ СН'!$F$5-'СЕТ СН'!$F$21</f>
        <v>3305.6131655200002</v>
      </c>
      <c r="W19" s="36">
        <f>SUMIFS(СВЦЭМ!$D$33:$D$776,СВЦЭМ!$A$33:$A$776,$A19,СВЦЭМ!$B$33:$B$776,W$11)+'СЕТ СН'!$F$11+СВЦЭМ!$D$10+'СЕТ СН'!$F$5-'СЕТ СН'!$F$21</f>
        <v>3299.4806899200003</v>
      </c>
      <c r="X19" s="36">
        <f>SUMIFS(СВЦЭМ!$D$33:$D$776,СВЦЭМ!$A$33:$A$776,$A19,СВЦЭМ!$B$33:$B$776,X$11)+'СЕТ СН'!$F$11+СВЦЭМ!$D$10+'СЕТ СН'!$F$5-'СЕТ СН'!$F$21</f>
        <v>3306.9224854600002</v>
      </c>
      <c r="Y19" s="36">
        <f>SUMIFS(СВЦЭМ!$D$33:$D$776,СВЦЭМ!$A$33:$A$776,$A19,СВЦЭМ!$B$33:$B$776,Y$11)+'СЕТ СН'!$F$11+СВЦЭМ!$D$10+'СЕТ СН'!$F$5-'СЕТ СН'!$F$21</f>
        <v>3350.6949193700002</v>
      </c>
    </row>
    <row r="20" spans="1:25" ht="15.75" x14ac:dyDescent="0.2">
      <c r="A20" s="35">
        <f t="shared" si="0"/>
        <v>43930</v>
      </c>
      <c r="B20" s="36">
        <f>SUMIFS(СВЦЭМ!$D$33:$D$776,СВЦЭМ!$A$33:$A$776,$A20,СВЦЭМ!$B$33:$B$776,B$11)+'СЕТ СН'!$F$11+СВЦЭМ!$D$10+'СЕТ СН'!$F$5-'СЕТ СН'!$F$21</f>
        <v>3405.1333951699999</v>
      </c>
      <c r="C20" s="36">
        <f>SUMIFS(СВЦЭМ!$D$33:$D$776,СВЦЭМ!$A$33:$A$776,$A20,СВЦЭМ!$B$33:$B$776,C$11)+'СЕТ СН'!$F$11+СВЦЭМ!$D$10+'СЕТ СН'!$F$5-'СЕТ СН'!$F$21</f>
        <v>3433.1738047700001</v>
      </c>
      <c r="D20" s="36">
        <f>SUMIFS(СВЦЭМ!$D$33:$D$776,СВЦЭМ!$A$33:$A$776,$A20,СВЦЭМ!$B$33:$B$776,D$11)+'СЕТ СН'!$F$11+СВЦЭМ!$D$10+'СЕТ СН'!$F$5-'СЕТ СН'!$F$21</f>
        <v>3456.9505565300001</v>
      </c>
      <c r="E20" s="36">
        <f>SUMIFS(СВЦЭМ!$D$33:$D$776,СВЦЭМ!$A$33:$A$776,$A20,СВЦЭМ!$B$33:$B$776,E$11)+'СЕТ СН'!$F$11+СВЦЭМ!$D$10+'СЕТ СН'!$F$5-'СЕТ СН'!$F$21</f>
        <v>3473.6755077100001</v>
      </c>
      <c r="F20" s="36">
        <f>SUMIFS(СВЦЭМ!$D$33:$D$776,СВЦЭМ!$A$33:$A$776,$A20,СВЦЭМ!$B$33:$B$776,F$11)+'СЕТ СН'!$F$11+СВЦЭМ!$D$10+'СЕТ СН'!$F$5-'СЕТ СН'!$F$21</f>
        <v>3472.37256359</v>
      </c>
      <c r="G20" s="36">
        <f>SUMIFS(СВЦЭМ!$D$33:$D$776,СВЦЭМ!$A$33:$A$776,$A20,СВЦЭМ!$B$33:$B$776,G$11)+'СЕТ СН'!$F$11+СВЦЭМ!$D$10+'СЕТ СН'!$F$5-'СЕТ СН'!$F$21</f>
        <v>3467.5731342500003</v>
      </c>
      <c r="H20" s="36">
        <f>SUMIFS(СВЦЭМ!$D$33:$D$776,СВЦЭМ!$A$33:$A$776,$A20,СВЦЭМ!$B$33:$B$776,H$11)+'СЕТ СН'!$F$11+СВЦЭМ!$D$10+'СЕТ СН'!$F$5-'СЕТ СН'!$F$21</f>
        <v>3459.9263443</v>
      </c>
      <c r="I20" s="36">
        <f>SUMIFS(СВЦЭМ!$D$33:$D$776,СВЦЭМ!$A$33:$A$776,$A20,СВЦЭМ!$B$33:$B$776,I$11)+'СЕТ СН'!$F$11+СВЦЭМ!$D$10+'СЕТ СН'!$F$5-'СЕТ СН'!$F$21</f>
        <v>3435.9883390200002</v>
      </c>
      <c r="J20" s="36">
        <f>SUMIFS(СВЦЭМ!$D$33:$D$776,СВЦЭМ!$A$33:$A$776,$A20,СВЦЭМ!$B$33:$B$776,J$11)+'СЕТ СН'!$F$11+СВЦЭМ!$D$10+'СЕТ СН'!$F$5-'СЕТ СН'!$F$21</f>
        <v>3382.3906695699998</v>
      </c>
      <c r="K20" s="36">
        <f>SUMIFS(СВЦЭМ!$D$33:$D$776,СВЦЭМ!$A$33:$A$776,$A20,СВЦЭМ!$B$33:$B$776,K$11)+'СЕТ СН'!$F$11+СВЦЭМ!$D$10+'СЕТ СН'!$F$5-'СЕТ СН'!$F$21</f>
        <v>3378.6926248600003</v>
      </c>
      <c r="L20" s="36">
        <f>SUMIFS(СВЦЭМ!$D$33:$D$776,СВЦЭМ!$A$33:$A$776,$A20,СВЦЭМ!$B$33:$B$776,L$11)+'СЕТ СН'!$F$11+СВЦЭМ!$D$10+'СЕТ СН'!$F$5-'СЕТ СН'!$F$21</f>
        <v>3362.46092004</v>
      </c>
      <c r="M20" s="36">
        <f>SUMIFS(СВЦЭМ!$D$33:$D$776,СВЦЭМ!$A$33:$A$776,$A20,СВЦЭМ!$B$33:$B$776,M$11)+'СЕТ СН'!$F$11+СВЦЭМ!$D$10+'СЕТ СН'!$F$5-'СЕТ СН'!$F$21</f>
        <v>3358.6178632000001</v>
      </c>
      <c r="N20" s="36">
        <f>SUMIFS(СВЦЭМ!$D$33:$D$776,СВЦЭМ!$A$33:$A$776,$A20,СВЦЭМ!$B$33:$B$776,N$11)+'СЕТ СН'!$F$11+СВЦЭМ!$D$10+'СЕТ СН'!$F$5-'СЕТ СН'!$F$21</f>
        <v>3357.16882085</v>
      </c>
      <c r="O20" s="36">
        <f>SUMIFS(СВЦЭМ!$D$33:$D$776,СВЦЭМ!$A$33:$A$776,$A20,СВЦЭМ!$B$33:$B$776,O$11)+'СЕТ СН'!$F$11+СВЦЭМ!$D$10+'СЕТ СН'!$F$5-'СЕТ СН'!$F$21</f>
        <v>3366.94460157</v>
      </c>
      <c r="P20" s="36">
        <f>SUMIFS(СВЦЭМ!$D$33:$D$776,СВЦЭМ!$A$33:$A$776,$A20,СВЦЭМ!$B$33:$B$776,P$11)+'СЕТ СН'!$F$11+СВЦЭМ!$D$10+'СЕТ СН'!$F$5-'СЕТ СН'!$F$21</f>
        <v>3336.68333007</v>
      </c>
      <c r="Q20" s="36">
        <f>SUMIFS(СВЦЭМ!$D$33:$D$776,СВЦЭМ!$A$33:$A$776,$A20,СВЦЭМ!$B$33:$B$776,Q$11)+'СЕТ СН'!$F$11+СВЦЭМ!$D$10+'СЕТ СН'!$F$5-'СЕТ СН'!$F$21</f>
        <v>3342.5567217600001</v>
      </c>
      <c r="R20" s="36">
        <f>SUMIFS(СВЦЭМ!$D$33:$D$776,СВЦЭМ!$A$33:$A$776,$A20,СВЦЭМ!$B$33:$B$776,R$11)+'СЕТ СН'!$F$11+СВЦЭМ!$D$10+'СЕТ СН'!$F$5-'СЕТ СН'!$F$21</f>
        <v>3341.4333461000001</v>
      </c>
      <c r="S20" s="36">
        <f>SUMIFS(СВЦЭМ!$D$33:$D$776,СВЦЭМ!$A$33:$A$776,$A20,СВЦЭМ!$B$33:$B$776,S$11)+'СЕТ СН'!$F$11+СВЦЭМ!$D$10+'СЕТ СН'!$F$5-'СЕТ СН'!$F$21</f>
        <v>3335.1900369599998</v>
      </c>
      <c r="T20" s="36">
        <f>SUMIFS(СВЦЭМ!$D$33:$D$776,СВЦЭМ!$A$33:$A$776,$A20,СВЦЭМ!$B$33:$B$776,T$11)+'СЕТ СН'!$F$11+СВЦЭМ!$D$10+'СЕТ СН'!$F$5-'СЕТ СН'!$F$21</f>
        <v>3323.59922912</v>
      </c>
      <c r="U20" s="36">
        <f>SUMIFS(СВЦЭМ!$D$33:$D$776,СВЦЭМ!$A$33:$A$776,$A20,СВЦЭМ!$B$33:$B$776,U$11)+'СЕТ СН'!$F$11+СВЦЭМ!$D$10+'СЕТ СН'!$F$5-'СЕТ СН'!$F$21</f>
        <v>3309.1612560799999</v>
      </c>
      <c r="V20" s="36">
        <f>SUMIFS(СВЦЭМ!$D$33:$D$776,СВЦЭМ!$A$33:$A$776,$A20,СВЦЭМ!$B$33:$B$776,V$11)+'СЕТ СН'!$F$11+СВЦЭМ!$D$10+'СЕТ СН'!$F$5-'СЕТ СН'!$F$21</f>
        <v>3305.5837738</v>
      </c>
      <c r="W20" s="36">
        <f>SUMIFS(СВЦЭМ!$D$33:$D$776,СВЦЭМ!$A$33:$A$776,$A20,СВЦЭМ!$B$33:$B$776,W$11)+'СЕТ СН'!$F$11+СВЦЭМ!$D$10+'СЕТ СН'!$F$5-'СЕТ СН'!$F$21</f>
        <v>3308.01365012</v>
      </c>
      <c r="X20" s="36">
        <f>SUMIFS(СВЦЭМ!$D$33:$D$776,СВЦЭМ!$A$33:$A$776,$A20,СВЦЭМ!$B$33:$B$776,X$11)+'СЕТ СН'!$F$11+СВЦЭМ!$D$10+'СЕТ СН'!$F$5-'СЕТ СН'!$F$21</f>
        <v>3314.8890962200003</v>
      </c>
      <c r="Y20" s="36">
        <f>SUMIFS(СВЦЭМ!$D$33:$D$776,СВЦЭМ!$A$33:$A$776,$A20,СВЦЭМ!$B$33:$B$776,Y$11)+'СЕТ СН'!$F$11+СВЦЭМ!$D$10+'СЕТ СН'!$F$5-'СЕТ СН'!$F$21</f>
        <v>3349.1238265000002</v>
      </c>
    </row>
    <row r="21" spans="1:25" ht="15.75" x14ac:dyDescent="0.2">
      <c r="A21" s="35">
        <f t="shared" si="0"/>
        <v>43931</v>
      </c>
      <c r="B21" s="36">
        <f>SUMIFS(СВЦЭМ!$D$33:$D$776,СВЦЭМ!$A$33:$A$776,$A21,СВЦЭМ!$B$33:$B$776,B$11)+'СЕТ СН'!$F$11+СВЦЭМ!$D$10+'СЕТ СН'!$F$5-'СЕТ СН'!$F$21</f>
        <v>3345.8620516999999</v>
      </c>
      <c r="C21" s="36">
        <f>SUMIFS(СВЦЭМ!$D$33:$D$776,СВЦЭМ!$A$33:$A$776,$A21,СВЦЭМ!$B$33:$B$776,C$11)+'СЕТ СН'!$F$11+СВЦЭМ!$D$10+'СЕТ СН'!$F$5-'СЕТ СН'!$F$21</f>
        <v>3386.72274384</v>
      </c>
      <c r="D21" s="36">
        <f>SUMIFS(СВЦЭМ!$D$33:$D$776,СВЦЭМ!$A$33:$A$776,$A21,СВЦЭМ!$B$33:$B$776,D$11)+'СЕТ СН'!$F$11+СВЦЭМ!$D$10+'СЕТ СН'!$F$5-'СЕТ СН'!$F$21</f>
        <v>3429.6455771299998</v>
      </c>
      <c r="E21" s="36">
        <f>SUMIFS(СВЦЭМ!$D$33:$D$776,СВЦЭМ!$A$33:$A$776,$A21,СВЦЭМ!$B$33:$B$776,E$11)+'СЕТ СН'!$F$11+СВЦЭМ!$D$10+'СЕТ СН'!$F$5-'СЕТ СН'!$F$21</f>
        <v>3468.7168584199999</v>
      </c>
      <c r="F21" s="36">
        <f>SUMIFS(СВЦЭМ!$D$33:$D$776,СВЦЭМ!$A$33:$A$776,$A21,СВЦЭМ!$B$33:$B$776,F$11)+'СЕТ СН'!$F$11+СВЦЭМ!$D$10+'СЕТ СН'!$F$5-'СЕТ СН'!$F$21</f>
        <v>3476.4168531400001</v>
      </c>
      <c r="G21" s="36">
        <f>SUMIFS(СВЦЭМ!$D$33:$D$776,СВЦЭМ!$A$33:$A$776,$A21,СВЦЭМ!$B$33:$B$776,G$11)+'СЕТ СН'!$F$11+СВЦЭМ!$D$10+'СЕТ СН'!$F$5-'СЕТ СН'!$F$21</f>
        <v>3465.5970437000001</v>
      </c>
      <c r="H21" s="36">
        <f>SUMIFS(СВЦЭМ!$D$33:$D$776,СВЦЭМ!$A$33:$A$776,$A21,СВЦЭМ!$B$33:$B$776,H$11)+'СЕТ СН'!$F$11+СВЦЭМ!$D$10+'СЕТ СН'!$F$5-'СЕТ СН'!$F$21</f>
        <v>3440.3660938399998</v>
      </c>
      <c r="I21" s="36">
        <f>SUMIFS(СВЦЭМ!$D$33:$D$776,СВЦЭМ!$A$33:$A$776,$A21,СВЦЭМ!$B$33:$B$776,I$11)+'СЕТ СН'!$F$11+СВЦЭМ!$D$10+'СЕТ СН'!$F$5-'СЕТ СН'!$F$21</f>
        <v>3408.53503942</v>
      </c>
      <c r="J21" s="36">
        <f>SUMIFS(СВЦЭМ!$D$33:$D$776,СВЦЭМ!$A$33:$A$776,$A21,СВЦЭМ!$B$33:$B$776,J$11)+'СЕТ СН'!$F$11+СВЦЭМ!$D$10+'СЕТ СН'!$F$5-'СЕТ СН'!$F$21</f>
        <v>3347.4396931199999</v>
      </c>
      <c r="K21" s="36">
        <f>SUMIFS(СВЦЭМ!$D$33:$D$776,СВЦЭМ!$A$33:$A$776,$A21,СВЦЭМ!$B$33:$B$776,K$11)+'СЕТ СН'!$F$11+СВЦЭМ!$D$10+'СЕТ СН'!$F$5-'СЕТ СН'!$F$21</f>
        <v>3344.9125177800001</v>
      </c>
      <c r="L21" s="36">
        <f>SUMIFS(СВЦЭМ!$D$33:$D$776,СВЦЭМ!$A$33:$A$776,$A21,СВЦЭМ!$B$33:$B$776,L$11)+'СЕТ СН'!$F$11+СВЦЭМ!$D$10+'СЕТ СН'!$F$5-'СЕТ СН'!$F$21</f>
        <v>3338.27505277</v>
      </c>
      <c r="M21" s="36">
        <f>SUMIFS(СВЦЭМ!$D$33:$D$776,СВЦЭМ!$A$33:$A$776,$A21,СВЦЭМ!$B$33:$B$776,M$11)+'СЕТ СН'!$F$11+СВЦЭМ!$D$10+'СЕТ СН'!$F$5-'СЕТ СН'!$F$21</f>
        <v>3335.5489821700003</v>
      </c>
      <c r="N21" s="36">
        <f>SUMIFS(СВЦЭМ!$D$33:$D$776,СВЦЭМ!$A$33:$A$776,$A21,СВЦЭМ!$B$33:$B$776,N$11)+'СЕТ СН'!$F$11+СВЦЭМ!$D$10+'СЕТ СН'!$F$5-'СЕТ СН'!$F$21</f>
        <v>3348.9011373499998</v>
      </c>
      <c r="O21" s="36">
        <f>SUMIFS(СВЦЭМ!$D$33:$D$776,СВЦЭМ!$A$33:$A$776,$A21,СВЦЭМ!$B$33:$B$776,O$11)+'СЕТ СН'!$F$11+СВЦЭМ!$D$10+'СЕТ СН'!$F$5-'СЕТ СН'!$F$21</f>
        <v>3363.1243235299999</v>
      </c>
      <c r="P21" s="36">
        <f>SUMIFS(СВЦЭМ!$D$33:$D$776,СВЦЭМ!$A$33:$A$776,$A21,СВЦЭМ!$B$33:$B$776,P$11)+'СЕТ СН'!$F$11+СВЦЭМ!$D$10+'СЕТ СН'!$F$5-'СЕТ СН'!$F$21</f>
        <v>3334.9099923100002</v>
      </c>
      <c r="Q21" s="36">
        <f>SUMIFS(СВЦЭМ!$D$33:$D$776,СВЦЭМ!$A$33:$A$776,$A21,СВЦЭМ!$B$33:$B$776,Q$11)+'СЕТ СН'!$F$11+СВЦЭМ!$D$10+'СЕТ СН'!$F$5-'СЕТ СН'!$F$21</f>
        <v>3341.3444408800001</v>
      </c>
      <c r="R21" s="36">
        <f>SUMIFS(СВЦЭМ!$D$33:$D$776,СВЦЭМ!$A$33:$A$776,$A21,СВЦЭМ!$B$33:$B$776,R$11)+'СЕТ СН'!$F$11+СВЦЭМ!$D$10+'СЕТ СН'!$F$5-'СЕТ СН'!$F$21</f>
        <v>3340.2693653199999</v>
      </c>
      <c r="S21" s="36">
        <f>SUMIFS(СВЦЭМ!$D$33:$D$776,СВЦЭМ!$A$33:$A$776,$A21,СВЦЭМ!$B$33:$B$776,S$11)+'СЕТ СН'!$F$11+СВЦЭМ!$D$10+'СЕТ СН'!$F$5-'СЕТ СН'!$F$21</f>
        <v>3333.4842150599998</v>
      </c>
      <c r="T21" s="36">
        <f>SUMIFS(СВЦЭМ!$D$33:$D$776,СВЦЭМ!$A$33:$A$776,$A21,СВЦЭМ!$B$33:$B$776,T$11)+'СЕТ СН'!$F$11+СВЦЭМ!$D$10+'СЕТ СН'!$F$5-'СЕТ СН'!$F$21</f>
        <v>3315.15537692</v>
      </c>
      <c r="U21" s="36">
        <f>SUMIFS(СВЦЭМ!$D$33:$D$776,СВЦЭМ!$A$33:$A$776,$A21,СВЦЭМ!$B$33:$B$776,U$11)+'СЕТ СН'!$F$11+СВЦЭМ!$D$10+'СЕТ СН'!$F$5-'СЕТ СН'!$F$21</f>
        <v>3297.79370737</v>
      </c>
      <c r="V21" s="36">
        <f>SUMIFS(СВЦЭМ!$D$33:$D$776,СВЦЭМ!$A$33:$A$776,$A21,СВЦЭМ!$B$33:$B$776,V$11)+'СЕТ СН'!$F$11+СВЦЭМ!$D$10+'СЕТ СН'!$F$5-'СЕТ СН'!$F$21</f>
        <v>3288.90725419</v>
      </c>
      <c r="W21" s="36">
        <f>SUMIFS(СВЦЭМ!$D$33:$D$776,СВЦЭМ!$A$33:$A$776,$A21,СВЦЭМ!$B$33:$B$776,W$11)+'СЕТ СН'!$F$11+СВЦЭМ!$D$10+'СЕТ СН'!$F$5-'СЕТ СН'!$F$21</f>
        <v>3289.2208280099999</v>
      </c>
      <c r="X21" s="36">
        <f>SUMIFS(СВЦЭМ!$D$33:$D$776,СВЦЭМ!$A$33:$A$776,$A21,СВЦЭМ!$B$33:$B$776,X$11)+'СЕТ СН'!$F$11+СВЦЭМ!$D$10+'СЕТ СН'!$F$5-'СЕТ СН'!$F$21</f>
        <v>3272.33195441</v>
      </c>
      <c r="Y21" s="36">
        <f>SUMIFS(СВЦЭМ!$D$33:$D$776,СВЦЭМ!$A$33:$A$776,$A21,СВЦЭМ!$B$33:$B$776,Y$11)+'СЕТ СН'!$F$11+СВЦЭМ!$D$10+'СЕТ СН'!$F$5-'СЕТ СН'!$F$21</f>
        <v>3317.1837764400002</v>
      </c>
    </row>
    <row r="22" spans="1:25" ht="15.75" x14ac:dyDescent="0.2">
      <c r="A22" s="35">
        <f t="shared" si="0"/>
        <v>43932</v>
      </c>
      <c r="B22" s="36">
        <f>SUMIFS(СВЦЭМ!$D$33:$D$776,СВЦЭМ!$A$33:$A$776,$A22,СВЦЭМ!$B$33:$B$776,B$11)+'СЕТ СН'!$F$11+СВЦЭМ!$D$10+'СЕТ СН'!$F$5-'СЕТ СН'!$F$21</f>
        <v>3354.5868637799999</v>
      </c>
      <c r="C22" s="36">
        <f>SUMIFS(СВЦЭМ!$D$33:$D$776,СВЦЭМ!$A$33:$A$776,$A22,СВЦЭМ!$B$33:$B$776,C$11)+'СЕТ СН'!$F$11+СВЦЭМ!$D$10+'СЕТ СН'!$F$5-'СЕТ СН'!$F$21</f>
        <v>3371.2535052600001</v>
      </c>
      <c r="D22" s="36">
        <f>SUMIFS(СВЦЭМ!$D$33:$D$776,СВЦЭМ!$A$33:$A$776,$A22,СВЦЭМ!$B$33:$B$776,D$11)+'СЕТ СН'!$F$11+СВЦЭМ!$D$10+'СЕТ СН'!$F$5-'СЕТ СН'!$F$21</f>
        <v>3387.5502893600001</v>
      </c>
      <c r="E22" s="36">
        <f>SUMIFS(СВЦЭМ!$D$33:$D$776,СВЦЭМ!$A$33:$A$776,$A22,СВЦЭМ!$B$33:$B$776,E$11)+'СЕТ СН'!$F$11+СВЦЭМ!$D$10+'СЕТ СН'!$F$5-'СЕТ СН'!$F$21</f>
        <v>3396.2288859400001</v>
      </c>
      <c r="F22" s="36">
        <f>SUMIFS(СВЦЭМ!$D$33:$D$776,СВЦЭМ!$A$33:$A$776,$A22,СВЦЭМ!$B$33:$B$776,F$11)+'СЕТ СН'!$F$11+СВЦЭМ!$D$10+'СЕТ СН'!$F$5-'СЕТ СН'!$F$21</f>
        <v>3400.3666001000001</v>
      </c>
      <c r="G22" s="36">
        <f>SUMIFS(СВЦЭМ!$D$33:$D$776,СВЦЭМ!$A$33:$A$776,$A22,СВЦЭМ!$B$33:$B$776,G$11)+'СЕТ СН'!$F$11+СВЦЭМ!$D$10+'СЕТ СН'!$F$5-'СЕТ СН'!$F$21</f>
        <v>3397.4221098400003</v>
      </c>
      <c r="H22" s="36">
        <f>SUMIFS(СВЦЭМ!$D$33:$D$776,СВЦЭМ!$A$33:$A$776,$A22,СВЦЭМ!$B$33:$B$776,H$11)+'СЕТ СН'!$F$11+СВЦЭМ!$D$10+'СЕТ СН'!$F$5-'СЕТ СН'!$F$21</f>
        <v>3380.4255037399998</v>
      </c>
      <c r="I22" s="36">
        <f>SUMIFS(СВЦЭМ!$D$33:$D$776,СВЦЭМ!$A$33:$A$776,$A22,СВЦЭМ!$B$33:$B$776,I$11)+'СЕТ СН'!$F$11+СВЦЭМ!$D$10+'СЕТ СН'!$F$5-'СЕТ СН'!$F$21</f>
        <v>3359.40582094</v>
      </c>
      <c r="J22" s="36">
        <f>SUMIFS(СВЦЭМ!$D$33:$D$776,СВЦЭМ!$A$33:$A$776,$A22,СВЦЭМ!$B$33:$B$776,J$11)+'СЕТ СН'!$F$11+СВЦЭМ!$D$10+'СЕТ СН'!$F$5-'СЕТ СН'!$F$21</f>
        <v>3335.7357973400003</v>
      </c>
      <c r="K22" s="36">
        <f>SUMIFS(СВЦЭМ!$D$33:$D$776,СВЦЭМ!$A$33:$A$776,$A22,СВЦЭМ!$B$33:$B$776,K$11)+'СЕТ СН'!$F$11+СВЦЭМ!$D$10+'СЕТ СН'!$F$5-'СЕТ СН'!$F$21</f>
        <v>3321.5913119000002</v>
      </c>
      <c r="L22" s="36">
        <f>SUMIFS(СВЦЭМ!$D$33:$D$776,СВЦЭМ!$A$33:$A$776,$A22,СВЦЭМ!$B$33:$B$776,L$11)+'СЕТ СН'!$F$11+СВЦЭМ!$D$10+'СЕТ СН'!$F$5-'СЕТ СН'!$F$21</f>
        <v>3323.6345093800001</v>
      </c>
      <c r="M22" s="36">
        <f>SUMIFS(СВЦЭМ!$D$33:$D$776,СВЦЭМ!$A$33:$A$776,$A22,СВЦЭМ!$B$33:$B$776,M$11)+'СЕТ СН'!$F$11+СВЦЭМ!$D$10+'СЕТ СН'!$F$5-'СЕТ СН'!$F$21</f>
        <v>3338.2222607600002</v>
      </c>
      <c r="N22" s="36">
        <f>SUMIFS(СВЦЭМ!$D$33:$D$776,СВЦЭМ!$A$33:$A$776,$A22,СВЦЭМ!$B$33:$B$776,N$11)+'СЕТ СН'!$F$11+СВЦЭМ!$D$10+'СЕТ СН'!$F$5-'СЕТ СН'!$F$21</f>
        <v>3357.7554616799998</v>
      </c>
      <c r="O22" s="36">
        <f>SUMIFS(СВЦЭМ!$D$33:$D$776,СВЦЭМ!$A$33:$A$776,$A22,СВЦЭМ!$B$33:$B$776,O$11)+'СЕТ СН'!$F$11+СВЦЭМ!$D$10+'СЕТ СН'!$F$5-'СЕТ СН'!$F$21</f>
        <v>3355.8179952</v>
      </c>
      <c r="P22" s="36">
        <f>SUMIFS(СВЦЭМ!$D$33:$D$776,СВЦЭМ!$A$33:$A$776,$A22,СВЦЭМ!$B$33:$B$776,P$11)+'СЕТ СН'!$F$11+СВЦЭМ!$D$10+'СЕТ СН'!$F$5-'СЕТ СН'!$F$21</f>
        <v>3325.43147942</v>
      </c>
      <c r="Q22" s="36">
        <f>SUMIFS(СВЦЭМ!$D$33:$D$776,СВЦЭМ!$A$33:$A$776,$A22,СВЦЭМ!$B$33:$B$776,Q$11)+'СЕТ СН'!$F$11+СВЦЭМ!$D$10+'СЕТ СН'!$F$5-'СЕТ СН'!$F$21</f>
        <v>3326.36318218</v>
      </c>
      <c r="R22" s="36">
        <f>SUMIFS(СВЦЭМ!$D$33:$D$776,СВЦЭМ!$A$33:$A$776,$A22,СВЦЭМ!$B$33:$B$776,R$11)+'СЕТ СН'!$F$11+СВЦЭМ!$D$10+'СЕТ СН'!$F$5-'СЕТ СН'!$F$21</f>
        <v>3321.2142661899998</v>
      </c>
      <c r="S22" s="36">
        <f>SUMIFS(СВЦЭМ!$D$33:$D$776,СВЦЭМ!$A$33:$A$776,$A22,СВЦЭМ!$B$33:$B$776,S$11)+'СЕТ СН'!$F$11+СВЦЭМ!$D$10+'СЕТ СН'!$F$5-'СЕТ СН'!$F$21</f>
        <v>3330.6205206599998</v>
      </c>
      <c r="T22" s="36">
        <f>SUMIFS(СВЦЭМ!$D$33:$D$776,СВЦЭМ!$A$33:$A$776,$A22,СВЦЭМ!$B$33:$B$776,T$11)+'СЕТ СН'!$F$11+СВЦЭМ!$D$10+'СЕТ СН'!$F$5-'СЕТ СН'!$F$21</f>
        <v>3341.94032423</v>
      </c>
      <c r="U22" s="36">
        <f>SUMIFS(СВЦЭМ!$D$33:$D$776,СВЦЭМ!$A$33:$A$776,$A22,СВЦЭМ!$B$33:$B$776,U$11)+'СЕТ СН'!$F$11+СВЦЭМ!$D$10+'СЕТ СН'!$F$5-'СЕТ СН'!$F$21</f>
        <v>3329.03417494</v>
      </c>
      <c r="V22" s="36">
        <f>SUMIFS(СВЦЭМ!$D$33:$D$776,СВЦЭМ!$A$33:$A$776,$A22,СВЦЭМ!$B$33:$B$776,V$11)+'СЕТ СН'!$F$11+СВЦЭМ!$D$10+'СЕТ СН'!$F$5-'СЕТ СН'!$F$21</f>
        <v>3301.40299951</v>
      </c>
      <c r="W22" s="36">
        <f>SUMIFS(СВЦЭМ!$D$33:$D$776,СВЦЭМ!$A$33:$A$776,$A22,СВЦЭМ!$B$33:$B$776,W$11)+'СЕТ СН'!$F$11+СВЦЭМ!$D$10+'СЕТ СН'!$F$5-'СЕТ СН'!$F$21</f>
        <v>3298.5596140799998</v>
      </c>
      <c r="X22" s="36">
        <f>SUMIFS(СВЦЭМ!$D$33:$D$776,СВЦЭМ!$A$33:$A$776,$A22,СВЦЭМ!$B$33:$B$776,X$11)+'СЕТ СН'!$F$11+СВЦЭМ!$D$10+'СЕТ СН'!$F$5-'СЕТ СН'!$F$21</f>
        <v>3314.34141357</v>
      </c>
      <c r="Y22" s="36">
        <f>SUMIFS(СВЦЭМ!$D$33:$D$776,СВЦЭМ!$A$33:$A$776,$A22,СВЦЭМ!$B$33:$B$776,Y$11)+'СЕТ СН'!$F$11+СВЦЭМ!$D$10+'СЕТ СН'!$F$5-'СЕТ СН'!$F$21</f>
        <v>3358.7142195199999</v>
      </c>
    </row>
    <row r="23" spans="1:25" ht="15.75" x14ac:dyDescent="0.2">
      <c r="A23" s="35">
        <f t="shared" si="0"/>
        <v>43933</v>
      </c>
      <c r="B23" s="36">
        <f>SUMIFS(СВЦЭМ!$D$33:$D$776,СВЦЭМ!$A$33:$A$776,$A23,СВЦЭМ!$B$33:$B$776,B$11)+'СЕТ СН'!$F$11+СВЦЭМ!$D$10+'СЕТ СН'!$F$5-'СЕТ СН'!$F$21</f>
        <v>3348.9908295300002</v>
      </c>
      <c r="C23" s="36">
        <f>SUMIFS(СВЦЭМ!$D$33:$D$776,СВЦЭМ!$A$33:$A$776,$A23,СВЦЭМ!$B$33:$B$776,C$11)+'СЕТ СН'!$F$11+СВЦЭМ!$D$10+'СЕТ СН'!$F$5-'СЕТ СН'!$F$21</f>
        <v>3351.6222093800002</v>
      </c>
      <c r="D23" s="36">
        <f>SUMIFS(СВЦЭМ!$D$33:$D$776,СВЦЭМ!$A$33:$A$776,$A23,СВЦЭМ!$B$33:$B$776,D$11)+'СЕТ СН'!$F$11+СВЦЭМ!$D$10+'СЕТ СН'!$F$5-'СЕТ СН'!$F$21</f>
        <v>3336.0001284</v>
      </c>
      <c r="E23" s="36">
        <f>SUMIFS(СВЦЭМ!$D$33:$D$776,СВЦЭМ!$A$33:$A$776,$A23,СВЦЭМ!$B$33:$B$776,E$11)+'СЕТ СН'!$F$11+СВЦЭМ!$D$10+'СЕТ СН'!$F$5-'СЕТ СН'!$F$21</f>
        <v>3335.6333040600002</v>
      </c>
      <c r="F23" s="36">
        <f>SUMIFS(СВЦЭМ!$D$33:$D$776,СВЦЭМ!$A$33:$A$776,$A23,СВЦЭМ!$B$33:$B$776,F$11)+'СЕТ СН'!$F$11+СВЦЭМ!$D$10+'СЕТ СН'!$F$5-'СЕТ СН'!$F$21</f>
        <v>3330.8325922700001</v>
      </c>
      <c r="G23" s="36">
        <f>SUMIFS(СВЦЭМ!$D$33:$D$776,СВЦЭМ!$A$33:$A$776,$A23,СВЦЭМ!$B$33:$B$776,G$11)+'СЕТ СН'!$F$11+СВЦЭМ!$D$10+'СЕТ СН'!$F$5-'СЕТ СН'!$F$21</f>
        <v>3338.5538477</v>
      </c>
      <c r="H23" s="36">
        <f>SUMIFS(СВЦЭМ!$D$33:$D$776,СВЦЭМ!$A$33:$A$776,$A23,СВЦЭМ!$B$33:$B$776,H$11)+'СЕТ СН'!$F$11+СВЦЭМ!$D$10+'СЕТ СН'!$F$5-'СЕТ СН'!$F$21</f>
        <v>3341.43010916</v>
      </c>
      <c r="I23" s="36">
        <f>SUMIFS(СВЦЭМ!$D$33:$D$776,СВЦЭМ!$A$33:$A$776,$A23,СВЦЭМ!$B$33:$B$776,I$11)+'СЕТ СН'!$F$11+СВЦЭМ!$D$10+'СЕТ СН'!$F$5-'СЕТ СН'!$F$21</f>
        <v>3340.7399448000001</v>
      </c>
      <c r="J23" s="36">
        <f>SUMIFS(СВЦЭМ!$D$33:$D$776,СВЦЭМ!$A$33:$A$776,$A23,СВЦЭМ!$B$33:$B$776,J$11)+'СЕТ СН'!$F$11+СВЦЭМ!$D$10+'СЕТ СН'!$F$5-'СЕТ СН'!$F$21</f>
        <v>3313.2338774</v>
      </c>
      <c r="K23" s="36">
        <f>SUMIFS(СВЦЭМ!$D$33:$D$776,СВЦЭМ!$A$33:$A$776,$A23,СВЦЭМ!$B$33:$B$776,K$11)+'СЕТ СН'!$F$11+СВЦЭМ!$D$10+'СЕТ СН'!$F$5-'СЕТ СН'!$F$21</f>
        <v>3276.5561217100003</v>
      </c>
      <c r="L23" s="36">
        <f>SUMIFS(СВЦЭМ!$D$33:$D$776,СВЦЭМ!$A$33:$A$776,$A23,СВЦЭМ!$B$33:$B$776,L$11)+'СЕТ СН'!$F$11+СВЦЭМ!$D$10+'СЕТ СН'!$F$5-'СЕТ СН'!$F$21</f>
        <v>3280.3757201799999</v>
      </c>
      <c r="M23" s="36">
        <f>SUMIFS(СВЦЭМ!$D$33:$D$776,СВЦЭМ!$A$33:$A$776,$A23,СВЦЭМ!$B$33:$B$776,M$11)+'СЕТ СН'!$F$11+СВЦЭМ!$D$10+'СЕТ СН'!$F$5-'СЕТ СН'!$F$21</f>
        <v>3285.9675944000001</v>
      </c>
      <c r="N23" s="36">
        <f>SUMIFS(СВЦЭМ!$D$33:$D$776,СВЦЭМ!$A$33:$A$776,$A23,СВЦЭМ!$B$33:$B$776,N$11)+'СЕТ СН'!$F$11+СВЦЭМ!$D$10+'СЕТ СН'!$F$5-'СЕТ СН'!$F$21</f>
        <v>3299.36252285</v>
      </c>
      <c r="O23" s="36">
        <f>SUMIFS(СВЦЭМ!$D$33:$D$776,СВЦЭМ!$A$33:$A$776,$A23,СВЦЭМ!$B$33:$B$776,O$11)+'СЕТ СН'!$F$11+СВЦЭМ!$D$10+'СЕТ СН'!$F$5-'СЕТ СН'!$F$21</f>
        <v>3314.8779205999999</v>
      </c>
      <c r="P23" s="36">
        <f>SUMIFS(СВЦЭМ!$D$33:$D$776,СВЦЭМ!$A$33:$A$776,$A23,СВЦЭМ!$B$33:$B$776,P$11)+'СЕТ СН'!$F$11+СВЦЭМ!$D$10+'СЕТ СН'!$F$5-'СЕТ СН'!$F$21</f>
        <v>3325.9240226100001</v>
      </c>
      <c r="Q23" s="36">
        <f>SUMIFS(СВЦЭМ!$D$33:$D$776,СВЦЭМ!$A$33:$A$776,$A23,СВЦЭМ!$B$33:$B$776,Q$11)+'СЕТ СН'!$F$11+СВЦЭМ!$D$10+'СЕТ СН'!$F$5-'СЕТ СН'!$F$21</f>
        <v>3330.21849686</v>
      </c>
      <c r="R23" s="36">
        <f>SUMIFS(СВЦЭМ!$D$33:$D$776,СВЦЭМ!$A$33:$A$776,$A23,СВЦЭМ!$B$33:$B$776,R$11)+'СЕТ СН'!$F$11+СВЦЭМ!$D$10+'СЕТ СН'!$F$5-'СЕТ СН'!$F$21</f>
        <v>3323.9455045499999</v>
      </c>
      <c r="S23" s="36">
        <f>SUMIFS(СВЦЭМ!$D$33:$D$776,СВЦЭМ!$A$33:$A$776,$A23,СВЦЭМ!$B$33:$B$776,S$11)+'СЕТ СН'!$F$11+СВЦЭМ!$D$10+'СЕТ СН'!$F$5-'СЕТ СН'!$F$21</f>
        <v>3319.3255613400001</v>
      </c>
      <c r="T23" s="36">
        <f>SUMIFS(СВЦЭМ!$D$33:$D$776,СВЦЭМ!$A$33:$A$776,$A23,СВЦЭМ!$B$33:$B$776,T$11)+'СЕТ СН'!$F$11+СВЦЭМ!$D$10+'СЕТ СН'!$F$5-'СЕТ СН'!$F$21</f>
        <v>3303.6418637699999</v>
      </c>
      <c r="U23" s="36">
        <f>SUMIFS(СВЦЭМ!$D$33:$D$776,СВЦЭМ!$A$33:$A$776,$A23,СВЦЭМ!$B$33:$B$776,U$11)+'СЕТ СН'!$F$11+СВЦЭМ!$D$10+'СЕТ СН'!$F$5-'СЕТ СН'!$F$21</f>
        <v>3263.9731063600002</v>
      </c>
      <c r="V23" s="36">
        <f>SUMIFS(СВЦЭМ!$D$33:$D$776,СВЦЭМ!$A$33:$A$776,$A23,СВЦЭМ!$B$33:$B$776,V$11)+'СЕТ СН'!$F$11+СВЦЭМ!$D$10+'СЕТ СН'!$F$5-'СЕТ СН'!$F$21</f>
        <v>3208.05591731</v>
      </c>
      <c r="W23" s="36">
        <f>SUMIFS(СВЦЭМ!$D$33:$D$776,СВЦЭМ!$A$33:$A$776,$A23,СВЦЭМ!$B$33:$B$776,W$11)+'СЕТ СН'!$F$11+СВЦЭМ!$D$10+'СЕТ СН'!$F$5-'СЕТ СН'!$F$21</f>
        <v>3204.3414178600001</v>
      </c>
      <c r="X23" s="36">
        <f>SUMIFS(СВЦЭМ!$D$33:$D$776,СВЦЭМ!$A$33:$A$776,$A23,СВЦЭМ!$B$33:$B$776,X$11)+'СЕТ СН'!$F$11+СВЦЭМ!$D$10+'СЕТ СН'!$F$5-'СЕТ СН'!$F$21</f>
        <v>3239.6833096199998</v>
      </c>
      <c r="Y23" s="36">
        <f>SUMIFS(СВЦЭМ!$D$33:$D$776,СВЦЭМ!$A$33:$A$776,$A23,СВЦЭМ!$B$33:$B$776,Y$11)+'СЕТ СН'!$F$11+СВЦЭМ!$D$10+'СЕТ СН'!$F$5-'СЕТ СН'!$F$21</f>
        <v>3266.8846767499999</v>
      </c>
    </row>
    <row r="24" spans="1:25" ht="15.75" x14ac:dyDescent="0.2">
      <c r="A24" s="35">
        <f t="shared" si="0"/>
        <v>43934</v>
      </c>
      <c r="B24" s="36">
        <f>SUMIFS(СВЦЭМ!$D$33:$D$776,СВЦЭМ!$A$33:$A$776,$A24,СВЦЭМ!$B$33:$B$776,B$11)+'СЕТ СН'!$F$11+СВЦЭМ!$D$10+'СЕТ СН'!$F$5-'СЕТ СН'!$F$21</f>
        <v>3268.4595925799999</v>
      </c>
      <c r="C24" s="36">
        <f>SUMIFS(СВЦЭМ!$D$33:$D$776,СВЦЭМ!$A$33:$A$776,$A24,СВЦЭМ!$B$33:$B$776,C$11)+'СЕТ СН'!$F$11+СВЦЭМ!$D$10+'СЕТ СН'!$F$5-'СЕТ СН'!$F$21</f>
        <v>3284.9626383700001</v>
      </c>
      <c r="D24" s="36">
        <f>SUMIFS(СВЦЭМ!$D$33:$D$776,СВЦЭМ!$A$33:$A$776,$A24,СВЦЭМ!$B$33:$B$776,D$11)+'СЕТ СН'!$F$11+СВЦЭМ!$D$10+'СЕТ СН'!$F$5-'СЕТ СН'!$F$21</f>
        <v>3311.64502765</v>
      </c>
      <c r="E24" s="36">
        <f>SUMIFS(СВЦЭМ!$D$33:$D$776,СВЦЭМ!$A$33:$A$776,$A24,СВЦЭМ!$B$33:$B$776,E$11)+'СЕТ СН'!$F$11+СВЦЭМ!$D$10+'СЕТ СН'!$F$5-'СЕТ СН'!$F$21</f>
        <v>3322.8426467999998</v>
      </c>
      <c r="F24" s="36">
        <f>SUMIFS(СВЦЭМ!$D$33:$D$776,СВЦЭМ!$A$33:$A$776,$A24,СВЦЭМ!$B$33:$B$776,F$11)+'СЕТ СН'!$F$11+СВЦЭМ!$D$10+'СЕТ СН'!$F$5-'СЕТ СН'!$F$21</f>
        <v>3330.60321707</v>
      </c>
      <c r="G24" s="36">
        <f>SUMIFS(СВЦЭМ!$D$33:$D$776,СВЦЭМ!$A$33:$A$776,$A24,СВЦЭМ!$B$33:$B$776,G$11)+'СЕТ СН'!$F$11+СВЦЭМ!$D$10+'СЕТ СН'!$F$5-'СЕТ СН'!$F$21</f>
        <v>3316.80858463</v>
      </c>
      <c r="H24" s="36">
        <f>SUMIFS(СВЦЭМ!$D$33:$D$776,СВЦЭМ!$A$33:$A$776,$A24,СВЦЭМ!$B$33:$B$776,H$11)+'СЕТ СН'!$F$11+СВЦЭМ!$D$10+'СЕТ СН'!$F$5-'СЕТ СН'!$F$21</f>
        <v>3320.4367487700001</v>
      </c>
      <c r="I24" s="36">
        <f>SUMIFS(СВЦЭМ!$D$33:$D$776,СВЦЭМ!$A$33:$A$776,$A24,СВЦЭМ!$B$33:$B$776,I$11)+'СЕТ СН'!$F$11+СВЦЭМ!$D$10+'СЕТ СН'!$F$5-'СЕТ СН'!$F$21</f>
        <v>3277.0589208299998</v>
      </c>
      <c r="J24" s="36">
        <f>SUMIFS(СВЦЭМ!$D$33:$D$776,СВЦЭМ!$A$33:$A$776,$A24,СВЦЭМ!$B$33:$B$776,J$11)+'СЕТ СН'!$F$11+СВЦЭМ!$D$10+'СЕТ СН'!$F$5-'СЕТ СН'!$F$21</f>
        <v>3222.6789887700002</v>
      </c>
      <c r="K24" s="36">
        <f>SUMIFS(СВЦЭМ!$D$33:$D$776,СВЦЭМ!$A$33:$A$776,$A24,СВЦЭМ!$B$33:$B$776,K$11)+'СЕТ СН'!$F$11+СВЦЭМ!$D$10+'СЕТ СН'!$F$5-'СЕТ СН'!$F$21</f>
        <v>3204.6069625199998</v>
      </c>
      <c r="L24" s="36">
        <f>SUMIFS(СВЦЭМ!$D$33:$D$776,СВЦЭМ!$A$33:$A$776,$A24,СВЦЭМ!$B$33:$B$776,L$11)+'СЕТ СН'!$F$11+СВЦЭМ!$D$10+'СЕТ СН'!$F$5-'СЕТ СН'!$F$21</f>
        <v>3197.19324224</v>
      </c>
      <c r="M24" s="36">
        <f>SUMIFS(СВЦЭМ!$D$33:$D$776,СВЦЭМ!$A$33:$A$776,$A24,СВЦЭМ!$B$33:$B$776,M$11)+'СЕТ СН'!$F$11+СВЦЭМ!$D$10+'СЕТ СН'!$F$5-'СЕТ СН'!$F$21</f>
        <v>3194.4861227199999</v>
      </c>
      <c r="N24" s="36">
        <f>SUMIFS(СВЦЭМ!$D$33:$D$776,СВЦЭМ!$A$33:$A$776,$A24,СВЦЭМ!$B$33:$B$776,N$11)+'СЕТ СН'!$F$11+СВЦЭМ!$D$10+'СЕТ СН'!$F$5-'СЕТ СН'!$F$21</f>
        <v>3204.6119008400001</v>
      </c>
      <c r="O24" s="36">
        <f>SUMIFS(СВЦЭМ!$D$33:$D$776,СВЦЭМ!$A$33:$A$776,$A24,СВЦЭМ!$B$33:$B$776,O$11)+'СЕТ СН'!$F$11+СВЦЭМ!$D$10+'СЕТ СН'!$F$5-'СЕТ СН'!$F$21</f>
        <v>3203.81421765</v>
      </c>
      <c r="P24" s="36">
        <f>SUMIFS(СВЦЭМ!$D$33:$D$776,СВЦЭМ!$A$33:$A$776,$A24,СВЦЭМ!$B$33:$B$776,P$11)+'СЕТ СН'!$F$11+СВЦЭМ!$D$10+'СЕТ СН'!$F$5-'СЕТ СН'!$F$21</f>
        <v>3208.7733064700001</v>
      </c>
      <c r="Q24" s="36">
        <f>SUMIFS(СВЦЭМ!$D$33:$D$776,СВЦЭМ!$A$33:$A$776,$A24,СВЦЭМ!$B$33:$B$776,Q$11)+'СЕТ СН'!$F$11+СВЦЭМ!$D$10+'СЕТ СН'!$F$5-'СЕТ СН'!$F$21</f>
        <v>3212.0104043000001</v>
      </c>
      <c r="R24" s="36">
        <f>SUMIFS(СВЦЭМ!$D$33:$D$776,СВЦЭМ!$A$33:$A$776,$A24,СВЦЭМ!$B$33:$B$776,R$11)+'СЕТ СН'!$F$11+СВЦЭМ!$D$10+'СЕТ СН'!$F$5-'СЕТ СН'!$F$21</f>
        <v>3220.1859092700001</v>
      </c>
      <c r="S24" s="36">
        <f>SUMIFS(СВЦЭМ!$D$33:$D$776,СВЦЭМ!$A$33:$A$776,$A24,СВЦЭМ!$B$33:$B$776,S$11)+'СЕТ СН'!$F$11+СВЦЭМ!$D$10+'СЕТ СН'!$F$5-'СЕТ СН'!$F$21</f>
        <v>3218.2329252</v>
      </c>
      <c r="T24" s="36">
        <f>SUMIFS(СВЦЭМ!$D$33:$D$776,СВЦЭМ!$A$33:$A$776,$A24,СВЦЭМ!$B$33:$B$776,T$11)+'СЕТ СН'!$F$11+СВЦЭМ!$D$10+'СЕТ СН'!$F$5-'СЕТ СН'!$F$21</f>
        <v>3215.0126252</v>
      </c>
      <c r="U24" s="36">
        <f>SUMIFS(СВЦЭМ!$D$33:$D$776,СВЦЭМ!$A$33:$A$776,$A24,СВЦЭМ!$B$33:$B$776,U$11)+'СЕТ СН'!$F$11+СВЦЭМ!$D$10+'СЕТ СН'!$F$5-'СЕТ СН'!$F$21</f>
        <v>3215.3440030000002</v>
      </c>
      <c r="V24" s="36">
        <f>SUMIFS(СВЦЭМ!$D$33:$D$776,СВЦЭМ!$A$33:$A$776,$A24,СВЦЭМ!$B$33:$B$776,V$11)+'СЕТ СН'!$F$11+СВЦЭМ!$D$10+'СЕТ СН'!$F$5-'СЕТ СН'!$F$21</f>
        <v>3206.0238058700002</v>
      </c>
      <c r="W24" s="36">
        <f>SUMIFS(СВЦЭМ!$D$33:$D$776,СВЦЭМ!$A$33:$A$776,$A24,СВЦЭМ!$B$33:$B$776,W$11)+'СЕТ СН'!$F$11+СВЦЭМ!$D$10+'СЕТ СН'!$F$5-'СЕТ СН'!$F$21</f>
        <v>3202.1367738399999</v>
      </c>
      <c r="X24" s="36">
        <f>SUMIFS(СВЦЭМ!$D$33:$D$776,СВЦЭМ!$A$33:$A$776,$A24,СВЦЭМ!$B$33:$B$776,X$11)+'СЕТ СН'!$F$11+СВЦЭМ!$D$10+'СЕТ СН'!$F$5-'СЕТ СН'!$F$21</f>
        <v>3208.7431565100001</v>
      </c>
      <c r="Y24" s="36">
        <f>SUMIFS(СВЦЭМ!$D$33:$D$776,СВЦЭМ!$A$33:$A$776,$A24,СВЦЭМ!$B$33:$B$776,Y$11)+'СЕТ СН'!$F$11+СВЦЭМ!$D$10+'СЕТ СН'!$F$5-'СЕТ СН'!$F$21</f>
        <v>3235.0164767000001</v>
      </c>
    </row>
    <row r="25" spans="1:25" ht="15.75" x14ac:dyDescent="0.2">
      <c r="A25" s="35">
        <f t="shared" si="0"/>
        <v>43935</v>
      </c>
      <c r="B25" s="36">
        <f>SUMIFS(СВЦЭМ!$D$33:$D$776,СВЦЭМ!$A$33:$A$776,$A25,СВЦЭМ!$B$33:$B$776,B$11)+'СЕТ СН'!$F$11+СВЦЭМ!$D$10+'СЕТ СН'!$F$5-'СЕТ СН'!$F$21</f>
        <v>3263.4450499599998</v>
      </c>
      <c r="C25" s="36">
        <f>SUMIFS(СВЦЭМ!$D$33:$D$776,СВЦЭМ!$A$33:$A$776,$A25,СВЦЭМ!$B$33:$B$776,C$11)+'СЕТ СН'!$F$11+СВЦЭМ!$D$10+'СЕТ СН'!$F$5-'СЕТ СН'!$F$21</f>
        <v>3285.9166740599999</v>
      </c>
      <c r="D25" s="36">
        <f>SUMIFS(СВЦЭМ!$D$33:$D$776,СВЦЭМ!$A$33:$A$776,$A25,СВЦЭМ!$B$33:$B$776,D$11)+'СЕТ СН'!$F$11+СВЦЭМ!$D$10+'СЕТ СН'!$F$5-'СЕТ СН'!$F$21</f>
        <v>3307.2105829800003</v>
      </c>
      <c r="E25" s="36">
        <f>SUMIFS(СВЦЭМ!$D$33:$D$776,СВЦЭМ!$A$33:$A$776,$A25,СВЦЭМ!$B$33:$B$776,E$11)+'СЕТ СН'!$F$11+СВЦЭМ!$D$10+'СЕТ СН'!$F$5-'СЕТ СН'!$F$21</f>
        <v>3320.7495464900003</v>
      </c>
      <c r="F25" s="36">
        <f>SUMIFS(СВЦЭМ!$D$33:$D$776,СВЦЭМ!$A$33:$A$776,$A25,СВЦЭМ!$B$33:$B$776,F$11)+'СЕТ СН'!$F$11+СВЦЭМ!$D$10+'СЕТ СН'!$F$5-'СЕТ СН'!$F$21</f>
        <v>3330.6915417499999</v>
      </c>
      <c r="G25" s="36">
        <f>SUMIFS(СВЦЭМ!$D$33:$D$776,СВЦЭМ!$A$33:$A$776,$A25,СВЦЭМ!$B$33:$B$776,G$11)+'СЕТ СН'!$F$11+СВЦЭМ!$D$10+'СЕТ СН'!$F$5-'СЕТ СН'!$F$21</f>
        <v>3327.1193194900002</v>
      </c>
      <c r="H25" s="36">
        <f>SUMIFS(СВЦЭМ!$D$33:$D$776,СВЦЭМ!$A$33:$A$776,$A25,СВЦЭМ!$B$33:$B$776,H$11)+'СЕТ СН'!$F$11+СВЦЭМ!$D$10+'СЕТ СН'!$F$5-'СЕТ СН'!$F$21</f>
        <v>3338.4207868399999</v>
      </c>
      <c r="I25" s="36">
        <f>SUMIFS(СВЦЭМ!$D$33:$D$776,СВЦЭМ!$A$33:$A$776,$A25,СВЦЭМ!$B$33:$B$776,I$11)+'СЕТ СН'!$F$11+СВЦЭМ!$D$10+'СЕТ СН'!$F$5-'СЕТ СН'!$F$21</f>
        <v>3359.6305932999999</v>
      </c>
      <c r="J25" s="36">
        <f>SUMIFS(СВЦЭМ!$D$33:$D$776,СВЦЭМ!$A$33:$A$776,$A25,СВЦЭМ!$B$33:$B$776,J$11)+'СЕТ СН'!$F$11+СВЦЭМ!$D$10+'СЕТ СН'!$F$5-'СЕТ СН'!$F$21</f>
        <v>3319.4375241299999</v>
      </c>
      <c r="K25" s="36">
        <f>SUMIFS(СВЦЭМ!$D$33:$D$776,СВЦЭМ!$A$33:$A$776,$A25,СВЦЭМ!$B$33:$B$776,K$11)+'СЕТ СН'!$F$11+СВЦЭМ!$D$10+'СЕТ СН'!$F$5-'СЕТ СН'!$F$21</f>
        <v>3304.3400960700001</v>
      </c>
      <c r="L25" s="36">
        <f>SUMIFS(СВЦЭМ!$D$33:$D$776,СВЦЭМ!$A$33:$A$776,$A25,СВЦЭМ!$B$33:$B$776,L$11)+'СЕТ СН'!$F$11+СВЦЭМ!$D$10+'СЕТ СН'!$F$5-'СЕТ СН'!$F$21</f>
        <v>3297.5710786200002</v>
      </c>
      <c r="M25" s="36">
        <f>SUMIFS(СВЦЭМ!$D$33:$D$776,СВЦЭМ!$A$33:$A$776,$A25,СВЦЭМ!$B$33:$B$776,M$11)+'СЕТ СН'!$F$11+СВЦЭМ!$D$10+'СЕТ СН'!$F$5-'СЕТ СН'!$F$21</f>
        <v>3300.79776455</v>
      </c>
      <c r="N25" s="36">
        <f>SUMIFS(СВЦЭМ!$D$33:$D$776,СВЦЭМ!$A$33:$A$776,$A25,СВЦЭМ!$B$33:$B$776,N$11)+'СЕТ СН'!$F$11+СВЦЭМ!$D$10+'СЕТ СН'!$F$5-'СЕТ СН'!$F$21</f>
        <v>3299.69445369</v>
      </c>
      <c r="O25" s="36">
        <f>SUMIFS(СВЦЭМ!$D$33:$D$776,СВЦЭМ!$A$33:$A$776,$A25,СВЦЭМ!$B$33:$B$776,O$11)+'СЕТ СН'!$F$11+СВЦЭМ!$D$10+'СЕТ СН'!$F$5-'СЕТ СН'!$F$21</f>
        <v>3274.5381882700003</v>
      </c>
      <c r="P25" s="36">
        <f>SUMIFS(СВЦЭМ!$D$33:$D$776,СВЦЭМ!$A$33:$A$776,$A25,СВЦЭМ!$B$33:$B$776,P$11)+'СЕТ СН'!$F$11+СВЦЭМ!$D$10+'СЕТ СН'!$F$5-'СЕТ СН'!$F$21</f>
        <v>3278.0394803500003</v>
      </c>
      <c r="Q25" s="36">
        <f>SUMIFS(СВЦЭМ!$D$33:$D$776,СВЦЭМ!$A$33:$A$776,$A25,СВЦЭМ!$B$33:$B$776,Q$11)+'СЕТ СН'!$F$11+СВЦЭМ!$D$10+'СЕТ СН'!$F$5-'СЕТ СН'!$F$21</f>
        <v>3288.8386080199998</v>
      </c>
      <c r="R25" s="36">
        <f>SUMIFS(СВЦЭМ!$D$33:$D$776,СВЦЭМ!$A$33:$A$776,$A25,СВЦЭМ!$B$33:$B$776,R$11)+'СЕТ СН'!$F$11+СВЦЭМ!$D$10+'СЕТ СН'!$F$5-'СЕТ СН'!$F$21</f>
        <v>3311.55989933</v>
      </c>
      <c r="S25" s="36">
        <f>SUMIFS(СВЦЭМ!$D$33:$D$776,СВЦЭМ!$A$33:$A$776,$A25,СВЦЭМ!$B$33:$B$776,S$11)+'СЕТ СН'!$F$11+СВЦЭМ!$D$10+'СЕТ СН'!$F$5-'СЕТ СН'!$F$21</f>
        <v>3316.8596843400001</v>
      </c>
      <c r="T25" s="36">
        <f>SUMIFS(СВЦЭМ!$D$33:$D$776,СВЦЭМ!$A$33:$A$776,$A25,СВЦЭМ!$B$33:$B$776,T$11)+'СЕТ СН'!$F$11+СВЦЭМ!$D$10+'СЕТ СН'!$F$5-'СЕТ СН'!$F$21</f>
        <v>3293.4507774499998</v>
      </c>
      <c r="U25" s="36">
        <f>SUMIFS(СВЦЭМ!$D$33:$D$776,СВЦЭМ!$A$33:$A$776,$A25,СВЦЭМ!$B$33:$B$776,U$11)+'СЕТ СН'!$F$11+СВЦЭМ!$D$10+'СЕТ СН'!$F$5-'СЕТ СН'!$F$21</f>
        <v>3276.5964363399999</v>
      </c>
      <c r="V25" s="36">
        <f>SUMIFS(СВЦЭМ!$D$33:$D$776,СВЦЭМ!$A$33:$A$776,$A25,СВЦЭМ!$B$33:$B$776,V$11)+'СЕТ СН'!$F$11+СВЦЭМ!$D$10+'СЕТ СН'!$F$5-'СЕТ СН'!$F$21</f>
        <v>3274.4607011600001</v>
      </c>
      <c r="W25" s="36">
        <f>SUMIFS(СВЦЭМ!$D$33:$D$776,СВЦЭМ!$A$33:$A$776,$A25,СВЦЭМ!$B$33:$B$776,W$11)+'СЕТ СН'!$F$11+СВЦЭМ!$D$10+'СЕТ СН'!$F$5-'СЕТ СН'!$F$21</f>
        <v>3268.3486679400003</v>
      </c>
      <c r="X25" s="36">
        <f>SUMIFS(СВЦЭМ!$D$33:$D$776,СВЦЭМ!$A$33:$A$776,$A25,СВЦЭМ!$B$33:$B$776,X$11)+'СЕТ СН'!$F$11+СВЦЭМ!$D$10+'СЕТ СН'!$F$5-'СЕТ СН'!$F$21</f>
        <v>3276.4326950499999</v>
      </c>
      <c r="Y25" s="36">
        <f>SUMIFS(СВЦЭМ!$D$33:$D$776,СВЦЭМ!$A$33:$A$776,$A25,СВЦЭМ!$B$33:$B$776,Y$11)+'СЕТ СН'!$F$11+СВЦЭМ!$D$10+'СЕТ СН'!$F$5-'СЕТ СН'!$F$21</f>
        <v>3289.8643772800001</v>
      </c>
    </row>
    <row r="26" spans="1:25" ht="15.75" x14ac:dyDescent="0.2">
      <c r="A26" s="35">
        <f t="shared" si="0"/>
        <v>43936</v>
      </c>
      <c r="B26" s="36">
        <f>SUMIFS(СВЦЭМ!$D$33:$D$776,СВЦЭМ!$A$33:$A$776,$A26,СВЦЭМ!$B$33:$B$776,B$11)+'СЕТ СН'!$F$11+СВЦЭМ!$D$10+'СЕТ СН'!$F$5-'СЕТ СН'!$F$21</f>
        <v>3326.5758257699999</v>
      </c>
      <c r="C26" s="36">
        <f>SUMIFS(СВЦЭМ!$D$33:$D$776,СВЦЭМ!$A$33:$A$776,$A26,СВЦЭМ!$B$33:$B$776,C$11)+'СЕТ СН'!$F$11+СВЦЭМ!$D$10+'СЕТ СН'!$F$5-'СЕТ СН'!$F$21</f>
        <v>3340.8450759699999</v>
      </c>
      <c r="D26" s="36">
        <f>SUMIFS(СВЦЭМ!$D$33:$D$776,СВЦЭМ!$A$33:$A$776,$A26,СВЦЭМ!$B$33:$B$776,D$11)+'СЕТ СН'!$F$11+СВЦЭМ!$D$10+'СЕТ СН'!$F$5-'СЕТ СН'!$F$21</f>
        <v>3342.3046449399999</v>
      </c>
      <c r="E26" s="36">
        <f>SUMIFS(СВЦЭМ!$D$33:$D$776,СВЦЭМ!$A$33:$A$776,$A26,СВЦЭМ!$B$33:$B$776,E$11)+'СЕТ СН'!$F$11+СВЦЭМ!$D$10+'СЕТ СН'!$F$5-'СЕТ СН'!$F$21</f>
        <v>3337.4946771300001</v>
      </c>
      <c r="F26" s="36">
        <f>SUMIFS(СВЦЭМ!$D$33:$D$776,СВЦЭМ!$A$33:$A$776,$A26,СВЦЭМ!$B$33:$B$776,F$11)+'СЕТ СН'!$F$11+СВЦЭМ!$D$10+'СЕТ СН'!$F$5-'СЕТ СН'!$F$21</f>
        <v>3334.9373110400002</v>
      </c>
      <c r="G26" s="36">
        <f>SUMIFS(СВЦЭМ!$D$33:$D$776,СВЦЭМ!$A$33:$A$776,$A26,СВЦЭМ!$B$33:$B$776,G$11)+'СЕТ СН'!$F$11+СВЦЭМ!$D$10+'СЕТ СН'!$F$5-'СЕТ СН'!$F$21</f>
        <v>3333.8158844700001</v>
      </c>
      <c r="H26" s="36">
        <f>SUMIFS(СВЦЭМ!$D$33:$D$776,СВЦЭМ!$A$33:$A$776,$A26,СВЦЭМ!$B$33:$B$776,H$11)+'СЕТ СН'!$F$11+СВЦЭМ!$D$10+'СЕТ СН'!$F$5-'СЕТ СН'!$F$21</f>
        <v>3325.2677838200002</v>
      </c>
      <c r="I26" s="36">
        <f>SUMIFS(СВЦЭМ!$D$33:$D$776,СВЦЭМ!$A$33:$A$776,$A26,СВЦЭМ!$B$33:$B$776,I$11)+'СЕТ СН'!$F$11+СВЦЭМ!$D$10+'СЕТ СН'!$F$5-'СЕТ СН'!$F$21</f>
        <v>3314.13398947</v>
      </c>
      <c r="J26" s="36">
        <f>SUMIFS(СВЦЭМ!$D$33:$D$776,СВЦЭМ!$A$33:$A$776,$A26,СВЦЭМ!$B$33:$B$776,J$11)+'СЕТ СН'!$F$11+СВЦЭМ!$D$10+'СЕТ СН'!$F$5-'СЕТ СН'!$F$21</f>
        <v>3264.2095835099999</v>
      </c>
      <c r="K26" s="36">
        <f>SUMIFS(СВЦЭМ!$D$33:$D$776,СВЦЭМ!$A$33:$A$776,$A26,СВЦЭМ!$B$33:$B$776,K$11)+'СЕТ СН'!$F$11+СВЦЭМ!$D$10+'СЕТ СН'!$F$5-'СЕТ СН'!$F$21</f>
        <v>3239.7317949799999</v>
      </c>
      <c r="L26" s="36">
        <f>SUMIFS(СВЦЭМ!$D$33:$D$776,СВЦЭМ!$A$33:$A$776,$A26,СВЦЭМ!$B$33:$B$776,L$11)+'СЕТ СН'!$F$11+СВЦЭМ!$D$10+'СЕТ СН'!$F$5-'СЕТ СН'!$F$21</f>
        <v>3241.94643361</v>
      </c>
      <c r="M26" s="36">
        <f>SUMIFS(СВЦЭМ!$D$33:$D$776,СВЦЭМ!$A$33:$A$776,$A26,СВЦЭМ!$B$33:$B$776,M$11)+'СЕТ СН'!$F$11+СВЦЭМ!$D$10+'СЕТ СН'!$F$5-'СЕТ СН'!$F$21</f>
        <v>3247.85809337</v>
      </c>
      <c r="N26" s="36">
        <f>SUMIFS(СВЦЭМ!$D$33:$D$776,СВЦЭМ!$A$33:$A$776,$A26,СВЦЭМ!$B$33:$B$776,N$11)+'СЕТ СН'!$F$11+СВЦЭМ!$D$10+'СЕТ СН'!$F$5-'СЕТ СН'!$F$21</f>
        <v>3244.16751866</v>
      </c>
      <c r="O26" s="36">
        <f>SUMIFS(СВЦЭМ!$D$33:$D$776,СВЦЭМ!$A$33:$A$776,$A26,СВЦЭМ!$B$33:$B$776,O$11)+'СЕТ СН'!$F$11+СВЦЭМ!$D$10+'СЕТ СН'!$F$5-'СЕТ СН'!$F$21</f>
        <v>3258.4747533499999</v>
      </c>
      <c r="P26" s="36">
        <f>SUMIFS(СВЦЭМ!$D$33:$D$776,СВЦЭМ!$A$33:$A$776,$A26,СВЦЭМ!$B$33:$B$776,P$11)+'СЕТ СН'!$F$11+СВЦЭМ!$D$10+'СЕТ СН'!$F$5-'СЕТ СН'!$F$21</f>
        <v>3259.8558904400002</v>
      </c>
      <c r="Q26" s="36">
        <f>SUMIFS(СВЦЭМ!$D$33:$D$776,СВЦЭМ!$A$33:$A$776,$A26,СВЦЭМ!$B$33:$B$776,Q$11)+'СЕТ СН'!$F$11+СВЦЭМ!$D$10+'СЕТ СН'!$F$5-'СЕТ СН'!$F$21</f>
        <v>3261.68568568</v>
      </c>
      <c r="R26" s="36">
        <f>SUMIFS(СВЦЭМ!$D$33:$D$776,СВЦЭМ!$A$33:$A$776,$A26,СВЦЭМ!$B$33:$B$776,R$11)+'СЕТ СН'!$F$11+СВЦЭМ!$D$10+'СЕТ СН'!$F$5-'СЕТ СН'!$F$21</f>
        <v>3260.6677971099998</v>
      </c>
      <c r="S26" s="36">
        <f>SUMIFS(СВЦЭМ!$D$33:$D$776,СВЦЭМ!$A$33:$A$776,$A26,СВЦЭМ!$B$33:$B$776,S$11)+'СЕТ СН'!$F$11+СВЦЭМ!$D$10+'СЕТ СН'!$F$5-'СЕТ СН'!$F$21</f>
        <v>3258.8587410099999</v>
      </c>
      <c r="T26" s="36">
        <f>SUMIFS(СВЦЭМ!$D$33:$D$776,СВЦЭМ!$A$33:$A$776,$A26,СВЦЭМ!$B$33:$B$776,T$11)+'СЕТ СН'!$F$11+СВЦЭМ!$D$10+'СЕТ СН'!$F$5-'СЕТ СН'!$F$21</f>
        <v>3240.1156224300003</v>
      </c>
      <c r="U26" s="36">
        <f>SUMIFS(СВЦЭМ!$D$33:$D$776,СВЦЭМ!$A$33:$A$776,$A26,СВЦЭМ!$B$33:$B$776,U$11)+'СЕТ СН'!$F$11+СВЦЭМ!$D$10+'СЕТ СН'!$F$5-'СЕТ СН'!$F$21</f>
        <v>3220.29885534</v>
      </c>
      <c r="V26" s="36">
        <f>SUMIFS(СВЦЭМ!$D$33:$D$776,СВЦЭМ!$A$33:$A$776,$A26,СВЦЭМ!$B$33:$B$776,V$11)+'СЕТ СН'!$F$11+СВЦЭМ!$D$10+'СЕТ СН'!$F$5-'СЕТ СН'!$F$21</f>
        <v>3229.4062097400001</v>
      </c>
      <c r="W26" s="36">
        <f>SUMIFS(СВЦЭМ!$D$33:$D$776,СВЦЭМ!$A$33:$A$776,$A26,СВЦЭМ!$B$33:$B$776,W$11)+'СЕТ СН'!$F$11+СВЦЭМ!$D$10+'СЕТ СН'!$F$5-'СЕТ СН'!$F$21</f>
        <v>3230.8816247899999</v>
      </c>
      <c r="X26" s="36">
        <f>SUMIFS(СВЦЭМ!$D$33:$D$776,СВЦЭМ!$A$33:$A$776,$A26,СВЦЭМ!$B$33:$B$776,X$11)+'СЕТ СН'!$F$11+СВЦЭМ!$D$10+'СЕТ СН'!$F$5-'СЕТ СН'!$F$21</f>
        <v>3223.8052683599999</v>
      </c>
      <c r="Y26" s="36">
        <f>SUMIFS(СВЦЭМ!$D$33:$D$776,СВЦЭМ!$A$33:$A$776,$A26,СВЦЭМ!$B$33:$B$776,Y$11)+'СЕТ СН'!$F$11+СВЦЭМ!$D$10+'СЕТ СН'!$F$5-'СЕТ СН'!$F$21</f>
        <v>3250.7185305500002</v>
      </c>
    </row>
    <row r="27" spans="1:25" ht="15.75" x14ac:dyDescent="0.2">
      <c r="A27" s="35">
        <f t="shared" si="0"/>
        <v>43937</v>
      </c>
      <c r="B27" s="36">
        <f>SUMIFS(СВЦЭМ!$D$33:$D$776,СВЦЭМ!$A$33:$A$776,$A27,СВЦЭМ!$B$33:$B$776,B$11)+'СЕТ СН'!$F$11+СВЦЭМ!$D$10+'СЕТ СН'!$F$5-'СЕТ СН'!$F$21</f>
        <v>3220.4036598500002</v>
      </c>
      <c r="C27" s="36">
        <f>SUMIFS(СВЦЭМ!$D$33:$D$776,СВЦЭМ!$A$33:$A$776,$A27,СВЦЭМ!$B$33:$B$776,C$11)+'СЕТ СН'!$F$11+СВЦЭМ!$D$10+'СЕТ СН'!$F$5-'СЕТ СН'!$F$21</f>
        <v>3238.7930385600002</v>
      </c>
      <c r="D27" s="36">
        <f>SUMIFS(СВЦЭМ!$D$33:$D$776,СВЦЭМ!$A$33:$A$776,$A27,СВЦЭМ!$B$33:$B$776,D$11)+'СЕТ СН'!$F$11+СВЦЭМ!$D$10+'СЕТ СН'!$F$5-'СЕТ СН'!$F$21</f>
        <v>3255.7056698900001</v>
      </c>
      <c r="E27" s="36">
        <f>SUMIFS(СВЦЭМ!$D$33:$D$776,СВЦЭМ!$A$33:$A$776,$A27,СВЦЭМ!$B$33:$B$776,E$11)+'СЕТ СН'!$F$11+СВЦЭМ!$D$10+'СЕТ СН'!$F$5-'СЕТ СН'!$F$21</f>
        <v>3268.3069761900001</v>
      </c>
      <c r="F27" s="36">
        <f>SUMIFS(СВЦЭМ!$D$33:$D$776,СВЦЭМ!$A$33:$A$776,$A27,СВЦЭМ!$B$33:$B$776,F$11)+'СЕТ СН'!$F$11+СВЦЭМ!$D$10+'СЕТ СН'!$F$5-'СЕТ СН'!$F$21</f>
        <v>3267.9225532600003</v>
      </c>
      <c r="G27" s="36">
        <f>SUMIFS(СВЦЭМ!$D$33:$D$776,СВЦЭМ!$A$33:$A$776,$A27,СВЦЭМ!$B$33:$B$776,G$11)+'СЕТ СН'!$F$11+СВЦЭМ!$D$10+'СЕТ СН'!$F$5-'СЕТ СН'!$F$21</f>
        <v>3259.0161172600001</v>
      </c>
      <c r="H27" s="36">
        <f>SUMIFS(СВЦЭМ!$D$33:$D$776,СВЦЭМ!$A$33:$A$776,$A27,СВЦЭМ!$B$33:$B$776,H$11)+'СЕТ СН'!$F$11+СВЦЭМ!$D$10+'СЕТ СН'!$F$5-'СЕТ СН'!$F$21</f>
        <v>3239.0189066299999</v>
      </c>
      <c r="I27" s="36">
        <f>SUMIFS(СВЦЭМ!$D$33:$D$776,СВЦЭМ!$A$33:$A$776,$A27,СВЦЭМ!$B$33:$B$776,I$11)+'СЕТ СН'!$F$11+СВЦЭМ!$D$10+'СЕТ СН'!$F$5-'СЕТ СН'!$F$21</f>
        <v>3217.3213353900001</v>
      </c>
      <c r="J27" s="36">
        <f>SUMIFS(СВЦЭМ!$D$33:$D$776,СВЦЭМ!$A$33:$A$776,$A27,СВЦЭМ!$B$33:$B$776,J$11)+'СЕТ СН'!$F$11+СВЦЭМ!$D$10+'СЕТ СН'!$F$5-'СЕТ СН'!$F$21</f>
        <v>3190.2333776999999</v>
      </c>
      <c r="K27" s="36">
        <f>SUMIFS(СВЦЭМ!$D$33:$D$776,СВЦЭМ!$A$33:$A$776,$A27,СВЦЭМ!$B$33:$B$776,K$11)+'СЕТ СН'!$F$11+СВЦЭМ!$D$10+'СЕТ СН'!$F$5-'СЕТ СН'!$F$21</f>
        <v>3202.9836340100001</v>
      </c>
      <c r="L27" s="36">
        <f>SUMIFS(СВЦЭМ!$D$33:$D$776,СВЦЭМ!$A$33:$A$776,$A27,СВЦЭМ!$B$33:$B$776,L$11)+'СЕТ СН'!$F$11+СВЦЭМ!$D$10+'СЕТ СН'!$F$5-'СЕТ СН'!$F$21</f>
        <v>3198.91594248</v>
      </c>
      <c r="M27" s="36">
        <f>SUMIFS(СВЦЭМ!$D$33:$D$776,СВЦЭМ!$A$33:$A$776,$A27,СВЦЭМ!$B$33:$B$776,M$11)+'СЕТ СН'!$F$11+СВЦЭМ!$D$10+'СЕТ СН'!$F$5-'СЕТ СН'!$F$21</f>
        <v>3192.5519760400002</v>
      </c>
      <c r="N27" s="36">
        <f>SUMIFS(СВЦЭМ!$D$33:$D$776,СВЦЭМ!$A$33:$A$776,$A27,СВЦЭМ!$B$33:$B$776,N$11)+'СЕТ СН'!$F$11+СВЦЭМ!$D$10+'СЕТ СН'!$F$5-'СЕТ СН'!$F$21</f>
        <v>3186.0322404899998</v>
      </c>
      <c r="O27" s="36">
        <f>SUMIFS(СВЦЭМ!$D$33:$D$776,СВЦЭМ!$A$33:$A$776,$A27,СВЦЭМ!$B$33:$B$776,O$11)+'СЕТ СН'!$F$11+СВЦЭМ!$D$10+'СЕТ СН'!$F$5-'СЕТ СН'!$F$21</f>
        <v>3191.0076010399998</v>
      </c>
      <c r="P27" s="36">
        <f>SUMIFS(СВЦЭМ!$D$33:$D$776,СВЦЭМ!$A$33:$A$776,$A27,СВЦЭМ!$B$33:$B$776,P$11)+'СЕТ СН'!$F$11+СВЦЭМ!$D$10+'СЕТ СН'!$F$5-'СЕТ СН'!$F$21</f>
        <v>3194.1215204300001</v>
      </c>
      <c r="Q27" s="36">
        <f>SUMIFS(СВЦЭМ!$D$33:$D$776,СВЦЭМ!$A$33:$A$776,$A27,СВЦЭМ!$B$33:$B$776,Q$11)+'СЕТ СН'!$F$11+СВЦЭМ!$D$10+'СЕТ СН'!$F$5-'СЕТ СН'!$F$21</f>
        <v>3188.5009256799999</v>
      </c>
      <c r="R27" s="36">
        <f>SUMIFS(СВЦЭМ!$D$33:$D$776,СВЦЭМ!$A$33:$A$776,$A27,СВЦЭМ!$B$33:$B$776,R$11)+'СЕТ СН'!$F$11+СВЦЭМ!$D$10+'СЕТ СН'!$F$5-'СЕТ СН'!$F$21</f>
        <v>3183.9033494800001</v>
      </c>
      <c r="S27" s="36">
        <f>SUMIFS(СВЦЭМ!$D$33:$D$776,СВЦЭМ!$A$33:$A$776,$A27,СВЦЭМ!$B$33:$B$776,S$11)+'СЕТ СН'!$F$11+СВЦЭМ!$D$10+'СЕТ СН'!$F$5-'СЕТ СН'!$F$21</f>
        <v>3181.24394695</v>
      </c>
      <c r="T27" s="36">
        <f>SUMIFS(СВЦЭМ!$D$33:$D$776,СВЦЭМ!$A$33:$A$776,$A27,СВЦЭМ!$B$33:$B$776,T$11)+'СЕТ СН'!$F$11+СВЦЭМ!$D$10+'СЕТ СН'!$F$5-'СЕТ СН'!$F$21</f>
        <v>3176.1150227899998</v>
      </c>
      <c r="U27" s="36">
        <f>SUMIFS(СВЦЭМ!$D$33:$D$776,СВЦЭМ!$A$33:$A$776,$A27,СВЦЭМ!$B$33:$B$776,U$11)+'СЕТ СН'!$F$11+СВЦЭМ!$D$10+'СЕТ СН'!$F$5-'СЕТ СН'!$F$21</f>
        <v>3166.2624072500003</v>
      </c>
      <c r="V27" s="36">
        <f>SUMIFS(СВЦЭМ!$D$33:$D$776,СВЦЭМ!$A$33:$A$776,$A27,СВЦЭМ!$B$33:$B$776,V$11)+'СЕТ СН'!$F$11+СВЦЭМ!$D$10+'СЕТ СН'!$F$5-'СЕТ СН'!$F$21</f>
        <v>3153.9917647399998</v>
      </c>
      <c r="W27" s="36">
        <f>SUMIFS(СВЦЭМ!$D$33:$D$776,СВЦЭМ!$A$33:$A$776,$A27,СВЦЭМ!$B$33:$B$776,W$11)+'СЕТ СН'!$F$11+СВЦЭМ!$D$10+'СЕТ СН'!$F$5-'СЕТ СН'!$F$21</f>
        <v>3160.8697253199998</v>
      </c>
      <c r="X27" s="36">
        <f>SUMIFS(СВЦЭМ!$D$33:$D$776,СВЦЭМ!$A$33:$A$776,$A27,СВЦЭМ!$B$33:$B$776,X$11)+'СЕТ СН'!$F$11+СВЦЭМ!$D$10+'СЕТ СН'!$F$5-'СЕТ СН'!$F$21</f>
        <v>3171.7034362200002</v>
      </c>
      <c r="Y27" s="36">
        <f>SUMIFS(СВЦЭМ!$D$33:$D$776,СВЦЭМ!$A$33:$A$776,$A27,СВЦЭМ!$B$33:$B$776,Y$11)+'СЕТ СН'!$F$11+СВЦЭМ!$D$10+'СЕТ СН'!$F$5-'СЕТ СН'!$F$21</f>
        <v>3183.01843289</v>
      </c>
    </row>
    <row r="28" spans="1:25" ht="15.75" x14ac:dyDescent="0.2">
      <c r="A28" s="35">
        <f t="shared" si="0"/>
        <v>43938</v>
      </c>
      <c r="B28" s="36">
        <f>SUMIFS(СВЦЭМ!$D$33:$D$776,СВЦЭМ!$A$33:$A$776,$A28,СВЦЭМ!$B$33:$B$776,B$11)+'СЕТ СН'!$F$11+СВЦЭМ!$D$10+'СЕТ СН'!$F$5-'СЕТ СН'!$F$21</f>
        <v>3251.5527642799998</v>
      </c>
      <c r="C28" s="36">
        <f>SUMIFS(СВЦЭМ!$D$33:$D$776,СВЦЭМ!$A$33:$A$776,$A28,СВЦЭМ!$B$33:$B$776,C$11)+'СЕТ СН'!$F$11+СВЦЭМ!$D$10+'СЕТ СН'!$F$5-'СЕТ СН'!$F$21</f>
        <v>3263.31822625</v>
      </c>
      <c r="D28" s="36">
        <f>SUMIFS(СВЦЭМ!$D$33:$D$776,СВЦЭМ!$A$33:$A$776,$A28,СВЦЭМ!$B$33:$B$776,D$11)+'СЕТ СН'!$F$11+СВЦЭМ!$D$10+'СЕТ СН'!$F$5-'СЕТ СН'!$F$21</f>
        <v>3281.5278687999999</v>
      </c>
      <c r="E28" s="36">
        <f>SUMIFS(СВЦЭМ!$D$33:$D$776,СВЦЭМ!$A$33:$A$776,$A28,СВЦЭМ!$B$33:$B$776,E$11)+'СЕТ СН'!$F$11+СВЦЭМ!$D$10+'СЕТ СН'!$F$5-'СЕТ СН'!$F$21</f>
        <v>3295.73262441</v>
      </c>
      <c r="F28" s="36">
        <f>SUMIFS(СВЦЭМ!$D$33:$D$776,СВЦЭМ!$A$33:$A$776,$A28,СВЦЭМ!$B$33:$B$776,F$11)+'СЕТ СН'!$F$11+СВЦЭМ!$D$10+'СЕТ СН'!$F$5-'СЕТ СН'!$F$21</f>
        <v>3296.47091443</v>
      </c>
      <c r="G28" s="36">
        <f>SUMIFS(СВЦЭМ!$D$33:$D$776,СВЦЭМ!$A$33:$A$776,$A28,СВЦЭМ!$B$33:$B$776,G$11)+'СЕТ СН'!$F$11+СВЦЭМ!$D$10+'СЕТ СН'!$F$5-'СЕТ СН'!$F$21</f>
        <v>3280.5573671699999</v>
      </c>
      <c r="H28" s="36">
        <f>SUMIFS(СВЦЭМ!$D$33:$D$776,СВЦЭМ!$A$33:$A$776,$A28,СВЦЭМ!$B$33:$B$776,H$11)+'СЕТ СН'!$F$11+СВЦЭМ!$D$10+'СЕТ СН'!$F$5-'СЕТ СН'!$F$21</f>
        <v>3255.9317957499998</v>
      </c>
      <c r="I28" s="36">
        <f>SUMIFS(СВЦЭМ!$D$33:$D$776,СВЦЭМ!$A$33:$A$776,$A28,СВЦЭМ!$B$33:$B$776,I$11)+'СЕТ СН'!$F$11+СВЦЭМ!$D$10+'СЕТ СН'!$F$5-'СЕТ СН'!$F$21</f>
        <v>3228.8981221600002</v>
      </c>
      <c r="J28" s="36">
        <f>SUMIFS(СВЦЭМ!$D$33:$D$776,СВЦЭМ!$A$33:$A$776,$A28,СВЦЭМ!$B$33:$B$776,J$11)+'СЕТ СН'!$F$11+СВЦЭМ!$D$10+'СЕТ СН'!$F$5-'СЕТ СН'!$F$21</f>
        <v>3179.19417552</v>
      </c>
      <c r="K28" s="36">
        <f>SUMIFS(СВЦЭМ!$D$33:$D$776,СВЦЭМ!$A$33:$A$776,$A28,СВЦЭМ!$B$33:$B$776,K$11)+'СЕТ СН'!$F$11+СВЦЭМ!$D$10+'СЕТ СН'!$F$5-'СЕТ СН'!$F$21</f>
        <v>3182.88230359</v>
      </c>
      <c r="L28" s="36">
        <f>SUMIFS(СВЦЭМ!$D$33:$D$776,СВЦЭМ!$A$33:$A$776,$A28,СВЦЭМ!$B$33:$B$776,L$11)+'СЕТ СН'!$F$11+СВЦЭМ!$D$10+'СЕТ СН'!$F$5-'СЕТ СН'!$F$21</f>
        <v>3179.72394175</v>
      </c>
      <c r="M28" s="36">
        <f>SUMIFS(СВЦЭМ!$D$33:$D$776,СВЦЭМ!$A$33:$A$776,$A28,СВЦЭМ!$B$33:$B$776,M$11)+'СЕТ СН'!$F$11+СВЦЭМ!$D$10+'СЕТ СН'!$F$5-'СЕТ СН'!$F$21</f>
        <v>3177.5843923500001</v>
      </c>
      <c r="N28" s="36">
        <f>SUMIFS(СВЦЭМ!$D$33:$D$776,СВЦЭМ!$A$33:$A$776,$A28,СВЦЭМ!$B$33:$B$776,N$11)+'СЕТ СН'!$F$11+СВЦЭМ!$D$10+'СЕТ СН'!$F$5-'СЕТ СН'!$F$21</f>
        <v>3176.5598432199999</v>
      </c>
      <c r="O28" s="36">
        <f>SUMIFS(СВЦЭМ!$D$33:$D$776,СВЦЭМ!$A$33:$A$776,$A28,СВЦЭМ!$B$33:$B$776,O$11)+'СЕТ СН'!$F$11+СВЦЭМ!$D$10+'СЕТ СН'!$F$5-'СЕТ СН'!$F$21</f>
        <v>3183.1760032699999</v>
      </c>
      <c r="P28" s="36">
        <f>SUMIFS(СВЦЭМ!$D$33:$D$776,СВЦЭМ!$A$33:$A$776,$A28,СВЦЭМ!$B$33:$B$776,P$11)+'СЕТ СН'!$F$11+СВЦЭМ!$D$10+'СЕТ СН'!$F$5-'СЕТ СН'!$F$21</f>
        <v>3191.3146181699999</v>
      </c>
      <c r="Q28" s="36">
        <f>SUMIFS(СВЦЭМ!$D$33:$D$776,СВЦЭМ!$A$33:$A$776,$A28,СВЦЭМ!$B$33:$B$776,Q$11)+'СЕТ СН'!$F$11+СВЦЭМ!$D$10+'СЕТ СН'!$F$5-'СЕТ СН'!$F$21</f>
        <v>3196.7674080900001</v>
      </c>
      <c r="R28" s="36">
        <f>SUMIFS(СВЦЭМ!$D$33:$D$776,СВЦЭМ!$A$33:$A$776,$A28,СВЦЭМ!$B$33:$B$776,R$11)+'СЕТ СН'!$F$11+СВЦЭМ!$D$10+'СЕТ СН'!$F$5-'СЕТ СН'!$F$21</f>
        <v>3194.2915925900002</v>
      </c>
      <c r="S28" s="36">
        <f>SUMIFS(СВЦЭМ!$D$33:$D$776,СВЦЭМ!$A$33:$A$776,$A28,СВЦЭМ!$B$33:$B$776,S$11)+'СЕТ СН'!$F$11+СВЦЭМ!$D$10+'СЕТ СН'!$F$5-'СЕТ СН'!$F$21</f>
        <v>3188.9499446700001</v>
      </c>
      <c r="T28" s="36">
        <f>SUMIFS(СВЦЭМ!$D$33:$D$776,СВЦЭМ!$A$33:$A$776,$A28,СВЦЭМ!$B$33:$B$776,T$11)+'СЕТ СН'!$F$11+СВЦЭМ!$D$10+'СЕТ СН'!$F$5-'СЕТ СН'!$F$21</f>
        <v>3174.27897459</v>
      </c>
      <c r="U28" s="36">
        <f>SUMIFS(СВЦЭМ!$D$33:$D$776,СВЦЭМ!$A$33:$A$776,$A28,СВЦЭМ!$B$33:$B$776,U$11)+'СЕТ СН'!$F$11+СВЦЭМ!$D$10+'СЕТ СН'!$F$5-'СЕТ СН'!$F$21</f>
        <v>3162.5961314800002</v>
      </c>
      <c r="V28" s="36">
        <f>SUMIFS(СВЦЭМ!$D$33:$D$776,СВЦЭМ!$A$33:$A$776,$A28,СВЦЭМ!$B$33:$B$776,V$11)+'СЕТ СН'!$F$11+СВЦЭМ!$D$10+'СЕТ СН'!$F$5-'СЕТ СН'!$F$21</f>
        <v>3170.5868525000001</v>
      </c>
      <c r="W28" s="36">
        <f>SUMIFS(СВЦЭМ!$D$33:$D$776,СВЦЭМ!$A$33:$A$776,$A28,СВЦЭМ!$B$33:$B$776,W$11)+'СЕТ СН'!$F$11+СВЦЭМ!$D$10+'СЕТ СН'!$F$5-'СЕТ СН'!$F$21</f>
        <v>3170.3868534200001</v>
      </c>
      <c r="X28" s="36">
        <f>SUMIFS(СВЦЭМ!$D$33:$D$776,СВЦЭМ!$A$33:$A$776,$A28,СВЦЭМ!$B$33:$B$776,X$11)+'СЕТ СН'!$F$11+СВЦЭМ!$D$10+'СЕТ СН'!$F$5-'СЕТ СН'!$F$21</f>
        <v>3176.0574548200002</v>
      </c>
      <c r="Y28" s="36">
        <f>SUMIFS(СВЦЭМ!$D$33:$D$776,СВЦЭМ!$A$33:$A$776,$A28,СВЦЭМ!$B$33:$B$776,Y$11)+'СЕТ СН'!$F$11+СВЦЭМ!$D$10+'СЕТ СН'!$F$5-'СЕТ СН'!$F$21</f>
        <v>3178.43348578</v>
      </c>
    </row>
    <row r="29" spans="1:25" ht="15.75" x14ac:dyDescent="0.2">
      <c r="A29" s="35">
        <f t="shared" si="0"/>
        <v>43939</v>
      </c>
      <c r="B29" s="36">
        <f>SUMIFS(СВЦЭМ!$D$33:$D$776,СВЦЭМ!$A$33:$A$776,$A29,СВЦЭМ!$B$33:$B$776,B$11)+'СЕТ СН'!$F$11+СВЦЭМ!$D$10+'СЕТ СН'!$F$5-'СЕТ СН'!$F$21</f>
        <v>3270.6884961300002</v>
      </c>
      <c r="C29" s="36">
        <f>SUMIFS(СВЦЭМ!$D$33:$D$776,СВЦЭМ!$A$33:$A$776,$A29,СВЦЭМ!$B$33:$B$776,C$11)+'СЕТ СН'!$F$11+СВЦЭМ!$D$10+'СЕТ СН'!$F$5-'СЕТ СН'!$F$21</f>
        <v>3306.2311739900001</v>
      </c>
      <c r="D29" s="36">
        <f>SUMIFS(СВЦЭМ!$D$33:$D$776,СВЦЭМ!$A$33:$A$776,$A29,СВЦЭМ!$B$33:$B$776,D$11)+'СЕТ СН'!$F$11+СВЦЭМ!$D$10+'СЕТ СН'!$F$5-'СЕТ СН'!$F$21</f>
        <v>3312.67752836</v>
      </c>
      <c r="E29" s="36">
        <f>SUMIFS(СВЦЭМ!$D$33:$D$776,СВЦЭМ!$A$33:$A$776,$A29,СВЦЭМ!$B$33:$B$776,E$11)+'СЕТ СН'!$F$11+СВЦЭМ!$D$10+'СЕТ СН'!$F$5-'СЕТ СН'!$F$21</f>
        <v>3321.9234840399999</v>
      </c>
      <c r="F29" s="36">
        <f>SUMIFS(СВЦЭМ!$D$33:$D$776,СВЦЭМ!$A$33:$A$776,$A29,СВЦЭМ!$B$33:$B$776,F$11)+'СЕТ СН'!$F$11+СВЦЭМ!$D$10+'СЕТ СН'!$F$5-'СЕТ СН'!$F$21</f>
        <v>3319.2213734400002</v>
      </c>
      <c r="G29" s="36">
        <f>SUMIFS(СВЦЭМ!$D$33:$D$776,СВЦЭМ!$A$33:$A$776,$A29,СВЦЭМ!$B$33:$B$776,G$11)+'СЕТ СН'!$F$11+СВЦЭМ!$D$10+'СЕТ СН'!$F$5-'СЕТ СН'!$F$21</f>
        <v>3319.9601176900001</v>
      </c>
      <c r="H29" s="36">
        <f>SUMIFS(СВЦЭМ!$D$33:$D$776,СВЦЭМ!$A$33:$A$776,$A29,СВЦЭМ!$B$33:$B$776,H$11)+'СЕТ СН'!$F$11+СВЦЭМ!$D$10+'СЕТ СН'!$F$5-'СЕТ СН'!$F$21</f>
        <v>3313.0391627200001</v>
      </c>
      <c r="I29" s="36">
        <f>SUMIFS(СВЦЭМ!$D$33:$D$776,СВЦЭМ!$A$33:$A$776,$A29,СВЦЭМ!$B$33:$B$776,I$11)+'СЕТ СН'!$F$11+СВЦЭМ!$D$10+'СЕТ СН'!$F$5-'СЕТ СН'!$F$21</f>
        <v>3287.61952376</v>
      </c>
      <c r="J29" s="36">
        <f>SUMIFS(СВЦЭМ!$D$33:$D$776,СВЦЭМ!$A$33:$A$776,$A29,СВЦЭМ!$B$33:$B$776,J$11)+'СЕТ СН'!$F$11+СВЦЭМ!$D$10+'СЕТ СН'!$F$5-'СЕТ СН'!$F$21</f>
        <v>3217.5319934300001</v>
      </c>
      <c r="K29" s="36">
        <f>SUMIFS(СВЦЭМ!$D$33:$D$776,СВЦЭМ!$A$33:$A$776,$A29,СВЦЭМ!$B$33:$B$776,K$11)+'СЕТ СН'!$F$11+СВЦЭМ!$D$10+'СЕТ СН'!$F$5-'СЕТ СН'!$F$21</f>
        <v>3206.68511928</v>
      </c>
      <c r="L29" s="36">
        <f>SUMIFS(СВЦЭМ!$D$33:$D$776,СВЦЭМ!$A$33:$A$776,$A29,СВЦЭМ!$B$33:$B$776,L$11)+'СЕТ СН'!$F$11+СВЦЭМ!$D$10+'СЕТ СН'!$F$5-'СЕТ СН'!$F$21</f>
        <v>3202.2732978100003</v>
      </c>
      <c r="M29" s="36">
        <f>SUMIFS(СВЦЭМ!$D$33:$D$776,СВЦЭМ!$A$33:$A$776,$A29,СВЦЭМ!$B$33:$B$776,M$11)+'СЕТ СН'!$F$11+СВЦЭМ!$D$10+'СЕТ СН'!$F$5-'СЕТ СН'!$F$21</f>
        <v>3199.62788916</v>
      </c>
      <c r="N29" s="36">
        <f>SUMIFS(СВЦЭМ!$D$33:$D$776,СВЦЭМ!$A$33:$A$776,$A29,СВЦЭМ!$B$33:$B$776,N$11)+'СЕТ СН'!$F$11+СВЦЭМ!$D$10+'СЕТ СН'!$F$5-'СЕТ СН'!$F$21</f>
        <v>3210.3242954100001</v>
      </c>
      <c r="O29" s="36">
        <f>SUMIFS(СВЦЭМ!$D$33:$D$776,СВЦЭМ!$A$33:$A$776,$A29,СВЦЭМ!$B$33:$B$776,O$11)+'СЕТ СН'!$F$11+СВЦЭМ!$D$10+'СЕТ СН'!$F$5-'СЕТ СН'!$F$21</f>
        <v>3226.0245848599998</v>
      </c>
      <c r="P29" s="36">
        <f>SUMIFS(СВЦЭМ!$D$33:$D$776,СВЦЭМ!$A$33:$A$776,$A29,СВЦЭМ!$B$33:$B$776,P$11)+'СЕТ СН'!$F$11+СВЦЭМ!$D$10+'СЕТ СН'!$F$5-'СЕТ СН'!$F$21</f>
        <v>3234.72732718</v>
      </c>
      <c r="Q29" s="36">
        <f>SUMIFS(СВЦЭМ!$D$33:$D$776,СВЦЭМ!$A$33:$A$776,$A29,СВЦЭМ!$B$33:$B$776,Q$11)+'СЕТ СН'!$F$11+СВЦЭМ!$D$10+'СЕТ СН'!$F$5-'СЕТ СН'!$F$21</f>
        <v>3240.64353084</v>
      </c>
      <c r="R29" s="36">
        <f>SUMIFS(СВЦЭМ!$D$33:$D$776,СВЦЭМ!$A$33:$A$776,$A29,СВЦЭМ!$B$33:$B$776,R$11)+'СЕТ СН'!$F$11+СВЦЭМ!$D$10+'СЕТ СН'!$F$5-'СЕТ СН'!$F$21</f>
        <v>3237.3372776699998</v>
      </c>
      <c r="S29" s="36">
        <f>SUMIFS(СВЦЭМ!$D$33:$D$776,СВЦЭМ!$A$33:$A$776,$A29,СВЦЭМ!$B$33:$B$776,S$11)+'СЕТ СН'!$F$11+СВЦЭМ!$D$10+'СЕТ СН'!$F$5-'СЕТ СН'!$F$21</f>
        <v>3232.6325203300003</v>
      </c>
      <c r="T29" s="36">
        <f>SUMIFS(СВЦЭМ!$D$33:$D$776,СВЦЭМ!$A$33:$A$776,$A29,СВЦЭМ!$B$33:$B$776,T$11)+'СЕТ СН'!$F$11+СВЦЭМ!$D$10+'СЕТ СН'!$F$5-'СЕТ СН'!$F$21</f>
        <v>3213.8393525900001</v>
      </c>
      <c r="U29" s="36">
        <f>SUMIFS(СВЦЭМ!$D$33:$D$776,СВЦЭМ!$A$33:$A$776,$A29,СВЦЭМ!$B$33:$B$776,U$11)+'СЕТ СН'!$F$11+СВЦЭМ!$D$10+'СЕТ СН'!$F$5-'СЕТ СН'!$F$21</f>
        <v>3185.3229638000003</v>
      </c>
      <c r="V29" s="36">
        <f>SUMIFS(СВЦЭМ!$D$33:$D$776,СВЦЭМ!$A$33:$A$776,$A29,СВЦЭМ!$B$33:$B$776,V$11)+'СЕТ СН'!$F$11+СВЦЭМ!$D$10+'СЕТ СН'!$F$5-'СЕТ СН'!$F$21</f>
        <v>3176.8624891600002</v>
      </c>
      <c r="W29" s="36">
        <f>SUMIFS(СВЦЭМ!$D$33:$D$776,СВЦЭМ!$A$33:$A$776,$A29,СВЦЭМ!$B$33:$B$776,W$11)+'СЕТ СН'!$F$11+СВЦЭМ!$D$10+'СЕТ СН'!$F$5-'СЕТ СН'!$F$21</f>
        <v>3188.5868353200003</v>
      </c>
      <c r="X29" s="36">
        <f>SUMIFS(СВЦЭМ!$D$33:$D$776,СВЦЭМ!$A$33:$A$776,$A29,СВЦЭМ!$B$33:$B$776,X$11)+'СЕТ СН'!$F$11+СВЦЭМ!$D$10+'СЕТ СН'!$F$5-'СЕТ СН'!$F$21</f>
        <v>3204.8416116500002</v>
      </c>
      <c r="Y29" s="36">
        <f>SUMIFS(СВЦЭМ!$D$33:$D$776,СВЦЭМ!$A$33:$A$776,$A29,СВЦЭМ!$B$33:$B$776,Y$11)+'СЕТ СН'!$F$11+СВЦЭМ!$D$10+'СЕТ СН'!$F$5-'СЕТ СН'!$F$21</f>
        <v>3237.3519749000002</v>
      </c>
    </row>
    <row r="30" spans="1:25" ht="15.75" x14ac:dyDescent="0.2">
      <c r="A30" s="35">
        <f t="shared" si="0"/>
        <v>43940</v>
      </c>
      <c r="B30" s="36">
        <f>SUMIFS(СВЦЭМ!$D$33:$D$776,СВЦЭМ!$A$33:$A$776,$A30,СВЦЭМ!$B$33:$B$776,B$11)+'СЕТ СН'!$F$11+СВЦЭМ!$D$10+'СЕТ СН'!$F$5-'СЕТ СН'!$F$21</f>
        <v>3277.9325267899999</v>
      </c>
      <c r="C30" s="36">
        <f>SUMIFS(СВЦЭМ!$D$33:$D$776,СВЦЭМ!$A$33:$A$776,$A30,СВЦЭМ!$B$33:$B$776,C$11)+'СЕТ СН'!$F$11+СВЦЭМ!$D$10+'СЕТ СН'!$F$5-'СЕТ СН'!$F$21</f>
        <v>3279.9580730299999</v>
      </c>
      <c r="D30" s="36">
        <f>SUMIFS(СВЦЭМ!$D$33:$D$776,СВЦЭМ!$A$33:$A$776,$A30,СВЦЭМ!$B$33:$B$776,D$11)+'СЕТ СН'!$F$11+СВЦЭМ!$D$10+'СЕТ СН'!$F$5-'СЕТ СН'!$F$21</f>
        <v>3270.3754529400003</v>
      </c>
      <c r="E30" s="36">
        <f>SUMIFS(СВЦЭМ!$D$33:$D$776,СВЦЭМ!$A$33:$A$776,$A30,СВЦЭМ!$B$33:$B$776,E$11)+'СЕТ СН'!$F$11+СВЦЭМ!$D$10+'СЕТ СН'!$F$5-'СЕТ СН'!$F$21</f>
        <v>3278.0124917799999</v>
      </c>
      <c r="F30" s="36">
        <f>SUMIFS(СВЦЭМ!$D$33:$D$776,СВЦЭМ!$A$33:$A$776,$A30,СВЦЭМ!$B$33:$B$776,F$11)+'СЕТ СН'!$F$11+СВЦЭМ!$D$10+'СЕТ СН'!$F$5-'СЕТ СН'!$F$21</f>
        <v>3274.9421172699999</v>
      </c>
      <c r="G30" s="36">
        <f>SUMIFS(СВЦЭМ!$D$33:$D$776,СВЦЭМ!$A$33:$A$776,$A30,СВЦЭМ!$B$33:$B$776,G$11)+'СЕТ СН'!$F$11+СВЦЭМ!$D$10+'СЕТ СН'!$F$5-'СЕТ СН'!$F$21</f>
        <v>3281.2922593900003</v>
      </c>
      <c r="H30" s="36">
        <f>SUMIFS(СВЦЭМ!$D$33:$D$776,СВЦЭМ!$A$33:$A$776,$A30,СВЦЭМ!$B$33:$B$776,H$11)+'СЕТ СН'!$F$11+СВЦЭМ!$D$10+'СЕТ СН'!$F$5-'СЕТ СН'!$F$21</f>
        <v>3280.97721869</v>
      </c>
      <c r="I30" s="36">
        <f>SUMIFS(СВЦЭМ!$D$33:$D$776,СВЦЭМ!$A$33:$A$776,$A30,СВЦЭМ!$B$33:$B$776,I$11)+'СЕТ СН'!$F$11+СВЦЭМ!$D$10+'СЕТ СН'!$F$5-'СЕТ СН'!$F$21</f>
        <v>3249.3663859100002</v>
      </c>
      <c r="J30" s="36">
        <f>SUMIFS(СВЦЭМ!$D$33:$D$776,СВЦЭМ!$A$33:$A$776,$A30,СВЦЭМ!$B$33:$B$776,J$11)+'СЕТ СН'!$F$11+СВЦЭМ!$D$10+'СЕТ СН'!$F$5-'СЕТ СН'!$F$21</f>
        <v>3200.4165700000003</v>
      </c>
      <c r="K30" s="36">
        <f>SUMIFS(СВЦЭМ!$D$33:$D$776,СВЦЭМ!$A$33:$A$776,$A30,СВЦЭМ!$B$33:$B$776,K$11)+'СЕТ СН'!$F$11+СВЦЭМ!$D$10+'СЕТ СН'!$F$5-'СЕТ СН'!$F$21</f>
        <v>3194.0961702499999</v>
      </c>
      <c r="L30" s="36">
        <f>SUMIFS(СВЦЭМ!$D$33:$D$776,СВЦЭМ!$A$33:$A$776,$A30,СВЦЭМ!$B$33:$B$776,L$11)+'СЕТ СН'!$F$11+СВЦЭМ!$D$10+'СЕТ СН'!$F$5-'СЕТ СН'!$F$21</f>
        <v>3196.8826026300003</v>
      </c>
      <c r="M30" s="36">
        <f>SUMIFS(СВЦЭМ!$D$33:$D$776,СВЦЭМ!$A$33:$A$776,$A30,СВЦЭМ!$B$33:$B$776,M$11)+'СЕТ СН'!$F$11+СВЦЭМ!$D$10+'СЕТ СН'!$F$5-'СЕТ СН'!$F$21</f>
        <v>3213.4284750000002</v>
      </c>
      <c r="N30" s="36">
        <f>SUMIFS(СВЦЭМ!$D$33:$D$776,СВЦЭМ!$A$33:$A$776,$A30,СВЦЭМ!$B$33:$B$776,N$11)+'СЕТ СН'!$F$11+СВЦЭМ!$D$10+'СЕТ СН'!$F$5-'СЕТ СН'!$F$21</f>
        <v>3234.7826207899998</v>
      </c>
      <c r="O30" s="36">
        <f>SUMIFS(СВЦЭМ!$D$33:$D$776,СВЦЭМ!$A$33:$A$776,$A30,СВЦЭМ!$B$33:$B$776,O$11)+'СЕТ СН'!$F$11+СВЦЭМ!$D$10+'СЕТ СН'!$F$5-'СЕТ СН'!$F$21</f>
        <v>3244.63632022</v>
      </c>
      <c r="P30" s="36">
        <f>SUMIFS(СВЦЭМ!$D$33:$D$776,СВЦЭМ!$A$33:$A$776,$A30,СВЦЭМ!$B$33:$B$776,P$11)+'СЕТ СН'!$F$11+СВЦЭМ!$D$10+'СЕТ СН'!$F$5-'СЕТ СН'!$F$21</f>
        <v>3249.0221442299999</v>
      </c>
      <c r="Q30" s="36">
        <f>SUMIFS(СВЦЭМ!$D$33:$D$776,СВЦЭМ!$A$33:$A$776,$A30,СВЦЭМ!$B$33:$B$776,Q$11)+'СЕТ СН'!$F$11+СВЦЭМ!$D$10+'СЕТ СН'!$F$5-'СЕТ СН'!$F$21</f>
        <v>3252.1768738400001</v>
      </c>
      <c r="R30" s="36">
        <f>SUMIFS(СВЦЭМ!$D$33:$D$776,СВЦЭМ!$A$33:$A$776,$A30,СВЦЭМ!$B$33:$B$776,R$11)+'СЕТ СН'!$F$11+СВЦЭМ!$D$10+'СЕТ СН'!$F$5-'СЕТ СН'!$F$21</f>
        <v>3244.9129759699999</v>
      </c>
      <c r="S30" s="36">
        <f>SUMIFS(СВЦЭМ!$D$33:$D$776,СВЦЭМ!$A$33:$A$776,$A30,СВЦЭМ!$B$33:$B$776,S$11)+'СЕТ СН'!$F$11+СВЦЭМ!$D$10+'СЕТ СН'!$F$5-'СЕТ СН'!$F$21</f>
        <v>3240.1093202399998</v>
      </c>
      <c r="T30" s="36">
        <f>SUMIFS(СВЦЭМ!$D$33:$D$776,СВЦЭМ!$A$33:$A$776,$A30,СВЦЭМ!$B$33:$B$776,T$11)+'СЕТ СН'!$F$11+СВЦЭМ!$D$10+'СЕТ СН'!$F$5-'СЕТ СН'!$F$21</f>
        <v>3227.2908103099999</v>
      </c>
      <c r="U30" s="36">
        <f>SUMIFS(СВЦЭМ!$D$33:$D$776,СВЦЭМ!$A$33:$A$776,$A30,СВЦЭМ!$B$33:$B$776,U$11)+'СЕТ СН'!$F$11+СВЦЭМ!$D$10+'СЕТ СН'!$F$5-'СЕТ СН'!$F$21</f>
        <v>3221.8405467900002</v>
      </c>
      <c r="V30" s="36">
        <f>SUMIFS(СВЦЭМ!$D$33:$D$776,СВЦЭМ!$A$33:$A$776,$A30,СВЦЭМ!$B$33:$B$776,V$11)+'СЕТ СН'!$F$11+СВЦЭМ!$D$10+'СЕТ СН'!$F$5-'СЕТ СН'!$F$21</f>
        <v>3194.9093764999998</v>
      </c>
      <c r="W30" s="36">
        <f>SUMIFS(СВЦЭМ!$D$33:$D$776,СВЦЭМ!$A$33:$A$776,$A30,СВЦЭМ!$B$33:$B$776,W$11)+'СЕТ СН'!$F$11+СВЦЭМ!$D$10+'СЕТ СН'!$F$5-'СЕТ СН'!$F$21</f>
        <v>3198.8369862499999</v>
      </c>
      <c r="X30" s="36">
        <f>SUMIFS(СВЦЭМ!$D$33:$D$776,СВЦЭМ!$A$33:$A$776,$A30,СВЦЭМ!$B$33:$B$776,X$11)+'СЕТ СН'!$F$11+СВЦЭМ!$D$10+'СЕТ СН'!$F$5-'СЕТ СН'!$F$21</f>
        <v>3223.6070673100003</v>
      </c>
      <c r="Y30" s="36">
        <f>SUMIFS(СВЦЭМ!$D$33:$D$776,СВЦЭМ!$A$33:$A$776,$A30,СВЦЭМ!$B$33:$B$776,Y$11)+'СЕТ СН'!$F$11+СВЦЭМ!$D$10+'СЕТ СН'!$F$5-'СЕТ СН'!$F$21</f>
        <v>3256.66751497</v>
      </c>
    </row>
    <row r="31" spans="1:25" ht="15.75" x14ac:dyDescent="0.2">
      <c r="A31" s="35">
        <f t="shared" si="0"/>
        <v>43941</v>
      </c>
      <c r="B31" s="36">
        <f>SUMIFS(СВЦЭМ!$D$33:$D$776,СВЦЭМ!$A$33:$A$776,$A31,СВЦЭМ!$B$33:$B$776,B$11)+'СЕТ СН'!$F$11+СВЦЭМ!$D$10+'СЕТ СН'!$F$5-'СЕТ СН'!$F$21</f>
        <v>3290.4211011799998</v>
      </c>
      <c r="C31" s="36">
        <f>SUMIFS(СВЦЭМ!$D$33:$D$776,СВЦЭМ!$A$33:$A$776,$A31,СВЦЭМ!$B$33:$B$776,C$11)+'СЕТ СН'!$F$11+СВЦЭМ!$D$10+'СЕТ СН'!$F$5-'СЕТ СН'!$F$21</f>
        <v>3308.79111732</v>
      </c>
      <c r="D31" s="36">
        <f>SUMIFS(СВЦЭМ!$D$33:$D$776,СВЦЭМ!$A$33:$A$776,$A31,СВЦЭМ!$B$33:$B$776,D$11)+'СЕТ СН'!$F$11+СВЦЭМ!$D$10+'СЕТ СН'!$F$5-'СЕТ СН'!$F$21</f>
        <v>3333.6830612399999</v>
      </c>
      <c r="E31" s="36">
        <f>SUMIFS(СВЦЭМ!$D$33:$D$776,СВЦЭМ!$A$33:$A$776,$A31,СВЦЭМ!$B$33:$B$776,E$11)+'СЕТ СН'!$F$11+СВЦЭМ!$D$10+'СЕТ СН'!$F$5-'СЕТ СН'!$F$21</f>
        <v>3344.2610276300002</v>
      </c>
      <c r="F31" s="36">
        <f>SUMIFS(СВЦЭМ!$D$33:$D$776,СВЦЭМ!$A$33:$A$776,$A31,СВЦЭМ!$B$33:$B$776,F$11)+'СЕТ СН'!$F$11+СВЦЭМ!$D$10+'СЕТ СН'!$F$5-'СЕТ СН'!$F$21</f>
        <v>3340.1922991900001</v>
      </c>
      <c r="G31" s="36">
        <f>SUMIFS(СВЦЭМ!$D$33:$D$776,СВЦЭМ!$A$33:$A$776,$A31,СВЦЭМ!$B$33:$B$776,G$11)+'СЕТ СН'!$F$11+СВЦЭМ!$D$10+'СЕТ СН'!$F$5-'СЕТ СН'!$F$21</f>
        <v>3333.9155769099998</v>
      </c>
      <c r="H31" s="36">
        <f>SUMIFS(СВЦЭМ!$D$33:$D$776,СВЦЭМ!$A$33:$A$776,$A31,СВЦЭМ!$B$33:$B$776,H$11)+'СЕТ СН'!$F$11+СВЦЭМ!$D$10+'СЕТ СН'!$F$5-'СЕТ СН'!$F$21</f>
        <v>3307.1606162400003</v>
      </c>
      <c r="I31" s="36">
        <f>SUMIFS(СВЦЭМ!$D$33:$D$776,СВЦЭМ!$A$33:$A$776,$A31,СВЦЭМ!$B$33:$B$776,I$11)+'СЕТ СН'!$F$11+СВЦЭМ!$D$10+'СЕТ СН'!$F$5-'СЕТ СН'!$F$21</f>
        <v>3265.0248823400002</v>
      </c>
      <c r="J31" s="36">
        <f>SUMIFS(СВЦЭМ!$D$33:$D$776,СВЦЭМ!$A$33:$A$776,$A31,СВЦЭМ!$B$33:$B$776,J$11)+'СЕТ СН'!$F$11+СВЦЭМ!$D$10+'СЕТ СН'!$F$5-'СЕТ СН'!$F$21</f>
        <v>3193.81463579</v>
      </c>
      <c r="K31" s="36">
        <f>SUMIFS(СВЦЭМ!$D$33:$D$776,СВЦЭМ!$A$33:$A$776,$A31,СВЦЭМ!$B$33:$B$776,K$11)+'СЕТ СН'!$F$11+СВЦЭМ!$D$10+'СЕТ СН'!$F$5-'СЕТ СН'!$F$21</f>
        <v>3183.02992752</v>
      </c>
      <c r="L31" s="36">
        <f>SUMIFS(СВЦЭМ!$D$33:$D$776,СВЦЭМ!$A$33:$A$776,$A31,СВЦЭМ!$B$33:$B$776,L$11)+'СЕТ СН'!$F$11+СВЦЭМ!$D$10+'СЕТ СН'!$F$5-'СЕТ СН'!$F$21</f>
        <v>3188.5059327099998</v>
      </c>
      <c r="M31" s="36">
        <f>SUMIFS(СВЦЭМ!$D$33:$D$776,СВЦЭМ!$A$33:$A$776,$A31,СВЦЭМ!$B$33:$B$776,M$11)+'СЕТ СН'!$F$11+СВЦЭМ!$D$10+'СЕТ СН'!$F$5-'СЕТ СН'!$F$21</f>
        <v>3194.5721394699999</v>
      </c>
      <c r="N31" s="36">
        <f>SUMIFS(СВЦЭМ!$D$33:$D$776,СВЦЭМ!$A$33:$A$776,$A31,СВЦЭМ!$B$33:$B$776,N$11)+'СЕТ СН'!$F$11+СВЦЭМ!$D$10+'СЕТ СН'!$F$5-'СЕТ СН'!$F$21</f>
        <v>3199.9680673500002</v>
      </c>
      <c r="O31" s="36">
        <f>SUMIFS(СВЦЭМ!$D$33:$D$776,СВЦЭМ!$A$33:$A$776,$A31,СВЦЭМ!$B$33:$B$776,O$11)+'СЕТ СН'!$F$11+СВЦЭМ!$D$10+'СЕТ СН'!$F$5-'СЕТ СН'!$F$21</f>
        <v>3207.5654178599998</v>
      </c>
      <c r="P31" s="36">
        <f>SUMIFS(СВЦЭМ!$D$33:$D$776,СВЦЭМ!$A$33:$A$776,$A31,СВЦЭМ!$B$33:$B$776,P$11)+'СЕТ СН'!$F$11+СВЦЭМ!$D$10+'СЕТ СН'!$F$5-'СЕТ СН'!$F$21</f>
        <v>3213.1494444199998</v>
      </c>
      <c r="Q31" s="36">
        <f>SUMIFS(СВЦЭМ!$D$33:$D$776,СВЦЭМ!$A$33:$A$776,$A31,СВЦЭМ!$B$33:$B$776,Q$11)+'СЕТ СН'!$F$11+СВЦЭМ!$D$10+'СЕТ СН'!$F$5-'СЕТ СН'!$F$21</f>
        <v>3219.5329112899999</v>
      </c>
      <c r="R31" s="36">
        <f>SUMIFS(СВЦЭМ!$D$33:$D$776,СВЦЭМ!$A$33:$A$776,$A31,СВЦЭМ!$B$33:$B$776,R$11)+'СЕТ СН'!$F$11+СВЦЭМ!$D$10+'СЕТ СН'!$F$5-'СЕТ СН'!$F$21</f>
        <v>3218.2262808300002</v>
      </c>
      <c r="S31" s="36">
        <f>SUMIFS(СВЦЭМ!$D$33:$D$776,СВЦЭМ!$A$33:$A$776,$A31,СВЦЭМ!$B$33:$B$776,S$11)+'СЕТ СН'!$F$11+СВЦЭМ!$D$10+'СЕТ СН'!$F$5-'СЕТ СН'!$F$21</f>
        <v>3222.1097841000001</v>
      </c>
      <c r="T31" s="36">
        <f>SUMIFS(СВЦЭМ!$D$33:$D$776,СВЦЭМ!$A$33:$A$776,$A31,СВЦЭМ!$B$33:$B$776,T$11)+'СЕТ СН'!$F$11+СВЦЭМ!$D$10+'СЕТ СН'!$F$5-'СЕТ СН'!$F$21</f>
        <v>3214.4593058999999</v>
      </c>
      <c r="U31" s="36">
        <f>SUMIFS(СВЦЭМ!$D$33:$D$776,СВЦЭМ!$A$33:$A$776,$A31,СВЦЭМ!$B$33:$B$776,U$11)+'СЕТ СН'!$F$11+СВЦЭМ!$D$10+'СЕТ СН'!$F$5-'СЕТ СН'!$F$21</f>
        <v>3202.7632771899998</v>
      </c>
      <c r="V31" s="36">
        <f>SUMIFS(СВЦЭМ!$D$33:$D$776,СВЦЭМ!$A$33:$A$776,$A31,СВЦЭМ!$B$33:$B$776,V$11)+'СЕТ СН'!$F$11+СВЦЭМ!$D$10+'СЕТ СН'!$F$5-'СЕТ СН'!$F$21</f>
        <v>3195.1662300400003</v>
      </c>
      <c r="W31" s="36">
        <f>SUMIFS(СВЦЭМ!$D$33:$D$776,СВЦЭМ!$A$33:$A$776,$A31,СВЦЭМ!$B$33:$B$776,W$11)+'СЕТ СН'!$F$11+СВЦЭМ!$D$10+'СЕТ СН'!$F$5-'СЕТ СН'!$F$21</f>
        <v>3197.2737067600001</v>
      </c>
      <c r="X31" s="36">
        <f>SUMIFS(СВЦЭМ!$D$33:$D$776,СВЦЭМ!$A$33:$A$776,$A31,СВЦЭМ!$B$33:$B$776,X$11)+'СЕТ СН'!$F$11+СВЦЭМ!$D$10+'СЕТ СН'!$F$5-'СЕТ СН'!$F$21</f>
        <v>3193.55740625</v>
      </c>
      <c r="Y31" s="36">
        <f>SUMIFS(СВЦЭМ!$D$33:$D$776,СВЦЭМ!$A$33:$A$776,$A31,СВЦЭМ!$B$33:$B$776,Y$11)+'СЕТ СН'!$F$11+СВЦЭМ!$D$10+'СЕТ СН'!$F$5-'СЕТ СН'!$F$21</f>
        <v>3223.90946661</v>
      </c>
    </row>
    <row r="32" spans="1:25" ht="15.75" x14ac:dyDescent="0.2">
      <c r="A32" s="35">
        <f t="shared" si="0"/>
        <v>43942</v>
      </c>
      <c r="B32" s="36">
        <f>SUMIFS(СВЦЭМ!$D$33:$D$776,СВЦЭМ!$A$33:$A$776,$A32,СВЦЭМ!$B$33:$B$776,B$11)+'СЕТ СН'!$F$11+СВЦЭМ!$D$10+'СЕТ СН'!$F$5-'СЕТ СН'!$F$21</f>
        <v>3289.0498702300001</v>
      </c>
      <c r="C32" s="36">
        <f>SUMIFS(СВЦЭМ!$D$33:$D$776,СВЦЭМ!$A$33:$A$776,$A32,СВЦЭМ!$B$33:$B$776,C$11)+'СЕТ СН'!$F$11+СВЦЭМ!$D$10+'СЕТ СН'!$F$5-'СЕТ СН'!$F$21</f>
        <v>3313.5458945199998</v>
      </c>
      <c r="D32" s="36">
        <f>SUMIFS(СВЦЭМ!$D$33:$D$776,СВЦЭМ!$A$33:$A$776,$A32,СВЦЭМ!$B$33:$B$776,D$11)+'СЕТ СН'!$F$11+СВЦЭМ!$D$10+'СЕТ СН'!$F$5-'СЕТ СН'!$F$21</f>
        <v>3330.50295319</v>
      </c>
      <c r="E32" s="36">
        <f>SUMIFS(СВЦЭМ!$D$33:$D$776,СВЦЭМ!$A$33:$A$776,$A32,СВЦЭМ!$B$33:$B$776,E$11)+'СЕТ СН'!$F$11+СВЦЭМ!$D$10+'СЕТ СН'!$F$5-'СЕТ СН'!$F$21</f>
        <v>3338.1145558899998</v>
      </c>
      <c r="F32" s="36">
        <f>SUMIFS(СВЦЭМ!$D$33:$D$776,СВЦЭМ!$A$33:$A$776,$A32,СВЦЭМ!$B$33:$B$776,F$11)+'СЕТ СН'!$F$11+СВЦЭМ!$D$10+'СЕТ СН'!$F$5-'СЕТ СН'!$F$21</f>
        <v>3331.7589572400002</v>
      </c>
      <c r="G32" s="36">
        <f>SUMIFS(СВЦЭМ!$D$33:$D$776,СВЦЭМ!$A$33:$A$776,$A32,СВЦЭМ!$B$33:$B$776,G$11)+'СЕТ СН'!$F$11+СВЦЭМ!$D$10+'СЕТ СН'!$F$5-'СЕТ СН'!$F$21</f>
        <v>3324.1492021200002</v>
      </c>
      <c r="H32" s="36">
        <f>SUMIFS(СВЦЭМ!$D$33:$D$776,СВЦЭМ!$A$33:$A$776,$A32,СВЦЭМ!$B$33:$B$776,H$11)+'СЕТ СН'!$F$11+СВЦЭМ!$D$10+'СЕТ СН'!$F$5-'СЕТ СН'!$F$21</f>
        <v>3280.8780660299999</v>
      </c>
      <c r="I32" s="36">
        <f>SUMIFS(СВЦЭМ!$D$33:$D$776,СВЦЭМ!$A$33:$A$776,$A32,СВЦЭМ!$B$33:$B$776,I$11)+'СЕТ СН'!$F$11+СВЦЭМ!$D$10+'СЕТ СН'!$F$5-'СЕТ СН'!$F$21</f>
        <v>3250.90464028</v>
      </c>
      <c r="J32" s="36">
        <f>SUMIFS(СВЦЭМ!$D$33:$D$776,СВЦЭМ!$A$33:$A$776,$A32,СВЦЭМ!$B$33:$B$776,J$11)+'СЕТ СН'!$F$11+СВЦЭМ!$D$10+'СЕТ СН'!$F$5-'СЕТ СН'!$F$21</f>
        <v>3203.4577778399998</v>
      </c>
      <c r="K32" s="36">
        <f>SUMIFS(СВЦЭМ!$D$33:$D$776,СВЦЭМ!$A$33:$A$776,$A32,СВЦЭМ!$B$33:$B$776,K$11)+'СЕТ СН'!$F$11+СВЦЭМ!$D$10+'СЕТ СН'!$F$5-'СЕТ СН'!$F$21</f>
        <v>3202.58284508</v>
      </c>
      <c r="L32" s="36">
        <f>SUMIFS(СВЦЭМ!$D$33:$D$776,СВЦЭМ!$A$33:$A$776,$A32,СВЦЭМ!$B$33:$B$776,L$11)+'СЕТ СН'!$F$11+СВЦЭМ!$D$10+'СЕТ СН'!$F$5-'СЕТ СН'!$F$21</f>
        <v>3203.2240200800002</v>
      </c>
      <c r="M32" s="36">
        <f>SUMIFS(СВЦЭМ!$D$33:$D$776,СВЦЭМ!$A$33:$A$776,$A32,СВЦЭМ!$B$33:$B$776,M$11)+'СЕТ СН'!$F$11+СВЦЭМ!$D$10+'СЕТ СН'!$F$5-'СЕТ СН'!$F$21</f>
        <v>3201.3132339900003</v>
      </c>
      <c r="N32" s="36">
        <f>SUMIFS(СВЦЭМ!$D$33:$D$776,СВЦЭМ!$A$33:$A$776,$A32,СВЦЭМ!$B$33:$B$776,N$11)+'СЕТ СН'!$F$11+СВЦЭМ!$D$10+'СЕТ СН'!$F$5-'СЕТ СН'!$F$21</f>
        <v>3207.7141013300002</v>
      </c>
      <c r="O32" s="36">
        <f>SUMIFS(СВЦЭМ!$D$33:$D$776,СВЦЭМ!$A$33:$A$776,$A32,СВЦЭМ!$B$33:$B$776,O$11)+'СЕТ СН'!$F$11+СВЦЭМ!$D$10+'СЕТ СН'!$F$5-'СЕТ СН'!$F$21</f>
        <v>3223.3797968600002</v>
      </c>
      <c r="P32" s="36">
        <f>SUMIFS(СВЦЭМ!$D$33:$D$776,СВЦЭМ!$A$33:$A$776,$A32,СВЦЭМ!$B$33:$B$776,P$11)+'СЕТ СН'!$F$11+СВЦЭМ!$D$10+'СЕТ СН'!$F$5-'СЕТ СН'!$F$21</f>
        <v>3220.5246726300002</v>
      </c>
      <c r="Q32" s="36">
        <f>SUMIFS(СВЦЭМ!$D$33:$D$776,СВЦЭМ!$A$33:$A$776,$A32,СВЦЭМ!$B$33:$B$776,Q$11)+'СЕТ СН'!$F$11+СВЦЭМ!$D$10+'СЕТ СН'!$F$5-'СЕТ СН'!$F$21</f>
        <v>3233.3695767099998</v>
      </c>
      <c r="R32" s="36">
        <f>SUMIFS(СВЦЭМ!$D$33:$D$776,СВЦЭМ!$A$33:$A$776,$A32,СВЦЭМ!$B$33:$B$776,R$11)+'СЕТ СН'!$F$11+СВЦЭМ!$D$10+'СЕТ СН'!$F$5-'СЕТ СН'!$F$21</f>
        <v>3222.6234141300001</v>
      </c>
      <c r="S32" s="36">
        <f>SUMIFS(СВЦЭМ!$D$33:$D$776,СВЦЭМ!$A$33:$A$776,$A32,СВЦЭМ!$B$33:$B$776,S$11)+'СЕТ СН'!$F$11+СВЦЭМ!$D$10+'СЕТ СН'!$F$5-'СЕТ СН'!$F$21</f>
        <v>3216.3982907899999</v>
      </c>
      <c r="T32" s="36">
        <f>SUMIFS(СВЦЭМ!$D$33:$D$776,СВЦЭМ!$A$33:$A$776,$A32,СВЦЭМ!$B$33:$B$776,T$11)+'СЕТ СН'!$F$11+СВЦЭМ!$D$10+'СЕТ СН'!$F$5-'СЕТ СН'!$F$21</f>
        <v>3220.2807602399998</v>
      </c>
      <c r="U32" s="36">
        <f>SUMIFS(СВЦЭМ!$D$33:$D$776,СВЦЭМ!$A$33:$A$776,$A32,СВЦЭМ!$B$33:$B$776,U$11)+'СЕТ СН'!$F$11+СВЦЭМ!$D$10+'СЕТ СН'!$F$5-'СЕТ СН'!$F$21</f>
        <v>3227.3080366899999</v>
      </c>
      <c r="V32" s="36">
        <f>SUMIFS(СВЦЭМ!$D$33:$D$776,СВЦЭМ!$A$33:$A$776,$A32,СВЦЭМ!$B$33:$B$776,V$11)+'СЕТ СН'!$F$11+СВЦЭМ!$D$10+'СЕТ СН'!$F$5-'СЕТ СН'!$F$21</f>
        <v>3234.3066571200002</v>
      </c>
      <c r="W32" s="36">
        <f>SUMIFS(СВЦЭМ!$D$33:$D$776,СВЦЭМ!$A$33:$A$776,$A32,СВЦЭМ!$B$33:$B$776,W$11)+'СЕТ СН'!$F$11+СВЦЭМ!$D$10+'СЕТ СН'!$F$5-'СЕТ СН'!$F$21</f>
        <v>3236.5816465299999</v>
      </c>
      <c r="X32" s="36">
        <f>SUMIFS(СВЦЭМ!$D$33:$D$776,СВЦЭМ!$A$33:$A$776,$A32,СВЦЭМ!$B$33:$B$776,X$11)+'СЕТ СН'!$F$11+СВЦЭМ!$D$10+'СЕТ СН'!$F$5-'СЕТ СН'!$F$21</f>
        <v>3226.67648723</v>
      </c>
      <c r="Y32" s="36">
        <f>SUMIFS(СВЦЭМ!$D$33:$D$776,СВЦЭМ!$A$33:$A$776,$A32,СВЦЭМ!$B$33:$B$776,Y$11)+'СЕТ СН'!$F$11+СВЦЭМ!$D$10+'СЕТ СН'!$F$5-'СЕТ СН'!$F$21</f>
        <v>3244.4516317100001</v>
      </c>
    </row>
    <row r="33" spans="1:27" ht="15.75" x14ac:dyDescent="0.2">
      <c r="A33" s="35">
        <f t="shared" si="0"/>
        <v>43943</v>
      </c>
      <c r="B33" s="36">
        <f>SUMIFS(СВЦЭМ!$D$33:$D$776,СВЦЭМ!$A$33:$A$776,$A33,СВЦЭМ!$B$33:$B$776,B$11)+'СЕТ СН'!$F$11+СВЦЭМ!$D$10+'СЕТ СН'!$F$5-'СЕТ СН'!$F$21</f>
        <v>3265.3980297100002</v>
      </c>
      <c r="C33" s="36">
        <f>SUMIFS(СВЦЭМ!$D$33:$D$776,СВЦЭМ!$A$33:$A$776,$A33,СВЦЭМ!$B$33:$B$776,C$11)+'СЕТ СН'!$F$11+СВЦЭМ!$D$10+'СЕТ СН'!$F$5-'СЕТ СН'!$F$21</f>
        <v>3263.3683513199999</v>
      </c>
      <c r="D33" s="36">
        <f>SUMIFS(СВЦЭМ!$D$33:$D$776,СВЦЭМ!$A$33:$A$776,$A33,СВЦЭМ!$B$33:$B$776,D$11)+'СЕТ СН'!$F$11+СВЦЭМ!$D$10+'СЕТ СН'!$F$5-'СЕТ СН'!$F$21</f>
        <v>3264.6064256300001</v>
      </c>
      <c r="E33" s="36">
        <f>SUMIFS(СВЦЭМ!$D$33:$D$776,СВЦЭМ!$A$33:$A$776,$A33,СВЦЭМ!$B$33:$B$776,E$11)+'СЕТ СН'!$F$11+СВЦЭМ!$D$10+'СЕТ СН'!$F$5-'СЕТ СН'!$F$21</f>
        <v>3267.2084912600003</v>
      </c>
      <c r="F33" s="36">
        <f>SUMIFS(СВЦЭМ!$D$33:$D$776,СВЦЭМ!$A$33:$A$776,$A33,СВЦЭМ!$B$33:$B$776,F$11)+'СЕТ СН'!$F$11+СВЦЭМ!$D$10+'СЕТ СН'!$F$5-'СЕТ СН'!$F$21</f>
        <v>3267.2669379999998</v>
      </c>
      <c r="G33" s="36">
        <f>SUMIFS(СВЦЭМ!$D$33:$D$776,СВЦЭМ!$A$33:$A$776,$A33,СВЦЭМ!$B$33:$B$776,G$11)+'СЕТ СН'!$F$11+СВЦЭМ!$D$10+'СЕТ СН'!$F$5-'СЕТ СН'!$F$21</f>
        <v>3272.5437776600002</v>
      </c>
      <c r="H33" s="36">
        <f>SUMIFS(СВЦЭМ!$D$33:$D$776,СВЦЭМ!$A$33:$A$776,$A33,СВЦЭМ!$B$33:$B$776,H$11)+'СЕТ СН'!$F$11+СВЦЭМ!$D$10+'СЕТ СН'!$F$5-'СЕТ СН'!$F$21</f>
        <v>3275.54348192</v>
      </c>
      <c r="I33" s="36">
        <f>SUMIFS(СВЦЭМ!$D$33:$D$776,СВЦЭМ!$A$33:$A$776,$A33,СВЦЭМ!$B$33:$B$776,I$11)+'СЕТ СН'!$F$11+СВЦЭМ!$D$10+'СЕТ СН'!$F$5-'СЕТ СН'!$F$21</f>
        <v>3272.3055387899999</v>
      </c>
      <c r="J33" s="36">
        <f>SUMIFS(СВЦЭМ!$D$33:$D$776,СВЦЭМ!$A$33:$A$776,$A33,СВЦЭМ!$B$33:$B$776,J$11)+'СЕТ СН'!$F$11+СВЦЭМ!$D$10+'СЕТ СН'!$F$5-'СЕТ СН'!$F$21</f>
        <v>3234.5367289400001</v>
      </c>
      <c r="K33" s="36">
        <f>SUMIFS(СВЦЭМ!$D$33:$D$776,СВЦЭМ!$A$33:$A$776,$A33,СВЦЭМ!$B$33:$B$776,K$11)+'СЕТ СН'!$F$11+СВЦЭМ!$D$10+'СЕТ СН'!$F$5-'СЕТ СН'!$F$21</f>
        <v>3230.8792294300001</v>
      </c>
      <c r="L33" s="36">
        <f>SUMIFS(СВЦЭМ!$D$33:$D$776,СВЦЭМ!$A$33:$A$776,$A33,СВЦЭМ!$B$33:$B$776,L$11)+'СЕТ СН'!$F$11+СВЦЭМ!$D$10+'СЕТ СН'!$F$5-'СЕТ СН'!$F$21</f>
        <v>3231.37749661</v>
      </c>
      <c r="M33" s="36">
        <f>SUMIFS(СВЦЭМ!$D$33:$D$776,СВЦЭМ!$A$33:$A$776,$A33,СВЦЭМ!$B$33:$B$776,M$11)+'СЕТ СН'!$F$11+СВЦЭМ!$D$10+'СЕТ СН'!$F$5-'СЕТ СН'!$F$21</f>
        <v>3232.0831303800001</v>
      </c>
      <c r="N33" s="36">
        <f>SUMIFS(СВЦЭМ!$D$33:$D$776,СВЦЭМ!$A$33:$A$776,$A33,СВЦЭМ!$B$33:$B$776,N$11)+'СЕТ СН'!$F$11+СВЦЭМ!$D$10+'СЕТ СН'!$F$5-'СЕТ СН'!$F$21</f>
        <v>3238.2924557800002</v>
      </c>
      <c r="O33" s="36">
        <f>SUMIFS(СВЦЭМ!$D$33:$D$776,СВЦЭМ!$A$33:$A$776,$A33,СВЦЭМ!$B$33:$B$776,O$11)+'СЕТ СН'!$F$11+СВЦЭМ!$D$10+'СЕТ СН'!$F$5-'СЕТ СН'!$F$21</f>
        <v>3239.0793527800001</v>
      </c>
      <c r="P33" s="36">
        <f>SUMIFS(СВЦЭМ!$D$33:$D$776,СВЦЭМ!$A$33:$A$776,$A33,СВЦЭМ!$B$33:$B$776,P$11)+'СЕТ СН'!$F$11+СВЦЭМ!$D$10+'СЕТ СН'!$F$5-'СЕТ СН'!$F$21</f>
        <v>3243.6033739499999</v>
      </c>
      <c r="Q33" s="36">
        <f>SUMIFS(СВЦЭМ!$D$33:$D$776,СВЦЭМ!$A$33:$A$776,$A33,СВЦЭМ!$B$33:$B$776,Q$11)+'СЕТ СН'!$F$11+СВЦЭМ!$D$10+'СЕТ СН'!$F$5-'СЕТ СН'!$F$21</f>
        <v>3247.8599354500002</v>
      </c>
      <c r="R33" s="36">
        <f>SUMIFS(СВЦЭМ!$D$33:$D$776,СВЦЭМ!$A$33:$A$776,$A33,СВЦЭМ!$B$33:$B$776,R$11)+'СЕТ СН'!$F$11+СВЦЭМ!$D$10+'СЕТ СН'!$F$5-'СЕТ СН'!$F$21</f>
        <v>3244.0568528200001</v>
      </c>
      <c r="S33" s="36">
        <f>SUMIFS(СВЦЭМ!$D$33:$D$776,СВЦЭМ!$A$33:$A$776,$A33,СВЦЭМ!$B$33:$B$776,S$11)+'СЕТ СН'!$F$11+СВЦЭМ!$D$10+'СЕТ СН'!$F$5-'СЕТ СН'!$F$21</f>
        <v>3237.9056173200001</v>
      </c>
      <c r="T33" s="36">
        <f>SUMIFS(СВЦЭМ!$D$33:$D$776,СВЦЭМ!$A$33:$A$776,$A33,СВЦЭМ!$B$33:$B$776,T$11)+'СЕТ СН'!$F$11+СВЦЭМ!$D$10+'СЕТ СН'!$F$5-'СЕТ СН'!$F$21</f>
        <v>3231.64427148</v>
      </c>
      <c r="U33" s="36">
        <f>SUMIFS(СВЦЭМ!$D$33:$D$776,СВЦЭМ!$A$33:$A$776,$A33,СВЦЭМ!$B$33:$B$776,U$11)+'СЕТ СН'!$F$11+СВЦЭМ!$D$10+'СЕТ СН'!$F$5-'СЕТ СН'!$F$21</f>
        <v>3224.7083660100002</v>
      </c>
      <c r="V33" s="36">
        <f>SUMIFS(СВЦЭМ!$D$33:$D$776,СВЦЭМ!$A$33:$A$776,$A33,СВЦЭМ!$B$33:$B$776,V$11)+'СЕТ СН'!$F$11+СВЦЭМ!$D$10+'СЕТ СН'!$F$5-'СЕТ СН'!$F$21</f>
        <v>3219.4200789900001</v>
      </c>
      <c r="W33" s="36">
        <f>SUMIFS(СВЦЭМ!$D$33:$D$776,СВЦЭМ!$A$33:$A$776,$A33,СВЦЭМ!$B$33:$B$776,W$11)+'СЕТ СН'!$F$11+СВЦЭМ!$D$10+'СЕТ СН'!$F$5-'СЕТ СН'!$F$21</f>
        <v>3215.70304867</v>
      </c>
      <c r="X33" s="36">
        <f>SUMIFS(СВЦЭМ!$D$33:$D$776,СВЦЭМ!$A$33:$A$776,$A33,СВЦЭМ!$B$33:$B$776,X$11)+'СЕТ СН'!$F$11+СВЦЭМ!$D$10+'СЕТ СН'!$F$5-'СЕТ СН'!$F$21</f>
        <v>3202.7516421700002</v>
      </c>
      <c r="Y33" s="36">
        <f>SUMIFS(СВЦЭМ!$D$33:$D$776,СВЦЭМ!$A$33:$A$776,$A33,СВЦЭМ!$B$33:$B$776,Y$11)+'СЕТ СН'!$F$11+СВЦЭМ!$D$10+'СЕТ СН'!$F$5-'СЕТ СН'!$F$21</f>
        <v>3228.0975073099999</v>
      </c>
    </row>
    <row r="34" spans="1:27" ht="15.75" x14ac:dyDescent="0.2">
      <c r="A34" s="35">
        <f t="shared" si="0"/>
        <v>43944</v>
      </c>
      <c r="B34" s="36">
        <f>SUMIFS(СВЦЭМ!$D$33:$D$776,СВЦЭМ!$A$33:$A$776,$A34,СВЦЭМ!$B$33:$B$776,B$11)+'СЕТ СН'!$F$11+СВЦЭМ!$D$10+'СЕТ СН'!$F$5-'СЕТ СН'!$F$21</f>
        <v>3336.64439313</v>
      </c>
      <c r="C34" s="36">
        <f>SUMIFS(СВЦЭМ!$D$33:$D$776,СВЦЭМ!$A$33:$A$776,$A34,СВЦЭМ!$B$33:$B$776,C$11)+'СЕТ СН'!$F$11+СВЦЭМ!$D$10+'СЕТ СН'!$F$5-'СЕТ СН'!$F$21</f>
        <v>3344.8063976200001</v>
      </c>
      <c r="D34" s="36">
        <f>SUMIFS(СВЦЭМ!$D$33:$D$776,СВЦЭМ!$A$33:$A$776,$A34,СВЦЭМ!$B$33:$B$776,D$11)+'СЕТ СН'!$F$11+СВЦЭМ!$D$10+'СЕТ СН'!$F$5-'СЕТ СН'!$F$21</f>
        <v>3361.5565480599998</v>
      </c>
      <c r="E34" s="36">
        <f>SUMIFS(СВЦЭМ!$D$33:$D$776,СВЦЭМ!$A$33:$A$776,$A34,СВЦЭМ!$B$33:$B$776,E$11)+'СЕТ СН'!$F$11+СВЦЭМ!$D$10+'СЕТ СН'!$F$5-'СЕТ СН'!$F$21</f>
        <v>3375.65216745</v>
      </c>
      <c r="F34" s="36">
        <f>SUMIFS(СВЦЭМ!$D$33:$D$776,СВЦЭМ!$A$33:$A$776,$A34,СВЦЭМ!$B$33:$B$776,F$11)+'СЕТ СН'!$F$11+СВЦЭМ!$D$10+'СЕТ СН'!$F$5-'СЕТ СН'!$F$21</f>
        <v>3376.95519681</v>
      </c>
      <c r="G34" s="36">
        <f>SUMIFS(СВЦЭМ!$D$33:$D$776,СВЦЭМ!$A$33:$A$776,$A34,СВЦЭМ!$B$33:$B$776,G$11)+'СЕТ СН'!$F$11+СВЦЭМ!$D$10+'СЕТ СН'!$F$5-'СЕТ СН'!$F$21</f>
        <v>3367.6247552300001</v>
      </c>
      <c r="H34" s="36">
        <f>SUMIFS(СВЦЭМ!$D$33:$D$776,СВЦЭМ!$A$33:$A$776,$A34,СВЦЭМ!$B$33:$B$776,H$11)+'СЕТ СН'!$F$11+СВЦЭМ!$D$10+'СЕТ СН'!$F$5-'СЕТ СН'!$F$21</f>
        <v>3350.3009454200001</v>
      </c>
      <c r="I34" s="36">
        <f>SUMIFS(СВЦЭМ!$D$33:$D$776,СВЦЭМ!$A$33:$A$776,$A34,СВЦЭМ!$B$33:$B$776,I$11)+'СЕТ СН'!$F$11+СВЦЭМ!$D$10+'СЕТ СН'!$F$5-'СЕТ СН'!$F$21</f>
        <v>3335.4185545700002</v>
      </c>
      <c r="J34" s="36">
        <f>SUMIFS(СВЦЭМ!$D$33:$D$776,СВЦЭМ!$A$33:$A$776,$A34,СВЦЭМ!$B$33:$B$776,J$11)+'СЕТ СН'!$F$11+СВЦЭМ!$D$10+'СЕТ СН'!$F$5-'СЕТ СН'!$F$21</f>
        <v>3291.0648288699999</v>
      </c>
      <c r="K34" s="36">
        <f>SUMIFS(СВЦЭМ!$D$33:$D$776,СВЦЭМ!$A$33:$A$776,$A34,СВЦЭМ!$B$33:$B$776,K$11)+'СЕТ СН'!$F$11+СВЦЭМ!$D$10+'СЕТ СН'!$F$5-'СЕТ СН'!$F$21</f>
        <v>3277.1202776199998</v>
      </c>
      <c r="L34" s="36">
        <f>SUMIFS(СВЦЭМ!$D$33:$D$776,СВЦЭМ!$A$33:$A$776,$A34,СВЦЭМ!$B$33:$B$776,L$11)+'СЕТ СН'!$F$11+СВЦЭМ!$D$10+'СЕТ СН'!$F$5-'СЕТ СН'!$F$21</f>
        <v>3267.38257518</v>
      </c>
      <c r="M34" s="36">
        <f>SUMIFS(СВЦЭМ!$D$33:$D$776,СВЦЭМ!$A$33:$A$776,$A34,СВЦЭМ!$B$33:$B$776,M$11)+'СЕТ СН'!$F$11+СВЦЭМ!$D$10+'СЕТ СН'!$F$5-'СЕТ СН'!$F$21</f>
        <v>3269.39362433</v>
      </c>
      <c r="N34" s="36">
        <f>SUMIFS(СВЦЭМ!$D$33:$D$776,СВЦЭМ!$A$33:$A$776,$A34,СВЦЭМ!$B$33:$B$776,N$11)+'СЕТ СН'!$F$11+СВЦЭМ!$D$10+'СЕТ СН'!$F$5-'СЕТ СН'!$F$21</f>
        <v>3273.33637305</v>
      </c>
      <c r="O34" s="36">
        <f>SUMIFS(СВЦЭМ!$D$33:$D$776,СВЦЭМ!$A$33:$A$776,$A34,СВЦЭМ!$B$33:$B$776,O$11)+'СЕТ СН'!$F$11+СВЦЭМ!$D$10+'СЕТ СН'!$F$5-'СЕТ СН'!$F$21</f>
        <v>3286.46397824</v>
      </c>
      <c r="P34" s="36">
        <f>SUMIFS(СВЦЭМ!$D$33:$D$776,СВЦЭМ!$A$33:$A$776,$A34,СВЦЭМ!$B$33:$B$776,P$11)+'СЕТ СН'!$F$11+СВЦЭМ!$D$10+'СЕТ СН'!$F$5-'СЕТ СН'!$F$21</f>
        <v>3292.81762961</v>
      </c>
      <c r="Q34" s="36">
        <f>SUMIFS(СВЦЭМ!$D$33:$D$776,СВЦЭМ!$A$33:$A$776,$A34,СВЦЭМ!$B$33:$B$776,Q$11)+'СЕТ СН'!$F$11+СВЦЭМ!$D$10+'СЕТ СН'!$F$5-'СЕТ СН'!$F$21</f>
        <v>3297.3317922400001</v>
      </c>
      <c r="R34" s="36">
        <f>SUMIFS(СВЦЭМ!$D$33:$D$776,СВЦЭМ!$A$33:$A$776,$A34,СВЦЭМ!$B$33:$B$776,R$11)+'СЕТ СН'!$F$11+СВЦЭМ!$D$10+'СЕТ СН'!$F$5-'СЕТ СН'!$F$21</f>
        <v>3298.0004349199999</v>
      </c>
      <c r="S34" s="36">
        <f>SUMIFS(СВЦЭМ!$D$33:$D$776,СВЦЭМ!$A$33:$A$776,$A34,СВЦЭМ!$B$33:$B$776,S$11)+'СЕТ СН'!$F$11+СВЦЭМ!$D$10+'СЕТ СН'!$F$5-'СЕТ СН'!$F$21</f>
        <v>3289.82408842</v>
      </c>
      <c r="T34" s="36">
        <f>SUMIFS(СВЦЭМ!$D$33:$D$776,СВЦЭМ!$A$33:$A$776,$A34,СВЦЭМ!$B$33:$B$776,T$11)+'СЕТ СН'!$F$11+СВЦЭМ!$D$10+'СЕТ СН'!$F$5-'СЕТ СН'!$F$21</f>
        <v>3271.2885611800002</v>
      </c>
      <c r="U34" s="36">
        <f>SUMIFS(СВЦЭМ!$D$33:$D$776,СВЦЭМ!$A$33:$A$776,$A34,СВЦЭМ!$B$33:$B$776,U$11)+'СЕТ СН'!$F$11+СВЦЭМ!$D$10+'СЕТ СН'!$F$5-'СЕТ СН'!$F$21</f>
        <v>3252.3682879500002</v>
      </c>
      <c r="V34" s="36">
        <f>SUMIFS(СВЦЭМ!$D$33:$D$776,СВЦЭМ!$A$33:$A$776,$A34,СВЦЭМ!$B$33:$B$776,V$11)+'СЕТ СН'!$F$11+СВЦЭМ!$D$10+'СЕТ СН'!$F$5-'СЕТ СН'!$F$21</f>
        <v>3246.0472290600001</v>
      </c>
      <c r="W34" s="36">
        <f>SUMIFS(СВЦЭМ!$D$33:$D$776,СВЦЭМ!$A$33:$A$776,$A34,СВЦЭМ!$B$33:$B$776,W$11)+'СЕТ СН'!$F$11+СВЦЭМ!$D$10+'СЕТ СН'!$F$5-'СЕТ СН'!$F$21</f>
        <v>3239.4652186799999</v>
      </c>
      <c r="X34" s="36">
        <f>SUMIFS(СВЦЭМ!$D$33:$D$776,СВЦЭМ!$A$33:$A$776,$A34,СВЦЭМ!$B$33:$B$776,X$11)+'СЕТ СН'!$F$11+СВЦЭМ!$D$10+'СЕТ СН'!$F$5-'СЕТ СН'!$F$21</f>
        <v>3251.3425866500002</v>
      </c>
      <c r="Y34" s="36">
        <f>SUMIFS(СВЦЭМ!$D$33:$D$776,СВЦЭМ!$A$33:$A$776,$A34,СВЦЭМ!$B$33:$B$776,Y$11)+'СЕТ СН'!$F$11+СВЦЭМ!$D$10+'СЕТ СН'!$F$5-'СЕТ СН'!$F$21</f>
        <v>3282.35074983</v>
      </c>
    </row>
    <row r="35" spans="1:27" ht="15.75" x14ac:dyDescent="0.2">
      <c r="A35" s="35">
        <f t="shared" si="0"/>
        <v>43945</v>
      </c>
      <c r="B35" s="36">
        <f>SUMIFS(СВЦЭМ!$D$33:$D$776,СВЦЭМ!$A$33:$A$776,$A35,СВЦЭМ!$B$33:$B$776,B$11)+'СЕТ СН'!$F$11+СВЦЭМ!$D$10+'СЕТ СН'!$F$5-'СЕТ СН'!$F$21</f>
        <v>3509.1960169099998</v>
      </c>
      <c r="C35" s="36">
        <f>SUMIFS(СВЦЭМ!$D$33:$D$776,СВЦЭМ!$A$33:$A$776,$A35,СВЦЭМ!$B$33:$B$776,C$11)+'СЕТ СН'!$F$11+СВЦЭМ!$D$10+'СЕТ СН'!$F$5-'СЕТ СН'!$F$21</f>
        <v>3546.3638366</v>
      </c>
      <c r="D35" s="36">
        <f>SUMIFS(СВЦЭМ!$D$33:$D$776,СВЦЭМ!$A$33:$A$776,$A35,СВЦЭМ!$B$33:$B$776,D$11)+'СЕТ СН'!$F$11+СВЦЭМ!$D$10+'СЕТ СН'!$F$5-'СЕТ СН'!$F$21</f>
        <v>3570.5472245599999</v>
      </c>
      <c r="E35" s="36">
        <f>SUMIFS(СВЦЭМ!$D$33:$D$776,СВЦЭМ!$A$33:$A$776,$A35,СВЦЭМ!$B$33:$B$776,E$11)+'СЕТ СН'!$F$11+СВЦЭМ!$D$10+'СЕТ СН'!$F$5-'СЕТ СН'!$F$21</f>
        <v>3580.2611556900001</v>
      </c>
      <c r="F35" s="36">
        <f>SUMIFS(СВЦЭМ!$D$33:$D$776,СВЦЭМ!$A$33:$A$776,$A35,СВЦЭМ!$B$33:$B$776,F$11)+'СЕТ СН'!$F$11+СВЦЭМ!$D$10+'СЕТ СН'!$F$5-'СЕТ СН'!$F$21</f>
        <v>3583.1303258099997</v>
      </c>
      <c r="G35" s="36">
        <f>SUMIFS(СВЦЭМ!$D$33:$D$776,СВЦЭМ!$A$33:$A$776,$A35,СВЦЭМ!$B$33:$B$776,G$11)+'СЕТ СН'!$F$11+СВЦЭМ!$D$10+'СЕТ СН'!$F$5-'СЕТ СН'!$F$21</f>
        <v>3580.17054147</v>
      </c>
      <c r="H35" s="36">
        <f>SUMIFS(СВЦЭМ!$D$33:$D$776,СВЦЭМ!$A$33:$A$776,$A35,СВЦЭМ!$B$33:$B$776,H$11)+'СЕТ СН'!$F$11+СВЦЭМ!$D$10+'СЕТ СН'!$F$5-'СЕТ СН'!$F$21</f>
        <v>3553.21281516</v>
      </c>
      <c r="I35" s="36">
        <f>SUMIFS(СВЦЭМ!$D$33:$D$776,СВЦЭМ!$A$33:$A$776,$A35,СВЦЭМ!$B$33:$B$776,I$11)+'СЕТ СН'!$F$11+СВЦЭМ!$D$10+'СЕТ СН'!$F$5-'СЕТ СН'!$F$21</f>
        <v>3503.5497365900001</v>
      </c>
      <c r="J35" s="36">
        <f>SUMIFS(СВЦЭМ!$D$33:$D$776,СВЦЭМ!$A$33:$A$776,$A35,СВЦЭМ!$B$33:$B$776,J$11)+'СЕТ СН'!$F$11+СВЦЭМ!$D$10+'СЕТ СН'!$F$5-'СЕТ СН'!$F$21</f>
        <v>3422.3297613200002</v>
      </c>
      <c r="K35" s="36">
        <f>SUMIFS(СВЦЭМ!$D$33:$D$776,СВЦЭМ!$A$33:$A$776,$A35,СВЦЭМ!$B$33:$B$776,K$11)+'СЕТ СН'!$F$11+СВЦЭМ!$D$10+'СЕТ СН'!$F$5-'СЕТ СН'!$F$21</f>
        <v>3417.3341426500001</v>
      </c>
      <c r="L35" s="36">
        <f>SUMIFS(СВЦЭМ!$D$33:$D$776,СВЦЭМ!$A$33:$A$776,$A35,СВЦЭМ!$B$33:$B$776,L$11)+'СЕТ СН'!$F$11+СВЦЭМ!$D$10+'СЕТ СН'!$F$5-'СЕТ СН'!$F$21</f>
        <v>3409.6485215299999</v>
      </c>
      <c r="M35" s="36">
        <f>SUMIFS(СВЦЭМ!$D$33:$D$776,СВЦЭМ!$A$33:$A$776,$A35,СВЦЭМ!$B$33:$B$776,M$11)+'СЕТ СН'!$F$11+СВЦЭМ!$D$10+'СЕТ СН'!$F$5-'СЕТ СН'!$F$21</f>
        <v>3389.30659612</v>
      </c>
      <c r="N35" s="36">
        <f>SUMIFS(СВЦЭМ!$D$33:$D$776,СВЦЭМ!$A$33:$A$776,$A35,СВЦЭМ!$B$33:$B$776,N$11)+'СЕТ СН'!$F$11+СВЦЭМ!$D$10+'СЕТ СН'!$F$5-'СЕТ СН'!$F$21</f>
        <v>3354.0373257700003</v>
      </c>
      <c r="O35" s="36">
        <f>SUMIFS(СВЦЭМ!$D$33:$D$776,СВЦЭМ!$A$33:$A$776,$A35,СВЦЭМ!$B$33:$B$776,O$11)+'СЕТ СН'!$F$11+СВЦЭМ!$D$10+'СЕТ СН'!$F$5-'СЕТ СН'!$F$21</f>
        <v>3371.7681395600002</v>
      </c>
      <c r="P35" s="36">
        <f>SUMIFS(СВЦЭМ!$D$33:$D$776,СВЦЭМ!$A$33:$A$776,$A35,СВЦЭМ!$B$33:$B$776,P$11)+'СЕТ СН'!$F$11+СВЦЭМ!$D$10+'СЕТ СН'!$F$5-'СЕТ СН'!$F$21</f>
        <v>3386.2999422299999</v>
      </c>
      <c r="Q35" s="36">
        <f>SUMIFS(СВЦЭМ!$D$33:$D$776,СВЦЭМ!$A$33:$A$776,$A35,СВЦЭМ!$B$33:$B$776,Q$11)+'СЕТ СН'!$F$11+СВЦЭМ!$D$10+'СЕТ СН'!$F$5-'СЕТ СН'!$F$21</f>
        <v>3391.9991789200003</v>
      </c>
      <c r="R35" s="36">
        <f>SUMIFS(СВЦЭМ!$D$33:$D$776,СВЦЭМ!$A$33:$A$776,$A35,СВЦЭМ!$B$33:$B$776,R$11)+'СЕТ СН'!$F$11+СВЦЭМ!$D$10+'СЕТ СН'!$F$5-'СЕТ СН'!$F$21</f>
        <v>3387.6561568400002</v>
      </c>
      <c r="S35" s="36">
        <f>SUMIFS(СВЦЭМ!$D$33:$D$776,СВЦЭМ!$A$33:$A$776,$A35,СВЦЭМ!$B$33:$B$776,S$11)+'СЕТ СН'!$F$11+СВЦЭМ!$D$10+'СЕТ СН'!$F$5-'СЕТ СН'!$F$21</f>
        <v>3391.8514924900001</v>
      </c>
      <c r="T35" s="36">
        <f>SUMIFS(СВЦЭМ!$D$33:$D$776,СВЦЭМ!$A$33:$A$776,$A35,СВЦЭМ!$B$33:$B$776,T$11)+'СЕТ СН'!$F$11+СВЦЭМ!$D$10+'СЕТ СН'!$F$5-'СЕТ СН'!$F$21</f>
        <v>3364.9690119000002</v>
      </c>
      <c r="U35" s="36">
        <f>SUMIFS(СВЦЭМ!$D$33:$D$776,СВЦЭМ!$A$33:$A$776,$A35,СВЦЭМ!$B$33:$B$776,U$11)+'СЕТ СН'!$F$11+СВЦЭМ!$D$10+'СЕТ СН'!$F$5-'СЕТ СН'!$F$21</f>
        <v>3346.4668300000003</v>
      </c>
      <c r="V35" s="36">
        <f>SUMIFS(СВЦЭМ!$D$33:$D$776,СВЦЭМ!$A$33:$A$776,$A35,СВЦЭМ!$B$33:$B$776,V$11)+'СЕТ СН'!$F$11+СВЦЭМ!$D$10+'СЕТ СН'!$F$5-'СЕТ СН'!$F$21</f>
        <v>3327.03244528</v>
      </c>
      <c r="W35" s="36">
        <f>SUMIFS(СВЦЭМ!$D$33:$D$776,СВЦЭМ!$A$33:$A$776,$A35,СВЦЭМ!$B$33:$B$776,W$11)+'СЕТ СН'!$F$11+СВЦЭМ!$D$10+'СЕТ СН'!$F$5-'СЕТ СН'!$F$21</f>
        <v>3318.1253945799999</v>
      </c>
      <c r="X35" s="36">
        <f>SUMIFS(СВЦЭМ!$D$33:$D$776,СВЦЭМ!$A$33:$A$776,$A35,СВЦЭМ!$B$33:$B$776,X$11)+'СЕТ СН'!$F$11+СВЦЭМ!$D$10+'СЕТ СН'!$F$5-'СЕТ СН'!$F$21</f>
        <v>3354.64347576</v>
      </c>
      <c r="Y35" s="36">
        <f>SUMIFS(СВЦЭМ!$D$33:$D$776,СВЦЭМ!$A$33:$A$776,$A35,СВЦЭМ!$B$33:$B$776,Y$11)+'СЕТ СН'!$F$11+СВЦЭМ!$D$10+'СЕТ СН'!$F$5-'СЕТ СН'!$F$21</f>
        <v>3334.6821249</v>
      </c>
    </row>
    <row r="36" spans="1:27" ht="15.75" x14ac:dyDescent="0.2">
      <c r="A36" s="35">
        <f t="shared" si="0"/>
        <v>43946</v>
      </c>
      <c r="B36" s="36">
        <f>SUMIFS(СВЦЭМ!$D$33:$D$776,СВЦЭМ!$A$33:$A$776,$A36,СВЦЭМ!$B$33:$B$776,B$11)+'СЕТ СН'!$F$11+СВЦЭМ!$D$10+'СЕТ СН'!$F$5-'СЕТ СН'!$F$21</f>
        <v>3476.35362485</v>
      </c>
      <c r="C36" s="36">
        <f>SUMIFS(СВЦЭМ!$D$33:$D$776,СВЦЭМ!$A$33:$A$776,$A36,СВЦЭМ!$B$33:$B$776,C$11)+'СЕТ СН'!$F$11+СВЦЭМ!$D$10+'СЕТ СН'!$F$5-'СЕТ СН'!$F$21</f>
        <v>3504.8901739899998</v>
      </c>
      <c r="D36" s="36">
        <f>SUMIFS(СВЦЭМ!$D$33:$D$776,СВЦЭМ!$A$33:$A$776,$A36,СВЦЭМ!$B$33:$B$776,D$11)+'СЕТ СН'!$F$11+СВЦЭМ!$D$10+'СЕТ СН'!$F$5-'СЕТ СН'!$F$21</f>
        <v>3517.21007242</v>
      </c>
      <c r="E36" s="36">
        <f>SUMIFS(СВЦЭМ!$D$33:$D$776,СВЦЭМ!$A$33:$A$776,$A36,СВЦЭМ!$B$33:$B$776,E$11)+'СЕТ СН'!$F$11+СВЦЭМ!$D$10+'СЕТ СН'!$F$5-'СЕТ СН'!$F$21</f>
        <v>3528.7146004299998</v>
      </c>
      <c r="F36" s="36">
        <f>SUMIFS(СВЦЭМ!$D$33:$D$776,СВЦЭМ!$A$33:$A$776,$A36,СВЦЭМ!$B$33:$B$776,F$11)+'СЕТ СН'!$F$11+СВЦЭМ!$D$10+'СЕТ СН'!$F$5-'СЕТ СН'!$F$21</f>
        <v>3530.2517850899999</v>
      </c>
      <c r="G36" s="36">
        <f>SUMIFS(СВЦЭМ!$D$33:$D$776,СВЦЭМ!$A$33:$A$776,$A36,СВЦЭМ!$B$33:$B$776,G$11)+'СЕТ СН'!$F$11+СВЦЭМ!$D$10+'СЕТ СН'!$F$5-'СЕТ СН'!$F$21</f>
        <v>3533.53864208</v>
      </c>
      <c r="H36" s="36">
        <f>SUMIFS(СВЦЭМ!$D$33:$D$776,СВЦЭМ!$A$33:$A$776,$A36,СВЦЭМ!$B$33:$B$776,H$11)+'СЕТ СН'!$F$11+СВЦЭМ!$D$10+'СЕТ СН'!$F$5-'СЕТ СН'!$F$21</f>
        <v>3529.0676906799999</v>
      </c>
      <c r="I36" s="36">
        <f>SUMIFS(СВЦЭМ!$D$33:$D$776,СВЦЭМ!$A$33:$A$776,$A36,СВЦЭМ!$B$33:$B$776,I$11)+'СЕТ СН'!$F$11+СВЦЭМ!$D$10+'СЕТ СН'!$F$5-'СЕТ СН'!$F$21</f>
        <v>3515.75136449</v>
      </c>
      <c r="J36" s="36">
        <f>SUMIFS(СВЦЭМ!$D$33:$D$776,СВЦЭМ!$A$33:$A$776,$A36,СВЦЭМ!$B$33:$B$776,J$11)+'СЕТ СН'!$F$11+СВЦЭМ!$D$10+'СЕТ СН'!$F$5-'СЕТ СН'!$F$21</f>
        <v>3469.1324226199999</v>
      </c>
      <c r="K36" s="36">
        <f>SUMIFS(СВЦЭМ!$D$33:$D$776,СВЦЭМ!$A$33:$A$776,$A36,СВЦЭМ!$B$33:$B$776,K$11)+'СЕТ СН'!$F$11+СВЦЭМ!$D$10+'СЕТ СН'!$F$5-'СЕТ СН'!$F$21</f>
        <v>3437.0789204900002</v>
      </c>
      <c r="L36" s="36">
        <f>SUMIFS(СВЦЭМ!$D$33:$D$776,СВЦЭМ!$A$33:$A$776,$A36,СВЦЭМ!$B$33:$B$776,L$11)+'СЕТ СН'!$F$11+СВЦЭМ!$D$10+'СЕТ СН'!$F$5-'СЕТ СН'!$F$21</f>
        <v>3427.1296933200001</v>
      </c>
      <c r="M36" s="36">
        <f>SUMIFS(СВЦЭМ!$D$33:$D$776,СВЦЭМ!$A$33:$A$776,$A36,СВЦЭМ!$B$33:$B$776,M$11)+'СЕТ СН'!$F$11+СВЦЭМ!$D$10+'СЕТ СН'!$F$5-'СЕТ СН'!$F$21</f>
        <v>3447.04258278</v>
      </c>
      <c r="N36" s="36">
        <f>SUMIFS(СВЦЭМ!$D$33:$D$776,СВЦЭМ!$A$33:$A$776,$A36,СВЦЭМ!$B$33:$B$776,N$11)+'СЕТ СН'!$F$11+СВЦЭМ!$D$10+'СЕТ СН'!$F$5-'СЕТ СН'!$F$21</f>
        <v>3460.9873757599998</v>
      </c>
      <c r="O36" s="36">
        <f>SUMIFS(СВЦЭМ!$D$33:$D$776,СВЦЭМ!$A$33:$A$776,$A36,СВЦЭМ!$B$33:$B$776,O$11)+'СЕТ СН'!$F$11+СВЦЭМ!$D$10+'СЕТ СН'!$F$5-'СЕТ СН'!$F$21</f>
        <v>3462.4179983200002</v>
      </c>
      <c r="P36" s="36">
        <f>SUMIFS(СВЦЭМ!$D$33:$D$776,СВЦЭМ!$A$33:$A$776,$A36,СВЦЭМ!$B$33:$B$776,P$11)+'СЕТ СН'!$F$11+СВЦЭМ!$D$10+'СЕТ СН'!$F$5-'СЕТ СН'!$F$21</f>
        <v>3479.0015637300003</v>
      </c>
      <c r="Q36" s="36">
        <f>SUMIFS(СВЦЭМ!$D$33:$D$776,СВЦЭМ!$A$33:$A$776,$A36,СВЦЭМ!$B$33:$B$776,Q$11)+'СЕТ СН'!$F$11+СВЦЭМ!$D$10+'СЕТ СН'!$F$5-'СЕТ СН'!$F$21</f>
        <v>3496.9701419900002</v>
      </c>
      <c r="R36" s="36">
        <f>SUMIFS(СВЦЭМ!$D$33:$D$776,СВЦЭМ!$A$33:$A$776,$A36,СВЦЭМ!$B$33:$B$776,R$11)+'СЕТ СН'!$F$11+СВЦЭМ!$D$10+'СЕТ СН'!$F$5-'СЕТ СН'!$F$21</f>
        <v>3495.7065171300001</v>
      </c>
      <c r="S36" s="36">
        <f>SUMIFS(СВЦЭМ!$D$33:$D$776,СВЦЭМ!$A$33:$A$776,$A36,СВЦЭМ!$B$33:$B$776,S$11)+'СЕТ СН'!$F$11+СВЦЭМ!$D$10+'СЕТ СН'!$F$5-'СЕТ СН'!$F$21</f>
        <v>3492.6120600300001</v>
      </c>
      <c r="T36" s="36">
        <f>SUMIFS(СВЦЭМ!$D$33:$D$776,СВЦЭМ!$A$33:$A$776,$A36,СВЦЭМ!$B$33:$B$776,T$11)+'СЕТ СН'!$F$11+СВЦЭМ!$D$10+'СЕТ СН'!$F$5-'СЕТ СН'!$F$21</f>
        <v>3467.42331913</v>
      </c>
      <c r="U36" s="36">
        <f>SUMIFS(СВЦЭМ!$D$33:$D$776,СВЦЭМ!$A$33:$A$776,$A36,СВЦЭМ!$B$33:$B$776,U$11)+'СЕТ СН'!$F$11+СВЦЭМ!$D$10+'СЕТ СН'!$F$5-'СЕТ СН'!$F$21</f>
        <v>3447.28285267</v>
      </c>
      <c r="V36" s="36">
        <f>SUMIFS(СВЦЭМ!$D$33:$D$776,СВЦЭМ!$A$33:$A$776,$A36,СВЦЭМ!$B$33:$B$776,V$11)+'СЕТ СН'!$F$11+СВЦЭМ!$D$10+'СЕТ СН'!$F$5-'СЕТ СН'!$F$21</f>
        <v>3431.9531420499998</v>
      </c>
      <c r="W36" s="36">
        <f>SUMIFS(СВЦЭМ!$D$33:$D$776,СВЦЭМ!$A$33:$A$776,$A36,СВЦЭМ!$B$33:$B$776,W$11)+'СЕТ СН'!$F$11+СВЦЭМ!$D$10+'СЕТ СН'!$F$5-'СЕТ СН'!$F$21</f>
        <v>3431.5535870900003</v>
      </c>
      <c r="X36" s="36">
        <f>SUMIFS(СВЦЭМ!$D$33:$D$776,СВЦЭМ!$A$33:$A$776,$A36,СВЦЭМ!$B$33:$B$776,X$11)+'СЕТ СН'!$F$11+СВЦЭМ!$D$10+'СЕТ СН'!$F$5-'СЕТ СН'!$F$21</f>
        <v>3434.6773823000003</v>
      </c>
      <c r="Y36" s="36">
        <f>SUMIFS(СВЦЭМ!$D$33:$D$776,СВЦЭМ!$A$33:$A$776,$A36,СВЦЭМ!$B$33:$B$776,Y$11)+'СЕТ СН'!$F$11+СВЦЭМ!$D$10+'СЕТ СН'!$F$5-'СЕТ СН'!$F$21</f>
        <v>3475.6638087599999</v>
      </c>
    </row>
    <row r="37" spans="1:27" ht="15.75" x14ac:dyDescent="0.2">
      <c r="A37" s="35">
        <f t="shared" si="0"/>
        <v>43947</v>
      </c>
      <c r="B37" s="36">
        <f>SUMIFS(СВЦЭМ!$D$33:$D$776,СВЦЭМ!$A$33:$A$776,$A37,СВЦЭМ!$B$33:$B$776,B$11)+'СЕТ СН'!$F$11+СВЦЭМ!$D$10+'СЕТ СН'!$F$5-'СЕТ СН'!$F$21</f>
        <v>3552.8049938300001</v>
      </c>
      <c r="C37" s="36">
        <f>SUMIFS(СВЦЭМ!$D$33:$D$776,СВЦЭМ!$A$33:$A$776,$A37,СВЦЭМ!$B$33:$B$776,C$11)+'СЕТ СН'!$F$11+СВЦЭМ!$D$10+'СЕТ СН'!$F$5-'СЕТ СН'!$F$21</f>
        <v>3552.9705677399998</v>
      </c>
      <c r="D37" s="36">
        <f>SUMIFS(СВЦЭМ!$D$33:$D$776,СВЦЭМ!$A$33:$A$776,$A37,СВЦЭМ!$B$33:$B$776,D$11)+'СЕТ СН'!$F$11+СВЦЭМ!$D$10+'СЕТ СН'!$F$5-'СЕТ СН'!$F$21</f>
        <v>3539.4552158799997</v>
      </c>
      <c r="E37" s="36">
        <f>SUMIFS(СВЦЭМ!$D$33:$D$776,СВЦЭМ!$A$33:$A$776,$A37,СВЦЭМ!$B$33:$B$776,E$11)+'СЕТ СН'!$F$11+СВЦЭМ!$D$10+'СЕТ СН'!$F$5-'СЕТ СН'!$F$21</f>
        <v>3534.5280623399999</v>
      </c>
      <c r="F37" s="36">
        <f>SUMIFS(СВЦЭМ!$D$33:$D$776,СВЦЭМ!$A$33:$A$776,$A37,СВЦЭМ!$B$33:$B$776,F$11)+'СЕТ СН'!$F$11+СВЦЭМ!$D$10+'СЕТ СН'!$F$5-'СЕТ СН'!$F$21</f>
        <v>3531.0873144799998</v>
      </c>
      <c r="G37" s="36">
        <f>SUMIFS(СВЦЭМ!$D$33:$D$776,СВЦЭМ!$A$33:$A$776,$A37,СВЦЭМ!$B$33:$B$776,G$11)+'СЕТ СН'!$F$11+СВЦЭМ!$D$10+'СЕТ СН'!$F$5-'СЕТ СН'!$F$21</f>
        <v>3534.1997922199998</v>
      </c>
      <c r="H37" s="36">
        <f>SUMIFS(СВЦЭМ!$D$33:$D$776,СВЦЭМ!$A$33:$A$776,$A37,СВЦЭМ!$B$33:$B$776,H$11)+'СЕТ СН'!$F$11+СВЦЭМ!$D$10+'СЕТ СН'!$F$5-'СЕТ СН'!$F$21</f>
        <v>3539.2787978900001</v>
      </c>
      <c r="I37" s="36">
        <f>SUMIFS(СВЦЭМ!$D$33:$D$776,СВЦЭМ!$A$33:$A$776,$A37,СВЦЭМ!$B$33:$B$776,I$11)+'СЕТ СН'!$F$11+СВЦЭМ!$D$10+'СЕТ СН'!$F$5-'СЕТ СН'!$F$21</f>
        <v>3542.3020914600002</v>
      </c>
      <c r="J37" s="36">
        <f>SUMIFS(СВЦЭМ!$D$33:$D$776,СВЦЭМ!$A$33:$A$776,$A37,СВЦЭМ!$B$33:$B$776,J$11)+'СЕТ СН'!$F$11+СВЦЭМ!$D$10+'СЕТ СН'!$F$5-'СЕТ СН'!$F$21</f>
        <v>3475.3166080199999</v>
      </c>
      <c r="K37" s="36">
        <f>SUMIFS(СВЦЭМ!$D$33:$D$776,СВЦЭМ!$A$33:$A$776,$A37,СВЦЭМ!$B$33:$B$776,K$11)+'СЕТ СН'!$F$11+СВЦЭМ!$D$10+'СЕТ СН'!$F$5-'СЕТ СН'!$F$21</f>
        <v>3439.66989921</v>
      </c>
      <c r="L37" s="36">
        <f>SUMIFS(СВЦЭМ!$D$33:$D$776,СВЦЭМ!$A$33:$A$776,$A37,СВЦЭМ!$B$33:$B$776,L$11)+'СЕТ СН'!$F$11+СВЦЭМ!$D$10+'СЕТ СН'!$F$5-'СЕТ СН'!$F$21</f>
        <v>3427.6492141600002</v>
      </c>
      <c r="M37" s="36">
        <f>SUMIFS(СВЦЭМ!$D$33:$D$776,СВЦЭМ!$A$33:$A$776,$A37,СВЦЭМ!$B$33:$B$776,M$11)+'СЕТ СН'!$F$11+СВЦЭМ!$D$10+'СЕТ СН'!$F$5-'СЕТ СН'!$F$21</f>
        <v>3428.4615472099999</v>
      </c>
      <c r="N37" s="36">
        <f>SUMIFS(СВЦЭМ!$D$33:$D$776,СВЦЭМ!$A$33:$A$776,$A37,СВЦЭМ!$B$33:$B$776,N$11)+'СЕТ СН'!$F$11+СВЦЭМ!$D$10+'СЕТ СН'!$F$5-'СЕТ СН'!$F$21</f>
        <v>3432.61403771</v>
      </c>
      <c r="O37" s="36">
        <f>SUMIFS(СВЦЭМ!$D$33:$D$776,СВЦЭМ!$A$33:$A$776,$A37,СВЦЭМ!$B$33:$B$776,O$11)+'СЕТ СН'!$F$11+СВЦЭМ!$D$10+'СЕТ СН'!$F$5-'СЕТ СН'!$F$21</f>
        <v>3448.9750384500003</v>
      </c>
      <c r="P37" s="36">
        <f>SUMIFS(СВЦЭМ!$D$33:$D$776,СВЦЭМ!$A$33:$A$776,$A37,СВЦЭМ!$B$33:$B$776,P$11)+'СЕТ СН'!$F$11+СВЦЭМ!$D$10+'СЕТ СН'!$F$5-'СЕТ СН'!$F$21</f>
        <v>3461.5557622900001</v>
      </c>
      <c r="Q37" s="36">
        <f>SUMIFS(СВЦЭМ!$D$33:$D$776,СВЦЭМ!$A$33:$A$776,$A37,СВЦЭМ!$B$33:$B$776,Q$11)+'СЕТ СН'!$F$11+СВЦЭМ!$D$10+'СЕТ СН'!$F$5-'СЕТ СН'!$F$21</f>
        <v>3468.0989932500001</v>
      </c>
      <c r="R37" s="36">
        <f>SUMIFS(СВЦЭМ!$D$33:$D$776,СВЦЭМ!$A$33:$A$776,$A37,СВЦЭМ!$B$33:$B$776,R$11)+'СЕТ СН'!$F$11+СВЦЭМ!$D$10+'СЕТ СН'!$F$5-'СЕТ СН'!$F$21</f>
        <v>3466.5623711399999</v>
      </c>
      <c r="S37" s="36">
        <f>SUMIFS(СВЦЭМ!$D$33:$D$776,СВЦЭМ!$A$33:$A$776,$A37,СВЦЭМ!$B$33:$B$776,S$11)+'СЕТ СН'!$F$11+СВЦЭМ!$D$10+'СЕТ СН'!$F$5-'СЕТ СН'!$F$21</f>
        <v>3460.3318352400001</v>
      </c>
      <c r="T37" s="36">
        <f>SUMIFS(СВЦЭМ!$D$33:$D$776,СВЦЭМ!$A$33:$A$776,$A37,СВЦЭМ!$B$33:$B$776,T$11)+'СЕТ СН'!$F$11+СВЦЭМ!$D$10+'СЕТ СН'!$F$5-'СЕТ СН'!$F$21</f>
        <v>3440.83409183</v>
      </c>
      <c r="U37" s="36">
        <f>SUMIFS(СВЦЭМ!$D$33:$D$776,СВЦЭМ!$A$33:$A$776,$A37,СВЦЭМ!$B$33:$B$776,U$11)+'СЕТ СН'!$F$11+СВЦЭМ!$D$10+'СЕТ СН'!$F$5-'СЕТ СН'!$F$21</f>
        <v>3416.9637327199998</v>
      </c>
      <c r="V37" s="36">
        <f>SUMIFS(СВЦЭМ!$D$33:$D$776,СВЦЭМ!$A$33:$A$776,$A37,СВЦЭМ!$B$33:$B$776,V$11)+'СЕТ СН'!$F$11+СВЦЭМ!$D$10+'СЕТ СН'!$F$5-'СЕТ СН'!$F$21</f>
        <v>3403.5693030500001</v>
      </c>
      <c r="W37" s="36">
        <f>SUMIFS(СВЦЭМ!$D$33:$D$776,СВЦЭМ!$A$33:$A$776,$A37,СВЦЭМ!$B$33:$B$776,W$11)+'СЕТ СН'!$F$11+СВЦЭМ!$D$10+'СЕТ СН'!$F$5-'СЕТ СН'!$F$21</f>
        <v>3407.3578713900001</v>
      </c>
      <c r="X37" s="36">
        <f>SUMIFS(СВЦЭМ!$D$33:$D$776,СВЦЭМ!$A$33:$A$776,$A37,СВЦЭМ!$B$33:$B$776,X$11)+'СЕТ СН'!$F$11+СВЦЭМ!$D$10+'СЕТ СН'!$F$5-'СЕТ СН'!$F$21</f>
        <v>3427.9377367799998</v>
      </c>
      <c r="Y37" s="36">
        <f>SUMIFS(СВЦЭМ!$D$33:$D$776,СВЦЭМ!$A$33:$A$776,$A37,СВЦЭМ!$B$33:$B$776,Y$11)+'СЕТ СН'!$F$11+СВЦЭМ!$D$10+'СЕТ СН'!$F$5-'СЕТ СН'!$F$21</f>
        <v>3470.1032757900002</v>
      </c>
    </row>
    <row r="38" spans="1:27" ht="15.75" x14ac:dyDescent="0.2">
      <c r="A38" s="35">
        <f t="shared" si="0"/>
        <v>43948</v>
      </c>
      <c r="B38" s="36">
        <f>SUMIFS(СВЦЭМ!$D$33:$D$776,СВЦЭМ!$A$33:$A$776,$A38,СВЦЭМ!$B$33:$B$776,B$11)+'СЕТ СН'!$F$11+СВЦЭМ!$D$10+'СЕТ СН'!$F$5-'СЕТ СН'!$F$21</f>
        <v>3543.6083676099997</v>
      </c>
      <c r="C38" s="36">
        <f>SUMIFS(СВЦЭМ!$D$33:$D$776,СВЦЭМ!$A$33:$A$776,$A38,СВЦЭМ!$B$33:$B$776,C$11)+'СЕТ СН'!$F$11+СВЦЭМ!$D$10+'СЕТ СН'!$F$5-'СЕТ СН'!$F$21</f>
        <v>3539.86089799</v>
      </c>
      <c r="D38" s="36">
        <f>SUMIFS(СВЦЭМ!$D$33:$D$776,СВЦЭМ!$A$33:$A$776,$A38,СВЦЭМ!$B$33:$B$776,D$11)+'СЕТ СН'!$F$11+СВЦЭМ!$D$10+'СЕТ СН'!$F$5-'СЕТ СН'!$F$21</f>
        <v>3525.0341795300001</v>
      </c>
      <c r="E38" s="36">
        <f>SUMIFS(СВЦЭМ!$D$33:$D$776,СВЦЭМ!$A$33:$A$776,$A38,СВЦЭМ!$B$33:$B$776,E$11)+'СЕТ СН'!$F$11+СВЦЭМ!$D$10+'СЕТ СН'!$F$5-'СЕТ СН'!$F$21</f>
        <v>3512.8818482400002</v>
      </c>
      <c r="F38" s="36">
        <f>SUMIFS(СВЦЭМ!$D$33:$D$776,СВЦЭМ!$A$33:$A$776,$A38,СВЦЭМ!$B$33:$B$776,F$11)+'СЕТ СН'!$F$11+СВЦЭМ!$D$10+'СЕТ СН'!$F$5-'СЕТ СН'!$F$21</f>
        <v>3514.6768305300002</v>
      </c>
      <c r="G38" s="36">
        <f>SUMIFS(СВЦЭМ!$D$33:$D$776,СВЦЭМ!$A$33:$A$776,$A38,СВЦЭМ!$B$33:$B$776,G$11)+'СЕТ СН'!$F$11+СВЦЭМ!$D$10+'СЕТ СН'!$F$5-'СЕТ СН'!$F$21</f>
        <v>3522.5599472399999</v>
      </c>
      <c r="H38" s="36">
        <f>SUMIFS(СВЦЭМ!$D$33:$D$776,СВЦЭМ!$A$33:$A$776,$A38,СВЦЭМ!$B$33:$B$776,H$11)+'СЕТ СН'!$F$11+СВЦЭМ!$D$10+'СЕТ СН'!$F$5-'СЕТ СН'!$F$21</f>
        <v>3535.4964835000001</v>
      </c>
      <c r="I38" s="36">
        <f>SUMIFS(СВЦЭМ!$D$33:$D$776,СВЦЭМ!$A$33:$A$776,$A38,СВЦЭМ!$B$33:$B$776,I$11)+'СЕТ СН'!$F$11+СВЦЭМ!$D$10+'СЕТ СН'!$F$5-'СЕТ СН'!$F$21</f>
        <v>3524.2697579799997</v>
      </c>
      <c r="J38" s="36">
        <f>SUMIFS(СВЦЭМ!$D$33:$D$776,СВЦЭМ!$A$33:$A$776,$A38,СВЦЭМ!$B$33:$B$776,J$11)+'СЕТ СН'!$F$11+СВЦЭМ!$D$10+'СЕТ СН'!$F$5-'СЕТ СН'!$F$21</f>
        <v>3453.5134423300001</v>
      </c>
      <c r="K38" s="36">
        <f>SUMIFS(СВЦЭМ!$D$33:$D$776,СВЦЭМ!$A$33:$A$776,$A38,СВЦЭМ!$B$33:$B$776,K$11)+'СЕТ СН'!$F$11+СВЦЭМ!$D$10+'СЕТ СН'!$F$5-'СЕТ СН'!$F$21</f>
        <v>3435.8329130800003</v>
      </c>
      <c r="L38" s="36">
        <f>SUMIFS(СВЦЭМ!$D$33:$D$776,СВЦЭМ!$A$33:$A$776,$A38,СВЦЭМ!$B$33:$B$776,L$11)+'СЕТ СН'!$F$11+СВЦЭМ!$D$10+'СЕТ СН'!$F$5-'СЕТ СН'!$F$21</f>
        <v>3416.8300629800001</v>
      </c>
      <c r="M38" s="36">
        <f>SUMIFS(СВЦЭМ!$D$33:$D$776,СВЦЭМ!$A$33:$A$776,$A38,СВЦЭМ!$B$33:$B$776,M$11)+'СЕТ СН'!$F$11+СВЦЭМ!$D$10+'СЕТ СН'!$F$5-'СЕТ СН'!$F$21</f>
        <v>3419.6492177099999</v>
      </c>
      <c r="N38" s="36">
        <f>SUMIFS(СВЦЭМ!$D$33:$D$776,СВЦЭМ!$A$33:$A$776,$A38,СВЦЭМ!$B$33:$B$776,N$11)+'СЕТ СН'!$F$11+СВЦЭМ!$D$10+'СЕТ СН'!$F$5-'СЕТ СН'!$F$21</f>
        <v>3433.8706471099999</v>
      </c>
      <c r="O38" s="36">
        <f>SUMIFS(СВЦЭМ!$D$33:$D$776,СВЦЭМ!$A$33:$A$776,$A38,СВЦЭМ!$B$33:$B$776,O$11)+'СЕТ СН'!$F$11+СВЦЭМ!$D$10+'СЕТ СН'!$F$5-'СЕТ СН'!$F$21</f>
        <v>3450.0393660499999</v>
      </c>
      <c r="P38" s="36">
        <f>SUMIFS(СВЦЭМ!$D$33:$D$776,СВЦЭМ!$A$33:$A$776,$A38,СВЦЭМ!$B$33:$B$776,P$11)+'СЕТ СН'!$F$11+СВЦЭМ!$D$10+'СЕТ СН'!$F$5-'СЕТ СН'!$F$21</f>
        <v>3469.6739272899999</v>
      </c>
      <c r="Q38" s="36">
        <f>SUMIFS(СВЦЭМ!$D$33:$D$776,СВЦЭМ!$A$33:$A$776,$A38,СВЦЭМ!$B$33:$B$776,Q$11)+'СЕТ СН'!$F$11+СВЦЭМ!$D$10+'СЕТ СН'!$F$5-'СЕТ СН'!$F$21</f>
        <v>3481.6124227999999</v>
      </c>
      <c r="R38" s="36">
        <f>SUMIFS(СВЦЭМ!$D$33:$D$776,СВЦЭМ!$A$33:$A$776,$A38,СВЦЭМ!$B$33:$B$776,R$11)+'СЕТ СН'!$F$11+СВЦЭМ!$D$10+'СЕТ СН'!$F$5-'СЕТ СН'!$F$21</f>
        <v>3482.0960964999999</v>
      </c>
      <c r="S38" s="36">
        <f>SUMIFS(СВЦЭМ!$D$33:$D$776,СВЦЭМ!$A$33:$A$776,$A38,СВЦЭМ!$B$33:$B$776,S$11)+'СЕТ СН'!$F$11+СВЦЭМ!$D$10+'СЕТ СН'!$F$5-'СЕТ СН'!$F$21</f>
        <v>3474.3154264200002</v>
      </c>
      <c r="T38" s="36">
        <f>SUMIFS(СВЦЭМ!$D$33:$D$776,СВЦЭМ!$A$33:$A$776,$A38,СВЦЭМ!$B$33:$B$776,T$11)+'СЕТ СН'!$F$11+СВЦЭМ!$D$10+'СЕТ СН'!$F$5-'СЕТ СН'!$F$21</f>
        <v>3450.1077295300001</v>
      </c>
      <c r="U38" s="36">
        <f>SUMIFS(СВЦЭМ!$D$33:$D$776,СВЦЭМ!$A$33:$A$776,$A38,СВЦЭМ!$B$33:$B$776,U$11)+'СЕТ СН'!$F$11+СВЦЭМ!$D$10+'СЕТ СН'!$F$5-'СЕТ СН'!$F$21</f>
        <v>3432.1656702300002</v>
      </c>
      <c r="V38" s="36">
        <f>SUMIFS(СВЦЭМ!$D$33:$D$776,СВЦЭМ!$A$33:$A$776,$A38,СВЦЭМ!$B$33:$B$776,V$11)+'СЕТ СН'!$F$11+СВЦЭМ!$D$10+'СЕТ СН'!$F$5-'СЕТ СН'!$F$21</f>
        <v>3406.8070986100001</v>
      </c>
      <c r="W38" s="36">
        <f>SUMIFS(СВЦЭМ!$D$33:$D$776,СВЦЭМ!$A$33:$A$776,$A38,СВЦЭМ!$B$33:$B$776,W$11)+'СЕТ СН'!$F$11+СВЦЭМ!$D$10+'СЕТ СН'!$F$5-'СЕТ СН'!$F$21</f>
        <v>3410.27858883</v>
      </c>
      <c r="X38" s="36">
        <f>SUMIFS(СВЦЭМ!$D$33:$D$776,СВЦЭМ!$A$33:$A$776,$A38,СВЦЭМ!$B$33:$B$776,X$11)+'СЕТ СН'!$F$11+СВЦЭМ!$D$10+'СЕТ СН'!$F$5-'СЕТ СН'!$F$21</f>
        <v>3433.4601641099998</v>
      </c>
      <c r="Y38" s="36">
        <f>SUMIFS(СВЦЭМ!$D$33:$D$776,СВЦЭМ!$A$33:$A$776,$A38,СВЦЭМ!$B$33:$B$776,Y$11)+'СЕТ СН'!$F$11+СВЦЭМ!$D$10+'СЕТ СН'!$F$5-'СЕТ СН'!$F$21</f>
        <v>3466.6515049300001</v>
      </c>
    </row>
    <row r="39" spans="1:27" ht="15.75" x14ac:dyDescent="0.2">
      <c r="A39" s="35">
        <f t="shared" si="0"/>
        <v>43949</v>
      </c>
      <c r="B39" s="36">
        <f>SUMIFS(СВЦЭМ!$D$33:$D$776,СВЦЭМ!$A$33:$A$776,$A39,СВЦЭМ!$B$33:$B$776,B$11)+'СЕТ СН'!$F$11+СВЦЭМ!$D$10+'СЕТ СН'!$F$5-'СЕТ СН'!$F$21</f>
        <v>3483.2811365400003</v>
      </c>
      <c r="C39" s="36">
        <f>SUMIFS(СВЦЭМ!$D$33:$D$776,СВЦЭМ!$A$33:$A$776,$A39,СВЦЭМ!$B$33:$B$776,C$11)+'СЕТ СН'!$F$11+СВЦЭМ!$D$10+'СЕТ СН'!$F$5-'СЕТ СН'!$F$21</f>
        <v>3509.14719371</v>
      </c>
      <c r="D39" s="36">
        <f>SUMIFS(СВЦЭМ!$D$33:$D$776,СВЦЭМ!$A$33:$A$776,$A39,СВЦЭМ!$B$33:$B$776,D$11)+'СЕТ СН'!$F$11+СВЦЭМ!$D$10+'СЕТ СН'!$F$5-'СЕТ СН'!$F$21</f>
        <v>3547.23338612</v>
      </c>
      <c r="E39" s="36">
        <f>SUMIFS(СВЦЭМ!$D$33:$D$776,СВЦЭМ!$A$33:$A$776,$A39,СВЦЭМ!$B$33:$B$776,E$11)+'СЕТ СН'!$F$11+СВЦЭМ!$D$10+'СЕТ СН'!$F$5-'СЕТ СН'!$F$21</f>
        <v>3551.3303098599999</v>
      </c>
      <c r="F39" s="36">
        <f>SUMIFS(СВЦЭМ!$D$33:$D$776,СВЦЭМ!$A$33:$A$776,$A39,СВЦЭМ!$B$33:$B$776,F$11)+'СЕТ СН'!$F$11+СВЦЭМ!$D$10+'СЕТ СН'!$F$5-'СЕТ СН'!$F$21</f>
        <v>3548.3999223999999</v>
      </c>
      <c r="G39" s="36">
        <f>SUMIFS(СВЦЭМ!$D$33:$D$776,СВЦЭМ!$A$33:$A$776,$A39,СВЦЭМ!$B$33:$B$776,G$11)+'СЕТ СН'!$F$11+СВЦЭМ!$D$10+'СЕТ СН'!$F$5-'СЕТ СН'!$F$21</f>
        <v>3549.35262577</v>
      </c>
      <c r="H39" s="36">
        <f>SUMIFS(СВЦЭМ!$D$33:$D$776,СВЦЭМ!$A$33:$A$776,$A39,СВЦЭМ!$B$33:$B$776,H$11)+'СЕТ СН'!$F$11+СВЦЭМ!$D$10+'СЕТ СН'!$F$5-'СЕТ СН'!$F$21</f>
        <v>3516.6414488800001</v>
      </c>
      <c r="I39" s="36">
        <f>SUMIFS(СВЦЭМ!$D$33:$D$776,СВЦЭМ!$A$33:$A$776,$A39,СВЦЭМ!$B$33:$B$776,I$11)+'СЕТ СН'!$F$11+СВЦЭМ!$D$10+'СЕТ СН'!$F$5-'СЕТ СН'!$F$21</f>
        <v>3481.4993447100001</v>
      </c>
      <c r="J39" s="36">
        <f>SUMIFS(СВЦЭМ!$D$33:$D$776,СВЦЭМ!$A$33:$A$776,$A39,СВЦЭМ!$B$33:$B$776,J$11)+'СЕТ СН'!$F$11+СВЦЭМ!$D$10+'СЕТ СН'!$F$5-'СЕТ СН'!$F$21</f>
        <v>3431.9548361699999</v>
      </c>
      <c r="K39" s="36">
        <f>SUMIFS(СВЦЭМ!$D$33:$D$776,СВЦЭМ!$A$33:$A$776,$A39,СВЦЭМ!$B$33:$B$776,K$11)+'СЕТ СН'!$F$11+СВЦЭМ!$D$10+'СЕТ СН'!$F$5-'СЕТ СН'!$F$21</f>
        <v>3425.6449376099999</v>
      </c>
      <c r="L39" s="36">
        <f>SUMIFS(СВЦЭМ!$D$33:$D$776,СВЦЭМ!$A$33:$A$776,$A39,СВЦЭМ!$B$33:$B$776,L$11)+'СЕТ СН'!$F$11+СВЦЭМ!$D$10+'СЕТ СН'!$F$5-'СЕТ СН'!$F$21</f>
        <v>3420.3387093299998</v>
      </c>
      <c r="M39" s="36">
        <f>SUMIFS(СВЦЭМ!$D$33:$D$776,СВЦЭМ!$A$33:$A$776,$A39,СВЦЭМ!$B$33:$B$776,M$11)+'СЕТ СН'!$F$11+СВЦЭМ!$D$10+'СЕТ СН'!$F$5-'СЕТ СН'!$F$21</f>
        <v>3420.0620836400003</v>
      </c>
      <c r="N39" s="36">
        <f>SUMIFS(СВЦЭМ!$D$33:$D$776,СВЦЭМ!$A$33:$A$776,$A39,СВЦЭМ!$B$33:$B$776,N$11)+'СЕТ СН'!$F$11+СВЦЭМ!$D$10+'СЕТ СН'!$F$5-'СЕТ СН'!$F$21</f>
        <v>3412.0508984200001</v>
      </c>
      <c r="O39" s="36">
        <f>SUMIFS(СВЦЭМ!$D$33:$D$776,СВЦЭМ!$A$33:$A$776,$A39,СВЦЭМ!$B$33:$B$776,O$11)+'СЕТ СН'!$F$11+СВЦЭМ!$D$10+'СЕТ СН'!$F$5-'СЕТ СН'!$F$21</f>
        <v>3420.8959725899999</v>
      </c>
      <c r="P39" s="36">
        <f>SUMIFS(СВЦЭМ!$D$33:$D$776,СВЦЭМ!$A$33:$A$776,$A39,СВЦЭМ!$B$33:$B$776,P$11)+'СЕТ СН'!$F$11+СВЦЭМ!$D$10+'СЕТ СН'!$F$5-'СЕТ СН'!$F$21</f>
        <v>3431.96890936</v>
      </c>
      <c r="Q39" s="36">
        <f>SUMIFS(СВЦЭМ!$D$33:$D$776,СВЦЭМ!$A$33:$A$776,$A39,СВЦЭМ!$B$33:$B$776,Q$11)+'СЕТ СН'!$F$11+СВЦЭМ!$D$10+'СЕТ СН'!$F$5-'СЕТ СН'!$F$21</f>
        <v>3446.2025473499998</v>
      </c>
      <c r="R39" s="36">
        <f>SUMIFS(СВЦЭМ!$D$33:$D$776,СВЦЭМ!$A$33:$A$776,$A39,СВЦЭМ!$B$33:$B$776,R$11)+'СЕТ СН'!$F$11+СВЦЭМ!$D$10+'СЕТ СН'!$F$5-'СЕТ СН'!$F$21</f>
        <v>3442.54028457</v>
      </c>
      <c r="S39" s="36">
        <f>SUMIFS(СВЦЭМ!$D$33:$D$776,СВЦЭМ!$A$33:$A$776,$A39,СВЦЭМ!$B$33:$B$776,S$11)+'СЕТ СН'!$F$11+СВЦЭМ!$D$10+'СЕТ СН'!$F$5-'СЕТ СН'!$F$21</f>
        <v>3438.8438796800001</v>
      </c>
      <c r="T39" s="36">
        <f>SUMIFS(СВЦЭМ!$D$33:$D$776,СВЦЭМ!$A$33:$A$776,$A39,СВЦЭМ!$B$33:$B$776,T$11)+'СЕТ СН'!$F$11+СВЦЭМ!$D$10+'СЕТ СН'!$F$5-'СЕТ СН'!$F$21</f>
        <v>3426.6106759700001</v>
      </c>
      <c r="U39" s="36">
        <f>SUMIFS(СВЦЭМ!$D$33:$D$776,СВЦЭМ!$A$33:$A$776,$A39,СВЦЭМ!$B$33:$B$776,U$11)+'СЕТ СН'!$F$11+СВЦЭМ!$D$10+'СЕТ СН'!$F$5-'СЕТ СН'!$F$21</f>
        <v>3400.8715428099999</v>
      </c>
      <c r="V39" s="36">
        <f>SUMIFS(СВЦЭМ!$D$33:$D$776,СВЦЭМ!$A$33:$A$776,$A39,СВЦЭМ!$B$33:$B$776,V$11)+'СЕТ СН'!$F$11+СВЦЭМ!$D$10+'СЕТ СН'!$F$5-'СЕТ СН'!$F$21</f>
        <v>3389.4665017500001</v>
      </c>
      <c r="W39" s="36">
        <f>SUMIFS(СВЦЭМ!$D$33:$D$776,СВЦЭМ!$A$33:$A$776,$A39,СВЦЭМ!$B$33:$B$776,W$11)+'СЕТ СН'!$F$11+СВЦЭМ!$D$10+'СЕТ СН'!$F$5-'СЕТ СН'!$F$21</f>
        <v>3385.3094138400002</v>
      </c>
      <c r="X39" s="36">
        <f>SUMIFS(СВЦЭМ!$D$33:$D$776,СВЦЭМ!$A$33:$A$776,$A39,СВЦЭМ!$B$33:$B$776,X$11)+'СЕТ СН'!$F$11+СВЦЭМ!$D$10+'СЕТ СН'!$F$5-'СЕТ СН'!$F$21</f>
        <v>3387.8051440999998</v>
      </c>
      <c r="Y39" s="36">
        <f>SUMIFS(СВЦЭМ!$D$33:$D$776,СВЦЭМ!$A$33:$A$776,$A39,СВЦЭМ!$B$33:$B$776,Y$11)+'СЕТ СН'!$F$11+СВЦЭМ!$D$10+'СЕТ СН'!$F$5-'СЕТ СН'!$F$21</f>
        <v>3422.5790133600003</v>
      </c>
    </row>
    <row r="40" spans="1:27" ht="15.75" x14ac:dyDescent="0.2">
      <c r="A40" s="35">
        <f t="shared" si="0"/>
        <v>43950</v>
      </c>
      <c r="B40" s="36">
        <f>SUMIFS(СВЦЭМ!$D$33:$D$776,СВЦЭМ!$A$33:$A$776,$A40,СВЦЭМ!$B$33:$B$776,B$11)+'СЕТ СН'!$F$11+СВЦЭМ!$D$10+'СЕТ СН'!$F$5-'СЕТ СН'!$F$21</f>
        <v>3492.0411447300003</v>
      </c>
      <c r="C40" s="36">
        <f>SUMIFS(СВЦЭМ!$D$33:$D$776,СВЦЭМ!$A$33:$A$776,$A40,СВЦЭМ!$B$33:$B$776,C$11)+'СЕТ СН'!$F$11+СВЦЭМ!$D$10+'СЕТ СН'!$F$5-'СЕТ СН'!$F$21</f>
        <v>3531.6828099099998</v>
      </c>
      <c r="D40" s="36">
        <f>SUMIFS(СВЦЭМ!$D$33:$D$776,СВЦЭМ!$A$33:$A$776,$A40,СВЦЭМ!$B$33:$B$776,D$11)+'СЕТ СН'!$F$11+СВЦЭМ!$D$10+'СЕТ СН'!$F$5-'СЕТ СН'!$F$21</f>
        <v>3537.76110045</v>
      </c>
      <c r="E40" s="36">
        <f>SUMIFS(СВЦЭМ!$D$33:$D$776,СВЦЭМ!$A$33:$A$776,$A40,СВЦЭМ!$B$33:$B$776,E$11)+'СЕТ СН'!$F$11+СВЦЭМ!$D$10+'СЕТ СН'!$F$5-'СЕТ СН'!$F$21</f>
        <v>3542.5772051899999</v>
      </c>
      <c r="F40" s="36">
        <f>SUMIFS(СВЦЭМ!$D$33:$D$776,СВЦЭМ!$A$33:$A$776,$A40,СВЦЭМ!$B$33:$B$776,F$11)+'СЕТ СН'!$F$11+СВЦЭМ!$D$10+'СЕТ СН'!$F$5-'СЕТ СН'!$F$21</f>
        <v>3543.85232653</v>
      </c>
      <c r="G40" s="36">
        <f>SUMIFS(СВЦЭМ!$D$33:$D$776,СВЦЭМ!$A$33:$A$776,$A40,СВЦЭМ!$B$33:$B$776,G$11)+'СЕТ СН'!$F$11+СВЦЭМ!$D$10+'СЕТ СН'!$F$5-'СЕТ СН'!$F$21</f>
        <v>3543.1733605199997</v>
      </c>
      <c r="H40" s="36">
        <f>SUMIFS(СВЦЭМ!$D$33:$D$776,СВЦЭМ!$A$33:$A$776,$A40,СВЦЭМ!$B$33:$B$776,H$11)+'СЕТ СН'!$F$11+СВЦЭМ!$D$10+'СЕТ СН'!$F$5-'СЕТ СН'!$F$21</f>
        <v>3530.7043244699998</v>
      </c>
      <c r="I40" s="36">
        <f>SUMIFS(СВЦЭМ!$D$33:$D$776,СВЦЭМ!$A$33:$A$776,$A40,СВЦЭМ!$B$33:$B$776,I$11)+'СЕТ СН'!$F$11+СВЦЭМ!$D$10+'СЕТ СН'!$F$5-'СЕТ СН'!$F$21</f>
        <v>3493.3627611800002</v>
      </c>
      <c r="J40" s="36">
        <f>SUMIFS(СВЦЭМ!$D$33:$D$776,СВЦЭМ!$A$33:$A$776,$A40,СВЦЭМ!$B$33:$B$776,J$11)+'СЕТ СН'!$F$11+СВЦЭМ!$D$10+'СЕТ СН'!$F$5-'СЕТ СН'!$F$21</f>
        <v>3479.3415886000003</v>
      </c>
      <c r="K40" s="36">
        <f>SUMIFS(СВЦЭМ!$D$33:$D$776,СВЦЭМ!$A$33:$A$776,$A40,СВЦЭМ!$B$33:$B$776,K$11)+'СЕТ СН'!$F$11+СВЦЭМ!$D$10+'СЕТ СН'!$F$5-'СЕТ СН'!$F$21</f>
        <v>3464.2392785100001</v>
      </c>
      <c r="L40" s="36">
        <f>SUMIFS(СВЦЭМ!$D$33:$D$776,СВЦЭМ!$A$33:$A$776,$A40,СВЦЭМ!$B$33:$B$776,L$11)+'СЕТ СН'!$F$11+СВЦЭМ!$D$10+'СЕТ СН'!$F$5-'СЕТ СН'!$F$21</f>
        <v>3458.11075712</v>
      </c>
      <c r="M40" s="36">
        <f>SUMIFS(СВЦЭМ!$D$33:$D$776,СВЦЭМ!$A$33:$A$776,$A40,СВЦЭМ!$B$33:$B$776,M$11)+'СЕТ СН'!$F$11+СВЦЭМ!$D$10+'СЕТ СН'!$F$5-'СЕТ СН'!$F$21</f>
        <v>3460.0738580500001</v>
      </c>
      <c r="N40" s="36">
        <f>SUMIFS(СВЦЭМ!$D$33:$D$776,СВЦЭМ!$A$33:$A$776,$A40,СВЦЭМ!$B$33:$B$776,N$11)+'СЕТ СН'!$F$11+СВЦЭМ!$D$10+'СЕТ СН'!$F$5-'СЕТ СН'!$F$21</f>
        <v>3454.9057189800001</v>
      </c>
      <c r="O40" s="36">
        <f>SUMIFS(СВЦЭМ!$D$33:$D$776,СВЦЭМ!$A$33:$A$776,$A40,СВЦЭМ!$B$33:$B$776,O$11)+'СЕТ СН'!$F$11+СВЦЭМ!$D$10+'СЕТ СН'!$F$5-'СЕТ СН'!$F$21</f>
        <v>3466.8611869800002</v>
      </c>
      <c r="P40" s="36">
        <f>SUMIFS(СВЦЭМ!$D$33:$D$776,СВЦЭМ!$A$33:$A$776,$A40,СВЦЭМ!$B$33:$B$776,P$11)+'СЕТ СН'!$F$11+СВЦЭМ!$D$10+'СЕТ СН'!$F$5-'СЕТ СН'!$F$21</f>
        <v>3478.73684555</v>
      </c>
      <c r="Q40" s="36">
        <f>SUMIFS(СВЦЭМ!$D$33:$D$776,СВЦЭМ!$A$33:$A$776,$A40,СВЦЭМ!$B$33:$B$776,Q$11)+'СЕТ СН'!$F$11+СВЦЭМ!$D$10+'СЕТ СН'!$F$5-'СЕТ СН'!$F$21</f>
        <v>3478.5198579299999</v>
      </c>
      <c r="R40" s="36">
        <f>SUMIFS(СВЦЭМ!$D$33:$D$776,СВЦЭМ!$A$33:$A$776,$A40,СВЦЭМ!$B$33:$B$776,R$11)+'СЕТ СН'!$F$11+СВЦЭМ!$D$10+'СЕТ СН'!$F$5-'СЕТ СН'!$F$21</f>
        <v>3472.11017765</v>
      </c>
      <c r="S40" s="36">
        <f>SUMIFS(СВЦЭМ!$D$33:$D$776,СВЦЭМ!$A$33:$A$776,$A40,СВЦЭМ!$B$33:$B$776,S$11)+'СЕТ СН'!$F$11+СВЦЭМ!$D$10+'СЕТ СН'!$F$5-'СЕТ СН'!$F$21</f>
        <v>3472.58914443</v>
      </c>
      <c r="T40" s="36">
        <f>SUMIFS(СВЦЭМ!$D$33:$D$776,СВЦЭМ!$A$33:$A$776,$A40,СВЦЭМ!$B$33:$B$776,T$11)+'СЕТ СН'!$F$11+СВЦЭМ!$D$10+'СЕТ СН'!$F$5-'СЕТ СН'!$F$21</f>
        <v>3461.1692285300001</v>
      </c>
      <c r="U40" s="36">
        <f>SUMIFS(СВЦЭМ!$D$33:$D$776,СВЦЭМ!$A$33:$A$776,$A40,СВЦЭМ!$B$33:$B$776,U$11)+'СЕТ СН'!$F$11+СВЦЭМ!$D$10+'СЕТ СН'!$F$5-'СЕТ СН'!$F$21</f>
        <v>3422.4877114000001</v>
      </c>
      <c r="V40" s="36">
        <f>SUMIFS(СВЦЭМ!$D$33:$D$776,СВЦЭМ!$A$33:$A$776,$A40,СВЦЭМ!$B$33:$B$776,V$11)+'СЕТ СН'!$F$11+СВЦЭМ!$D$10+'СЕТ СН'!$F$5-'СЕТ СН'!$F$21</f>
        <v>3423.3570899599999</v>
      </c>
      <c r="W40" s="36">
        <f>SUMIFS(СВЦЭМ!$D$33:$D$776,СВЦЭМ!$A$33:$A$776,$A40,СВЦЭМ!$B$33:$B$776,W$11)+'СЕТ СН'!$F$11+СВЦЭМ!$D$10+'СЕТ СН'!$F$5-'СЕТ СН'!$F$21</f>
        <v>3449.7923452</v>
      </c>
      <c r="X40" s="36">
        <f>SUMIFS(СВЦЭМ!$D$33:$D$776,СВЦЭМ!$A$33:$A$776,$A40,СВЦЭМ!$B$33:$B$776,X$11)+'СЕТ СН'!$F$11+СВЦЭМ!$D$10+'СЕТ СН'!$F$5-'СЕТ СН'!$F$21</f>
        <v>3470.1150784199999</v>
      </c>
      <c r="Y40" s="36">
        <f>SUMIFS(СВЦЭМ!$D$33:$D$776,СВЦЭМ!$A$33:$A$776,$A40,СВЦЭМ!$B$33:$B$776,Y$11)+'СЕТ СН'!$F$11+СВЦЭМ!$D$10+'СЕТ СН'!$F$5-'СЕТ СН'!$F$21</f>
        <v>3466.02893812</v>
      </c>
    </row>
    <row r="41" spans="1:27" ht="15.75" x14ac:dyDescent="0.2">
      <c r="A41" s="35">
        <f t="shared" si="0"/>
        <v>43951</v>
      </c>
      <c r="B41" s="36">
        <f>SUMIFS(СВЦЭМ!$D$33:$D$776,СВЦЭМ!$A$33:$A$776,$A41,СВЦЭМ!$B$33:$B$776,B$11)+'СЕТ СН'!$F$11+СВЦЭМ!$D$10+'СЕТ СН'!$F$5-'СЕТ СН'!$F$21</f>
        <v>3539.2174558799998</v>
      </c>
      <c r="C41" s="36">
        <f>SUMIFS(СВЦЭМ!$D$33:$D$776,СВЦЭМ!$A$33:$A$776,$A41,СВЦЭМ!$B$33:$B$776,C$11)+'СЕТ СН'!$F$11+СВЦЭМ!$D$10+'СЕТ СН'!$F$5-'СЕТ СН'!$F$21</f>
        <v>3518.6474142899997</v>
      </c>
      <c r="D41" s="36">
        <f>SUMIFS(СВЦЭМ!$D$33:$D$776,СВЦЭМ!$A$33:$A$776,$A41,СВЦЭМ!$B$33:$B$776,D$11)+'СЕТ СН'!$F$11+СВЦЭМ!$D$10+'СЕТ СН'!$F$5-'СЕТ СН'!$F$21</f>
        <v>3528.3736518599999</v>
      </c>
      <c r="E41" s="36">
        <f>SUMIFS(СВЦЭМ!$D$33:$D$776,СВЦЭМ!$A$33:$A$776,$A41,СВЦЭМ!$B$33:$B$776,E$11)+'СЕТ СН'!$F$11+СВЦЭМ!$D$10+'СЕТ СН'!$F$5-'СЕТ СН'!$F$21</f>
        <v>3521.8658855599997</v>
      </c>
      <c r="F41" s="36">
        <f>SUMIFS(СВЦЭМ!$D$33:$D$776,СВЦЭМ!$A$33:$A$776,$A41,СВЦЭМ!$B$33:$B$776,F$11)+'СЕТ СН'!$F$11+СВЦЭМ!$D$10+'СЕТ СН'!$F$5-'СЕТ СН'!$F$21</f>
        <v>3554.6786362000003</v>
      </c>
      <c r="G41" s="36">
        <f>SUMIFS(СВЦЭМ!$D$33:$D$776,СВЦЭМ!$A$33:$A$776,$A41,СВЦЭМ!$B$33:$B$776,G$11)+'СЕТ СН'!$F$11+СВЦЭМ!$D$10+'СЕТ СН'!$F$5-'СЕТ СН'!$F$21</f>
        <v>3562.0924233699998</v>
      </c>
      <c r="H41" s="36">
        <f>SUMIFS(СВЦЭМ!$D$33:$D$776,СВЦЭМ!$A$33:$A$776,$A41,СВЦЭМ!$B$33:$B$776,H$11)+'СЕТ СН'!$F$11+СВЦЭМ!$D$10+'СЕТ СН'!$F$5-'СЕТ СН'!$F$21</f>
        <v>3548.01163653</v>
      </c>
      <c r="I41" s="36">
        <f>SUMIFS(СВЦЭМ!$D$33:$D$776,СВЦЭМ!$A$33:$A$776,$A41,СВЦЭМ!$B$33:$B$776,I$11)+'СЕТ СН'!$F$11+СВЦЭМ!$D$10+'СЕТ СН'!$F$5-'СЕТ СН'!$F$21</f>
        <v>3512.51815962</v>
      </c>
      <c r="J41" s="36">
        <f>SUMIFS(СВЦЭМ!$D$33:$D$776,СВЦЭМ!$A$33:$A$776,$A41,СВЦЭМ!$B$33:$B$776,J$11)+'СЕТ СН'!$F$11+СВЦЭМ!$D$10+'СЕТ СН'!$F$5-'СЕТ СН'!$F$21</f>
        <v>3433.3199</v>
      </c>
      <c r="K41" s="36">
        <f>SUMIFS(СВЦЭМ!$D$33:$D$776,СВЦЭМ!$A$33:$A$776,$A41,СВЦЭМ!$B$33:$B$776,K$11)+'СЕТ СН'!$F$11+СВЦЭМ!$D$10+'СЕТ СН'!$F$5-'СЕТ СН'!$F$21</f>
        <v>3422.11453304</v>
      </c>
      <c r="L41" s="36">
        <f>SUMIFS(СВЦЭМ!$D$33:$D$776,СВЦЭМ!$A$33:$A$776,$A41,СВЦЭМ!$B$33:$B$776,L$11)+'СЕТ СН'!$F$11+СВЦЭМ!$D$10+'СЕТ СН'!$F$5-'СЕТ СН'!$F$21</f>
        <v>3409.75756198</v>
      </c>
      <c r="M41" s="36">
        <f>SUMIFS(СВЦЭМ!$D$33:$D$776,СВЦЭМ!$A$33:$A$776,$A41,СВЦЭМ!$B$33:$B$776,M$11)+'СЕТ СН'!$F$11+СВЦЭМ!$D$10+'СЕТ СН'!$F$5-'СЕТ СН'!$F$21</f>
        <v>3408.6643095499999</v>
      </c>
      <c r="N41" s="36">
        <f>SUMIFS(СВЦЭМ!$D$33:$D$776,СВЦЭМ!$A$33:$A$776,$A41,СВЦЭМ!$B$33:$B$776,N$11)+'СЕТ СН'!$F$11+СВЦЭМ!$D$10+'СЕТ СН'!$F$5-'СЕТ СН'!$F$21</f>
        <v>3416.91290643</v>
      </c>
      <c r="O41" s="36">
        <f>SUMIFS(СВЦЭМ!$D$33:$D$776,СВЦЭМ!$A$33:$A$776,$A41,СВЦЭМ!$B$33:$B$776,O$11)+'СЕТ СН'!$F$11+СВЦЭМ!$D$10+'СЕТ СН'!$F$5-'СЕТ СН'!$F$21</f>
        <v>3429.3927464600001</v>
      </c>
      <c r="P41" s="36">
        <f>SUMIFS(СВЦЭМ!$D$33:$D$776,СВЦЭМ!$A$33:$A$776,$A41,СВЦЭМ!$B$33:$B$776,P$11)+'СЕТ СН'!$F$11+СВЦЭМ!$D$10+'СЕТ СН'!$F$5-'СЕТ СН'!$F$21</f>
        <v>3436.7884393499999</v>
      </c>
      <c r="Q41" s="36">
        <f>SUMIFS(СВЦЭМ!$D$33:$D$776,СВЦЭМ!$A$33:$A$776,$A41,СВЦЭМ!$B$33:$B$776,Q$11)+'СЕТ СН'!$F$11+СВЦЭМ!$D$10+'СЕТ СН'!$F$5-'СЕТ СН'!$F$21</f>
        <v>3442.4813399300001</v>
      </c>
      <c r="R41" s="36">
        <f>SUMIFS(СВЦЭМ!$D$33:$D$776,СВЦЭМ!$A$33:$A$776,$A41,СВЦЭМ!$B$33:$B$776,R$11)+'СЕТ СН'!$F$11+СВЦЭМ!$D$10+'СЕТ СН'!$F$5-'СЕТ СН'!$F$21</f>
        <v>3444.6894118800001</v>
      </c>
      <c r="S41" s="36">
        <f>SUMIFS(СВЦЭМ!$D$33:$D$776,СВЦЭМ!$A$33:$A$776,$A41,СВЦЭМ!$B$33:$B$776,S$11)+'СЕТ СН'!$F$11+СВЦЭМ!$D$10+'СЕТ СН'!$F$5-'СЕТ СН'!$F$21</f>
        <v>3444.0675247600002</v>
      </c>
      <c r="T41" s="36">
        <f>SUMIFS(СВЦЭМ!$D$33:$D$776,СВЦЭМ!$A$33:$A$776,$A41,СВЦЭМ!$B$33:$B$776,T$11)+'СЕТ СН'!$F$11+СВЦЭМ!$D$10+'СЕТ СН'!$F$5-'СЕТ СН'!$F$21</f>
        <v>3430.63774969</v>
      </c>
      <c r="U41" s="36">
        <f>SUMIFS(СВЦЭМ!$D$33:$D$776,СВЦЭМ!$A$33:$A$776,$A41,СВЦЭМ!$B$33:$B$776,U$11)+'СЕТ СН'!$F$11+СВЦЭМ!$D$10+'СЕТ СН'!$F$5-'СЕТ СН'!$F$21</f>
        <v>3409.8100297599999</v>
      </c>
      <c r="V41" s="36">
        <f>SUMIFS(СВЦЭМ!$D$33:$D$776,СВЦЭМ!$A$33:$A$776,$A41,СВЦЭМ!$B$33:$B$776,V$11)+'СЕТ СН'!$F$11+СВЦЭМ!$D$10+'СЕТ СН'!$F$5-'СЕТ СН'!$F$21</f>
        <v>3386.4961524</v>
      </c>
      <c r="W41" s="36">
        <f>SUMIFS(СВЦЭМ!$D$33:$D$776,СВЦЭМ!$A$33:$A$776,$A41,СВЦЭМ!$B$33:$B$776,W$11)+'СЕТ СН'!$F$11+СВЦЭМ!$D$10+'СЕТ СН'!$F$5-'СЕТ СН'!$F$21</f>
        <v>3389.43483814</v>
      </c>
      <c r="X41" s="36">
        <f>SUMIFS(СВЦЭМ!$D$33:$D$776,СВЦЭМ!$A$33:$A$776,$A41,СВЦЭМ!$B$33:$B$776,X$11)+'СЕТ СН'!$F$11+СВЦЭМ!$D$10+'СЕТ СН'!$F$5-'СЕТ СН'!$F$21</f>
        <v>3419.10717759</v>
      </c>
      <c r="Y41" s="36">
        <f>SUMIFS(СВЦЭМ!$D$33:$D$776,СВЦЭМ!$A$33:$A$776,$A41,СВЦЭМ!$B$33:$B$776,Y$11)+'СЕТ СН'!$F$11+СВЦЭМ!$D$10+'СЕТ СН'!$F$5-'СЕТ СН'!$F$21</f>
        <v>3443.6809269300002</v>
      </c>
    </row>
    <row r="42" spans="1:27" ht="15.75" hidden="1" x14ac:dyDescent="0.2">
      <c r="A42" s="35">
        <f t="shared" si="0"/>
        <v>43952</v>
      </c>
      <c r="B42" s="36">
        <f>SUMIFS(СВЦЭМ!$D$33:$D$776,СВЦЭМ!$A$33:$A$776,$A42,СВЦЭМ!$B$33:$B$776,B$11)+'СЕТ СН'!$F$11+СВЦЭМ!$D$10+'СЕТ СН'!$F$5-'СЕТ СН'!$F$21</f>
        <v>2523.0287511199999</v>
      </c>
      <c r="C42" s="36">
        <f>SUMIFS(СВЦЭМ!$D$33:$D$776,СВЦЭМ!$A$33:$A$776,$A42,СВЦЭМ!$B$33:$B$776,C$11)+'СЕТ СН'!$F$11+СВЦЭМ!$D$10+'СЕТ СН'!$F$5-'СЕТ СН'!$F$21</f>
        <v>2523.0287511199999</v>
      </c>
      <c r="D42" s="36">
        <f>SUMIFS(СВЦЭМ!$D$33:$D$776,СВЦЭМ!$A$33:$A$776,$A42,СВЦЭМ!$B$33:$B$776,D$11)+'СЕТ СН'!$F$11+СВЦЭМ!$D$10+'СЕТ СН'!$F$5-'СЕТ СН'!$F$21</f>
        <v>2523.0287511199999</v>
      </c>
      <c r="E42" s="36">
        <f>SUMIFS(СВЦЭМ!$D$33:$D$776,СВЦЭМ!$A$33:$A$776,$A42,СВЦЭМ!$B$33:$B$776,E$11)+'СЕТ СН'!$F$11+СВЦЭМ!$D$10+'СЕТ СН'!$F$5-'СЕТ СН'!$F$21</f>
        <v>2523.0287511199999</v>
      </c>
      <c r="F42" s="36">
        <f>SUMIFS(СВЦЭМ!$D$33:$D$776,СВЦЭМ!$A$33:$A$776,$A42,СВЦЭМ!$B$33:$B$776,F$11)+'СЕТ СН'!$F$11+СВЦЭМ!$D$10+'СЕТ СН'!$F$5-'СЕТ СН'!$F$21</f>
        <v>2523.0287511199999</v>
      </c>
      <c r="G42" s="36">
        <f>SUMIFS(СВЦЭМ!$D$33:$D$776,СВЦЭМ!$A$33:$A$776,$A42,СВЦЭМ!$B$33:$B$776,G$11)+'СЕТ СН'!$F$11+СВЦЭМ!$D$10+'СЕТ СН'!$F$5-'СЕТ СН'!$F$21</f>
        <v>2523.0287511199999</v>
      </c>
      <c r="H42" s="36">
        <f>SUMIFS(СВЦЭМ!$D$33:$D$776,СВЦЭМ!$A$33:$A$776,$A42,СВЦЭМ!$B$33:$B$776,H$11)+'СЕТ СН'!$F$11+СВЦЭМ!$D$10+'СЕТ СН'!$F$5-'СЕТ СН'!$F$21</f>
        <v>2523.0287511199999</v>
      </c>
      <c r="I42" s="36">
        <f>SUMIFS(СВЦЭМ!$D$33:$D$776,СВЦЭМ!$A$33:$A$776,$A42,СВЦЭМ!$B$33:$B$776,I$11)+'СЕТ СН'!$F$11+СВЦЭМ!$D$10+'СЕТ СН'!$F$5-'СЕТ СН'!$F$21</f>
        <v>2523.0287511199999</v>
      </c>
      <c r="J42" s="36">
        <f>SUMIFS(СВЦЭМ!$D$33:$D$776,СВЦЭМ!$A$33:$A$776,$A42,СВЦЭМ!$B$33:$B$776,J$11)+'СЕТ СН'!$F$11+СВЦЭМ!$D$10+'СЕТ СН'!$F$5-'СЕТ СН'!$F$21</f>
        <v>2523.0287511199999</v>
      </c>
      <c r="K42" s="36">
        <f>SUMIFS(СВЦЭМ!$D$33:$D$776,СВЦЭМ!$A$33:$A$776,$A42,СВЦЭМ!$B$33:$B$776,K$11)+'СЕТ СН'!$F$11+СВЦЭМ!$D$10+'СЕТ СН'!$F$5-'СЕТ СН'!$F$21</f>
        <v>2523.0287511199999</v>
      </c>
      <c r="L42" s="36">
        <f>SUMIFS(СВЦЭМ!$D$33:$D$776,СВЦЭМ!$A$33:$A$776,$A42,СВЦЭМ!$B$33:$B$776,L$11)+'СЕТ СН'!$F$11+СВЦЭМ!$D$10+'СЕТ СН'!$F$5-'СЕТ СН'!$F$21</f>
        <v>2523.0287511199999</v>
      </c>
      <c r="M42" s="36">
        <f>SUMIFS(СВЦЭМ!$D$33:$D$776,СВЦЭМ!$A$33:$A$776,$A42,СВЦЭМ!$B$33:$B$776,M$11)+'СЕТ СН'!$F$11+СВЦЭМ!$D$10+'СЕТ СН'!$F$5-'СЕТ СН'!$F$21</f>
        <v>2523.0287511199999</v>
      </c>
      <c r="N42" s="36">
        <f>SUMIFS(СВЦЭМ!$D$33:$D$776,СВЦЭМ!$A$33:$A$776,$A42,СВЦЭМ!$B$33:$B$776,N$11)+'СЕТ СН'!$F$11+СВЦЭМ!$D$10+'СЕТ СН'!$F$5-'СЕТ СН'!$F$21</f>
        <v>2523.0287511199999</v>
      </c>
      <c r="O42" s="36">
        <f>SUMIFS(СВЦЭМ!$D$33:$D$776,СВЦЭМ!$A$33:$A$776,$A42,СВЦЭМ!$B$33:$B$776,O$11)+'СЕТ СН'!$F$11+СВЦЭМ!$D$10+'СЕТ СН'!$F$5-'СЕТ СН'!$F$21</f>
        <v>2523.0287511199999</v>
      </c>
      <c r="P42" s="36">
        <f>SUMIFS(СВЦЭМ!$D$33:$D$776,СВЦЭМ!$A$33:$A$776,$A42,СВЦЭМ!$B$33:$B$776,P$11)+'СЕТ СН'!$F$11+СВЦЭМ!$D$10+'СЕТ СН'!$F$5-'СЕТ СН'!$F$21</f>
        <v>2523.0287511199999</v>
      </c>
      <c r="Q42" s="36">
        <f>SUMIFS(СВЦЭМ!$D$33:$D$776,СВЦЭМ!$A$33:$A$776,$A42,СВЦЭМ!$B$33:$B$776,Q$11)+'СЕТ СН'!$F$11+СВЦЭМ!$D$10+'СЕТ СН'!$F$5-'СЕТ СН'!$F$21</f>
        <v>2523.0287511199999</v>
      </c>
      <c r="R42" s="36">
        <f>SUMIFS(СВЦЭМ!$D$33:$D$776,СВЦЭМ!$A$33:$A$776,$A42,СВЦЭМ!$B$33:$B$776,R$11)+'СЕТ СН'!$F$11+СВЦЭМ!$D$10+'СЕТ СН'!$F$5-'СЕТ СН'!$F$21</f>
        <v>2523.0287511199999</v>
      </c>
      <c r="S42" s="36">
        <f>SUMIFS(СВЦЭМ!$D$33:$D$776,СВЦЭМ!$A$33:$A$776,$A42,СВЦЭМ!$B$33:$B$776,S$11)+'СЕТ СН'!$F$11+СВЦЭМ!$D$10+'СЕТ СН'!$F$5-'СЕТ СН'!$F$21</f>
        <v>2523.0287511199999</v>
      </c>
      <c r="T42" s="36">
        <f>SUMIFS(СВЦЭМ!$D$33:$D$776,СВЦЭМ!$A$33:$A$776,$A42,СВЦЭМ!$B$33:$B$776,T$11)+'СЕТ СН'!$F$11+СВЦЭМ!$D$10+'СЕТ СН'!$F$5-'СЕТ СН'!$F$21</f>
        <v>2523.0287511199999</v>
      </c>
      <c r="U42" s="36">
        <f>SUMIFS(СВЦЭМ!$D$33:$D$776,СВЦЭМ!$A$33:$A$776,$A42,СВЦЭМ!$B$33:$B$776,U$11)+'СЕТ СН'!$F$11+СВЦЭМ!$D$10+'СЕТ СН'!$F$5-'СЕТ СН'!$F$21</f>
        <v>2523.0287511199999</v>
      </c>
      <c r="V42" s="36">
        <f>SUMIFS(СВЦЭМ!$D$33:$D$776,СВЦЭМ!$A$33:$A$776,$A42,СВЦЭМ!$B$33:$B$776,V$11)+'СЕТ СН'!$F$11+СВЦЭМ!$D$10+'СЕТ СН'!$F$5-'СЕТ СН'!$F$21</f>
        <v>2523.0287511199999</v>
      </c>
      <c r="W42" s="36">
        <f>SUMIFS(СВЦЭМ!$D$33:$D$776,СВЦЭМ!$A$33:$A$776,$A42,СВЦЭМ!$B$33:$B$776,W$11)+'СЕТ СН'!$F$11+СВЦЭМ!$D$10+'СЕТ СН'!$F$5-'СЕТ СН'!$F$21</f>
        <v>2523.0287511199999</v>
      </c>
      <c r="X42" s="36">
        <f>SUMIFS(СВЦЭМ!$D$33:$D$776,СВЦЭМ!$A$33:$A$776,$A42,СВЦЭМ!$B$33:$B$776,X$11)+'СЕТ СН'!$F$11+СВЦЭМ!$D$10+'СЕТ СН'!$F$5-'СЕТ СН'!$F$21</f>
        <v>2523.0287511199999</v>
      </c>
      <c r="Y42" s="36">
        <f>SUMIFS(СВЦЭМ!$D$33:$D$776,СВЦЭМ!$A$33:$A$776,$A42,СВЦЭМ!$B$33:$B$776,Y$11)+'СЕТ СН'!$F$11+СВЦЭМ!$D$10+'СЕТ СН'!$F$5-'СЕТ СН'!$F$21</f>
        <v>2523.0287511199999</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7"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7"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01.04.2020</v>
      </c>
      <c r="B48" s="36">
        <f>SUMIFS(СВЦЭМ!$D$33:$D$776,СВЦЭМ!$A$33:$A$776,$A48,СВЦЭМ!$B$33:$B$776,B$47)+'СЕТ СН'!$G$11+СВЦЭМ!$D$10+'СЕТ СН'!$G$5-'СЕТ СН'!$G$21</f>
        <v>3365.7815208699999</v>
      </c>
      <c r="C48" s="36">
        <f>SUMIFS(СВЦЭМ!$D$33:$D$776,СВЦЭМ!$A$33:$A$776,$A48,СВЦЭМ!$B$33:$B$776,C$47)+'СЕТ СН'!$G$11+СВЦЭМ!$D$10+'СЕТ СН'!$G$5-'СЕТ СН'!$G$21</f>
        <v>3378.0938087700001</v>
      </c>
      <c r="D48" s="36">
        <f>SUMIFS(СВЦЭМ!$D$33:$D$776,СВЦЭМ!$A$33:$A$776,$A48,СВЦЭМ!$B$33:$B$776,D$47)+'СЕТ СН'!$G$11+СВЦЭМ!$D$10+'СЕТ СН'!$G$5-'СЕТ СН'!$G$21</f>
        <v>3382.0682343100002</v>
      </c>
      <c r="E48" s="36">
        <f>SUMIFS(СВЦЭМ!$D$33:$D$776,СВЦЭМ!$A$33:$A$776,$A48,СВЦЭМ!$B$33:$B$776,E$47)+'СЕТ СН'!$G$11+СВЦЭМ!$D$10+'СЕТ СН'!$G$5-'СЕТ СН'!$G$21</f>
        <v>3387.7202569700003</v>
      </c>
      <c r="F48" s="36">
        <f>SUMIFS(СВЦЭМ!$D$33:$D$776,СВЦЭМ!$A$33:$A$776,$A48,СВЦЭМ!$B$33:$B$776,F$47)+'СЕТ СН'!$G$11+СВЦЭМ!$D$10+'СЕТ СН'!$G$5-'СЕТ СН'!$G$21</f>
        <v>3427.09356149</v>
      </c>
      <c r="G48" s="36">
        <f>SUMIFS(СВЦЭМ!$D$33:$D$776,СВЦЭМ!$A$33:$A$776,$A48,СВЦЭМ!$B$33:$B$776,G$47)+'СЕТ СН'!$G$11+СВЦЭМ!$D$10+'СЕТ СН'!$G$5-'СЕТ СН'!$G$21</f>
        <v>3468.2931437299999</v>
      </c>
      <c r="H48" s="36">
        <f>SUMIFS(СВЦЭМ!$D$33:$D$776,СВЦЭМ!$A$33:$A$776,$A48,СВЦЭМ!$B$33:$B$776,H$47)+'СЕТ СН'!$G$11+СВЦЭМ!$D$10+'СЕТ СН'!$G$5-'СЕТ СН'!$G$21</f>
        <v>3511.8543115399998</v>
      </c>
      <c r="I48" s="36">
        <f>SUMIFS(СВЦЭМ!$D$33:$D$776,СВЦЭМ!$A$33:$A$776,$A48,СВЦЭМ!$B$33:$B$776,I$47)+'СЕТ СН'!$G$11+СВЦЭМ!$D$10+'СЕТ СН'!$G$5-'СЕТ СН'!$G$21</f>
        <v>3514.73890433</v>
      </c>
      <c r="J48" s="36">
        <f>SUMIFS(СВЦЭМ!$D$33:$D$776,СВЦЭМ!$A$33:$A$776,$A48,СВЦЭМ!$B$33:$B$776,J$47)+'СЕТ СН'!$G$11+СВЦЭМ!$D$10+'СЕТ СН'!$G$5-'СЕТ СН'!$G$21</f>
        <v>3475.9110866400001</v>
      </c>
      <c r="K48" s="36">
        <f>SUMIFS(СВЦЭМ!$D$33:$D$776,СВЦЭМ!$A$33:$A$776,$A48,СВЦЭМ!$B$33:$B$776,K$47)+'СЕТ СН'!$G$11+СВЦЭМ!$D$10+'СЕТ СН'!$G$5-'СЕТ СН'!$G$21</f>
        <v>3475.7247138500002</v>
      </c>
      <c r="L48" s="36">
        <f>SUMIFS(СВЦЭМ!$D$33:$D$776,СВЦЭМ!$A$33:$A$776,$A48,СВЦЭМ!$B$33:$B$776,L$47)+'СЕТ СН'!$G$11+СВЦЭМ!$D$10+'СЕТ СН'!$G$5-'СЕТ СН'!$G$21</f>
        <v>3475.6390318100002</v>
      </c>
      <c r="M48" s="36">
        <f>SUMIFS(СВЦЭМ!$D$33:$D$776,СВЦЭМ!$A$33:$A$776,$A48,СВЦЭМ!$B$33:$B$776,M$47)+'СЕТ СН'!$G$11+СВЦЭМ!$D$10+'СЕТ СН'!$G$5-'СЕТ СН'!$G$21</f>
        <v>3486.1102248900002</v>
      </c>
      <c r="N48" s="36">
        <f>SUMIFS(СВЦЭМ!$D$33:$D$776,СВЦЭМ!$A$33:$A$776,$A48,СВЦЭМ!$B$33:$B$776,N$47)+'СЕТ СН'!$G$11+СВЦЭМ!$D$10+'СЕТ СН'!$G$5-'СЕТ СН'!$G$21</f>
        <v>3503.8932432500001</v>
      </c>
      <c r="O48" s="36">
        <f>SUMIFS(СВЦЭМ!$D$33:$D$776,СВЦЭМ!$A$33:$A$776,$A48,СВЦЭМ!$B$33:$B$776,O$47)+'СЕТ СН'!$G$11+СВЦЭМ!$D$10+'СЕТ СН'!$G$5-'СЕТ СН'!$G$21</f>
        <v>3522.1770454400003</v>
      </c>
      <c r="P48" s="36">
        <f>SUMIFS(СВЦЭМ!$D$33:$D$776,СВЦЭМ!$A$33:$A$776,$A48,СВЦЭМ!$B$33:$B$776,P$47)+'СЕТ СН'!$G$11+СВЦЭМ!$D$10+'СЕТ СН'!$G$5-'СЕТ СН'!$G$21</f>
        <v>3501.61256439</v>
      </c>
      <c r="Q48" s="36">
        <f>SUMIFS(СВЦЭМ!$D$33:$D$776,СВЦЭМ!$A$33:$A$776,$A48,СВЦЭМ!$B$33:$B$776,Q$47)+'СЕТ СН'!$G$11+СВЦЭМ!$D$10+'СЕТ СН'!$G$5-'СЕТ СН'!$G$21</f>
        <v>3508.0637570600002</v>
      </c>
      <c r="R48" s="36">
        <f>SUMIFS(СВЦЭМ!$D$33:$D$776,СВЦЭМ!$A$33:$A$776,$A48,СВЦЭМ!$B$33:$B$776,R$47)+'СЕТ СН'!$G$11+СВЦЭМ!$D$10+'СЕТ СН'!$G$5-'СЕТ СН'!$G$21</f>
        <v>3509.06499063</v>
      </c>
      <c r="S48" s="36">
        <f>SUMIFS(СВЦЭМ!$D$33:$D$776,СВЦЭМ!$A$33:$A$776,$A48,СВЦЭМ!$B$33:$B$776,S$47)+'СЕТ СН'!$G$11+СВЦЭМ!$D$10+'СЕТ СН'!$G$5-'СЕТ СН'!$G$21</f>
        <v>3505.4941936599998</v>
      </c>
      <c r="T48" s="36">
        <f>SUMIFS(СВЦЭМ!$D$33:$D$776,СВЦЭМ!$A$33:$A$776,$A48,СВЦЭМ!$B$33:$B$776,T$47)+'СЕТ СН'!$G$11+СВЦЭМ!$D$10+'СЕТ СН'!$G$5-'СЕТ СН'!$G$21</f>
        <v>3485.22482433</v>
      </c>
      <c r="U48" s="36">
        <f>SUMIFS(СВЦЭМ!$D$33:$D$776,СВЦЭМ!$A$33:$A$776,$A48,СВЦЭМ!$B$33:$B$776,U$47)+'СЕТ СН'!$G$11+СВЦЭМ!$D$10+'СЕТ СН'!$G$5-'СЕТ СН'!$G$21</f>
        <v>3475.4421084400001</v>
      </c>
      <c r="V48" s="36">
        <f>SUMIFS(СВЦЭМ!$D$33:$D$776,СВЦЭМ!$A$33:$A$776,$A48,СВЦЭМ!$B$33:$B$776,V$47)+'СЕТ СН'!$G$11+СВЦЭМ!$D$10+'СЕТ СН'!$G$5-'СЕТ СН'!$G$21</f>
        <v>3460.1713471500002</v>
      </c>
      <c r="W48" s="36">
        <f>SUMIFS(СВЦЭМ!$D$33:$D$776,СВЦЭМ!$A$33:$A$776,$A48,СВЦЭМ!$B$33:$B$776,W$47)+'СЕТ СН'!$G$11+СВЦЭМ!$D$10+'СЕТ СН'!$G$5-'СЕТ СН'!$G$21</f>
        <v>3454.7306193899999</v>
      </c>
      <c r="X48" s="36">
        <f>SUMIFS(СВЦЭМ!$D$33:$D$776,СВЦЭМ!$A$33:$A$776,$A48,СВЦЭМ!$B$33:$B$776,X$47)+'СЕТ СН'!$G$11+СВЦЭМ!$D$10+'СЕТ СН'!$G$5-'СЕТ СН'!$G$21</f>
        <v>3448.9806957700002</v>
      </c>
      <c r="Y48" s="36">
        <f>SUMIFS(СВЦЭМ!$D$33:$D$776,СВЦЭМ!$A$33:$A$776,$A48,СВЦЭМ!$B$33:$B$776,Y$47)+'СЕТ СН'!$G$11+СВЦЭМ!$D$10+'СЕТ СН'!$G$5-'СЕТ СН'!$G$21</f>
        <v>3478.4421645000002</v>
      </c>
      <c r="AA48" s="45"/>
    </row>
    <row r="49" spans="1:25" ht="15.75" x14ac:dyDescent="0.2">
      <c r="A49" s="35">
        <f>A48+1</f>
        <v>43923</v>
      </c>
      <c r="B49" s="36">
        <f>SUMIFS(СВЦЭМ!$D$33:$D$776,СВЦЭМ!$A$33:$A$776,$A49,СВЦЭМ!$B$33:$B$776,B$47)+'СЕТ СН'!$G$11+СВЦЭМ!$D$10+'СЕТ СН'!$G$5-'СЕТ СН'!$G$21</f>
        <v>3465.4297567399999</v>
      </c>
      <c r="C49" s="36">
        <f>SUMIFS(СВЦЭМ!$D$33:$D$776,СВЦЭМ!$A$33:$A$776,$A49,СВЦЭМ!$B$33:$B$776,C$47)+'СЕТ СН'!$G$11+СВЦЭМ!$D$10+'СЕТ СН'!$G$5-'СЕТ СН'!$G$21</f>
        <v>3442.40958421</v>
      </c>
      <c r="D49" s="36">
        <f>SUMIFS(СВЦЭМ!$D$33:$D$776,СВЦЭМ!$A$33:$A$776,$A49,СВЦЭМ!$B$33:$B$776,D$47)+'СЕТ СН'!$G$11+СВЦЭМ!$D$10+'СЕТ СН'!$G$5-'СЕТ СН'!$G$21</f>
        <v>3430.2901691100001</v>
      </c>
      <c r="E49" s="36">
        <f>SUMIFS(СВЦЭМ!$D$33:$D$776,СВЦЭМ!$A$33:$A$776,$A49,СВЦЭМ!$B$33:$B$776,E$47)+'СЕТ СН'!$G$11+СВЦЭМ!$D$10+'СЕТ СН'!$G$5-'СЕТ СН'!$G$21</f>
        <v>3422.2638693700001</v>
      </c>
      <c r="F49" s="36">
        <f>SUMIFS(СВЦЭМ!$D$33:$D$776,СВЦЭМ!$A$33:$A$776,$A49,СВЦЭМ!$B$33:$B$776,F$47)+'СЕТ СН'!$G$11+СВЦЭМ!$D$10+'СЕТ СН'!$G$5-'СЕТ СН'!$G$21</f>
        <v>3419.3673192400001</v>
      </c>
      <c r="G49" s="36">
        <f>SUMIFS(СВЦЭМ!$D$33:$D$776,СВЦЭМ!$A$33:$A$776,$A49,СВЦЭМ!$B$33:$B$776,G$47)+'СЕТ СН'!$G$11+СВЦЭМ!$D$10+'СЕТ СН'!$G$5-'СЕТ СН'!$G$21</f>
        <v>3497.4635771600001</v>
      </c>
      <c r="H49" s="36">
        <f>SUMIFS(СВЦЭМ!$D$33:$D$776,СВЦЭМ!$A$33:$A$776,$A49,СВЦЭМ!$B$33:$B$776,H$47)+'СЕТ СН'!$G$11+СВЦЭМ!$D$10+'СЕТ СН'!$G$5-'СЕТ СН'!$G$21</f>
        <v>3532.8872089199999</v>
      </c>
      <c r="I49" s="36">
        <f>SUMIFS(СВЦЭМ!$D$33:$D$776,СВЦЭМ!$A$33:$A$776,$A49,СВЦЭМ!$B$33:$B$776,I$47)+'СЕТ СН'!$G$11+СВЦЭМ!$D$10+'СЕТ СН'!$G$5-'СЕТ СН'!$G$21</f>
        <v>3530.94215682</v>
      </c>
      <c r="J49" s="36">
        <f>SUMIFS(СВЦЭМ!$D$33:$D$776,СВЦЭМ!$A$33:$A$776,$A49,СВЦЭМ!$B$33:$B$776,J$47)+'СЕТ СН'!$G$11+СВЦЭМ!$D$10+'СЕТ СН'!$G$5-'СЕТ СН'!$G$21</f>
        <v>3498.0682080800002</v>
      </c>
      <c r="K49" s="36">
        <f>SUMIFS(СВЦЭМ!$D$33:$D$776,СВЦЭМ!$A$33:$A$776,$A49,СВЦЭМ!$B$33:$B$776,K$47)+'СЕТ СН'!$G$11+СВЦЭМ!$D$10+'СЕТ СН'!$G$5-'СЕТ СН'!$G$21</f>
        <v>3473.6995926600002</v>
      </c>
      <c r="L49" s="36">
        <f>SUMIFS(СВЦЭМ!$D$33:$D$776,СВЦЭМ!$A$33:$A$776,$A49,СВЦЭМ!$B$33:$B$776,L$47)+'СЕТ СН'!$G$11+СВЦЭМ!$D$10+'СЕТ СН'!$G$5-'СЕТ СН'!$G$21</f>
        <v>3468.8840754800003</v>
      </c>
      <c r="M49" s="36">
        <f>SUMIFS(СВЦЭМ!$D$33:$D$776,СВЦЭМ!$A$33:$A$776,$A49,СВЦЭМ!$B$33:$B$776,M$47)+'СЕТ СН'!$G$11+СВЦЭМ!$D$10+'СЕТ СН'!$G$5-'СЕТ СН'!$G$21</f>
        <v>3485.9360218500001</v>
      </c>
      <c r="N49" s="36">
        <f>SUMIFS(СВЦЭМ!$D$33:$D$776,СВЦЭМ!$A$33:$A$776,$A49,СВЦЭМ!$B$33:$B$776,N$47)+'СЕТ СН'!$G$11+СВЦЭМ!$D$10+'СЕТ СН'!$G$5-'СЕТ СН'!$G$21</f>
        <v>3503.45107594</v>
      </c>
      <c r="O49" s="36">
        <f>SUMIFS(СВЦЭМ!$D$33:$D$776,СВЦЭМ!$A$33:$A$776,$A49,СВЦЭМ!$B$33:$B$776,O$47)+'СЕТ СН'!$G$11+СВЦЭМ!$D$10+'СЕТ СН'!$G$5-'СЕТ СН'!$G$21</f>
        <v>3525.6936132999999</v>
      </c>
      <c r="P49" s="36">
        <f>SUMIFS(СВЦЭМ!$D$33:$D$776,СВЦЭМ!$A$33:$A$776,$A49,СВЦЭМ!$B$33:$B$776,P$47)+'СЕТ СН'!$G$11+СВЦЭМ!$D$10+'СЕТ СН'!$G$5-'СЕТ СН'!$G$21</f>
        <v>3489.2802529000001</v>
      </c>
      <c r="Q49" s="36">
        <f>SUMIFS(СВЦЭМ!$D$33:$D$776,СВЦЭМ!$A$33:$A$776,$A49,СВЦЭМ!$B$33:$B$776,Q$47)+'СЕТ СН'!$G$11+СВЦЭМ!$D$10+'СЕТ СН'!$G$5-'СЕТ СН'!$G$21</f>
        <v>3494.9584946800001</v>
      </c>
      <c r="R49" s="36">
        <f>SUMIFS(СВЦЭМ!$D$33:$D$776,СВЦЭМ!$A$33:$A$776,$A49,СВЦЭМ!$B$33:$B$776,R$47)+'СЕТ СН'!$G$11+СВЦЭМ!$D$10+'СЕТ СН'!$G$5-'СЕТ СН'!$G$21</f>
        <v>3490.4605905899998</v>
      </c>
      <c r="S49" s="36">
        <f>SUMIFS(СВЦЭМ!$D$33:$D$776,СВЦЭМ!$A$33:$A$776,$A49,СВЦЭМ!$B$33:$B$776,S$47)+'СЕТ СН'!$G$11+СВЦЭМ!$D$10+'СЕТ СН'!$G$5-'СЕТ СН'!$G$21</f>
        <v>3488.0189740200003</v>
      </c>
      <c r="T49" s="36">
        <f>SUMIFS(СВЦЭМ!$D$33:$D$776,СВЦЭМ!$A$33:$A$776,$A49,СВЦЭМ!$B$33:$B$776,T$47)+'СЕТ СН'!$G$11+СВЦЭМ!$D$10+'СЕТ СН'!$G$5-'СЕТ СН'!$G$21</f>
        <v>3467.2744406500001</v>
      </c>
      <c r="U49" s="36">
        <f>SUMIFS(СВЦЭМ!$D$33:$D$776,СВЦЭМ!$A$33:$A$776,$A49,СВЦЭМ!$B$33:$B$776,U$47)+'СЕТ СН'!$G$11+СВЦЭМ!$D$10+'СЕТ СН'!$G$5-'СЕТ СН'!$G$21</f>
        <v>3453.0446058400003</v>
      </c>
      <c r="V49" s="36">
        <f>SUMIFS(СВЦЭМ!$D$33:$D$776,СВЦЭМ!$A$33:$A$776,$A49,СВЦЭМ!$B$33:$B$776,V$47)+'СЕТ СН'!$G$11+СВЦЭМ!$D$10+'СЕТ СН'!$G$5-'СЕТ СН'!$G$21</f>
        <v>3439.8135388999999</v>
      </c>
      <c r="W49" s="36">
        <f>SUMIFS(СВЦЭМ!$D$33:$D$776,СВЦЭМ!$A$33:$A$776,$A49,СВЦЭМ!$B$33:$B$776,W$47)+'СЕТ СН'!$G$11+СВЦЭМ!$D$10+'СЕТ СН'!$G$5-'СЕТ СН'!$G$21</f>
        <v>3446.0561799799998</v>
      </c>
      <c r="X49" s="36">
        <f>SUMIFS(СВЦЭМ!$D$33:$D$776,СВЦЭМ!$A$33:$A$776,$A49,СВЦЭМ!$B$33:$B$776,X$47)+'СЕТ СН'!$G$11+СВЦЭМ!$D$10+'СЕТ СН'!$G$5-'СЕТ СН'!$G$21</f>
        <v>3450.8639894299999</v>
      </c>
      <c r="Y49" s="36">
        <f>SUMIFS(СВЦЭМ!$D$33:$D$776,СВЦЭМ!$A$33:$A$776,$A49,СВЦЭМ!$B$33:$B$776,Y$47)+'СЕТ СН'!$G$11+СВЦЭМ!$D$10+'СЕТ СН'!$G$5-'СЕТ СН'!$G$21</f>
        <v>3477.7739161300001</v>
      </c>
    </row>
    <row r="50" spans="1:25" ht="15.75" x14ac:dyDescent="0.2">
      <c r="A50" s="35">
        <f t="shared" ref="A50:A78" si="1">A49+1</f>
        <v>43924</v>
      </c>
      <c r="B50" s="36">
        <f>SUMIFS(СВЦЭМ!$D$33:$D$776,СВЦЭМ!$A$33:$A$776,$A50,СВЦЭМ!$B$33:$B$776,B$47)+'СЕТ СН'!$G$11+СВЦЭМ!$D$10+'СЕТ СН'!$G$5-'СЕТ СН'!$G$21</f>
        <v>3461.0870239800001</v>
      </c>
      <c r="C50" s="36">
        <f>SUMIFS(СВЦЭМ!$D$33:$D$776,СВЦЭМ!$A$33:$A$776,$A50,СВЦЭМ!$B$33:$B$776,C$47)+'СЕТ СН'!$G$11+СВЦЭМ!$D$10+'СЕТ СН'!$G$5-'СЕТ СН'!$G$21</f>
        <v>3500.6471622899999</v>
      </c>
      <c r="D50" s="36">
        <f>SUMIFS(СВЦЭМ!$D$33:$D$776,СВЦЭМ!$A$33:$A$776,$A50,СВЦЭМ!$B$33:$B$776,D$47)+'СЕТ СН'!$G$11+СВЦЭМ!$D$10+'СЕТ СН'!$G$5-'СЕТ СН'!$G$21</f>
        <v>3516.0558842800001</v>
      </c>
      <c r="E50" s="36">
        <f>SUMIFS(СВЦЭМ!$D$33:$D$776,СВЦЭМ!$A$33:$A$776,$A50,СВЦЭМ!$B$33:$B$776,E$47)+'СЕТ СН'!$G$11+СВЦЭМ!$D$10+'СЕТ СН'!$G$5-'СЕТ СН'!$G$21</f>
        <v>3510.9969394300001</v>
      </c>
      <c r="F50" s="36">
        <f>SUMIFS(СВЦЭМ!$D$33:$D$776,СВЦЭМ!$A$33:$A$776,$A50,СВЦЭМ!$B$33:$B$776,F$47)+'СЕТ СН'!$G$11+СВЦЭМ!$D$10+'СЕТ СН'!$G$5-'СЕТ СН'!$G$21</f>
        <v>3506.5976416499998</v>
      </c>
      <c r="G50" s="36">
        <f>SUMIFS(СВЦЭМ!$D$33:$D$776,СВЦЭМ!$A$33:$A$776,$A50,СВЦЭМ!$B$33:$B$776,G$47)+'СЕТ СН'!$G$11+СВЦЭМ!$D$10+'СЕТ СН'!$G$5-'СЕТ СН'!$G$21</f>
        <v>3507.7418204000001</v>
      </c>
      <c r="H50" s="36">
        <f>SUMIFS(СВЦЭМ!$D$33:$D$776,СВЦЭМ!$A$33:$A$776,$A50,СВЦЭМ!$B$33:$B$776,H$47)+'СЕТ СН'!$G$11+СВЦЭМ!$D$10+'СЕТ СН'!$G$5-'СЕТ СН'!$G$21</f>
        <v>3495.08082057</v>
      </c>
      <c r="I50" s="36">
        <f>SUMIFS(СВЦЭМ!$D$33:$D$776,СВЦЭМ!$A$33:$A$776,$A50,СВЦЭМ!$B$33:$B$776,I$47)+'СЕТ СН'!$G$11+СВЦЭМ!$D$10+'СЕТ СН'!$G$5-'СЕТ СН'!$G$21</f>
        <v>3475.1320258400001</v>
      </c>
      <c r="J50" s="36">
        <f>SUMIFS(СВЦЭМ!$D$33:$D$776,СВЦЭМ!$A$33:$A$776,$A50,СВЦЭМ!$B$33:$B$776,J$47)+'СЕТ СН'!$G$11+СВЦЭМ!$D$10+'СЕТ СН'!$G$5-'СЕТ СН'!$G$21</f>
        <v>3419.97923894</v>
      </c>
      <c r="K50" s="36">
        <f>SUMIFS(СВЦЭМ!$D$33:$D$776,СВЦЭМ!$A$33:$A$776,$A50,СВЦЭМ!$B$33:$B$776,K$47)+'СЕТ СН'!$G$11+СВЦЭМ!$D$10+'СЕТ СН'!$G$5-'СЕТ СН'!$G$21</f>
        <v>3423.0752590800003</v>
      </c>
      <c r="L50" s="36">
        <f>SUMIFS(СВЦЭМ!$D$33:$D$776,СВЦЭМ!$A$33:$A$776,$A50,СВЦЭМ!$B$33:$B$776,L$47)+'СЕТ СН'!$G$11+СВЦЭМ!$D$10+'СЕТ СН'!$G$5-'СЕТ СН'!$G$21</f>
        <v>3434.45885395</v>
      </c>
      <c r="M50" s="36">
        <f>SUMIFS(СВЦЭМ!$D$33:$D$776,СВЦЭМ!$A$33:$A$776,$A50,СВЦЭМ!$B$33:$B$776,M$47)+'СЕТ СН'!$G$11+СВЦЭМ!$D$10+'СЕТ СН'!$G$5-'СЕТ СН'!$G$21</f>
        <v>3436.46045968</v>
      </c>
      <c r="N50" s="36">
        <f>SUMIFS(СВЦЭМ!$D$33:$D$776,СВЦЭМ!$A$33:$A$776,$A50,СВЦЭМ!$B$33:$B$776,N$47)+'СЕТ СН'!$G$11+СВЦЭМ!$D$10+'СЕТ СН'!$G$5-'СЕТ СН'!$G$21</f>
        <v>3453.5764462000002</v>
      </c>
      <c r="O50" s="36">
        <f>SUMIFS(СВЦЭМ!$D$33:$D$776,СВЦЭМ!$A$33:$A$776,$A50,СВЦЭМ!$B$33:$B$776,O$47)+'СЕТ СН'!$G$11+СВЦЭМ!$D$10+'СЕТ СН'!$G$5-'СЕТ СН'!$G$21</f>
        <v>3467.2551063599999</v>
      </c>
      <c r="P50" s="36">
        <f>SUMIFS(СВЦЭМ!$D$33:$D$776,СВЦЭМ!$A$33:$A$776,$A50,СВЦЭМ!$B$33:$B$776,P$47)+'СЕТ СН'!$G$11+СВЦЭМ!$D$10+'СЕТ СН'!$G$5-'СЕТ СН'!$G$21</f>
        <v>3451.7210636099999</v>
      </c>
      <c r="Q50" s="36">
        <f>SUMIFS(СВЦЭМ!$D$33:$D$776,СВЦЭМ!$A$33:$A$776,$A50,СВЦЭМ!$B$33:$B$776,Q$47)+'СЕТ СН'!$G$11+СВЦЭМ!$D$10+'СЕТ СН'!$G$5-'СЕТ СН'!$G$21</f>
        <v>3462.1036265900002</v>
      </c>
      <c r="R50" s="36">
        <f>SUMIFS(СВЦЭМ!$D$33:$D$776,СВЦЭМ!$A$33:$A$776,$A50,СВЦЭМ!$B$33:$B$776,R$47)+'СЕТ СН'!$G$11+СВЦЭМ!$D$10+'СЕТ СН'!$G$5-'СЕТ СН'!$G$21</f>
        <v>3459.216574</v>
      </c>
      <c r="S50" s="36">
        <f>SUMIFS(СВЦЭМ!$D$33:$D$776,СВЦЭМ!$A$33:$A$776,$A50,СВЦЭМ!$B$33:$B$776,S$47)+'СЕТ СН'!$G$11+СВЦЭМ!$D$10+'СЕТ СН'!$G$5-'СЕТ СН'!$G$21</f>
        <v>3453.3815514600001</v>
      </c>
      <c r="T50" s="36">
        <f>SUMIFS(СВЦЭМ!$D$33:$D$776,СВЦЭМ!$A$33:$A$776,$A50,СВЦЭМ!$B$33:$B$776,T$47)+'СЕТ СН'!$G$11+СВЦЭМ!$D$10+'СЕТ СН'!$G$5-'СЕТ СН'!$G$21</f>
        <v>3438.4578082899998</v>
      </c>
      <c r="U50" s="36">
        <f>SUMIFS(СВЦЭМ!$D$33:$D$776,СВЦЭМ!$A$33:$A$776,$A50,СВЦЭМ!$B$33:$B$776,U$47)+'СЕТ СН'!$G$11+СВЦЭМ!$D$10+'СЕТ СН'!$G$5-'СЕТ СН'!$G$21</f>
        <v>3416.6670452100002</v>
      </c>
      <c r="V50" s="36">
        <f>SUMIFS(СВЦЭМ!$D$33:$D$776,СВЦЭМ!$A$33:$A$776,$A50,СВЦЭМ!$B$33:$B$776,V$47)+'СЕТ СН'!$G$11+СВЦЭМ!$D$10+'СЕТ СН'!$G$5-'СЕТ СН'!$G$21</f>
        <v>3406.8187752499998</v>
      </c>
      <c r="W50" s="36">
        <f>SUMIFS(СВЦЭМ!$D$33:$D$776,СВЦЭМ!$A$33:$A$776,$A50,СВЦЭМ!$B$33:$B$776,W$47)+'СЕТ СН'!$G$11+СВЦЭМ!$D$10+'СЕТ СН'!$G$5-'СЕТ СН'!$G$21</f>
        <v>3413.1877783899999</v>
      </c>
      <c r="X50" s="36">
        <f>SUMIFS(СВЦЭМ!$D$33:$D$776,СВЦЭМ!$A$33:$A$776,$A50,СВЦЭМ!$B$33:$B$776,X$47)+'СЕТ СН'!$G$11+СВЦЭМ!$D$10+'СЕТ СН'!$G$5-'СЕТ СН'!$G$21</f>
        <v>3427.32140807</v>
      </c>
      <c r="Y50" s="36">
        <f>SUMIFS(СВЦЭМ!$D$33:$D$776,СВЦЭМ!$A$33:$A$776,$A50,СВЦЭМ!$B$33:$B$776,Y$47)+'СЕТ СН'!$G$11+СВЦЭМ!$D$10+'СЕТ СН'!$G$5-'СЕТ СН'!$G$21</f>
        <v>3460.04448998</v>
      </c>
    </row>
    <row r="51" spans="1:25" ht="15.75" x14ac:dyDescent="0.2">
      <c r="A51" s="35">
        <f t="shared" si="1"/>
        <v>43925</v>
      </c>
      <c r="B51" s="36">
        <f>SUMIFS(СВЦЭМ!$D$33:$D$776,СВЦЭМ!$A$33:$A$776,$A51,СВЦЭМ!$B$33:$B$776,B$47)+'СЕТ СН'!$G$11+СВЦЭМ!$D$10+'СЕТ СН'!$G$5-'СЕТ СН'!$G$21</f>
        <v>3481.1157802799999</v>
      </c>
      <c r="C51" s="36">
        <f>SUMIFS(СВЦЭМ!$D$33:$D$776,СВЦЭМ!$A$33:$A$776,$A51,СВЦЭМ!$B$33:$B$776,C$47)+'СЕТ СН'!$G$11+СВЦЭМ!$D$10+'СЕТ СН'!$G$5-'СЕТ СН'!$G$21</f>
        <v>3508.1378221099999</v>
      </c>
      <c r="D51" s="36">
        <f>SUMIFS(СВЦЭМ!$D$33:$D$776,СВЦЭМ!$A$33:$A$776,$A51,СВЦЭМ!$B$33:$B$776,D$47)+'СЕТ СН'!$G$11+СВЦЭМ!$D$10+'СЕТ СН'!$G$5-'СЕТ СН'!$G$21</f>
        <v>3522.7600665</v>
      </c>
      <c r="E51" s="36">
        <f>SUMIFS(СВЦЭМ!$D$33:$D$776,СВЦЭМ!$A$33:$A$776,$A51,СВЦЭМ!$B$33:$B$776,E$47)+'СЕТ СН'!$G$11+СВЦЭМ!$D$10+'СЕТ СН'!$G$5-'СЕТ СН'!$G$21</f>
        <v>3535.5315678000002</v>
      </c>
      <c r="F51" s="36">
        <f>SUMIFS(СВЦЭМ!$D$33:$D$776,СВЦЭМ!$A$33:$A$776,$A51,СВЦЭМ!$B$33:$B$776,F$47)+'СЕТ СН'!$G$11+СВЦЭМ!$D$10+'СЕТ СН'!$G$5-'СЕТ СН'!$G$21</f>
        <v>3534.8668146</v>
      </c>
      <c r="G51" s="36">
        <f>SUMIFS(СВЦЭМ!$D$33:$D$776,СВЦЭМ!$A$33:$A$776,$A51,СВЦЭМ!$B$33:$B$776,G$47)+'СЕТ СН'!$G$11+СВЦЭМ!$D$10+'СЕТ СН'!$G$5-'СЕТ СН'!$G$21</f>
        <v>3533.3585226300002</v>
      </c>
      <c r="H51" s="36">
        <f>SUMIFS(СВЦЭМ!$D$33:$D$776,СВЦЭМ!$A$33:$A$776,$A51,СВЦЭМ!$B$33:$B$776,H$47)+'СЕТ СН'!$G$11+СВЦЭМ!$D$10+'СЕТ СН'!$G$5-'СЕТ СН'!$G$21</f>
        <v>3509.23695774</v>
      </c>
      <c r="I51" s="36">
        <f>SUMIFS(СВЦЭМ!$D$33:$D$776,СВЦЭМ!$A$33:$A$776,$A51,СВЦЭМ!$B$33:$B$776,I$47)+'СЕТ СН'!$G$11+СВЦЭМ!$D$10+'СЕТ СН'!$G$5-'СЕТ СН'!$G$21</f>
        <v>3492.51211814</v>
      </c>
      <c r="J51" s="36">
        <f>SUMIFS(СВЦЭМ!$D$33:$D$776,СВЦЭМ!$A$33:$A$776,$A51,СВЦЭМ!$B$33:$B$776,J$47)+'СЕТ СН'!$G$11+СВЦЭМ!$D$10+'СЕТ СН'!$G$5-'СЕТ СН'!$G$21</f>
        <v>3441.8776541100001</v>
      </c>
      <c r="K51" s="36">
        <f>SUMIFS(СВЦЭМ!$D$33:$D$776,СВЦЭМ!$A$33:$A$776,$A51,СВЦЭМ!$B$33:$B$776,K$47)+'СЕТ СН'!$G$11+СВЦЭМ!$D$10+'СЕТ СН'!$G$5-'СЕТ СН'!$G$21</f>
        <v>3417.4034712399998</v>
      </c>
      <c r="L51" s="36">
        <f>SUMIFS(СВЦЭМ!$D$33:$D$776,СВЦЭМ!$A$33:$A$776,$A51,СВЦЭМ!$B$33:$B$776,L$47)+'СЕТ СН'!$G$11+СВЦЭМ!$D$10+'СЕТ СН'!$G$5-'СЕТ СН'!$G$21</f>
        <v>3414.5164612099998</v>
      </c>
      <c r="M51" s="36">
        <f>SUMIFS(СВЦЭМ!$D$33:$D$776,СВЦЭМ!$A$33:$A$776,$A51,СВЦЭМ!$B$33:$B$776,M$47)+'СЕТ СН'!$G$11+СВЦЭМ!$D$10+'СЕТ СН'!$G$5-'СЕТ СН'!$G$21</f>
        <v>3411.68705946</v>
      </c>
      <c r="N51" s="36">
        <f>SUMIFS(СВЦЭМ!$D$33:$D$776,СВЦЭМ!$A$33:$A$776,$A51,СВЦЭМ!$B$33:$B$776,N$47)+'СЕТ СН'!$G$11+СВЦЭМ!$D$10+'СЕТ СН'!$G$5-'СЕТ СН'!$G$21</f>
        <v>3422.06447316</v>
      </c>
      <c r="O51" s="36">
        <f>SUMIFS(СВЦЭМ!$D$33:$D$776,СВЦЭМ!$A$33:$A$776,$A51,СВЦЭМ!$B$33:$B$776,O$47)+'СЕТ СН'!$G$11+СВЦЭМ!$D$10+'СЕТ СН'!$G$5-'СЕТ СН'!$G$21</f>
        <v>3430.9283507600003</v>
      </c>
      <c r="P51" s="36">
        <f>SUMIFS(СВЦЭМ!$D$33:$D$776,СВЦЭМ!$A$33:$A$776,$A51,СВЦЭМ!$B$33:$B$776,P$47)+'СЕТ СН'!$G$11+СВЦЭМ!$D$10+'СЕТ СН'!$G$5-'СЕТ СН'!$G$21</f>
        <v>3428.48242966</v>
      </c>
      <c r="Q51" s="36">
        <f>SUMIFS(СВЦЭМ!$D$33:$D$776,СВЦЭМ!$A$33:$A$776,$A51,СВЦЭМ!$B$33:$B$776,Q$47)+'СЕТ СН'!$G$11+СВЦЭМ!$D$10+'СЕТ СН'!$G$5-'СЕТ СН'!$G$21</f>
        <v>3437.2533141600002</v>
      </c>
      <c r="R51" s="36">
        <f>SUMIFS(СВЦЭМ!$D$33:$D$776,СВЦЭМ!$A$33:$A$776,$A51,СВЦЭМ!$B$33:$B$776,R$47)+'СЕТ СН'!$G$11+СВЦЭМ!$D$10+'СЕТ СН'!$G$5-'СЕТ СН'!$G$21</f>
        <v>3431.0915005300003</v>
      </c>
      <c r="S51" s="36">
        <f>SUMIFS(СВЦЭМ!$D$33:$D$776,СВЦЭМ!$A$33:$A$776,$A51,СВЦЭМ!$B$33:$B$776,S$47)+'СЕТ СН'!$G$11+СВЦЭМ!$D$10+'СЕТ СН'!$G$5-'СЕТ СН'!$G$21</f>
        <v>3426.1237058000002</v>
      </c>
      <c r="T51" s="36">
        <f>SUMIFS(СВЦЭМ!$D$33:$D$776,СВЦЭМ!$A$33:$A$776,$A51,СВЦЭМ!$B$33:$B$776,T$47)+'СЕТ СН'!$G$11+СВЦЭМ!$D$10+'СЕТ СН'!$G$5-'СЕТ СН'!$G$21</f>
        <v>3414.1605951900001</v>
      </c>
      <c r="U51" s="36">
        <f>SUMIFS(СВЦЭМ!$D$33:$D$776,СВЦЭМ!$A$33:$A$776,$A51,СВЦЭМ!$B$33:$B$776,U$47)+'СЕТ СН'!$G$11+СВЦЭМ!$D$10+'СЕТ СН'!$G$5-'СЕТ СН'!$G$21</f>
        <v>3402.1206632499998</v>
      </c>
      <c r="V51" s="36">
        <f>SUMIFS(СВЦЭМ!$D$33:$D$776,СВЦЭМ!$A$33:$A$776,$A51,СВЦЭМ!$B$33:$B$776,V$47)+'СЕТ СН'!$G$11+СВЦЭМ!$D$10+'СЕТ СН'!$G$5-'СЕТ СН'!$G$21</f>
        <v>3404.1623457800001</v>
      </c>
      <c r="W51" s="36">
        <f>SUMIFS(СВЦЭМ!$D$33:$D$776,СВЦЭМ!$A$33:$A$776,$A51,СВЦЭМ!$B$33:$B$776,W$47)+'СЕТ СН'!$G$11+СВЦЭМ!$D$10+'СЕТ СН'!$G$5-'СЕТ СН'!$G$21</f>
        <v>3394.4787864300001</v>
      </c>
      <c r="X51" s="36">
        <f>SUMIFS(СВЦЭМ!$D$33:$D$776,СВЦЭМ!$A$33:$A$776,$A51,СВЦЭМ!$B$33:$B$776,X$47)+'СЕТ СН'!$G$11+СВЦЭМ!$D$10+'СЕТ СН'!$G$5-'СЕТ СН'!$G$21</f>
        <v>3404.4443114200003</v>
      </c>
      <c r="Y51" s="36">
        <f>SUMIFS(СВЦЭМ!$D$33:$D$776,СВЦЭМ!$A$33:$A$776,$A51,СВЦЭМ!$B$33:$B$776,Y$47)+'СЕТ СН'!$G$11+СВЦЭМ!$D$10+'СЕТ СН'!$G$5-'СЕТ СН'!$G$21</f>
        <v>3444.2599686200001</v>
      </c>
    </row>
    <row r="52" spans="1:25" ht="15.75" x14ac:dyDescent="0.2">
      <c r="A52" s="35">
        <f t="shared" si="1"/>
        <v>43926</v>
      </c>
      <c r="B52" s="36">
        <f>SUMIFS(СВЦЭМ!$D$33:$D$776,СВЦЭМ!$A$33:$A$776,$A52,СВЦЭМ!$B$33:$B$776,B$47)+'СЕТ СН'!$G$11+СВЦЭМ!$D$10+'СЕТ СН'!$G$5-'СЕТ СН'!$G$21</f>
        <v>3460.6531304999999</v>
      </c>
      <c r="C52" s="36">
        <f>SUMIFS(СВЦЭМ!$D$33:$D$776,СВЦЭМ!$A$33:$A$776,$A52,СВЦЭМ!$B$33:$B$776,C$47)+'СЕТ СН'!$G$11+СВЦЭМ!$D$10+'СЕТ СН'!$G$5-'СЕТ СН'!$G$21</f>
        <v>3515.4745691500002</v>
      </c>
      <c r="D52" s="36">
        <f>SUMIFS(СВЦЭМ!$D$33:$D$776,СВЦЭМ!$A$33:$A$776,$A52,СВЦЭМ!$B$33:$B$776,D$47)+'СЕТ СН'!$G$11+СВЦЭМ!$D$10+'СЕТ СН'!$G$5-'СЕТ СН'!$G$21</f>
        <v>3529.9122654500002</v>
      </c>
      <c r="E52" s="36">
        <f>SUMIFS(СВЦЭМ!$D$33:$D$776,СВЦЭМ!$A$33:$A$776,$A52,СВЦЭМ!$B$33:$B$776,E$47)+'СЕТ СН'!$G$11+СВЦЭМ!$D$10+'СЕТ СН'!$G$5-'СЕТ СН'!$G$21</f>
        <v>3536.21968982</v>
      </c>
      <c r="F52" s="36">
        <f>SUMIFS(СВЦЭМ!$D$33:$D$776,СВЦЭМ!$A$33:$A$776,$A52,СВЦЭМ!$B$33:$B$776,F$47)+'СЕТ СН'!$G$11+СВЦЭМ!$D$10+'СЕТ СН'!$G$5-'СЕТ СН'!$G$21</f>
        <v>3534.7590540900001</v>
      </c>
      <c r="G52" s="36">
        <f>SUMIFS(СВЦЭМ!$D$33:$D$776,СВЦЭМ!$A$33:$A$776,$A52,СВЦЭМ!$B$33:$B$776,G$47)+'СЕТ СН'!$G$11+СВЦЭМ!$D$10+'СЕТ СН'!$G$5-'СЕТ СН'!$G$21</f>
        <v>3537.6298780299999</v>
      </c>
      <c r="H52" s="36">
        <f>SUMIFS(СВЦЭМ!$D$33:$D$776,СВЦЭМ!$A$33:$A$776,$A52,СВЦЭМ!$B$33:$B$776,H$47)+'СЕТ СН'!$G$11+СВЦЭМ!$D$10+'СЕТ СН'!$G$5-'СЕТ СН'!$G$21</f>
        <v>3522.8399396</v>
      </c>
      <c r="I52" s="36">
        <f>SUMIFS(СВЦЭМ!$D$33:$D$776,СВЦЭМ!$A$33:$A$776,$A52,СВЦЭМ!$B$33:$B$776,I$47)+'СЕТ СН'!$G$11+СВЦЭМ!$D$10+'СЕТ СН'!$G$5-'СЕТ СН'!$G$21</f>
        <v>3507.58458617</v>
      </c>
      <c r="J52" s="36">
        <f>SUMIFS(СВЦЭМ!$D$33:$D$776,СВЦЭМ!$A$33:$A$776,$A52,СВЦЭМ!$B$33:$B$776,J$47)+'СЕТ СН'!$G$11+СВЦЭМ!$D$10+'СЕТ СН'!$G$5-'СЕТ СН'!$G$21</f>
        <v>3456.4887426099999</v>
      </c>
      <c r="K52" s="36">
        <f>SUMIFS(СВЦЭМ!$D$33:$D$776,СВЦЭМ!$A$33:$A$776,$A52,СВЦЭМ!$B$33:$B$776,K$47)+'СЕТ СН'!$G$11+СВЦЭМ!$D$10+'СЕТ СН'!$G$5-'СЕТ СН'!$G$21</f>
        <v>3418.73682272</v>
      </c>
      <c r="L52" s="36">
        <f>SUMIFS(СВЦЭМ!$D$33:$D$776,СВЦЭМ!$A$33:$A$776,$A52,СВЦЭМ!$B$33:$B$776,L$47)+'СЕТ СН'!$G$11+СВЦЭМ!$D$10+'СЕТ СН'!$G$5-'СЕТ СН'!$G$21</f>
        <v>3411.43111967</v>
      </c>
      <c r="M52" s="36">
        <f>SUMIFS(СВЦЭМ!$D$33:$D$776,СВЦЭМ!$A$33:$A$776,$A52,СВЦЭМ!$B$33:$B$776,M$47)+'СЕТ СН'!$G$11+СВЦЭМ!$D$10+'СЕТ СН'!$G$5-'СЕТ СН'!$G$21</f>
        <v>3409.48613488</v>
      </c>
      <c r="N52" s="36">
        <f>SUMIFS(СВЦЭМ!$D$33:$D$776,СВЦЭМ!$A$33:$A$776,$A52,СВЦЭМ!$B$33:$B$776,N$47)+'СЕТ СН'!$G$11+СВЦЭМ!$D$10+'СЕТ СН'!$G$5-'СЕТ СН'!$G$21</f>
        <v>3422.73155924</v>
      </c>
      <c r="O52" s="36">
        <f>SUMIFS(СВЦЭМ!$D$33:$D$776,СВЦЭМ!$A$33:$A$776,$A52,СВЦЭМ!$B$33:$B$776,O$47)+'СЕТ СН'!$G$11+СВЦЭМ!$D$10+'СЕТ СН'!$G$5-'СЕТ СН'!$G$21</f>
        <v>3431.8805223500003</v>
      </c>
      <c r="P52" s="36">
        <f>SUMIFS(СВЦЭМ!$D$33:$D$776,СВЦЭМ!$A$33:$A$776,$A52,СВЦЭМ!$B$33:$B$776,P$47)+'СЕТ СН'!$G$11+СВЦЭМ!$D$10+'СЕТ СН'!$G$5-'СЕТ СН'!$G$21</f>
        <v>3412.3002856500002</v>
      </c>
      <c r="Q52" s="36">
        <f>SUMIFS(СВЦЭМ!$D$33:$D$776,СВЦЭМ!$A$33:$A$776,$A52,СВЦЭМ!$B$33:$B$776,Q$47)+'СЕТ СН'!$G$11+СВЦЭМ!$D$10+'СЕТ СН'!$G$5-'СЕТ СН'!$G$21</f>
        <v>3417.3592031500002</v>
      </c>
      <c r="R52" s="36">
        <f>SUMIFS(СВЦЭМ!$D$33:$D$776,СВЦЭМ!$A$33:$A$776,$A52,СВЦЭМ!$B$33:$B$776,R$47)+'СЕТ СН'!$G$11+СВЦЭМ!$D$10+'СЕТ СН'!$G$5-'СЕТ СН'!$G$21</f>
        <v>3417.0207248799998</v>
      </c>
      <c r="S52" s="36">
        <f>SUMIFS(СВЦЭМ!$D$33:$D$776,СВЦЭМ!$A$33:$A$776,$A52,СВЦЭМ!$B$33:$B$776,S$47)+'СЕТ СН'!$G$11+СВЦЭМ!$D$10+'СЕТ СН'!$G$5-'СЕТ СН'!$G$21</f>
        <v>3417.21475977</v>
      </c>
      <c r="T52" s="36">
        <f>SUMIFS(СВЦЭМ!$D$33:$D$776,СВЦЭМ!$A$33:$A$776,$A52,СВЦЭМ!$B$33:$B$776,T$47)+'СЕТ СН'!$G$11+СВЦЭМ!$D$10+'СЕТ СН'!$G$5-'СЕТ СН'!$G$21</f>
        <v>3409.2311507899999</v>
      </c>
      <c r="U52" s="36">
        <f>SUMIFS(СВЦЭМ!$D$33:$D$776,СВЦЭМ!$A$33:$A$776,$A52,СВЦЭМ!$B$33:$B$776,U$47)+'СЕТ СН'!$G$11+СВЦЭМ!$D$10+'СЕТ СН'!$G$5-'СЕТ СН'!$G$21</f>
        <v>3397.2255780999999</v>
      </c>
      <c r="V52" s="36">
        <f>SUMIFS(СВЦЭМ!$D$33:$D$776,СВЦЭМ!$A$33:$A$776,$A52,СВЦЭМ!$B$33:$B$776,V$47)+'СЕТ СН'!$G$11+СВЦЭМ!$D$10+'СЕТ СН'!$G$5-'СЕТ СН'!$G$21</f>
        <v>3381.8841989800003</v>
      </c>
      <c r="W52" s="36">
        <f>SUMIFS(СВЦЭМ!$D$33:$D$776,СВЦЭМ!$A$33:$A$776,$A52,СВЦЭМ!$B$33:$B$776,W$47)+'СЕТ СН'!$G$11+СВЦЭМ!$D$10+'СЕТ СН'!$G$5-'СЕТ СН'!$G$21</f>
        <v>3366.4132656100001</v>
      </c>
      <c r="X52" s="36">
        <f>SUMIFS(СВЦЭМ!$D$33:$D$776,СВЦЭМ!$A$33:$A$776,$A52,СВЦЭМ!$B$33:$B$776,X$47)+'СЕТ СН'!$G$11+СВЦЭМ!$D$10+'СЕТ СН'!$G$5-'СЕТ СН'!$G$21</f>
        <v>3362.9124220399999</v>
      </c>
      <c r="Y52" s="36">
        <f>SUMIFS(СВЦЭМ!$D$33:$D$776,СВЦЭМ!$A$33:$A$776,$A52,СВЦЭМ!$B$33:$B$776,Y$47)+'СЕТ СН'!$G$11+СВЦЭМ!$D$10+'СЕТ СН'!$G$5-'СЕТ СН'!$G$21</f>
        <v>3397.0708039599999</v>
      </c>
    </row>
    <row r="53" spans="1:25" ht="15.75" x14ac:dyDescent="0.2">
      <c r="A53" s="35">
        <f t="shared" si="1"/>
        <v>43927</v>
      </c>
      <c r="B53" s="36">
        <f>SUMIFS(СВЦЭМ!$D$33:$D$776,СВЦЭМ!$A$33:$A$776,$A53,СВЦЭМ!$B$33:$B$776,B$47)+'СЕТ СН'!$G$11+СВЦЭМ!$D$10+'СЕТ СН'!$G$5-'СЕТ СН'!$G$21</f>
        <v>3493.7348958100001</v>
      </c>
      <c r="C53" s="36">
        <f>SUMIFS(СВЦЭМ!$D$33:$D$776,СВЦЭМ!$A$33:$A$776,$A53,СВЦЭМ!$B$33:$B$776,C$47)+'СЕТ СН'!$G$11+СВЦЭМ!$D$10+'СЕТ СН'!$G$5-'СЕТ СН'!$G$21</f>
        <v>3519.2438746600001</v>
      </c>
      <c r="D53" s="36">
        <f>SUMIFS(СВЦЭМ!$D$33:$D$776,СВЦЭМ!$A$33:$A$776,$A53,СВЦЭМ!$B$33:$B$776,D$47)+'СЕТ СН'!$G$11+СВЦЭМ!$D$10+'СЕТ СН'!$G$5-'СЕТ СН'!$G$21</f>
        <v>3531.0030088200001</v>
      </c>
      <c r="E53" s="36">
        <f>SUMIFS(СВЦЭМ!$D$33:$D$776,СВЦЭМ!$A$33:$A$776,$A53,СВЦЭМ!$B$33:$B$776,E$47)+'СЕТ СН'!$G$11+СВЦЭМ!$D$10+'СЕТ СН'!$G$5-'СЕТ СН'!$G$21</f>
        <v>3538.1063538600001</v>
      </c>
      <c r="F53" s="36">
        <f>SUMIFS(СВЦЭМ!$D$33:$D$776,СВЦЭМ!$A$33:$A$776,$A53,СВЦЭМ!$B$33:$B$776,F$47)+'СЕТ СН'!$G$11+СВЦЭМ!$D$10+'СЕТ СН'!$G$5-'СЕТ СН'!$G$21</f>
        <v>3535.2192979299998</v>
      </c>
      <c r="G53" s="36">
        <f>SUMIFS(СВЦЭМ!$D$33:$D$776,СВЦЭМ!$A$33:$A$776,$A53,СВЦЭМ!$B$33:$B$776,G$47)+'СЕТ СН'!$G$11+СВЦЭМ!$D$10+'СЕТ СН'!$G$5-'СЕТ СН'!$G$21</f>
        <v>3535.7442692100003</v>
      </c>
      <c r="H53" s="36">
        <f>SUMIFS(СВЦЭМ!$D$33:$D$776,СВЦЭМ!$A$33:$A$776,$A53,СВЦЭМ!$B$33:$B$776,H$47)+'СЕТ СН'!$G$11+СВЦЭМ!$D$10+'СЕТ СН'!$G$5-'СЕТ СН'!$G$21</f>
        <v>3526.1984751199998</v>
      </c>
      <c r="I53" s="36">
        <f>SUMIFS(СВЦЭМ!$D$33:$D$776,СВЦЭМ!$A$33:$A$776,$A53,СВЦЭМ!$B$33:$B$776,I$47)+'СЕТ СН'!$G$11+СВЦЭМ!$D$10+'СЕТ СН'!$G$5-'СЕТ СН'!$G$21</f>
        <v>3500.2973439699999</v>
      </c>
      <c r="J53" s="36">
        <f>SUMIFS(СВЦЭМ!$D$33:$D$776,СВЦЭМ!$A$33:$A$776,$A53,СВЦЭМ!$B$33:$B$776,J$47)+'СЕТ СН'!$G$11+СВЦЭМ!$D$10+'СЕТ СН'!$G$5-'СЕТ СН'!$G$21</f>
        <v>3455.90035885</v>
      </c>
      <c r="K53" s="36">
        <f>SUMIFS(СВЦЭМ!$D$33:$D$776,СВЦЭМ!$A$33:$A$776,$A53,СВЦЭМ!$B$33:$B$776,K$47)+'СЕТ СН'!$G$11+СВЦЭМ!$D$10+'СЕТ СН'!$G$5-'СЕТ СН'!$G$21</f>
        <v>3455.1545000400001</v>
      </c>
      <c r="L53" s="36">
        <f>SUMIFS(СВЦЭМ!$D$33:$D$776,СВЦЭМ!$A$33:$A$776,$A53,СВЦЭМ!$B$33:$B$776,L$47)+'СЕТ СН'!$G$11+СВЦЭМ!$D$10+'СЕТ СН'!$G$5-'СЕТ СН'!$G$21</f>
        <v>3440.6641485800001</v>
      </c>
      <c r="M53" s="36">
        <f>SUMIFS(СВЦЭМ!$D$33:$D$776,СВЦЭМ!$A$33:$A$776,$A53,СВЦЭМ!$B$33:$B$776,M$47)+'СЕТ СН'!$G$11+СВЦЭМ!$D$10+'СЕТ СН'!$G$5-'СЕТ СН'!$G$21</f>
        <v>3443.78617046</v>
      </c>
      <c r="N53" s="36">
        <f>SUMIFS(СВЦЭМ!$D$33:$D$776,СВЦЭМ!$A$33:$A$776,$A53,СВЦЭМ!$B$33:$B$776,N$47)+'СЕТ СН'!$G$11+СВЦЭМ!$D$10+'СЕТ СН'!$G$5-'СЕТ СН'!$G$21</f>
        <v>3442.42190815</v>
      </c>
      <c r="O53" s="36">
        <f>SUMIFS(СВЦЭМ!$D$33:$D$776,СВЦЭМ!$A$33:$A$776,$A53,СВЦЭМ!$B$33:$B$776,O$47)+'СЕТ СН'!$G$11+СВЦЭМ!$D$10+'СЕТ СН'!$G$5-'СЕТ СН'!$G$21</f>
        <v>3455.8949959000001</v>
      </c>
      <c r="P53" s="36">
        <f>SUMIFS(СВЦЭМ!$D$33:$D$776,СВЦЭМ!$A$33:$A$776,$A53,СВЦЭМ!$B$33:$B$776,P$47)+'СЕТ СН'!$G$11+СВЦЭМ!$D$10+'СЕТ СН'!$G$5-'СЕТ СН'!$G$21</f>
        <v>3441.0335793300001</v>
      </c>
      <c r="Q53" s="36">
        <f>SUMIFS(СВЦЭМ!$D$33:$D$776,СВЦЭМ!$A$33:$A$776,$A53,СВЦЭМ!$B$33:$B$776,Q$47)+'СЕТ СН'!$G$11+СВЦЭМ!$D$10+'СЕТ СН'!$G$5-'СЕТ СН'!$G$21</f>
        <v>3446.4000872500001</v>
      </c>
      <c r="R53" s="36">
        <f>SUMIFS(СВЦЭМ!$D$33:$D$776,СВЦЭМ!$A$33:$A$776,$A53,СВЦЭМ!$B$33:$B$776,R$47)+'СЕТ СН'!$G$11+СВЦЭМ!$D$10+'СЕТ СН'!$G$5-'СЕТ СН'!$G$21</f>
        <v>3429.4208345300003</v>
      </c>
      <c r="S53" s="36">
        <f>SUMIFS(СВЦЭМ!$D$33:$D$776,СВЦЭМ!$A$33:$A$776,$A53,СВЦЭМ!$B$33:$B$776,S$47)+'СЕТ СН'!$G$11+СВЦЭМ!$D$10+'СЕТ СН'!$G$5-'СЕТ СН'!$G$21</f>
        <v>3443.1415140899999</v>
      </c>
      <c r="T53" s="36">
        <f>SUMIFS(СВЦЭМ!$D$33:$D$776,СВЦЭМ!$A$33:$A$776,$A53,СВЦЭМ!$B$33:$B$776,T$47)+'СЕТ СН'!$G$11+СВЦЭМ!$D$10+'СЕТ СН'!$G$5-'СЕТ СН'!$G$21</f>
        <v>3428.2032568300001</v>
      </c>
      <c r="U53" s="36">
        <f>SUMIFS(СВЦЭМ!$D$33:$D$776,СВЦЭМ!$A$33:$A$776,$A53,СВЦЭМ!$B$33:$B$776,U$47)+'СЕТ СН'!$G$11+СВЦЭМ!$D$10+'СЕТ СН'!$G$5-'СЕТ СН'!$G$21</f>
        <v>3408.54018228</v>
      </c>
      <c r="V53" s="36">
        <f>SUMIFS(СВЦЭМ!$D$33:$D$776,СВЦЭМ!$A$33:$A$776,$A53,СВЦЭМ!$B$33:$B$776,V$47)+'СЕТ СН'!$G$11+СВЦЭМ!$D$10+'СЕТ СН'!$G$5-'СЕТ СН'!$G$21</f>
        <v>3411.17418172</v>
      </c>
      <c r="W53" s="36">
        <f>SUMIFS(СВЦЭМ!$D$33:$D$776,СВЦЭМ!$A$33:$A$776,$A53,СВЦЭМ!$B$33:$B$776,W$47)+'СЕТ СН'!$G$11+СВЦЭМ!$D$10+'СЕТ СН'!$G$5-'СЕТ СН'!$G$21</f>
        <v>3403.7136563200002</v>
      </c>
      <c r="X53" s="36">
        <f>SUMIFS(СВЦЭМ!$D$33:$D$776,СВЦЭМ!$A$33:$A$776,$A53,СВЦЭМ!$B$33:$B$776,X$47)+'СЕТ СН'!$G$11+СВЦЭМ!$D$10+'СЕТ СН'!$G$5-'СЕТ СН'!$G$21</f>
        <v>3417.2639143599999</v>
      </c>
      <c r="Y53" s="36">
        <f>SUMIFS(СВЦЭМ!$D$33:$D$776,СВЦЭМ!$A$33:$A$776,$A53,СВЦЭМ!$B$33:$B$776,Y$47)+'СЕТ СН'!$G$11+СВЦЭМ!$D$10+'СЕТ СН'!$G$5-'СЕТ СН'!$G$21</f>
        <v>3457.0261002299999</v>
      </c>
    </row>
    <row r="54" spans="1:25" ht="15.75" x14ac:dyDescent="0.2">
      <c r="A54" s="35">
        <f t="shared" si="1"/>
        <v>43928</v>
      </c>
      <c r="B54" s="36">
        <f>SUMIFS(СВЦЭМ!$D$33:$D$776,СВЦЭМ!$A$33:$A$776,$A54,СВЦЭМ!$B$33:$B$776,B$47)+'СЕТ СН'!$G$11+СВЦЭМ!$D$10+'СЕТ СН'!$G$5-'СЕТ СН'!$G$21</f>
        <v>3497.9076229299999</v>
      </c>
      <c r="C54" s="36">
        <f>SUMIFS(СВЦЭМ!$D$33:$D$776,СВЦЭМ!$A$33:$A$776,$A54,СВЦЭМ!$B$33:$B$776,C$47)+'СЕТ СН'!$G$11+СВЦЭМ!$D$10+'СЕТ СН'!$G$5-'СЕТ СН'!$G$21</f>
        <v>3520.2824299900003</v>
      </c>
      <c r="D54" s="36">
        <f>SUMIFS(СВЦЭМ!$D$33:$D$776,СВЦЭМ!$A$33:$A$776,$A54,СВЦЭМ!$B$33:$B$776,D$47)+'СЕТ СН'!$G$11+СВЦЭМ!$D$10+'СЕТ СН'!$G$5-'СЕТ СН'!$G$21</f>
        <v>3540.5801976600001</v>
      </c>
      <c r="E54" s="36">
        <f>SUMIFS(СВЦЭМ!$D$33:$D$776,СВЦЭМ!$A$33:$A$776,$A54,СВЦЭМ!$B$33:$B$776,E$47)+'СЕТ СН'!$G$11+СВЦЭМ!$D$10+'СЕТ СН'!$G$5-'СЕТ СН'!$G$21</f>
        <v>3557.9511035300002</v>
      </c>
      <c r="F54" s="36">
        <f>SUMIFS(СВЦЭМ!$D$33:$D$776,СВЦЭМ!$A$33:$A$776,$A54,СВЦЭМ!$B$33:$B$776,F$47)+'СЕТ СН'!$G$11+СВЦЭМ!$D$10+'СЕТ СН'!$G$5-'СЕТ СН'!$G$21</f>
        <v>3556.41864493</v>
      </c>
      <c r="G54" s="36">
        <f>SUMIFS(СВЦЭМ!$D$33:$D$776,СВЦЭМ!$A$33:$A$776,$A54,СВЦЭМ!$B$33:$B$776,G$47)+'СЕТ СН'!$G$11+СВЦЭМ!$D$10+'СЕТ СН'!$G$5-'СЕТ СН'!$G$21</f>
        <v>3556.9154844300001</v>
      </c>
      <c r="H54" s="36">
        <f>SUMIFS(СВЦЭМ!$D$33:$D$776,СВЦЭМ!$A$33:$A$776,$A54,СВЦЭМ!$B$33:$B$776,H$47)+'СЕТ СН'!$G$11+СВЦЭМ!$D$10+'СЕТ СН'!$G$5-'СЕТ СН'!$G$21</f>
        <v>3539.1662703500001</v>
      </c>
      <c r="I54" s="36">
        <f>SUMIFS(СВЦЭМ!$D$33:$D$776,СВЦЭМ!$A$33:$A$776,$A54,СВЦЭМ!$B$33:$B$776,I$47)+'СЕТ СН'!$G$11+СВЦЭМ!$D$10+'СЕТ СН'!$G$5-'СЕТ СН'!$G$21</f>
        <v>3515.4224148900003</v>
      </c>
      <c r="J54" s="36">
        <f>SUMIFS(СВЦЭМ!$D$33:$D$776,СВЦЭМ!$A$33:$A$776,$A54,СВЦЭМ!$B$33:$B$776,J$47)+'СЕТ СН'!$G$11+СВЦЭМ!$D$10+'СЕТ СН'!$G$5-'СЕТ СН'!$G$21</f>
        <v>3460.54442509</v>
      </c>
      <c r="K54" s="36">
        <f>SUMIFS(СВЦЭМ!$D$33:$D$776,СВЦЭМ!$A$33:$A$776,$A54,СВЦЭМ!$B$33:$B$776,K$47)+'СЕТ СН'!$G$11+СВЦЭМ!$D$10+'СЕТ СН'!$G$5-'СЕТ СН'!$G$21</f>
        <v>3462.9256192900002</v>
      </c>
      <c r="L54" s="36">
        <f>SUMIFS(СВЦЭМ!$D$33:$D$776,СВЦЭМ!$A$33:$A$776,$A54,СВЦЭМ!$B$33:$B$776,L$47)+'СЕТ СН'!$G$11+СВЦЭМ!$D$10+'СЕТ СН'!$G$5-'СЕТ СН'!$G$21</f>
        <v>3468.56128051</v>
      </c>
      <c r="M54" s="36">
        <f>SUMIFS(СВЦЭМ!$D$33:$D$776,СВЦЭМ!$A$33:$A$776,$A54,СВЦЭМ!$B$33:$B$776,M$47)+'СЕТ СН'!$G$11+СВЦЭМ!$D$10+'СЕТ СН'!$G$5-'СЕТ СН'!$G$21</f>
        <v>3465.8553667400001</v>
      </c>
      <c r="N54" s="36">
        <f>SUMIFS(СВЦЭМ!$D$33:$D$776,СВЦЭМ!$A$33:$A$776,$A54,СВЦЭМ!$B$33:$B$776,N$47)+'СЕТ СН'!$G$11+СВЦЭМ!$D$10+'СЕТ СН'!$G$5-'СЕТ СН'!$G$21</f>
        <v>3464.6389654</v>
      </c>
      <c r="O54" s="36">
        <f>SUMIFS(СВЦЭМ!$D$33:$D$776,СВЦЭМ!$A$33:$A$776,$A54,СВЦЭМ!$B$33:$B$776,O$47)+'СЕТ СН'!$G$11+СВЦЭМ!$D$10+'СЕТ СН'!$G$5-'СЕТ СН'!$G$21</f>
        <v>3471.50984367</v>
      </c>
      <c r="P54" s="36">
        <f>SUMIFS(СВЦЭМ!$D$33:$D$776,СВЦЭМ!$A$33:$A$776,$A54,СВЦЭМ!$B$33:$B$776,P$47)+'СЕТ СН'!$G$11+СВЦЭМ!$D$10+'СЕТ СН'!$G$5-'СЕТ СН'!$G$21</f>
        <v>3454.6679210399998</v>
      </c>
      <c r="Q54" s="36">
        <f>SUMIFS(СВЦЭМ!$D$33:$D$776,СВЦЭМ!$A$33:$A$776,$A54,СВЦЭМ!$B$33:$B$776,Q$47)+'СЕТ СН'!$G$11+СВЦЭМ!$D$10+'СЕТ СН'!$G$5-'СЕТ СН'!$G$21</f>
        <v>3459.7357144900002</v>
      </c>
      <c r="R54" s="36">
        <f>SUMIFS(СВЦЭМ!$D$33:$D$776,СВЦЭМ!$A$33:$A$776,$A54,СВЦЭМ!$B$33:$B$776,R$47)+'СЕТ СН'!$G$11+СВЦЭМ!$D$10+'СЕТ СН'!$G$5-'СЕТ СН'!$G$21</f>
        <v>3456.3715493499999</v>
      </c>
      <c r="S54" s="36">
        <f>SUMIFS(СВЦЭМ!$D$33:$D$776,СВЦЭМ!$A$33:$A$776,$A54,СВЦЭМ!$B$33:$B$776,S$47)+'СЕТ СН'!$G$11+СВЦЭМ!$D$10+'СЕТ СН'!$G$5-'СЕТ СН'!$G$21</f>
        <v>3457.2517695900001</v>
      </c>
      <c r="T54" s="36">
        <f>SUMIFS(СВЦЭМ!$D$33:$D$776,СВЦЭМ!$A$33:$A$776,$A54,СВЦЭМ!$B$33:$B$776,T$47)+'СЕТ СН'!$G$11+СВЦЭМ!$D$10+'СЕТ СН'!$G$5-'СЕТ СН'!$G$21</f>
        <v>3439.15526095</v>
      </c>
      <c r="U54" s="36">
        <f>SUMIFS(СВЦЭМ!$D$33:$D$776,СВЦЭМ!$A$33:$A$776,$A54,СВЦЭМ!$B$33:$B$776,U$47)+'СЕТ СН'!$G$11+СВЦЭМ!$D$10+'СЕТ СН'!$G$5-'СЕТ СН'!$G$21</f>
        <v>3434.0244428300002</v>
      </c>
      <c r="V54" s="36">
        <f>SUMIFS(СВЦЭМ!$D$33:$D$776,СВЦЭМ!$A$33:$A$776,$A54,СВЦЭМ!$B$33:$B$776,V$47)+'СЕТ СН'!$G$11+СВЦЭМ!$D$10+'СЕТ СН'!$G$5-'СЕТ СН'!$G$21</f>
        <v>3431.2980378399998</v>
      </c>
      <c r="W54" s="36">
        <f>SUMIFS(СВЦЭМ!$D$33:$D$776,СВЦЭМ!$A$33:$A$776,$A54,СВЦЭМ!$B$33:$B$776,W$47)+'СЕТ СН'!$G$11+СВЦЭМ!$D$10+'СЕТ СН'!$G$5-'СЕТ СН'!$G$21</f>
        <v>3423.0146301200002</v>
      </c>
      <c r="X54" s="36">
        <f>SUMIFS(СВЦЭМ!$D$33:$D$776,СВЦЭМ!$A$33:$A$776,$A54,СВЦЭМ!$B$33:$B$776,X$47)+'СЕТ СН'!$G$11+СВЦЭМ!$D$10+'СЕТ СН'!$G$5-'СЕТ СН'!$G$21</f>
        <v>3425.78458546</v>
      </c>
      <c r="Y54" s="36">
        <f>SUMIFS(СВЦЭМ!$D$33:$D$776,СВЦЭМ!$A$33:$A$776,$A54,СВЦЭМ!$B$33:$B$776,Y$47)+'СЕТ СН'!$G$11+СВЦЭМ!$D$10+'СЕТ СН'!$G$5-'СЕТ СН'!$G$21</f>
        <v>3457.5178931700002</v>
      </c>
    </row>
    <row r="55" spans="1:25" ht="15.75" x14ac:dyDescent="0.2">
      <c r="A55" s="35">
        <f t="shared" si="1"/>
        <v>43929</v>
      </c>
      <c r="B55" s="36">
        <f>SUMIFS(СВЦЭМ!$D$33:$D$776,СВЦЭМ!$A$33:$A$776,$A55,СВЦЭМ!$B$33:$B$776,B$47)+'СЕТ СН'!$G$11+СВЦЭМ!$D$10+'СЕТ СН'!$G$5-'СЕТ СН'!$G$21</f>
        <v>3487.68713983</v>
      </c>
      <c r="C55" s="36">
        <f>SUMIFS(СВЦЭМ!$D$33:$D$776,СВЦЭМ!$A$33:$A$776,$A55,СВЦЭМ!$B$33:$B$776,C$47)+'СЕТ СН'!$G$11+СВЦЭМ!$D$10+'СЕТ СН'!$G$5-'СЕТ СН'!$G$21</f>
        <v>3520.6674218799999</v>
      </c>
      <c r="D55" s="36">
        <f>SUMIFS(СВЦЭМ!$D$33:$D$776,СВЦЭМ!$A$33:$A$776,$A55,СВЦЭМ!$B$33:$B$776,D$47)+'СЕТ СН'!$G$11+СВЦЭМ!$D$10+'СЕТ СН'!$G$5-'СЕТ СН'!$G$21</f>
        <v>3537.9332385299999</v>
      </c>
      <c r="E55" s="36">
        <f>SUMIFS(СВЦЭМ!$D$33:$D$776,СВЦЭМ!$A$33:$A$776,$A55,СВЦЭМ!$B$33:$B$776,E$47)+'СЕТ СН'!$G$11+СВЦЭМ!$D$10+'СЕТ СН'!$G$5-'СЕТ СН'!$G$21</f>
        <v>3545.7142731499998</v>
      </c>
      <c r="F55" s="36">
        <f>SUMIFS(СВЦЭМ!$D$33:$D$776,СВЦЭМ!$A$33:$A$776,$A55,СВЦЭМ!$B$33:$B$776,F$47)+'СЕТ СН'!$G$11+СВЦЭМ!$D$10+'СЕТ СН'!$G$5-'СЕТ СН'!$G$21</f>
        <v>3543.2758758700002</v>
      </c>
      <c r="G55" s="36">
        <f>SUMIFS(СВЦЭМ!$D$33:$D$776,СВЦЭМ!$A$33:$A$776,$A55,СВЦЭМ!$B$33:$B$776,G$47)+'СЕТ СН'!$G$11+СВЦЭМ!$D$10+'СЕТ СН'!$G$5-'СЕТ СН'!$G$21</f>
        <v>3543.8197757799999</v>
      </c>
      <c r="H55" s="36">
        <f>SUMIFS(СВЦЭМ!$D$33:$D$776,СВЦЭМ!$A$33:$A$776,$A55,СВЦЭМ!$B$33:$B$776,H$47)+'СЕТ СН'!$G$11+СВЦЭМ!$D$10+'СЕТ СН'!$G$5-'СЕТ СН'!$G$21</f>
        <v>3527.5601791899999</v>
      </c>
      <c r="I55" s="36">
        <f>SUMIFS(СВЦЭМ!$D$33:$D$776,СВЦЭМ!$A$33:$A$776,$A55,СВЦЭМ!$B$33:$B$776,I$47)+'СЕТ СН'!$G$11+СВЦЭМ!$D$10+'СЕТ СН'!$G$5-'СЕТ СН'!$G$21</f>
        <v>3490.0650536499998</v>
      </c>
      <c r="J55" s="36">
        <f>SUMIFS(СВЦЭМ!$D$33:$D$776,СВЦЭМ!$A$33:$A$776,$A55,СВЦЭМ!$B$33:$B$776,J$47)+'СЕТ СН'!$G$11+СВЦЭМ!$D$10+'СЕТ СН'!$G$5-'СЕТ СН'!$G$21</f>
        <v>3445.6740276800001</v>
      </c>
      <c r="K55" s="36">
        <f>SUMIFS(СВЦЭМ!$D$33:$D$776,СВЦЭМ!$A$33:$A$776,$A55,СВЦЭМ!$B$33:$B$776,K$47)+'СЕТ СН'!$G$11+СВЦЭМ!$D$10+'СЕТ СН'!$G$5-'СЕТ СН'!$G$21</f>
        <v>3434.07116021</v>
      </c>
      <c r="L55" s="36">
        <f>SUMIFS(СВЦЭМ!$D$33:$D$776,СВЦЭМ!$A$33:$A$776,$A55,СВЦЭМ!$B$33:$B$776,L$47)+'СЕТ СН'!$G$11+СВЦЭМ!$D$10+'СЕТ СН'!$G$5-'СЕТ СН'!$G$21</f>
        <v>3421.6842476900001</v>
      </c>
      <c r="M55" s="36">
        <f>SUMIFS(СВЦЭМ!$D$33:$D$776,СВЦЭМ!$A$33:$A$776,$A55,СВЦЭМ!$B$33:$B$776,M$47)+'СЕТ СН'!$G$11+СВЦЭМ!$D$10+'СЕТ СН'!$G$5-'СЕТ СН'!$G$21</f>
        <v>3418.69436434</v>
      </c>
      <c r="N55" s="36">
        <f>SUMIFS(СВЦЭМ!$D$33:$D$776,СВЦЭМ!$A$33:$A$776,$A55,СВЦЭМ!$B$33:$B$776,N$47)+'СЕТ СН'!$G$11+СВЦЭМ!$D$10+'СЕТ СН'!$G$5-'СЕТ СН'!$G$21</f>
        <v>3432.7660472600001</v>
      </c>
      <c r="O55" s="36">
        <f>SUMIFS(СВЦЭМ!$D$33:$D$776,СВЦЭМ!$A$33:$A$776,$A55,СВЦЭМ!$B$33:$B$776,O$47)+'СЕТ СН'!$G$11+СВЦЭМ!$D$10+'СЕТ СН'!$G$5-'СЕТ СН'!$G$21</f>
        <v>3437.19891908</v>
      </c>
      <c r="P55" s="36">
        <f>SUMIFS(СВЦЭМ!$D$33:$D$776,СВЦЭМ!$A$33:$A$776,$A55,СВЦЭМ!$B$33:$B$776,P$47)+'СЕТ СН'!$G$11+СВЦЭМ!$D$10+'СЕТ СН'!$G$5-'СЕТ СН'!$G$21</f>
        <v>3414.6299616400001</v>
      </c>
      <c r="Q55" s="36">
        <f>SUMIFS(СВЦЭМ!$D$33:$D$776,СВЦЭМ!$A$33:$A$776,$A55,СВЦЭМ!$B$33:$B$776,Q$47)+'СЕТ СН'!$G$11+СВЦЭМ!$D$10+'СЕТ СН'!$G$5-'СЕТ СН'!$G$21</f>
        <v>3418.9332719499998</v>
      </c>
      <c r="R55" s="36">
        <f>SUMIFS(СВЦЭМ!$D$33:$D$776,СВЦЭМ!$A$33:$A$776,$A55,СВЦЭМ!$B$33:$B$776,R$47)+'СЕТ СН'!$G$11+СВЦЭМ!$D$10+'СЕТ СН'!$G$5-'СЕТ СН'!$G$21</f>
        <v>3415.1970126800002</v>
      </c>
      <c r="S55" s="36">
        <f>SUMIFS(СВЦЭМ!$D$33:$D$776,СВЦЭМ!$A$33:$A$776,$A55,СВЦЭМ!$B$33:$B$776,S$47)+'СЕТ СН'!$G$11+СВЦЭМ!$D$10+'СЕТ СН'!$G$5-'СЕТ СН'!$G$21</f>
        <v>3408.7991548499999</v>
      </c>
      <c r="T55" s="36">
        <f>SUMIFS(СВЦЭМ!$D$33:$D$776,СВЦЭМ!$A$33:$A$776,$A55,СВЦЭМ!$B$33:$B$776,T$47)+'СЕТ СН'!$G$11+СВЦЭМ!$D$10+'СЕТ СН'!$G$5-'СЕТ СН'!$G$21</f>
        <v>3397.3242062999998</v>
      </c>
      <c r="U55" s="36">
        <f>SUMIFS(СВЦЭМ!$D$33:$D$776,СВЦЭМ!$A$33:$A$776,$A55,СВЦЭМ!$B$33:$B$776,U$47)+'СЕТ СН'!$G$11+СВЦЭМ!$D$10+'СЕТ СН'!$G$5-'СЕТ СН'!$G$21</f>
        <v>3383.6212996700001</v>
      </c>
      <c r="V55" s="36">
        <f>SUMIFS(СВЦЭМ!$D$33:$D$776,СВЦЭМ!$A$33:$A$776,$A55,СВЦЭМ!$B$33:$B$776,V$47)+'СЕТ СН'!$G$11+СВЦЭМ!$D$10+'СЕТ СН'!$G$5-'СЕТ СН'!$G$21</f>
        <v>3375.6131655200002</v>
      </c>
      <c r="W55" s="36">
        <f>SUMIFS(СВЦЭМ!$D$33:$D$776,СВЦЭМ!$A$33:$A$776,$A55,СВЦЭМ!$B$33:$B$776,W$47)+'СЕТ СН'!$G$11+СВЦЭМ!$D$10+'СЕТ СН'!$G$5-'СЕТ СН'!$G$21</f>
        <v>3369.4806899200003</v>
      </c>
      <c r="X55" s="36">
        <f>SUMIFS(СВЦЭМ!$D$33:$D$776,СВЦЭМ!$A$33:$A$776,$A55,СВЦЭМ!$B$33:$B$776,X$47)+'СЕТ СН'!$G$11+СВЦЭМ!$D$10+'СЕТ СН'!$G$5-'СЕТ СН'!$G$21</f>
        <v>3376.9224854600002</v>
      </c>
      <c r="Y55" s="36">
        <f>SUMIFS(СВЦЭМ!$D$33:$D$776,СВЦЭМ!$A$33:$A$776,$A55,СВЦЭМ!$B$33:$B$776,Y$47)+'СЕТ СН'!$G$11+СВЦЭМ!$D$10+'СЕТ СН'!$G$5-'СЕТ СН'!$G$21</f>
        <v>3420.6949193700002</v>
      </c>
    </row>
    <row r="56" spans="1:25" ht="15.75" x14ac:dyDescent="0.2">
      <c r="A56" s="35">
        <f t="shared" si="1"/>
        <v>43930</v>
      </c>
      <c r="B56" s="36">
        <f>SUMIFS(СВЦЭМ!$D$33:$D$776,СВЦЭМ!$A$33:$A$776,$A56,СВЦЭМ!$B$33:$B$776,B$47)+'СЕТ СН'!$G$11+СВЦЭМ!$D$10+'СЕТ СН'!$G$5-'СЕТ СН'!$G$21</f>
        <v>3475.1333951699999</v>
      </c>
      <c r="C56" s="36">
        <f>SUMIFS(СВЦЭМ!$D$33:$D$776,СВЦЭМ!$A$33:$A$776,$A56,СВЦЭМ!$B$33:$B$776,C$47)+'СЕТ СН'!$G$11+СВЦЭМ!$D$10+'СЕТ СН'!$G$5-'СЕТ СН'!$G$21</f>
        <v>3503.1738047700001</v>
      </c>
      <c r="D56" s="36">
        <f>SUMIFS(СВЦЭМ!$D$33:$D$776,СВЦЭМ!$A$33:$A$776,$A56,СВЦЭМ!$B$33:$B$776,D$47)+'СЕТ СН'!$G$11+СВЦЭМ!$D$10+'СЕТ СН'!$G$5-'СЕТ СН'!$G$21</f>
        <v>3526.9505565300001</v>
      </c>
      <c r="E56" s="36">
        <f>SUMIFS(СВЦЭМ!$D$33:$D$776,СВЦЭМ!$A$33:$A$776,$A56,СВЦЭМ!$B$33:$B$776,E$47)+'СЕТ СН'!$G$11+СВЦЭМ!$D$10+'СЕТ СН'!$G$5-'СЕТ СН'!$G$21</f>
        <v>3543.6755077100001</v>
      </c>
      <c r="F56" s="36">
        <f>SUMIFS(СВЦЭМ!$D$33:$D$776,СВЦЭМ!$A$33:$A$776,$A56,СВЦЭМ!$B$33:$B$776,F$47)+'СЕТ СН'!$G$11+СВЦЭМ!$D$10+'СЕТ СН'!$G$5-'СЕТ СН'!$G$21</f>
        <v>3542.37256359</v>
      </c>
      <c r="G56" s="36">
        <f>SUMIFS(СВЦЭМ!$D$33:$D$776,СВЦЭМ!$A$33:$A$776,$A56,СВЦЭМ!$B$33:$B$776,G$47)+'СЕТ СН'!$G$11+СВЦЭМ!$D$10+'СЕТ СН'!$G$5-'СЕТ СН'!$G$21</f>
        <v>3537.5731342500003</v>
      </c>
      <c r="H56" s="36">
        <f>SUMIFS(СВЦЭМ!$D$33:$D$776,СВЦЭМ!$A$33:$A$776,$A56,СВЦЭМ!$B$33:$B$776,H$47)+'СЕТ СН'!$G$11+СВЦЭМ!$D$10+'СЕТ СН'!$G$5-'СЕТ СН'!$G$21</f>
        <v>3529.9263443</v>
      </c>
      <c r="I56" s="36">
        <f>SUMIFS(СВЦЭМ!$D$33:$D$776,СВЦЭМ!$A$33:$A$776,$A56,СВЦЭМ!$B$33:$B$776,I$47)+'СЕТ СН'!$G$11+СВЦЭМ!$D$10+'СЕТ СН'!$G$5-'СЕТ СН'!$G$21</f>
        <v>3505.9883390200002</v>
      </c>
      <c r="J56" s="36">
        <f>SUMIFS(СВЦЭМ!$D$33:$D$776,СВЦЭМ!$A$33:$A$776,$A56,СВЦЭМ!$B$33:$B$776,J$47)+'СЕТ СН'!$G$11+СВЦЭМ!$D$10+'СЕТ СН'!$G$5-'СЕТ СН'!$G$21</f>
        <v>3452.3906695699998</v>
      </c>
      <c r="K56" s="36">
        <f>SUMIFS(СВЦЭМ!$D$33:$D$776,СВЦЭМ!$A$33:$A$776,$A56,СВЦЭМ!$B$33:$B$776,K$47)+'СЕТ СН'!$G$11+СВЦЭМ!$D$10+'СЕТ СН'!$G$5-'СЕТ СН'!$G$21</f>
        <v>3448.6926248600003</v>
      </c>
      <c r="L56" s="36">
        <f>SUMIFS(СВЦЭМ!$D$33:$D$776,СВЦЭМ!$A$33:$A$776,$A56,СВЦЭМ!$B$33:$B$776,L$47)+'СЕТ СН'!$G$11+СВЦЭМ!$D$10+'СЕТ СН'!$G$5-'СЕТ СН'!$G$21</f>
        <v>3432.46092004</v>
      </c>
      <c r="M56" s="36">
        <f>SUMIFS(СВЦЭМ!$D$33:$D$776,СВЦЭМ!$A$33:$A$776,$A56,СВЦЭМ!$B$33:$B$776,M$47)+'СЕТ СН'!$G$11+СВЦЭМ!$D$10+'СЕТ СН'!$G$5-'СЕТ СН'!$G$21</f>
        <v>3428.6178632000001</v>
      </c>
      <c r="N56" s="36">
        <f>SUMIFS(СВЦЭМ!$D$33:$D$776,СВЦЭМ!$A$33:$A$776,$A56,СВЦЭМ!$B$33:$B$776,N$47)+'СЕТ СН'!$G$11+СВЦЭМ!$D$10+'СЕТ СН'!$G$5-'СЕТ СН'!$G$21</f>
        <v>3427.16882085</v>
      </c>
      <c r="O56" s="36">
        <f>SUMIFS(СВЦЭМ!$D$33:$D$776,СВЦЭМ!$A$33:$A$776,$A56,СВЦЭМ!$B$33:$B$776,O$47)+'СЕТ СН'!$G$11+СВЦЭМ!$D$10+'СЕТ СН'!$G$5-'СЕТ СН'!$G$21</f>
        <v>3436.94460157</v>
      </c>
      <c r="P56" s="36">
        <f>SUMIFS(СВЦЭМ!$D$33:$D$776,СВЦЭМ!$A$33:$A$776,$A56,СВЦЭМ!$B$33:$B$776,P$47)+'СЕТ СН'!$G$11+СВЦЭМ!$D$10+'СЕТ СН'!$G$5-'СЕТ СН'!$G$21</f>
        <v>3406.68333007</v>
      </c>
      <c r="Q56" s="36">
        <f>SUMIFS(СВЦЭМ!$D$33:$D$776,СВЦЭМ!$A$33:$A$776,$A56,СВЦЭМ!$B$33:$B$776,Q$47)+'СЕТ СН'!$G$11+СВЦЭМ!$D$10+'СЕТ СН'!$G$5-'СЕТ СН'!$G$21</f>
        <v>3412.5567217600001</v>
      </c>
      <c r="R56" s="36">
        <f>SUMIFS(СВЦЭМ!$D$33:$D$776,СВЦЭМ!$A$33:$A$776,$A56,СВЦЭМ!$B$33:$B$776,R$47)+'СЕТ СН'!$G$11+СВЦЭМ!$D$10+'СЕТ СН'!$G$5-'СЕТ СН'!$G$21</f>
        <v>3411.4333461000001</v>
      </c>
      <c r="S56" s="36">
        <f>SUMIFS(СВЦЭМ!$D$33:$D$776,СВЦЭМ!$A$33:$A$776,$A56,СВЦЭМ!$B$33:$B$776,S$47)+'СЕТ СН'!$G$11+СВЦЭМ!$D$10+'СЕТ СН'!$G$5-'СЕТ СН'!$G$21</f>
        <v>3405.1900369599998</v>
      </c>
      <c r="T56" s="36">
        <f>SUMIFS(СВЦЭМ!$D$33:$D$776,СВЦЭМ!$A$33:$A$776,$A56,СВЦЭМ!$B$33:$B$776,T$47)+'СЕТ СН'!$G$11+СВЦЭМ!$D$10+'СЕТ СН'!$G$5-'СЕТ СН'!$G$21</f>
        <v>3393.59922912</v>
      </c>
      <c r="U56" s="36">
        <f>SUMIFS(СВЦЭМ!$D$33:$D$776,СВЦЭМ!$A$33:$A$776,$A56,СВЦЭМ!$B$33:$B$776,U$47)+'СЕТ СН'!$G$11+СВЦЭМ!$D$10+'СЕТ СН'!$G$5-'СЕТ СН'!$G$21</f>
        <v>3379.1612560799999</v>
      </c>
      <c r="V56" s="36">
        <f>SUMIFS(СВЦЭМ!$D$33:$D$776,СВЦЭМ!$A$33:$A$776,$A56,СВЦЭМ!$B$33:$B$776,V$47)+'СЕТ СН'!$G$11+СВЦЭМ!$D$10+'СЕТ СН'!$G$5-'СЕТ СН'!$G$21</f>
        <v>3375.5837738</v>
      </c>
      <c r="W56" s="36">
        <f>SUMIFS(СВЦЭМ!$D$33:$D$776,СВЦЭМ!$A$33:$A$776,$A56,СВЦЭМ!$B$33:$B$776,W$47)+'СЕТ СН'!$G$11+СВЦЭМ!$D$10+'СЕТ СН'!$G$5-'СЕТ СН'!$G$21</f>
        <v>3378.01365012</v>
      </c>
      <c r="X56" s="36">
        <f>SUMIFS(СВЦЭМ!$D$33:$D$776,СВЦЭМ!$A$33:$A$776,$A56,СВЦЭМ!$B$33:$B$776,X$47)+'СЕТ СН'!$G$11+СВЦЭМ!$D$10+'СЕТ СН'!$G$5-'СЕТ СН'!$G$21</f>
        <v>3384.8890962200003</v>
      </c>
      <c r="Y56" s="36">
        <f>SUMIFS(СВЦЭМ!$D$33:$D$776,СВЦЭМ!$A$33:$A$776,$A56,СВЦЭМ!$B$33:$B$776,Y$47)+'СЕТ СН'!$G$11+СВЦЭМ!$D$10+'СЕТ СН'!$G$5-'СЕТ СН'!$G$21</f>
        <v>3419.1238265000002</v>
      </c>
    </row>
    <row r="57" spans="1:25" ht="15.75" x14ac:dyDescent="0.2">
      <c r="A57" s="35">
        <f t="shared" si="1"/>
        <v>43931</v>
      </c>
      <c r="B57" s="36">
        <f>SUMIFS(СВЦЭМ!$D$33:$D$776,СВЦЭМ!$A$33:$A$776,$A57,СВЦЭМ!$B$33:$B$776,B$47)+'СЕТ СН'!$G$11+СВЦЭМ!$D$10+'СЕТ СН'!$G$5-'СЕТ СН'!$G$21</f>
        <v>3415.8620516999999</v>
      </c>
      <c r="C57" s="36">
        <f>SUMIFS(СВЦЭМ!$D$33:$D$776,СВЦЭМ!$A$33:$A$776,$A57,СВЦЭМ!$B$33:$B$776,C$47)+'СЕТ СН'!$G$11+СВЦЭМ!$D$10+'СЕТ СН'!$G$5-'СЕТ СН'!$G$21</f>
        <v>3456.72274384</v>
      </c>
      <c r="D57" s="36">
        <f>SUMIFS(СВЦЭМ!$D$33:$D$776,СВЦЭМ!$A$33:$A$776,$A57,СВЦЭМ!$B$33:$B$776,D$47)+'СЕТ СН'!$G$11+СВЦЭМ!$D$10+'СЕТ СН'!$G$5-'СЕТ СН'!$G$21</f>
        <v>3499.6455771299998</v>
      </c>
      <c r="E57" s="36">
        <f>SUMIFS(СВЦЭМ!$D$33:$D$776,СВЦЭМ!$A$33:$A$776,$A57,СВЦЭМ!$B$33:$B$776,E$47)+'СЕТ СН'!$G$11+СВЦЭМ!$D$10+'СЕТ СН'!$G$5-'СЕТ СН'!$G$21</f>
        <v>3538.7168584199999</v>
      </c>
      <c r="F57" s="36">
        <f>SUMIFS(СВЦЭМ!$D$33:$D$776,СВЦЭМ!$A$33:$A$776,$A57,СВЦЭМ!$B$33:$B$776,F$47)+'СЕТ СН'!$G$11+СВЦЭМ!$D$10+'СЕТ СН'!$G$5-'СЕТ СН'!$G$21</f>
        <v>3546.4168531400001</v>
      </c>
      <c r="G57" s="36">
        <f>SUMIFS(СВЦЭМ!$D$33:$D$776,СВЦЭМ!$A$33:$A$776,$A57,СВЦЭМ!$B$33:$B$776,G$47)+'СЕТ СН'!$G$11+СВЦЭМ!$D$10+'СЕТ СН'!$G$5-'СЕТ СН'!$G$21</f>
        <v>3535.5970437000001</v>
      </c>
      <c r="H57" s="36">
        <f>SUMIFS(СВЦЭМ!$D$33:$D$776,СВЦЭМ!$A$33:$A$776,$A57,СВЦЭМ!$B$33:$B$776,H$47)+'СЕТ СН'!$G$11+СВЦЭМ!$D$10+'СЕТ СН'!$G$5-'СЕТ СН'!$G$21</f>
        <v>3510.3660938399998</v>
      </c>
      <c r="I57" s="36">
        <f>SUMIFS(СВЦЭМ!$D$33:$D$776,СВЦЭМ!$A$33:$A$776,$A57,СВЦЭМ!$B$33:$B$776,I$47)+'СЕТ СН'!$G$11+СВЦЭМ!$D$10+'СЕТ СН'!$G$5-'СЕТ СН'!$G$21</f>
        <v>3478.53503942</v>
      </c>
      <c r="J57" s="36">
        <f>SUMIFS(СВЦЭМ!$D$33:$D$776,СВЦЭМ!$A$33:$A$776,$A57,СВЦЭМ!$B$33:$B$776,J$47)+'СЕТ СН'!$G$11+СВЦЭМ!$D$10+'СЕТ СН'!$G$5-'СЕТ СН'!$G$21</f>
        <v>3417.4396931199999</v>
      </c>
      <c r="K57" s="36">
        <f>SUMIFS(СВЦЭМ!$D$33:$D$776,СВЦЭМ!$A$33:$A$776,$A57,СВЦЭМ!$B$33:$B$776,K$47)+'СЕТ СН'!$G$11+СВЦЭМ!$D$10+'СЕТ СН'!$G$5-'СЕТ СН'!$G$21</f>
        <v>3414.9125177800001</v>
      </c>
      <c r="L57" s="36">
        <f>SUMIFS(СВЦЭМ!$D$33:$D$776,СВЦЭМ!$A$33:$A$776,$A57,СВЦЭМ!$B$33:$B$776,L$47)+'СЕТ СН'!$G$11+СВЦЭМ!$D$10+'СЕТ СН'!$G$5-'СЕТ СН'!$G$21</f>
        <v>3408.27505277</v>
      </c>
      <c r="M57" s="36">
        <f>SUMIFS(СВЦЭМ!$D$33:$D$776,СВЦЭМ!$A$33:$A$776,$A57,СВЦЭМ!$B$33:$B$776,M$47)+'СЕТ СН'!$G$11+СВЦЭМ!$D$10+'СЕТ СН'!$G$5-'СЕТ СН'!$G$21</f>
        <v>3405.5489821700003</v>
      </c>
      <c r="N57" s="36">
        <f>SUMIFS(СВЦЭМ!$D$33:$D$776,СВЦЭМ!$A$33:$A$776,$A57,СВЦЭМ!$B$33:$B$776,N$47)+'СЕТ СН'!$G$11+СВЦЭМ!$D$10+'СЕТ СН'!$G$5-'СЕТ СН'!$G$21</f>
        <v>3418.9011373499998</v>
      </c>
      <c r="O57" s="36">
        <f>SUMIFS(СВЦЭМ!$D$33:$D$776,СВЦЭМ!$A$33:$A$776,$A57,СВЦЭМ!$B$33:$B$776,O$47)+'СЕТ СН'!$G$11+СВЦЭМ!$D$10+'СЕТ СН'!$G$5-'СЕТ СН'!$G$21</f>
        <v>3433.1243235299999</v>
      </c>
      <c r="P57" s="36">
        <f>SUMIFS(СВЦЭМ!$D$33:$D$776,СВЦЭМ!$A$33:$A$776,$A57,СВЦЭМ!$B$33:$B$776,P$47)+'СЕТ СН'!$G$11+СВЦЭМ!$D$10+'СЕТ СН'!$G$5-'СЕТ СН'!$G$21</f>
        <v>3404.9099923100002</v>
      </c>
      <c r="Q57" s="36">
        <f>SUMIFS(СВЦЭМ!$D$33:$D$776,СВЦЭМ!$A$33:$A$776,$A57,СВЦЭМ!$B$33:$B$776,Q$47)+'СЕТ СН'!$G$11+СВЦЭМ!$D$10+'СЕТ СН'!$G$5-'СЕТ СН'!$G$21</f>
        <v>3411.3444408800001</v>
      </c>
      <c r="R57" s="36">
        <f>SUMIFS(СВЦЭМ!$D$33:$D$776,СВЦЭМ!$A$33:$A$776,$A57,СВЦЭМ!$B$33:$B$776,R$47)+'СЕТ СН'!$G$11+СВЦЭМ!$D$10+'СЕТ СН'!$G$5-'СЕТ СН'!$G$21</f>
        <v>3410.2693653199999</v>
      </c>
      <c r="S57" s="36">
        <f>SUMIFS(СВЦЭМ!$D$33:$D$776,СВЦЭМ!$A$33:$A$776,$A57,СВЦЭМ!$B$33:$B$776,S$47)+'СЕТ СН'!$G$11+СВЦЭМ!$D$10+'СЕТ СН'!$G$5-'СЕТ СН'!$G$21</f>
        <v>3403.4842150599998</v>
      </c>
      <c r="T57" s="36">
        <f>SUMIFS(СВЦЭМ!$D$33:$D$776,СВЦЭМ!$A$33:$A$776,$A57,СВЦЭМ!$B$33:$B$776,T$47)+'СЕТ СН'!$G$11+СВЦЭМ!$D$10+'СЕТ СН'!$G$5-'СЕТ СН'!$G$21</f>
        <v>3385.15537692</v>
      </c>
      <c r="U57" s="36">
        <f>SUMIFS(СВЦЭМ!$D$33:$D$776,СВЦЭМ!$A$33:$A$776,$A57,СВЦЭМ!$B$33:$B$776,U$47)+'СЕТ СН'!$G$11+СВЦЭМ!$D$10+'СЕТ СН'!$G$5-'СЕТ СН'!$G$21</f>
        <v>3367.79370737</v>
      </c>
      <c r="V57" s="36">
        <f>SUMIFS(СВЦЭМ!$D$33:$D$776,СВЦЭМ!$A$33:$A$776,$A57,СВЦЭМ!$B$33:$B$776,V$47)+'СЕТ СН'!$G$11+СВЦЭМ!$D$10+'СЕТ СН'!$G$5-'СЕТ СН'!$G$21</f>
        <v>3358.90725419</v>
      </c>
      <c r="W57" s="36">
        <f>SUMIFS(СВЦЭМ!$D$33:$D$776,СВЦЭМ!$A$33:$A$776,$A57,СВЦЭМ!$B$33:$B$776,W$47)+'СЕТ СН'!$G$11+СВЦЭМ!$D$10+'СЕТ СН'!$G$5-'СЕТ СН'!$G$21</f>
        <v>3359.2208280099999</v>
      </c>
      <c r="X57" s="36">
        <f>SUMIFS(СВЦЭМ!$D$33:$D$776,СВЦЭМ!$A$33:$A$776,$A57,СВЦЭМ!$B$33:$B$776,X$47)+'СЕТ СН'!$G$11+СВЦЭМ!$D$10+'СЕТ СН'!$G$5-'СЕТ СН'!$G$21</f>
        <v>3342.33195441</v>
      </c>
      <c r="Y57" s="36">
        <f>SUMIFS(СВЦЭМ!$D$33:$D$776,СВЦЭМ!$A$33:$A$776,$A57,СВЦЭМ!$B$33:$B$776,Y$47)+'СЕТ СН'!$G$11+СВЦЭМ!$D$10+'СЕТ СН'!$G$5-'СЕТ СН'!$G$21</f>
        <v>3387.1837764400002</v>
      </c>
    </row>
    <row r="58" spans="1:25" ht="15.75" x14ac:dyDescent="0.2">
      <c r="A58" s="35">
        <f t="shared" si="1"/>
        <v>43932</v>
      </c>
      <c r="B58" s="36">
        <f>SUMIFS(СВЦЭМ!$D$33:$D$776,СВЦЭМ!$A$33:$A$776,$A58,СВЦЭМ!$B$33:$B$776,B$47)+'СЕТ СН'!$G$11+СВЦЭМ!$D$10+'СЕТ СН'!$G$5-'СЕТ СН'!$G$21</f>
        <v>3424.5868637799999</v>
      </c>
      <c r="C58" s="36">
        <f>SUMIFS(СВЦЭМ!$D$33:$D$776,СВЦЭМ!$A$33:$A$776,$A58,СВЦЭМ!$B$33:$B$776,C$47)+'СЕТ СН'!$G$11+СВЦЭМ!$D$10+'СЕТ СН'!$G$5-'СЕТ СН'!$G$21</f>
        <v>3441.2535052600001</v>
      </c>
      <c r="D58" s="36">
        <f>SUMIFS(СВЦЭМ!$D$33:$D$776,СВЦЭМ!$A$33:$A$776,$A58,СВЦЭМ!$B$33:$B$776,D$47)+'СЕТ СН'!$G$11+СВЦЭМ!$D$10+'СЕТ СН'!$G$5-'СЕТ СН'!$G$21</f>
        <v>3457.5502893600001</v>
      </c>
      <c r="E58" s="36">
        <f>SUMIFS(СВЦЭМ!$D$33:$D$776,СВЦЭМ!$A$33:$A$776,$A58,СВЦЭМ!$B$33:$B$776,E$47)+'СЕТ СН'!$G$11+СВЦЭМ!$D$10+'СЕТ СН'!$G$5-'СЕТ СН'!$G$21</f>
        <v>3466.2288859400001</v>
      </c>
      <c r="F58" s="36">
        <f>SUMIFS(СВЦЭМ!$D$33:$D$776,СВЦЭМ!$A$33:$A$776,$A58,СВЦЭМ!$B$33:$B$776,F$47)+'СЕТ СН'!$G$11+СВЦЭМ!$D$10+'СЕТ СН'!$G$5-'СЕТ СН'!$G$21</f>
        <v>3470.3666001000001</v>
      </c>
      <c r="G58" s="36">
        <f>SUMIFS(СВЦЭМ!$D$33:$D$776,СВЦЭМ!$A$33:$A$776,$A58,СВЦЭМ!$B$33:$B$776,G$47)+'СЕТ СН'!$G$11+СВЦЭМ!$D$10+'СЕТ СН'!$G$5-'СЕТ СН'!$G$21</f>
        <v>3467.4221098400003</v>
      </c>
      <c r="H58" s="36">
        <f>SUMIFS(СВЦЭМ!$D$33:$D$776,СВЦЭМ!$A$33:$A$776,$A58,СВЦЭМ!$B$33:$B$776,H$47)+'СЕТ СН'!$G$11+СВЦЭМ!$D$10+'СЕТ СН'!$G$5-'СЕТ СН'!$G$21</f>
        <v>3450.4255037399998</v>
      </c>
      <c r="I58" s="36">
        <f>SUMIFS(СВЦЭМ!$D$33:$D$776,СВЦЭМ!$A$33:$A$776,$A58,СВЦЭМ!$B$33:$B$776,I$47)+'СЕТ СН'!$G$11+СВЦЭМ!$D$10+'СЕТ СН'!$G$5-'СЕТ СН'!$G$21</f>
        <v>3429.40582094</v>
      </c>
      <c r="J58" s="36">
        <f>SUMIFS(СВЦЭМ!$D$33:$D$776,СВЦЭМ!$A$33:$A$776,$A58,СВЦЭМ!$B$33:$B$776,J$47)+'СЕТ СН'!$G$11+СВЦЭМ!$D$10+'СЕТ СН'!$G$5-'СЕТ СН'!$G$21</f>
        <v>3405.7357973400003</v>
      </c>
      <c r="K58" s="36">
        <f>SUMIFS(СВЦЭМ!$D$33:$D$776,СВЦЭМ!$A$33:$A$776,$A58,СВЦЭМ!$B$33:$B$776,K$47)+'СЕТ СН'!$G$11+СВЦЭМ!$D$10+'СЕТ СН'!$G$5-'СЕТ СН'!$G$21</f>
        <v>3391.5913119000002</v>
      </c>
      <c r="L58" s="36">
        <f>SUMIFS(СВЦЭМ!$D$33:$D$776,СВЦЭМ!$A$33:$A$776,$A58,СВЦЭМ!$B$33:$B$776,L$47)+'СЕТ СН'!$G$11+СВЦЭМ!$D$10+'СЕТ СН'!$G$5-'СЕТ СН'!$G$21</f>
        <v>3393.6345093800001</v>
      </c>
      <c r="M58" s="36">
        <f>SUMIFS(СВЦЭМ!$D$33:$D$776,СВЦЭМ!$A$33:$A$776,$A58,СВЦЭМ!$B$33:$B$776,M$47)+'СЕТ СН'!$G$11+СВЦЭМ!$D$10+'СЕТ СН'!$G$5-'СЕТ СН'!$G$21</f>
        <v>3408.2222607600002</v>
      </c>
      <c r="N58" s="36">
        <f>SUMIFS(СВЦЭМ!$D$33:$D$776,СВЦЭМ!$A$33:$A$776,$A58,СВЦЭМ!$B$33:$B$776,N$47)+'СЕТ СН'!$G$11+СВЦЭМ!$D$10+'СЕТ СН'!$G$5-'СЕТ СН'!$G$21</f>
        <v>3427.7554616799998</v>
      </c>
      <c r="O58" s="36">
        <f>SUMIFS(СВЦЭМ!$D$33:$D$776,СВЦЭМ!$A$33:$A$776,$A58,СВЦЭМ!$B$33:$B$776,O$47)+'СЕТ СН'!$G$11+СВЦЭМ!$D$10+'СЕТ СН'!$G$5-'СЕТ СН'!$G$21</f>
        <v>3425.8179952</v>
      </c>
      <c r="P58" s="36">
        <f>SUMIFS(СВЦЭМ!$D$33:$D$776,СВЦЭМ!$A$33:$A$776,$A58,СВЦЭМ!$B$33:$B$776,P$47)+'СЕТ СН'!$G$11+СВЦЭМ!$D$10+'СЕТ СН'!$G$5-'СЕТ СН'!$G$21</f>
        <v>3395.43147942</v>
      </c>
      <c r="Q58" s="36">
        <f>SUMIFS(СВЦЭМ!$D$33:$D$776,СВЦЭМ!$A$33:$A$776,$A58,СВЦЭМ!$B$33:$B$776,Q$47)+'СЕТ СН'!$G$11+СВЦЭМ!$D$10+'СЕТ СН'!$G$5-'СЕТ СН'!$G$21</f>
        <v>3396.36318218</v>
      </c>
      <c r="R58" s="36">
        <f>SUMIFS(СВЦЭМ!$D$33:$D$776,СВЦЭМ!$A$33:$A$776,$A58,СВЦЭМ!$B$33:$B$776,R$47)+'СЕТ СН'!$G$11+СВЦЭМ!$D$10+'СЕТ СН'!$G$5-'СЕТ СН'!$G$21</f>
        <v>3391.2142661899998</v>
      </c>
      <c r="S58" s="36">
        <f>SUMIFS(СВЦЭМ!$D$33:$D$776,СВЦЭМ!$A$33:$A$776,$A58,СВЦЭМ!$B$33:$B$776,S$47)+'СЕТ СН'!$G$11+СВЦЭМ!$D$10+'СЕТ СН'!$G$5-'СЕТ СН'!$G$21</f>
        <v>3400.6205206599998</v>
      </c>
      <c r="T58" s="36">
        <f>SUMIFS(СВЦЭМ!$D$33:$D$776,СВЦЭМ!$A$33:$A$776,$A58,СВЦЭМ!$B$33:$B$776,T$47)+'СЕТ СН'!$G$11+СВЦЭМ!$D$10+'СЕТ СН'!$G$5-'СЕТ СН'!$G$21</f>
        <v>3411.94032423</v>
      </c>
      <c r="U58" s="36">
        <f>SUMIFS(СВЦЭМ!$D$33:$D$776,СВЦЭМ!$A$33:$A$776,$A58,СВЦЭМ!$B$33:$B$776,U$47)+'СЕТ СН'!$G$11+СВЦЭМ!$D$10+'СЕТ СН'!$G$5-'СЕТ СН'!$G$21</f>
        <v>3399.03417494</v>
      </c>
      <c r="V58" s="36">
        <f>SUMIFS(СВЦЭМ!$D$33:$D$776,СВЦЭМ!$A$33:$A$776,$A58,СВЦЭМ!$B$33:$B$776,V$47)+'СЕТ СН'!$G$11+СВЦЭМ!$D$10+'СЕТ СН'!$G$5-'СЕТ СН'!$G$21</f>
        <v>3371.40299951</v>
      </c>
      <c r="W58" s="36">
        <f>SUMIFS(СВЦЭМ!$D$33:$D$776,СВЦЭМ!$A$33:$A$776,$A58,СВЦЭМ!$B$33:$B$776,W$47)+'СЕТ СН'!$G$11+СВЦЭМ!$D$10+'СЕТ СН'!$G$5-'СЕТ СН'!$G$21</f>
        <v>3368.5596140799998</v>
      </c>
      <c r="X58" s="36">
        <f>SUMIFS(СВЦЭМ!$D$33:$D$776,СВЦЭМ!$A$33:$A$776,$A58,СВЦЭМ!$B$33:$B$776,X$47)+'СЕТ СН'!$G$11+СВЦЭМ!$D$10+'СЕТ СН'!$G$5-'СЕТ СН'!$G$21</f>
        <v>3384.34141357</v>
      </c>
      <c r="Y58" s="36">
        <f>SUMIFS(СВЦЭМ!$D$33:$D$776,СВЦЭМ!$A$33:$A$776,$A58,СВЦЭМ!$B$33:$B$776,Y$47)+'СЕТ СН'!$G$11+СВЦЭМ!$D$10+'СЕТ СН'!$G$5-'СЕТ СН'!$G$21</f>
        <v>3428.7142195199999</v>
      </c>
    </row>
    <row r="59" spans="1:25" ht="15.75" x14ac:dyDescent="0.2">
      <c r="A59" s="35">
        <f t="shared" si="1"/>
        <v>43933</v>
      </c>
      <c r="B59" s="36">
        <f>SUMIFS(СВЦЭМ!$D$33:$D$776,СВЦЭМ!$A$33:$A$776,$A59,СВЦЭМ!$B$33:$B$776,B$47)+'СЕТ СН'!$G$11+СВЦЭМ!$D$10+'СЕТ СН'!$G$5-'СЕТ СН'!$G$21</f>
        <v>3418.9908295300002</v>
      </c>
      <c r="C59" s="36">
        <f>SUMIFS(СВЦЭМ!$D$33:$D$776,СВЦЭМ!$A$33:$A$776,$A59,СВЦЭМ!$B$33:$B$776,C$47)+'СЕТ СН'!$G$11+СВЦЭМ!$D$10+'СЕТ СН'!$G$5-'СЕТ СН'!$G$21</f>
        <v>3421.6222093800002</v>
      </c>
      <c r="D59" s="36">
        <f>SUMIFS(СВЦЭМ!$D$33:$D$776,СВЦЭМ!$A$33:$A$776,$A59,СВЦЭМ!$B$33:$B$776,D$47)+'СЕТ СН'!$G$11+СВЦЭМ!$D$10+'СЕТ СН'!$G$5-'СЕТ СН'!$G$21</f>
        <v>3406.0001284</v>
      </c>
      <c r="E59" s="36">
        <f>SUMIFS(СВЦЭМ!$D$33:$D$776,СВЦЭМ!$A$33:$A$776,$A59,СВЦЭМ!$B$33:$B$776,E$47)+'СЕТ СН'!$G$11+СВЦЭМ!$D$10+'СЕТ СН'!$G$5-'СЕТ СН'!$G$21</f>
        <v>3405.6333040600002</v>
      </c>
      <c r="F59" s="36">
        <f>SUMIFS(СВЦЭМ!$D$33:$D$776,СВЦЭМ!$A$33:$A$776,$A59,СВЦЭМ!$B$33:$B$776,F$47)+'СЕТ СН'!$G$11+СВЦЭМ!$D$10+'СЕТ СН'!$G$5-'СЕТ СН'!$G$21</f>
        <v>3400.8325922700001</v>
      </c>
      <c r="G59" s="36">
        <f>SUMIFS(СВЦЭМ!$D$33:$D$776,СВЦЭМ!$A$33:$A$776,$A59,СВЦЭМ!$B$33:$B$776,G$47)+'СЕТ СН'!$G$11+СВЦЭМ!$D$10+'СЕТ СН'!$G$5-'СЕТ СН'!$G$21</f>
        <v>3408.5538477</v>
      </c>
      <c r="H59" s="36">
        <f>SUMIFS(СВЦЭМ!$D$33:$D$776,СВЦЭМ!$A$33:$A$776,$A59,СВЦЭМ!$B$33:$B$776,H$47)+'СЕТ СН'!$G$11+СВЦЭМ!$D$10+'СЕТ СН'!$G$5-'СЕТ СН'!$G$21</f>
        <v>3411.43010916</v>
      </c>
      <c r="I59" s="36">
        <f>SUMIFS(СВЦЭМ!$D$33:$D$776,СВЦЭМ!$A$33:$A$776,$A59,СВЦЭМ!$B$33:$B$776,I$47)+'СЕТ СН'!$G$11+СВЦЭМ!$D$10+'СЕТ СН'!$G$5-'СЕТ СН'!$G$21</f>
        <v>3410.7399448000001</v>
      </c>
      <c r="J59" s="36">
        <f>SUMIFS(СВЦЭМ!$D$33:$D$776,СВЦЭМ!$A$33:$A$776,$A59,СВЦЭМ!$B$33:$B$776,J$47)+'СЕТ СН'!$G$11+СВЦЭМ!$D$10+'СЕТ СН'!$G$5-'СЕТ СН'!$G$21</f>
        <v>3383.2338774</v>
      </c>
      <c r="K59" s="36">
        <f>SUMIFS(СВЦЭМ!$D$33:$D$776,СВЦЭМ!$A$33:$A$776,$A59,СВЦЭМ!$B$33:$B$776,K$47)+'СЕТ СН'!$G$11+СВЦЭМ!$D$10+'СЕТ СН'!$G$5-'СЕТ СН'!$G$21</f>
        <v>3346.5561217100003</v>
      </c>
      <c r="L59" s="36">
        <f>SUMIFS(СВЦЭМ!$D$33:$D$776,СВЦЭМ!$A$33:$A$776,$A59,СВЦЭМ!$B$33:$B$776,L$47)+'СЕТ СН'!$G$11+СВЦЭМ!$D$10+'СЕТ СН'!$G$5-'СЕТ СН'!$G$21</f>
        <v>3350.3757201799999</v>
      </c>
      <c r="M59" s="36">
        <f>SUMIFS(СВЦЭМ!$D$33:$D$776,СВЦЭМ!$A$33:$A$776,$A59,СВЦЭМ!$B$33:$B$776,M$47)+'СЕТ СН'!$G$11+СВЦЭМ!$D$10+'СЕТ СН'!$G$5-'СЕТ СН'!$G$21</f>
        <v>3355.9675944000001</v>
      </c>
      <c r="N59" s="36">
        <f>SUMIFS(СВЦЭМ!$D$33:$D$776,СВЦЭМ!$A$33:$A$776,$A59,СВЦЭМ!$B$33:$B$776,N$47)+'СЕТ СН'!$G$11+СВЦЭМ!$D$10+'СЕТ СН'!$G$5-'СЕТ СН'!$G$21</f>
        <v>3369.36252285</v>
      </c>
      <c r="O59" s="36">
        <f>SUMIFS(СВЦЭМ!$D$33:$D$776,СВЦЭМ!$A$33:$A$776,$A59,СВЦЭМ!$B$33:$B$776,O$47)+'СЕТ СН'!$G$11+СВЦЭМ!$D$10+'СЕТ СН'!$G$5-'СЕТ СН'!$G$21</f>
        <v>3384.8779205999999</v>
      </c>
      <c r="P59" s="36">
        <f>SUMIFS(СВЦЭМ!$D$33:$D$776,СВЦЭМ!$A$33:$A$776,$A59,СВЦЭМ!$B$33:$B$776,P$47)+'СЕТ СН'!$G$11+СВЦЭМ!$D$10+'СЕТ СН'!$G$5-'СЕТ СН'!$G$21</f>
        <v>3395.9240226100001</v>
      </c>
      <c r="Q59" s="36">
        <f>SUMIFS(СВЦЭМ!$D$33:$D$776,СВЦЭМ!$A$33:$A$776,$A59,СВЦЭМ!$B$33:$B$776,Q$47)+'СЕТ СН'!$G$11+СВЦЭМ!$D$10+'СЕТ СН'!$G$5-'СЕТ СН'!$G$21</f>
        <v>3400.21849686</v>
      </c>
      <c r="R59" s="36">
        <f>SUMIFS(СВЦЭМ!$D$33:$D$776,СВЦЭМ!$A$33:$A$776,$A59,СВЦЭМ!$B$33:$B$776,R$47)+'СЕТ СН'!$G$11+СВЦЭМ!$D$10+'СЕТ СН'!$G$5-'СЕТ СН'!$G$21</f>
        <v>3393.9455045499999</v>
      </c>
      <c r="S59" s="36">
        <f>SUMIFS(СВЦЭМ!$D$33:$D$776,СВЦЭМ!$A$33:$A$776,$A59,СВЦЭМ!$B$33:$B$776,S$47)+'СЕТ СН'!$G$11+СВЦЭМ!$D$10+'СЕТ СН'!$G$5-'СЕТ СН'!$G$21</f>
        <v>3389.3255613400001</v>
      </c>
      <c r="T59" s="36">
        <f>SUMIFS(СВЦЭМ!$D$33:$D$776,СВЦЭМ!$A$33:$A$776,$A59,СВЦЭМ!$B$33:$B$776,T$47)+'СЕТ СН'!$G$11+СВЦЭМ!$D$10+'СЕТ СН'!$G$5-'СЕТ СН'!$G$21</f>
        <v>3373.6418637699999</v>
      </c>
      <c r="U59" s="36">
        <f>SUMIFS(СВЦЭМ!$D$33:$D$776,СВЦЭМ!$A$33:$A$776,$A59,СВЦЭМ!$B$33:$B$776,U$47)+'СЕТ СН'!$G$11+СВЦЭМ!$D$10+'СЕТ СН'!$G$5-'СЕТ СН'!$G$21</f>
        <v>3333.9731063600002</v>
      </c>
      <c r="V59" s="36">
        <f>SUMIFS(СВЦЭМ!$D$33:$D$776,СВЦЭМ!$A$33:$A$776,$A59,СВЦЭМ!$B$33:$B$776,V$47)+'СЕТ СН'!$G$11+СВЦЭМ!$D$10+'СЕТ СН'!$G$5-'СЕТ СН'!$G$21</f>
        <v>3278.05591731</v>
      </c>
      <c r="W59" s="36">
        <f>SUMIFS(СВЦЭМ!$D$33:$D$776,СВЦЭМ!$A$33:$A$776,$A59,СВЦЭМ!$B$33:$B$776,W$47)+'СЕТ СН'!$G$11+СВЦЭМ!$D$10+'СЕТ СН'!$G$5-'СЕТ СН'!$G$21</f>
        <v>3274.3414178600001</v>
      </c>
      <c r="X59" s="36">
        <f>SUMIFS(СВЦЭМ!$D$33:$D$776,СВЦЭМ!$A$33:$A$776,$A59,СВЦЭМ!$B$33:$B$776,X$47)+'СЕТ СН'!$G$11+СВЦЭМ!$D$10+'СЕТ СН'!$G$5-'СЕТ СН'!$G$21</f>
        <v>3309.6833096199998</v>
      </c>
      <c r="Y59" s="36">
        <f>SUMIFS(СВЦЭМ!$D$33:$D$776,СВЦЭМ!$A$33:$A$776,$A59,СВЦЭМ!$B$33:$B$776,Y$47)+'СЕТ СН'!$G$11+СВЦЭМ!$D$10+'СЕТ СН'!$G$5-'СЕТ СН'!$G$21</f>
        <v>3336.8846767499999</v>
      </c>
    </row>
    <row r="60" spans="1:25" ht="15.75" x14ac:dyDescent="0.2">
      <c r="A60" s="35">
        <f t="shared" si="1"/>
        <v>43934</v>
      </c>
      <c r="B60" s="36">
        <f>SUMIFS(СВЦЭМ!$D$33:$D$776,СВЦЭМ!$A$33:$A$776,$A60,СВЦЭМ!$B$33:$B$776,B$47)+'СЕТ СН'!$G$11+СВЦЭМ!$D$10+'СЕТ СН'!$G$5-'СЕТ СН'!$G$21</f>
        <v>3338.4595925799999</v>
      </c>
      <c r="C60" s="36">
        <f>SUMIFS(СВЦЭМ!$D$33:$D$776,СВЦЭМ!$A$33:$A$776,$A60,СВЦЭМ!$B$33:$B$776,C$47)+'СЕТ СН'!$G$11+СВЦЭМ!$D$10+'СЕТ СН'!$G$5-'СЕТ СН'!$G$21</f>
        <v>3354.9626383700001</v>
      </c>
      <c r="D60" s="36">
        <f>SUMIFS(СВЦЭМ!$D$33:$D$776,СВЦЭМ!$A$33:$A$776,$A60,СВЦЭМ!$B$33:$B$776,D$47)+'СЕТ СН'!$G$11+СВЦЭМ!$D$10+'СЕТ СН'!$G$5-'СЕТ СН'!$G$21</f>
        <v>3381.64502765</v>
      </c>
      <c r="E60" s="36">
        <f>SUMIFS(СВЦЭМ!$D$33:$D$776,СВЦЭМ!$A$33:$A$776,$A60,СВЦЭМ!$B$33:$B$776,E$47)+'СЕТ СН'!$G$11+СВЦЭМ!$D$10+'СЕТ СН'!$G$5-'СЕТ СН'!$G$21</f>
        <v>3392.8426467999998</v>
      </c>
      <c r="F60" s="36">
        <f>SUMIFS(СВЦЭМ!$D$33:$D$776,СВЦЭМ!$A$33:$A$776,$A60,СВЦЭМ!$B$33:$B$776,F$47)+'СЕТ СН'!$G$11+СВЦЭМ!$D$10+'СЕТ СН'!$G$5-'СЕТ СН'!$G$21</f>
        <v>3400.60321707</v>
      </c>
      <c r="G60" s="36">
        <f>SUMIFS(СВЦЭМ!$D$33:$D$776,СВЦЭМ!$A$33:$A$776,$A60,СВЦЭМ!$B$33:$B$776,G$47)+'СЕТ СН'!$G$11+СВЦЭМ!$D$10+'СЕТ СН'!$G$5-'СЕТ СН'!$G$21</f>
        <v>3386.80858463</v>
      </c>
      <c r="H60" s="36">
        <f>SUMIFS(СВЦЭМ!$D$33:$D$776,СВЦЭМ!$A$33:$A$776,$A60,СВЦЭМ!$B$33:$B$776,H$47)+'СЕТ СН'!$G$11+СВЦЭМ!$D$10+'СЕТ СН'!$G$5-'СЕТ СН'!$G$21</f>
        <v>3390.4367487700001</v>
      </c>
      <c r="I60" s="36">
        <f>SUMIFS(СВЦЭМ!$D$33:$D$776,СВЦЭМ!$A$33:$A$776,$A60,СВЦЭМ!$B$33:$B$776,I$47)+'СЕТ СН'!$G$11+СВЦЭМ!$D$10+'СЕТ СН'!$G$5-'СЕТ СН'!$G$21</f>
        <v>3347.0589208299998</v>
      </c>
      <c r="J60" s="36">
        <f>SUMIFS(СВЦЭМ!$D$33:$D$776,СВЦЭМ!$A$33:$A$776,$A60,СВЦЭМ!$B$33:$B$776,J$47)+'СЕТ СН'!$G$11+СВЦЭМ!$D$10+'СЕТ СН'!$G$5-'СЕТ СН'!$G$21</f>
        <v>3292.6789887700002</v>
      </c>
      <c r="K60" s="36">
        <f>SUMIFS(СВЦЭМ!$D$33:$D$776,СВЦЭМ!$A$33:$A$776,$A60,СВЦЭМ!$B$33:$B$776,K$47)+'СЕТ СН'!$G$11+СВЦЭМ!$D$10+'СЕТ СН'!$G$5-'СЕТ СН'!$G$21</f>
        <v>3274.6069625199998</v>
      </c>
      <c r="L60" s="36">
        <f>SUMIFS(СВЦЭМ!$D$33:$D$776,СВЦЭМ!$A$33:$A$776,$A60,СВЦЭМ!$B$33:$B$776,L$47)+'СЕТ СН'!$G$11+СВЦЭМ!$D$10+'СЕТ СН'!$G$5-'СЕТ СН'!$G$21</f>
        <v>3267.19324224</v>
      </c>
      <c r="M60" s="36">
        <f>SUMIFS(СВЦЭМ!$D$33:$D$776,СВЦЭМ!$A$33:$A$776,$A60,СВЦЭМ!$B$33:$B$776,M$47)+'СЕТ СН'!$G$11+СВЦЭМ!$D$10+'СЕТ СН'!$G$5-'СЕТ СН'!$G$21</f>
        <v>3264.4861227199999</v>
      </c>
      <c r="N60" s="36">
        <f>SUMIFS(СВЦЭМ!$D$33:$D$776,СВЦЭМ!$A$33:$A$776,$A60,СВЦЭМ!$B$33:$B$776,N$47)+'СЕТ СН'!$G$11+СВЦЭМ!$D$10+'СЕТ СН'!$G$5-'СЕТ СН'!$G$21</f>
        <v>3274.6119008400001</v>
      </c>
      <c r="O60" s="36">
        <f>SUMIFS(СВЦЭМ!$D$33:$D$776,СВЦЭМ!$A$33:$A$776,$A60,СВЦЭМ!$B$33:$B$776,O$47)+'СЕТ СН'!$G$11+СВЦЭМ!$D$10+'СЕТ СН'!$G$5-'СЕТ СН'!$G$21</f>
        <v>3273.81421765</v>
      </c>
      <c r="P60" s="36">
        <f>SUMIFS(СВЦЭМ!$D$33:$D$776,СВЦЭМ!$A$33:$A$776,$A60,СВЦЭМ!$B$33:$B$776,P$47)+'СЕТ СН'!$G$11+СВЦЭМ!$D$10+'СЕТ СН'!$G$5-'СЕТ СН'!$G$21</f>
        <v>3278.7733064700001</v>
      </c>
      <c r="Q60" s="36">
        <f>SUMIFS(СВЦЭМ!$D$33:$D$776,СВЦЭМ!$A$33:$A$776,$A60,СВЦЭМ!$B$33:$B$776,Q$47)+'СЕТ СН'!$G$11+СВЦЭМ!$D$10+'СЕТ СН'!$G$5-'СЕТ СН'!$G$21</f>
        <v>3282.0104043000001</v>
      </c>
      <c r="R60" s="36">
        <f>SUMIFS(СВЦЭМ!$D$33:$D$776,СВЦЭМ!$A$33:$A$776,$A60,СВЦЭМ!$B$33:$B$776,R$47)+'СЕТ СН'!$G$11+СВЦЭМ!$D$10+'СЕТ СН'!$G$5-'СЕТ СН'!$G$21</f>
        <v>3290.1859092700001</v>
      </c>
      <c r="S60" s="36">
        <f>SUMIFS(СВЦЭМ!$D$33:$D$776,СВЦЭМ!$A$33:$A$776,$A60,СВЦЭМ!$B$33:$B$776,S$47)+'СЕТ СН'!$G$11+СВЦЭМ!$D$10+'СЕТ СН'!$G$5-'СЕТ СН'!$G$21</f>
        <v>3288.2329252</v>
      </c>
      <c r="T60" s="36">
        <f>SUMIFS(СВЦЭМ!$D$33:$D$776,СВЦЭМ!$A$33:$A$776,$A60,СВЦЭМ!$B$33:$B$776,T$47)+'СЕТ СН'!$G$11+СВЦЭМ!$D$10+'СЕТ СН'!$G$5-'СЕТ СН'!$G$21</f>
        <v>3285.0126252</v>
      </c>
      <c r="U60" s="36">
        <f>SUMIFS(СВЦЭМ!$D$33:$D$776,СВЦЭМ!$A$33:$A$776,$A60,СВЦЭМ!$B$33:$B$776,U$47)+'СЕТ СН'!$G$11+СВЦЭМ!$D$10+'СЕТ СН'!$G$5-'СЕТ СН'!$G$21</f>
        <v>3285.3440030000002</v>
      </c>
      <c r="V60" s="36">
        <f>SUMIFS(СВЦЭМ!$D$33:$D$776,СВЦЭМ!$A$33:$A$776,$A60,СВЦЭМ!$B$33:$B$776,V$47)+'СЕТ СН'!$G$11+СВЦЭМ!$D$10+'СЕТ СН'!$G$5-'СЕТ СН'!$G$21</f>
        <v>3276.0238058700002</v>
      </c>
      <c r="W60" s="36">
        <f>SUMIFS(СВЦЭМ!$D$33:$D$776,СВЦЭМ!$A$33:$A$776,$A60,СВЦЭМ!$B$33:$B$776,W$47)+'СЕТ СН'!$G$11+СВЦЭМ!$D$10+'СЕТ СН'!$G$5-'СЕТ СН'!$G$21</f>
        <v>3272.1367738399999</v>
      </c>
      <c r="X60" s="36">
        <f>SUMIFS(СВЦЭМ!$D$33:$D$776,СВЦЭМ!$A$33:$A$776,$A60,СВЦЭМ!$B$33:$B$776,X$47)+'СЕТ СН'!$G$11+СВЦЭМ!$D$10+'СЕТ СН'!$G$5-'СЕТ СН'!$G$21</f>
        <v>3278.7431565100001</v>
      </c>
      <c r="Y60" s="36">
        <f>SUMIFS(СВЦЭМ!$D$33:$D$776,СВЦЭМ!$A$33:$A$776,$A60,СВЦЭМ!$B$33:$B$776,Y$47)+'СЕТ СН'!$G$11+СВЦЭМ!$D$10+'СЕТ СН'!$G$5-'СЕТ СН'!$G$21</f>
        <v>3305.0164767000001</v>
      </c>
    </row>
    <row r="61" spans="1:25" ht="15.75" x14ac:dyDescent="0.2">
      <c r="A61" s="35">
        <f t="shared" si="1"/>
        <v>43935</v>
      </c>
      <c r="B61" s="36">
        <f>SUMIFS(СВЦЭМ!$D$33:$D$776,СВЦЭМ!$A$33:$A$776,$A61,СВЦЭМ!$B$33:$B$776,B$47)+'СЕТ СН'!$G$11+СВЦЭМ!$D$10+'СЕТ СН'!$G$5-'СЕТ СН'!$G$21</f>
        <v>3333.4450499599998</v>
      </c>
      <c r="C61" s="36">
        <f>SUMIFS(СВЦЭМ!$D$33:$D$776,СВЦЭМ!$A$33:$A$776,$A61,СВЦЭМ!$B$33:$B$776,C$47)+'СЕТ СН'!$G$11+СВЦЭМ!$D$10+'СЕТ СН'!$G$5-'СЕТ СН'!$G$21</f>
        <v>3355.9166740599999</v>
      </c>
      <c r="D61" s="36">
        <f>SUMIFS(СВЦЭМ!$D$33:$D$776,СВЦЭМ!$A$33:$A$776,$A61,СВЦЭМ!$B$33:$B$776,D$47)+'СЕТ СН'!$G$11+СВЦЭМ!$D$10+'СЕТ СН'!$G$5-'СЕТ СН'!$G$21</f>
        <v>3377.2105829800003</v>
      </c>
      <c r="E61" s="36">
        <f>SUMIFS(СВЦЭМ!$D$33:$D$776,СВЦЭМ!$A$33:$A$776,$A61,СВЦЭМ!$B$33:$B$776,E$47)+'СЕТ СН'!$G$11+СВЦЭМ!$D$10+'СЕТ СН'!$G$5-'СЕТ СН'!$G$21</f>
        <v>3390.7495464900003</v>
      </c>
      <c r="F61" s="36">
        <f>SUMIFS(СВЦЭМ!$D$33:$D$776,СВЦЭМ!$A$33:$A$776,$A61,СВЦЭМ!$B$33:$B$776,F$47)+'СЕТ СН'!$G$11+СВЦЭМ!$D$10+'СЕТ СН'!$G$5-'СЕТ СН'!$G$21</f>
        <v>3400.6915417499999</v>
      </c>
      <c r="G61" s="36">
        <f>SUMIFS(СВЦЭМ!$D$33:$D$776,СВЦЭМ!$A$33:$A$776,$A61,СВЦЭМ!$B$33:$B$776,G$47)+'СЕТ СН'!$G$11+СВЦЭМ!$D$10+'СЕТ СН'!$G$5-'СЕТ СН'!$G$21</f>
        <v>3397.1193194900002</v>
      </c>
      <c r="H61" s="36">
        <f>SUMIFS(СВЦЭМ!$D$33:$D$776,СВЦЭМ!$A$33:$A$776,$A61,СВЦЭМ!$B$33:$B$776,H$47)+'СЕТ СН'!$G$11+СВЦЭМ!$D$10+'СЕТ СН'!$G$5-'СЕТ СН'!$G$21</f>
        <v>3408.4207868399999</v>
      </c>
      <c r="I61" s="36">
        <f>SUMIFS(СВЦЭМ!$D$33:$D$776,СВЦЭМ!$A$33:$A$776,$A61,СВЦЭМ!$B$33:$B$776,I$47)+'СЕТ СН'!$G$11+СВЦЭМ!$D$10+'СЕТ СН'!$G$5-'СЕТ СН'!$G$21</f>
        <v>3429.6305932999999</v>
      </c>
      <c r="J61" s="36">
        <f>SUMIFS(СВЦЭМ!$D$33:$D$776,СВЦЭМ!$A$33:$A$776,$A61,СВЦЭМ!$B$33:$B$776,J$47)+'СЕТ СН'!$G$11+СВЦЭМ!$D$10+'СЕТ СН'!$G$5-'СЕТ СН'!$G$21</f>
        <v>3389.4375241299999</v>
      </c>
      <c r="K61" s="36">
        <f>SUMIFS(СВЦЭМ!$D$33:$D$776,СВЦЭМ!$A$33:$A$776,$A61,СВЦЭМ!$B$33:$B$776,K$47)+'СЕТ СН'!$G$11+СВЦЭМ!$D$10+'СЕТ СН'!$G$5-'СЕТ СН'!$G$21</f>
        <v>3374.3400960700001</v>
      </c>
      <c r="L61" s="36">
        <f>SUMIFS(СВЦЭМ!$D$33:$D$776,СВЦЭМ!$A$33:$A$776,$A61,СВЦЭМ!$B$33:$B$776,L$47)+'СЕТ СН'!$G$11+СВЦЭМ!$D$10+'СЕТ СН'!$G$5-'СЕТ СН'!$G$21</f>
        <v>3367.5710786200002</v>
      </c>
      <c r="M61" s="36">
        <f>SUMIFS(СВЦЭМ!$D$33:$D$776,СВЦЭМ!$A$33:$A$776,$A61,СВЦЭМ!$B$33:$B$776,M$47)+'СЕТ СН'!$G$11+СВЦЭМ!$D$10+'СЕТ СН'!$G$5-'СЕТ СН'!$G$21</f>
        <v>3370.79776455</v>
      </c>
      <c r="N61" s="36">
        <f>SUMIFS(СВЦЭМ!$D$33:$D$776,СВЦЭМ!$A$33:$A$776,$A61,СВЦЭМ!$B$33:$B$776,N$47)+'СЕТ СН'!$G$11+СВЦЭМ!$D$10+'СЕТ СН'!$G$5-'СЕТ СН'!$G$21</f>
        <v>3369.69445369</v>
      </c>
      <c r="O61" s="36">
        <f>SUMIFS(СВЦЭМ!$D$33:$D$776,СВЦЭМ!$A$33:$A$776,$A61,СВЦЭМ!$B$33:$B$776,O$47)+'СЕТ СН'!$G$11+СВЦЭМ!$D$10+'СЕТ СН'!$G$5-'СЕТ СН'!$G$21</f>
        <v>3344.5381882700003</v>
      </c>
      <c r="P61" s="36">
        <f>SUMIFS(СВЦЭМ!$D$33:$D$776,СВЦЭМ!$A$33:$A$776,$A61,СВЦЭМ!$B$33:$B$776,P$47)+'СЕТ СН'!$G$11+СВЦЭМ!$D$10+'СЕТ СН'!$G$5-'СЕТ СН'!$G$21</f>
        <v>3348.0394803500003</v>
      </c>
      <c r="Q61" s="36">
        <f>SUMIFS(СВЦЭМ!$D$33:$D$776,СВЦЭМ!$A$33:$A$776,$A61,СВЦЭМ!$B$33:$B$776,Q$47)+'СЕТ СН'!$G$11+СВЦЭМ!$D$10+'СЕТ СН'!$G$5-'СЕТ СН'!$G$21</f>
        <v>3358.8386080199998</v>
      </c>
      <c r="R61" s="36">
        <f>SUMIFS(СВЦЭМ!$D$33:$D$776,СВЦЭМ!$A$33:$A$776,$A61,СВЦЭМ!$B$33:$B$776,R$47)+'СЕТ СН'!$G$11+СВЦЭМ!$D$10+'СЕТ СН'!$G$5-'СЕТ СН'!$G$21</f>
        <v>3381.55989933</v>
      </c>
      <c r="S61" s="36">
        <f>SUMIFS(СВЦЭМ!$D$33:$D$776,СВЦЭМ!$A$33:$A$776,$A61,СВЦЭМ!$B$33:$B$776,S$47)+'СЕТ СН'!$G$11+СВЦЭМ!$D$10+'СЕТ СН'!$G$5-'СЕТ СН'!$G$21</f>
        <v>3386.8596843400001</v>
      </c>
      <c r="T61" s="36">
        <f>SUMIFS(СВЦЭМ!$D$33:$D$776,СВЦЭМ!$A$33:$A$776,$A61,СВЦЭМ!$B$33:$B$776,T$47)+'СЕТ СН'!$G$11+СВЦЭМ!$D$10+'СЕТ СН'!$G$5-'СЕТ СН'!$G$21</f>
        <v>3363.4507774499998</v>
      </c>
      <c r="U61" s="36">
        <f>SUMIFS(СВЦЭМ!$D$33:$D$776,СВЦЭМ!$A$33:$A$776,$A61,СВЦЭМ!$B$33:$B$776,U$47)+'СЕТ СН'!$G$11+СВЦЭМ!$D$10+'СЕТ СН'!$G$5-'СЕТ СН'!$G$21</f>
        <v>3346.5964363399999</v>
      </c>
      <c r="V61" s="36">
        <f>SUMIFS(СВЦЭМ!$D$33:$D$776,СВЦЭМ!$A$33:$A$776,$A61,СВЦЭМ!$B$33:$B$776,V$47)+'СЕТ СН'!$G$11+СВЦЭМ!$D$10+'СЕТ СН'!$G$5-'СЕТ СН'!$G$21</f>
        <v>3344.4607011600001</v>
      </c>
      <c r="W61" s="36">
        <f>SUMIFS(СВЦЭМ!$D$33:$D$776,СВЦЭМ!$A$33:$A$776,$A61,СВЦЭМ!$B$33:$B$776,W$47)+'СЕТ СН'!$G$11+СВЦЭМ!$D$10+'СЕТ СН'!$G$5-'СЕТ СН'!$G$21</f>
        <v>3338.3486679400003</v>
      </c>
      <c r="X61" s="36">
        <f>SUMIFS(СВЦЭМ!$D$33:$D$776,СВЦЭМ!$A$33:$A$776,$A61,СВЦЭМ!$B$33:$B$776,X$47)+'СЕТ СН'!$G$11+СВЦЭМ!$D$10+'СЕТ СН'!$G$5-'СЕТ СН'!$G$21</f>
        <v>3346.4326950499999</v>
      </c>
      <c r="Y61" s="36">
        <f>SUMIFS(СВЦЭМ!$D$33:$D$776,СВЦЭМ!$A$33:$A$776,$A61,СВЦЭМ!$B$33:$B$776,Y$47)+'СЕТ СН'!$G$11+СВЦЭМ!$D$10+'СЕТ СН'!$G$5-'СЕТ СН'!$G$21</f>
        <v>3359.8643772800001</v>
      </c>
    </row>
    <row r="62" spans="1:25" ht="15.75" x14ac:dyDescent="0.2">
      <c r="A62" s="35">
        <f t="shared" si="1"/>
        <v>43936</v>
      </c>
      <c r="B62" s="36">
        <f>SUMIFS(СВЦЭМ!$D$33:$D$776,СВЦЭМ!$A$33:$A$776,$A62,СВЦЭМ!$B$33:$B$776,B$47)+'СЕТ СН'!$G$11+СВЦЭМ!$D$10+'СЕТ СН'!$G$5-'СЕТ СН'!$G$21</f>
        <v>3396.5758257699999</v>
      </c>
      <c r="C62" s="36">
        <f>SUMIFS(СВЦЭМ!$D$33:$D$776,СВЦЭМ!$A$33:$A$776,$A62,СВЦЭМ!$B$33:$B$776,C$47)+'СЕТ СН'!$G$11+СВЦЭМ!$D$10+'СЕТ СН'!$G$5-'СЕТ СН'!$G$21</f>
        <v>3410.8450759699999</v>
      </c>
      <c r="D62" s="36">
        <f>SUMIFS(СВЦЭМ!$D$33:$D$776,СВЦЭМ!$A$33:$A$776,$A62,СВЦЭМ!$B$33:$B$776,D$47)+'СЕТ СН'!$G$11+СВЦЭМ!$D$10+'СЕТ СН'!$G$5-'СЕТ СН'!$G$21</f>
        <v>3412.3046449399999</v>
      </c>
      <c r="E62" s="36">
        <f>SUMIFS(СВЦЭМ!$D$33:$D$776,СВЦЭМ!$A$33:$A$776,$A62,СВЦЭМ!$B$33:$B$776,E$47)+'СЕТ СН'!$G$11+СВЦЭМ!$D$10+'СЕТ СН'!$G$5-'СЕТ СН'!$G$21</f>
        <v>3407.4946771300001</v>
      </c>
      <c r="F62" s="36">
        <f>SUMIFS(СВЦЭМ!$D$33:$D$776,СВЦЭМ!$A$33:$A$776,$A62,СВЦЭМ!$B$33:$B$776,F$47)+'СЕТ СН'!$G$11+СВЦЭМ!$D$10+'СЕТ СН'!$G$5-'СЕТ СН'!$G$21</f>
        <v>3404.9373110400002</v>
      </c>
      <c r="G62" s="36">
        <f>SUMIFS(СВЦЭМ!$D$33:$D$776,СВЦЭМ!$A$33:$A$776,$A62,СВЦЭМ!$B$33:$B$776,G$47)+'СЕТ СН'!$G$11+СВЦЭМ!$D$10+'СЕТ СН'!$G$5-'СЕТ СН'!$G$21</f>
        <v>3403.8158844700001</v>
      </c>
      <c r="H62" s="36">
        <f>SUMIFS(СВЦЭМ!$D$33:$D$776,СВЦЭМ!$A$33:$A$776,$A62,СВЦЭМ!$B$33:$B$776,H$47)+'СЕТ СН'!$G$11+СВЦЭМ!$D$10+'СЕТ СН'!$G$5-'СЕТ СН'!$G$21</f>
        <v>3395.2677838200002</v>
      </c>
      <c r="I62" s="36">
        <f>SUMIFS(СВЦЭМ!$D$33:$D$776,СВЦЭМ!$A$33:$A$776,$A62,СВЦЭМ!$B$33:$B$776,I$47)+'СЕТ СН'!$G$11+СВЦЭМ!$D$10+'СЕТ СН'!$G$5-'СЕТ СН'!$G$21</f>
        <v>3384.13398947</v>
      </c>
      <c r="J62" s="36">
        <f>SUMIFS(СВЦЭМ!$D$33:$D$776,СВЦЭМ!$A$33:$A$776,$A62,СВЦЭМ!$B$33:$B$776,J$47)+'СЕТ СН'!$G$11+СВЦЭМ!$D$10+'СЕТ СН'!$G$5-'СЕТ СН'!$G$21</f>
        <v>3334.2095835099999</v>
      </c>
      <c r="K62" s="36">
        <f>SUMIFS(СВЦЭМ!$D$33:$D$776,СВЦЭМ!$A$33:$A$776,$A62,СВЦЭМ!$B$33:$B$776,K$47)+'СЕТ СН'!$G$11+СВЦЭМ!$D$10+'СЕТ СН'!$G$5-'СЕТ СН'!$G$21</f>
        <v>3309.7317949799999</v>
      </c>
      <c r="L62" s="36">
        <f>SUMIFS(СВЦЭМ!$D$33:$D$776,СВЦЭМ!$A$33:$A$776,$A62,СВЦЭМ!$B$33:$B$776,L$47)+'СЕТ СН'!$G$11+СВЦЭМ!$D$10+'СЕТ СН'!$G$5-'СЕТ СН'!$G$21</f>
        <v>3311.94643361</v>
      </c>
      <c r="M62" s="36">
        <f>SUMIFS(СВЦЭМ!$D$33:$D$776,СВЦЭМ!$A$33:$A$776,$A62,СВЦЭМ!$B$33:$B$776,M$47)+'СЕТ СН'!$G$11+СВЦЭМ!$D$10+'СЕТ СН'!$G$5-'СЕТ СН'!$G$21</f>
        <v>3317.85809337</v>
      </c>
      <c r="N62" s="36">
        <f>SUMIFS(СВЦЭМ!$D$33:$D$776,СВЦЭМ!$A$33:$A$776,$A62,СВЦЭМ!$B$33:$B$776,N$47)+'СЕТ СН'!$G$11+СВЦЭМ!$D$10+'СЕТ СН'!$G$5-'СЕТ СН'!$G$21</f>
        <v>3314.16751866</v>
      </c>
      <c r="O62" s="36">
        <f>SUMIFS(СВЦЭМ!$D$33:$D$776,СВЦЭМ!$A$33:$A$776,$A62,СВЦЭМ!$B$33:$B$776,O$47)+'СЕТ СН'!$G$11+СВЦЭМ!$D$10+'СЕТ СН'!$G$5-'СЕТ СН'!$G$21</f>
        <v>3328.4747533499999</v>
      </c>
      <c r="P62" s="36">
        <f>SUMIFS(СВЦЭМ!$D$33:$D$776,СВЦЭМ!$A$33:$A$776,$A62,СВЦЭМ!$B$33:$B$776,P$47)+'СЕТ СН'!$G$11+СВЦЭМ!$D$10+'СЕТ СН'!$G$5-'СЕТ СН'!$G$21</f>
        <v>3329.8558904400002</v>
      </c>
      <c r="Q62" s="36">
        <f>SUMIFS(СВЦЭМ!$D$33:$D$776,СВЦЭМ!$A$33:$A$776,$A62,СВЦЭМ!$B$33:$B$776,Q$47)+'СЕТ СН'!$G$11+СВЦЭМ!$D$10+'СЕТ СН'!$G$5-'СЕТ СН'!$G$21</f>
        <v>3331.68568568</v>
      </c>
      <c r="R62" s="36">
        <f>SUMIFS(СВЦЭМ!$D$33:$D$776,СВЦЭМ!$A$33:$A$776,$A62,СВЦЭМ!$B$33:$B$776,R$47)+'СЕТ СН'!$G$11+СВЦЭМ!$D$10+'СЕТ СН'!$G$5-'СЕТ СН'!$G$21</f>
        <v>3330.6677971099998</v>
      </c>
      <c r="S62" s="36">
        <f>SUMIFS(СВЦЭМ!$D$33:$D$776,СВЦЭМ!$A$33:$A$776,$A62,СВЦЭМ!$B$33:$B$776,S$47)+'СЕТ СН'!$G$11+СВЦЭМ!$D$10+'СЕТ СН'!$G$5-'СЕТ СН'!$G$21</f>
        <v>3328.8587410099999</v>
      </c>
      <c r="T62" s="36">
        <f>SUMIFS(СВЦЭМ!$D$33:$D$776,СВЦЭМ!$A$33:$A$776,$A62,СВЦЭМ!$B$33:$B$776,T$47)+'СЕТ СН'!$G$11+СВЦЭМ!$D$10+'СЕТ СН'!$G$5-'СЕТ СН'!$G$21</f>
        <v>3310.1156224300003</v>
      </c>
      <c r="U62" s="36">
        <f>SUMIFS(СВЦЭМ!$D$33:$D$776,СВЦЭМ!$A$33:$A$776,$A62,СВЦЭМ!$B$33:$B$776,U$47)+'СЕТ СН'!$G$11+СВЦЭМ!$D$10+'СЕТ СН'!$G$5-'СЕТ СН'!$G$21</f>
        <v>3290.29885534</v>
      </c>
      <c r="V62" s="36">
        <f>SUMIFS(СВЦЭМ!$D$33:$D$776,СВЦЭМ!$A$33:$A$776,$A62,СВЦЭМ!$B$33:$B$776,V$47)+'СЕТ СН'!$G$11+СВЦЭМ!$D$10+'СЕТ СН'!$G$5-'СЕТ СН'!$G$21</f>
        <v>3299.4062097400001</v>
      </c>
      <c r="W62" s="36">
        <f>SUMIFS(СВЦЭМ!$D$33:$D$776,СВЦЭМ!$A$33:$A$776,$A62,СВЦЭМ!$B$33:$B$776,W$47)+'СЕТ СН'!$G$11+СВЦЭМ!$D$10+'СЕТ СН'!$G$5-'СЕТ СН'!$G$21</f>
        <v>3300.8816247899999</v>
      </c>
      <c r="X62" s="36">
        <f>SUMIFS(СВЦЭМ!$D$33:$D$776,СВЦЭМ!$A$33:$A$776,$A62,СВЦЭМ!$B$33:$B$776,X$47)+'СЕТ СН'!$G$11+СВЦЭМ!$D$10+'СЕТ СН'!$G$5-'СЕТ СН'!$G$21</f>
        <v>3293.8052683599999</v>
      </c>
      <c r="Y62" s="36">
        <f>SUMIFS(СВЦЭМ!$D$33:$D$776,СВЦЭМ!$A$33:$A$776,$A62,СВЦЭМ!$B$33:$B$776,Y$47)+'СЕТ СН'!$G$11+СВЦЭМ!$D$10+'СЕТ СН'!$G$5-'СЕТ СН'!$G$21</f>
        <v>3320.7185305500002</v>
      </c>
    </row>
    <row r="63" spans="1:25" ht="15.75" x14ac:dyDescent="0.2">
      <c r="A63" s="35">
        <f t="shared" si="1"/>
        <v>43937</v>
      </c>
      <c r="B63" s="36">
        <f>SUMIFS(СВЦЭМ!$D$33:$D$776,СВЦЭМ!$A$33:$A$776,$A63,СВЦЭМ!$B$33:$B$776,B$47)+'СЕТ СН'!$G$11+СВЦЭМ!$D$10+'СЕТ СН'!$G$5-'СЕТ СН'!$G$21</f>
        <v>3290.4036598500002</v>
      </c>
      <c r="C63" s="36">
        <f>SUMIFS(СВЦЭМ!$D$33:$D$776,СВЦЭМ!$A$33:$A$776,$A63,СВЦЭМ!$B$33:$B$776,C$47)+'СЕТ СН'!$G$11+СВЦЭМ!$D$10+'СЕТ СН'!$G$5-'СЕТ СН'!$G$21</f>
        <v>3308.7930385600002</v>
      </c>
      <c r="D63" s="36">
        <f>SUMIFS(СВЦЭМ!$D$33:$D$776,СВЦЭМ!$A$33:$A$776,$A63,СВЦЭМ!$B$33:$B$776,D$47)+'СЕТ СН'!$G$11+СВЦЭМ!$D$10+'СЕТ СН'!$G$5-'СЕТ СН'!$G$21</f>
        <v>3325.7056698900001</v>
      </c>
      <c r="E63" s="36">
        <f>SUMIFS(СВЦЭМ!$D$33:$D$776,СВЦЭМ!$A$33:$A$776,$A63,СВЦЭМ!$B$33:$B$776,E$47)+'СЕТ СН'!$G$11+СВЦЭМ!$D$10+'СЕТ СН'!$G$5-'СЕТ СН'!$G$21</f>
        <v>3338.3069761900001</v>
      </c>
      <c r="F63" s="36">
        <f>SUMIFS(СВЦЭМ!$D$33:$D$776,СВЦЭМ!$A$33:$A$776,$A63,СВЦЭМ!$B$33:$B$776,F$47)+'СЕТ СН'!$G$11+СВЦЭМ!$D$10+'СЕТ СН'!$G$5-'СЕТ СН'!$G$21</f>
        <v>3337.9225532600003</v>
      </c>
      <c r="G63" s="36">
        <f>SUMIFS(СВЦЭМ!$D$33:$D$776,СВЦЭМ!$A$33:$A$776,$A63,СВЦЭМ!$B$33:$B$776,G$47)+'СЕТ СН'!$G$11+СВЦЭМ!$D$10+'СЕТ СН'!$G$5-'СЕТ СН'!$G$21</f>
        <v>3329.0161172600001</v>
      </c>
      <c r="H63" s="36">
        <f>SUMIFS(СВЦЭМ!$D$33:$D$776,СВЦЭМ!$A$33:$A$776,$A63,СВЦЭМ!$B$33:$B$776,H$47)+'СЕТ СН'!$G$11+СВЦЭМ!$D$10+'СЕТ СН'!$G$5-'СЕТ СН'!$G$21</f>
        <v>3309.0189066299999</v>
      </c>
      <c r="I63" s="36">
        <f>SUMIFS(СВЦЭМ!$D$33:$D$776,СВЦЭМ!$A$33:$A$776,$A63,СВЦЭМ!$B$33:$B$776,I$47)+'СЕТ СН'!$G$11+СВЦЭМ!$D$10+'СЕТ СН'!$G$5-'СЕТ СН'!$G$21</f>
        <v>3287.3213353900001</v>
      </c>
      <c r="J63" s="36">
        <f>SUMIFS(СВЦЭМ!$D$33:$D$776,СВЦЭМ!$A$33:$A$776,$A63,СВЦЭМ!$B$33:$B$776,J$47)+'СЕТ СН'!$G$11+СВЦЭМ!$D$10+'СЕТ СН'!$G$5-'СЕТ СН'!$G$21</f>
        <v>3260.2333776999999</v>
      </c>
      <c r="K63" s="36">
        <f>SUMIFS(СВЦЭМ!$D$33:$D$776,СВЦЭМ!$A$33:$A$776,$A63,СВЦЭМ!$B$33:$B$776,K$47)+'СЕТ СН'!$G$11+СВЦЭМ!$D$10+'СЕТ СН'!$G$5-'СЕТ СН'!$G$21</f>
        <v>3272.9836340100001</v>
      </c>
      <c r="L63" s="36">
        <f>SUMIFS(СВЦЭМ!$D$33:$D$776,СВЦЭМ!$A$33:$A$776,$A63,СВЦЭМ!$B$33:$B$776,L$47)+'СЕТ СН'!$G$11+СВЦЭМ!$D$10+'СЕТ СН'!$G$5-'СЕТ СН'!$G$21</f>
        <v>3268.91594248</v>
      </c>
      <c r="M63" s="36">
        <f>SUMIFS(СВЦЭМ!$D$33:$D$776,СВЦЭМ!$A$33:$A$776,$A63,СВЦЭМ!$B$33:$B$776,M$47)+'СЕТ СН'!$G$11+СВЦЭМ!$D$10+'СЕТ СН'!$G$5-'СЕТ СН'!$G$21</f>
        <v>3262.5519760400002</v>
      </c>
      <c r="N63" s="36">
        <f>SUMIFS(СВЦЭМ!$D$33:$D$776,СВЦЭМ!$A$33:$A$776,$A63,СВЦЭМ!$B$33:$B$776,N$47)+'СЕТ СН'!$G$11+СВЦЭМ!$D$10+'СЕТ СН'!$G$5-'СЕТ СН'!$G$21</f>
        <v>3256.0322404899998</v>
      </c>
      <c r="O63" s="36">
        <f>SUMIFS(СВЦЭМ!$D$33:$D$776,СВЦЭМ!$A$33:$A$776,$A63,СВЦЭМ!$B$33:$B$776,O$47)+'СЕТ СН'!$G$11+СВЦЭМ!$D$10+'СЕТ СН'!$G$5-'СЕТ СН'!$G$21</f>
        <v>3261.0076010399998</v>
      </c>
      <c r="P63" s="36">
        <f>SUMIFS(СВЦЭМ!$D$33:$D$776,СВЦЭМ!$A$33:$A$776,$A63,СВЦЭМ!$B$33:$B$776,P$47)+'СЕТ СН'!$G$11+СВЦЭМ!$D$10+'СЕТ СН'!$G$5-'СЕТ СН'!$G$21</f>
        <v>3264.1215204300001</v>
      </c>
      <c r="Q63" s="36">
        <f>SUMIFS(СВЦЭМ!$D$33:$D$776,СВЦЭМ!$A$33:$A$776,$A63,СВЦЭМ!$B$33:$B$776,Q$47)+'СЕТ СН'!$G$11+СВЦЭМ!$D$10+'СЕТ СН'!$G$5-'СЕТ СН'!$G$21</f>
        <v>3258.5009256799999</v>
      </c>
      <c r="R63" s="36">
        <f>SUMIFS(СВЦЭМ!$D$33:$D$776,СВЦЭМ!$A$33:$A$776,$A63,СВЦЭМ!$B$33:$B$776,R$47)+'СЕТ СН'!$G$11+СВЦЭМ!$D$10+'СЕТ СН'!$G$5-'СЕТ СН'!$G$21</f>
        <v>3253.9033494800001</v>
      </c>
      <c r="S63" s="36">
        <f>SUMIFS(СВЦЭМ!$D$33:$D$776,СВЦЭМ!$A$33:$A$776,$A63,СВЦЭМ!$B$33:$B$776,S$47)+'СЕТ СН'!$G$11+СВЦЭМ!$D$10+'СЕТ СН'!$G$5-'СЕТ СН'!$G$21</f>
        <v>3251.24394695</v>
      </c>
      <c r="T63" s="36">
        <f>SUMIFS(СВЦЭМ!$D$33:$D$776,СВЦЭМ!$A$33:$A$776,$A63,СВЦЭМ!$B$33:$B$776,T$47)+'СЕТ СН'!$G$11+СВЦЭМ!$D$10+'СЕТ СН'!$G$5-'СЕТ СН'!$G$21</f>
        <v>3246.1150227899998</v>
      </c>
      <c r="U63" s="36">
        <f>SUMIFS(СВЦЭМ!$D$33:$D$776,СВЦЭМ!$A$33:$A$776,$A63,СВЦЭМ!$B$33:$B$776,U$47)+'СЕТ СН'!$G$11+СВЦЭМ!$D$10+'СЕТ СН'!$G$5-'СЕТ СН'!$G$21</f>
        <v>3236.2624072500003</v>
      </c>
      <c r="V63" s="36">
        <f>SUMIFS(СВЦЭМ!$D$33:$D$776,СВЦЭМ!$A$33:$A$776,$A63,СВЦЭМ!$B$33:$B$776,V$47)+'СЕТ СН'!$G$11+СВЦЭМ!$D$10+'СЕТ СН'!$G$5-'СЕТ СН'!$G$21</f>
        <v>3223.9917647399998</v>
      </c>
      <c r="W63" s="36">
        <f>SUMIFS(СВЦЭМ!$D$33:$D$776,СВЦЭМ!$A$33:$A$776,$A63,СВЦЭМ!$B$33:$B$776,W$47)+'СЕТ СН'!$G$11+СВЦЭМ!$D$10+'СЕТ СН'!$G$5-'СЕТ СН'!$G$21</f>
        <v>3230.8697253199998</v>
      </c>
      <c r="X63" s="36">
        <f>SUMIFS(СВЦЭМ!$D$33:$D$776,СВЦЭМ!$A$33:$A$776,$A63,СВЦЭМ!$B$33:$B$776,X$47)+'СЕТ СН'!$G$11+СВЦЭМ!$D$10+'СЕТ СН'!$G$5-'СЕТ СН'!$G$21</f>
        <v>3241.7034362200002</v>
      </c>
      <c r="Y63" s="36">
        <f>SUMIFS(СВЦЭМ!$D$33:$D$776,СВЦЭМ!$A$33:$A$776,$A63,СВЦЭМ!$B$33:$B$776,Y$47)+'СЕТ СН'!$G$11+СВЦЭМ!$D$10+'СЕТ СН'!$G$5-'СЕТ СН'!$G$21</f>
        <v>3253.01843289</v>
      </c>
    </row>
    <row r="64" spans="1:25" ht="15.75" x14ac:dyDescent="0.2">
      <c r="A64" s="35">
        <f t="shared" si="1"/>
        <v>43938</v>
      </c>
      <c r="B64" s="36">
        <f>SUMIFS(СВЦЭМ!$D$33:$D$776,СВЦЭМ!$A$33:$A$776,$A64,СВЦЭМ!$B$33:$B$776,B$47)+'СЕТ СН'!$G$11+СВЦЭМ!$D$10+'СЕТ СН'!$G$5-'СЕТ СН'!$G$21</f>
        <v>3321.5527642799998</v>
      </c>
      <c r="C64" s="36">
        <f>SUMIFS(СВЦЭМ!$D$33:$D$776,СВЦЭМ!$A$33:$A$776,$A64,СВЦЭМ!$B$33:$B$776,C$47)+'СЕТ СН'!$G$11+СВЦЭМ!$D$10+'СЕТ СН'!$G$5-'СЕТ СН'!$G$21</f>
        <v>3333.31822625</v>
      </c>
      <c r="D64" s="36">
        <f>SUMIFS(СВЦЭМ!$D$33:$D$776,СВЦЭМ!$A$33:$A$776,$A64,СВЦЭМ!$B$33:$B$776,D$47)+'СЕТ СН'!$G$11+СВЦЭМ!$D$10+'СЕТ СН'!$G$5-'СЕТ СН'!$G$21</f>
        <v>3351.5278687999999</v>
      </c>
      <c r="E64" s="36">
        <f>SUMIFS(СВЦЭМ!$D$33:$D$776,СВЦЭМ!$A$33:$A$776,$A64,СВЦЭМ!$B$33:$B$776,E$47)+'СЕТ СН'!$G$11+СВЦЭМ!$D$10+'СЕТ СН'!$G$5-'СЕТ СН'!$G$21</f>
        <v>3365.73262441</v>
      </c>
      <c r="F64" s="36">
        <f>SUMIFS(СВЦЭМ!$D$33:$D$776,СВЦЭМ!$A$33:$A$776,$A64,СВЦЭМ!$B$33:$B$776,F$47)+'СЕТ СН'!$G$11+СВЦЭМ!$D$10+'СЕТ СН'!$G$5-'СЕТ СН'!$G$21</f>
        <v>3366.47091443</v>
      </c>
      <c r="G64" s="36">
        <f>SUMIFS(СВЦЭМ!$D$33:$D$776,СВЦЭМ!$A$33:$A$776,$A64,СВЦЭМ!$B$33:$B$776,G$47)+'СЕТ СН'!$G$11+СВЦЭМ!$D$10+'СЕТ СН'!$G$5-'СЕТ СН'!$G$21</f>
        <v>3350.5573671699999</v>
      </c>
      <c r="H64" s="36">
        <f>SUMIFS(СВЦЭМ!$D$33:$D$776,СВЦЭМ!$A$33:$A$776,$A64,СВЦЭМ!$B$33:$B$776,H$47)+'СЕТ СН'!$G$11+СВЦЭМ!$D$10+'СЕТ СН'!$G$5-'СЕТ СН'!$G$21</f>
        <v>3325.9317957499998</v>
      </c>
      <c r="I64" s="36">
        <f>SUMIFS(СВЦЭМ!$D$33:$D$776,СВЦЭМ!$A$33:$A$776,$A64,СВЦЭМ!$B$33:$B$776,I$47)+'СЕТ СН'!$G$11+СВЦЭМ!$D$10+'СЕТ СН'!$G$5-'СЕТ СН'!$G$21</f>
        <v>3298.8981221600002</v>
      </c>
      <c r="J64" s="36">
        <f>SUMIFS(СВЦЭМ!$D$33:$D$776,СВЦЭМ!$A$33:$A$776,$A64,СВЦЭМ!$B$33:$B$776,J$47)+'СЕТ СН'!$G$11+СВЦЭМ!$D$10+'СЕТ СН'!$G$5-'СЕТ СН'!$G$21</f>
        <v>3249.19417552</v>
      </c>
      <c r="K64" s="36">
        <f>SUMIFS(СВЦЭМ!$D$33:$D$776,СВЦЭМ!$A$33:$A$776,$A64,СВЦЭМ!$B$33:$B$776,K$47)+'СЕТ СН'!$G$11+СВЦЭМ!$D$10+'СЕТ СН'!$G$5-'СЕТ СН'!$G$21</f>
        <v>3252.88230359</v>
      </c>
      <c r="L64" s="36">
        <f>SUMIFS(СВЦЭМ!$D$33:$D$776,СВЦЭМ!$A$33:$A$776,$A64,СВЦЭМ!$B$33:$B$776,L$47)+'СЕТ СН'!$G$11+СВЦЭМ!$D$10+'СЕТ СН'!$G$5-'СЕТ СН'!$G$21</f>
        <v>3249.72394175</v>
      </c>
      <c r="M64" s="36">
        <f>SUMIFS(СВЦЭМ!$D$33:$D$776,СВЦЭМ!$A$33:$A$776,$A64,СВЦЭМ!$B$33:$B$776,M$47)+'СЕТ СН'!$G$11+СВЦЭМ!$D$10+'СЕТ СН'!$G$5-'СЕТ СН'!$G$21</f>
        <v>3247.5843923500001</v>
      </c>
      <c r="N64" s="36">
        <f>SUMIFS(СВЦЭМ!$D$33:$D$776,СВЦЭМ!$A$33:$A$776,$A64,СВЦЭМ!$B$33:$B$776,N$47)+'СЕТ СН'!$G$11+СВЦЭМ!$D$10+'СЕТ СН'!$G$5-'СЕТ СН'!$G$21</f>
        <v>3246.5598432199999</v>
      </c>
      <c r="O64" s="36">
        <f>SUMIFS(СВЦЭМ!$D$33:$D$776,СВЦЭМ!$A$33:$A$776,$A64,СВЦЭМ!$B$33:$B$776,O$47)+'СЕТ СН'!$G$11+СВЦЭМ!$D$10+'СЕТ СН'!$G$5-'СЕТ СН'!$G$21</f>
        <v>3253.1760032699999</v>
      </c>
      <c r="P64" s="36">
        <f>SUMIFS(СВЦЭМ!$D$33:$D$776,СВЦЭМ!$A$33:$A$776,$A64,СВЦЭМ!$B$33:$B$776,P$47)+'СЕТ СН'!$G$11+СВЦЭМ!$D$10+'СЕТ СН'!$G$5-'СЕТ СН'!$G$21</f>
        <v>3261.3146181699999</v>
      </c>
      <c r="Q64" s="36">
        <f>SUMIFS(СВЦЭМ!$D$33:$D$776,СВЦЭМ!$A$33:$A$776,$A64,СВЦЭМ!$B$33:$B$776,Q$47)+'СЕТ СН'!$G$11+СВЦЭМ!$D$10+'СЕТ СН'!$G$5-'СЕТ СН'!$G$21</f>
        <v>3266.7674080900001</v>
      </c>
      <c r="R64" s="36">
        <f>SUMIFS(СВЦЭМ!$D$33:$D$776,СВЦЭМ!$A$33:$A$776,$A64,СВЦЭМ!$B$33:$B$776,R$47)+'СЕТ СН'!$G$11+СВЦЭМ!$D$10+'СЕТ СН'!$G$5-'СЕТ СН'!$G$21</f>
        <v>3264.2915925900002</v>
      </c>
      <c r="S64" s="36">
        <f>SUMIFS(СВЦЭМ!$D$33:$D$776,СВЦЭМ!$A$33:$A$776,$A64,СВЦЭМ!$B$33:$B$776,S$47)+'СЕТ СН'!$G$11+СВЦЭМ!$D$10+'СЕТ СН'!$G$5-'СЕТ СН'!$G$21</f>
        <v>3258.9499446700001</v>
      </c>
      <c r="T64" s="36">
        <f>SUMIFS(СВЦЭМ!$D$33:$D$776,СВЦЭМ!$A$33:$A$776,$A64,СВЦЭМ!$B$33:$B$776,T$47)+'СЕТ СН'!$G$11+СВЦЭМ!$D$10+'СЕТ СН'!$G$5-'СЕТ СН'!$G$21</f>
        <v>3244.27897459</v>
      </c>
      <c r="U64" s="36">
        <f>SUMIFS(СВЦЭМ!$D$33:$D$776,СВЦЭМ!$A$33:$A$776,$A64,СВЦЭМ!$B$33:$B$776,U$47)+'СЕТ СН'!$G$11+СВЦЭМ!$D$10+'СЕТ СН'!$G$5-'СЕТ СН'!$G$21</f>
        <v>3232.5961314800002</v>
      </c>
      <c r="V64" s="36">
        <f>SUMIFS(СВЦЭМ!$D$33:$D$776,СВЦЭМ!$A$33:$A$776,$A64,СВЦЭМ!$B$33:$B$776,V$47)+'СЕТ СН'!$G$11+СВЦЭМ!$D$10+'СЕТ СН'!$G$5-'СЕТ СН'!$G$21</f>
        <v>3240.5868525000001</v>
      </c>
      <c r="W64" s="36">
        <f>SUMIFS(СВЦЭМ!$D$33:$D$776,СВЦЭМ!$A$33:$A$776,$A64,СВЦЭМ!$B$33:$B$776,W$47)+'СЕТ СН'!$G$11+СВЦЭМ!$D$10+'СЕТ СН'!$G$5-'СЕТ СН'!$G$21</f>
        <v>3240.3868534200001</v>
      </c>
      <c r="X64" s="36">
        <f>SUMIFS(СВЦЭМ!$D$33:$D$776,СВЦЭМ!$A$33:$A$776,$A64,СВЦЭМ!$B$33:$B$776,X$47)+'СЕТ СН'!$G$11+СВЦЭМ!$D$10+'СЕТ СН'!$G$5-'СЕТ СН'!$G$21</f>
        <v>3246.0574548200002</v>
      </c>
      <c r="Y64" s="36">
        <f>SUMIFS(СВЦЭМ!$D$33:$D$776,СВЦЭМ!$A$33:$A$776,$A64,СВЦЭМ!$B$33:$B$776,Y$47)+'СЕТ СН'!$G$11+СВЦЭМ!$D$10+'СЕТ СН'!$G$5-'СЕТ СН'!$G$21</f>
        <v>3248.43348578</v>
      </c>
    </row>
    <row r="65" spans="1:26" ht="15.75" x14ac:dyDescent="0.2">
      <c r="A65" s="35">
        <f t="shared" si="1"/>
        <v>43939</v>
      </c>
      <c r="B65" s="36">
        <f>SUMIFS(СВЦЭМ!$D$33:$D$776,СВЦЭМ!$A$33:$A$776,$A65,СВЦЭМ!$B$33:$B$776,B$47)+'СЕТ СН'!$G$11+СВЦЭМ!$D$10+'СЕТ СН'!$G$5-'СЕТ СН'!$G$21</f>
        <v>3340.6884961300002</v>
      </c>
      <c r="C65" s="36">
        <f>SUMIFS(СВЦЭМ!$D$33:$D$776,СВЦЭМ!$A$33:$A$776,$A65,СВЦЭМ!$B$33:$B$776,C$47)+'СЕТ СН'!$G$11+СВЦЭМ!$D$10+'СЕТ СН'!$G$5-'СЕТ СН'!$G$21</f>
        <v>3376.2311739900001</v>
      </c>
      <c r="D65" s="36">
        <f>SUMIFS(СВЦЭМ!$D$33:$D$776,СВЦЭМ!$A$33:$A$776,$A65,СВЦЭМ!$B$33:$B$776,D$47)+'СЕТ СН'!$G$11+СВЦЭМ!$D$10+'СЕТ СН'!$G$5-'СЕТ СН'!$G$21</f>
        <v>3382.67752836</v>
      </c>
      <c r="E65" s="36">
        <f>SUMIFS(СВЦЭМ!$D$33:$D$776,СВЦЭМ!$A$33:$A$776,$A65,СВЦЭМ!$B$33:$B$776,E$47)+'СЕТ СН'!$G$11+СВЦЭМ!$D$10+'СЕТ СН'!$G$5-'СЕТ СН'!$G$21</f>
        <v>3391.9234840399999</v>
      </c>
      <c r="F65" s="36">
        <f>SUMIFS(СВЦЭМ!$D$33:$D$776,СВЦЭМ!$A$33:$A$776,$A65,СВЦЭМ!$B$33:$B$776,F$47)+'СЕТ СН'!$G$11+СВЦЭМ!$D$10+'СЕТ СН'!$G$5-'СЕТ СН'!$G$21</f>
        <v>3389.2213734400002</v>
      </c>
      <c r="G65" s="36">
        <f>SUMIFS(СВЦЭМ!$D$33:$D$776,СВЦЭМ!$A$33:$A$776,$A65,СВЦЭМ!$B$33:$B$776,G$47)+'СЕТ СН'!$G$11+СВЦЭМ!$D$10+'СЕТ СН'!$G$5-'СЕТ СН'!$G$21</f>
        <v>3389.9601176900001</v>
      </c>
      <c r="H65" s="36">
        <f>SUMIFS(СВЦЭМ!$D$33:$D$776,СВЦЭМ!$A$33:$A$776,$A65,СВЦЭМ!$B$33:$B$776,H$47)+'СЕТ СН'!$G$11+СВЦЭМ!$D$10+'СЕТ СН'!$G$5-'СЕТ СН'!$G$21</f>
        <v>3383.0391627200001</v>
      </c>
      <c r="I65" s="36">
        <f>SUMIFS(СВЦЭМ!$D$33:$D$776,СВЦЭМ!$A$33:$A$776,$A65,СВЦЭМ!$B$33:$B$776,I$47)+'СЕТ СН'!$G$11+СВЦЭМ!$D$10+'СЕТ СН'!$G$5-'СЕТ СН'!$G$21</f>
        <v>3357.61952376</v>
      </c>
      <c r="J65" s="36">
        <f>SUMIFS(СВЦЭМ!$D$33:$D$776,СВЦЭМ!$A$33:$A$776,$A65,СВЦЭМ!$B$33:$B$776,J$47)+'СЕТ СН'!$G$11+СВЦЭМ!$D$10+'СЕТ СН'!$G$5-'СЕТ СН'!$G$21</f>
        <v>3287.5319934300001</v>
      </c>
      <c r="K65" s="36">
        <f>SUMIFS(СВЦЭМ!$D$33:$D$776,СВЦЭМ!$A$33:$A$776,$A65,СВЦЭМ!$B$33:$B$776,K$47)+'СЕТ СН'!$G$11+СВЦЭМ!$D$10+'СЕТ СН'!$G$5-'СЕТ СН'!$G$21</f>
        <v>3276.68511928</v>
      </c>
      <c r="L65" s="36">
        <f>SUMIFS(СВЦЭМ!$D$33:$D$776,СВЦЭМ!$A$33:$A$776,$A65,СВЦЭМ!$B$33:$B$776,L$47)+'СЕТ СН'!$G$11+СВЦЭМ!$D$10+'СЕТ СН'!$G$5-'СЕТ СН'!$G$21</f>
        <v>3272.2732978100003</v>
      </c>
      <c r="M65" s="36">
        <f>SUMIFS(СВЦЭМ!$D$33:$D$776,СВЦЭМ!$A$33:$A$776,$A65,СВЦЭМ!$B$33:$B$776,M$47)+'СЕТ СН'!$G$11+СВЦЭМ!$D$10+'СЕТ СН'!$G$5-'СЕТ СН'!$G$21</f>
        <v>3269.62788916</v>
      </c>
      <c r="N65" s="36">
        <f>SUMIFS(СВЦЭМ!$D$33:$D$776,СВЦЭМ!$A$33:$A$776,$A65,СВЦЭМ!$B$33:$B$776,N$47)+'СЕТ СН'!$G$11+СВЦЭМ!$D$10+'СЕТ СН'!$G$5-'СЕТ СН'!$G$21</f>
        <v>3280.3242954100001</v>
      </c>
      <c r="O65" s="36">
        <f>SUMIFS(СВЦЭМ!$D$33:$D$776,СВЦЭМ!$A$33:$A$776,$A65,СВЦЭМ!$B$33:$B$776,O$47)+'СЕТ СН'!$G$11+СВЦЭМ!$D$10+'СЕТ СН'!$G$5-'СЕТ СН'!$G$21</f>
        <v>3296.0245848599998</v>
      </c>
      <c r="P65" s="36">
        <f>SUMIFS(СВЦЭМ!$D$33:$D$776,СВЦЭМ!$A$33:$A$776,$A65,СВЦЭМ!$B$33:$B$776,P$47)+'СЕТ СН'!$G$11+СВЦЭМ!$D$10+'СЕТ СН'!$G$5-'СЕТ СН'!$G$21</f>
        <v>3304.72732718</v>
      </c>
      <c r="Q65" s="36">
        <f>SUMIFS(СВЦЭМ!$D$33:$D$776,СВЦЭМ!$A$33:$A$776,$A65,СВЦЭМ!$B$33:$B$776,Q$47)+'СЕТ СН'!$G$11+СВЦЭМ!$D$10+'СЕТ СН'!$G$5-'СЕТ СН'!$G$21</f>
        <v>3310.64353084</v>
      </c>
      <c r="R65" s="36">
        <f>SUMIFS(СВЦЭМ!$D$33:$D$776,СВЦЭМ!$A$33:$A$776,$A65,СВЦЭМ!$B$33:$B$776,R$47)+'СЕТ СН'!$G$11+СВЦЭМ!$D$10+'СЕТ СН'!$G$5-'СЕТ СН'!$G$21</f>
        <v>3307.3372776699998</v>
      </c>
      <c r="S65" s="36">
        <f>SUMIFS(СВЦЭМ!$D$33:$D$776,СВЦЭМ!$A$33:$A$776,$A65,СВЦЭМ!$B$33:$B$776,S$47)+'СЕТ СН'!$G$11+СВЦЭМ!$D$10+'СЕТ СН'!$G$5-'СЕТ СН'!$G$21</f>
        <v>3302.6325203300003</v>
      </c>
      <c r="T65" s="36">
        <f>SUMIFS(СВЦЭМ!$D$33:$D$776,СВЦЭМ!$A$33:$A$776,$A65,СВЦЭМ!$B$33:$B$776,T$47)+'СЕТ СН'!$G$11+СВЦЭМ!$D$10+'СЕТ СН'!$G$5-'СЕТ СН'!$G$21</f>
        <v>3283.8393525900001</v>
      </c>
      <c r="U65" s="36">
        <f>SUMIFS(СВЦЭМ!$D$33:$D$776,СВЦЭМ!$A$33:$A$776,$A65,СВЦЭМ!$B$33:$B$776,U$47)+'СЕТ СН'!$G$11+СВЦЭМ!$D$10+'СЕТ СН'!$G$5-'СЕТ СН'!$G$21</f>
        <v>3255.3229638000003</v>
      </c>
      <c r="V65" s="36">
        <f>SUMIFS(СВЦЭМ!$D$33:$D$776,СВЦЭМ!$A$33:$A$776,$A65,СВЦЭМ!$B$33:$B$776,V$47)+'СЕТ СН'!$G$11+СВЦЭМ!$D$10+'СЕТ СН'!$G$5-'СЕТ СН'!$G$21</f>
        <v>3246.8624891600002</v>
      </c>
      <c r="W65" s="36">
        <f>SUMIFS(СВЦЭМ!$D$33:$D$776,СВЦЭМ!$A$33:$A$776,$A65,СВЦЭМ!$B$33:$B$776,W$47)+'СЕТ СН'!$G$11+СВЦЭМ!$D$10+'СЕТ СН'!$G$5-'СЕТ СН'!$G$21</f>
        <v>3258.5868353200003</v>
      </c>
      <c r="X65" s="36">
        <f>SUMIFS(СВЦЭМ!$D$33:$D$776,СВЦЭМ!$A$33:$A$776,$A65,СВЦЭМ!$B$33:$B$776,X$47)+'СЕТ СН'!$G$11+СВЦЭМ!$D$10+'СЕТ СН'!$G$5-'СЕТ СН'!$G$21</f>
        <v>3274.8416116500002</v>
      </c>
      <c r="Y65" s="36">
        <f>SUMIFS(СВЦЭМ!$D$33:$D$776,СВЦЭМ!$A$33:$A$776,$A65,СВЦЭМ!$B$33:$B$776,Y$47)+'СЕТ СН'!$G$11+СВЦЭМ!$D$10+'СЕТ СН'!$G$5-'СЕТ СН'!$G$21</f>
        <v>3307.3519749000002</v>
      </c>
    </row>
    <row r="66" spans="1:26" ht="15.75" x14ac:dyDescent="0.2">
      <c r="A66" s="35">
        <f t="shared" si="1"/>
        <v>43940</v>
      </c>
      <c r="B66" s="36">
        <f>SUMIFS(СВЦЭМ!$D$33:$D$776,СВЦЭМ!$A$33:$A$776,$A66,СВЦЭМ!$B$33:$B$776,B$47)+'СЕТ СН'!$G$11+СВЦЭМ!$D$10+'СЕТ СН'!$G$5-'СЕТ СН'!$G$21</f>
        <v>3347.9325267899999</v>
      </c>
      <c r="C66" s="36">
        <f>SUMIFS(СВЦЭМ!$D$33:$D$776,СВЦЭМ!$A$33:$A$776,$A66,СВЦЭМ!$B$33:$B$776,C$47)+'СЕТ СН'!$G$11+СВЦЭМ!$D$10+'СЕТ СН'!$G$5-'СЕТ СН'!$G$21</f>
        <v>3349.9580730299999</v>
      </c>
      <c r="D66" s="36">
        <f>SUMIFS(СВЦЭМ!$D$33:$D$776,СВЦЭМ!$A$33:$A$776,$A66,СВЦЭМ!$B$33:$B$776,D$47)+'СЕТ СН'!$G$11+СВЦЭМ!$D$10+'СЕТ СН'!$G$5-'СЕТ СН'!$G$21</f>
        <v>3340.3754529400003</v>
      </c>
      <c r="E66" s="36">
        <f>SUMIFS(СВЦЭМ!$D$33:$D$776,СВЦЭМ!$A$33:$A$776,$A66,СВЦЭМ!$B$33:$B$776,E$47)+'СЕТ СН'!$G$11+СВЦЭМ!$D$10+'СЕТ СН'!$G$5-'СЕТ СН'!$G$21</f>
        <v>3348.0124917799999</v>
      </c>
      <c r="F66" s="36">
        <f>SUMIFS(СВЦЭМ!$D$33:$D$776,СВЦЭМ!$A$33:$A$776,$A66,СВЦЭМ!$B$33:$B$776,F$47)+'СЕТ СН'!$G$11+СВЦЭМ!$D$10+'СЕТ СН'!$G$5-'СЕТ СН'!$G$21</f>
        <v>3344.9421172699999</v>
      </c>
      <c r="G66" s="36">
        <f>SUMIFS(СВЦЭМ!$D$33:$D$776,СВЦЭМ!$A$33:$A$776,$A66,СВЦЭМ!$B$33:$B$776,G$47)+'СЕТ СН'!$G$11+СВЦЭМ!$D$10+'СЕТ СН'!$G$5-'СЕТ СН'!$G$21</f>
        <v>3351.2922593900003</v>
      </c>
      <c r="H66" s="36">
        <f>SUMIFS(СВЦЭМ!$D$33:$D$776,СВЦЭМ!$A$33:$A$776,$A66,СВЦЭМ!$B$33:$B$776,H$47)+'СЕТ СН'!$G$11+СВЦЭМ!$D$10+'СЕТ СН'!$G$5-'СЕТ СН'!$G$21</f>
        <v>3350.97721869</v>
      </c>
      <c r="I66" s="36">
        <f>SUMIFS(СВЦЭМ!$D$33:$D$776,СВЦЭМ!$A$33:$A$776,$A66,СВЦЭМ!$B$33:$B$776,I$47)+'СЕТ СН'!$G$11+СВЦЭМ!$D$10+'СЕТ СН'!$G$5-'СЕТ СН'!$G$21</f>
        <v>3319.3663859100002</v>
      </c>
      <c r="J66" s="36">
        <f>SUMIFS(СВЦЭМ!$D$33:$D$776,СВЦЭМ!$A$33:$A$776,$A66,СВЦЭМ!$B$33:$B$776,J$47)+'СЕТ СН'!$G$11+СВЦЭМ!$D$10+'СЕТ СН'!$G$5-'СЕТ СН'!$G$21</f>
        <v>3270.4165700000003</v>
      </c>
      <c r="K66" s="36">
        <f>SUMIFS(СВЦЭМ!$D$33:$D$776,СВЦЭМ!$A$33:$A$776,$A66,СВЦЭМ!$B$33:$B$776,K$47)+'СЕТ СН'!$G$11+СВЦЭМ!$D$10+'СЕТ СН'!$G$5-'СЕТ СН'!$G$21</f>
        <v>3264.0961702499999</v>
      </c>
      <c r="L66" s="36">
        <f>SUMIFS(СВЦЭМ!$D$33:$D$776,СВЦЭМ!$A$33:$A$776,$A66,СВЦЭМ!$B$33:$B$776,L$47)+'СЕТ СН'!$G$11+СВЦЭМ!$D$10+'СЕТ СН'!$G$5-'СЕТ СН'!$G$21</f>
        <v>3266.8826026300003</v>
      </c>
      <c r="M66" s="36">
        <f>SUMIFS(СВЦЭМ!$D$33:$D$776,СВЦЭМ!$A$33:$A$776,$A66,СВЦЭМ!$B$33:$B$776,M$47)+'СЕТ СН'!$G$11+СВЦЭМ!$D$10+'СЕТ СН'!$G$5-'СЕТ СН'!$G$21</f>
        <v>3283.4284750000002</v>
      </c>
      <c r="N66" s="36">
        <f>SUMIFS(СВЦЭМ!$D$33:$D$776,СВЦЭМ!$A$33:$A$776,$A66,СВЦЭМ!$B$33:$B$776,N$47)+'СЕТ СН'!$G$11+СВЦЭМ!$D$10+'СЕТ СН'!$G$5-'СЕТ СН'!$G$21</f>
        <v>3304.7826207899998</v>
      </c>
      <c r="O66" s="36">
        <f>SUMIFS(СВЦЭМ!$D$33:$D$776,СВЦЭМ!$A$33:$A$776,$A66,СВЦЭМ!$B$33:$B$776,O$47)+'СЕТ СН'!$G$11+СВЦЭМ!$D$10+'СЕТ СН'!$G$5-'СЕТ СН'!$G$21</f>
        <v>3314.63632022</v>
      </c>
      <c r="P66" s="36">
        <f>SUMIFS(СВЦЭМ!$D$33:$D$776,СВЦЭМ!$A$33:$A$776,$A66,СВЦЭМ!$B$33:$B$776,P$47)+'СЕТ СН'!$G$11+СВЦЭМ!$D$10+'СЕТ СН'!$G$5-'СЕТ СН'!$G$21</f>
        <v>3319.0221442299999</v>
      </c>
      <c r="Q66" s="36">
        <f>SUMIFS(СВЦЭМ!$D$33:$D$776,СВЦЭМ!$A$33:$A$776,$A66,СВЦЭМ!$B$33:$B$776,Q$47)+'СЕТ СН'!$G$11+СВЦЭМ!$D$10+'СЕТ СН'!$G$5-'СЕТ СН'!$G$21</f>
        <v>3322.1768738400001</v>
      </c>
      <c r="R66" s="36">
        <f>SUMIFS(СВЦЭМ!$D$33:$D$776,СВЦЭМ!$A$33:$A$776,$A66,СВЦЭМ!$B$33:$B$776,R$47)+'СЕТ СН'!$G$11+СВЦЭМ!$D$10+'СЕТ СН'!$G$5-'СЕТ СН'!$G$21</f>
        <v>3314.9129759699999</v>
      </c>
      <c r="S66" s="36">
        <f>SUMIFS(СВЦЭМ!$D$33:$D$776,СВЦЭМ!$A$33:$A$776,$A66,СВЦЭМ!$B$33:$B$776,S$47)+'СЕТ СН'!$G$11+СВЦЭМ!$D$10+'СЕТ СН'!$G$5-'СЕТ СН'!$G$21</f>
        <v>3310.1093202399998</v>
      </c>
      <c r="T66" s="36">
        <f>SUMIFS(СВЦЭМ!$D$33:$D$776,СВЦЭМ!$A$33:$A$776,$A66,СВЦЭМ!$B$33:$B$776,T$47)+'СЕТ СН'!$G$11+СВЦЭМ!$D$10+'СЕТ СН'!$G$5-'СЕТ СН'!$G$21</f>
        <v>3297.2908103099999</v>
      </c>
      <c r="U66" s="36">
        <f>SUMIFS(СВЦЭМ!$D$33:$D$776,СВЦЭМ!$A$33:$A$776,$A66,СВЦЭМ!$B$33:$B$776,U$47)+'СЕТ СН'!$G$11+СВЦЭМ!$D$10+'СЕТ СН'!$G$5-'СЕТ СН'!$G$21</f>
        <v>3291.8405467900002</v>
      </c>
      <c r="V66" s="36">
        <f>SUMIFS(СВЦЭМ!$D$33:$D$776,СВЦЭМ!$A$33:$A$776,$A66,СВЦЭМ!$B$33:$B$776,V$47)+'СЕТ СН'!$G$11+СВЦЭМ!$D$10+'СЕТ СН'!$G$5-'СЕТ СН'!$G$21</f>
        <v>3264.9093764999998</v>
      </c>
      <c r="W66" s="36">
        <f>SUMIFS(СВЦЭМ!$D$33:$D$776,СВЦЭМ!$A$33:$A$776,$A66,СВЦЭМ!$B$33:$B$776,W$47)+'СЕТ СН'!$G$11+СВЦЭМ!$D$10+'СЕТ СН'!$G$5-'СЕТ СН'!$G$21</f>
        <v>3268.8369862499999</v>
      </c>
      <c r="X66" s="36">
        <f>SUMIFS(СВЦЭМ!$D$33:$D$776,СВЦЭМ!$A$33:$A$776,$A66,СВЦЭМ!$B$33:$B$776,X$47)+'СЕТ СН'!$G$11+СВЦЭМ!$D$10+'СЕТ СН'!$G$5-'СЕТ СН'!$G$21</f>
        <v>3293.6070673100003</v>
      </c>
      <c r="Y66" s="36">
        <f>SUMIFS(СВЦЭМ!$D$33:$D$776,СВЦЭМ!$A$33:$A$776,$A66,СВЦЭМ!$B$33:$B$776,Y$47)+'СЕТ СН'!$G$11+СВЦЭМ!$D$10+'СЕТ СН'!$G$5-'СЕТ СН'!$G$21</f>
        <v>3326.66751497</v>
      </c>
    </row>
    <row r="67" spans="1:26" ht="15.75" x14ac:dyDescent="0.2">
      <c r="A67" s="35">
        <f t="shared" si="1"/>
        <v>43941</v>
      </c>
      <c r="B67" s="36">
        <f>SUMIFS(СВЦЭМ!$D$33:$D$776,СВЦЭМ!$A$33:$A$776,$A67,СВЦЭМ!$B$33:$B$776,B$47)+'СЕТ СН'!$G$11+СВЦЭМ!$D$10+'СЕТ СН'!$G$5-'СЕТ СН'!$G$21</f>
        <v>3360.4211011799998</v>
      </c>
      <c r="C67" s="36">
        <f>SUMIFS(СВЦЭМ!$D$33:$D$776,СВЦЭМ!$A$33:$A$776,$A67,СВЦЭМ!$B$33:$B$776,C$47)+'СЕТ СН'!$G$11+СВЦЭМ!$D$10+'СЕТ СН'!$G$5-'СЕТ СН'!$G$21</f>
        <v>3378.79111732</v>
      </c>
      <c r="D67" s="36">
        <f>SUMIFS(СВЦЭМ!$D$33:$D$776,СВЦЭМ!$A$33:$A$776,$A67,СВЦЭМ!$B$33:$B$776,D$47)+'СЕТ СН'!$G$11+СВЦЭМ!$D$10+'СЕТ СН'!$G$5-'СЕТ СН'!$G$21</f>
        <v>3403.6830612399999</v>
      </c>
      <c r="E67" s="36">
        <f>SUMIFS(СВЦЭМ!$D$33:$D$776,СВЦЭМ!$A$33:$A$776,$A67,СВЦЭМ!$B$33:$B$776,E$47)+'СЕТ СН'!$G$11+СВЦЭМ!$D$10+'СЕТ СН'!$G$5-'СЕТ СН'!$G$21</f>
        <v>3414.2610276300002</v>
      </c>
      <c r="F67" s="36">
        <f>SUMIFS(СВЦЭМ!$D$33:$D$776,СВЦЭМ!$A$33:$A$776,$A67,СВЦЭМ!$B$33:$B$776,F$47)+'СЕТ СН'!$G$11+СВЦЭМ!$D$10+'СЕТ СН'!$G$5-'СЕТ СН'!$G$21</f>
        <v>3410.1922991900001</v>
      </c>
      <c r="G67" s="36">
        <f>SUMIFS(СВЦЭМ!$D$33:$D$776,СВЦЭМ!$A$33:$A$776,$A67,СВЦЭМ!$B$33:$B$776,G$47)+'СЕТ СН'!$G$11+СВЦЭМ!$D$10+'СЕТ СН'!$G$5-'СЕТ СН'!$G$21</f>
        <v>3403.9155769099998</v>
      </c>
      <c r="H67" s="36">
        <f>SUMIFS(СВЦЭМ!$D$33:$D$776,СВЦЭМ!$A$33:$A$776,$A67,СВЦЭМ!$B$33:$B$776,H$47)+'СЕТ СН'!$G$11+СВЦЭМ!$D$10+'СЕТ СН'!$G$5-'СЕТ СН'!$G$21</f>
        <v>3377.1606162400003</v>
      </c>
      <c r="I67" s="36">
        <f>SUMIFS(СВЦЭМ!$D$33:$D$776,СВЦЭМ!$A$33:$A$776,$A67,СВЦЭМ!$B$33:$B$776,I$47)+'СЕТ СН'!$G$11+СВЦЭМ!$D$10+'СЕТ СН'!$G$5-'СЕТ СН'!$G$21</f>
        <v>3335.0248823400002</v>
      </c>
      <c r="J67" s="36">
        <f>SUMIFS(СВЦЭМ!$D$33:$D$776,СВЦЭМ!$A$33:$A$776,$A67,СВЦЭМ!$B$33:$B$776,J$47)+'СЕТ СН'!$G$11+СВЦЭМ!$D$10+'СЕТ СН'!$G$5-'СЕТ СН'!$G$21</f>
        <v>3263.81463579</v>
      </c>
      <c r="K67" s="36">
        <f>SUMIFS(СВЦЭМ!$D$33:$D$776,СВЦЭМ!$A$33:$A$776,$A67,СВЦЭМ!$B$33:$B$776,K$47)+'СЕТ СН'!$G$11+СВЦЭМ!$D$10+'СЕТ СН'!$G$5-'СЕТ СН'!$G$21</f>
        <v>3253.02992752</v>
      </c>
      <c r="L67" s="36">
        <f>SUMIFS(СВЦЭМ!$D$33:$D$776,СВЦЭМ!$A$33:$A$776,$A67,СВЦЭМ!$B$33:$B$776,L$47)+'СЕТ СН'!$G$11+СВЦЭМ!$D$10+'СЕТ СН'!$G$5-'СЕТ СН'!$G$21</f>
        <v>3258.5059327099998</v>
      </c>
      <c r="M67" s="36">
        <f>SUMIFS(СВЦЭМ!$D$33:$D$776,СВЦЭМ!$A$33:$A$776,$A67,СВЦЭМ!$B$33:$B$776,M$47)+'СЕТ СН'!$G$11+СВЦЭМ!$D$10+'СЕТ СН'!$G$5-'СЕТ СН'!$G$21</f>
        <v>3264.5721394699999</v>
      </c>
      <c r="N67" s="36">
        <f>SUMIFS(СВЦЭМ!$D$33:$D$776,СВЦЭМ!$A$33:$A$776,$A67,СВЦЭМ!$B$33:$B$776,N$47)+'СЕТ СН'!$G$11+СВЦЭМ!$D$10+'СЕТ СН'!$G$5-'СЕТ СН'!$G$21</f>
        <v>3269.9680673500002</v>
      </c>
      <c r="O67" s="36">
        <f>SUMIFS(СВЦЭМ!$D$33:$D$776,СВЦЭМ!$A$33:$A$776,$A67,СВЦЭМ!$B$33:$B$776,O$47)+'СЕТ СН'!$G$11+СВЦЭМ!$D$10+'СЕТ СН'!$G$5-'СЕТ СН'!$G$21</f>
        <v>3277.5654178599998</v>
      </c>
      <c r="P67" s="36">
        <f>SUMIFS(СВЦЭМ!$D$33:$D$776,СВЦЭМ!$A$33:$A$776,$A67,СВЦЭМ!$B$33:$B$776,P$47)+'СЕТ СН'!$G$11+СВЦЭМ!$D$10+'СЕТ СН'!$G$5-'СЕТ СН'!$G$21</f>
        <v>3283.1494444199998</v>
      </c>
      <c r="Q67" s="36">
        <f>SUMIFS(СВЦЭМ!$D$33:$D$776,СВЦЭМ!$A$33:$A$776,$A67,СВЦЭМ!$B$33:$B$776,Q$47)+'СЕТ СН'!$G$11+СВЦЭМ!$D$10+'СЕТ СН'!$G$5-'СЕТ СН'!$G$21</f>
        <v>3289.5329112899999</v>
      </c>
      <c r="R67" s="36">
        <f>SUMIFS(СВЦЭМ!$D$33:$D$776,СВЦЭМ!$A$33:$A$776,$A67,СВЦЭМ!$B$33:$B$776,R$47)+'СЕТ СН'!$G$11+СВЦЭМ!$D$10+'СЕТ СН'!$G$5-'СЕТ СН'!$G$21</f>
        <v>3288.2262808300002</v>
      </c>
      <c r="S67" s="36">
        <f>SUMIFS(СВЦЭМ!$D$33:$D$776,СВЦЭМ!$A$33:$A$776,$A67,СВЦЭМ!$B$33:$B$776,S$47)+'СЕТ СН'!$G$11+СВЦЭМ!$D$10+'СЕТ СН'!$G$5-'СЕТ СН'!$G$21</f>
        <v>3292.1097841000001</v>
      </c>
      <c r="T67" s="36">
        <f>SUMIFS(СВЦЭМ!$D$33:$D$776,СВЦЭМ!$A$33:$A$776,$A67,СВЦЭМ!$B$33:$B$776,T$47)+'СЕТ СН'!$G$11+СВЦЭМ!$D$10+'СЕТ СН'!$G$5-'СЕТ СН'!$G$21</f>
        <v>3284.4593058999999</v>
      </c>
      <c r="U67" s="36">
        <f>SUMIFS(СВЦЭМ!$D$33:$D$776,СВЦЭМ!$A$33:$A$776,$A67,СВЦЭМ!$B$33:$B$776,U$47)+'СЕТ СН'!$G$11+СВЦЭМ!$D$10+'СЕТ СН'!$G$5-'СЕТ СН'!$G$21</f>
        <v>3272.7632771899998</v>
      </c>
      <c r="V67" s="36">
        <f>SUMIFS(СВЦЭМ!$D$33:$D$776,СВЦЭМ!$A$33:$A$776,$A67,СВЦЭМ!$B$33:$B$776,V$47)+'СЕТ СН'!$G$11+СВЦЭМ!$D$10+'СЕТ СН'!$G$5-'СЕТ СН'!$G$21</f>
        <v>3265.1662300400003</v>
      </c>
      <c r="W67" s="36">
        <f>SUMIFS(СВЦЭМ!$D$33:$D$776,СВЦЭМ!$A$33:$A$776,$A67,СВЦЭМ!$B$33:$B$776,W$47)+'СЕТ СН'!$G$11+СВЦЭМ!$D$10+'СЕТ СН'!$G$5-'СЕТ СН'!$G$21</f>
        <v>3267.2737067600001</v>
      </c>
      <c r="X67" s="36">
        <f>SUMIFS(СВЦЭМ!$D$33:$D$776,СВЦЭМ!$A$33:$A$776,$A67,СВЦЭМ!$B$33:$B$776,X$47)+'СЕТ СН'!$G$11+СВЦЭМ!$D$10+'СЕТ СН'!$G$5-'СЕТ СН'!$G$21</f>
        <v>3263.55740625</v>
      </c>
      <c r="Y67" s="36">
        <f>SUMIFS(СВЦЭМ!$D$33:$D$776,СВЦЭМ!$A$33:$A$776,$A67,СВЦЭМ!$B$33:$B$776,Y$47)+'СЕТ СН'!$G$11+СВЦЭМ!$D$10+'СЕТ СН'!$G$5-'СЕТ СН'!$G$21</f>
        <v>3293.90946661</v>
      </c>
    </row>
    <row r="68" spans="1:26" ht="15.75" x14ac:dyDescent="0.2">
      <c r="A68" s="35">
        <f t="shared" si="1"/>
        <v>43942</v>
      </c>
      <c r="B68" s="36">
        <f>SUMIFS(СВЦЭМ!$D$33:$D$776,СВЦЭМ!$A$33:$A$776,$A68,СВЦЭМ!$B$33:$B$776,B$47)+'СЕТ СН'!$G$11+СВЦЭМ!$D$10+'СЕТ СН'!$G$5-'СЕТ СН'!$G$21</f>
        <v>3359.0498702300001</v>
      </c>
      <c r="C68" s="36">
        <f>SUMIFS(СВЦЭМ!$D$33:$D$776,СВЦЭМ!$A$33:$A$776,$A68,СВЦЭМ!$B$33:$B$776,C$47)+'СЕТ СН'!$G$11+СВЦЭМ!$D$10+'СЕТ СН'!$G$5-'СЕТ СН'!$G$21</f>
        <v>3383.5458945199998</v>
      </c>
      <c r="D68" s="36">
        <f>SUMIFS(СВЦЭМ!$D$33:$D$776,СВЦЭМ!$A$33:$A$776,$A68,СВЦЭМ!$B$33:$B$776,D$47)+'СЕТ СН'!$G$11+СВЦЭМ!$D$10+'СЕТ СН'!$G$5-'СЕТ СН'!$G$21</f>
        <v>3400.50295319</v>
      </c>
      <c r="E68" s="36">
        <f>SUMIFS(СВЦЭМ!$D$33:$D$776,СВЦЭМ!$A$33:$A$776,$A68,СВЦЭМ!$B$33:$B$776,E$47)+'СЕТ СН'!$G$11+СВЦЭМ!$D$10+'СЕТ СН'!$G$5-'СЕТ СН'!$G$21</f>
        <v>3408.1145558899998</v>
      </c>
      <c r="F68" s="36">
        <f>SUMIFS(СВЦЭМ!$D$33:$D$776,СВЦЭМ!$A$33:$A$776,$A68,СВЦЭМ!$B$33:$B$776,F$47)+'СЕТ СН'!$G$11+СВЦЭМ!$D$10+'СЕТ СН'!$G$5-'СЕТ СН'!$G$21</f>
        <v>3401.7589572400002</v>
      </c>
      <c r="G68" s="36">
        <f>SUMIFS(СВЦЭМ!$D$33:$D$776,СВЦЭМ!$A$33:$A$776,$A68,СВЦЭМ!$B$33:$B$776,G$47)+'СЕТ СН'!$G$11+СВЦЭМ!$D$10+'СЕТ СН'!$G$5-'СЕТ СН'!$G$21</f>
        <v>3394.1492021200002</v>
      </c>
      <c r="H68" s="36">
        <f>SUMIFS(СВЦЭМ!$D$33:$D$776,СВЦЭМ!$A$33:$A$776,$A68,СВЦЭМ!$B$33:$B$776,H$47)+'СЕТ СН'!$G$11+СВЦЭМ!$D$10+'СЕТ СН'!$G$5-'СЕТ СН'!$G$21</f>
        <v>3350.8780660299999</v>
      </c>
      <c r="I68" s="36">
        <f>SUMIFS(СВЦЭМ!$D$33:$D$776,СВЦЭМ!$A$33:$A$776,$A68,СВЦЭМ!$B$33:$B$776,I$47)+'СЕТ СН'!$G$11+СВЦЭМ!$D$10+'СЕТ СН'!$G$5-'СЕТ СН'!$G$21</f>
        <v>3320.90464028</v>
      </c>
      <c r="J68" s="36">
        <f>SUMIFS(СВЦЭМ!$D$33:$D$776,СВЦЭМ!$A$33:$A$776,$A68,СВЦЭМ!$B$33:$B$776,J$47)+'СЕТ СН'!$G$11+СВЦЭМ!$D$10+'СЕТ СН'!$G$5-'СЕТ СН'!$G$21</f>
        <v>3273.4577778399998</v>
      </c>
      <c r="K68" s="36">
        <f>SUMIFS(СВЦЭМ!$D$33:$D$776,СВЦЭМ!$A$33:$A$776,$A68,СВЦЭМ!$B$33:$B$776,K$47)+'СЕТ СН'!$G$11+СВЦЭМ!$D$10+'СЕТ СН'!$G$5-'СЕТ СН'!$G$21</f>
        <v>3272.58284508</v>
      </c>
      <c r="L68" s="36">
        <f>SUMIFS(СВЦЭМ!$D$33:$D$776,СВЦЭМ!$A$33:$A$776,$A68,СВЦЭМ!$B$33:$B$776,L$47)+'СЕТ СН'!$G$11+СВЦЭМ!$D$10+'СЕТ СН'!$G$5-'СЕТ СН'!$G$21</f>
        <v>3273.2240200800002</v>
      </c>
      <c r="M68" s="36">
        <f>SUMIFS(СВЦЭМ!$D$33:$D$776,СВЦЭМ!$A$33:$A$776,$A68,СВЦЭМ!$B$33:$B$776,M$47)+'СЕТ СН'!$G$11+СВЦЭМ!$D$10+'СЕТ СН'!$G$5-'СЕТ СН'!$G$21</f>
        <v>3271.3132339900003</v>
      </c>
      <c r="N68" s="36">
        <f>SUMIFS(СВЦЭМ!$D$33:$D$776,СВЦЭМ!$A$33:$A$776,$A68,СВЦЭМ!$B$33:$B$776,N$47)+'СЕТ СН'!$G$11+СВЦЭМ!$D$10+'СЕТ СН'!$G$5-'СЕТ СН'!$G$21</f>
        <v>3277.7141013300002</v>
      </c>
      <c r="O68" s="36">
        <f>SUMIFS(СВЦЭМ!$D$33:$D$776,СВЦЭМ!$A$33:$A$776,$A68,СВЦЭМ!$B$33:$B$776,O$47)+'СЕТ СН'!$G$11+СВЦЭМ!$D$10+'СЕТ СН'!$G$5-'СЕТ СН'!$G$21</f>
        <v>3293.3797968600002</v>
      </c>
      <c r="P68" s="36">
        <f>SUMIFS(СВЦЭМ!$D$33:$D$776,СВЦЭМ!$A$33:$A$776,$A68,СВЦЭМ!$B$33:$B$776,P$47)+'СЕТ СН'!$G$11+СВЦЭМ!$D$10+'СЕТ СН'!$G$5-'СЕТ СН'!$G$21</f>
        <v>3290.5246726300002</v>
      </c>
      <c r="Q68" s="36">
        <f>SUMIFS(СВЦЭМ!$D$33:$D$776,СВЦЭМ!$A$33:$A$776,$A68,СВЦЭМ!$B$33:$B$776,Q$47)+'СЕТ СН'!$G$11+СВЦЭМ!$D$10+'СЕТ СН'!$G$5-'СЕТ СН'!$G$21</f>
        <v>3303.3695767099998</v>
      </c>
      <c r="R68" s="36">
        <f>SUMIFS(СВЦЭМ!$D$33:$D$776,СВЦЭМ!$A$33:$A$776,$A68,СВЦЭМ!$B$33:$B$776,R$47)+'СЕТ СН'!$G$11+СВЦЭМ!$D$10+'СЕТ СН'!$G$5-'СЕТ СН'!$G$21</f>
        <v>3292.6234141300001</v>
      </c>
      <c r="S68" s="36">
        <f>SUMIFS(СВЦЭМ!$D$33:$D$776,СВЦЭМ!$A$33:$A$776,$A68,СВЦЭМ!$B$33:$B$776,S$47)+'СЕТ СН'!$G$11+СВЦЭМ!$D$10+'СЕТ СН'!$G$5-'СЕТ СН'!$G$21</f>
        <v>3286.3982907899999</v>
      </c>
      <c r="T68" s="36">
        <f>SUMIFS(СВЦЭМ!$D$33:$D$776,СВЦЭМ!$A$33:$A$776,$A68,СВЦЭМ!$B$33:$B$776,T$47)+'СЕТ СН'!$G$11+СВЦЭМ!$D$10+'СЕТ СН'!$G$5-'СЕТ СН'!$G$21</f>
        <v>3290.2807602399998</v>
      </c>
      <c r="U68" s="36">
        <f>SUMIFS(СВЦЭМ!$D$33:$D$776,СВЦЭМ!$A$33:$A$776,$A68,СВЦЭМ!$B$33:$B$776,U$47)+'СЕТ СН'!$G$11+СВЦЭМ!$D$10+'СЕТ СН'!$G$5-'СЕТ СН'!$G$21</f>
        <v>3297.3080366899999</v>
      </c>
      <c r="V68" s="36">
        <f>SUMIFS(СВЦЭМ!$D$33:$D$776,СВЦЭМ!$A$33:$A$776,$A68,СВЦЭМ!$B$33:$B$776,V$47)+'СЕТ СН'!$G$11+СВЦЭМ!$D$10+'СЕТ СН'!$G$5-'СЕТ СН'!$G$21</f>
        <v>3304.3066571200002</v>
      </c>
      <c r="W68" s="36">
        <f>SUMIFS(СВЦЭМ!$D$33:$D$776,СВЦЭМ!$A$33:$A$776,$A68,СВЦЭМ!$B$33:$B$776,W$47)+'СЕТ СН'!$G$11+СВЦЭМ!$D$10+'СЕТ СН'!$G$5-'СЕТ СН'!$G$21</f>
        <v>3306.5816465299999</v>
      </c>
      <c r="X68" s="36">
        <f>SUMIFS(СВЦЭМ!$D$33:$D$776,СВЦЭМ!$A$33:$A$776,$A68,СВЦЭМ!$B$33:$B$776,X$47)+'СЕТ СН'!$G$11+СВЦЭМ!$D$10+'СЕТ СН'!$G$5-'СЕТ СН'!$G$21</f>
        <v>3296.67648723</v>
      </c>
      <c r="Y68" s="36">
        <f>SUMIFS(СВЦЭМ!$D$33:$D$776,СВЦЭМ!$A$33:$A$776,$A68,СВЦЭМ!$B$33:$B$776,Y$47)+'СЕТ СН'!$G$11+СВЦЭМ!$D$10+'СЕТ СН'!$G$5-'СЕТ СН'!$G$21</f>
        <v>3314.4516317100001</v>
      </c>
    </row>
    <row r="69" spans="1:26" ht="15.75" x14ac:dyDescent="0.2">
      <c r="A69" s="35">
        <f t="shared" si="1"/>
        <v>43943</v>
      </c>
      <c r="B69" s="36">
        <f>SUMIFS(СВЦЭМ!$D$33:$D$776,СВЦЭМ!$A$33:$A$776,$A69,СВЦЭМ!$B$33:$B$776,B$47)+'СЕТ СН'!$G$11+СВЦЭМ!$D$10+'СЕТ СН'!$G$5-'СЕТ СН'!$G$21</f>
        <v>3335.3980297100002</v>
      </c>
      <c r="C69" s="36">
        <f>SUMIFS(СВЦЭМ!$D$33:$D$776,СВЦЭМ!$A$33:$A$776,$A69,СВЦЭМ!$B$33:$B$776,C$47)+'СЕТ СН'!$G$11+СВЦЭМ!$D$10+'СЕТ СН'!$G$5-'СЕТ СН'!$G$21</f>
        <v>3333.3683513199999</v>
      </c>
      <c r="D69" s="36">
        <f>SUMIFS(СВЦЭМ!$D$33:$D$776,СВЦЭМ!$A$33:$A$776,$A69,СВЦЭМ!$B$33:$B$776,D$47)+'СЕТ СН'!$G$11+СВЦЭМ!$D$10+'СЕТ СН'!$G$5-'СЕТ СН'!$G$21</f>
        <v>3334.6064256300001</v>
      </c>
      <c r="E69" s="36">
        <f>SUMIFS(СВЦЭМ!$D$33:$D$776,СВЦЭМ!$A$33:$A$776,$A69,СВЦЭМ!$B$33:$B$776,E$47)+'СЕТ СН'!$G$11+СВЦЭМ!$D$10+'СЕТ СН'!$G$5-'СЕТ СН'!$G$21</f>
        <v>3337.2084912600003</v>
      </c>
      <c r="F69" s="36">
        <f>SUMIFS(СВЦЭМ!$D$33:$D$776,СВЦЭМ!$A$33:$A$776,$A69,СВЦЭМ!$B$33:$B$776,F$47)+'СЕТ СН'!$G$11+СВЦЭМ!$D$10+'СЕТ СН'!$G$5-'СЕТ СН'!$G$21</f>
        <v>3337.2669379999998</v>
      </c>
      <c r="G69" s="36">
        <f>SUMIFS(СВЦЭМ!$D$33:$D$776,СВЦЭМ!$A$33:$A$776,$A69,СВЦЭМ!$B$33:$B$776,G$47)+'СЕТ СН'!$G$11+СВЦЭМ!$D$10+'СЕТ СН'!$G$5-'СЕТ СН'!$G$21</f>
        <v>3342.5437776600002</v>
      </c>
      <c r="H69" s="36">
        <f>SUMIFS(СВЦЭМ!$D$33:$D$776,СВЦЭМ!$A$33:$A$776,$A69,СВЦЭМ!$B$33:$B$776,H$47)+'СЕТ СН'!$G$11+СВЦЭМ!$D$10+'СЕТ СН'!$G$5-'СЕТ СН'!$G$21</f>
        <v>3345.54348192</v>
      </c>
      <c r="I69" s="36">
        <f>SUMIFS(СВЦЭМ!$D$33:$D$776,СВЦЭМ!$A$33:$A$776,$A69,СВЦЭМ!$B$33:$B$776,I$47)+'СЕТ СН'!$G$11+СВЦЭМ!$D$10+'СЕТ СН'!$G$5-'СЕТ СН'!$G$21</f>
        <v>3342.3055387899999</v>
      </c>
      <c r="J69" s="36">
        <f>SUMIFS(СВЦЭМ!$D$33:$D$776,СВЦЭМ!$A$33:$A$776,$A69,СВЦЭМ!$B$33:$B$776,J$47)+'СЕТ СН'!$G$11+СВЦЭМ!$D$10+'СЕТ СН'!$G$5-'СЕТ СН'!$G$21</f>
        <v>3304.5367289400001</v>
      </c>
      <c r="K69" s="36">
        <f>SUMIFS(СВЦЭМ!$D$33:$D$776,СВЦЭМ!$A$33:$A$776,$A69,СВЦЭМ!$B$33:$B$776,K$47)+'СЕТ СН'!$G$11+СВЦЭМ!$D$10+'СЕТ СН'!$G$5-'СЕТ СН'!$G$21</f>
        <v>3300.8792294300001</v>
      </c>
      <c r="L69" s="36">
        <f>SUMIFS(СВЦЭМ!$D$33:$D$776,СВЦЭМ!$A$33:$A$776,$A69,СВЦЭМ!$B$33:$B$776,L$47)+'СЕТ СН'!$G$11+СВЦЭМ!$D$10+'СЕТ СН'!$G$5-'СЕТ СН'!$G$21</f>
        <v>3301.37749661</v>
      </c>
      <c r="M69" s="36">
        <f>SUMIFS(СВЦЭМ!$D$33:$D$776,СВЦЭМ!$A$33:$A$776,$A69,СВЦЭМ!$B$33:$B$776,M$47)+'СЕТ СН'!$G$11+СВЦЭМ!$D$10+'СЕТ СН'!$G$5-'СЕТ СН'!$G$21</f>
        <v>3302.0831303800001</v>
      </c>
      <c r="N69" s="36">
        <f>SUMIFS(СВЦЭМ!$D$33:$D$776,СВЦЭМ!$A$33:$A$776,$A69,СВЦЭМ!$B$33:$B$776,N$47)+'СЕТ СН'!$G$11+СВЦЭМ!$D$10+'СЕТ СН'!$G$5-'СЕТ СН'!$G$21</f>
        <v>3308.2924557800002</v>
      </c>
      <c r="O69" s="36">
        <f>SUMIFS(СВЦЭМ!$D$33:$D$776,СВЦЭМ!$A$33:$A$776,$A69,СВЦЭМ!$B$33:$B$776,O$47)+'СЕТ СН'!$G$11+СВЦЭМ!$D$10+'СЕТ СН'!$G$5-'СЕТ СН'!$G$21</f>
        <v>3309.0793527800001</v>
      </c>
      <c r="P69" s="36">
        <f>SUMIFS(СВЦЭМ!$D$33:$D$776,СВЦЭМ!$A$33:$A$776,$A69,СВЦЭМ!$B$33:$B$776,P$47)+'СЕТ СН'!$G$11+СВЦЭМ!$D$10+'СЕТ СН'!$G$5-'СЕТ СН'!$G$21</f>
        <v>3313.6033739499999</v>
      </c>
      <c r="Q69" s="36">
        <f>SUMIFS(СВЦЭМ!$D$33:$D$776,СВЦЭМ!$A$33:$A$776,$A69,СВЦЭМ!$B$33:$B$776,Q$47)+'СЕТ СН'!$G$11+СВЦЭМ!$D$10+'СЕТ СН'!$G$5-'СЕТ СН'!$G$21</f>
        <v>3317.8599354500002</v>
      </c>
      <c r="R69" s="36">
        <f>SUMIFS(СВЦЭМ!$D$33:$D$776,СВЦЭМ!$A$33:$A$776,$A69,СВЦЭМ!$B$33:$B$776,R$47)+'СЕТ СН'!$G$11+СВЦЭМ!$D$10+'СЕТ СН'!$G$5-'СЕТ СН'!$G$21</f>
        <v>3314.0568528200001</v>
      </c>
      <c r="S69" s="36">
        <f>SUMIFS(СВЦЭМ!$D$33:$D$776,СВЦЭМ!$A$33:$A$776,$A69,СВЦЭМ!$B$33:$B$776,S$47)+'СЕТ СН'!$G$11+СВЦЭМ!$D$10+'СЕТ СН'!$G$5-'СЕТ СН'!$G$21</f>
        <v>3307.9056173200001</v>
      </c>
      <c r="T69" s="36">
        <f>SUMIFS(СВЦЭМ!$D$33:$D$776,СВЦЭМ!$A$33:$A$776,$A69,СВЦЭМ!$B$33:$B$776,T$47)+'СЕТ СН'!$G$11+СВЦЭМ!$D$10+'СЕТ СН'!$G$5-'СЕТ СН'!$G$21</f>
        <v>3301.64427148</v>
      </c>
      <c r="U69" s="36">
        <f>SUMIFS(СВЦЭМ!$D$33:$D$776,СВЦЭМ!$A$33:$A$776,$A69,СВЦЭМ!$B$33:$B$776,U$47)+'СЕТ СН'!$G$11+СВЦЭМ!$D$10+'СЕТ СН'!$G$5-'СЕТ СН'!$G$21</f>
        <v>3294.7083660100002</v>
      </c>
      <c r="V69" s="36">
        <f>SUMIFS(СВЦЭМ!$D$33:$D$776,СВЦЭМ!$A$33:$A$776,$A69,СВЦЭМ!$B$33:$B$776,V$47)+'СЕТ СН'!$G$11+СВЦЭМ!$D$10+'СЕТ СН'!$G$5-'СЕТ СН'!$G$21</f>
        <v>3289.4200789900001</v>
      </c>
      <c r="W69" s="36">
        <f>SUMIFS(СВЦЭМ!$D$33:$D$776,СВЦЭМ!$A$33:$A$776,$A69,СВЦЭМ!$B$33:$B$776,W$47)+'СЕТ СН'!$G$11+СВЦЭМ!$D$10+'СЕТ СН'!$G$5-'СЕТ СН'!$G$21</f>
        <v>3285.70304867</v>
      </c>
      <c r="X69" s="36">
        <f>SUMIFS(СВЦЭМ!$D$33:$D$776,СВЦЭМ!$A$33:$A$776,$A69,СВЦЭМ!$B$33:$B$776,X$47)+'СЕТ СН'!$G$11+СВЦЭМ!$D$10+'СЕТ СН'!$G$5-'СЕТ СН'!$G$21</f>
        <v>3272.7516421700002</v>
      </c>
      <c r="Y69" s="36">
        <f>SUMIFS(СВЦЭМ!$D$33:$D$776,СВЦЭМ!$A$33:$A$776,$A69,СВЦЭМ!$B$33:$B$776,Y$47)+'СЕТ СН'!$G$11+СВЦЭМ!$D$10+'СЕТ СН'!$G$5-'СЕТ СН'!$G$21</f>
        <v>3298.0975073099999</v>
      </c>
    </row>
    <row r="70" spans="1:26" ht="15.75" x14ac:dyDescent="0.2">
      <c r="A70" s="35">
        <f t="shared" si="1"/>
        <v>43944</v>
      </c>
      <c r="B70" s="36">
        <f>SUMIFS(СВЦЭМ!$D$33:$D$776,СВЦЭМ!$A$33:$A$776,$A70,СВЦЭМ!$B$33:$B$776,B$47)+'СЕТ СН'!$G$11+СВЦЭМ!$D$10+'СЕТ СН'!$G$5-'СЕТ СН'!$G$21</f>
        <v>3406.64439313</v>
      </c>
      <c r="C70" s="36">
        <f>SUMIFS(СВЦЭМ!$D$33:$D$776,СВЦЭМ!$A$33:$A$776,$A70,СВЦЭМ!$B$33:$B$776,C$47)+'СЕТ СН'!$G$11+СВЦЭМ!$D$10+'СЕТ СН'!$G$5-'СЕТ СН'!$G$21</f>
        <v>3414.8063976200001</v>
      </c>
      <c r="D70" s="36">
        <f>SUMIFS(СВЦЭМ!$D$33:$D$776,СВЦЭМ!$A$33:$A$776,$A70,СВЦЭМ!$B$33:$B$776,D$47)+'СЕТ СН'!$G$11+СВЦЭМ!$D$10+'СЕТ СН'!$G$5-'СЕТ СН'!$G$21</f>
        <v>3431.5565480599998</v>
      </c>
      <c r="E70" s="36">
        <f>SUMIFS(СВЦЭМ!$D$33:$D$776,СВЦЭМ!$A$33:$A$776,$A70,СВЦЭМ!$B$33:$B$776,E$47)+'СЕТ СН'!$G$11+СВЦЭМ!$D$10+'СЕТ СН'!$G$5-'СЕТ СН'!$G$21</f>
        <v>3445.65216745</v>
      </c>
      <c r="F70" s="36">
        <f>SUMIFS(СВЦЭМ!$D$33:$D$776,СВЦЭМ!$A$33:$A$776,$A70,СВЦЭМ!$B$33:$B$776,F$47)+'СЕТ СН'!$G$11+СВЦЭМ!$D$10+'СЕТ СН'!$G$5-'СЕТ СН'!$G$21</f>
        <v>3446.95519681</v>
      </c>
      <c r="G70" s="36">
        <f>SUMIFS(СВЦЭМ!$D$33:$D$776,СВЦЭМ!$A$33:$A$776,$A70,СВЦЭМ!$B$33:$B$776,G$47)+'СЕТ СН'!$G$11+СВЦЭМ!$D$10+'СЕТ СН'!$G$5-'СЕТ СН'!$G$21</f>
        <v>3437.6247552300001</v>
      </c>
      <c r="H70" s="36">
        <f>SUMIFS(СВЦЭМ!$D$33:$D$776,СВЦЭМ!$A$33:$A$776,$A70,СВЦЭМ!$B$33:$B$776,H$47)+'СЕТ СН'!$G$11+СВЦЭМ!$D$10+'СЕТ СН'!$G$5-'СЕТ СН'!$G$21</f>
        <v>3420.3009454200001</v>
      </c>
      <c r="I70" s="36">
        <f>SUMIFS(СВЦЭМ!$D$33:$D$776,СВЦЭМ!$A$33:$A$776,$A70,СВЦЭМ!$B$33:$B$776,I$47)+'СЕТ СН'!$G$11+СВЦЭМ!$D$10+'СЕТ СН'!$G$5-'СЕТ СН'!$G$21</f>
        <v>3405.4185545700002</v>
      </c>
      <c r="J70" s="36">
        <f>SUMIFS(СВЦЭМ!$D$33:$D$776,СВЦЭМ!$A$33:$A$776,$A70,СВЦЭМ!$B$33:$B$776,J$47)+'СЕТ СН'!$G$11+СВЦЭМ!$D$10+'СЕТ СН'!$G$5-'СЕТ СН'!$G$21</f>
        <v>3361.0648288699999</v>
      </c>
      <c r="K70" s="36">
        <f>SUMIFS(СВЦЭМ!$D$33:$D$776,СВЦЭМ!$A$33:$A$776,$A70,СВЦЭМ!$B$33:$B$776,K$47)+'СЕТ СН'!$G$11+СВЦЭМ!$D$10+'СЕТ СН'!$G$5-'СЕТ СН'!$G$21</f>
        <v>3347.1202776199998</v>
      </c>
      <c r="L70" s="36">
        <f>SUMIFS(СВЦЭМ!$D$33:$D$776,СВЦЭМ!$A$33:$A$776,$A70,СВЦЭМ!$B$33:$B$776,L$47)+'СЕТ СН'!$G$11+СВЦЭМ!$D$10+'СЕТ СН'!$G$5-'СЕТ СН'!$G$21</f>
        <v>3337.38257518</v>
      </c>
      <c r="M70" s="36">
        <f>SUMIFS(СВЦЭМ!$D$33:$D$776,СВЦЭМ!$A$33:$A$776,$A70,СВЦЭМ!$B$33:$B$776,M$47)+'СЕТ СН'!$G$11+СВЦЭМ!$D$10+'СЕТ СН'!$G$5-'СЕТ СН'!$G$21</f>
        <v>3339.39362433</v>
      </c>
      <c r="N70" s="36">
        <f>SUMIFS(СВЦЭМ!$D$33:$D$776,СВЦЭМ!$A$33:$A$776,$A70,СВЦЭМ!$B$33:$B$776,N$47)+'СЕТ СН'!$G$11+СВЦЭМ!$D$10+'СЕТ СН'!$G$5-'СЕТ СН'!$G$21</f>
        <v>3343.33637305</v>
      </c>
      <c r="O70" s="36">
        <f>SUMIFS(СВЦЭМ!$D$33:$D$776,СВЦЭМ!$A$33:$A$776,$A70,СВЦЭМ!$B$33:$B$776,O$47)+'СЕТ СН'!$G$11+СВЦЭМ!$D$10+'СЕТ СН'!$G$5-'СЕТ СН'!$G$21</f>
        <v>3356.46397824</v>
      </c>
      <c r="P70" s="36">
        <f>SUMIFS(СВЦЭМ!$D$33:$D$776,СВЦЭМ!$A$33:$A$776,$A70,СВЦЭМ!$B$33:$B$776,P$47)+'СЕТ СН'!$G$11+СВЦЭМ!$D$10+'СЕТ СН'!$G$5-'СЕТ СН'!$G$21</f>
        <v>3362.81762961</v>
      </c>
      <c r="Q70" s="36">
        <f>SUMIFS(СВЦЭМ!$D$33:$D$776,СВЦЭМ!$A$33:$A$776,$A70,СВЦЭМ!$B$33:$B$776,Q$47)+'СЕТ СН'!$G$11+СВЦЭМ!$D$10+'СЕТ СН'!$G$5-'СЕТ СН'!$G$21</f>
        <v>3367.3317922400001</v>
      </c>
      <c r="R70" s="36">
        <f>SUMIFS(СВЦЭМ!$D$33:$D$776,СВЦЭМ!$A$33:$A$776,$A70,СВЦЭМ!$B$33:$B$776,R$47)+'СЕТ СН'!$G$11+СВЦЭМ!$D$10+'СЕТ СН'!$G$5-'СЕТ СН'!$G$21</f>
        <v>3368.0004349199999</v>
      </c>
      <c r="S70" s="36">
        <f>SUMIFS(СВЦЭМ!$D$33:$D$776,СВЦЭМ!$A$33:$A$776,$A70,СВЦЭМ!$B$33:$B$776,S$47)+'СЕТ СН'!$G$11+СВЦЭМ!$D$10+'СЕТ СН'!$G$5-'СЕТ СН'!$G$21</f>
        <v>3359.82408842</v>
      </c>
      <c r="T70" s="36">
        <f>SUMIFS(СВЦЭМ!$D$33:$D$776,СВЦЭМ!$A$33:$A$776,$A70,СВЦЭМ!$B$33:$B$776,T$47)+'СЕТ СН'!$G$11+СВЦЭМ!$D$10+'СЕТ СН'!$G$5-'СЕТ СН'!$G$21</f>
        <v>3341.2885611800002</v>
      </c>
      <c r="U70" s="36">
        <f>SUMIFS(СВЦЭМ!$D$33:$D$776,СВЦЭМ!$A$33:$A$776,$A70,СВЦЭМ!$B$33:$B$776,U$47)+'СЕТ СН'!$G$11+СВЦЭМ!$D$10+'СЕТ СН'!$G$5-'СЕТ СН'!$G$21</f>
        <v>3322.3682879500002</v>
      </c>
      <c r="V70" s="36">
        <f>SUMIFS(СВЦЭМ!$D$33:$D$776,СВЦЭМ!$A$33:$A$776,$A70,СВЦЭМ!$B$33:$B$776,V$47)+'СЕТ СН'!$G$11+СВЦЭМ!$D$10+'СЕТ СН'!$G$5-'СЕТ СН'!$G$21</f>
        <v>3316.0472290600001</v>
      </c>
      <c r="W70" s="36">
        <f>SUMIFS(СВЦЭМ!$D$33:$D$776,СВЦЭМ!$A$33:$A$776,$A70,СВЦЭМ!$B$33:$B$776,W$47)+'СЕТ СН'!$G$11+СВЦЭМ!$D$10+'СЕТ СН'!$G$5-'СЕТ СН'!$G$21</f>
        <v>3309.4652186799999</v>
      </c>
      <c r="X70" s="36">
        <f>SUMIFS(СВЦЭМ!$D$33:$D$776,СВЦЭМ!$A$33:$A$776,$A70,СВЦЭМ!$B$33:$B$776,X$47)+'СЕТ СН'!$G$11+СВЦЭМ!$D$10+'СЕТ СН'!$G$5-'СЕТ СН'!$G$21</f>
        <v>3321.3425866500002</v>
      </c>
      <c r="Y70" s="36">
        <f>SUMIFS(СВЦЭМ!$D$33:$D$776,СВЦЭМ!$A$33:$A$776,$A70,СВЦЭМ!$B$33:$B$776,Y$47)+'СЕТ СН'!$G$11+СВЦЭМ!$D$10+'СЕТ СН'!$G$5-'СЕТ СН'!$G$21</f>
        <v>3352.35074983</v>
      </c>
    </row>
    <row r="71" spans="1:26" ht="15.75" x14ac:dyDescent="0.2">
      <c r="A71" s="35">
        <f t="shared" si="1"/>
        <v>43945</v>
      </c>
      <c r="B71" s="36">
        <f>SUMIFS(СВЦЭМ!$D$33:$D$776,СВЦЭМ!$A$33:$A$776,$A71,СВЦЭМ!$B$33:$B$776,B$47)+'СЕТ СН'!$G$11+СВЦЭМ!$D$10+'СЕТ СН'!$G$5-'СЕТ СН'!$G$21</f>
        <v>3579.1960169099998</v>
      </c>
      <c r="C71" s="36">
        <f>SUMIFS(СВЦЭМ!$D$33:$D$776,СВЦЭМ!$A$33:$A$776,$A71,СВЦЭМ!$B$33:$B$776,C$47)+'СЕТ СН'!$G$11+СВЦЭМ!$D$10+'СЕТ СН'!$G$5-'СЕТ СН'!$G$21</f>
        <v>3616.3638366</v>
      </c>
      <c r="D71" s="36">
        <f>SUMIFS(СВЦЭМ!$D$33:$D$776,СВЦЭМ!$A$33:$A$776,$A71,СВЦЭМ!$B$33:$B$776,D$47)+'СЕТ СН'!$G$11+СВЦЭМ!$D$10+'СЕТ СН'!$G$5-'СЕТ СН'!$G$21</f>
        <v>3640.5472245599999</v>
      </c>
      <c r="E71" s="36">
        <f>SUMIFS(СВЦЭМ!$D$33:$D$776,СВЦЭМ!$A$33:$A$776,$A71,СВЦЭМ!$B$33:$B$776,E$47)+'СЕТ СН'!$G$11+СВЦЭМ!$D$10+'СЕТ СН'!$G$5-'СЕТ СН'!$G$21</f>
        <v>3650.2611556900001</v>
      </c>
      <c r="F71" s="36">
        <f>SUMIFS(СВЦЭМ!$D$33:$D$776,СВЦЭМ!$A$33:$A$776,$A71,СВЦЭМ!$B$33:$B$776,F$47)+'СЕТ СН'!$G$11+СВЦЭМ!$D$10+'СЕТ СН'!$G$5-'СЕТ СН'!$G$21</f>
        <v>3653.1303258099997</v>
      </c>
      <c r="G71" s="36">
        <f>SUMIFS(СВЦЭМ!$D$33:$D$776,СВЦЭМ!$A$33:$A$776,$A71,СВЦЭМ!$B$33:$B$776,G$47)+'СЕТ СН'!$G$11+СВЦЭМ!$D$10+'СЕТ СН'!$G$5-'СЕТ СН'!$G$21</f>
        <v>3650.17054147</v>
      </c>
      <c r="H71" s="36">
        <f>SUMIFS(СВЦЭМ!$D$33:$D$776,СВЦЭМ!$A$33:$A$776,$A71,СВЦЭМ!$B$33:$B$776,H$47)+'СЕТ СН'!$G$11+СВЦЭМ!$D$10+'СЕТ СН'!$G$5-'СЕТ СН'!$G$21</f>
        <v>3623.21281516</v>
      </c>
      <c r="I71" s="36">
        <f>SUMIFS(СВЦЭМ!$D$33:$D$776,СВЦЭМ!$A$33:$A$776,$A71,СВЦЭМ!$B$33:$B$776,I$47)+'СЕТ СН'!$G$11+СВЦЭМ!$D$10+'СЕТ СН'!$G$5-'СЕТ СН'!$G$21</f>
        <v>3573.5497365900001</v>
      </c>
      <c r="J71" s="36">
        <f>SUMIFS(СВЦЭМ!$D$33:$D$776,СВЦЭМ!$A$33:$A$776,$A71,СВЦЭМ!$B$33:$B$776,J$47)+'СЕТ СН'!$G$11+СВЦЭМ!$D$10+'СЕТ СН'!$G$5-'СЕТ СН'!$G$21</f>
        <v>3492.3297613200002</v>
      </c>
      <c r="K71" s="36">
        <f>SUMIFS(СВЦЭМ!$D$33:$D$776,СВЦЭМ!$A$33:$A$776,$A71,СВЦЭМ!$B$33:$B$776,K$47)+'СЕТ СН'!$G$11+СВЦЭМ!$D$10+'СЕТ СН'!$G$5-'СЕТ СН'!$G$21</f>
        <v>3487.3341426500001</v>
      </c>
      <c r="L71" s="36">
        <f>SUMIFS(СВЦЭМ!$D$33:$D$776,СВЦЭМ!$A$33:$A$776,$A71,СВЦЭМ!$B$33:$B$776,L$47)+'СЕТ СН'!$G$11+СВЦЭМ!$D$10+'СЕТ СН'!$G$5-'СЕТ СН'!$G$21</f>
        <v>3479.6485215299999</v>
      </c>
      <c r="M71" s="36">
        <f>SUMIFS(СВЦЭМ!$D$33:$D$776,СВЦЭМ!$A$33:$A$776,$A71,СВЦЭМ!$B$33:$B$776,M$47)+'СЕТ СН'!$G$11+СВЦЭМ!$D$10+'СЕТ СН'!$G$5-'СЕТ СН'!$G$21</f>
        <v>3459.30659612</v>
      </c>
      <c r="N71" s="36">
        <f>SUMIFS(СВЦЭМ!$D$33:$D$776,СВЦЭМ!$A$33:$A$776,$A71,СВЦЭМ!$B$33:$B$776,N$47)+'СЕТ СН'!$G$11+СВЦЭМ!$D$10+'СЕТ СН'!$G$5-'СЕТ СН'!$G$21</f>
        <v>3424.0373257700003</v>
      </c>
      <c r="O71" s="36">
        <f>SUMIFS(СВЦЭМ!$D$33:$D$776,СВЦЭМ!$A$33:$A$776,$A71,СВЦЭМ!$B$33:$B$776,O$47)+'СЕТ СН'!$G$11+СВЦЭМ!$D$10+'СЕТ СН'!$G$5-'СЕТ СН'!$G$21</f>
        <v>3441.7681395600002</v>
      </c>
      <c r="P71" s="36">
        <f>SUMIFS(СВЦЭМ!$D$33:$D$776,СВЦЭМ!$A$33:$A$776,$A71,СВЦЭМ!$B$33:$B$776,P$47)+'СЕТ СН'!$G$11+СВЦЭМ!$D$10+'СЕТ СН'!$G$5-'СЕТ СН'!$G$21</f>
        <v>3456.2999422299999</v>
      </c>
      <c r="Q71" s="36">
        <f>SUMIFS(СВЦЭМ!$D$33:$D$776,СВЦЭМ!$A$33:$A$776,$A71,СВЦЭМ!$B$33:$B$776,Q$47)+'СЕТ СН'!$G$11+СВЦЭМ!$D$10+'СЕТ СН'!$G$5-'СЕТ СН'!$G$21</f>
        <v>3461.9991789200003</v>
      </c>
      <c r="R71" s="36">
        <f>SUMIFS(СВЦЭМ!$D$33:$D$776,СВЦЭМ!$A$33:$A$776,$A71,СВЦЭМ!$B$33:$B$776,R$47)+'СЕТ СН'!$G$11+СВЦЭМ!$D$10+'СЕТ СН'!$G$5-'СЕТ СН'!$G$21</f>
        <v>3457.6561568400002</v>
      </c>
      <c r="S71" s="36">
        <f>SUMIFS(СВЦЭМ!$D$33:$D$776,СВЦЭМ!$A$33:$A$776,$A71,СВЦЭМ!$B$33:$B$776,S$47)+'СЕТ СН'!$G$11+СВЦЭМ!$D$10+'СЕТ СН'!$G$5-'СЕТ СН'!$G$21</f>
        <v>3461.8514924900001</v>
      </c>
      <c r="T71" s="36">
        <f>SUMIFS(СВЦЭМ!$D$33:$D$776,СВЦЭМ!$A$33:$A$776,$A71,СВЦЭМ!$B$33:$B$776,T$47)+'СЕТ СН'!$G$11+СВЦЭМ!$D$10+'СЕТ СН'!$G$5-'СЕТ СН'!$G$21</f>
        <v>3434.9690119000002</v>
      </c>
      <c r="U71" s="36">
        <f>SUMIFS(СВЦЭМ!$D$33:$D$776,СВЦЭМ!$A$33:$A$776,$A71,СВЦЭМ!$B$33:$B$776,U$47)+'СЕТ СН'!$G$11+СВЦЭМ!$D$10+'СЕТ СН'!$G$5-'СЕТ СН'!$G$21</f>
        <v>3416.4668300000003</v>
      </c>
      <c r="V71" s="36">
        <f>SUMIFS(СВЦЭМ!$D$33:$D$776,СВЦЭМ!$A$33:$A$776,$A71,СВЦЭМ!$B$33:$B$776,V$47)+'СЕТ СН'!$G$11+СВЦЭМ!$D$10+'СЕТ СН'!$G$5-'СЕТ СН'!$G$21</f>
        <v>3397.03244528</v>
      </c>
      <c r="W71" s="36">
        <f>SUMIFS(СВЦЭМ!$D$33:$D$776,СВЦЭМ!$A$33:$A$776,$A71,СВЦЭМ!$B$33:$B$776,W$47)+'СЕТ СН'!$G$11+СВЦЭМ!$D$10+'СЕТ СН'!$G$5-'СЕТ СН'!$G$21</f>
        <v>3388.1253945799999</v>
      </c>
      <c r="X71" s="36">
        <f>SUMIFS(СВЦЭМ!$D$33:$D$776,СВЦЭМ!$A$33:$A$776,$A71,СВЦЭМ!$B$33:$B$776,X$47)+'СЕТ СН'!$G$11+СВЦЭМ!$D$10+'СЕТ СН'!$G$5-'СЕТ СН'!$G$21</f>
        <v>3424.64347576</v>
      </c>
      <c r="Y71" s="36">
        <f>SUMIFS(СВЦЭМ!$D$33:$D$776,СВЦЭМ!$A$33:$A$776,$A71,СВЦЭМ!$B$33:$B$776,Y$47)+'СЕТ СН'!$G$11+СВЦЭМ!$D$10+'СЕТ СН'!$G$5-'СЕТ СН'!$G$21</f>
        <v>3404.6821249</v>
      </c>
    </row>
    <row r="72" spans="1:26" ht="15.75" x14ac:dyDescent="0.2">
      <c r="A72" s="35">
        <f t="shared" si="1"/>
        <v>43946</v>
      </c>
      <c r="B72" s="36">
        <f>SUMIFS(СВЦЭМ!$D$33:$D$776,СВЦЭМ!$A$33:$A$776,$A72,СВЦЭМ!$B$33:$B$776,B$47)+'СЕТ СН'!$G$11+СВЦЭМ!$D$10+'СЕТ СН'!$G$5-'СЕТ СН'!$G$21</f>
        <v>3546.35362485</v>
      </c>
      <c r="C72" s="36">
        <f>SUMIFS(СВЦЭМ!$D$33:$D$776,СВЦЭМ!$A$33:$A$776,$A72,СВЦЭМ!$B$33:$B$776,C$47)+'СЕТ СН'!$G$11+СВЦЭМ!$D$10+'СЕТ СН'!$G$5-'СЕТ СН'!$G$21</f>
        <v>3574.8901739899998</v>
      </c>
      <c r="D72" s="36">
        <f>SUMIFS(СВЦЭМ!$D$33:$D$776,СВЦЭМ!$A$33:$A$776,$A72,СВЦЭМ!$B$33:$B$776,D$47)+'СЕТ СН'!$G$11+СВЦЭМ!$D$10+'СЕТ СН'!$G$5-'СЕТ СН'!$G$21</f>
        <v>3587.21007242</v>
      </c>
      <c r="E72" s="36">
        <f>SUMIFS(СВЦЭМ!$D$33:$D$776,СВЦЭМ!$A$33:$A$776,$A72,СВЦЭМ!$B$33:$B$776,E$47)+'СЕТ СН'!$G$11+СВЦЭМ!$D$10+'СЕТ СН'!$G$5-'СЕТ СН'!$G$21</f>
        <v>3598.7146004299998</v>
      </c>
      <c r="F72" s="36">
        <f>SUMIFS(СВЦЭМ!$D$33:$D$776,СВЦЭМ!$A$33:$A$776,$A72,СВЦЭМ!$B$33:$B$776,F$47)+'СЕТ СН'!$G$11+СВЦЭМ!$D$10+'СЕТ СН'!$G$5-'СЕТ СН'!$G$21</f>
        <v>3600.2517850899999</v>
      </c>
      <c r="G72" s="36">
        <f>SUMIFS(СВЦЭМ!$D$33:$D$776,СВЦЭМ!$A$33:$A$776,$A72,СВЦЭМ!$B$33:$B$776,G$47)+'СЕТ СН'!$G$11+СВЦЭМ!$D$10+'СЕТ СН'!$G$5-'СЕТ СН'!$G$21</f>
        <v>3603.53864208</v>
      </c>
      <c r="H72" s="36">
        <f>SUMIFS(СВЦЭМ!$D$33:$D$776,СВЦЭМ!$A$33:$A$776,$A72,СВЦЭМ!$B$33:$B$776,H$47)+'СЕТ СН'!$G$11+СВЦЭМ!$D$10+'СЕТ СН'!$G$5-'СЕТ СН'!$G$21</f>
        <v>3599.0676906799999</v>
      </c>
      <c r="I72" s="36">
        <f>SUMIFS(СВЦЭМ!$D$33:$D$776,СВЦЭМ!$A$33:$A$776,$A72,СВЦЭМ!$B$33:$B$776,I$47)+'СЕТ СН'!$G$11+СВЦЭМ!$D$10+'СЕТ СН'!$G$5-'СЕТ СН'!$G$21</f>
        <v>3585.75136449</v>
      </c>
      <c r="J72" s="36">
        <f>SUMIFS(СВЦЭМ!$D$33:$D$776,СВЦЭМ!$A$33:$A$776,$A72,СВЦЭМ!$B$33:$B$776,J$47)+'СЕТ СН'!$G$11+СВЦЭМ!$D$10+'СЕТ СН'!$G$5-'СЕТ СН'!$G$21</f>
        <v>3539.1324226199999</v>
      </c>
      <c r="K72" s="36">
        <f>SUMIFS(СВЦЭМ!$D$33:$D$776,СВЦЭМ!$A$33:$A$776,$A72,СВЦЭМ!$B$33:$B$776,K$47)+'СЕТ СН'!$G$11+СВЦЭМ!$D$10+'СЕТ СН'!$G$5-'СЕТ СН'!$G$21</f>
        <v>3507.0789204900002</v>
      </c>
      <c r="L72" s="36">
        <f>SUMIFS(СВЦЭМ!$D$33:$D$776,СВЦЭМ!$A$33:$A$776,$A72,СВЦЭМ!$B$33:$B$776,L$47)+'СЕТ СН'!$G$11+СВЦЭМ!$D$10+'СЕТ СН'!$G$5-'СЕТ СН'!$G$21</f>
        <v>3497.1296933200001</v>
      </c>
      <c r="M72" s="36">
        <f>SUMIFS(СВЦЭМ!$D$33:$D$776,СВЦЭМ!$A$33:$A$776,$A72,СВЦЭМ!$B$33:$B$776,M$47)+'СЕТ СН'!$G$11+СВЦЭМ!$D$10+'СЕТ СН'!$G$5-'СЕТ СН'!$G$21</f>
        <v>3517.04258278</v>
      </c>
      <c r="N72" s="36">
        <f>SUMIFS(СВЦЭМ!$D$33:$D$776,СВЦЭМ!$A$33:$A$776,$A72,СВЦЭМ!$B$33:$B$776,N$47)+'СЕТ СН'!$G$11+СВЦЭМ!$D$10+'СЕТ СН'!$G$5-'СЕТ СН'!$G$21</f>
        <v>3530.9873757599998</v>
      </c>
      <c r="O72" s="36">
        <f>SUMIFS(СВЦЭМ!$D$33:$D$776,СВЦЭМ!$A$33:$A$776,$A72,СВЦЭМ!$B$33:$B$776,O$47)+'СЕТ СН'!$G$11+СВЦЭМ!$D$10+'СЕТ СН'!$G$5-'СЕТ СН'!$G$21</f>
        <v>3532.4179983200002</v>
      </c>
      <c r="P72" s="36">
        <f>SUMIFS(СВЦЭМ!$D$33:$D$776,СВЦЭМ!$A$33:$A$776,$A72,СВЦЭМ!$B$33:$B$776,P$47)+'СЕТ СН'!$G$11+СВЦЭМ!$D$10+'СЕТ СН'!$G$5-'СЕТ СН'!$G$21</f>
        <v>3549.0015637300003</v>
      </c>
      <c r="Q72" s="36">
        <f>SUMIFS(СВЦЭМ!$D$33:$D$776,СВЦЭМ!$A$33:$A$776,$A72,СВЦЭМ!$B$33:$B$776,Q$47)+'СЕТ СН'!$G$11+СВЦЭМ!$D$10+'СЕТ СН'!$G$5-'СЕТ СН'!$G$21</f>
        <v>3566.9701419900002</v>
      </c>
      <c r="R72" s="36">
        <f>SUMIFS(СВЦЭМ!$D$33:$D$776,СВЦЭМ!$A$33:$A$776,$A72,СВЦЭМ!$B$33:$B$776,R$47)+'СЕТ СН'!$G$11+СВЦЭМ!$D$10+'СЕТ СН'!$G$5-'СЕТ СН'!$G$21</f>
        <v>3565.7065171300001</v>
      </c>
      <c r="S72" s="36">
        <f>SUMIFS(СВЦЭМ!$D$33:$D$776,СВЦЭМ!$A$33:$A$776,$A72,СВЦЭМ!$B$33:$B$776,S$47)+'СЕТ СН'!$G$11+СВЦЭМ!$D$10+'СЕТ СН'!$G$5-'СЕТ СН'!$G$21</f>
        <v>3562.6120600300001</v>
      </c>
      <c r="T72" s="36">
        <f>SUMIFS(СВЦЭМ!$D$33:$D$776,СВЦЭМ!$A$33:$A$776,$A72,СВЦЭМ!$B$33:$B$776,T$47)+'СЕТ СН'!$G$11+СВЦЭМ!$D$10+'СЕТ СН'!$G$5-'СЕТ СН'!$G$21</f>
        <v>3537.42331913</v>
      </c>
      <c r="U72" s="36">
        <f>SUMIFS(СВЦЭМ!$D$33:$D$776,СВЦЭМ!$A$33:$A$776,$A72,СВЦЭМ!$B$33:$B$776,U$47)+'СЕТ СН'!$G$11+СВЦЭМ!$D$10+'СЕТ СН'!$G$5-'СЕТ СН'!$G$21</f>
        <v>3517.28285267</v>
      </c>
      <c r="V72" s="36">
        <f>SUMIFS(СВЦЭМ!$D$33:$D$776,СВЦЭМ!$A$33:$A$776,$A72,СВЦЭМ!$B$33:$B$776,V$47)+'СЕТ СН'!$G$11+СВЦЭМ!$D$10+'СЕТ СН'!$G$5-'СЕТ СН'!$G$21</f>
        <v>3501.9531420499998</v>
      </c>
      <c r="W72" s="36">
        <f>SUMIFS(СВЦЭМ!$D$33:$D$776,СВЦЭМ!$A$33:$A$776,$A72,СВЦЭМ!$B$33:$B$776,W$47)+'СЕТ СН'!$G$11+СВЦЭМ!$D$10+'СЕТ СН'!$G$5-'СЕТ СН'!$G$21</f>
        <v>3501.5535870900003</v>
      </c>
      <c r="X72" s="36">
        <f>SUMIFS(СВЦЭМ!$D$33:$D$776,СВЦЭМ!$A$33:$A$776,$A72,СВЦЭМ!$B$33:$B$776,X$47)+'СЕТ СН'!$G$11+СВЦЭМ!$D$10+'СЕТ СН'!$G$5-'СЕТ СН'!$G$21</f>
        <v>3504.6773823000003</v>
      </c>
      <c r="Y72" s="36">
        <f>SUMIFS(СВЦЭМ!$D$33:$D$776,СВЦЭМ!$A$33:$A$776,$A72,СВЦЭМ!$B$33:$B$776,Y$47)+'СЕТ СН'!$G$11+СВЦЭМ!$D$10+'СЕТ СН'!$G$5-'СЕТ СН'!$G$21</f>
        <v>3545.6638087599999</v>
      </c>
    </row>
    <row r="73" spans="1:26" ht="15.75" x14ac:dyDescent="0.2">
      <c r="A73" s="35">
        <f t="shared" si="1"/>
        <v>43947</v>
      </c>
      <c r="B73" s="36">
        <f>SUMIFS(СВЦЭМ!$D$33:$D$776,СВЦЭМ!$A$33:$A$776,$A73,СВЦЭМ!$B$33:$B$776,B$47)+'СЕТ СН'!$G$11+СВЦЭМ!$D$10+'СЕТ СН'!$G$5-'СЕТ СН'!$G$21</f>
        <v>3622.8049938300001</v>
      </c>
      <c r="C73" s="36">
        <f>SUMIFS(СВЦЭМ!$D$33:$D$776,СВЦЭМ!$A$33:$A$776,$A73,СВЦЭМ!$B$33:$B$776,C$47)+'СЕТ СН'!$G$11+СВЦЭМ!$D$10+'СЕТ СН'!$G$5-'СЕТ СН'!$G$21</f>
        <v>3622.9705677399998</v>
      </c>
      <c r="D73" s="36">
        <f>SUMIFS(СВЦЭМ!$D$33:$D$776,СВЦЭМ!$A$33:$A$776,$A73,СВЦЭМ!$B$33:$B$776,D$47)+'СЕТ СН'!$G$11+СВЦЭМ!$D$10+'СЕТ СН'!$G$5-'СЕТ СН'!$G$21</f>
        <v>3609.4552158799997</v>
      </c>
      <c r="E73" s="36">
        <f>SUMIFS(СВЦЭМ!$D$33:$D$776,СВЦЭМ!$A$33:$A$776,$A73,СВЦЭМ!$B$33:$B$776,E$47)+'СЕТ СН'!$G$11+СВЦЭМ!$D$10+'СЕТ СН'!$G$5-'СЕТ СН'!$G$21</f>
        <v>3604.5280623399999</v>
      </c>
      <c r="F73" s="36">
        <f>SUMIFS(СВЦЭМ!$D$33:$D$776,СВЦЭМ!$A$33:$A$776,$A73,СВЦЭМ!$B$33:$B$776,F$47)+'СЕТ СН'!$G$11+СВЦЭМ!$D$10+'СЕТ СН'!$G$5-'СЕТ СН'!$G$21</f>
        <v>3601.0873144799998</v>
      </c>
      <c r="G73" s="36">
        <f>SUMIFS(СВЦЭМ!$D$33:$D$776,СВЦЭМ!$A$33:$A$776,$A73,СВЦЭМ!$B$33:$B$776,G$47)+'СЕТ СН'!$G$11+СВЦЭМ!$D$10+'СЕТ СН'!$G$5-'СЕТ СН'!$G$21</f>
        <v>3604.1997922199998</v>
      </c>
      <c r="H73" s="36">
        <f>SUMIFS(СВЦЭМ!$D$33:$D$776,СВЦЭМ!$A$33:$A$776,$A73,СВЦЭМ!$B$33:$B$776,H$47)+'СЕТ СН'!$G$11+СВЦЭМ!$D$10+'СЕТ СН'!$G$5-'СЕТ СН'!$G$21</f>
        <v>3609.2787978900001</v>
      </c>
      <c r="I73" s="36">
        <f>SUMIFS(СВЦЭМ!$D$33:$D$776,СВЦЭМ!$A$33:$A$776,$A73,СВЦЭМ!$B$33:$B$776,I$47)+'СЕТ СН'!$G$11+СВЦЭМ!$D$10+'СЕТ СН'!$G$5-'СЕТ СН'!$G$21</f>
        <v>3612.3020914600002</v>
      </c>
      <c r="J73" s="36">
        <f>SUMIFS(СВЦЭМ!$D$33:$D$776,СВЦЭМ!$A$33:$A$776,$A73,СВЦЭМ!$B$33:$B$776,J$47)+'СЕТ СН'!$G$11+СВЦЭМ!$D$10+'СЕТ СН'!$G$5-'СЕТ СН'!$G$21</f>
        <v>3545.3166080199999</v>
      </c>
      <c r="K73" s="36">
        <f>SUMIFS(СВЦЭМ!$D$33:$D$776,СВЦЭМ!$A$33:$A$776,$A73,СВЦЭМ!$B$33:$B$776,K$47)+'СЕТ СН'!$G$11+СВЦЭМ!$D$10+'СЕТ СН'!$G$5-'СЕТ СН'!$G$21</f>
        <v>3509.66989921</v>
      </c>
      <c r="L73" s="36">
        <f>SUMIFS(СВЦЭМ!$D$33:$D$776,СВЦЭМ!$A$33:$A$776,$A73,СВЦЭМ!$B$33:$B$776,L$47)+'СЕТ СН'!$G$11+СВЦЭМ!$D$10+'СЕТ СН'!$G$5-'СЕТ СН'!$G$21</f>
        <v>3497.6492141600002</v>
      </c>
      <c r="M73" s="36">
        <f>SUMIFS(СВЦЭМ!$D$33:$D$776,СВЦЭМ!$A$33:$A$776,$A73,СВЦЭМ!$B$33:$B$776,M$47)+'СЕТ СН'!$G$11+СВЦЭМ!$D$10+'СЕТ СН'!$G$5-'СЕТ СН'!$G$21</f>
        <v>3498.4615472099999</v>
      </c>
      <c r="N73" s="36">
        <f>SUMIFS(СВЦЭМ!$D$33:$D$776,СВЦЭМ!$A$33:$A$776,$A73,СВЦЭМ!$B$33:$B$776,N$47)+'СЕТ СН'!$G$11+СВЦЭМ!$D$10+'СЕТ СН'!$G$5-'СЕТ СН'!$G$21</f>
        <v>3502.61403771</v>
      </c>
      <c r="O73" s="36">
        <f>SUMIFS(СВЦЭМ!$D$33:$D$776,СВЦЭМ!$A$33:$A$776,$A73,СВЦЭМ!$B$33:$B$776,O$47)+'СЕТ СН'!$G$11+СВЦЭМ!$D$10+'СЕТ СН'!$G$5-'СЕТ СН'!$G$21</f>
        <v>3518.9750384500003</v>
      </c>
      <c r="P73" s="36">
        <f>SUMIFS(СВЦЭМ!$D$33:$D$776,СВЦЭМ!$A$33:$A$776,$A73,СВЦЭМ!$B$33:$B$776,P$47)+'СЕТ СН'!$G$11+СВЦЭМ!$D$10+'СЕТ СН'!$G$5-'СЕТ СН'!$G$21</f>
        <v>3531.5557622900001</v>
      </c>
      <c r="Q73" s="36">
        <f>SUMIFS(СВЦЭМ!$D$33:$D$776,СВЦЭМ!$A$33:$A$776,$A73,СВЦЭМ!$B$33:$B$776,Q$47)+'СЕТ СН'!$G$11+СВЦЭМ!$D$10+'СЕТ СН'!$G$5-'СЕТ СН'!$G$21</f>
        <v>3538.0989932500001</v>
      </c>
      <c r="R73" s="36">
        <f>SUMIFS(СВЦЭМ!$D$33:$D$776,СВЦЭМ!$A$33:$A$776,$A73,СВЦЭМ!$B$33:$B$776,R$47)+'СЕТ СН'!$G$11+СВЦЭМ!$D$10+'СЕТ СН'!$G$5-'СЕТ СН'!$G$21</f>
        <v>3536.5623711399999</v>
      </c>
      <c r="S73" s="36">
        <f>SUMIFS(СВЦЭМ!$D$33:$D$776,СВЦЭМ!$A$33:$A$776,$A73,СВЦЭМ!$B$33:$B$776,S$47)+'СЕТ СН'!$G$11+СВЦЭМ!$D$10+'СЕТ СН'!$G$5-'СЕТ СН'!$G$21</f>
        <v>3530.3318352400001</v>
      </c>
      <c r="T73" s="36">
        <f>SUMIFS(СВЦЭМ!$D$33:$D$776,СВЦЭМ!$A$33:$A$776,$A73,СВЦЭМ!$B$33:$B$776,T$47)+'СЕТ СН'!$G$11+СВЦЭМ!$D$10+'СЕТ СН'!$G$5-'СЕТ СН'!$G$21</f>
        <v>3510.83409183</v>
      </c>
      <c r="U73" s="36">
        <f>SUMIFS(СВЦЭМ!$D$33:$D$776,СВЦЭМ!$A$33:$A$776,$A73,СВЦЭМ!$B$33:$B$776,U$47)+'СЕТ СН'!$G$11+СВЦЭМ!$D$10+'СЕТ СН'!$G$5-'СЕТ СН'!$G$21</f>
        <v>3486.9637327199998</v>
      </c>
      <c r="V73" s="36">
        <f>SUMIFS(СВЦЭМ!$D$33:$D$776,СВЦЭМ!$A$33:$A$776,$A73,СВЦЭМ!$B$33:$B$776,V$47)+'СЕТ СН'!$G$11+СВЦЭМ!$D$10+'СЕТ СН'!$G$5-'СЕТ СН'!$G$21</f>
        <v>3473.5693030500001</v>
      </c>
      <c r="W73" s="36">
        <f>SUMIFS(СВЦЭМ!$D$33:$D$776,СВЦЭМ!$A$33:$A$776,$A73,СВЦЭМ!$B$33:$B$776,W$47)+'СЕТ СН'!$G$11+СВЦЭМ!$D$10+'СЕТ СН'!$G$5-'СЕТ СН'!$G$21</f>
        <v>3477.3578713900001</v>
      </c>
      <c r="X73" s="36">
        <f>SUMIFS(СВЦЭМ!$D$33:$D$776,СВЦЭМ!$A$33:$A$776,$A73,СВЦЭМ!$B$33:$B$776,X$47)+'СЕТ СН'!$G$11+СВЦЭМ!$D$10+'СЕТ СН'!$G$5-'СЕТ СН'!$G$21</f>
        <v>3497.9377367799998</v>
      </c>
      <c r="Y73" s="36">
        <f>SUMIFS(СВЦЭМ!$D$33:$D$776,СВЦЭМ!$A$33:$A$776,$A73,СВЦЭМ!$B$33:$B$776,Y$47)+'СЕТ СН'!$G$11+СВЦЭМ!$D$10+'СЕТ СН'!$G$5-'СЕТ СН'!$G$21</f>
        <v>3540.1032757900002</v>
      </c>
    </row>
    <row r="74" spans="1:26" ht="15.75" x14ac:dyDescent="0.2">
      <c r="A74" s="35">
        <f t="shared" si="1"/>
        <v>43948</v>
      </c>
      <c r="B74" s="36">
        <f>SUMIFS(СВЦЭМ!$D$33:$D$776,СВЦЭМ!$A$33:$A$776,$A74,СВЦЭМ!$B$33:$B$776,B$47)+'СЕТ СН'!$G$11+СВЦЭМ!$D$10+'СЕТ СН'!$G$5-'СЕТ СН'!$G$21</f>
        <v>3613.6083676099997</v>
      </c>
      <c r="C74" s="36">
        <f>SUMIFS(СВЦЭМ!$D$33:$D$776,СВЦЭМ!$A$33:$A$776,$A74,СВЦЭМ!$B$33:$B$776,C$47)+'СЕТ СН'!$G$11+СВЦЭМ!$D$10+'СЕТ СН'!$G$5-'СЕТ СН'!$G$21</f>
        <v>3609.86089799</v>
      </c>
      <c r="D74" s="36">
        <f>SUMIFS(СВЦЭМ!$D$33:$D$776,СВЦЭМ!$A$33:$A$776,$A74,СВЦЭМ!$B$33:$B$776,D$47)+'СЕТ СН'!$G$11+СВЦЭМ!$D$10+'СЕТ СН'!$G$5-'СЕТ СН'!$G$21</f>
        <v>3595.0341795300001</v>
      </c>
      <c r="E74" s="36">
        <f>SUMIFS(СВЦЭМ!$D$33:$D$776,СВЦЭМ!$A$33:$A$776,$A74,СВЦЭМ!$B$33:$B$776,E$47)+'СЕТ СН'!$G$11+СВЦЭМ!$D$10+'СЕТ СН'!$G$5-'СЕТ СН'!$G$21</f>
        <v>3582.8818482400002</v>
      </c>
      <c r="F74" s="36">
        <f>SUMIFS(СВЦЭМ!$D$33:$D$776,СВЦЭМ!$A$33:$A$776,$A74,СВЦЭМ!$B$33:$B$776,F$47)+'СЕТ СН'!$G$11+СВЦЭМ!$D$10+'СЕТ СН'!$G$5-'СЕТ СН'!$G$21</f>
        <v>3584.6768305300002</v>
      </c>
      <c r="G74" s="36">
        <f>SUMIFS(СВЦЭМ!$D$33:$D$776,СВЦЭМ!$A$33:$A$776,$A74,СВЦЭМ!$B$33:$B$776,G$47)+'СЕТ СН'!$G$11+СВЦЭМ!$D$10+'СЕТ СН'!$G$5-'СЕТ СН'!$G$21</f>
        <v>3592.5599472399999</v>
      </c>
      <c r="H74" s="36">
        <f>SUMIFS(СВЦЭМ!$D$33:$D$776,СВЦЭМ!$A$33:$A$776,$A74,СВЦЭМ!$B$33:$B$776,H$47)+'СЕТ СН'!$G$11+СВЦЭМ!$D$10+'СЕТ СН'!$G$5-'СЕТ СН'!$G$21</f>
        <v>3605.4964835000001</v>
      </c>
      <c r="I74" s="36">
        <f>SUMIFS(СВЦЭМ!$D$33:$D$776,СВЦЭМ!$A$33:$A$776,$A74,СВЦЭМ!$B$33:$B$776,I$47)+'СЕТ СН'!$G$11+СВЦЭМ!$D$10+'СЕТ СН'!$G$5-'СЕТ СН'!$G$21</f>
        <v>3594.2697579799997</v>
      </c>
      <c r="J74" s="36">
        <f>SUMIFS(СВЦЭМ!$D$33:$D$776,СВЦЭМ!$A$33:$A$776,$A74,СВЦЭМ!$B$33:$B$776,J$47)+'СЕТ СН'!$G$11+СВЦЭМ!$D$10+'СЕТ СН'!$G$5-'СЕТ СН'!$G$21</f>
        <v>3523.5134423300001</v>
      </c>
      <c r="K74" s="36">
        <f>SUMIFS(СВЦЭМ!$D$33:$D$776,СВЦЭМ!$A$33:$A$776,$A74,СВЦЭМ!$B$33:$B$776,K$47)+'СЕТ СН'!$G$11+СВЦЭМ!$D$10+'СЕТ СН'!$G$5-'СЕТ СН'!$G$21</f>
        <v>3505.8329130800003</v>
      </c>
      <c r="L74" s="36">
        <f>SUMIFS(СВЦЭМ!$D$33:$D$776,СВЦЭМ!$A$33:$A$776,$A74,СВЦЭМ!$B$33:$B$776,L$47)+'СЕТ СН'!$G$11+СВЦЭМ!$D$10+'СЕТ СН'!$G$5-'СЕТ СН'!$G$21</f>
        <v>3486.8300629800001</v>
      </c>
      <c r="M74" s="36">
        <f>SUMIFS(СВЦЭМ!$D$33:$D$776,СВЦЭМ!$A$33:$A$776,$A74,СВЦЭМ!$B$33:$B$776,M$47)+'СЕТ СН'!$G$11+СВЦЭМ!$D$10+'СЕТ СН'!$G$5-'СЕТ СН'!$G$21</f>
        <v>3489.6492177099999</v>
      </c>
      <c r="N74" s="36">
        <f>SUMIFS(СВЦЭМ!$D$33:$D$776,СВЦЭМ!$A$33:$A$776,$A74,СВЦЭМ!$B$33:$B$776,N$47)+'СЕТ СН'!$G$11+СВЦЭМ!$D$10+'СЕТ СН'!$G$5-'СЕТ СН'!$G$21</f>
        <v>3503.8706471099999</v>
      </c>
      <c r="O74" s="36">
        <f>SUMIFS(СВЦЭМ!$D$33:$D$776,СВЦЭМ!$A$33:$A$776,$A74,СВЦЭМ!$B$33:$B$776,O$47)+'СЕТ СН'!$G$11+СВЦЭМ!$D$10+'СЕТ СН'!$G$5-'СЕТ СН'!$G$21</f>
        <v>3520.0393660499999</v>
      </c>
      <c r="P74" s="36">
        <f>SUMIFS(СВЦЭМ!$D$33:$D$776,СВЦЭМ!$A$33:$A$776,$A74,СВЦЭМ!$B$33:$B$776,P$47)+'СЕТ СН'!$G$11+СВЦЭМ!$D$10+'СЕТ СН'!$G$5-'СЕТ СН'!$G$21</f>
        <v>3539.6739272899999</v>
      </c>
      <c r="Q74" s="36">
        <f>SUMIFS(СВЦЭМ!$D$33:$D$776,СВЦЭМ!$A$33:$A$776,$A74,СВЦЭМ!$B$33:$B$776,Q$47)+'СЕТ СН'!$G$11+СВЦЭМ!$D$10+'СЕТ СН'!$G$5-'СЕТ СН'!$G$21</f>
        <v>3551.6124227999999</v>
      </c>
      <c r="R74" s="36">
        <f>SUMIFS(СВЦЭМ!$D$33:$D$776,СВЦЭМ!$A$33:$A$776,$A74,СВЦЭМ!$B$33:$B$776,R$47)+'СЕТ СН'!$G$11+СВЦЭМ!$D$10+'СЕТ СН'!$G$5-'СЕТ СН'!$G$21</f>
        <v>3552.0960964999999</v>
      </c>
      <c r="S74" s="36">
        <f>SUMIFS(СВЦЭМ!$D$33:$D$776,СВЦЭМ!$A$33:$A$776,$A74,СВЦЭМ!$B$33:$B$776,S$47)+'СЕТ СН'!$G$11+СВЦЭМ!$D$10+'СЕТ СН'!$G$5-'СЕТ СН'!$G$21</f>
        <v>3544.3154264200002</v>
      </c>
      <c r="T74" s="36">
        <f>SUMIFS(СВЦЭМ!$D$33:$D$776,СВЦЭМ!$A$33:$A$776,$A74,СВЦЭМ!$B$33:$B$776,T$47)+'СЕТ СН'!$G$11+СВЦЭМ!$D$10+'СЕТ СН'!$G$5-'СЕТ СН'!$G$21</f>
        <v>3520.1077295300001</v>
      </c>
      <c r="U74" s="36">
        <f>SUMIFS(СВЦЭМ!$D$33:$D$776,СВЦЭМ!$A$33:$A$776,$A74,СВЦЭМ!$B$33:$B$776,U$47)+'СЕТ СН'!$G$11+СВЦЭМ!$D$10+'СЕТ СН'!$G$5-'СЕТ СН'!$G$21</f>
        <v>3502.1656702300002</v>
      </c>
      <c r="V74" s="36">
        <f>SUMIFS(СВЦЭМ!$D$33:$D$776,СВЦЭМ!$A$33:$A$776,$A74,СВЦЭМ!$B$33:$B$776,V$47)+'СЕТ СН'!$G$11+СВЦЭМ!$D$10+'СЕТ СН'!$G$5-'СЕТ СН'!$G$21</f>
        <v>3476.8070986100001</v>
      </c>
      <c r="W74" s="36">
        <f>SUMIFS(СВЦЭМ!$D$33:$D$776,СВЦЭМ!$A$33:$A$776,$A74,СВЦЭМ!$B$33:$B$776,W$47)+'СЕТ СН'!$G$11+СВЦЭМ!$D$10+'СЕТ СН'!$G$5-'СЕТ СН'!$G$21</f>
        <v>3480.27858883</v>
      </c>
      <c r="X74" s="36">
        <f>SUMIFS(СВЦЭМ!$D$33:$D$776,СВЦЭМ!$A$33:$A$776,$A74,СВЦЭМ!$B$33:$B$776,X$47)+'СЕТ СН'!$G$11+СВЦЭМ!$D$10+'СЕТ СН'!$G$5-'СЕТ СН'!$G$21</f>
        <v>3503.4601641099998</v>
      </c>
      <c r="Y74" s="36">
        <f>SUMIFS(СВЦЭМ!$D$33:$D$776,СВЦЭМ!$A$33:$A$776,$A74,СВЦЭМ!$B$33:$B$776,Y$47)+'СЕТ СН'!$G$11+СВЦЭМ!$D$10+'СЕТ СН'!$G$5-'СЕТ СН'!$G$21</f>
        <v>3536.6515049300001</v>
      </c>
    </row>
    <row r="75" spans="1:26" ht="15.75" x14ac:dyDescent="0.2">
      <c r="A75" s="35">
        <f t="shared" si="1"/>
        <v>43949</v>
      </c>
      <c r="B75" s="36">
        <f>SUMIFS(СВЦЭМ!$D$33:$D$776,СВЦЭМ!$A$33:$A$776,$A75,СВЦЭМ!$B$33:$B$776,B$47)+'СЕТ СН'!$G$11+СВЦЭМ!$D$10+'СЕТ СН'!$G$5-'СЕТ СН'!$G$21</f>
        <v>3553.2811365400003</v>
      </c>
      <c r="C75" s="36">
        <f>SUMIFS(СВЦЭМ!$D$33:$D$776,СВЦЭМ!$A$33:$A$776,$A75,СВЦЭМ!$B$33:$B$776,C$47)+'СЕТ СН'!$G$11+СВЦЭМ!$D$10+'СЕТ СН'!$G$5-'СЕТ СН'!$G$21</f>
        <v>3579.14719371</v>
      </c>
      <c r="D75" s="36">
        <f>SUMIFS(СВЦЭМ!$D$33:$D$776,СВЦЭМ!$A$33:$A$776,$A75,СВЦЭМ!$B$33:$B$776,D$47)+'СЕТ СН'!$G$11+СВЦЭМ!$D$10+'СЕТ СН'!$G$5-'СЕТ СН'!$G$21</f>
        <v>3617.23338612</v>
      </c>
      <c r="E75" s="36">
        <f>SUMIFS(СВЦЭМ!$D$33:$D$776,СВЦЭМ!$A$33:$A$776,$A75,СВЦЭМ!$B$33:$B$776,E$47)+'СЕТ СН'!$G$11+СВЦЭМ!$D$10+'СЕТ СН'!$G$5-'СЕТ СН'!$G$21</f>
        <v>3621.3303098599999</v>
      </c>
      <c r="F75" s="36">
        <f>SUMIFS(СВЦЭМ!$D$33:$D$776,СВЦЭМ!$A$33:$A$776,$A75,СВЦЭМ!$B$33:$B$776,F$47)+'СЕТ СН'!$G$11+СВЦЭМ!$D$10+'СЕТ СН'!$G$5-'СЕТ СН'!$G$21</f>
        <v>3618.3999223999999</v>
      </c>
      <c r="G75" s="36">
        <f>SUMIFS(СВЦЭМ!$D$33:$D$776,СВЦЭМ!$A$33:$A$776,$A75,СВЦЭМ!$B$33:$B$776,G$47)+'СЕТ СН'!$G$11+СВЦЭМ!$D$10+'СЕТ СН'!$G$5-'СЕТ СН'!$G$21</f>
        <v>3619.35262577</v>
      </c>
      <c r="H75" s="36">
        <f>SUMIFS(СВЦЭМ!$D$33:$D$776,СВЦЭМ!$A$33:$A$776,$A75,СВЦЭМ!$B$33:$B$776,H$47)+'СЕТ СН'!$G$11+СВЦЭМ!$D$10+'СЕТ СН'!$G$5-'СЕТ СН'!$G$21</f>
        <v>3586.6414488800001</v>
      </c>
      <c r="I75" s="36">
        <f>SUMIFS(СВЦЭМ!$D$33:$D$776,СВЦЭМ!$A$33:$A$776,$A75,СВЦЭМ!$B$33:$B$776,I$47)+'СЕТ СН'!$G$11+СВЦЭМ!$D$10+'СЕТ СН'!$G$5-'СЕТ СН'!$G$21</f>
        <v>3551.4993447100001</v>
      </c>
      <c r="J75" s="36">
        <f>SUMIFS(СВЦЭМ!$D$33:$D$776,СВЦЭМ!$A$33:$A$776,$A75,СВЦЭМ!$B$33:$B$776,J$47)+'СЕТ СН'!$G$11+СВЦЭМ!$D$10+'СЕТ СН'!$G$5-'СЕТ СН'!$G$21</f>
        <v>3501.9548361699999</v>
      </c>
      <c r="K75" s="36">
        <f>SUMIFS(СВЦЭМ!$D$33:$D$776,СВЦЭМ!$A$33:$A$776,$A75,СВЦЭМ!$B$33:$B$776,K$47)+'СЕТ СН'!$G$11+СВЦЭМ!$D$10+'СЕТ СН'!$G$5-'СЕТ СН'!$G$21</f>
        <v>3495.6449376099999</v>
      </c>
      <c r="L75" s="36">
        <f>SUMIFS(СВЦЭМ!$D$33:$D$776,СВЦЭМ!$A$33:$A$776,$A75,СВЦЭМ!$B$33:$B$776,L$47)+'СЕТ СН'!$G$11+СВЦЭМ!$D$10+'СЕТ СН'!$G$5-'СЕТ СН'!$G$21</f>
        <v>3490.3387093299998</v>
      </c>
      <c r="M75" s="36">
        <f>SUMIFS(СВЦЭМ!$D$33:$D$776,СВЦЭМ!$A$33:$A$776,$A75,СВЦЭМ!$B$33:$B$776,M$47)+'СЕТ СН'!$G$11+СВЦЭМ!$D$10+'СЕТ СН'!$G$5-'СЕТ СН'!$G$21</f>
        <v>3490.0620836400003</v>
      </c>
      <c r="N75" s="36">
        <f>SUMIFS(СВЦЭМ!$D$33:$D$776,СВЦЭМ!$A$33:$A$776,$A75,СВЦЭМ!$B$33:$B$776,N$47)+'СЕТ СН'!$G$11+СВЦЭМ!$D$10+'СЕТ СН'!$G$5-'СЕТ СН'!$G$21</f>
        <v>3482.0508984200001</v>
      </c>
      <c r="O75" s="36">
        <f>SUMIFS(СВЦЭМ!$D$33:$D$776,СВЦЭМ!$A$33:$A$776,$A75,СВЦЭМ!$B$33:$B$776,O$47)+'СЕТ СН'!$G$11+СВЦЭМ!$D$10+'СЕТ СН'!$G$5-'СЕТ СН'!$G$21</f>
        <v>3490.8959725899999</v>
      </c>
      <c r="P75" s="36">
        <f>SUMIFS(СВЦЭМ!$D$33:$D$776,СВЦЭМ!$A$33:$A$776,$A75,СВЦЭМ!$B$33:$B$776,P$47)+'СЕТ СН'!$G$11+СВЦЭМ!$D$10+'СЕТ СН'!$G$5-'СЕТ СН'!$G$21</f>
        <v>3501.96890936</v>
      </c>
      <c r="Q75" s="36">
        <f>SUMIFS(СВЦЭМ!$D$33:$D$776,СВЦЭМ!$A$33:$A$776,$A75,СВЦЭМ!$B$33:$B$776,Q$47)+'СЕТ СН'!$G$11+СВЦЭМ!$D$10+'СЕТ СН'!$G$5-'СЕТ СН'!$G$21</f>
        <v>3516.2025473499998</v>
      </c>
      <c r="R75" s="36">
        <f>SUMIFS(СВЦЭМ!$D$33:$D$776,СВЦЭМ!$A$33:$A$776,$A75,СВЦЭМ!$B$33:$B$776,R$47)+'СЕТ СН'!$G$11+СВЦЭМ!$D$10+'СЕТ СН'!$G$5-'СЕТ СН'!$G$21</f>
        <v>3512.54028457</v>
      </c>
      <c r="S75" s="36">
        <f>SUMIFS(СВЦЭМ!$D$33:$D$776,СВЦЭМ!$A$33:$A$776,$A75,СВЦЭМ!$B$33:$B$776,S$47)+'СЕТ СН'!$G$11+СВЦЭМ!$D$10+'СЕТ СН'!$G$5-'СЕТ СН'!$G$21</f>
        <v>3508.8438796800001</v>
      </c>
      <c r="T75" s="36">
        <f>SUMIFS(СВЦЭМ!$D$33:$D$776,СВЦЭМ!$A$33:$A$776,$A75,СВЦЭМ!$B$33:$B$776,T$47)+'СЕТ СН'!$G$11+СВЦЭМ!$D$10+'СЕТ СН'!$G$5-'СЕТ СН'!$G$21</f>
        <v>3496.6106759700001</v>
      </c>
      <c r="U75" s="36">
        <f>SUMIFS(СВЦЭМ!$D$33:$D$776,СВЦЭМ!$A$33:$A$776,$A75,СВЦЭМ!$B$33:$B$776,U$47)+'СЕТ СН'!$G$11+СВЦЭМ!$D$10+'СЕТ СН'!$G$5-'СЕТ СН'!$G$21</f>
        <v>3470.8715428099999</v>
      </c>
      <c r="V75" s="36">
        <f>SUMIFS(СВЦЭМ!$D$33:$D$776,СВЦЭМ!$A$33:$A$776,$A75,СВЦЭМ!$B$33:$B$776,V$47)+'СЕТ СН'!$G$11+СВЦЭМ!$D$10+'СЕТ СН'!$G$5-'СЕТ СН'!$G$21</f>
        <v>3459.4665017500001</v>
      </c>
      <c r="W75" s="36">
        <f>SUMIFS(СВЦЭМ!$D$33:$D$776,СВЦЭМ!$A$33:$A$776,$A75,СВЦЭМ!$B$33:$B$776,W$47)+'СЕТ СН'!$G$11+СВЦЭМ!$D$10+'СЕТ СН'!$G$5-'СЕТ СН'!$G$21</f>
        <v>3455.3094138400002</v>
      </c>
      <c r="X75" s="36">
        <f>SUMIFS(СВЦЭМ!$D$33:$D$776,СВЦЭМ!$A$33:$A$776,$A75,СВЦЭМ!$B$33:$B$776,X$47)+'СЕТ СН'!$G$11+СВЦЭМ!$D$10+'СЕТ СН'!$G$5-'СЕТ СН'!$G$21</f>
        <v>3457.8051440999998</v>
      </c>
      <c r="Y75" s="36">
        <f>SUMIFS(СВЦЭМ!$D$33:$D$776,СВЦЭМ!$A$33:$A$776,$A75,СВЦЭМ!$B$33:$B$776,Y$47)+'СЕТ СН'!$G$11+СВЦЭМ!$D$10+'СЕТ СН'!$G$5-'СЕТ СН'!$G$21</f>
        <v>3492.5790133600003</v>
      </c>
    </row>
    <row r="76" spans="1:26" ht="15.75" x14ac:dyDescent="0.2">
      <c r="A76" s="35">
        <f t="shared" si="1"/>
        <v>43950</v>
      </c>
      <c r="B76" s="36">
        <f>SUMIFS(СВЦЭМ!$D$33:$D$776,СВЦЭМ!$A$33:$A$776,$A76,СВЦЭМ!$B$33:$B$776,B$47)+'СЕТ СН'!$G$11+СВЦЭМ!$D$10+'СЕТ СН'!$G$5-'СЕТ СН'!$G$21</f>
        <v>3562.0411447300003</v>
      </c>
      <c r="C76" s="36">
        <f>SUMIFS(СВЦЭМ!$D$33:$D$776,СВЦЭМ!$A$33:$A$776,$A76,СВЦЭМ!$B$33:$B$776,C$47)+'СЕТ СН'!$G$11+СВЦЭМ!$D$10+'СЕТ СН'!$G$5-'СЕТ СН'!$G$21</f>
        <v>3601.6828099099998</v>
      </c>
      <c r="D76" s="36">
        <f>SUMIFS(СВЦЭМ!$D$33:$D$776,СВЦЭМ!$A$33:$A$776,$A76,СВЦЭМ!$B$33:$B$776,D$47)+'СЕТ СН'!$G$11+СВЦЭМ!$D$10+'СЕТ СН'!$G$5-'СЕТ СН'!$G$21</f>
        <v>3607.76110045</v>
      </c>
      <c r="E76" s="36">
        <f>SUMIFS(СВЦЭМ!$D$33:$D$776,СВЦЭМ!$A$33:$A$776,$A76,СВЦЭМ!$B$33:$B$776,E$47)+'СЕТ СН'!$G$11+СВЦЭМ!$D$10+'СЕТ СН'!$G$5-'СЕТ СН'!$G$21</f>
        <v>3612.5772051899999</v>
      </c>
      <c r="F76" s="36">
        <f>SUMIFS(СВЦЭМ!$D$33:$D$776,СВЦЭМ!$A$33:$A$776,$A76,СВЦЭМ!$B$33:$B$776,F$47)+'СЕТ СН'!$G$11+СВЦЭМ!$D$10+'СЕТ СН'!$G$5-'СЕТ СН'!$G$21</f>
        <v>3613.85232653</v>
      </c>
      <c r="G76" s="36">
        <f>SUMIFS(СВЦЭМ!$D$33:$D$776,СВЦЭМ!$A$33:$A$776,$A76,СВЦЭМ!$B$33:$B$776,G$47)+'СЕТ СН'!$G$11+СВЦЭМ!$D$10+'СЕТ СН'!$G$5-'СЕТ СН'!$G$21</f>
        <v>3613.1733605199997</v>
      </c>
      <c r="H76" s="36">
        <f>SUMIFS(СВЦЭМ!$D$33:$D$776,СВЦЭМ!$A$33:$A$776,$A76,СВЦЭМ!$B$33:$B$776,H$47)+'СЕТ СН'!$G$11+СВЦЭМ!$D$10+'СЕТ СН'!$G$5-'СЕТ СН'!$G$21</f>
        <v>3600.7043244699998</v>
      </c>
      <c r="I76" s="36">
        <f>SUMIFS(СВЦЭМ!$D$33:$D$776,СВЦЭМ!$A$33:$A$776,$A76,СВЦЭМ!$B$33:$B$776,I$47)+'СЕТ СН'!$G$11+СВЦЭМ!$D$10+'СЕТ СН'!$G$5-'СЕТ СН'!$G$21</f>
        <v>3563.3627611800002</v>
      </c>
      <c r="J76" s="36">
        <f>SUMIFS(СВЦЭМ!$D$33:$D$776,СВЦЭМ!$A$33:$A$776,$A76,СВЦЭМ!$B$33:$B$776,J$47)+'СЕТ СН'!$G$11+СВЦЭМ!$D$10+'СЕТ СН'!$G$5-'СЕТ СН'!$G$21</f>
        <v>3549.3415886000003</v>
      </c>
      <c r="K76" s="36">
        <f>SUMIFS(СВЦЭМ!$D$33:$D$776,СВЦЭМ!$A$33:$A$776,$A76,СВЦЭМ!$B$33:$B$776,K$47)+'СЕТ СН'!$G$11+СВЦЭМ!$D$10+'СЕТ СН'!$G$5-'СЕТ СН'!$G$21</f>
        <v>3534.2392785100001</v>
      </c>
      <c r="L76" s="36">
        <f>SUMIFS(СВЦЭМ!$D$33:$D$776,СВЦЭМ!$A$33:$A$776,$A76,СВЦЭМ!$B$33:$B$776,L$47)+'СЕТ СН'!$G$11+СВЦЭМ!$D$10+'СЕТ СН'!$G$5-'СЕТ СН'!$G$21</f>
        <v>3528.11075712</v>
      </c>
      <c r="M76" s="36">
        <f>SUMIFS(СВЦЭМ!$D$33:$D$776,СВЦЭМ!$A$33:$A$776,$A76,СВЦЭМ!$B$33:$B$776,M$47)+'СЕТ СН'!$G$11+СВЦЭМ!$D$10+'СЕТ СН'!$G$5-'СЕТ СН'!$G$21</f>
        <v>3530.0738580500001</v>
      </c>
      <c r="N76" s="36">
        <f>SUMIFS(СВЦЭМ!$D$33:$D$776,СВЦЭМ!$A$33:$A$776,$A76,СВЦЭМ!$B$33:$B$776,N$47)+'СЕТ СН'!$G$11+СВЦЭМ!$D$10+'СЕТ СН'!$G$5-'СЕТ СН'!$G$21</f>
        <v>3524.9057189800001</v>
      </c>
      <c r="O76" s="36">
        <f>SUMIFS(СВЦЭМ!$D$33:$D$776,СВЦЭМ!$A$33:$A$776,$A76,СВЦЭМ!$B$33:$B$776,O$47)+'СЕТ СН'!$G$11+СВЦЭМ!$D$10+'СЕТ СН'!$G$5-'СЕТ СН'!$G$21</f>
        <v>3536.8611869800002</v>
      </c>
      <c r="P76" s="36">
        <f>SUMIFS(СВЦЭМ!$D$33:$D$776,СВЦЭМ!$A$33:$A$776,$A76,СВЦЭМ!$B$33:$B$776,P$47)+'СЕТ СН'!$G$11+СВЦЭМ!$D$10+'СЕТ СН'!$G$5-'СЕТ СН'!$G$21</f>
        <v>3548.73684555</v>
      </c>
      <c r="Q76" s="36">
        <f>SUMIFS(СВЦЭМ!$D$33:$D$776,СВЦЭМ!$A$33:$A$776,$A76,СВЦЭМ!$B$33:$B$776,Q$47)+'СЕТ СН'!$G$11+СВЦЭМ!$D$10+'СЕТ СН'!$G$5-'СЕТ СН'!$G$21</f>
        <v>3548.5198579299999</v>
      </c>
      <c r="R76" s="36">
        <f>SUMIFS(СВЦЭМ!$D$33:$D$776,СВЦЭМ!$A$33:$A$776,$A76,СВЦЭМ!$B$33:$B$776,R$47)+'СЕТ СН'!$G$11+СВЦЭМ!$D$10+'СЕТ СН'!$G$5-'СЕТ СН'!$G$21</f>
        <v>3542.11017765</v>
      </c>
      <c r="S76" s="36">
        <f>SUMIFS(СВЦЭМ!$D$33:$D$776,СВЦЭМ!$A$33:$A$776,$A76,СВЦЭМ!$B$33:$B$776,S$47)+'СЕТ СН'!$G$11+СВЦЭМ!$D$10+'СЕТ СН'!$G$5-'СЕТ СН'!$G$21</f>
        <v>3542.58914443</v>
      </c>
      <c r="T76" s="36">
        <f>SUMIFS(СВЦЭМ!$D$33:$D$776,СВЦЭМ!$A$33:$A$776,$A76,СВЦЭМ!$B$33:$B$776,T$47)+'СЕТ СН'!$G$11+СВЦЭМ!$D$10+'СЕТ СН'!$G$5-'СЕТ СН'!$G$21</f>
        <v>3531.1692285300001</v>
      </c>
      <c r="U76" s="36">
        <f>SUMIFS(СВЦЭМ!$D$33:$D$776,СВЦЭМ!$A$33:$A$776,$A76,СВЦЭМ!$B$33:$B$776,U$47)+'СЕТ СН'!$G$11+СВЦЭМ!$D$10+'СЕТ СН'!$G$5-'СЕТ СН'!$G$21</f>
        <v>3492.4877114000001</v>
      </c>
      <c r="V76" s="36">
        <f>SUMIFS(СВЦЭМ!$D$33:$D$776,СВЦЭМ!$A$33:$A$776,$A76,СВЦЭМ!$B$33:$B$776,V$47)+'СЕТ СН'!$G$11+СВЦЭМ!$D$10+'СЕТ СН'!$G$5-'СЕТ СН'!$G$21</f>
        <v>3493.3570899599999</v>
      </c>
      <c r="W76" s="36">
        <f>SUMIFS(СВЦЭМ!$D$33:$D$776,СВЦЭМ!$A$33:$A$776,$A76,СВЦЭМ!$B$33:$B$776,W$47)+'СЕТ СН'!$G$11+СВЦЭМ!$D$10+'СЕТ СН'!$G$5-'СЕТ СН'!$G$21</f>
        <v>3519.7923452</v>
      </c>
      <c r="X76" s="36">
        <f>SUMIFS(СВЦЭМ!$D$33:$D$776,СВЦЭМ!$A$33:$A$776,$A76,СВЦЭМ!$B$33:$B$776,X$47)+'СЕТ СН'!$G$11+СВЦЭМ!$D$10+'СЕТ СН'!$G$5-'СЕТ СН'!$G$21</f>
        <v>3540.1150784199999</v>
      </c>
      <c r="Y76" s="36">
        <f>SUMIFS(СВЦЭМ!$D$33:$D$776,СВЦЭМ!$A$33:$A$776,$A76,СВЦЭМ!$B$33:$B$776,Y$47)+'СЕТ СН'!$G$11+СВЦЭМ!$D$10+'СЕТ СН'!$G$5-'СЕТ СН'!$G$21</f>
        <v>3536.02893812</v>
      </c>
    </row>
    <row r="77" spans="1:26" ht="15.75" x14ac:dyDescent="0.2">
      <c r="A77" s="35">
        <f t="shared" si="1"/>
        <v>43951</v>
      </c>
      <c r="B77" s="36">
        <f>SUMIFS(СВЦЭМ!$D$33:$D$776,СВЦЭМ!$A$33:$A$776,$A77,СВЦЭМ!$B$33:$B$776,B$47)+'СЕТ СН'!$G$11+СВЦЭМ!$D$10+'СЕТ СН'!$G$5-'СЕТ СН'!$G$21</f>
        <v>3609.2174558799998</v>
      </c>
      <c r="C77" s="36">
        <f>SUMIFS(СВЦЭМ!$D$33:$D$776,СВЦЭМ!$A$33:$A$776,$A77,СВЦЭМ!$B$33:$B$776,C$47)+'СЕТ СН'!$G$11+СВЦЭМ!$D$10+'СЕТ СН'!$G$5-'СЕТ СН'!$G$21</f>
        <v>3588.6474142899997</v>
      </c>
      <c r="D77" s="36">
        <f>SUMIFS(СВЦЭМ!$D$33:$D$776,СВЦЭМ!$A$33:$A$776,$A77,СВЦЭМ!$B$33:$B$776,D$47)+'СЕТ СН'!$G$11+СВЦЭМ!$D$10+'СЕТ СН'!$G$5-'СЕТ СН'!$G$21</f>
        <v>3598.3736518599999</v>
      </c>
      <c r="E77" s="36">
        <f>SUMIFS(СВЦЭМ!$D$33:$D$776,СВЦЭМ!$A$33:$A$776,$A77,СВЦЭМ!$B$33:$B$776,E$47)+'СЕТ СН'!$G$11+СВЦЭМ!$D$10+'СЕТ СН'!$G$5-'СЕТ СН'!$G$21</f>
        <v>3591.8658855599997</v>
      </c>
      <c r="F77" s="36">
        <f>SUMIFS(СВЦЭМ!$D$33:$D$776,СВЦЭМ!$A$33:$A$776,$A77,СВЦЭМ!$B$33:$B$776,F$47)+'СЕТ СН'!$G$11+СВЦЭМ!$D$10+'СЕТ СН'!$G$5-'СЕТ СН'!$G$21</f>
        <v>3624.6786362000003</v>
      </c>
      <c r="G77" s="36">
        <f>SUMIFS(СВЦЭМ!$D$33:$D$776,СВЦЭМ!$A$33:$A$776,$A77,СВЦЭМ!$B$33:$B$776,G$47)+'СЕТ СН'!$G$11+СВЦЭМ!$D$10+'СЕТ СН'!$G$5-'СЕТ СН'!$G$21</f>
        <v>3632.0924233699998</v>
      </c>
      <c r="H77" s="36">
        <f>SUMIFS(СВЦЭМ!$D$33:$D$776,СВЦЭМ!$A$33:$A$776,$A77,СВЦЭМ!$B$33:$B$776,H$47)+'СЕТ СН'!$G$11+СВЦЭМ!$D$10+'СЕТ СН'!$G$5-'СЕТ СН'!$G$21</f>
        <v>3618.01163653</v>
      </c>
      <c r="I77" s="36">
        <f>SUMIFS(СВЦЭМ!$D$33:$D$776,СВЦЭМ!$A$33:$A$776,$A77,СВЦЭМ!$B$33:$B$776,I$47)+'СЕТ СН'!$G$11+СВЦЭМ!$D$10+'СЕТ СН'!$G$5-'СЕТ СН'!$G$21</f>
        <v>3582.51815962</v>
      </c>
      <c r="J77" s="36">
        <f>SUMIFS(СВЦЭМ!$D$33:$D$776,СВЦЭМ!$A$33:$A$776,$A77,СВЦЭМ!$B$33:$B$776,J$47)+'СЕТ СН'!$G$11+СВЦЭМ!$D$10+'СЕТ СН'!$G$5-'СЕТ СН'!$G$21</f>
        <v>3503.3199</v>
      </c>
      <c r="K77" s="36">
        <f>SUMIFS(СВЦЭМ!$D$33:$D$776,СВЦЭМ!$A$33:$A$776,$A77,СВЦЭМ!$B$33:$B$776,K$47)+'СЕТ СН'!$G$11+СВЦЭМ!$D$10+'СЕТ СН'!$G$5-'СЕТ СН'!$G$21</f>
        <v>3492.11453304</v>
      </c>
      <c r="L77" s="36">
        <f>SUMIFS(СВЦЭМ!$D$33:$D$776,СВЦЭМ!$A$33:$A$776,$A77,СВЦЭМ!$B$33:$B$776,L$47)+'СЕТ СН'!$G$11+СВЦЭМ!$D$10+'СЕТ СН'!$G$5-'СЕТ СН'!$G$21</f>
        <v>3479.75756198</v>
      </c>
      <c r="M77" s="36">
        <f>SUMIFS(СВЦЭМ!$D$33:$D$776,СВЦЭМ!$A$33:$A$776,$A77,СВЦЭМ!$B$33:$B$776,M$47)+'СЕТ СН'!$G$11+СВЦЭМ!$D$10+'СЕТ СН'!$G$5-'СЕТ СН'!$G$21</f>
        <v>3478.6643095499999</v>
      </c>
      <c r="N77" s="36">
        <f>SUMIFS(СВЦЭМ!$D$33:$D$776,СВЦЭМ!$A$33:$A$776,$A77,СВЦЭМ!$B$33:$B$776,N$47)+'СЕТ СН'!$G$11+СВЦЭМ!$D$10+'СЕТ СН'!$G$5-'СЕТ СН'!$G$21</f>
        <v>3486.91290643</v>
      </c>
      <c r="O77" s="36">
        <f>SUMIFS(СВЦЭМ!$D$33:$D$776,СВЦЭМ!$A$33:$A$776,$A77,СВЦЭМ!$B$33:$B$776,O$47)+'СЕТ СН'!$G$11+СВЦЭМ!$D$10+'СЕТ СН'!$G$5-'СЕТ СН'!$G$21</f>
        <v>3499.3927464600001</v>
      </c>
      <c r="P77" s="36">
        <f>SUMIFS(СВЦЭМ!$D$33:$D$776,СВЦЭМ!$A$33:$A$776,$A77,СВЦЭМ!$B$33:$B$776,P$47)+'СЕТ СН'!$G$11+СВЦЭМ!$D$10+'СЕТ СН'!$G$5-'СЕТ СН'!$G$21</f>
        <v>3506.7884393499999</v>
      </c>
      <c r="Q77" s="36">
        <f>SUMIFS(СВЦЭМ!$D$33:$D$776,СВЦЭМ!$A$33:$A$776,$A77,СВЦЭМ!$B$33:$B$776,Q$47)+'СЕТ СН'!$G$11+СВЦЭМ!$D$10+'СЕТ СН'!$G$5-'СЕТ СН'!$G$21</f>
        <v>3512.4813399300001</v>
      </c>
      <c r="R77" s="36">
        <f>SUMIFS(СВЦЭМ!$D$33:$D$776,СВЦЭМ!$A$33:$A$776,$A77,СВЦЭМ!$B$33:$B$776,R$47)+'СЕТ СН'!$G$11+СВЦЭМ!$D$10+'СЕТ СН'!$G$5-'СЕТ СН'!$G$21</f>
        <v>3514.6894118800001</v>
      </c>
      <c r="S77" s="36">
        <f>SUMIFS(СВЦЭМ!$D$33:$D$776,СВЦЭМ!$A$33:$A$776,$A77,СВЦЭМ!$B$33:$B$776,S$47)+'СЕТ СН'!$G$11+СВЦЭМ!$D$10+'СЕТ СН'!$G$5-'СЕТ СН'!$G$21</f>
        <v>3514.0675247600002</v>
      </c>
      <c r="T77" s="36">
        <f>SUMIFS(СВЦЭМ!$D$33:$D$776,СВЦЭМ!$A$33:$A$776,$A77,СВЦЭМ!$B$33:$B$776,T$47)+'СЕТ СН'!$G$11+СВЦЭМ!$D$10+'СЕТ СН'!$G$5-'СЕТ СН'!$G$21</f>
        <v>3500.63774969</v>
      </c>
      <c r="U77" s="36">
        <f>SUMIFS(СВЦЭМ!$D$33:$D$776,СВЦЭМ!$A$33:$A$776,$A77,СВЦЭМ!$B$33:$B$776,U$47)+'СЕТ СН'!$G$11+СВЦЭМ!$D$10+'СЕТ СН'!$G$5-'СЕТ СН'!$G$21</f>
        <v>3479.8100297599999</v>
      </c>
      <c r="V77" s="36">
        <f>SUMIFS(СВЦЭМ!$D$33:$D$776,СВЦЭМ!$A$33:$A$776,$A77,СВЦЭМ!$B$33:$B$776,V$47)+'СЕТ СН'!$G$11+СВЦЭМ!$D$10+'СЕТ СН'!$G$5-'СЕТ СН'!$G$21</f>
        <v>3456.4961524</v>
      </c>
      <c r="W77" s="36">
        <f>SUMIFS(СВЦЭМ!$D$33:$D$776,СВЦЭМ!$A$33:$A$776,$A77,СВЦЭМ!$B$33:$B$776,W$47)+'СЕТ СН'!$G$11+СВЦЭМ!$D$10+'СЕТ СН'!$G$5-'СЕТ СН'!$G$21</f>
        <v>3459.43483814</v>
      </c>
      <c r="X77" s="36">
        <f>SUMIFS(СВЦЭМ!$D$33:$D$776,СВЦЭМ!$A$33:$A$776,$A77,СВЦЭМ!$B$33:$B$776,X$47)+'СЕТ СН'!$G$11+СВЦЭМ!$D$10+'СЕТ СН'!$G$5-'СЕТ СН'!$G$21</f>
        <v>3489.10717759</v>
      </c>
      <c r="Y77" s="36">
        <f>SUMIFS(СВЦЭМ!$D$33:$D$776,СВЦЭМ!$A$33:$A$776,$A77,СВЦЭМ!$B$33:$B$776,Y$47)+'СЕТ СН'!$G$11+СВЦЭМ!$D$10+'СЕТ СН'!$G$5-'СЕТ СН'!$G$21</f>
        <v>3513.6809269300002</v>
      </c>
    </row>
    <row r="78" spans="1:26" ht="15.75" hidden="1" x14ac:dyDescent="0.2">
      <c r="A78" s="35">
        <f t="shared" si="1"/>
        <v>43952</v>
      </c>
      <c r="B78" s="36">
        <f>SUMIFS(СВЦЭМ!$D$33:$D$776,СВЦЭМ!$A$33:$A$776,$A78,СВЦЭМ!$B$33:$B$776,B$47)+'СЕТ СН'!$G$11+СВЦЭМ!$D$10+'СЕТ СН'!$G$5-'СЕТ СН'!$G$21</f>
        <v>2593.0287511199999</v>
      </c>
      <c r="C78" s="36">
        <f>SUMIFS(СВЦЭМ!$D$33:$D$776,СВЦЭМ!$A$33:$A$776,$A78,СВЦЭМ!$B$33:$B$776,C$47)+'СЕТ СН'!$G$11+СВЦЭМ!$D$10+'СЕТ СН'!$G$5-'СЕТ СН'!$G$21</f>
        <v>2593.0287511199999</v>
      </c>
      <c r="D78" s="36">
        <f>SUMIFS(СВЦЭМ!$D$33:$D$776,СВЦЭМ!$A$33:$A$776,$A78,СВЦЭМ!$B$33:$B$776,D$47)+'СЕТ СН'!$G$11+СВЦЭМ!$D$10+'СЕТ СН'!$G$5-'СЕТ СН'!$G$21</f>
        <v>2593.0287511199999</v>
      </c>
      <c r="E78" s="36">
        <f>SUMIFS(СВЦЭМ!$D$33:$D$776,СВЦЭМ!$A$33:$A$776,$A78,СВЦЭМ!$B$33:$B$776,E$47)+'СЕТ СН'!$G$11+СВЦЭМ!$D$10+'СЕТ СН'!$G$5-'СЕТ СН'!$G$21</f>
        <v>2593.0287511199999</v>
      </c>
      <c r="F78" s="36">
        <f>SUMIFS(СВЦЭМ!$D$33:$D$776,СВЦЭМ!$A$33:$A$776,$A78,СВЦЭМ!$B$33:$B$776,F$47)+'СЕТ СН'!$G$11+СВЦЭМ!$D$10+'СЕТ СН'!$G$5-'СЕТ СН'!$G$21</f>
        <v>2593.0287511199999</v>
      </c>
      <c r="G78" s="36">
        <f>SUMIFS(СВЦЭМ!$D$33:$D$776,СВЦЭМ!$A$33:$A$776,$A78,СВЦЭМ!$B$33:$B$776,G$47)+'СЕТ СН'!$G$11+СВЦЭМ!$D$10+'СЕТ СН'!$G$5-'СЕТ СН'!$G$21</f>
        <v>2593.0287511199999</v>
      </c>
      <c r="H78" s="36">
        <f>SUMIFS(СВЦЭМ!$D$33:$D$776,СВЦЭМ!$A$33:$A$776,$A78,СВЦЭМ!$B$33:$B$776,H$47)+'СЕТ СН'!$G$11+СВЦЭМ!$D$10+'СЕТ СН'!$G$5-'СЕТ СН'!$G$21</f>
        <v>2593.0287511199999</v>
      </c>
      <c r="I78" s="36">
        <f>SUMIFS(СВЦЭМ!$D$33:$D$776,СВЦЭМ!$A$33:$A$776,$A78,СВЦЭМ!$B$33:$B$776,I$47)+'СЕТ СН'!$G$11+СВЦЭМ!$D$10+'СЕТ СН'!$G$5-'СЕТ СН'!$G$21</f>
        <v>2593.0287511199999</v>
      </c>
      <c r="J78" s="36">
        <f>SUMIFS(СВЦЭМ!$D$33:$D$776,СВЦЭМ!$A$33:$A$776,$A78,СВЦЭМ!$B$33:$B$776,J$47)+'СЕТ СН'!$G$11+СВЦЭМ!$D$10+'СЕТ СН'!$G$5-'СЕТ СН'!$G$21</f>
        <v>2593.0287511199999</v>
      </c>
      <c r="K78" s="36">
        <f>SUMIFS(СВЦЭМ!$D$33:$D$776,СВЦЭМ!$A$33:$A$776,$A78,СВЦЭМ!$B$33:$B$776,K$47)+'СЕТ СН'!$G$11+СВЦЭМ!$D$10+'СЕТ СН'!$G$5-'СЕТ СН'!$G$21</f>
        <v>2593.0287511199999</v>
      </c>
      <c r="L78" s="36">
        <f>SUMIFS(СВЦЭМ!$D$33:$D$776,СВЦЭМ!$A$33:$A$776,$A78,СВЦЭМ!$B$33:$B$776,L$47)+'СЕТ СН'!$G$11+СВЦЭМ!$D$10+'СЕТ СН'!$G$5-'СЕТ СН'!$G$21</f>
        <v>2593.0287511199999</v>
      </c>
      <c r="M78" s="36">
        <f>SUMIFS(СВЦЭМ!$D$33:$D$776,СВЦЭМ!$A$33:$A$776,$A78,СВЦЭМ!$B$33:$B$776,M$47)+'СЕТ СН'!$G$11+СВЦЭМ!$D$10+'СЕТ СН'!$G$5-'СЕТ СН'!$G$21</f>
        <v>2593.0287511199999</v>
      </c>
      <c r="N78" s="36">
        <f>SUMIFS(СВЦЭМ!$D$33:$D$776,СВЦЭМ!$A$33:$A$776,$A78,СВЦЭМ!$B$33:$B$776,N$47)+'СЕТ СН'!$G$11+СВЦЭМ!$D$10+'СЕТ СН'!$G$5-'СЕТ СН'!$G$21</f>
        <v>2593.0287511199999</v>
      </c>
      <c r="O78" s="36">
        <f>SUMIFS(СВЦЭМ!$D$33:$D$776,СВЦЭМ!$A$33:$A$776,$A78,СВЦЭМ!$B$33:$B$776,O$47)+'СЕТ СН'!$G$11+СВЦЭМ!$D$10+'СЕТ СН'!$G$5-'СЕТ СН'!$G$21</f>
        <v>2593.0287511199999</v>
      </c>
      <c r="P78" s="36">
        <f>SUMIFS(СВЦЭМ!$D$33:$D$776,СВЦЭМ!$A$33:$A$776,$A78,СВЦЭМ!$B$33:$B$776,P$47)+'СЕТ СН'!$G$11+СВЦЭМ!$D$10+'СЕТ СН'!$G$5-'СЕТ СН'!$G$21</f>
        <v>2593.0287511199999</v>
      </c>
      <c r="Q78" s="36">
        <f>SUMIFS(СВЦЭМ!$D$33:$D$776,СВЦЭМ!$A$33:$A$776,$A78,СВЦЭМ!$B$33:$B$776,Q$47)+'СЕТ СН'!$G$11+СВЦЭМ!$D$10+'СЕТ СН'!$G$5-'СЕТ СН'!$G$21</f>
        <v>2593.0287511199999</v>
      </c>
      <c r="R78" s="36">
        <f>SUMIFS(СВЦЭМ!$D$33:$D$776,СВЦЭМ!$A$33:$A$776,$A78,СВЦЭМ!$B$33:$B$776,R$47)+'СЕТ СН'!$G$11+СВЦЭМ!$D$10+'СЕТ СН'!$G$5-'СЕТ СН'!$G$21</f>
        <v>2593.0287511199999</v>
      </c>
      <c r="S78" s="36">
        <f>SUMIFS(СВЦЭМ!$D$33:$D$776,СВЦЭМ!$A$33:$A$776,$A78,СВЦЭМ!$B$33:$B$776,S$47)+'СЕТ СН'!$G$11+СВЦЭМ!$D$10+'СЕТ СН'!$G$5-'СЕТ СН'!$G$21</f>
        <v>2593.0287511199999</v>
      </c>
      <c r="T78" s="36">
        <f>SUMIFS(СВЦЭМ!$D$33:$D$776,СВЦЭМ!$A$33:$A$776,$A78,СВЦЭМ!$B$33:$B$776,T$47)+'СЕТ СН'!$G$11+СВЦЭМ!$D$10+'СЕТ СН'!$G$5-'СЕТ СН'!$G$21</f>
        <v>2593.0287511199999</v>
      </c>
      <c r="U78" s="36">
        <f>SUMIFS(СВЦЭМ!$D$33:$D$776,СВЦЭМ!$A$33:$A$776,$A78,СВЦЭМ!$B$33:$B$776,U$47)+'СЕТ СН'!$G$11+СВЦЭМ!$D$10+'СЕТ СН'!$G$5-'СЕТ СН'!$G$21</f>
        <v>2593.0287511199999</v>
      </c>
      <c r="V78" s="36">
        <f>SUMIFS(СВЦЭМ!$D$33:$D$776,СВЦЭМ!$A$33:$A$776,$A78,СВЦЭМ!$B$33:$B$776,V$47)+'СЕТ СН'!$G$11+СВЦЭМ!$D$10+'СЕТ СН'!$G$5-'СЕТ СН'!$G$21</f>
        <v>2593.0287511199999</v>
      </c>
      <c r="W78" s="36">
        <f>SUMIFS(СВЦЭМ!$D$33:$D$776,СВЦЭМ!$A$33:$A$776,$A78,СВЦЭМ!$B$33:$B$776,W$47)+'СЕТ СН'!$G$11+СВЦЭМ!$D$10+'СЕТ СН'!$G$5-'СЕТ СН'!$G$21</f>
        <v>2593.0287511199999</v>
      </c>
      <c r="X78" s="36">
        <f>SUMIFS(СВЦЭМ!$D$33:$D$776,СВЦЭМ!$A$33:$A$776,$A78,СВЦЭМ!$B$33:$B$776,X$47)+'СЕТ СН'!$G$11+СВЦЭМ!$D$10+'СЕТ СН'!$G$5-'СЕТ СН'!$G$21</f>
        <v>2593.0287511199999</v>
      </c>
      <c r="Y78" s="36">
        <f>SUMIFS(СВЦЭМ!$D$33:$D$776,СВЦЭМ!$A$33:$A$776,$A78,СВЦЭМ!$B$33:$B$776,Y$47)+'СЕТ СН'!$G$11+СВЦЭМ!$D$10+'СЕТ СН'!$G$5-'СЕТ СН'!$G$21</f>
        <v>2593.0287511199999</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7"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7"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01.04.2020</v>
      </c>
      <c r="B84" s="36">
        <f>SUMIFS(СВЦЭМ!$D$33:$D$776,СВЦЭМ!$A$33:$A$776,$A84,СВЦЭМ!$B$33:$B$776,B$83)+'СЕТ СН'!$H$11+СВЦЭМ!$D$10+'СЕТ СН'!$H$5-'СЕТ СН'!$H$21</f>
        <v>3425.7815208699999</v>
      </c>
      <c r="C84" s="36">
        <f>SUMIFS(СВЦЭМ!$D$33:$D$776,СВЦЭМ!$A$33:$A$776,$A84,СВЦЭМ!$B$33:$B$776,C$83)+'СЕТ СН'!$H$11+СВЦЭМ!$D$10+'СЕТ СН'!$H$5-'СЕТ СН'!$H$21</f>
        <v>3438.0938087700001</v>
      </c>
      <c r="D84" s="36">
        <f>SUMIFS(СВЦЭМ!$D$33:$D$776,СВЦЭМ!$A$33:$A$776,$A84,СВЦЭМ!$B$33:$B$776,D$83)+'СЕТ СН'!$H$11+СВЦЭМ!$D$10+'СЕТ СН'!$H$5-'СЕТ СН'!$H$21</f>
        <v>3442.0682343100002</v>
      </c>
      <c r="E84" s="36">
        <f>SUMIFS(СВЦЭМ!$D$33:$D$776,СВЦЭМ!$A$33:$A$776,$A84,СВЦЭМ!$B$33:$B$776,E$83)+'СЕТ СН'!$H$11+СВЦЭМ!$D$10+'СЕТ СН'!$H$5-'СЕТ СН'!$H$21</f>
        <v>3447.7202569700003</v>
      </c>
      <c r="F84" s="36">
        <f>SUMIFS(СВЦЭМ!$D$33:$D$776,СВЦЭМ!$A$33:$A$776,$A84,СВЦЭМ!$B$33:$B$776,F$83)+'СЕТ СН'!$H$11+СВЦЭМ!$D$10+'СЕТ СН'!$H$5-'СЕТ СН'!$H$21</f>
        <v>3487.09356149</v>
      </c>
      <c r="G84" s="36">
        <f>SUMIFS(СВЦЭМ!$D$33:$D$776,СВЦЭМ!$A$33:$A$776,$A84,СВЦЭМ!$B$33:$B$776,G$83)+'СЕТ СН'!$H$11+СВЦЭМ!$D$10+'СЕТ СН'!$H$5-'СЕТ СН'!$H$21</f>
        <v>3528.2931437299999</v>
      </c>
      <c r="H84" s="36">
        <f>SUMIFS(СВЦЭМ!$D$33:$D$776,СВЦЭМ!$A$33:$A$776,$A84,СВЦЭМ!$B$33:$B$776,H$83)+'СЕТ СН'!$H$11+СВЦЭМ!$D$10+'СЕТ СН'!$H$5-'СЕТ СН'!$H$21</f>
        <v>3571.8543115399998</v>
      </c>
      <c r="I84" s="36">
        <f>SUMIFS(СВЦЭМ!$D$33:$D$776,СВЦЭМ!$A$33:$A$776,$A84,СВЦЭМ!$B$33:$B$776,I$83)+'СЕТ СН'!$H$11+СВЦЭМ!$D$10+'СЕТ СН'!$H$5-'СЕТ СН'!$H$21</f>
        <v>3574.73890433</v>
      </c>
      <c r="J84" s="36">
        <f>SUMIFS(СВЦЭМ!$D$33:$D$776,СВЦЭМ!$A$33:$A$776,$A84,СВЦЭМ!$B$33:$B$776,J$83)+'СЕТ СН'!$H$11+СВЦЭМ!$D$10+'СЕТ СН'!$H$5-'СЕТ СН'!$H$21</f>
        <v>3535.9110866400001</v>
      </c>
      <c r="K84" s="36">
        <f>SUMIFS(СВЦЭМ!$D$33:$D$776,СВЦЭМ!$A$33:$A$776,$A84,СВЦЭМ!$B$33:$B$776,K$83)+'СЕТ СН'!$H$11+СВЦЭМ!$D$10+'СЕТ СН'!$H$5-'СЕТ СН'!$H$21</f>
        <v>3535.7247138500002</v>
      </c>
      <c r="L84" s="36">
        <f>SUMIFS(СВЦЭМ!$D$33:$D$776,СВЦЭМ!$A$33:$A$776,$A84,СВЦЭМ!$B$33:$B$776,L$83)+'СЕТ СН'!$H$11+СВЦЭМ!$D$10+'СЕТ СН'!$H$5-'СЕТ СН'!$H$21</f>
        <v>3535.6390318100002</v>
      </c>
      <c r="M84" s="36">
        <f>SUMIFS(СВЦЭМ!$D$33:$D$776,СВЦЭМ!$A$33:$A$776,$A84,СВЦЭМ!$B$33:$B$776,M$83)+'СЕТ СН'!$H$11+СВЦЭМ!$D$10+'СЕТ СН'!$H$5-'СЕТ СН'!$H$21</f>
        <v>3546.1102248900002</v>
      </c>
      <c r="N84" s="36">
        <f>SUMIFS(СВЦЭМ!$D$33:$D$776,СВЦЭМ!$A$33:$A$776,$A84,СВЦЭМ!$B$33:$B$776,N$83)+'СЕТ СН'!$H$11+СВЦЭМ!$D$10+'СЕТ СН'!$H$5-'СЕТ СН'!$H$21</f>
        <v>3563.8932432500001</v>
      </c>
      <c r="O84" s="36">
        <f>SUMIFS(СВЦЭМ!$D$33:$D$776,СВЦЭМ!$A$33:$A$776,$A84,СВЦЭМ!$B$33:$B$776,O$83)+'СЕТ СН'!$H$11+СВЦЭМ!$D$10+'СЕТ СН'!$H$5-'СЕТ СН'!$H$21</f>
        <v>3582.1770454400003</v>
      </c>
      <c r="P84" s="36">
        <f>SUMIFS(СВЦЭМ!$D$33:$D$776,СВЦЭМ!$A$33:$A$776,$A84,СВЦЭМ!$B$33:$B$776,P$83)+'СЕТ СН'!$H$11+СВЦЭМ!$D$10+'СЕТ СН'!$H$5-'СЕТ СН'!$H$21</f>
        <v>3561.61256439</v>
      </c>
      <c r="Q84" s="36">
        <f>SUMIFS(СВЦЭМ!$D$33:$D$776,СВЦЭМ!$A$33:$A$776,$A84,СВЦЭМ!$B$33:$B$776,Q$83)+'СЕТ СН'!$H$11+СВЦЭМ!$D$10+'СЕТ СН'!$H$5-'СЕТ СН'!$H$21</f>
        <v>3568.0637570600002</v>
      </c>
      <c r="R84" s="36">
        <f>SUMIFS(СВЦЭМ!$D$33:$D$776,СВЦЭМ!$A$33:$A$776,$A84,СВЦЭМ!$B$33:$B$776,R$83)+'СЕТ СН'!$H$11+СВЦЭМ!$D$10+'СЕТ СН'!$H$5-'СЕТ СН'!$H$21</f>
        <v>3569.06499063</v>
      </c>
      <c r="S84" s="36">
        <f>SUMIFS(СВЦЭМ!$D$33:$D$776,СВЦЭМ!$A$33:$A$776,$A84,СВЦЭМ!$B$33:$B$776,S$83)+'СЕТ СН'!$H$11+СВЦЭМ!$D$10+'СЕТ СН'!$H$5-'СЕТ СН'!$H$21</f>
        <v>3565.4941936599998</v>
      </c>
      <c r="T84" s="36">
        <f>SUMIFS(СВЦЭМ!$D$33:$D$776,СВЦЭМ!$A$33:$A$776,$A84,СВЦЭМ!$B$33:$B$776,T$83)+'СЕТ СН'!$H$11+СВЦЭМ!$D$10+'СЕТ СН'!$H$5-'СЕТ СН'!$H$21</f>
        <v>3545.22482433</v>
      </c>
      <c r="U84" s="36">
        <f>SUMIFS(СВЦЭМ!$D$33:$D$776,СВЦЭМ!$A$33:$A$776,$A84,СВЦЭМ!$B$33:$B$776,U$83)+'СЕТ СН'!$H$11+СВЦЭМ!$D$10+'СЕТ СН'!$H$5-'СЕТ СН'!$H$21</f>
        <v>3535.4421084400001</v>
      </c>
      <c r="V84" s="36">
        <f>SUMIFS(СВЦЭМ!$D$33:$D$776,СВЦЭМ!$A$33:$A$776,$A84,СВЦЭМ!$B$33:$B$776,V$83)+'СЕТ СН'!$H$11+СВЦЭМ!$D$10+'СЕТ СН'!$H$5-'СЕТ СН'!$H$21</f>
        <v>3520.1713471500002</v>
      </c>
      <c r="W84" s="36">
        <f>SUMIFS(СВЦЭМ!$D$33:$D$776,СВЦЭМ!$A$33:$A$776,$A84,СВЦЭМ!$B$33:$B$776,W$83)+'СЕТ СН'!$H$11+СВЦЭМ!$D$10+'СЕТ СН'!$H$5-'СЕТ СН'!$H$21</f>
        <v>3514.7306193899999</v>
      </c>
      <c r="X84" s="36">
        <f>SUMIFS(СВЦЭМ!$D$33:$D$776,СВЦЭМ!$A$33:$A$776,$A84,СВЦЭМ!$B$33:$B$776,X$83)+'СЕТ СН'!$H$11+СВЦЭМ!$D$10+'СЕТ СН'!$H$5-'СЕТ СН'!$H$21</f>
        <v>3508.9806957700002</v>
      </c>
      <c r="Y84" s="36">
        <f>SUMIFS(СВЦЭМ!$D$33:$D$776,СВЦЭМ!$A$33:$A$776,$A84,СВЦЭМ!$B$33:$B$776,Y$83)+'СЕТ СН'!$H$11+СВЦЭМ!$D$10+'СЕТ СН'!$H$5-'СЕТ СН'!$H$21</f>
        <v>3538.4421645000002</v>
      </c>
      <c r="AA84" s="45"/>
    </row>
    <row r="85" spans="1:27" ht="15.75" x14ac:dyDescent="0.2">
      <c r="A85" s="35">
        <f>A84+1</f>
        <v>43923</v>
      </c>
      <c r="B85" s="36">
        <f>SUMIFS(СВЦЭМ!$D$33:$D$776,СВЦЭМ!$A$33:$A$776,$A85,СВЦЭМ!$B$33:$B$776,B$83)+'СЕТ СН'!$H$11+СВЦЭМ!$D$10+'СЕТ СН'!$H$5-'СЕТ СН'!$H$21</f>
        <v>3525.4297567399999</v>
      </c>
      <c r="C85" s="36">
        <f>SUMIFS(СВЦЭМ!$D$33:$D$776,СВЦЭМ!$A$33:$A$776,$A85,СВЦЭМ!$B$33:$B$776,C$83)+'СЕТ СН'!$H$11+СВЦЭМ!$D$10+'СЕТ СН'!$H$5-'СЕТ СН'!$H$21</f>
        <v>3502.40958421</v>
      </c>
      <c r="D85" s="36">
        <f>SUMIFS(СВЦЭМ!$D$33:$D$776,СВЦЭМ!$A$33:$A$776,$A85,СВЦЭМ!$B$33:$B$776,D$83)+'СЕТ СН'!$H$11+СВЦЭМ!$D$10+'СЕТ СН'!$H$5-'СЕТ СН'!$H$21</f>
        <v>3490.2901691100001</v>
      </c>
      <c r="E85" s="36">
        <f>SUMIFS(СВЦЭМ!$D$33:$D$776,СВЦЭМ!$A$33:$A$776,$A85,СВЦЭМ!$B$33:$B$776,E$83)+'СЕТ СН'!$H$11+СВЦЭМ!$D$10+'СЕТ СН'!$H$5-'СЕТ СН'!$H$21</f>
        <v>3482.2638693700001</v>
      </c>
      <c r="F85" s="36">
        <f>SUMIFS(СВЦЭМ!$D$33:$D$776,СВЦЭМ!$A$33:$A$776,$A85,СВЦЭМ!$B$33:$B$776,F$83)+'СЕТ СН'!$H$11+СВЦЭМ!$D$10+'СЕТ СН'!$H$5-'СЕТ СН'!$H$21</f>
        <v>3479.3673192400001</v>
      </c>
      <c r="G85" s="36">
        <f>SUMIFS(СВЦЭМ!$D$33:$D$776,СВЦЭМ!$A$33:$A$776,$A85,СВЦЭМ!$B$33:$B$776,G$83)+'СЕТ СН'!$H$11+СВЦЭМ!$D$10+'СЕТ СН'!$H$5-'СЕТ СН'!$H$21</f>
        <v>3557.4635771600001</v>
      </c>
      <c r="H85" s="36">
        <f>SUMIFS(СВЦЭМ!$D$33:$D$776,СВЦЭМ!$A$33:$A$776,$A85,СВЦЭМ!$B$33:$B$776,H$83)+'СЕТ СН'!$H$11+СВЦЭМ!$D$10+'СЕТ СН'!$H$5-'СЕТ СН'!$H$21</f>
        <v>3592.8872089199999</v>
      </c>
      <c r="I85" s="36">
        <f>SUMIFS(СВЦЭМ!$D$33:$D$776,СВЦЭМ!$A$33:$A$776,$A85,СВЦЭМ!$B$33:$B$776,I$83)+'СЕТ СН'!$H$11+СВЦЭМ!$D$10+'СЕТ СН'!$H$5-'СЕТ СН'!$H$21</f>
        <v>3590.94215682</v>
      </c>
      <c r="J85" s="36">
        <f>SUMIFS(СВЦЭМ!$D$33:$D$776,СВЦЭМ!$A$33:$A$776,$A85,СВЦЭМ!$B$33:$B$776,J$83)+'СЕТ СН'!$H$11+СВЦЭМ!$D$10+'СЕТ СН'!$H$5-'СЕТ СН'!$H$21</f>
        <v>3558.0682080800002</v>
      </c>
      <c r="K85" s="36">
        <f>SUMIFS(СВЦЭМ!$D$33:$D$776,СВЦЭМ!$A$33:$A$776,$A85,СВЦЭМ!$B$33:$B$776,K$83)+'СЕТ СН'!$H$11+СВЦЭМ!$D$10+'СЕТ СН'!$H$5-'СЕТ СН'!$H$21</f>
        <v>3533.6995926600002</v>
      </c>
      <c r="L85" s="36">
        <f>SUMIFS(СВЦЭМ!$D$33:$D$776,СВЦЭМ!$A$33:$A$776,$A85,СВЦЭМ!$B$33:$B$776,L$83)+'СЕТ СН'!$H$11+СВЦЭМ!$D$10+'СЕТ СН'!$H$5-'СЕТ СН'!$H$21</f>
        <v>3528.8840754800003</v>
      </c>
      <c r="M85" s="36">
        <f>SUMIFS(СВЦЭМ!$D$33:$D$776,СВЦЭМ!$A$33:$A$776,$A85,СВЦЭМ!$B$33:$B$776,M$83)+'СЕТ СН'!$H$11+СВЦЭМ!$D$10+'СЕТ СН'!$H$5-'СЕТ СН'!$H$21</f>
        <v>3545.9360218500001</v>
      </c>
      <c r="N85" s="36">
        <f>SUMIFS(СВЦЭМ!$D$33:$D$776,СВЦЭМ!$A$33:$A$776,$A85,СВЦЭМ!$B$33:$B$776,N$83)+'СЕТ СН'!$H$11+СВЦЭМ!$D$10+'СЕТ СН'!$H$5-'СЕТ СН'!$H$21</f>
        <v>3563.45107594</v>
      </c>
      <c r="O85" s="36">
        <f>SUMIFS(СВЦЭМ!$D$33:$D$776,СВЦЭМ!$A$33:$A$776,$A85,СВЦЭМ!$B$33:$B$776,O$83)+'СЕТ СН'!$H$11+СВЦЭМ!$D$10+'СЕТ СН'!$H$5-'СЕТ СН'!$H$21</f>
        <v>3585.6936132999999</v>
      </c>
      <c r="P85" s="36">
        <f>SUMIFS(СВЦЭМ!$D$33:$D$776,СВЦЭМ!$A$33:$A$776,$A85,СВЦЭМ!$B$33:$B$776,P$83)+'СЕТ СН'!$H$11+СВЦЭМ!$D$10+'СЕТ СН'!$H$5-'СЕТ СН'!$H$21</f>
        <v>3549.2802529000001</v>
      </c>
      <c r="Q85" s="36">
        <f>SUMIFS(СВЦЭМ!$D$33:$D$776,СВЦЭМ!$A$33:$A$776,$A85,СВЦЭМ!$B$33:$B$776,Q$83)+'СЕТ СН'!$H$11+СВЦЭМ!$D$10+'СЕТ СН'!$H$5-'СЕТ СН'!$H$21</f>
        <v>3554.9584946800001</v>
      </c>
      <c r="R85" s="36">
        <f>SUMIFS(СВЦЭМ!$D$33:$D$776,СВЦЭМ!$A$33:$A$776,$A85,СВЦЭМ!$B$33:$B$776,R$83)+'СЕТ СН'!$H$11+СВЦЭМ!$D$10+'СЕТ СН'!$H$5-'СЕТ СН'!$H$21</f>
        <v>3550.4605905899998</v>
      </c>
      <c r="S85" s="36">
        <f>SUMIFS(СВЦЭМ!$D$33:$D$776,СВЦЭМ!$A$33:$A$776,$A85,СВЦЭМ!$B$33:$B$776,S$83)+'СЕТ СН'!$H$11+СВЦЭМ!$D$10+'СЕТ СН'!$H$5-'СЕТ СН'!$H$21</f>
        <v>3548.0189740200003</v>
      </c>
      <c r="T85" s="36">
        <f>SUMIFS(СВЦЭМ!$D$33:$D$776,СВЦЭМ!$A$33:$A$776,$A85,СВЦЭМ!$B$33:$B$776,T$83)+'СЕТ СН'!$H$11+СВЦЭМ!$D$10+'СЕТ СН'!$H$5-'СЕТ СН'!$H$21</f>
        <v>3527.2744406500001</v>
      </c>
      <c r="U85" s="36">
        <f>SUMIFS(СВЦЭМ!$D$33:$D$776,СВЦЭМ!$A$33:$A$776,$A85,СВЦЭМ!$B$33:$B$776,U$83)+'СЕТ СН'!$H$11+СВЦЭМ!$D$10+'СЕТ СН'!$H$5-'СЕТ СН'!$H$21</f>
        <v>3513.0446058400003</v>
      </c>
      <c r="V85" s="36">
        <f>SUMIFS(СВЦЭМ!$D$33:$D$776,СВЦЭМ!$A$33:$A$776,$A85,СВЦЭМ!$B$33:$B$776,V$83)+'СЕТ СН'!$H$11+СВЦЭМ!$D$10+'СЕТ СН'!$H$5-'СЕТ СН'!$H$21</f>
        <v>3499.8135388999999</v>
      </c>
      <c r="W85" s="36">
        <f>SUMIFS(СВЦЭМ!$D$33:$D$776,СВЦЭМ!$A$33:$A$776,$A85,СВЦЭМ!$B$33:$B$776,W$83)+'СЕТ СН'!$H$11+СВЦЭМ!$D$10+'СЕТ СН'!$H$5-'СЕТ СН'!$H$21</f>
        <v>3506.0561799799998</v>
      </c>
      <c r="X85" s="36">
        <f>SUMIFS(СВЦЭМ!$D$33:$D$776,СВЦЭМ!$A$33:$A$776,$A85,СВЦЭМ!$B$33:$B$776,X$83)+'СЕТ СН'!$H$11+СВЦЭМ!$D$10+'СЕТ СН'!$H$5-'СЕТ СН'!$H$21</f>
        <v>3510.8639894299999</v>
      </c>
      <c r="Y85" s="36">
        <f>SUMIFS(СВЦЭМ!$D$33:$D$776,СВЦЭМ!$A$33:$A$776,$A85,СВЦЭМ!$B$33:$B$776,Y$83)+'СЕТ СН'!$H$11+СВЦЭМ!$D$10+'СЕТ СН'!$H$5-'СЕТ СН'!$H$21</f>
        <v>3537.7739161300001</v>
      </c>
    </row>
    <row r="86" spans="1:27" ht="15.75" x14ac:dyDescent="0.2">
      <c r="A86" s="35">
        <f t="shared" ref="A86:A114" si="2">A85+1</f>
        <v>43924</v>
      </c>
      <c r="B86" s="36">
        <f>SUMIFS(СВЦЭМ!$D$33:$D$776,СВЦЭМ!$A$33:$A$776,$A86,СВЦЭМ!$B$33:$B$776,B$83)+'СЕТ СН'!$H$11+СВЦЭМ!$D$10+'СЕТ СН'!$H$5-'СЕТ СН'!$H$21</f>
        <v>3521.0870239800001</v>
      </c>
      <c r="C86" s="36">
        <f>SUMIFS(СВЦЭМ!$D$33:$D$776,СВЦЭМ!$A$33:$A$776,$A86,СВЦЭМ!$B$33:$B$776,C$83)+'СЕТ СН'!$H$11+СВЦЭМ!$D$10+'СЕТ СН'!$H$5-'СЕТ СН'!$H$21</f>
        <v>3560.6471622899999</v>
      </c>
      <c r="D86" s="36">
        <f>SUMIFS(СВЦЭМ!$D$33:$D$776,СВЦЭМ!$A$33:$A$776,$A86,СВЦЭМ!$B$33:$B$776,D$83)+'СЕТ СН'!$H$11+СВЦЭМ!$D$10+'СЕТ СН'!$H$5-'СЕТ СН'!$H$21</f>
        <v>3576.0558842800001</v>
      </c>
      <c r="E86" s="36">
        <f>SUMIFS(СВЦЭМ!$D$33:$D$776,СВЦЭМ!$A$33:$A$776,$A86,СВЦЭМ!$B$33:$B$776,E$83)+'СЕТ СН'!$H$11+СВЦЭМ!$D$10+'СЕТ СН'!$H$5-'СЕТ СН'!$H$21</f>
        <v>3570.9969394300001</v>
      </c>
      <c r="F86" s="36">
        <f>SUMIFS(СВЦЭМ!$D$33:$D$776,СВЦЭМ!$A$33:$A$776,$A86,СВЦЭМ!$B$33:$B$776,F$83)+'СЕТ СН'!$H$11+СВЦЭМ!$D$10+'СЕТ СН'!$H$5-'СЕТ СН'!$H$21</f>
        <v>3566.5976416499998</v>
      </c>
      <c r="G86" s="36">
        <f>SUMIFS(СВЦЭМ!$D$33:$D$776,СВЦЭМ!$A$33:$A$776,$A86,СВЦЭМ!$B$33:$B$776,G$83)+'СЕТ СН'!$H$11+СВЦЭМ!$D$10+'СЕТ СН'!$H$5-'СЕТ СН'!$H$21</f>
        <v>3567.7418204000001</v>
      </c>
      <c r="H86" s="36">
        <f>SUMIFS(СВЦЭМ!$D$33:$D$776,СВЦЭМ!$A$33:$A$776,$A86,СВЦЭМ!$B$33:$B$776,H$83)+'СЕТ СН'!$H$11+СВЦЭМ!$D$10+'СЕТ СН'!$H$5-'СЕТ СН'!$H$21</f>
        <v>3555.08082057</v>
      </c>
      <c r="I86" s="36">
        <f>SUMIFS(СВЦЭМ!$D$33:$D$776,СВЦЭМ!$A$33:$A$776,$A86,СВЦЭМ!$B$33:$B$776,I$83)+'СЕТ СН'!$H$11+СВЦЭМ!$D$10+'СЕТ СН'!$H$5-'СЕТ СН'!$H$21</f>
        <v>3535.1320258400001</v>
      </c>
      <c r="J86" s="36">
        <f>SUMIFS(СВЦЭМ!$D$33:$D$776,СВЦЭМ!$A$33:$A$776,$A86,СВЦЭМ!$B$33:$B$776,J$83)+'СЕТ СН'!$H$11+СВЦЭМ!$D$10+'СЕТ СН'!$H$5-'СЕТ СН'!$H$21</f>
        <v>3479.97923894</v>
      </c>
      <c r="K86" s="36">
        <f>SUMIFS(СВЦЭМ!$D$33:$D$776,СВЦЭМ!$A$33:$A$776,$A86,СВЦЭМ!$B$33:$B$776,K$83)+'СЕТ СН'!$H$11+СВЦЭМ!$D$10+'СЕТ СН'!$H$5-'СЕТ СН'!$H$21</f>
        <v>3483.0752590800003</v>
      </c>
      <c r="L86" s="36">
        <f>SUMIFS(СВЦЭМ!$D$33:$D$776,СВЦЭМ!$A$33:$A$776,$A86,СВЦЭМ!$B$33:$B$776,L$83)+'СЕТ СН'!$H$11+СВЦЭМ!$D$10+'СЕТ СН'!$H$5-'СЕТ СН'!$H$21</f>
        <v>3494.45885395</v>
      </c>
      <c r="M86" s="36">
        <f>SUMIFS(СВЦЭМ!$D$33:$D$776,СВЦЭМ!$A$33:$A$776,$A86,СВЦЭМ!$B$33:$B$776,M$83)+'СЕТ СН'!$H$11+СВЦЭМ!$D$10+'СЕТ СН'!$H$5-'СЕТ СН'!$H$21</f>
        <v>3496.46045968</v>
      </c>
      <c r="N86" s="36">
        <f>SUMIFS(СВЦЭМ!$D$33:$D$776,СВЦЭМ!$A$33:$A$776,$A86,СВЦЭМ!$B$33:$B$776,N$83)+'СЕТ СН'!$H$11+СВЦЭМ!$D$10+'СЕТ СН'!$H$5-'СЕТ СН'!$H$21</f>
        <v>3513.5764462000002</v>
      </c>
      <c r="O86" s="36">
        <f>SUMIFS(СВЦЭМ!$D$33:$D$776,СВЦЭМ!$A$33:$A$776,$A86,СВЦЭМ!$B$33:$B$776,O$83)+'СЕТ СН'!$H$11+СВЦЭМ!$D$10+'СЕТ СН'!$H$5-'СЕТ СН'!$H$21</f>
        <v>3527.2551063599999</v>
      </c>
      <c r="P86" s="36">
        <f>SUMIFS(СВЦЭМ!$D$33:$D$776,СВЦЭМ!$A$33:$A$776,$A86,СВЦЭМ!$B$33:$B$776,P$83)+'СЕТ СН'!$H$11+СВЦЭМ!$D$10+'СЕТ СН'!$H$5-'СЕТ СН'!$H$21</f>
        <v>3511.7210636099999</v>
      </c>
      <c r="Q86" s="36">
        <f>SUMIFS(СВЦЭМ!$D$33:$D$776,СВЦЭМ!$A$33:$A$776,$A86,СВЦЭМ!$B$33:$B$776,Q$83)+'СЕТ СН'!$H$11+СВЦЭМ!$D$10+'СЕТ СН'!$H$5-'СЕТ СН'!$H$21</f>
        <v>3522.1036265900002</v>
      </c>
      <c r="R86" s="36">
        <f>SUMIFS(СВЦЭМ!$D$33:$D$776,СВЦЭМ!$A$33:$A$776,$A86,СВЦЭМ!$B$33:$B$776,R$83)+'СЕТ СН'!$H$11+СВЦЭМ!$D$10+'СЕТ СН'!$H$5-'СЕТ СН'!$H$21</f>
        <v>3519.216574</v>
      </c>
      <c r="S86" s="36">
        <f>SUMIFS(СВЦЭМ!$D$33:$D$776,СВЦЭМ!$A$33:$A$776,$A86,СВЦЭМ!$B$33:$B$776,S$83)+'СЕТ СН'!$H$11+СВЦЭМ!$D$10+'СЕТ СН'!$H$5-'СЕТ СН'!$H$21</f>
        <v>3513.3815514600001</v>
      </c>
      <c r="T86" s="36">
        <f>SUMIFS(СВЦЭМ!$D$33:$D$776,СВЦЭМ!$A$33:$A$776,$A86,СВЦЭМ!$B$33:$B$776,T$83)+'СЕТ СН'!$H$11+СВЦЭМ!$D$10+'СЕТ СН'!$H$5-'СЕТ СН'!$H$21</f>
        <v>3498.4578082899998</v>
      </c>
      <c r="U86" s="36">
        <f>SUMIFS(СВЦЭМ!$D$33:$D$776,СВЦЭМ!$A$33:$A$776,$A86,СВЦЭМ!$B$33:$B$776,U$83)+'СЕТ СН'!$H$11+СВЦЭМ!$D$10+'СЕТ СН'!$H$5-'СЕТ СН'!$H$21</f>
        <v>3476.6670452100002</v>
      </c>
      <c r="V86" s="36">
        <f>SUMIFS(СВЦЭМ!$D$33:$D$776,СВЦЭМ!$A$33:$A$776,$A86,СВЦЭМ!$B$33:$B$776,V$83)+'СЕТ СН'!$H$11+СВЦЭМ!$D$10+'СЕТ СН'!$H$5-'СЕТ СН'!$H$21</f>
        <v>3466.8187752499998</v>
      </c>
      <c r="W86" s="36">
        <f>SUMIFS(СВЦЭМ!$D$33:$D$776,СВЦЭМ!$A$33:$A$776,$A86,СВЦЭМ!$B$33:$B$776,W$83)+'СЕТ СН'!$H$11+СВЦЭМ!$D$10+'СЕТ СН'!$H$5-'СЕТ СН'!$H$21</f>
        <v>3473.1877783899999</v>
      </c>
      <c r="X86" s="36">
        <f>SUMIFS(СВЦЭМ!$D$33:$D$776,СВЦЭМ!$A$33:$A$776,$A86,СВЦЭМ!$B$33:$B$776,X$83)+'СЕТ СН'!$H$11+СВЦЭМ!$D$10+'СЕТ СН'!$H$5-'СЕТ СН'!$H$21</f>
        <v>3487.32140807</v>
      </c>
      <c r="Y86" s="36">
        <f>SUMIFS(СВЦЭМ!$D$33:$D$776,СВЦЭМ!$A$33:$A$776,$A86,СВЦЭМ!$B$33:$B$776,Y$83)+'СЕТ СН'!$H$11+СВЦЭМ!$D$10+'СЕТ СН'!$H$5-'СЕТ СН'!$H$21</f>
        <v>3520.04448998</v>
      </c>
    </row>
    <row r="87" spans="1:27" ht="15.75" x14ac:dyDescent="0.2">
      <c r="A87" s="35">
        <f t="shared" si="2"/>
        <v>43925</v>
      </c>
      <c r="B87" s="36">
        <f>SUMIFS(СВЦЭМ!$D$33:$D$776,СВЦЭМ!$A$33:$A$776,$A87,СВЦЭМ!$B$33:$B$776,B$83)+'СЕТ СН'!$H$11+СВЦЭМ!$D$10+'СЕТ СН'!$H$5-'СЕТ СН'!$H$21</f>
        <v>3541.1157802799999</v>
      </c>
      <c r="C87" s="36">
        <f>SUMIFS(СВЦЭМ!$D$33:$D$776,СВЦЭМ!$A$33:$A$776,$A87,СВЦЭМ!$B$33:$B$776,C$83)+'СЕТ СН'!$H$11+СВЦЭМ!$D$10+'СЕТ СН'!$H$5-'СЕТ СН'!$H$21</f>
        <v>3568.1378221099999</v>
      </c>
      <c r="D87" s="36">
        <f>SUMIFS(СВЦЭМ!$D$33:$D$776,СВЦЭМ!$A$33:$A$776,$A87,СВЦЭМ!$B$33:$B$776,D$83)+'СЕТ СН'!$H$11+СВЦЭМ!$D$10+'СЕТ СН'!$H$5-'СЕТ СН'!$H$21</f>
        <v>3582.7600665</v>
      </c>
      <c r="E87" s="36">
        <f>SUMIFS(СВЦЭМ!$D$33:$D$776,СВЦЭМ!$A$33:$A$776,$A87,СВЦЭМ!$B$33:$B$776,E$83)+'СЕТ СН'!$H$11+СВЦЭМ!$D$10+'СЕТ СН'!$H$5-'СЕТ СН'!$H$21</f>
        <v>3595.5315678000002</v>
      </c>
      <c r="F87" s="36">
        <f>SUMIFS(СВЦЭМ!$D$33:$D$776,СВЦЭМ!$A$33:$A$776,$A87,СВЦЭМ!$B$33:$B$776,F$83)+'СЕТ СН'!$H$11+СВЦЭМ!$D$10+'СЕТ СН'!$H$5-'СЕТ СН'!$H$21</f>
        <v>3594.8668146</v>
      </c>
      <c r="G87" s="36">
        <f>SUMIFS(СВЦЭМ!$D$33:$D$776,СВЦЭМ!$A$33:$A$776,$A87,СВЦЭМ!$B$33:$B$776,G$83)+'СЕТ СН'!$H$11+СВЦЭМ!$D$10+'СЕТ СН'!$H$5-'СЕТ СН'!$H$21</f>
        <v>3593.3585226300002</v>
      </c>
      <c r="H87" s="36">
        <f>SUMIFS(СВЦЭМ!$D$33:$D$776,СВЦЭМ!$A$33:$A$776,$A87,СВЦЭМ!$B$33:$B$776,H$83)+'СЕТ СН'!$H$11+СВЦЭМ!$D$10+'СЕТ СН'!$H$5-'СЕТ СН'!$H$21</f>
        <v>3569.23695774</v>
      </c>
      <c r="I87" s="36">
        <f>SUMIFS(СВЦЭМ!$D$33:$D$776,СВЦЭМ!$A$33:$A$776,$A87,СВЦЭМ!$B$33:$B$776,I$83)+'СЕТ СН'!$H$11+СВЦЭМ!$D$10+'СЕТ СН'!$H$5-'СЕТ СН'!$H$21</f>
        <v>3552.51211814</v>
      </c>
      <c r="J87" s="36">
        <f>SUMIFS(СВЦЭМ!$D$33:$D$776,СВЦЭМ!$A$33:$A$776,$A87,СВЦЭМ!$B$33:$B$776,J$83)+'СЕТ СН'!$H$11+СВЦЭМ!$D$10+'СЕТ СН'!$H$5-'СЕТ СН'!$H$21</f>
        <v>3501.8776541100001</v>
      </c>
      <c r="K87" s="36">
        <f>SUMIFS(СВЦЭМ!$D$33:$D$776,СВЦЭМ!$A$33:$A$776,$A87,СВЦЭМ!$B$33:$B$776,K$83)+'СЕТ СН'!$H$11+СВЦЭМ!$D$10+'СЕТ СН'!$H$5-'СЕТ СН'!$H$21</f>
        <v>3477.4034712399998</v>
      </c>
      <c r="L87" s="36">
        <f>SUMIFS(СВЦЭМ!$D$33:$D$776,СВЦЭМ!$A$33:$A$776,$A87,СВЦЭМ!$B$33:$B$776,L$83)+'СЕТ СН'!$H$11+СВЦЭМ!$D$10+'СЕТ СН'!$H$5-'СЕТ СН'!$H$21</f>
        <v>3474.5164612099998</v>
      </c>
      <c r="M87" s="36">
        <f>SUMIFS(СВЦЭМ!$D$33:$D$776,СВЦЭМ!$A$33:$A$776,$A87,СВЦЭМ!$B$33:$B$776,M$83)+'СЕТ СН'!$H$11+СВЦЭМ!$D$10+'СЕТ СН'!$H$5-'СЕТ СН'!$H$21</f>
        <v>3471.68705946</v>
      </c>
      <c r="N87" s="36">
        <f>SUMIFS(СВЦЭМ!$D$33:$D$776,СВЦЭМ!$A$33:$A$776,$A87,СВЦЭМ!$B$33:$B$776,N$83)+'СЕТ СН'!$H$11+СВЦЭМ!$D$10+'СЕТ СН'!$H$5-'СЕТ СН'!$H$21</f>
        <v>3482.06447316</v>
      </c>
      <c r="O87" s="36">
        <f>SUMIFS(СВЦЭМ!$D$33:$D$776,СВЦЭМ!$A$33:$A$776,$A87,СВЦЭМ!$B$33:$B$776,O$83)+'СЕТ СН'!$H$11+СВЦЭМ!$D$10+'СЕТ СН'!$H$5-'СЕТ СН'!$H$21</f>
        <v>3490.9283507600003</v>
      </c>
      <c r="P87" s="36">
        <f>SUMIFS(СВЦЭМ!$D$33:$D$776,СВЦЭМ!$A$33:$A$776,$A87,СВЦЭМ!$B$33:$B$776,P$83)+'СЕТ СН'!$H$11+СВЦЭМ!$D$10+'СЕТ СН'!$H$5-'СЕТ СН'!$H$21</f>
        <v>3488.48242966</v>
      </c>
      <c r="Q87" s="36">
        <f>SUMIFS(СВЦЭМ!$D$33:$D$776,СВЦЭМ!$A$33:$A$776,$A87,СВЦЭМ!$B$33:$B$776,Q$83)+'СЕТ СН'!$H$11+СВЦЭМ!$D$10+'СЕТ СН'!$H$5-'СЕТ СН'!$H$21</f>
        <v>3497.2533141600002</v>
      </c>
      <c r="R87" s="36">
        <f>SUMIFS(СВЦЭМ!$D$33:$D$776,СВЦЭМ!$A$33:$A$776,$A87,СВЦЭМ!$B$33:$B$776,R$83)+'СЕТ СН'!$H$11+СВЦЭМ!$D$10+'СЕТ СН'!$H$5-'СЕТ СН'!$H$21</f>
        <v>3491.0915005300003</v>
      </c>
      <c r="S87" s="36">
        <f>SUMIFS(СВЦЭМ!$D$33:$D$776,СВЦЭМ!$A$33:$A$776,$A87,СВЦЭМ!$B$33:$B$776,S$83)+'СЕТ СН'!$H$11+СВЦЭМ!$D$10+'СЕТ СН'!$H$5-'СЕТ СН'!$H$21</f>
        <v>3486.1237058000002</v>
      </c>
      <c r="T87" s="36">
        <f>SUMIFS(СВЦЭМ!$D$33:$D$776,СВЦЭМ!$A$33:$A$776,$A87,СВЦЭМ!$B$33:$B$776,T$83)+'СЕТ СН'!$H$11+СВЦЭМ!$D$10+'СЕТ СН'!$H$5-'СЕТ СН'!$H$21</f>
        <v>3474.1605951900001</v>
      </c>
      <c r="U87" s="36">
        <f>SUMIFS(СВЦЭМ!$D$33:$D$776,СВЦЭМ!$A$33:$A$776,$A87,СВЦЭМ!$B$33:$B$776,U$83)+'СЕТ СН'!$H$11+СВЦЭМ!$D$10+'СЕТ СН'!$H$5-'СЕТ СН'!$H$21</f>
        <v>3462.1206632499998</v>
      </c>
      <c r="V87" s="36">
        <f>SUMIFS(СВЦЭМ!$D$33:$D$776,СВЦЭМ!$A$33:$A$776,$A87,СВЦЭМ!$B$33:$B$776,V$83)+'СЕТ СН'!$H$11+СВЦЭМ!$D$10+'СЕТ СН'!$H$5-'СЕТ СН'!$H$21</f>
        <v>3464.1623457800001</v>
      </c>
      <c r="W87" s="36">
        <f>SUMIFS(СВЦЭМ!$D$33:$D$776,СВЦЭМ!$A$33:$A$776,$A87,СВЦЭМ!$B$33:$B$776,W$83)+'СЕТ СН'!$H$11+СВЦЭМ!$D$10+'СЕТ СН'!$H$5-'СЕТ СН'!$H$21</f>
        <v>3454.4787864300001</v>
      </c>
      <c r="X87" s="36">
        <f>SUMIFS(СВЦЭМ!$D$33:$D$776,СВЦЭМ!$A$33:$A$776,$A87,СВЦЭМ!$B$33:$B$776,X$83)+'СЕТ СН'!$H$11+СВЦЭМ!$D$10+'СЕТ СН'!$H$5-'СЕТ СН'!$H$21</f>
        <v>3464.4443114200003</v>
      </c>
      <c r="Y87" s="36">
        <f>SUMIFS(СВЦЭМ!$D$33:$D$776,СВЦЭМ!$A$33:$A$776,$A87,СВЦЭМ!$B$33:$B$776,Y$83)+'СЕТ СН'!$H$11+СВЦЭМ!$D$10+'СЕТ СН'!$H$5-'СЕТ СН'!$H$21</f>
        <v>3504.2599686200001</v>
      </c>
    </row>
    <row r="88" spans="1:27" ht="15.75" x14ac:dyDescent="0.2">
      <c r="A88" s="35">
        <f t="shared" si="2"/>
        <v>43926</v>
      </c>
      <c r="B88" s="36">
        <f>SUMIFS(СВЦЭМ!$D$33:$D$776,СВЦЭМ!$A$33:$A$776,$A88,СВЦЭМ!$B$33:$B$776,B$83)+'СЕТ СН'!$H$11+СВЦЭМ!$D$10+'СЕТ СН'!$H$5-'СЕТ СН'!$H$21</f>
        <v>3520.6531304999999</v>
      </c>
      <c r="C88" s="36">
        <f>SUMIFS(СВЦЭМ!$D$33:$D$776,СВЦЭМ!$A$33:$A$776,$A88,СВЦЭМ!$B$33:$B$776,C$83)+'СЕТ СН'!$H$11+СВЦЭМ!$D$10+'СЕТ СН'!$H$5-'СЕТ СН'!$H$21</f>
        <v>3575.4745691500002</v>
      </c>
      <c r="D88" s="36">
        <f>SUMIFS(СВЦЭМ!$D$33:$D$776,СВЦЭМ!$A$33:$A$776,$A88,СВЦЭМ!$B$33:$B$776,D$83)+'СЕТ СН'!$H$11+СВЦЭМ!$D$10+'СЕТ СН'!$H$5-'СЕТ СН'!$H$21</f>
        <v>3589.9122654500002</v>
      </c>
      <c r="E88" s="36">
        <f>SUMIFS(СВЦЭМ!$D$33:$D$776,СВЦЭМ!$A$33:$A$776,$A88,СВЦЭМ!$B$33:$B$776,E$83)+'СЕТ СН'!$H$11+СВЦЭМ!$D$10+'СЕТ СН'!$H$5-'СЕТ СН'!$H$21</f>
        <v>3596.21968982</v>
      </c>
      <c r="F88" s="36">
        <f>SUMIFS(СВЦЭМ!$D$33:$D$776,СВЦЭМ!$A$33:$A$776,$A88,СВЦЭМ!$B$33:$B$776,F$83)+'СЕТ СН'!$H$11+СВЦЭМ!$D$10+'СЕТ СН'!$H$5-'СЕТ СН'!$H$21</f>
        <v>3594.7590540900001</v>
      </c>
      <c r="G88" s="36">
        <f>SUMIFS(СВЦЭМ!$D$33:$D$776,СВЦЭМ!$A$33:$A$776,$A88,СВЦЭМ!$B$33:$B$776,G$83)+'СЕТ СН'!$H$11+СВЦЭМ!$D$10+'СЕТ СН'!$H$5-'СЕТ СН'!$H$21</f>
        <v>3597.6298780299999</v>
      </c>
      <c r="H88" s="36">
        <f>SUMIFS(СВЦЭМ!$D$33:$D$776,СВЦЭМ!$A$33:$A$776,$A88,СВЦЭМ!$B$33:$B$776,H$83)+'СЕТ СН'!$H$11+СВЦЭМ!$D$10+'СЕТ СН'!$H$5-'СЕТ СН'!$H$21</f>
        <v>3582.8399396</v>
      </c>
      <c r="I88" s="36">
        <f>SUMIFS(СВЦЭМ!$D$33:$D$776,СВЦЭМ!$A$33:$A$776,$A88,СВЦЭМ!$B$33:$B$776,I$83)+'СЕТ СН'!$H$11+СВЦЭМ!$D$10+'СЕТ СН'!$H$5-'СЕТ СН'!$H$21</f>
        <v>3567.58458617</v>
      </c>
      <c r="J88" s="36">
        <f>SUMIFS(СВЦЭМ!$D$33:$D$776,СВЦЭМ!$A$33:$A$776,$A88,СВЦЭМ!$B$33:$B$776,J$83)+'СЕТ СН'!$H$11+СВЦЭМ!$D$10+'СЕТ СН'!$H$5-'СЕТ СН'!$H$21</f>
        <v>3516.4887426099999</v>
      </c>
      <c r="K88" s="36">
        <f>SUMIFS(СВЦЭМ!$D$33:$D$776,СВЦЭМ!$A$33:$A$776,$A88,СВЦЭМ!$B$33:$B$776,K$83)+'СЕТ СН'!$H$11+СВЦЭМ!$D$10+'СЕТ СН'!$H$5-'СЕТ СН'!$H$21</f>
        <v>3478.73682272</v>
      </c>
      <c r="L88" s="36">
        <f>SUMIFS(СВЦЭМ!$D$33:$D$776,СВЦЭМ!$A$33:$A$776,$A88,СВЦЭМ!$B$33:$B$776,L$83)+'СЕТ СН'!$H$11+СВЦЭМ!$D$10+'СЕТ СН'!$H$5-'СЕТ СН'!$H$21</f>
        <v>3471.43111967</v>
      </c>
      <c r="M88" s="36">
        <f>SUMIFS(СВЦЭМ!$D$33:$D$776,СВЦЭМ!$A$33:$A$776,$A88,СВЦЭМ!$B$33:$B$776,M$83)+'СЕТ СН'!$H$11+СВЦЭМ!$D$10+'СЕТ СН'!$H$5-'СЕТ СН'!$H$21</f>
        <v>3469.48613488</v>
      </c>
      <c r="N88" s="36">
        <f>SUMIFS(СВЦЭМ!$D$33:$D$776,СВЦЭМ!$A$33:$A$776,$A88,СВЦЭМ!$B$33:$B$776,N$83)+'СЕТ СН'!$H$11+СВЦЭМ!$D$10+'СЕТ СН'!$H$5-'СЕТ СН'!$H$21</f>
        <v>3482.73155924</v>
      </c>
      <c r="O88" s="36">
        <f>SUMIFS(СВЦЭМ!$D$33:$D$776,СВЦЭМ!$A$33:$A$776,$A88,СВЦЭМ!$B$33:$B$776,O$83)+'СЕТ СН'!$H$11+СВЦЭМ!$D$10+'СЕТ СН'!$H$5-'СЕТ СН'!$H$21</f>
        <v>3491.8805223500003</v>
      </c>
      <c r="P88" s="36">
        <f>SUMIFS(СВЦЭМ!$D$33:$D$776,СВЦЭМ!$A$33:$A$776,$A88,СВЦЭМ!$B$33:$B$776,P$83)+'СЕТ СН'!$H$11+СВЦЭМ!$D$10+'СЕТ СН'!$H$5-'СЕТ СН'!$H$21</f>
        <v>3472.3002856500002</v>
      </c>
      <c r="Q88" s="36">
        <f>SUMIFS(СВЦЭМ!$D$33:$D$776,СВЦЭМ!$A$33:$A$776,$A88,СВЦЭМ!$B$33:$B$776,Q$83)+'СЕТ СН'!$H$11+СВЦЭМ!$D$10+'СЕТ СН'!$H$5-'СЕТ СН'!$H$21</f>
        <v>3477.3592031500002</v>
      </c>
      <c r="R88" s="36">
        <f>SUMIFS(СВЦЭМ!$D$33:$D$776,СВЦЭМ!$A$33:$A$776,$A88,СВЦЭМ!$B$33:$B$776,R$83)+'СЕТ СН'!$H$11+СВЦЭМ!$D$10+'СЕТ СН'!$H$5-'СЕТ СН'!$H$21</f>
        <v>3477.0207248799998</v>
      </c>
      <c r="S88" s="36">
        <f>SUMIFS(СВЦЭМ!$D$33:$D$776,СВЦЭМ!$A$33:$A$776,$A88,СВЦЭМ!$B$33:$B$776,S$83)+'СЕТ СН'!$H$11+СВЦЭМ!$D$10+'СЕТ СН'!$H$5-'СЕТ СН'!$H$21</f>
        <v>3477.21475977</v>
      </c>
      <c r="T88" s="36">
        <f>SUMIFS(СВЦЭМ!$D$33:$D$776,СВЦЭМ!$A$33:$A$776,$A88,СВЦЭМ!$B$33:$B$776,T$83)+'СЕТ СН'!$H$11+СВЦЭМ!$D$10+'СЕТ СН'!$H$5-'СЕТ СН'!$H$21</f>
        <v>3469.2311507899999</v>
      </c>
      <c r="U88" s="36">
        <f>SUMIFS(СВЦЭМ!$D$33:$D$776,СВЦЭМ!$A$33:$A$776,$A88,СВЦЭМ!$B$33:$B$776,U$83)+'СЕТ СН'!$H$11+СВЦЭМ!$D$10+'СЕТ СН'!$H$5-'СЕТ СН'!$H$21</f>
        <v>3457.2255780999999</v>
      </c>
      <c r="V88" s="36">
        <f>SUMIFS(СВЦЭМ!$D$33:$D$776,СВЦЭМ!$A$33:$A$776,$A88,СВЦЭМ!$B$33:$B$776,V$83)+'СЕТ СН'!$H$11+СВЦЭМ!$D$10+'СЕТ СН'!$H$5-'СЕТ СН'!$H$21</f>
        <v>3441.8841989800003</v>
      </c>
      <c r="W88" s="36">
        <f>SUMIFS(СВЦЭМ!$D$33:$D$776,СВЦЭМ!$A$33:$A$776,$A88,СВЦЭМ!$B$33:$B$776,W$83)+'СЕТ СН'!$H$11+СВЦЭМ!$D$10+'СЕТ СН'!$H$5-'СЕТ СН'!$H$21</f>
        <v>3426.4132656100001</v>
      </c>
      <c r="X88" s="36">
        <f>SUMIFS(СВЦЭМ!$D$33:$D$776,СВЦЭМ!$A$33:$A$776,$A88,СВЦЭМ!$B$33:$B$776,X$83)+'СЕТ СН'!$H$11+СВЦЭМ!$D$10+'СЕТ СН'!$H$5-'СЕТ СН'!$H$21</f>
        <v>3422.9124220399999</v>
      </c>
      <c r="Y88" s="36">
        <f>SUMIFS(СВЦЭМ!$D$33:$D$776,СВЦЭМ!$A$33:$A$776,$A88,СВЦЭМ!$B$33:$B$776,Y$83)+'СЕТ СН'!$H$11+СВЦЭМ!$D$10+'СЕТ СН'!$H$5-'СЕТ СН'!$H$21</f>
        <v>3457.0708039599999</v>
      </c>
    </row>
    <row r="89" spans="1:27" ht="15.75" x14ac:dyDescent="0.2">
      <c r="A89" s="35">
        <f t="shared" si="2"/>
        <v>43927</v>
      </c>
      <c r="B89" s="36">
        <f>SUMIFS(СВЦЭМ!$D$33:$D$776,СВЦЭМ!$A$33:$A$776,$A89,СВЦЭМ!$B$33:$B$776,B$83)+'СЕТ СН'!$H$11+СВЦЭМ!$D$10+'СЕТ СН'!$H$5-'СЕТ СН'!$H$21</f>
        <v>3553.7348958100001</v>
      </c>
      <c r="C89" s="36">
        <f>SUMIFS(СВЦЭМ!$D$33:$D$776,СВЦЭМ!$A$33:$A$776,$A89,СВЦЭМ!$B$33:$B$776,C$83)+'СЕТ СН'!$H$11+СВЦЭМ!$D$10+'СЕТ СН'!$H$5-'СЕТ СН'!$H$21</f>
        <v>3579.2438746600001</v>
      </c>
      <c r="D89" s="36">
        <f>SUMIFS(СВЦЭМ!$D$33:$D$776,СВЦЭМ!$A$33:$A$776,$A89,СВЦЭМ!$B$33:$B$776,D$83)+'СЕТ СН'!$H$11+СВЦЭМ!$D$10+'СЕТ СН'!$H$5-'СЕТ СН'!$H$21</f>
        <v>3591.0030088200001</v>
      </c>
      <c r="E89" s="36">
        <f>SUMIFS(СВЦЭМ!$D$33:$D$776,СВЦЭМ!$A$33:$A$776,$A89,СВЦЭМ!$B$33:$B$776,E$83)+'СЕТ СН'!$H$11+СВЦЭМ!$D$10+'СЕТ СН'!$H$5-'СЕТ СН'!$H$21</f>
        <v>3598.1063538600001</v>
      </c>
      <c r="F89" s="36">
        <f>SUMIFS(СВЦЭМ!$D$33:$D$776,СВЦЭМ!$A$33:$A$776,$A89,СВЦЭМ!$B$33:$B$776,F$83)+'СЕТ СН'!$H$11+СВЦЭМ!$D$10+'СЕТ СН'!$H$5-'СЕТ СН'!$H$21</f>
        <v>3595.2192979299998</v>
      </c>
      <c r="G89" s="36">
        <f>SUMIFS(СВЦЭМ!$D$33:$D$776,СВЦЭМ!$A$33:$A$776,$A89,СВЦЭМ!$B$33:$B$776,G$83)+'СЕТ СН'!$H$11+СВЦЭМ!$D$10+'СЕТ СН'!$H$5-'СЕТ СН'!$H$21</f>
        <v>3595.7442692100003</v>
      </c>
      <c r="H89" s="36">
        <f>SUMIFS(СВЦЭМ!$D$33:$D$776,СВЦЭМ!$A$33:$A$776,$A89,СВЦЭМ!$B$33:$B$776,H$83)+'СЕТ СН'!$H$11+СВЦЭМ!$D$10+'СЕТ СН'!$H$5-'СЕТ СН'!$H$21</f>
        <v>3586.1984751199998</v>
      </c>
      <c r="I89" s="36">
        <f>SUMIFS(СВЦЭМ!$D$33:$D$776,СВЦЭМ!$A$33:$A$776,$A89,СВЦЭМ!$B$33:$B$776,I$83)+'СЕТ СН'!$H$11+СВЦЭМ!$D$10+'СЕТ СН'!$H$5-'СЕТ СН'!$H$21</f>
        <v>3560.2973439699999</v>
      </c>
      <c r="J89" s="36">
        <f>SUMIFS(СВЦЭМ!$D$33:$D$776,СВЦЭМ!$A$33:$A$776,$A89,СВЦЭМ!$B$33:$B$776,J$83)+'СЕТ СН'!$H$11+СВЦЭМ!$D$10+'СЕТ СН'!$H$5-'СЕТ СН'!$H$21</f>
        <v>3515.90035885</v>
      </c>
      <c r="K89" s="36">
        <f>SUMIFS(СВЦЭМ!$D$33:$D$776,СВЦЭМ!$A$33:$A$776,$A89,СВЦЭМ!$B$33:$B$776,K$83)+'СЕТ СН'!$H$11+СВЦЭМ!$D$10+'СЕТ СН'!$H$5-'СЕТ СН'!$H$21</f>
        <v>3515.1545000400001</v>
      </c>
      <c r="L89" s="36">
        <f>SUMIFS(СВЦЭМ!$D$33:$D$776,СВЦЭМ!$A$33:$A$776,$A89,СВЦЭМ!$B$33:$B$776,L$83)+'СЕТ СН'!$H$11+СВЦЭМ!$D$10+'СЕТ СН'!$H$5-'СЕТ СН'!$H$21</f>
        <v>3500.6641485800001</v>
      </c>
      <c r="M89" s="36">
        <f>SUMIFS(СВЦЭМ!$D$33:$D$776,СВЦЭМ!$A$33:$A$776,$A89,СВЦЭМ!$B$33:$B$776,M$83)+'СЕТ СН'!$H$11+СВЦЭМ!$D$10+'СЕТ СН'!$H$5-'СЕТ СН'!$H$21</f>
        <v>3503.78617046</v>
      </c>
      <c r="N89" s="36">
        <f>SUMIFS(СВЦЭМ!$D$33:$D$776,СВЦЭМ!$A$33:$A$776,$A89,СВЦЭМ!$B$33:$B$776,N$83)+'СЕТ СН'!$H$11+СВЦЭМ!$D$10+'СЕТ СН'!$H$5-'СЕТ СН'!$H$21</f>
        <v>3502.42190815</v>
      </c>
      <c r="O89" s="36">
        <f>SUMIFS(СВЦЭМ!$D$33:$D$776,СВЦЭМ!$A$33:$A$776,$A89,СВЦЭМ!$B$33:$B$776,O$83)+'СЕТ СН'!$H$11+СВЦЭМ!$D$10+'СЕТ СН'!$H$5-'СЕТ СН'!$H$21</f>
        <v>3515.8949959000001</v>
      </c>
      <c r="P89" s="36">
        <f>SUMIFS(СВЦЭМ!$D$33:$D$776,СВЦЭМ!$A$33:$A$776,$A89,СВЦЭМ!$B$33:$B$776,P$83)+'СЕТ СН'!$H$11+СВЦЭМ!$D$10+'СЕТ СН'!$H$5-'СЕТ СН'!$H$21</f>
        <v>3501.0335793300001</v>
      </c>
      <c r="Q89" s="36">
        <f>SUMIFS(СВЦЭМ!$D$33:$D$776,СВЦЭМ!$A$33:$A$776,$A89,СВЦЭМ!$B$33:$B$776,Q$83)+'СЕТ СН'!$H$11+СВЦЭМ!$D$10+'СЕТ СН'!$H$5-'СЕТ СН'!$H$21</f>
        <v>3506.4000872500001</v>
      </c>
      <c r="R89" s="36">
        <f>SUMIFS(СВЦЭМ!$D$33:$D$776,СВЦЭМ!$A$33:$A$776,$A89,СВЦЭМ!$B$33:$B$776,R$83)+'СЕТ СН'!$H$11+СВЦЭМ!$D$10+'СЕТ СН'!$H$5-'СЕТ СН'!$H$21</f>
        <v>3489.4208345300003</v>
      </c>
      <c r="S89" s="36">
        <f>SUMIFS(СВЦЭМ!$D$33:$D$776,СВЦЭМ!$A$33:$A$776,$A89,СВЦЭМ!$B$33:$B$776,S$83)+'СЕТ СН'!$H$11+СВЦЭМ!$D$10+'СЕТ СН'!$H$5-'СЕТ СН'!$H$21</f>
        <v>3503.1415140899999</v>
      </c>
      <c r="T89" s="36">
        <f>SUMIFS(СВЦЭМ!$D$33:$D$776,СВЦЭМ!$A$33:$A$776,$A89,СВЦЭМ!$B$33:$B$776,T$83)+'СЕТ СН'!$H$11+СВЦЭМ!$D$10+'СЕТ СН'!$H$5-'СЕТ СН'!$H$21</f>
        <v>3488.2032568300001</v>
      </c>
      <c r="U89" s="36">
        <f>SUMIFS(СВЦЭМ!$D$33:$D$776,СВЦЭМ!$A$33:$A$776,$A89,СВЦЭМ!$B$33:$B$776,U$83)+'СЕТ СН'!$H$11+СВЦЭМ!$D$10+'СЕТ СН'!$H$5-'СЕТ СН'!$H$21</f>
        <v>3468.54018228</v>
      </c>
      <c r="V89" s="36">
        <f>SUMIFS(СВЦЭМ!$D$33:$D$776,СВЦЭМ!$A$33:$A$776,$A89,СВЦЭМ!$B$33:$B$776,V$83)+'СЕТ СН'!$H$11+СВЦЭМ!$D$10+'СЕТ СН'!$H$5-'СЕТ СН'!$H$21</f>
        <v>3471.17418172</v>
      </c>
      <c r="W89" s="36">
        <f>SUMIFS(СВЦЭМ!$D$33:$D$776,СВЦЭМ!$A$33:$A$776,$A89,СВЦЭМ!$B$33:$B$776,W$83)+'СЕТ СН'!$H$11+СВЦЭМ!$D$10+'СЕТ СН'!$H$5-'СЕТ СН'!$H$21</f>
        <v>3463.7136563200002</v>
      </c>
      <c r="X89" s="36">
        <f>SUMIFS(СВЦЭМ!$D$33:$D$776,СВЦЭМ!$A$33:$A$776,$A89,СВЦЭМ!$B$33:$B$776,X$83)+'СЕТ СН'!$H$11+СВЦЭМ!$D$10+'СЕТ СН'!$H$5-'СЕТ СН'!$H$21</f>
        <v>3477.2639143599999</v>
      </c>
      <c r="Y89" s="36">
        <f>SUMIFS(СВЦЭМ!$D$33:$D$776,СВЦЭМ!$A$33:$A$776,$A89,СВЦЭМ!$B$33:$B$776,Y$83)+'СЕТ СН'!$H$11+СВЦЭМ!$D$10+'СЕТ СН'!$H$5-'СЕТ СН'!$H$21</f>
        <v>3517.0261002299999</v>
      </c>
    </row>
    <row r="90" spans="1:27" ht="15.75" x14ac:dyDescent="0.2">
      <c r="A90" s="35">
        <f t="shared" si="2"/>
        <v>43928</v>
      </c>
      <c r="B90" s="36">
        <f>SUMIFS(СВЦЭМ!$D$33:$D$776,СВЦЭМ!$A$33:$A$776,$A90,СВЦЭМ!$B$33:$B$776,B$83)+'СЕТ СН'!$H$11+СВЦЭМ!$D$10+'СЕТ СН'!$H$5-'СЕТ СН'!$H$21</f>
        <v>3557.9076229299999</v>
      </c>
      <c r="C90" s="36">
        <f>SUMIFS(СВЦЭМ!$D$33:$D$776,СВЦЭМ!$A$33:$A$776,$A90,СВЦЭМ!$B$33:$B$776,C$83)+'СЕТ СН'!$H$11+СВЦЭМ!$D$10+'СЕТ СН'!$H$5-'СЕТ СН'!$H$21</f>
        <v>3580.2824299900003</v>
      </c>
      <c r="D90" s="36">
        <f>SUMIFS(СВЦЭМ!$D$33:$D$776,СВЦЭМ!$A$33:$A$776,$A90,СВЦЭМ!$B$33:$B$776,D$83)+'СЕТ СН'!$H$11+СВЦЭМ!$D$10+'СЕТ СН'!$H$5-'СЕТ СН'!$H$21</f>
        <v>3600.5801976600001</v>
      </c>
      <c r="E90" s="36">
        <f>SUMIFS(СВЦЭМ!$D$33:$D$776,СВЦЭМ!$A$33:$A$776,$A90,СВЦЭМ!$B$33:$B$776,E$83)+'СЕТ СН'!$H$11+СВЦЭМ!$D$10+'СЕТ СН'!$H$5-'СЕТ СН'!$H$21</f>
        <v>3617.9511035300002</v>
      </c>
      <c r="F90" s="36">
        <f>SUMIFS(СВЦЭМ!$D$33:$D$776,СВЦЭМ!$A$33:$A$776,$A90,СВЦЭМ!$B$33:$B$776,F$83)+'СЕТ СН'!$H$11+СВЦЭМ!$D$10+'СЕТ СН'!$H$5-'СЕТ СН'!$H$21</f>
        <v>3616.41864493</v>
      </c>
      <c r="G90" s="36">
        <f>SUMIFS(СВЦЭМ!$D$33:$D$776,СВЦЭМ!$A$33:$A$776,$A90,СВЦЭМ!$B$33:$B$776,G$83)+'СЕТ СН'!$H$11+СВЦЭМ!$D$10+'СЕТ СН'!$H$5-'СЕТ СН'!$H$21</f>
        <v>3616.9154844300001</v>
      </c>
      <c r="H90" s="36">
        <f>SUMIFS(СВЦЭМ!$D$33:$D$776,СВЦЭМ!$A$33:$A$776,$A90,СВЦЭМ!$B$33:$B$776,H$83)+'СЕТ СН'!$H$11+СВЦЭМ!$D$10+'СЕТ СН'!$H$5-'СЕТ СН'!$H$21</f>
        <v>3599.1662703500001</v>
      </c>
      <c r="I90" s="36">
        <f>SUMIFS(СВЦЭМ!$D$33:$D$776,СВЦЭМ!$A$33:$A$776,$A90,СВЦЭМ!$B$33:$B$776,I$83)+'СЕТ СН'!$H$11+СВЦЭМ!$D$10+'СЕТ СН'!$H$5-'СЕТ СН'!$H$21</f>
        <v>3575.4224148900003</v>
      </c>
      <c r="J90" s="36">
        <f>SUMIFS(СВЦЭМ!$D$33:$D$776,СВЦЭМ!$A$33:$A$776,$A90,СВЦЭМ!$B$33:$B$776,J$83)+'СЕТ СН'!$H$11+СВЦЭМ!$D$10+'СЕТ СН'!$H$5-'СЕТ СН'!$H$21</f>
        <v>3520.54442509</v>
      </c>
      <c r="K90" s="36">
        <f>SUMIFS(СВЦЭМ!$D$33:$D$776,СВЦЭМ!$A$33:$A$776,$A90,СВЦЭМ!$B$33:$B$776,K$83)+'СЕТ СН'!$H$11+СВЦЭМ!$D$10+'СЕТ СН'!$H$5-'СЕТ СН'!$H$21</f>
        <v>3522.9256192900002</v>
      </c>
      <c r="L90" s="36">
        <f>SUMIFS(СВЦЭМ!$D$33:$D$776,СВЦЭМ!$A$33:$A$776,$A90,СВЦЭМ!$B$33:$B$776,L$83)+'СЕТ СН'!$H$11+СВЦЭМ!$D$10+'СЕТ СН'!$H$5-'СЕТ СН'!$H$21</f>
        <v>3528.56128051</v>
      </c>
      <c r="M90" s="36">
        <f>SUMIFS(СВЦЭМ!$D$33:$D$776,СВЦЭМ!$A$33:$A$776,$A90,СВЦЭМ!$B$33:$B$776,M$83)+'СЕТ СН'!$H$11+СВЦЭМ!$D$10+'СЕТ СН'!$H$5-'СЕТ СН'!$H$21</f>
        <v>3525.8553667400001</v>
      </c>
      <c r="N90" s="36">
        <f>SUMIFS(СВЦЭМ!$D$33:$D$776,СВЦЭМ!$A$33:$A$776,$A90,СВЦЭМ!$B$33:$B$776,N$83)+'СЕТ СН'!$H$11+СВЦЭМ!$D$10+'СЕТ СН'!$H$5-'СЕТ СН'!$H$21</f>
        <v>3524.6389654</v>
      </c>
      <c r="O90" s="36">
        <f>SUMIFS(СВЦЭМ!$D$33:$D$776,СВЦЭМ!$A$33:$A$776,$A90,СВЦЭМ!$B$33:$B$776,O$83)+'СЕТ СН'!$H$11+СВЦЭМ!$D$10+'СЕТ СН'!$H$5-'СЕТ СН'!$H$21</f>
        <v>3531.50984367</v>
      </c>
      <c r="P90" s="36">
        <f>SUMIFS(СВЦЭМ!$D$33:$D$776,СВЦЭМ!$A$33:$A$776,$A90,СВЦЭМ!$B$33:$B$776,P$83)+'СЕТ СН'!$H$11+СВЦЭМ!$D$10+'СЕТ СН'!$H$5-'СЕТ СН'!$H$21</f>
        <v>3514.6679210399998</v>
      </c>
      <c r="Q90" s="36">
        <f>SUMIFS(СВЦЭМ!$D$33:$D$776,СВЦЭМ!$A$33:$A$776,$A90,СВЦЭМ!$B$33:$B$776,Q$83)+'СЕТ СН'!$H$11+СВЦЭМ!$D$10+'СЕТ СН'!$H$5-'СЕТ СН'!$H$21</f>
        <v>3519.7357144900002</v>
      </c>
      <c r="R90" s="36">
        <f>SUMIFS(СВЦЭМ!$D$33:$D$776,СВЦЭМ!$A$33:$A$776,$A90,СВЦЭМ!$B$33:$B$776,R$83)+'СЕТ СН'!$H$11+СВЦЭМ!$D$10+'СЕТ СН'!$H$5-'СЕТ СН'!$H$21</f>
        <v>3516.3715493499999</v>
      </c>
      <c r="S90" s="36">
        <f>SUMIFS(СВЦЭМ!$D$33:$D$776,СВЦЭМ!$A$33:$A$776,$A90,СВЦЭМ!$B$33:$B$776,S$83)+'СЕТ СН'!$H$11+СВЦЭМ!$D$10+'СЕТ СН'!$H$5-'СЕТ СН'!$H$21</f>
        <v>3517.2517695900001</v>
      </c>
      <c r="T90" s="36">
        <f>SUMIFS(СВЦЭМ!$D$33:$D$776,СВЦЭМ!$A$33:$A$776,$A90,СВЦЭМ!$B$33:$B$776,T$83)+'СЕТ СН'!$H$11+СВЦЭМ!$D$10+'СЕТ СН'!$H$5-'СЕТ СН'!$H$21</f>
        <v>3499.15526095</v>
      </c>
      <c r="U90" s="36">
        <f>SUMIFS(СВЦЭМ!$D$33:$D$776,СВЦЭМ!$A$33:$A$776,$A90,СВЦЭМ!$B$33:$B$776,U$83)+'СЕТ СН'!$H$11+СВЦЭМ!$D$10+'СЕТ СН'!$H$5-'СЕТ СН'!$H$21</f>
        <v>3494.0244428300002</v>
      </c>
      <c r="V90" s="36">
        <f>SUMIFS(СВЦЭМ!$D$33:$D$776,СВЦЭМ!$A$33:$A$776,$A90,СВЦЭМ!$B$33:$B$776,V$83)+'СЕТ СН'!$H$11+СВЦЭМ!$D$10+'СЕТ СН'!$H$5-'СЕТ СН'!$H$21</f>
        <v>3491.2980378399998</v>
      </c>
      <c r="W90" s="36">
        <f>SUMIFS(СВЦЭМ!$D$33:$D$776,СВЦЭМ!$A$33:$A$776,$A90,СВЦЭМ!$B$33:$B$776,W$83)+'СЕТ СН'!$H$11+СВЦЭМ!$D$10+'СЕТ СН'!$H$5-'СЕТ СН'!$H$21</f>
        <v>3483.0146301200002</v>
      </c>
      <c r="X90" s="36">
        <f>SUMIFS(СВЦЭМ!$D$33:$D$776,СВЦЭМ!$A$33:$A$776,$A90,СВЦЭМ!$B$33:$B$776,X$83)+'СЕТ СН'!$H$11+СВЦЭМ!$D$10+'СЕТ СН'!$H$5-'СЕТ СН'!$H$21</f>
        <v>3485.78458546</v>
      </c>
      <c r="Y90" s="36">
        <f>SUMIFS(СВЦЭМ!$D$33:$D$776,СВЦЭМ!$A$33:$A$776,$A90,СВЦЭМ!$B$33:$B$776,Y$83)+'СЕТ СН'!$H$11+СВЦЭМ!$D$10+'СЕТ СН'!$H$5-'СЕТ СН'!$H$21</f>
        <v>3517.5178931700002</v>
      </c>
    </row>
    <row r="91" spans="1:27" ht="15.75" x14ac:dyDescent="0.2">
      <c r="A91" s="35">
        <f t="shared" si="2"/>
        <v>43929</v>
      </c>
      <c r="B91" s="36">
        <f>SUMIFS(СВЦЭМ!$D$33:$D$776,СВЦЭМ!$A$33:$A$776,$A91,СВЦЭМ!$B$33:$B$776,B$83)+'СЕТ СН'!$H$11+СВЦЭМ!$D$10+'СЕТ СН'!$H$5-'СЕТ СН'!$H$21</f>
        <v>3547.68713983</v>
      </c>
      <c r="C91" s="36">
        <f>SUMIFS(СВЦЭМ!$D$33:$D$776,СВЦЭМ!$A$33:$A$776,$A91,СВЦЭМ!$B$33:$B$776,C$83)+'СЕТ СН'!$H$11+СВЦЭМ!$D$10+'СЕТ СН'!$H$5-'СЕТ СН'!$H$21</f>
        <v>3580.6674218799999</v>
      </c>
      <c r="D91" s="36">
        <f>SUMIFS(СВЦЭМ!$D$33:$D$776,СВЦЭМ!$A$33:$A$776,$A91,СВЦЭМ!$B$33:$B$776,D$83)+'СЕТ СН'!$H$11+СВЦЭМ!$D$10+'СЕТ СН'!$H$5-'СЕТ СН'!$H$21</f>
        <v>3597.9332385299999</v>
      </c>
      <c r="E91" s="36">
        <f>SUMIFS(СВЦЭМ!$D$33:$D$776,СВЦЭМ!$A$33:$A$776,$A91,СВЦЭМ!$B$33:$B$776,E$83)+'СЕТ СН'!$H$11+СВЦЭМ!$D$10+'СЕТ СН'!$H$5-'СЕТ СН'!$H$21</f>
        <v>3605.7142731499998</v>
      </c>
      <c r="F91" s="36">
        <f>SUMIFS(СВЦЭМ!$D$33:$D$776,СВЦЭМ!$A$33:$A$776,$A91,СВЦЭМ!$B$33:$B$776,F$83)+'СЕТ СН'!$H$11+СВЦЭМ!$D$10+'СЕТ СН'!$H$5-'СЕТ СН'!$H$21</f>
        <v>3603.2758758700002</v>
      </c>
      <c r="G91" s="36">
        <f>SUMIFS(СВЦЭМ!$D$33:$D$776,СВЦЭМ!$A$33:$A$776,$A91,СВЦЭМ!$B$33:$B$776,G$83)+'СЕТ СН'!$H$11+СВЦЭМ!$D$10+'СЕТ СН'!$H$5-'СЕТ СН'!$H$21</f>
        <v>3603.8197757799999</v>
      </c>
      <c r="H91" s="36">
        <f>SUMIFS(СВЦЭМ!$D$33:$D$776,СВЦЭМ!$A$33:$A$776,$A91,СВЦЭМ!$B$33:$B$776,H$83)+'СЕТ СН'!$H$11+СВЦЭМ!$D$10+'СЕТ СН'!$H$5-'СЕТ СН'!$H$21</f>
        <v>3587.5601791899999</v>
      </c>
      <c r="I91" s="36">
        <f>SUMIFS(СВЦЭМ!$D$33:$D$776,СВЦЭМ!$A$33:$A$776,$A91,СВЦЭМ!$B$33:$B$776,I$83)+'СЕТ СН'!$H$11+СВЦЭМ!$D$10+'СЕТ СН'!$H$5-'СЕТ СН'!$H$21</f>
        <v>3550.0650536499998</v>
      </c>
      <c r="J91" s="36">
        <f>SUMIFS(СВЦЭМ!$D$33:$D$776,СВЦЭМ!$A$33:$A$776,$A91,СВЦЭМ!$B$33:$B$776,J$83)+'СЕТ СН'!$H$11+СВЦЭМ!$D$10+'СЕТ СН'!$H$5-'СЕТ СН'!$H$21</f>
        <v>3505.6740276800001</v>
      </c>
      <c r="K91" s="36">
        <f>SUMIFS(СВЦЭМ!$D$33:$D$776,СВЦЭМ!$A$33:$A$776,$A91,СВЦЭМ!$B$33:$B$776,K$83)+'СЕТ СН'!$H$11+СВЦЭМ!$D$10+'СЕТ СН'!$H$5-'СЕТ СН'!$H$21</f>
        <v>3494.07116021</v>
      </c>
      <c r="L91" s="36">
        <f>SUMIFS(СВЦЭМ!$D$33:$D$776,СВЦЭМ!$A$33:$A$776,$A91,СВЦЭМ!$B$33:$B$776,L$83)+'СЕТ СН'!$H$11+СВЦЭМ!$D$10+'СЕТ СН'!$H$5-'СЕТ СН'!$H$21</f>
        <v>3481.6842476900001</v>
      </c>
      <c r="M91" s="36">
        <f>SUMIFS(СВЦЭМ!$D$33:$D$776,СВЦЭМ!$A$33:$A$776,$A91,СВЦЭМ!$B$33:$B$776,M$83)+'СЕТ СН'!$H$11+СВЦЭМ!$D$10+'СЕТ СН'!$H$5-'СЕТ СН'!$H$21</f>
        <v>3478.69436434</v>
      </c>
      <c r="N91" s="36">
        <f>SUMIFS(СВЦЭМ!$D$33:$D$776,СВЦЭМ!$A$33:$A$776,$A91,СВЦЭМ!$B$33:$B$776,N$83)+'СЕТ СН'!$H$11+СВЦЭМ!$D$10+'СЕТ СН'!$H$5-'СЕТ СН'!$H$21</f>
        <v>3492.7660472600001</v>
      </c>
      <c r="O91" s="36">
        <f>SUMIFS(СВЦЭМ!$D$33:$D$776,СВЦЭМ!$A$33:$A$776,$A91,СВЦЭМ!$B$33:$B$776,O$83)+'СЕТ СН'!$H$11+СВЦЭМ!$D$10+'СЕТ СН'!$H$5-'СЕТ СН'!$H$21</f>
        <v>3497.19891908</v>
      </c>
      <c r="P91" s="36">
        <f>SUMIFS(СВЦЭМ!$D$33:$D$776,СВЦЭМ!$A$33:$A$776,$A91,СВЦЭМ!$B$33:$B$776,P$83)+'СЕТ СН'!$H$11+СВЦЭМ!$D$10+'СЕТ СН'!$H$5-'СЕТ СН'!$H$21</f>
        <v>3474.6299616400001</v>
      </c>
      <c r="Q91" s="36">
        <f>SUMIFS(СВЦЭМ!$D$33:$D$776,СВЦЭМ!$A$33:$A$776,$A91,СВЦЭМ!$B$33:$B$776,Q$83)+'СЕТ СН'!$H$11+СВЦЭМ!$D$10+'СЕТ СН'!$H$5-'СЕТ СН'!$H$21</f>
        <v>3478.9332719499998</v>
      </c>
      <c r="R91" s="36">
        <f>SUMIFS(СВЦЭМ!$D$33:$D$776,СВЦЭМ!$A$33:$A$776,$A91,СВЦЭМ!$B$33:$B$776,R$83)+'СЕТ СН'!$H$11+СВЦЭМ!$D$10+'СЕТ СН'!$H$5-'СЕТ СН'!$H$21</f>
        <v>3475.1970126800002</v>
      </c>
      <c r="S91" s="36">
        <f>SUMIFS(СВЦЭМ!$D$33:$D$776,СВЦЭМ!$A$33:$A$776,$A91,СВЦЭМ!$B$33:$B$776,S$83)+'СЕТ СН'!$H$11+СВЦЭМ!$D$10+'СЕТ СН'!$H$5-'СЕТ СН'!$H$21</f>
        <v>3468.7991548499999</v>
      </c>
      <c r="T91" s="36">
        <f>SUMIFS(СВЦЭМ!$D$33:$D$776,СВЦЭМ!$A$33:$A$776,$A91,СВЦЭМ!$B$33:$B$776,T$83)+'СЕТ СН'!$H$11+СВЦЭМ!$D$10+'СЕТ СН'!$H$5-'СЕТ СН'!$H$21</f>
        <v>3457.3242062999998</v>
      </c>
      <c r="U91" s="36">
        <f>SUMIFS(СВЦЭМ!$D$33:$D$776,СВЦЭМ!$A$33:$A$776,$A91,СВЦЭМ!$B$33:$B$776,U$83)+'СЕТ СН'!$H$11+СВЦЭМ!$D$10+'СЕТ СН'!$H$5-'СЕТ СН'!$H$21</f>
        <v>3443.6212996700001</v>
      </c>
      <c r="V91" s="36">
        <f>SUMIFS(СВЦЭМ!$D$33:$D$776,СВЦЭМ!$A$33:$A$776,$A91,СВЦЭМ!$B$33:$B$776,V$83)+'СЕТ СН'!$H$11+СВЦЭМ!$D$10+'СЕТ СН'!$H$5-'СЕТ СН'!$H$21</f>
        <v>3435.6131655200002</v>
      </c>
      <c r="W91" s="36">
        <f>SUMIFS(СВЦЭМ!$D$33:$D$776,СВЦЭМ!$A$33:$A$776,$A91,СВЦЭМ!$B$33:$B$776,W$83)+'СЕТ СН'!$H$11+СВЦЭМ!$D$10+'СЕТ СН'!$H$5-'СЕТ СН'!$H$21</f>
        <v>3429.4806899200003</v>
      </c>
      <c r="X91" s="36">
        <f>SUMIFS(СВЦЭМ!$D$33:$D$776,СВЦЭМ!$A$33:$A$776,$A91,СВЦЭМ!$B$33:$B$776,X$83)+'СЕТ СН'!$H$11+СВЦЭМ!$D$10+'СЕТ СН'!$H$5-'СЕТ СН'!$H$21</f>
        <v>3436.9224854600002</v>
      </c>
      <c r="Y91" s="36">
        <f>SUMIFS(СВЦЭМ!$D$33:$D$776,СВЦЭМ!$A$33:$A$776,$A91,СВЦЭМ!$B$33:$B$776,Y$83)+'СЕТ СН'!$H$11+СВЦЭМ!$D$10+'СЕТ СН'!$H$5-'СЕТ СН'!$H$21</f>
        <v>3480.6949193700002</v>
      </c>
    </row>
    <row r="92" spans="1:27" ht="15.75" x14ac:dyDescent="0.2">
      <c r="A92" s="35">
        <f t="shared" si="2"/>
        <v>43930</v>
      </c>
      <c r="B92" s="36">
        <f>SUMIFS(СВЦЭМ!$D$33:$D$776,СВЦЭМ!$A$33:$A$776,$A92,СВЦЭМ!$B$33:$B$776,B$83)+'СЕТ СН'!$H$11+СВЦЭМ!$D$10+'СЕТ СН'!$H$5-'СЕТ СН'!$H$21</f>
        <v>3535.1333951699999</v>
      </c>
      <c r="C92" s="36">
        <f>SUMIFS(СВЦЭМ!$D$33:$D$776,СВЦЭМ!$A$33:$A$776,$A92,СВЦЭМ!$B$33:$B$776,C$83)+'СЕТ СН'!$H$11+СВЦЭМ!$D$10+'СЕТ СН'!$H$5-'СЕТ СН'!$H$21</f>
        <v>3563.1738047700001</v>
      </c>
      <c r="D92" s="36">
        <f>SUMIFS(СВЦЭМ!$D$33:$D$776,СВЦЭМ!$A$33:$A$776,$A92,СВЦЭМ!$B$33:$B$776,D$83)+'СЕТ СН'!$H$11+СВЦЭМ!$D$10+'СЕТ СН'!$H$5-'СЕТ СН'!$H$21</f>
        <v>3586.9505565300001</v>
      </c>
      <c r="E92" s="36">
        <f>SUMIFS(СВЦЭМ!$D$33:$D$776,СВЦЭМ!$A$33:$A$776,$A92,СВЦЭМ!$B$33:$B$776,E$83)+'СЕТ СН'!$H$11+СВЦЭМ!$D$10+'СЕТ СН'!$H$5-'СЕТ СН'!$H$21</f>
        <v>3603.6755077100001</v>
      </c>
      <c r="F92" s="36">
        <f>SUMIFS(СВЦЭМ!$D$33:$D$776,СВЦЭМ!$A$33:$A$776,$A92,СВЦЭМ!$B$33:$B$776,F$83)+'СЕТ СН'!$H$11+СВЦЭМ!$D$10+'СЕТ СН'!$H$5-'СЕТ СН'!$H$21</f>
        <v>3602.37256359</v>
      </c>
      <c r="G92" s="36">
        <f>SUMIFS(СВЦЭМ!$D$33:$D$776,СВЦЭМ!$A$33:$A$776,$A92,СВЦЭМ!$B$33:$B$776,G$83)+'СЕТ СН'!$H$11+СВЦЭМ!$D$10+'СЕТ СН'!$H$5-'СЕТ СН'!$H$21</f>
        <v>3597.5731342500003</v>
      </c>
      <c r="H92" s="36">
        <f>SUMIFS(СВЦЭМ!$D$33:$D$776,СВЦЭМ!$A$33:$A$776,$A92,СВЦЭМ!$B$33:$B$776,H$83)+'СЕТ СН'!$H$11+СВЦЭМ!$D$10+'СЕТ СН'!$H$5-'СЕТ СН'!$H$21</f>
        <v>3589.9263443</v>
      </c>
      <c r="I92" s="36">
        <f>SUMIFS(СВЦЭМ!$D$33:$D$776,СВЦЭМ!$A$33:$A$776,$A92,СВЦЭМ!$B$33:$B$776,I$83)+'СЕТ СН'!$H$11+СВЦЭМ!$D$10+'СЕТ СН'!$H$5-'СЕТ СН'!$H$21</f>
        <v>3565.9883390200002</v>
      </c>
      <c r="J92" s="36">
        <f>SUMIFS(СВЦЭМ!$D$33:$D$776,СВЦЭМ!$A$33:$A$776,$A92,СВЦЭМ!$B$33:$B$776,J$83)+'СЕТ СН'!$H$11+СВЦЭМ!$D$10+'СЕТ СН'!$H$5-'СЕТ СН'!$H$21</f>
        <v>3512.3906695699998</v>
      </c>
      <c r="K92" s="36">
        <f>SUMIFS(СВЦЭМ!$D$33:$D$776,СВЦЭМ!$A$33:$A$776,$A92,СВЦЭМ!$B$33:$B$776,K$83)+'СЕТ СН'!$H$11+СВЦЭМ!$D$10+'СЕТ СН'!$H$5-'СЕТ СН'!$H$21</f>
        <v>3508.6926248600003</v>
      </c>
      <c r="L92" s="36">
        <f>SUMIFS(СВЦЭМ!$D$33:$D$776,СВЦЭМ!$A$33:$A$776,$A92,СВЦЭМ!$B$33:$B$776,L$83)+'СЕТ СН'!$H$11+СВЦЭМ!$D$10+'СЕТ СН'!$H$5-'СЕТ СН'!$H$21</f>
        <v>3492.46092004</v>
      </c>
      <c r="M92" s="36">
        <f>SUMIFS(СВЦЭМ!$D$33:$D$776,СВЦЭМ!$A$33:$A$776,$A92,СВЦЭМ!$B$33:$B$776,M$83)+'СЕТ СН'!$H$11+СВЦЭМ!$D$10+'СЕТ СН'!$H$5-'СЕТ СН'!$H$21</f>
        <v>3488.6178632000001</v>
      </c>
      <c r="N92" s="36">
        <f>SUMIFS(СВЦЭМ!$D$33:$D$776,СВЦЭМ!$A$33:$A$776,$A92,СВЦЭМ!$B$33:$B$776,N$83)+'СЕТ СН'!$H$11+СВЦЭМ!$D$10+'СЕТ СН'!$H$5-'СЕТ СН'!$H$21</f>
        <v>3487.16882085</v>
      </c>
      <c r="O92" s="36">
        <f>SUMIFS(СВЦЭМ!$D$33:$D$776,СВЦЭМ!$A$33:$A$776,$A92,СВЦЭМ!$B$33:$B$776,O$83)+'СЕТ СН'!$H$11+СВЦЭМ!$D$10+'СЕТ СН'!$H$5-'СЕТ СН'!$H$21</f>
        <v>3496.94460157</v>
      </c>
      <c r="P92" s="36">
        <f>SUMIFS(СВЦЭМ!$D$33:$D$776,СВЦЭМ!$A$33:$A$776,$A92,СВЦЭМ!$B$33:$B$776,P$83)+'СЕТ СН'!$H$11+СВЦЭМ!$D$10+'СЕТ СН'!$H$5-'СЕТ СН'!$H$21</f>
        <v>3466.68333007</v>
      </c>
      <c r="Q92" s="36">
        <f>SUMIFS(СВЦЭМ!$D$33:$D$776,СВЦЭМ!$A$33:$A$776,$A92,СВЦЭМ!$B$33:$B$776,Q$83)+'СЕТ СН'!$H$11+СВЦЭМ!$D$10+'СЕТ СН'!$H$5-'СЕТ СН'!$H$21</f>
        <v>3472.5567217600001</v>
      </c>
      <c r="R92" s="36">
        <f>SUMIFS(СВЦЭМ!$D$33:$D$776,СВЦЭМ!$A$33:$A$776,$A92,СВЦЭМ!$B$33:$B$776,R$83)+'СЕТ СН'!$H$11+СВЦЭМ!$D$10+'СЕТ СН'!$H$5-'СЕТ СН'!$H$21</f>
        <v>3471.4333461000001</v>
      </c>
      <c r="S92" s="36">
        <f>SUMIFS(СВЦЭМ!$D$33:$D$776,СВЦЭМ!$A$33:$A$776,$A92,СВЦЭМ!$B$33:$B$776,S$83)+'СЕТ СН'!$H$11+СВЦЭМ!$D$10+'СЕТ СН'!$H$5-'СЕТ СН'!$H$21</f>
        <v>3465.1900369599998</v>
      </c>
      <c r="T92" s="36">
        <f>SUMIFS(СВЦЭМ!$D$33:$D$776,СВЦЭМ!$A$33:$A$776,$A92,СВЦЭМ!$B$33:$B$776,T$83)+'СЕТ СН'!$H$11+СВЦЭМ!$D$10+'СЕТ СН'!$H$5-'СЕТ СН'!$H$21</f>
        <v>3453.59922912</v>
      </c>
      <c r="U92" s="36">
        <f>SUMIFS(СВЦЭМ!$D$33:$D$776,СВЦЭМ!$A$33:$A$776,$A92,СВЦЭМ!$B$33:$B$776,U$83)+'СЕТ СН'!$H$11+СВЦЭМ!$D$10+'СЕТ СН'!$H$5-'СЕТ СН'!$H$21</f>
        <v>3439.1612560799999</v>
      </c>
      <c r="V92" s="36">
        <f>SUMIFS(СВЦЭМ!$D$33:$D$776,СВЦЭМ!$A$33:$A$776,$A92,СВЦЭМ!$B$33:$B$776,V$83)+'СЕТ СН'!$H$11+СВЦЭМ!$D$10+'СЕТ СН'!$H$5-'СЕТ СН'!$H$21</f>
        <v>3435.5837738</v>
      </c>
      <c r="W92" s="36">
        <f>SUMIFS(СВЦЭМ!$D$33:$D$776,СВЦЭМ!$A$33:$A$776,$A92,СВЦЭМ!$B$33:$B$776,W$83)+'СЕТ СН'!$H$11+СВЦЭМ!$D$10+'СЕТ СН'!$H$5-'СЕТ СН'!$H$21</f>
        <v>3438.01365012</v>
      </c>
      <c r="X92" s="36">
        <f>SUMIFS(СВЦЭМ!$D$33:$D$776,СВЦЭМ!$A$33:$A$776,$A92,СВЦЭМ!$B$33:$B$776,X$83)+'СЕТ СН'!$H$11+СВЦЭМ!$D$10+'СЕТ СН'!$H$5-'СЕТ СН'!$H$21</f>
        <v>3444.8890962200003</v>
      </c>
      <c r="Y92" s="36">
        <f>SUMIFS(СВЦЭМ!$D$33:$D$776,СВЦЭМ!$A$33:$A$776,$A92,СВЦЭМ!$B$33:$B$776,Y$83)+'СЕТ СН'!$H$11+СВЦЭМ!$D$10+'СЕТ СН'!$H$5-'СЕТ СН'!$H$21</f>
        <v>3479.1238265000002</v>
      </c>
    </row>
    <row r="93" spans="1:27" ht="15.75" x14ac:dyDescent="0.2">
      <c r="A93" s="35">
        <f t="shared" si="2"/>
        <v>43931</v>
      </c>
      <c r="B93" s="36">
        <f>SUMIFS(СВЦЭМ!$D$33:$D$776,СВЦЭМ!$A$33:$A$776,$A93,СВЦЭМ!$B$33:$B$776,B$83)+'СЕТ СН'!$H$11+СВЦЭМ!$D$10+'СЕТ СН'!$H$5-'СЕТ СН'!$H$21</f>
        <v>3475.8620516999999</v>
      </c>
      <c r="C93" s="36">
        <f>SUMIFS(СВЦЭМ!$D$33:$D$776,СВЦЭМ!$A$33:$A$776,$A93,СВЦЭМ!$B$33:$B$776,C$83)+'СЕТ СН'!$H$11+СВЦЭМ!$D$10+'СЕТ СН'!$H$5-'СЕТ СН'!$H$21</f>
        <v>3516.72274384</v>
      </c>
      <c r="D93" s="36">
        <f>SUMIFS(СВЦЭМ!$D$33:$D$776,СВЦЭМ!$A$33:$A$776,$A93,СВЦЭМ!$B$33:$B$776,D$83)+'СЕТ СН'!$H$11+СВЦЭМ!$D$10+'СЕТ СН'!$H$5-'СЕТ СН'!$H$21</f>
        <v>3559.6455771299998</v>
      </c>
      <c r="E93" s="36">
        <f>SUMIFS(СВЦЭМ!$D$33:$D$776,СВЦЭМ!$A$33:$A$776,$A93,СВЦЭМ!$B$33:$B$776,E$83)+'СЕТ СН'!$H$11+СВЦЭМ!$D$10+'СЕТ СН'!$H$5-'СЕТ СН'!$H$21</f>
        <v>3598.7168584199999</v>
      </c>
      <c r="F93" s="36">
        <f>SUMIFS(СВЦЭМ!$D$33:$D$776,СВЦЭМ!$A$33:$A$776,$A93,СВЦЭМ!$B$33:$B$776,F$83)+'СЕТ СН'!$H$11+СВЦЭМ!$D$10+'СЕТ СН'!$H$5-'СЕТ СН'!$H$21</f>
        <v>3606.4168531400001</v>
      </c>
      <c r="G93" s="36">
        <f>SUMIFS(СВЦЭМ!$D$33:$D$776,СВЦЭМ!$A$33:$A$776,$A93,СВЦЭМ!$B$33:$B$776,G$83)+'СЕТ СН'!$H$11+СВЦЭМ!$D$10+'СЕТ СН'!$H$5-'СЕТ СН'!$H$21</f>
        <v>3595.5970437000001</v>
      </c>
      <c r="H93" s="36">
        <f>SUMIFS(СВЦЭМ!$D$33:$D$776,СВЦЭМ!$A$33:$A$776,$A93,СВЦЭМ!$B$33:$B$776,H$83)+'СЕТ СН'!$H$11+СВЦЭМ!$D$10+'СЕТ СН'!$H$5-'СЕТ СН'!$H$21</f>
        <v>3570.3660938399998</v>
      </c>
      <c r="I93" s="36">
        <f>SUMIFS(СВЦЭМ!$D$33:$D$776,СВЦЭМ!$A$33:$A$776,$A93,СВЦЭМ!$B$33:$B$776,I$83)+'СЕТ СН'!$H$11+СВЦЭМ!$D$10+'СЕТ СН'!$H$5-'СЕТ СН'!$H$21</f>
        <v>3538.53503942</v>
      </c>
      <c r="J93" s="36">
        <f>SUMIFS(СВЦЭМ!$D$33:$D$776,СВЦЭМ!$A$33:$A$776,$A93,СВЦЭМ!$B$33:$B$776,J$83)+'СЕТ СН'!$H$11+СВЦЭМ!$D$10+'СЕТ СН'!$H$5-'СЕТ СН'!$H$21</f>
        <v>3477.4396931199999</v>
      </c>
      <c r="K93" s="36">
        <f>SUMIFS(СВЦЭМ!$D$33:$D$776,СВЦЭМ!$A$33:$A$776,$A93,СВЦЭМ!$B$33:$B$776,K$83)+'СЕТ СН'!$H$11+СВЦЭМ!$D$10+'СЕТ СН'!$H$5-'СЕТ СН'!$H$21</f>
        <v>3474.9125177800001</v>
      </c>
      <c r="L93" s="36">
        <f>SUMIFS(СВЦЭМ!$D$33:$D$776,СВЦЭМ!$A$33:$A$776,$A93,СВЦЭМ!$B$33:$B$776,L$83)+'СЕТ СН'!$H$11+СВЦЭМ!$D$10+'СЕТ СН'!$H$5-'СЕТ СН'!$H$21</f>
        <v>3468.27505277</v>
      </c>
      <c r="M93" s="36">
        <f>SUMIFS(СВЦЭМ!$D$33:$D$776,СВЦЭМ!$A$33:$A$776,$A93,СВЦЭМ!$B$33:$B$776,M$83)+'СЕТ СН'!$H$11+СВЦЭМ!$D$10+'СЕТ СН'!$H$5-'СЕТ СН'!$H$21</f>
        <v>3465.5489821700003</v>
      </c>
      <c r="N93" s="36">
        <f>SUMIFS(СВЦЭМ!$D$33:$D$776,СВЦЭМ!$A$33:$A$776,$A93,СВЦЭМ!$B$33:$B$776,N$83)+'СЕТ СН'!$H$11+СВЦЭМ!$D$10+'СЕТ СН'!$H$5-'СЕТ СН'!$H$21</f>
        <v>3478.9011373499998</v>
      </c>
      <c r="O93" s="36">
        <f>SUMIFS(СВЦЭМ!$D$33:$D$776,СВЦЭМ!$A$33:$A$776,$A93,СВЦЭМ!$B$33:$B$776,O$83)+'СЕТ СН'!$H$11+СВЦЭМ!$D$10+'СЕТ СН'!$H$5-'СЕТ СН'!$H$21</f>
        <v>3493.1243235299999</v>
      </c>
      <c r="P93" s="36">
        <f>SUMIFS(СВЦЭМ!$D$33:$D$776,СВЦЭМ!$A$33:$A$776,$A93,СВЦЭМ!$B$33:$B$776,P$83)+'СЕТ СН'!$H$11+СВЦЭМ!$D$10+'СЕТ СН'!$H$5-'СЕТ СН'!$H$21</f>
        <v>3464.9099923100002</v>
      </c>
      <c r="Q93" s="36">
        <f>SUMIFS(СВЦЭМ!$D$33:$D$776,СВЦЭМ!$A$33:$A$776,$A93,СВЦЭМ!$B$33:$B$776,Q$83)+'СЕТ СН'!$H$11+СВЦЭМ!$D$10+'СЕТ СН'!$H$5-'СЕТ СН'!$H$21</f>
        <v>3471.3444408800001</v>
      </c>
      <c r="R93" s="36">
        <f>SUMIFS(СВЦЭМ!$D$33:$D$776,СВЦЭМ!$A$33:$A$776,$A93,СВЦЭМ!$B$33:$B$776,R$83)+'СЕТ СН'!$H$11+СВЦЭМ!$D$10+'СЕТ СН'!$H$5-'СЕТ СН'!$H$21</f>
        <v>3470.2693653199999</v>
      </c>
      <c r="S93" s="36">
        <f>SUMIFS(СВЦЭМ!$D$33:$D$776,СВЦЭМ!$A$33:$A$776,$A93,СВЦЭМ!$B$33:$B$776,S$83)+'СЕТ СН'!$H$11+СВЦЭМ!$D$10+'СЕТ СН'!$H$5-'СЕТ СН'!$H$21</f>
        <v>3463.4842150599998</v>
      </c>
      <c r="T93" s="36">
        <f>SUMIFS(СВЦЭМ!$D$33:$D$776,СВЦЭМ!$A$33:$A$776,$A93,СВЦЭМ!$B$33:$B$776,T$83)+'СЕТ СН'!$H$11+СВЦЭМ!$D$10+'СЕТ СН'!$H$5-'СЕТ СН'!$H$21</f>
        <v>3445.15537692</v>
      </c>
      <c r="U93" s="36">
        <f>SUMIFS(СВЦЭМ!$D$33:$D$776,СВЦЭМ!$A$33:$A$776,$A93,СВЦЭМ!$B$33:$B$776,U$83)+'СЕТ СН'!$H$11+СВЦЭМ!$D$10+'СЕТ СН'!$H$5-'СЕТ СН'!$H$21</f>
        <v>3427.79370737</v>
      </c>
      <c r="V93" s="36">
        <f>SUMIFS(СВЦЭМ!$D$33:$D$776,СВЦЭМ!$A$33:$A$776,$A93,СВЦЭМ!$B$33:$B$776,V$83)+'СЕТ СН'!$H$11+СВЦЭМ!$D$10+'СЕТ СН'!$H$5-'СЕТ СН'!$H$21</f>
        <v>3418.90725419</v>
      </c>
      <c r="W93" s="36">
        <f>SUMIFS(СВЦЭМ!$D$33:$D$776,СВЦЭМ!$A$33:$A$776,$A93,СВЦЭМ!$B$33:$B$776,W$83)+'СЕТ СН'!$H$11+СВЦЭМ!$D$10+'СЕТ СН'!$H$5-'СЕТ СН'!$H$21</f>
        <v>3419.2208280099999</v>
      </c>
      <c r="X93" s="36">
        <f>SUMIFS(СВЦЭМ!$D$33:$D$776,СВЦЭМ!$A$33:$A$776,$A93,СВЦЭМ!$B$33:$B$776,X$83)+'СЕТ СН'!$H$11+СВЦЭМ!$D$10+'СЕТ СН'!$H$5-'СЕТ СН'!$H$21</f>
        <v>3402.33195441</v>
      </c>
      <c r="Y93" s="36">
        <f>SUMIFS(СВЦЭМ!$D$33:$D$776,СВЦЭМ!$A$33:$A$776,$A93,СВЦЭМ!$B$33:$B$776,Y$83)+'СЕТ СН'!$H$11+СВЦЭМ!$D$10+'СЕТ СН'!$H$5-'СЕТ СН'!$H$21</f>
        <v>3447.1837764400002</v>
      </c>
    </row>
    <row r="94" spans="1:27" ht="15.75" x14ac:dyDescent="0.2">
      <c r="A94" s="35">
        <f t="shared" si="2"/>
        <v>43932</v>
      </c>
      <c r="B94" s="36">
        <f>SUMIFS(СВЦЭМ!$D$33:$D$776,СВЦЭМ!$A$33:$A$776,$A94,СВЦЭМ!$B$33:$B$776,B$83)+'СЕТ СН'!$H$11+СВЦЭМ!$D$10+'СЕТ СН'!$H$5-'СЕТ СН'!$H$21</f>
        <v>3484.5868637799999</v>
      </c>
      <c r="C94" s="36">
        <f>SUMIFS(СВЦЭМ!$D$33:$D$776,СВЦЭМ!$A$33:$A$776,$A94,СВЦЭМ!$B$33:$B$776,C$83)+'СЕТ СН'!$H$11+СВЦЭМ!$D$10+'СЕТ СН'!$H$5-'СЕТ СН'!$H$21</f>
        <v>3501.2535052600001</v>
      </c>
      <c r="D94" s="36">
        <f>SUMIFS(СВЦЭМ!$D$33:$D$776,СВЦЭМ!$A$33:$A$776,$A94,СВЦЭМ!$B$33:$B$776,D$83)+'СЕТ СН'!$H$11+СВЦЭМ!$D$10+'СЕТ СН'!$H$5-'СЕТ СН'!$H$21</f>
        <v>3517.5502893600001</v>
      </c>
      <c r="E94" s="36">
        <f>SUMIFS(СВЦЭМ!$D$33:$D$776,СВЦЭМ!$A$33:$A$776,$A94,СВЦЭМ!$B$33:$B$776,E$83)+'СЕТ СН'!$H$11+СВЦЭМ!$D$10+'СЕТ СН'!$H$5-'СЕТ СН'!$H$21</f>
        <v>3526.2288859400001</v>
      </c>
      <c r="F94" s="36">
        <f>SUMIFS(СВЦЭМ!$D$33:$D$776,СВЦЭМ!$A$33:$A$776,$A94,СВЦЭМ!$B$33:$B$776,F$83)+'СЕТ СН'!$H$11+СВЦЭМ!$D$10+'СЕТ СН'!$H$5-'СЕТ СН'!$H$21</f>
        <v>3530.3666001000001</v>
      </c>
      <c r="G94" s="36">
        <f>SUMIFS(СВЦЭМ!$D$33:$D$776,СВЦЭМ!$A$33:$A$776,$A94,СВЦЭМ!$B$33:$B$776,G$83)+'СЕТ СН'!$H$11+СВЦЭМ!$D$10+'СЕТ СН'!$H$5-'СЕТ СН'!$H$21</f>
        <v>3527.4221098400003</v>
      </c>
      <c r="H94" s="36">
        <f>SUMIFS(СВЦЭМ!$D$33:$D$776,СВЦЭМ!$A$33:$A$776,$A94,СВЦЭМ!$B$33:$B$776,H$83)+'СЕТ СН'!$H$11+СВЦЭМ!$D$10+'СЕТ СН'!$H$5-'СЕТ СН'!$H$21</f>
        <v>3510.4255037399998</v>
      </c>
      <c r="I94" s="36">
        <f>SUMIFS(СВЦЭМ!$D$33:$D$776,СВЦЭМ!$A$33:$A$776,$A94,СВЦЭМ!$B$33:$B$776,I$83)+'СЕТ СН'!$H$11+СВЦЭМ!$D$10+'СЕТ СН'!$H$5-'СЕТ СН'!$H$21</f>
        <v>3489.40582094</v>
      </c>
      <c r="J94" s="36">
        <f>SUMIFS(СВЦЭМ!$D$33:$D$776,СВЦЭМ!$A$33:$A$776,$A94,СВЦЭМ!$B$33:$B$776,J$83)+'СЕТ СН'!$H$11+СВЦЭМ!$D$10+'СЕТ СН'!$H$5-'СЕТ СН'!$H$21</f>
        <v>3465.7357973400003</v>
      </c>
      <c r="K94" s="36">
        <f>SUMIFS(СВЦЭМ!$D$33:$D$776,СВЦЭМ!$A$33:$A$776,$A94,СВЦЭМ!$B$33:$B$776,K$83)+'СЕТ СН'!$H$11+СВЦЭМ!$D$10+'СЕТ СН'!$H$5-'СЕТ СН'!$H$21</f>
        <v>3451.5913119000002</v>
      </c>
      <c r="L94" s="36">
        <f>SUMIFS(СВЦЭМ!$D$33:$D$776,СВЦЭМ!$A$33:$A$776,$A94,СВЦЭМ!$B$33:$B$776,L$83)+'СЕТ СН'!$H$11+СВЦЭМ!$D$10+'СЕТ СН'!$H$5-'СЕТ СН'!$H$21</f>
        <v>3453.6345093800001</v>
      </c>
      <c r="M94" s="36">
        <f>SUMIFS(СВЦЭМ!$D$33:$D$776,СВЦЭМ!$A$33:$A$776,$A94,СВЦЭМ!$B$33:$B$776,M$83)+'СЕТ СН'!$H$11+СВЦЭМ!$D$10+'СЕТ СН'!$H$5-'СЕТ СН'!$H$21</f>
        <v>3468.2222607600002</v>
      </c>
      <c r="N94" s="36">
        <f>SUMIFS(СВЦЭМ!$D$33:$D$776,СВЦЭМ!$A$33:$A$776,$A94,СВЦЭМ!$B$33:$B$776,N$83)+'СЕТ СН'!$H$11+СВЦЭМ!$D$10+'СЕТ СН'!$H$5-'СЕТ СН'!$H$21</f>
        <v>3487.7554616799998</v>
      </c>
      <c r="O94" s="36">
        <f>SUMIFS(СВЦЭМ!$D$33:$D$776,СВЦЭМ!$A$33:$A$776,$A94,СВЦЭМ!$B$33:$B$776,O$83)+'СЕТ СН'!$H$11+СВЦЭМ!$D$10+'СЕТ СН'!$H$5-'СЕТ СН'!$H$21</f>
        <v>3485.8179952</v>
      </c>
      <c r="P94" s="36">
        <f>SUMIFS(СВЦЭМ!$D$33:$D$776,СВЦЭМ!$A$33:$A$776,$A94,СВЦЭМ!$B$33:$B$776,P$83)+'СЕТ СН'!$H$11+СВЦЭМ!$D$10+'СЕТ СН'!$H$5-'СЕТ СН'!$H$21</f>
        <v>3455.43147942</v>
      </c>
      <c r="Q94" s="36">
        <f>SUMIFS(СВЦЭМ!$D$33:$D$776,СВЦЭМ!$A$33:$A$776,$A94,СВЦЭМ!$B$33:$B$776,Q$83)+'СЕТ СН'!$H$11+СВЦЭМ!$D$10+'СЕТ СН'!$H$5-'СЕТ СН'!$H$21</f>
        <v>3456.36318218</v>
      </c>
      <c r="R94" s="36">
        <f>SUMIFS(СВЦЭМ!$D$33:$D$776,СВЦЭМ!$A$33:$A$776,$A94,СВЦЭМ!$B$33:$B$776,R$83)+'СЕТ СН'!$H$11+СВЦЭМ!$D$10+'СЕТ СН'!$H$5-'СЕТ СН'!$H$21</f>
        <v>3451.2142661899998</v>
      </c>
      <c r="S94" s="36">
        <f>SUMIFS(СВЦЭМ!$D$33:$D$776,СВЦЭМ!$A$33:$A$776,$A94,СВЦЭМ!$B$33:$B$776,S$83)+'СЕТ СН'!$H$11+СВЦЭМ!$D$10+'СЕТ СН'!$H$5-'СЕТ СН'!$H$21</f>
        <v>3460.6205206599998</v>
      </c>
      <c r="T94" s="36">
        <f>SUMIFS(СВЦЭМ!$D$33:$D$776,СВЦЭМ!$A$33:$A$776,$A94,СВЦЭМ!$B$33:$B$776,T$83)+'СЕТ СН'!$H$11+СВЦЭМ!$D$10+'СЕТ СН'!$H$5-'СЕТ СН'!$H$21</f>
        <v>3471.94032423</v>
      </c>
      <c r="U94" s="36">
        <f>SUMIFS(СВЦЭМ!$D$33:$D$776,СВЦЭМ!$A$33:$A$776,$A94,СВЦЭМ!$B$33:$B$776,U$83)+'СЕТ СН'!$H$11+СВЦЭМ!$D$10+'СЕТ СН'!$H$5-'СЕТ СН'!$H$21</f>
        <v>3459.03417494</v>
      </c>
      <c r="V94" s="36">
        <f>SUMIFS(СВЦЭМ!$D$33:$D$776,СВЦЭМ!$A$33:$A$776,$A94,СВЦЭМ!$B$33:$B$776,V$83)+'СЕТ СН'!$H$11+СВЦЭМ!$D$10+'СЕТ СН'!$H$5-'СЕТ СН'!$H$21</f>
        <v>3431.40299951</v>
      </c>
      <c r="W94" s="36">
        <f>SUMIFS(СВЦЭМ!$D$33:$D$776,СВЦЭМ!$A$33:$A$776,$A94,СВЦЭМ!$B$33:$B$776,W$83)+'СЕТ СН'!$H$11+СВЦЭМ!$D$10+'СЕТ СН'!$H$5-'СЕТ СН'!$H$21</f>
        <v>3428.5596140799998</v>
      </c>
      <c r="X94" s="36">
        <f>SUMIFS(СВЦЭМ!$D$33:$D$776,СВЦЭМ!$A$33:$A$776,$A94,СВЦЭМ!$B$33:$B$776,X$83)+'СЕТ СН'!$H$11+СВЦЭМ!$D$10+'СЕТ СН'!$H$5-'СЕТ СН'!$H$21</f>
        <v>3444.34141357</v>
      </c>
      <c r="Y94" s="36">
        <f>SUMIFS(СВЦЭМ!$D$33:$D$776,СВЦЭМ!$A$33:$A$776,$A94,СВЦЭМ!$B$33:$B$776,Y$83)+'СЕТ СН'!$H$11+СВЦЭМ!$D$10+'СЕТ СН'!$H$5-'СЕТ СН'!$H$21</f>
        <v>3488.7142195199999</v>
      </c>
    </row>
    <row r="95" spans="1:27" ht="15.75" x14ac:dyDescent="0.2">
      <c r="A95" s="35">
        <f t="shared" si="2"/>
        <v>43933</v>
      </c>
      <c r="B95" s="36">
        <f>SUMIFS(СВЦЭМ!$D$33:$D$776,СВЦЭМ!$A$33:$A$776,$A95,СВЦЭМ!$B$33:$B$776,B$83)+'СЕТ СН'!$H$11+СВЦЭМ!$D$10+'СЕТ СН'!$H$5-'СЕТ СН'!$H$21</f>
        <v>3478.9908295300002</v>
      </c>
      <c r="C95" s="36">
        <f>SUMIFS(СВЦЭМ!$D$33:$D$776,СВЦЭМ!$A$33:$A$776,$A95,СВЦЭМ!$B$33:$B$776,C$83)+'СЕТ СН'!$H$11+СВЦЭМ!$D$10+'СЕТ СН'!$H$5-'СЕТ СН'!$H$21</f>
        <v>3481.6222093800002</v>
      </c>
      <c r="D95" s="36">
        <f>SUMIFS(СВЦЭМ!$D$33:$D$776,СВЦЭМ!$A$33:$A$776,$A95,СВЦЭМ!$B$33:$B$776,D$83)+'СЕТ СН'!$H$11+СВЦЭМ!$D$10+'СЕТ СН'!$H$5-'СЕТ СН'!$H$21</f>
        <v>3466.0001284</v>
      </c>
      <c r="E95" s="36">
        <f>SUMIFS(СВЦЭМ!$D$33:$D$776,СВЦЭМ!$A$33:$A$776,$A95,СВЦЭМ!$B$33:$B$776,E$83)+'СЕТ СН'!$H$11+СВЦЭМ!$D$10+'СЕТ СН'!$H$5-'СЕТ СН'!$H$21</f>
        <v>3465.6333040600002</v>
      </c>
      <c r="F95" s="36">
        <f>SUMIFS(СВЦЭМ!$D$33:$D$776,СВЦЭМ!$A$33:$A$776,$A95,СВЦЭМ!$B$33:$B$776,F$83)+'СЕТ СН'!$H$11+СВЦЭМ!$D$10+'СЕТ СН'!$H$5-'СЕТ СН'!$H$21</f>
        <v>3460.8325922700001</v>
      </c>
      <c r="G95" s="36">
        <f>SUMIFS(СВЦЭМ!$D$33:$D$776,СВЦЭМ!$A$33:$A$776,$A95,СВЦЭМ!$B$33:$B$776,G$83)+'СЕТ СН'!$H$11+СВЦЭМ!$D$10+'СЕТ СН'!$H$5-'СЕТ СН'!$H$21</f>
        <v>3468.5538477</v>
      </c>
      <c r="H95" s="36">
        <f>SUMIFS(СВЦЭМ!$D$33:$D$776,СВЦЭМ!$A$33:$A$776,$A95,СВЦЭМ!$B$33:$B$776,H$83)+'СЕТ СН'!$H$11+СВЦЭМ!$D$10+'СЕТ СН'!$H$5-'СЕТ СН'!$H$21</f>
        <v>3471.43010916</v>
      </c>
      <c r="I95" s="36">
        <f>SUMIFS(СВЦЭМ!$D$33:$D$776,СВЦЭМ!$A$33:$A$776,$A95,СВЦЭМ!$B$33:$B$776,I$83)+'СЕТ СН'!$H$11+СВЦЭМ!$D$10+'СЕТ СН'!$H$5-'СЕТ СН'!$H$21</f>
        <v>3470.7399448000001</v>
      </c>
      <c r="J95" s="36">
        <f>SUMIFS(СВЦЭМ!$D$33:$D$776,СВЦЭМ!$A$33:$A$776,$A95,СВЦЭМ!$B$33:$B$776,J$83)+'СЕТ СН'!$H$11+СВЦЭМ!$D$10+'СЕТ СН'!$H$5-'СЕТ СН'!$H$21</f>
        <v>3443.2338774</v>
      </c>
      <c r="K95" s="36">
        <f>SUMIFS(СВЦЭМ!$D$33:$D$776,СВЦЭМ!$A$33:$A$776,$A95,СВЦЭМ!$B$33:$B$776,K$83)+'СЕТ СН'!$H$11+СВЦЭМ!$D$10+'СЕТ СН'!$H$5-'СЕТ СН'!$H$21</f>
        <v>3406.5561217100003</v>
      </c>
      <c r="L95" s="36">
        <f>SUMIFS(СВЦЭМ!$D$33:$D$776,СВЦЭМ!$A$33:$A$776,$A95,СВЦЭМ!$B$33:$B$776,L$83)+'СЕТ СН'!$H$11+СВЦЭМ!$D$10+'СЕТ СН'!$H$5-'СЕТ СН'!$H$21</f>
        <v>3410.3757201799999</v>
      </c>
      <c r="M95" s="36">
        <f>SUMIFS(СВЦЭМ!$D$33:$D$776,СВЦЭМ!$A$33:$A$776,$A95,СВЦЭМ!$B$33:$B$776,M$83)+'СЕТ СН'!$H$11+СВЦЭМ!$D$10+'СЕТ СН'!$H$5-'СЕТ СН'!$H$21</f>
        <v>3415.9675944000001</v>
      </c>
      <c r="N95" s="36">
        <f>SUMIFS(СВЦЭМ!$D$33:$D$776,СВЦЭМ!$A$33:$A$776,$A95,СВЦЭМ!$B$33:$B$776,N$83)+'СЕТ СН'!$H$11+СВЦЭМ!$D$10+'СЕТ СН'!$H$5-'СЕТ СН'!$H$21</f>
        <v>3429.36252285</v>
      </c>
      <c r="O95" s="36">
        <f>SUMIFS(СВЦЭМ!$D$33:$D$776,СВЦЭМ!$A$33:$A$776,$A95,СВЦЭМ!$B$33:$B$776,O$83)+'СЕТ СН'!$H$11+СВЦЭМ!$D$10+'СЕТ СН'!$H$5-'СЕТ СН'!$H$21</f>
        <v>3444.8779205999999</v>
      </c>
      <c r="P95" s="36">
        <f>SUMIFS(СВЦЭМ!$D$33:$D$776,СВЦЭМ!$A$33:$A$776,$A95,СВЦЭМ!$B$33:$B$776,P$83)+'СЕТ СН'!$H$11+СВЦЭМ!$D$10+'СЕТ СН'!$H$5-'СЕТ СН'!$H$21</f>
        <v>3455.9240226100001</v>
      </c>
      <c r="Q95" s="36">
        <f>SUMIFS(СВЦЭМ!$D$33:$D$776,СВЦЭМ!$A$33:$A$776,$A95,СВЦЭМ!$B$33:$B$776,Q$83)+'СЕТ СН'!$H$11+СВЦЭМ!$D$10+'СЕТ СН'!$H$5-'СЕТ СН'!$H$21</f>
        <v>3460.21849686</v>
      </c>
      <c r="R95" s="36">
        <f>SUMIFS(СВЦЭМ!$D$33:$D$776,СВЦЭМ!$A$33:$A$776,$A95,СВЦЭМ!$B$33:$B$776,R$83)+'СЕТ СН'!$H$11+СВЦЭМ!$D$10+'СЕТ СН'!$H$5-'СЕТ СН'!$H$21</f>
        <v>3453.9455045499999</v>
      </c>
      <c r="S95" s="36">
        <f>SUMIFS(СВЦЭМ!$D$33:$D$776,СВЦЭМ!$A$33:$A$776,$A95,СВЦЭМ!$B$33:$B$776,S$83)+'СЕТ СН'!$H$11+СВЦЭМ!$D$10+'СЕТ СН'!$H$5-'СЕТ СН'!$H$21</f>
        <v>3449.3255613400001</v>
      </c>
      <c r="T95" s="36">
        <f>SUMIFS(СВЦЭМ!$D$33:$D$776,СВЦЭМ!$A$33:$A$776,$A95,СВЦЭМ!$B$33:$B$776,T$83)+'СЕТ СН'!$H$11+СВЦЭМ!$D$10+'СЕТ СН'!$H$5-'СЕТ СН'!$H$21</f>
        <v>3433.6418637699999</v>
      </c>
      <c r="U95" s="36">
        <f>SUMIFS(СВЦЭМ!$D$33:$D$776,СВЦЭМ!$A$33:$A$776,$A95,СВЦЭМ!$B$33:$B$776,U$83)+'СЕТ СН'!$H$11+СВЦЭМ!$D$10+'СЕТ СН'!$H$5-'СЕТ СН'!$H$21</f>
        <v>3393.9731063600002</v>
      </c>
      <c r="V95" s="36">
        <f>SUMIFS(СВЦЭМ!$D$33:$D$776,СВЦЭМ!$A$33:$A$776,$A95,СВЦЭМ!$B$33:$B$776,V$83)+'СЕТ СН'!$H$11+СВЦЭМ!$D$10+'СЕТ СН'!$H$5-'СЕТ СН'!$H$21</f>
        <v>3338.05591731</v>
      </c>
      <c r="W95" s="36">
        <f>SUMIFS(СВЦЭМ!$D$33:$D$776,СВЦЭМ!$A$33:$A$776,$A95,СВЦЭМ!$B$33:$B$776,W$83)+'СЕТ СН'!$H$11+СВЦЭМ!$D$10+'СЕТ СН'!$H$5-'СЕТ СН'!$H$21</f>
        <v>3334.3414178600001</v>
      </c>
      <c r="X95" s="36">
        <f>SUMIFS(СВЦЭМ!$D$33:$D$776,СВЦЭМ!$A$33:$A$776,$A95,СВЦЭМ!$B$33:$B$776,X$83)+'СЕТ СН'!$H$11+СВЦЭМ!$D$10+'СЕТ СН'!$H$5-'СЕТ СН'!$H$21</f>
        <v>3369.6833096199998</v>
      </c>
      <c r="Y95" s="36">
        <f>SUMIFS(СВЦЭМ!$D$33:$D$776,СВЦЭМ!$A$33:$A$776,$A95,СВЦЭМ!$B$33:$B$776,Y$83)+'СЕТ СН'!$H$11+СВЦЭМ!$D$10+'СЕТ СН'!$H$5-'СЕТ СН'!$H$21</f>
        <v>3396.8846767499999</v>
      </c>
    </row>
    <row r="96" spans="1:27" ht="15.75" x14ac:dyDescent="0.2">
      <c r="A96" s="35">
        <f t="shared" si="2"/>
        <v>43934</v>
      </c>
      <c r="B96" s="36">
        <f>SUMIFS(СВЦЭМ!$D$33:$D$776,СВЦЭМ!$A$33:$A$776,$A96,СВЦЭМ!$B$33:$B$776,B$83)+'СЕТ СН'!$H$11+СВЦЭМ!$D$10+'СЕТ СН'!$H$5-'СЕТ СН'!$H$21</f>
        <v>3398.4595925799999</v>
      </c>
      <c r="C96" s="36">
        <f>SUMIFS(СВЦЭМ!$D$33:$D$776,СВЦЭМ!$A$33:$A$776,$A96,СВЦЭМ!$B$33:$B$776,C$83)+'СЕТ СН'!$H$11+СВЦЭМ!$D$10+'СЕТ СН'!$H$5-'СЕТ СН'!$H$21</f>
        <v>3414.9626383700001</v>
      </c>
      <c r="D96" s="36">
        <f>SUMIFS(СВЦЭМ!$D$33:$D$776,СВЦЭМ!$A$33:$A$776,$A96,СВЦЭМ!$B$33:$B$776,D$83)+'СЕТ СН'!$H$11+СВЦЭМ!$D$10+'СЕТ СН'!$H$5-'СЕТ СН'!$H$21</f>
        <v>3441.64502765</v>
      </c>
      <c r="E96" s="36">
        <f>SUMIFS(СВЦЭМ!$D$33:$D$776,СВЦЭМ!$A$33:$A$776,$A96,СВЦЭМ!$B$33:$B$776,E$83)+'СЕТ СН'!$H$11+СВЦЭМ!$D$10+'СЕТ СН'!$H$5-'СЕТ СН'!$H$21</f>
        <v>3452.8426467999998</v>
      </c>
      <c r="F96" s="36">
        <f>SUMIFS(СВЦЭМ!$D$33:$D$776,СВЦЭМ!$A$33:$A$776,$A96,СВЦЭМ!$B$33:$B$776,F$83)+'СЕТ СН'!$H$11+СВЦЭМ!$D$10+'СЕТ СН'!$H$5-'СЕТ СН'!$H$21</f>
        <v>3460.60321707</v>
      </c>
      <c r="G96" s="36">
        <f>SUMIFS(СВЦЭМ!$D$33:$D$776,СВЦЭМ!$A$33:$A$776,$A96,СВЦЭМ!$B$33:$B$776,G$83)+'СЕТ СН'!$H$11+СВЦЭМ!$D$10+'СЕТ СН'!$H$5-'СЕТ СН'!$H$21</f>
        <v>3446.80858463</v>
      </c>
      <c r="H96" s="36">
        <f>SUMIFS(СВЦЭМ!$D$33:$D$776,СВЦЭМ!$A$33:$A$776,$A96,СВЦЭМ!$B$33:$B$776,H$83)+'СЕТ СН'!$H$11+СВЦЭМ!$D$10+'СЕТ СН'!$H$5-'СЕТ СН'!$H$21</f>
        <v>3450.4367487700001</v>
      </c>
      <c r="I96" s="36">
        <f>SUMIFS(СВЦЭМ!$D$33:$D$776,СВЦЭМ!$A$33:$A$776,$A96,СВЦЭМ!$B$33:$B$776,I$83)+'СЕТ СН'!$H$11+СВЦЭМ!$D$10+'СЕТ СН'!$H$5-'СЕТ СН'!$H$21</f>
        <v>3407.0589208299998</v>
      </c>
      <c r="J96" s="36">
        <f>SUMIFS(СВЦЭМ!$D$33:$D$776,СВЦЭМ!$A$33:$A$776,$A96,СВЦЭМ!$B$33:$B$776,J$83)+'СЕТ СН'!$H$11+СВЦЭМ!$D$10+'СЕТ СН'!$H$5-'СЕТ СН'!$H$21</f>
        <v>3352.6789887700002</v>
      </c>
      <c r="K96" s="36">
        <f>SUMIFS(СВЦЭМ!$D$33:$D$776,СВЦЭМ!$A$33:$A$776,$A96,СВЦЭМ!$B$33:$B$776,K$83)+'СЕТ СН'!$H$11+СВЦЭМ!$D$10+'СЕТ СН'!$H$5-'СЕТ СН'!$H$21</f>
        <v>3334.6069625199998</v>
      </c>
      <c r="L96" s="36">
        <f>SUMIFS(СВЦЭМ!$D$33:$D$776,СВЦЭМ!$A$33:$A$776,$A96,СВЦЭМ!$B$33:$B$776,L$83)+'СЕТ СН'!$H$11+СВЦЭМ!$D$10+'СЕТ СН'!$H$5-'СЕТ СН'!$H$21</f>
        <v>3327.19324224</v>
      </c>
      <c r="M96" s="36">
        <f>SUMIFS(СВЦЭМ!$D$33:$D$776,СВЦЭМ!$A$33:$A$776,$A96,СВЦЭМ!$B$33:$B$776,M$83)+'СЕТ СН'!$H$11+СВЦЭМ!$D$10+'СЕТ СН'!$H$5-'СЕТ СН'!$H$21</f>
        <v>3324.4861227199999</v>
      </c>
      <c r="N96" s="36">
        <f>SUMIFS(СВЦЭМ!$D$33:$D$776,СВЦЭМ!$A$33:$A$776,$A96,СВЦЭМ!$B$33:$B$776,N$83)+'СЕТ СН'!$H$11+СВЦЭМ!$D$10+'СЕТ СН'!$H$5-'СЕТ СН'!$H$21</f>
        <v>3334.6119008400001</v>
      </c>
      <c r="O96" s="36">
        <f>SUMIFS(СВЦЭМ!$D$33:$D$776,СВЦЭМ!$A$33:$A$776,$A96,СВЦЭМ!$B$33:$B$776,O$83)+'СЕТ СН'!$H$11+СВЦЭМ!$D$10+'СЕТ СН'!$H$5-'СЕТ СН'!$H$21</f>
        <v>3333.81421765</v>
      </c>
      <c r="P96" s="36">
        <f>SUMIFS(СВЦЭМ!$D$33:$D$776,СВЦЭМ!$A$33:$A$776,$A96,СВЦЭМ!$B$33:$B$776,P$83)+'СЕТ СН'!$H$11+СВЦЭМ!$D$10+'СЕТ СН'!$H$5-'СЕТ СН'!$H$21</f>
        <v>3338.7733064700001</v>
      </c>
      <c r="Q96" s="36">
        <f>SUMIFS(СВЦЭМ!$D$33:$D$776,СВЦЭМ!$A$33:$A$776,$A96,СВЦЭМ!$B$33:$B$776,Q$83)+'СЕТ СН'!$H$11+СВЦЭМ!$D$10+'СЕТ СН'!$H$5-'СЕТ СН'!$H$21</f>
        <v>3342.0104043000001</v>
      </c>
      <c r="R96" s="36">
        <f>SUMIFS(СВЦЭМ!$D$33:$D$776,СВЦЭМ!$A$33:$A$776,$A96,СВЦЭМ!$B$33:$B$776,R$83)+'СЕТ СН'!$H$11+СВЦЭМ!$D$10+'СЕТ СН'!$H$5-'СЕТ СН'!$H$21</f>
        <v>3350.1859092700001</v>
      </c>
      <c r="S96" s="36">
        <f>SUMIFS(СВЦЭМ!$D$33:$D$776,СВЦЭМ!$A$33:$A$776,$A96,СВЦЭМ!$B$33:$B$776,S$83)+'СЕТ СН'!$H$11+СВЦЭМ!$D$10+'СЕТ СН'!$H$5-'СЕТ СН'!$H$21</f>
        <v>3348.2329252</v>
      </c>
      <c r="T96" s="36">
        <f>SUMIFS(СВЦЭМ!$D$33:$D$776,СВЦЭМ!$A$33:$A$776,$A96,СВЦЭМ!$B$33:$B$776,T$83)+'СЕТ СН'!$H$11+СВЦЭМ!$D$10+'СЕТ СН'!$H$5-'СЕТ СН'!$H$21</f>
        <v>3345.0126252</v>
      </c>
      <c r="U96" s="36">
        <f>SUMIFS(СВЦЭМ!$D$33:$D$776,СВЦЭМ!$A$33:$A$776,$A96,СВЦЭМ!$B$33:$B$776,U$83)+'СЕТ СН'!$H$11+СВЦЭМ!$D$10+'СЕТ СН'!$H$5-'СЕТ СН'!$H$21</f>
        <v>3345.3440030000002</v>
      </c>
      <c r="V96" s="36">
        <f>SUMIFS(СВЦЭМ!$D$33:$D$776,СВЦЭМ!$A$33:$A$776,$A96,СВЦЭМ!$B$33:$B$776,V$83)+'СЕТ СН'!$H$11+СВЦЭМ!$D$10+'СЕТ СН'!$H$5-'СЕТ СН'!$H$21</f>
        <v>3336.0238058700002</v>
      </c>
      <c r="W96" s="36">
        <f>SUMIFS(СВЦЭМ!$D$33:$D$776,СВЦЭМ!$A$33:$A$776,$A96,СВЦЭМ!$B$33:$B$776,W$83)+'СЕТ СН'!$H$11+СВЦЭМ!$D$10+'СЕТ СН'!$H$5-'СЕТ СН'!$H$21</f>
        <v>3332.1367738399999</v>
      </c>
      <c r="X96" s="36">
        <f>SUMIFS(СВЦЭМ!$D$33:$D$776,СВЦЭМ!$A$33:$A$776,$A96,СВЦЭМ!$B$33:$B$776,X$83)+'СЕТ СН'!$H$11+СВЦЭМ!$D$10+'СЕТ СН'!$H$5-'СЕТ СН'!$H$21</f>
        <v>3338.7431565100001</v>
      </c>
      <c r="Y96" s="36">
        <f>SUMIFS(СВЦЭМ!$D$33:$D$776,СВЦЭМ!$A$33:$A$776,$A96,СВЦЭМ!$B$33:$B$776,Y$83)+'СЕТ СН'!$H$11+СВЦЭМ!$D$10+'СЕТ СН'!$H$5-'СЕТ СН'!$H$21</f>
        <v>3365.0164767000001</v>
      </c>
    </row>
    <row r="97" spans="1:25" ht="15.75" x14ac:dyDescent="0.2">
      <c r="A97" s="35">
        <f t="shared" si="2"/>
        <v>43935</v>
      </c>
      <c r="B97" s="36">
        <f>SUMIFS(СВЦЭМ!$D$33:$D$776,СВЦЭМ!$A$33:$A$776,$A97,СВЦЭМ!$B$33:$B$776,B$83)+'СЕТ СН'!$H$11+СВЦЭМ!$D$10+'СЕТ СН'!$H$5-'СЕТ СН'!$H$21</f>
        <v>3393.4450499599998</v>
      </c>
      <c r="C97" s="36">
        <f>SUMIFS(СВЦЭМ!$D$33:$D$776,СВЦЭМ!$A$33:$A$776,$A97,СВЦЭМ!$B$33:$B$776,C$83)+'СЕТ СН'!$H$11+СВЦЭМ!$D$10+'СЕТ СН'!$H$5-'СЕТ СН'!$H$21</f>
        <v>3415.9166740599999</v>
      </c>
      <c r="D97" s="36">
        <f>SUMIFS(СВЦЭМ!$D$33:$D$776,СВЦЭМ!$A$33:$A$776,$A97,СВЦЭМ!$B$33:$B$776,D$83)+'СЕТ СН'!$H$11+СВЦЭМ!$D$10+'СЕТ СН'!$H$5-'СЕТ СН'!$H$21</f>
        <v>3437.2105829800003</v>
      </c>
      <c r="E97" s="36">
        <f>SUMIFS(СВЦЭМ!$D$33:$D$776,СВЦЭМ!$A$33:$A$776,$A97,СВЦЭМ!$B$33:$B$776,E$83)+'СЕТ СН'!$H$11+СВЦЭМ!$D$10+'СЕТ СН'!$H$5-'СЕТ СН'!$H$21</f>
        <v>3450.7495464900003</v>
      </c>
      <c r="F97" s="36">
        <f>SUMIFS(СВЦЭМ!$D$33:$D$776,СВЦЭМ!$A$33:$A$776,$A97,СВЦЭМ!$B$33:$B$776,F$83)+'СЕТ СН'!$H$11+СВЦЭМ!$D$10+'СЕТ СН'!$H$5-'СЕТ СН'!$H$21</f>
        <v>3460.6915417499999</v>
      </c>
      <c r="G97" s="36">
        <f>SUMIFS(СВЦЭМ!$D$33:$D$776,СВЦЭМ!$A$33:$A$776,$A97,СВЦЭМ!$B$33:$B$776,G$83)+'СЕТ СН'!$H$11+СВЦЭМ!$D$10+'СЕТ СН'!$H$5-'СЕТ СН'!$H$21</f>
        <v>3457.1193194900002</v>
      </c>
      <c r="H97" s="36">
        <f>SUMIFS(СВЦЭМ!$D$33:$D$776,СВЦЭМ!$A$33:$A$776,$A97,СВЦЭМ!$B$33:$B$776,H$83)+'СЕТ СН'!$H$11+СВЦЭМ!$D$10+'СЕТ СН'!$H$5-'СЕТ СН'!$H$21</f>
        <v>3468.4207868399999</v>
      </c>
      <c r="I97" s="36">
        <f>SUMIFS(СВЦЭМ!$D$33:$D$776,СВЦЭМ!$A$33:$A$776,$A97,СВЦЭМ!$B$33:$B$776,I$83)+'СЕТ СН'!$H$11+СВЦЭМ!$D$10+'СЕТ СН'!$H$5-'СЕТ СН'!$H$21</f>
        <v>3489.6305932999999</v>
      </c>
      <c r="J97" s="36">
        <f>SUMIFS(СВЦЭМ!$D$33:$D$776,СВЦЭМ!$A$33:$A$776,$A97,СВЦЭМ!$B$33:$B$776,J$83)+'СЕТ СН'!$H$11+СВЦЭМ!$D$10+'СЕТ СН'!$H$5-'СЕТ СН'!$H$21</f>
        <v>3449.4375241299999</v>
      </c>
      <c r="K97" s="36">
        <f>SUMIFS(СВЦЭМ!$D$33:$D$776,СВЦЭМ!$A$33:$A$776,$A97,СВЦЭМ!$B$33:$B$776,K$83)+'СЕТ СН'!$H$11+СВЦЭМ!$D$10+'СЕТ СН'!$H$5-'СЕТ СН'!$H$21</f>
        <v>3434.3400960700001</v>
      </c>
      <c r="L97" s="36">
        <f>SUMIFS(СВЦЭМ!$D$33:$D$776,СВЦЭМ!$A$33:$A$776,$A97,СВЦЭМ!$B$33:$B$776,L$83)+'СЕТ СН'!$H$11+СВЦЭМ!$D$10+'СЕТ СН'!$H$5-'СЕТ СН'!$H$21</f>
        <v>3427.5710786200002</v>
      </c>
      <c r="M97" s="36">
        <f>SUMIFS(СВЦЭМ!$D$33:$D$776,СВЦЭМ!$A$33:$A$776,$A97,СВЦЭМ!$B$33:$B$776,M$83)+'СЕТ СН'!$H$11+СВЦЭМ!$D$10+'СЕТ СН'!$H$5-'СЕТ СН'!$H$21</f>
        <v>3430.79776455</v>
      </c>
      <c r="N97" s="36">
        <f>SUMIFS(СВЦЭМ!$D$33:$D$776,СВЦЭМ!$A$33:$A$776,$A97,СВЦЭМ!$B$33:$B$776,N$83)+'СЕТ СН'!$H$11+СВЦЭМ!$D$10+'СЕТ СН'!$H$5-'СЕТ СН'!$H$21</f>
        <v>3429.69445369</v>
      </c>
      <c r="O97" s="36">
        <f>SUMIFS(СВЦЭМ!$D$33:$D$776,СВЦЭМ!$A$33:$A$776,$A97,СВЦЭМ!$B$33:$B$776,O$83)+'СЕТ СН'!$H$11+СВЦЭМ!$D$10+'СЕТ СН'!$H$5-'СЕТ СН'!$H$21</f>
        <v>3404.5381882700003</v>
      </c>
      <c r="P97" s="36">
        <f>SUMIFS(СВЦЭМ!$D$33:$D$776,СВЦЭМ!$A$33:$A$776,$A97,СВЦЭМ!$B$33:$B$776,P$83)+'СЕТ СН'!$H$11+СВЦЭМ!$D$10+'СЕТ СН'!$H$5-'СЕТ СН'!$H$21</f>
        <v>3408.0394803500003</v>
      </c>
      <c r="Q97" s="36">
        <f>SUMIFS(СВЦЭМ!$D$33:$D$776,СВЦЭМ!$A$33:$A$776,$A97,СВЦЭМ!$B$33:$B$776,Q$83)+'СЕТ СН'!$H$11+СВЦЭМ!$D$10+'СЕТ СН'!$H$5-'СЕТ СН'!$H$21</f>
        <v>3418.8386080199998</v>
      </c>
      <c r="R97" s="36">
        <f>SUMIFS(СВЦЭМ!$D$33:$D$776,СВЦЭМ!$A$33:$A$776,$A97,СВЦЭМ!$B$33:$B$776,R$83)+'СЕТ СН'!$H$11+СВЦЭМ!$D$10+'СЕТ СН'!$H$5-'СЕТ СН'!$H$21</f>
        <v>3441.55989933</v>
      </c>
      <c r="S97" s="36">
        <f>SUMIFS(СВЦЭМ!$D$33:$D$776,СВЦЭМ!$A$33:$A$776,$A97,СВЦЭМ!$B$33:$B$776,S$83)+'СЕТ СН'!$H$11+СВЦЭМ!$D$10+'СЕТ СН'!$H$5-'СЕТ СН'!$H$21</f>
        <v>3446.8596843400001</v>
      </c>
      <c r="T97" s="36">
        <f>SUMIFS(СВЦЭМ!$D$33:$D$776,СВЦЭМ!$A$33:$A$776,$A97,СВЦЭМ!$B$33:$B$776,T$83)+'СЕТ СН'!$H$11+СВЦЭМ!$D$10+'СЕТ СН'!$H$5-'СЕТ СН'!$H$21</f>
        <v>3423.4507774499998</v>
      </c>
      <c r="U97" s="36">
        <f>SUMIFS(СВЦЭМ!$D$33:$D$776,СВЦЭМ!$A$33:$A$776,$A97,СВЦЭМ!$B$33:$B$776,U$83)+'СЕТ СН'!$H$11+СВЦЭМ!$D$10+'СЕТ СН'!$H$5-'СЕТ СН'!$H$21</f>
        <v>3406.5964363399999</v>
      </c>
      <c r="V97" s="36">
        <f>SUMIFS(СВЦЭМ!$D$33:$D$776,СВЦЭМ!$A$33:$A$776,$A97,СВЦЭМ!$B$33:$B$776,V$83)+'СЕТ СН'!$H$11+СВЦЭМ!$D$10+'СЕТ СН'!$H$5-'СЕТ СН'!$H$21</f>
        <v>3404.4607011600001</v>
      </c>
      <c r="W97" s="36">
        <f>SUMIFS(СВЦЭМ!$D$33:$D$776,СВЦЭМ!$A$33:$A$776,$A97,СВЦЭМ!$B$33:$B$776,W$83)+'СЕТ СН'!$H$11+СВЦЭМ!$D$10+'СЕТ СН'!$H$5-'СЕТ СН'!$H$21</f>
        <v>3398.3486679400003</v>
      </c>
      <c r="X97" s="36">
        <f>SUMIFS(СВЦЭМ!$D$33:$D$776,СВЦЭМ!$A$33:$A$776,$A97,СВЦЭМ!$B$33:$B$776,X$83)+'СЕТ СН'!$H$11+СВЦЭМ!$D$10+'СЕТ СН'!$H$5-'СЕТ СН'!$H$21</f>
        <v>3406.4326950499999</v>
      </c>
      <c r="Y97" s="36">
        <f>SUMIFS(СВЦЭМ!$D$33:$D$776,СВЦЭМ!$A$33:$A$776,$A97,СВЦЭМ!$B$33:$B$776,Y$83)+'СЕТ СН'!$H$11+СВЦЭМ!$D$10+'СЕТ СН'!$H$5-'СЕТ СН'!$H$21</f>
        <v>3419.8643772800001</v>
      </c>
    </row>
    <row r="98" spans="1:25" ht="15.75" x14ac:dyDescent="0.2">
      <c r="A98" s="35">
        <f t="shared" si="2"/>
        <v>43936</v>
      </c>
      <c r="B98" s="36">
        <f>SUMIFS(СВЦЭМ!$D$33:$D$776,СВЦЭМ!$A$33:$A$776,$A98,СВЦЭМ!$B$33:$B$776,B$83)+'СЕТ СН'!$H$11+СВЦЭМ!$D$10+'СЕТ СН'!$H$5-'СЕТ СН'!$H$21</f>
        <v>3456.5758257699999</v>
      </c>
      <c r="C98" s="36">
        <f>SUMIFS(СВЦЭМ!$D$33:$D$776,СВЦЭМ!$A$33:$A$776,$A98,СВЦЭМ!$B$33:$B$776,C$83)+'СЕТ СН'!$H$11+СВЦЭМ!$D$10+'СЕТ СН'!$H$5-'СЕТ СН'!$H$21</f>
        <v>3470.8450759699999</v>
      </c>
      <c r="D98" s="36">
        <f>SUMIFS(СВЦЭМ!$D$33:$D$776,СВЦЭМ!$A$33:$A$776,$A98,СВЦЭМ!$B$33:$B$776,D$83)+'СЕТ СН'!$H$11+СВЦЭМ!$D$10+'СЕТ СН'!$H$5-'СЕТ СН'!$H$21</f>
        <v>3472.3046449399999</v>
      </c>
      <c r="E98" s="36">
        <f>SUMIFS(СВЦЭМ!$D$33:$D$776,СВЦЭМ!$A$33:$A$776,$A98,СВЦЭМ!$B$33:$B$776,E$83)+'СЕТ СН'!$H$11+СВЦЭМ!$D$10+'СЕТ СН'!$H$5-'СЕТ СН'!$H$21</f>
        <v>3467.4946771300001</v>
      </c>
      <c r="F98" s="36">
        <f>SUMIFS(СВЦЭМ!$D$33:$D$776,СВЦЭМ!$A$33:$A$776,$A98,СВЦЭМ!$B$33:$B$776,F$83)+'СЕТ СН'!$H$11+СВЦЭМ!$D$10+'СЕТ СН'!$H$5-'СЕТ СН'!$H$21</f>
        <v>3464.9373110400002</v>
      </c>
      <c r="G98" s="36">
        <f>SUMIFS(СВЦЭМ!$D$33:$D$776,СВЦЭМ!$A$33:$A$776,$A98,СВЦЭМ!$B$33:$B$776,G$83)+'СЕТ СН'!$H$11+СВЦЭМ!$D$10+'СЕТ СН'!$H$5-'СЕТ СН'!$H$21</f>
        <v>3463.8158844700001</v>
      </c>
      <c r="H98" s="36">
        <f>SUMIFS(СВЦЭМ!$D$33:$D$776,СВЦЭМ!$A$33:$A$776,$A98,СВЦЭМ!$B$33:$B$776,H$83)+'СЕТ СН'!$H$11+СВЦЭМ!$D$10+'СЕТ СН'!$H$5-'СЕТ СН'!$H$21</f>
        <v>3455.2677838200002</v>
      </c>
      <c r="I98" s="36">
        <f>SUMIFS(СВЦЭМ!$D$33:$D$776,СВЦЭМ!$A$33:$A$776,$A98,СВЦЭМ!$B$33:$B$776,I$83)+'СЕТ СН'!$H$11+СВЦЭМ!$D$10+'СЕТ СН'!$H$5-'СЕТ СН'!$H$21</f>
        <v>3444.13398947</v>
      </c>
      <c r="J98" s="36">
        <f>SUMIFS(СВЦЭМ!$D$33:$D$776,СВЦЭМ!$A$33:$A$776,$A98,СВЦЭМ!$B$33:$B$776,J$83)+'СЕТ СН'!$H$11+СВЦЭМ!$D$10+'СЕТ СН'!$H$5-'СЕТ СН'!$H$21</f>
        <v>3394.2095835099999</v>
      </c>
      <c r="K98" s="36">
        <f>SUMIFS(СВЦЭМ!$D$33:$D$776,СВЦЭМ!$A$33:$A$776,$A98,СВЦЭМ!$B$33:$B$776,K$83)+'СЕТ СН'!$H$11+СВЦЭМ!$D$10+'СЕТ СН'!$H$5-'СЕТ СН'!$H$21</f>
        <v>3369.7317949799999</v>
      </c>
      <c r="L98" s="36">
        <f>SUMIFS(СВЦЭМ!$D$33:$D$776,СВЦЭМ!$A$33:$A$776,$A98,СВЦЭМ!$B$33:$B$776,L$83)+'СЕТ СН'!$H$11+СВЦЭМ!$D$10+'СЕТ СН'!$H$5-'СЕТ СН'!$H$21</f>
        <v>3371.94643361</v>
      </c>
      <c r="M98" s="36">
        <f>SUMIFS(СВЦЭМ!$D$33:$D$776,СВЦЭМ!$A$33:$A$776,$A98,СВЦЭМ!$B$33:$B$776,M$83)+'СЕТ СН'!$H$11+СВЦЭМ!$D$10+'СЕТ СН'!$H$5-'СЕТ СН'!$H$21</f>
        <v>3377.85809337</v>
      </c>
      <c r="N98" s="36">
        <f>SUMIFS(СВЦЭМ!$D$33:$D$776,СВЦЭМ!$A$33:$A$776,$A98,СВЦЭМ!$B$33:$B$776,N$83)+'СЕТ СН'!$H$11+СВЦЭМ!$D$10+'СЕТ СН'!$H$5-'СЕТ СН'!$H$21</f>
        <v>3374.16751866</v>
      </c>
      <c r="O98" s="36">
        <f>SUMIFS(СВЦЭМ!$D$33:$D$776,СВЦЭМ!$A$33:$A$776,$A98,СВЦЭМ!$B$33:$B$776,O$83)+'СЕТ СН'!$H$11+СВЦЭМ!$D$10+'СЕТ СН'!$H$5-'СЕТ СН'!$H$21</f>
        <v>3388.4747533499999</v>
      </c>
      <c r="P98" s="36">
        <f>SUMIFS(СВЦЭМ!$D$33:$D$776,СВЦЭМ!$A$33:$A$776,$A98,СВЦЭМ!$B$33:$B$776,P$83)+'СЕТ СН'!$H$11+СВЦЭМ!$D$10+'СЕТ СН'!$H$5-'СЕТ СН'!$H$21</f>
        <v>3389.8558904400002</v>
      </c>
      <c r="Q98" s="36">
        <f>SUMIFS(СВЦЭМ!$D$33:$D$776,СВЦЭМ!$A$33:$A$776,$A98,СВЦЭМ!$B$33:$B$776,Q$83)+'СЕТ СН'!$H$11+СВЦЭМ!$D$10+'СЕТ СН'!$H$5-'СЕТ СН'!$H$21</f>
        <v>3391.68568568</v>
      </c>
      <c r="R98" s="36">
        <f>SUMIFS(СВЦЭМ!$D$33:$D$776,СВЦЭМ!$A$33:$A$776,$A98,СВЦЭМ!$B$33:$B$776,R$83)+'СЕТ СН'!$H$11+СВЦЭМ!$D$10+'СЕТ СН'!$H$5-'СЕТ СН'!$H$21</f>
        <v>3390.6677971099998</v>
      </c>
      <c r="S98" s="36">
        <f>SUMIFS(СВЦЭМ!$D$33:$D$776,СВЦЭМ!$A$33:$A$776,$A98,СВЦЭМ!$B$33:$B$776,S$83)+'СЕТ СН'!$H$11+СВЦЭМ!$D$10+'СЕТ СН'!$H$5-'СЕТ СН'!$H$21</f>
        <v>3388.8587410099999</v>
      </c>
      <c r="T98" s="36">
        <f>SUMIFS(СВЦЭМ!$D$33:$D$776,СВЦЭМ!$A$33:$A$776,$A98,СВЦЭМ!$B$33:$B$776,T$83)+'СЕТ СН'!$H$11+СВЦЭМ!$D$10+'СЕТ СН'!$H$5-'СЕТ СН'!$H$21</f>
        <v>3370.1156224300003</v>
      </c>
      <c r="U98" s="36">
        <f>SUMIFS(СВЦЭМ!$D$33:$D$776,СВЦЭМ!$A$33:$A$776,$A98,СВЦЭМ!$B$33:$B$776,U$83)+'СЕТ СН'!$H$11+СВЦЭМ!$D$10+'СЕТ СН'!$H$5-'СЕТ СН'!$H$21</f>
        <v>3350.29885534</v>
      </c>
      <c r="V98" s="36">
        <f>SUMIFS(СВЦЭМ!$D$33:$D$776,СВЦЭМ!$A$33:$A$776,$A98,СВЦЭМ!$B$33:$B$776,V$83)+'СЕТ СН'!$H$11+СВЦЭМ!$D$10+'СЕТ СН'!$H$5-'СЕТ СН'!$H$21</f>
        <v>3359.4062097400001</v>
      </c>
      <c r="W98" s="36">
        <f>SUMIFS(СВЦЭМ!$D$33:$D$776,СВЦЭМ!$A$33:$A$776,$A98,СВЦЭМ!$B$33:$B$776,W$83)+'СЕТ СН'!$H$11+СВЦЭМ!$D$10+'СЕТ СН'!$H$5-'СЕТ СН'!$H$21</f>
        <v>3360.8816247899999</v>
      </c>
      <c r="X98" s="36">
        <f>SUMIFS(СВЦЭМ!$D$33:$D$776,СВЦЭМ!$A$33:$A$776,$A98,СВЦЭМ!$B$33:$B$776,X$83)+'СЕТ СН'!$H$11+СВЦЭМ!$D$10+'СЕТ СН'!$H$5-'СЕТ СН'!$H$21</f>
        <v>3353.8052683599999</v>
      </c>
      <c r="Y98" s="36">
        <f>SUMIFS(СВЦЭМ!$D$33:$D$776,СВЦЭМ!$A$33:$A$776,$A98,СВЦЭМ!$B$33:$B$776,Y$83)+'СЕТ СН'!$H$11+СВЦЭМ!$D$10+'СЕТ СН'!$H$5-'СЕТ СН'!$H$21</f>
        <v>3380.7185305500002</v>
      </c>
    </row>
    <row r="99" spans="1:25" ht="15.75" x14ac:dyDescent="0.2">
      <c r="A99" s="35">
        <f t="shared" si="2"/>
        <v>43937</v>
      </c>
      <c r="B99" s="36">
        <f>SUMIFS(СВЦЭМ!$D$33:$D$776,СВЦЭМ!$A$33:$A$776,$A99,СВЦЭМ!$B$33:$B$776,B$83)+'СЕТ СН'!$H$11+СВЦЭМ!$D$10+'СЕТ СН'!$H$5-'СЕТ СН'!$H$21</f>
        <v>3350.4036598500002</v>
      </c>
      <c r="C99" s="36">
        <f>SUMIFS(СВЦЭМ!$D$33:$D$776,СВЦЭМ!$A$33:$A$776,$A99,СВЦЭМ!$B$33:$B$776,C$83)+'СЕТ СН'!$H$11+СВЦЭМ!$D$10+'СЕТ СН'!$H$5-'СЕТ СН'!$H$21</f>
        <v>3368.7930385600002</v>
      </c>
      <c r="D99" s="36">
        <f>SUMIFS(СВЦЭМ!$D$33:$D$776,СВЦЭМ!$A$33:$A$776,$A99,СВЦЭМ!$B$33:$B$776,D$83)+'СЕТ СН'!$H$11+СВЦЭМ!$D$10+'СЕТ СН'!$H$5-'СЕТ СН'!$H$21</f>
        <v>3385.7056698900001</v>
      </c>
      <c r="E99" s="36">
        <f>SUMIFS(СВЦЭМ!$D$33:$D$776,СВЦЭМ!$A$33:$A$776,$A99,СВЦЭМ!$B$33:$B$776,E$83)+'СЕТ СН'!$H$11+СВЦЭМ!$D$10+'СЕТ СН'!$H$5-'СЕТ СН'!$H$21</f>
        <v>3398.3069761900001</v>
      </c>
      <c r="F99" s="36">
        <f>SUMIFS(СВЦЭМ!$D$33:$D$776,СВЦЭМ!$A$33:$A$776,$A99,СВЦЭМ!$B$33:$B$776,F$83)+'СЕТ СН'!$H$11+СВЦЭМ!$D$10+'СЕТ СН'!$H$5-'СЕТ СН'!$H$21</f>
        <v>3397.9225532600003</v>
      </c>
      <c r="G99" s="36">
        <f>SUMIFS(СВЦЭМ!$D$33:$D$776,СВЦЭМ!$A$33:$A$776,$A99,СВЦЭМ!$B$33:$B$776,G$83)+'СЕТ СН'!$H$11+СВЦЭМ!$D$10+'СЕТ СН'!$H$5-'СЕТ СН'!$H$21</f>
        <v>3389.0161172600001</v>
      </c>
      <c r="H99" s="36">
        <f>SUMIFS(СВЦЭМ!$D$33:$D$776,СВЦЭМ!$A$33:$A$776,$A99,СВЦЭМ!$B$33:$B$776,H$83)+'СЕТ СН'!$H$11+СВЦЭМ!$D$10+'СЕТ СН'!$H$5-'СЕТ СН'!$H$21</f>
        <v>3369.0189066299999</v>
      </c>
      <c r="I99" s="36">
        <f>SUMIFS(СВЦЭМ!$D$33:$D$776,СВЦЭМ!$A$33:$A$776,$A99,СВЦЭМ!$B$33:$B$776,I$83)+'СЕТ СН'!$H$11+СВЦЭМ!$D$10+'СЕТ СН'!$H$5-'СЕТ СН'!$H$21</f>
        <v>3347.3213353900001</v>
      </c>
      <c r="J99" s="36">
        <f>SUMIFS(СВЦЭМ!$D$33:$D$776,СВЦЭМ!$A$33:$A$776,$A99,СВЦЭМ!$B$33:$B$776,J$83)+'СЕТ СН'!$H$11+СВЦЭМ!$D$10+'СЕТ СН'!$H$5-'СЕТ СН'!$H$21</f>
        <v>3320.2333776999999</v>
      </c>
      <c r="K99" s="36">
        <f>SUMIFS(СВЦЭМ!$D$33:$D$776,СВЦЭМ!$A$33:$A$776,$A99,СВЦЭМ!$B$33:$B$776,K$83)+'СЕТ СН'!$H$11+СВЦЭМ!$D$10+'СЕТ СН'!$H$5-'СЕТ СН'!$H$21</f>
        <v>3332.9836340100001</v>
      </c>
      <c r="L99" s="36">
        <f>SUMIFS(СВЦЭМ!$D$33:$D$776,СВЦЭМ!$A$33:$A$776,$A99,СВЦЭМ!$B$33:$B$776,L$83)+'СЕТ СН'!$H$11+СВЦЭМ!$D$10+'СЕТ СН'!$H$5-'СЕТ СН'!$H$21</f>
        <v>3328.91594248</v>
      </c>
      <c r="M99" s="36">
        <f>SUMIFS(СВЦЭМ!$D$33:$D$776,СВЦЭМ!$A$33:$A$776,$A99,СВЦЭМ!$B$33:$B$776,M$83)+'СЕТ СН'!$H$11+СВЦЭМ!$D$10+'СЕТ СН'!$H$5-'СЕТ СН'!$H$21</f>
        <v>3322.5519760400002</v>
      </c>
      <c r="N99" s="36">
        <f>SUMIFS(СВЦЭМ!$D$33:$D$776,СВЦЭМ!$A$33:$A$776,$A99,СВЦЭМ!$B$33:$B$776,N$83)+'СЕТ СН'!$H$11+СВЦЭМ!$D$10+'СЕТ СН'!$H$5-'СЕТ СН'!$H$21</f>
        <v>3316.0322404899998</v>
      </c>
      <c r="O99" s="36">
        <f>SUMIFS(СВЦЭМ!$D$33:$D$776,СВЦЭМ!$A$33:$A$776,$A99,СВЦЭМ!$B$33:$B$776,O$83)+'СЕТ СН'!$H$11+СВЦЭМ!$D$10+'СЕТ СН'!$H$5-'СЕТ СН'!$H$21</f>
        <v>3321.0076010399998</v>
      </c>
      <c r="P99" s="36">
        <f>SUMIFS(СВЦЭМ!$D$33:$D$776,СВЦЭМ!$A$33:$A$776,$A99,СВЦЭМ!$B$33:$B$776,P$83)+'СЕТ СН'!$H$11+СВЦЭМ!$D$10+'СЕТ СН'!$H$5-'СЕТ СН'!$H$21</f>
        <v>3324.1215204300001</v>
      </c>
      <c r="Q99" s="36">
        <f>SUMIFS(СВЦЭМ!$D$33:$D$776,СВЦЭМ!$A$33:$A$776,$A99,СВЦЭМ!$B$33:$B$776,Q$83)+'СЕТ СН'!$H$11+СВЦЭМ!$D$10+'СЕТ СН'!$H$5-'СЕТ СН'!$H$21</f>
        <v>3318.5009256799999</v>
      </c>
      <c r="R99" s="36">
        <f>SUMIFS(СВЦЭМ!$D$33:$D$776,СВЦЭМ!$A$33:$A$776,$A99,СВЦЭМ!$B$33:$B$776,R$83)+'СЕТ СН'!$H$11+СВЦЭМ!$D$10+'СЕТ СН'!$H$5-'СЕТ СН'!$H$21</f>
        <v>3313.9033494800001</v>
      </c>
      <c r="S99" s="36">
        <f>SUMIFS(СВЦЭМ!$D$33:$D$776,СВЦЭМ!$A$33:$A$776,$A99,СВЦЭМ!$B$33:$B$776,S$83)+'СЕТ СН'!$H$11+СВЦЭМ!$D$10+'СЕТ СН'!$H$5-'СЕТ СН'!$H$21</f>
        <v>3311.24394695</v>
      </c>
      <c r="T99" s="36">
        <f>SUMIFS(СВЦЭМ!$D$33:$D$776,СВЦЭМ!$A$33:$A$776,$A99,СВЦЭМ!$B$33:$B$776,T$83)+'СЕТ СН'!$H$11+СВЦЭМ!$D$10+'СЕТ СН'!$H$5-'СЕТ СН'!$H$21</f>
        <v>3306.1150227899998</v>
      </c>
      <c r="U99" s="36">
        <f>SUMIFS(СВЦЭМ!$D$33:$D$776,СВЦЭМ!$A$33:$A$776,$A99,СВЦЭМ!$B$33:$B$776,U$83)+'СЕТ СН'!$H$11+СВЦЭМ!$D$10+'СЕТ СН'!$H$5-'СЕТ СН'!$H$21</f>
        <v>3296.2624072500003</v>
      </c>
      <c r="V99" s="36">
        <f>SUMIFS(СВЦЭМ!$D$33:$D$776,СВЦЭМ!$A$33:$A$776,$A99,СВЦЭМ!$B$33:$B$776,V$83)+'СЕТ СН'!$H$11+СВЦЭМ!$D$10+'СЕТ СН'!$H$5-'СЕТ СН'!$H$21</f>
        <v>3283.9917647399998</v>
      </c>
      <c r="W99" s="36">
        <f>SUMIFS(СВЦЭМ!$D$33:$D$776,СВЦЭМ!$A$33:$A$776,$A99,СВЦЭМ!$B$33:$B$776,W$83)+'СЕТ СН'!$H$11+СВЦЭМ!$D$10+'СЕТ СН'!$H$5-'СЕТ СН'!$H$21</f>
        <v>3290.8697253199998</v>
      </c>
      <c r="X99" s="36">
        <f>SUMIFS(СВЦЭМ!$D$33:$D$776,СВЦЭМ!$A$33:$A$776,$A99,СВЦЭМ!$B$33:$B$776,X$83)+'СЕТ СН'!$H$11+СВЦЭМ!$D$10+'СЕТ СН'!$H$5-'СЕТ СН'!$H$21</f>
        <v>3301.7034362200002</v>
      </c>
      <c r="Y99" s="36">
        <f>SUMIFS(СВЦЭМ!$D$33:$D$776,СВЦЭМ!$A$33:$A$776,$A99,СВЦЭМ!$B$33:$B$776,Y$83)+'СЕТ СН'!$H$11+СВЦЭМ!$D$10+'СЕТ СН'!$H$5-'СЕТ СН'!$H$21</f>
        <v>3313.01843289</v>
      </c>
    </row>
    <row r="100" spans="1:25" ht="15.75" x14ac:dyDescent="0.2">
      <c r="A100" s="35">
        <f t="shared" si="2"/>
        <v>43938</v>
      </c>
      <c r="B100" s="36">
        <f>SUMIFS(СВЦЭМ!$D$33:$D$776,СВЦЭМ!$A$33:$A$776,$A100,СВЦЭМ!$B$33:$B$776,B$83)+'СЕТ СН'!$H$11+СВЦЭМ!$D$10+'СЕТ СН'!$H$5-'СЕТ СН'!$H$21</f>
        <v>3381.5527642799998</v>
      </c>
      <c r="C100" s="36">
        <f>SUMIFS(СВЦЭМ!$D$33:$D$776,СВЦЭМ!$A$33:$A$776,$A100,СВЦЭМ!$B$33:$B$776,C$83)+'СЕТ СН'!$H$11+СВЦЭМ!$D$10+'СЕТ СН'!$H$5-'СЕТ СН'!$H$21</f>
        <v>3393.31822625</v>
      </c>
      <c r="D100" s="36">
        <f>SUMIFS(СВЦЭМ!$D$33:$D$776,СВЦЭМ!$A$33:$A$776,$A100,СВЦЭМ!$B$33:$B$776,D$83)+'СЕТ СН'!$H$11+СВЦЭМ!$D$10+'СЕТ СН'!$H$5-'СЕТ СН'!$H$21</f>
        <v>3411.5278687999999</v>
      </c>
      <c r="E100" s="36">
        <f>SUMIFS(СВЦЭМ!$D$33:$D$776,СВЦЭМ!$A$33:$A$776,$A100,СВЦЭМ!$B$33:$B$776,E$83)+'СЕТ СН'!$H$11+СВЦЭМ!$D$10+'СЕТ СН'!$H$5-'СЕТ СН'!$H$21</f>
        <v>3425.73262441</v>
      </c>
      <c r="F100" s="36">
        <f>SUMIFS(СВЦЭМ!$D$33:$D$776,СВЦЭМ!$A$33:$A$776,$A100,СВЦЭМ!$B$33:$B$776,F$83)+'СЕТ СН'!$H$11+СВЦЭМ!$D$10+'СЕТ СН'!$H$5-'СЕТ СН'!$H$21</f>
        <v>3426.47091443</v>
      </c>
      <c r="G100" s="36">
        <f>SUMIFS(СВЦЭМ!$D$33:$D$776,СВЦЭМ!$A$33:$A$776,$A100,СВЦЭМ!$B$33:$B$776,G$83)+'СЕТ СН'!$H$11+СВЦЭМ!$D$10+'СЕТ СН'!$H$5-'СЕТ СН'!$H$21</f>
        <v>3410.5573671699999</v>
      </c>
      <c r="H100" s="36">
        <f>SUMIFS(СВЦЭМ!$D$33:$D$776,СВЦЭМ!$A$33:$A$776,$A100,СВЦЭМ!$B$33:$B$776,H$83)+'СЕТ СН'!$H$11+СВЦЭМ!$D$10+'СЕТ СН'!$H$5-'СЕТ СН'!$H$21</f>
        <v>3385.9317957499998</v>
      </c>
      <c r="I100" s="36">
        <f>SUMIFS(СВЦЭМ!$D$33:$D$776,СВЦЭМ!$A$33:$A$776,$A100,СВЦЭМ!$B$33:$B$776,I$83)+'СЕТ СН'!$H$11+СВЦЭМ!$D$10+'СЕТ СН'!$H$5-'СЕТ СН'!$H$21</f>
        <v>3358.8981221600002</v>
      </c>
      <c r="J100" s="36">
        <f>SUMIFS(СВЦЭМ!$D$33:$D$776,СВЦЭМ!$A$33:$A$776,$A100,СВЦЭМ!$B$33:$B$776,J$83)+'СЕТ СН'!$H$11+СВЦЭМ!$D$10+'СЕТ СН'!$H$5-'СЕТ СН'!$H$21</f>
        <v>3309.19417552</v>
      </c>
      <c r="K100" s="36">
        <f>SUMIFS(СВЦЭМ!$D$33:$D$776,СВЦЭМ!$A$33:$A$776,$A100,СВЦЭМ!$B$33:$B$776,K$83)+'СЕТ СН'!$H$11+СВЦЭМ!$D$10+'СЕТ СН'!$H$5-'СЕТ СН'!$H$21</f>
        <v>3312.88230359</v>
      </c>
      <c r="L100" s="36">
        <f>SUMIFS(СВЦЭМ!$D$33:$D$776,СВЦЭМ!$A$33:$A$776,$A100,СВЦЭМ!$B$33:$B$776,L$83)+'СЕТ СН'!$H$11+СВЦЭМ!$D$10+'СЕТ СН'!$H$5-'СЕТ СН'!$H$21</f>
        <v>3309.72394175</v>
      </c>
      <c r="M100" s="36">
        <f>SUMIFS(СВЦЭМ!$D$33:$D$776,СВЦЭМ!$A$33:$A$776,$A100,СВЦЭМ!$B$33:$B$776,M$83)+'СЕТ СН'!$H$11+СВЦЭМ!$D$10+'СЕТ СН'!$H$5-'СЕТ СН'!$H$21</f>
        <v>3307.5843923500001</v>
      </c>
      <c r="N100" s="36">
        <f>SUMIFS(СВЦЭМ!$D$33:$D$776,СВЦЭМ!$A$33:$A$776,$A100,СВЦЭМ!$B$33:$B$776,N$83)+'СЕТ СН'!$H$11+СВЦЭМ!$D$10+'СЕТ СН'!$H$5-'СЕТ СН'!$H$21</f>
        <v>3306.5598432199999</v>
      </c>
      <c r="O100" s="36">
        <f>SUMIFS(СВЦЭМ!$D$33:$D$776,СВЦЭМ!$A$33:$A$776,$A100,СВЦЭМ!$B$33:$B$776,O$83)+'СЕТ СН'!$H$11+СВЦЭМ!$D$10+'СЕТ СН'!$H$5-'СЕТ СН'!$H$21</f>
        <v>3313.1760032699999</v>
      </c>
      <c r="P100" s="36">
        <f>SUMIFS(СВЦЭМ!$D$33:$D$776,СВЦЭМ!$A$33:$A$776,$A100,СВЦЭМ!$B$33:$B$776,P$83)+'СЕТ СН'!$H$11+СВЦЭМ!$D$10+'СЕТ СН'!$H$5-'СЕТ СН'!$H$21</f>
        <v>3321.3146181699999</v>
      </c>
      <c r="Q100" s="36">
        <f>SUMIFS(СВЦЭМ!$D$33:$D$776,СВЦЭМ!$A$33:$A$776,$A100,СВЦЭМ!$B$33:$B$776,Q$83)+'СЕТ СН'!$H$11+СВЦЭМ!$D$10+'СЕТ СН'!$H$5-'СЕТ СН'!$H$21</f>
        <v>3326.7674080900001</v>
      </c>
      <c r="R100" s="36">
        <f>SUMIFS(СВЦЭМ!$D$33:$D$776,СВЦЭМ!$A$33:$A$776,$A100,СВЦЭМ!$B$33:$B$776,R$83)+'СЕТ СН'!$H$11+СВЦЭМ!$D$10+'СЕТ СН'!$H$5-'СЕТ СН'!$H$21</f>
        <v>3324.2915925900002</v>
      </c>
      <c r="S100" s="36">
        <f>SUMIFS(СВЦЭМ!$D$33:$D$776,СВЦЭМ!$A$33:$A$776,$A100,СВЦЭМ!$B$33:$B$776,S$83)+'СЕТ СН'!$H$11+СВЦЭМ!$D$10+'СЕТ СН'!$H$5-'СЕТ СН'!$H$21</f>
        <v>3318.9499446700001</v>
      </c>
      <c r="T100" s="36">
        <f>SUMIFS(СВЦЭМ!$D$33:$D$776,СВЦЭМ!$A$33:$A$776,$A100,СВЦЭМ!$B$33:$B$776,T$83)+'СЕТ СН'!$H$11+СВЦЭМ!$D$10+'СЕТ СН'!$H$5-'СЕТ СН'!$H$21</f>
        <v>3304.27897459</v>
      </c>
      <c r="U100" s="36">
        <f>SUMIFS(СВЦЭМ!$D$33:$D$776,СВЦЭМ!$A$33:$A$776,$A100,СВЦЭМ!$B$33:$B$776,U$83)+'СЕТ СН'!$H$11+СВЦЭМ!$D$10+'СЕТ СН'!$H$5-'СЕТ СН'!$H$21</f>
        <v>3292.5961314800002</v>
      </c>
      <c r="V100" s="36">
        <f>SUMIFS(СВЦЭМ!$D$33:$D$776,СВЦЭМ!$A$33:$A$776,$A100,СВЦЭМ!$B$33:$B$776,V$83)+'СЕТ СН'!$H$11+СВЦЭМ!$D$10+'СЕТ СН'!$H$5-'СЕТ СН'!$H$21</f>
        <v>3300.5868525000001</v>
      </c>
      <c r="W100" s="36">
        <f>SUMIFS(СВЦЭМ!$D$33:$D$776,СВЦЭМ!$A$33:$A$776,$A100,СВЦЭМ!$B$33:$B$776,W$83)+'СЕТ СН'!$H$11+СВЦЭМ!$D$10+'СЕТ СН'!$H$5-'СЕТ СН'!$H$21</f>
        <v>3300.3868534200001</v>
      </c>
      <c r="X100" s="36">
        <f>SUMIFS(СВЦЭМ!$D$33:$D$776,СВЦЭМ!$A$33:$A$776,$A100,СВЦЭМ!$B$33:$B$776,X$83)+'СЕТ СН'!$H$11+СВЦЭМ!$D$10+'СЕТ СН'!$H$5-'СЕТ СН'!$H$21</f>
        <v>3306.0574548200002</v>
      </c>
      <c r="Y100" s="36">
        <f>SUMIFS(СВЦЭМ!$D$33:$D$776,СВЦЭМ!$A$33:$A$776,$A100,СВЦЭМ!$B$33:$B$776,Y$83)+'СЕТ СН'!$H$11+СВЦЭМ!$D$10+'СЕТ СН'!$H$5-'СЕТ СН'!$H$21</f>
        <v>3308.43348578</v>
      </c>
    </row>
    <row r="101" spans="1:25" ht="15.75" x14ac:dyDescent="0.2">
      <c r="A101" s="35">
        <f t="shared" si="2"/>
        <v>43939</v>
      </c>
      <c r="B101" s="36">
        <f>SUMIFS(СВЦЭМ!$D$33:$D$776,СВЦЭМ!$A$33:$A$776,$A101,СВЦЭМ!$B$33:$B$776,B$83)+'СЕТ СН'!$H$11+СВЦЭМ!$D$10+'СЕТ СН'!$H$5-'СЕТ СН'!$H$21</f>
        <v>3400.6884961300002</v>
      </c>
      <c r="C101" s="36">
        <f>SUMIFS(СВЦЭМ!$D$33:$D$776,СВЦЭМ!$A$33:$A$776,$A101,СВЦЭМ!$B$33:$B$776,C$83)+'СЕТ СН'!$H$11+СВЦЭМ!$D$10+'СЕТ СН'!$H$5-'СЕТ СН'!$H$21</f>
        <v>3436.2311739900001</v>
      </c>
      <c r="D101" s="36">
        <f>SUMIFS(СВЦЭМ!$D$33:$D$776,СВЦЭМ!$A$33:$A$776,$A101,СВЦЭМ!$B$33:$B$776,D$83)+'СЕТ СН'!$H$11+СВЦЭМ!$D$10+'СЕТ СН'!$H$5-'СЕТ СН'!$H$21</f>
        <v>3442.67752836</v>
      </c>
      <c r="E101" s="36">
        <f>SUMIFS(СВЦЭМ!$D$33:$D$776,СВЦЭМ!$A$33:$A$776,$A101,СВЦЭМ!$B$33:$B$776,E$83)+'СЕТ СН'!$H$11+СВЦЭМ!$D$10+'СЕТ СН'!$H$5-'СЕТ СН'!$H$21</f>
        <v>3451.9234840399999</v>
      </c>
      <c r="F101" s="36">
        <f>SUMIFS(СВЦЭМ!$D$33:$D$776,СВЦЭМ!$A$33:$A$776,$A101,СВЦЭМ!$B$33:$B$776,F$83)+'СЕТ СН'!$H$11+СВЦЭМ!$D$10+'СЕТ СН'!$H$5-'СЕТ СН'!$H$21</f>
        <v>3449.2213734400002</v>
      </c>
      <c r="G101" s="36">
        <f>SUMIFS(СВЦЭМ!$D$33:$D$776,СВЦЭМ!$A$33:$A$776,$A101,СВЦЭМ!$B$33:$B$776,G$83)+'СЕТ СН'!$H$11+СВЦЭМ!$D$10+'СЕТ СН'!$H$5-'СЕТ СН'!$H$21</f>
        <v>3449.9601176900001</v>
      </c>
      <c r="H101" s="36">
        <f>SUMIFS(СВЦЭМ!$D$33:$D$776,СВЦЭМ!$A$33:$A$776,$A101,СВЦЭМ!$B$33:$B$776,H$83)+'СЕТ СН'!$H$11+СВЦЭМ!$D$10+'СЕТ СН'!$H$5-'СЕТ СН'!$H$21</f>
        <v>3443.0391627200001</v>
      </c>
      <c r="I101" s="36">
        <f>SUMIFS(СВЦЭМ!$D$33:$D$776,СВЦЭМ!$A$33:$A$776,$A101,СВЦЭМ!$B$33:$B$776,I$83)+'СЕТ СН'!$H$11+СВЦЭМ!$D$10+'СЕТ СН'!$H$5-'СЕТ СН'!$H$21</f>
        <v>3417.61952376</v>
      </c>
      <c r="J101" s="36">
        <f>SUMIFS(СВЦЭМ!$D$33:$D$776,СВЦЭМ!$A$33:$A$776,$A101,СВЦЭМ!$B$33:$B$776,J$83)+'СЕТ СН'!$H$11+СВЦЭМ!$D$10+'СЕТ СН'!$H$5-'СЕТ СН'!$H$21</f>
        <v>3347.5319934300001</v>
      </c>
      <c r="K101" s="36">
        <f>SUMIFS(СВЦЭМ!$D$33:$D$776,СВЦЭМ!$A$33:$A$776,$A101,СВЦЭМ!$B$33:$B$776,K$83)+'СЕТ СН'!$H$11+СВЦЭМ!$D$10+'СЕТ СН'!$H$5-'СЕТ СН'!$H$21</f>
        <v>3336.68511928</v>
      </c>
      <c r="L101" s="36">
        <f>SUMIFS(СВЦЭМ!$D$33:$D$776,СВЦЭМ!$A$33:$A$776,$A101,СВЦЭМ!$B$33:$B$776,L$83)+'СЕТ СН'!$H$11+СВЦЭМ!$D$10+'СЕТ СН'!$H$5-'СЕТ СН'!$H$21</f>
        <v>3332.2732978100003</v>
      </c>
      <c r="M101" s="36">
        <f>SUMIFS(СВЦЭМ!$D$33:$D$776,СВЦЭМ!$A$33:$A$776,$A101,СВЦЭМ!$B$33:$B$776,M$83)+'СЕТ СН'!$H$11+СВЦЭМ!$D$10+'СЕТ СН'!$H$5-'СЕТ СН'!$H$21</f>
        <v>3329.62788916</v>
      </c>
      <c r="N101" s="36">
        <f>SUMIFS(СВЦЭМ!$D$33:$D$776,СВЦЭМ!$A$33:$A$776,$A101,СВЦЭМ!$B$33:$B$776,N$83)+'СЕТ СН'!$H$11+СВЦЭМ!$D$10+'СЕТ СН'!$H$5-'СЕТ СН'!$H$21</f>
        <v>3340.3242954100001</v>
      </c>
      <c r="O101" s="36">
        <f>SUMIFS(СВЦЭМ!$D$33:$D$776,СВЦЭМ!$A$33:$A$776,$A101,СВЦЭМ!$B$33:$B$776,O$83)+'СЕТ СН'!$H$11+СВЦЭМ!$D$10+'СЕТ СН'!$H$5-'СЕТ СН'!$H$21</f>
        <v>3356.0245848599998</v>
      </c>
      <c r="P101" s="36">
        <f>SUMIFS(СВЦЭМ!$D$33:$D$776,СВЦЭМ!$A$33:$A$776,$A101,СВЦЭМ!$B$33:$B$776,P$83)+'СЕТ СН'!$H$11+СВЦЭМ!$D$10+'СЕТ СН'!$H$5-'СЕТ СН'!$H$21</f>
        <v>3364.72732718</v>
      </c>
      <c r="Q101" s="36">
        <f>SUMIFS(СВЦЭМ!$D$33:$D$776,СВЦЭМ!$A$33:$A$776,$A101,СВЦЭМ!$B$33:$B$776,Q$83)+'СЕТ СН'!$H$11+СВЦЭМ!$D$10+'СЕТ СН'!$H$5-'СЕТ СН'!$H$21</f>
        <v>3370.64353084</v>
      </c>
      <c r="R101" s="36">
        <f>SUMIFS(СВЦЭМ!$D$33:$D$776,СВЦЭМ!$A$33:$A$776,$A101,СВЦЭМ!$B$33:$B$776,R$83)+'СЕТ СН'!$H$11+СВЦЭМ!$D$10+'СЕТ СН'!$H$5-'СЕТ СН'!$H$21</f>
        <v>3367.3372776699998</v>
      </c>
      <c r="S101" s="36">
        <f>SUMIFS(СВЦЭМ!$D$33:$D$776,СВЦЭМ!$A$33:$A$776,$A101,СВЦЭМ!$B$33:$B$776,S$83)+'СЕТ СН'!$H$11+СВЦЭМ!$D$10+'СЕТ СН'!$H$5-'СЕТ СН'!$H$21</f>
        <v>3362.6325203300003</v>
      </c>
      <c r="T101" s="36">
        <f>SUMIFS(СВЦЭМ!$D$33:$D$776,СВЦЭМ!$A$33:$A$776,$A101,СВЦЭМ!$B$33:$B$776,T$83)+'СЕТ СН'!$H$11+СВЦЭМ!$D$10+'СЕТ СН'!$H$5-'СЕТ СН'!$H$21</f>
        <v>3343.8393525900001</v>
      </c>
      <c r="U101" s="36">
        <f>SUMIFS(СВЦЭМ!$D$33:$D$776,СВЦЭМ!$A$33:$A$776,$A101,СВЦЭМ!$B$33:$B$776,U$83)+'СЕТ СН'!$H$11+СВЦЭМ!$D$10+'СЕТ СН'!$H$5-'СЕТ СН'!$H$21</f>
        <v>3315.3229638000003</v>
      </c>
      <c r="V101" s="36">
        <f>SUMIFS(СВЦЭМ!$D$33:$D$776,СВЦЭМ!$A$33:$A$776,$A101,СВЦЭМ!$B$33:$B$776,V$83)+'СЕТ СН'!$H$11+СВЦЭМ!$D$10+'СЕТ СН'!$H$5-'СЕТ СН'!$H$21</f>
        <v>3306.8624891600002</v>
      </c>
      <c r="W101" s="36">
        <f>SUMIFS(СВЦЭМ!$D$33:$D$776,СВЦЭМ!$A$33:$A$776,$A101,СВЦЭМ!$B$33:$B$776,W$83)+'СЕТ СН'!$H$11+СВЦЭМ!$D$10+'СЕТ СН'!$H$5-'СЕТ СН'!$H$21</f>
        <v>3318.5868353200003</v>
      </c>
      <c r="X101" s="36">
        <f>SUMIFS(СВЦЭМ!$D$33:$D$776,СВЦЭМ!$A$33:$A$776,$A101,СВЦЭМ!$B$33:$B$776,X$83)+'СЕТ СН'!$H$11+СВЦЭМ!$D$10+'СЕТ СН'!$H$5-'СЕТ СН'!$H$21</f>
        <v>3334.8416116500002</v>
      </c>
      <c r="Y101" s="36">
        <f>SUMIFS(СВЦЭМ!$D$33:$D$776,СВЦЭМ!$A$33:$A$776,$A101,СВЦЭМ!$B$33:$B$776,Y$83)+'СЕТ СН'!$H$11+СВЦЭМ!$D$10+'СЕТ СН'!$H$5-'СЕТ СН'!$H$21</f>
        <v>3367.3519749000002</v>
      </c>
    </row>
    <row r="102" spans="1:25" ht="15.75" x14ac:dyDescent="0.2">
      <c r="A102" s="35">
        <f t="shared" si="2"/>
        <v>43940</v>
      </c>
      <c r="B102" s="36">
        <f>SUMIFS(СВЦЭМ!$D$33:$D$776,СВЦЭМ!$A$33:$A$776,$A102,СВЦЭМ!$B$33:$B$776,B$83)+'СЕТ СН'!$H$11+СВЦЭМ!$D$10+'СЕТ СН'!$H$5-'СЕТ СН'!$H$21</f>
        <v>3407.9325267899999</v>
      </c>
      <c r="C102" s="36">
        <f>SUMIFS(СВЦЭМ!$D$33:$D$776,СВЦЭМ!$A$33:$A$776,$A102,СВЦЭМ!$B$33:$B$776,C$83)+'СЕТ СН'!$H$11+СВЦЭМ!$D$10+'СЕТ СН'!$H$5-'СЕТ СН'!$H$21</f>
        <v>3409.9580730299999</v>
      </c>
      <c r="D102" s="36">
        <f>SUMIFS(СВЦЭМ!$D$33:$D$776,СВЦЭМ!$A$33:$A$776,$A102,СВЦЭМ!$B$33:$B$776,D$83)+'СЕТ СН'!$H$11+СВЦЭМ!$D$10+'СЕТ СН'!$H$5-'СЕТ СН'!$H$21</f>
        <v>3400.3754529400003</v>
      </c>
      <c r="E102" s="36">
        <f>SUMIFS(СВЦЭМ!$D$33:$D$776,СВЦЭМ!$A$33:$A$776,$A102,СВЦЭМ!$B$33:$B$776,E$83)+'СЕТ СН'!$H$11+СВЦЭМ!$D$10+'СЕТ СН'!$H$5-'СЕТ СН'!$H$21</f>
        <v>3408.0124917799999</v>
      </c>
      <c r="F102" s="36">
        <f>SUMIFS(СВЦЭМ!$D$33:$D$776,СВЦЭМ!$A$33:$A$776,$A102,СВЦЭМ!$B$33:$B$776,F$83)+'СЕТ СН'!$H$11+СВЦЭМ!$D$10+'СЕТ СН'!$H$5-'СЕТ СН'!$H$21</f>
        <v>3404.9421172699999</v>
      </c>
      <c r="G102" s="36">
        <f>SUMIFS(СВЦЭМ!$D$33:$D$776,СВЦЭМ!$A$33:$A$776,$A102,СВЦЭМ!$B$33:$B$776,G$83)+'СЕТ СН'!$H$11+СВЦЭМ!$D$10+'СЕТ СН'!$H$5-'СЕТ СН'!$H$21</f>
        <v>3411.2922593900003</v>
      </c>
      <c r="H102" s="36">
        <f>SUMIFS(СВЦЭМ!$D$33:$D$776,СВЦЭМ!$A$33:$A$776,$A102,СВЦЭМ!$B$33:$B$776,H$83)+'СЕТ СН'!$H$11+СВЦЭМ!$D$10+'СЕТ СН'!$H$5-'СЕТ СН'!$H$21</f>
        <v>3410.97721869</v>
      </c>
      <c r="I102" s="36">
        <f>SUMIFS(СВЦЭМ!$D$33:$D$776,СВЦЭМ!$A$33:$A$776,$A102,СВЦЭМ!$B$33:$B$776,I$83)+'СЕТ СН'!$H$11+СВЦЭМ!$D$10+'СЕТ СН'!$H$5-'СЕТ СН'!$H$21</f>
        <v>3379.3663859100002</v>
      </c>
      <c r="J102" s="36">
        <f>SUMIFS(СВЦЭМ!$D$33:$D$776,СВЦЭМ!$A$33:$A$776,$A102,СВЦЭМ!$B$33:$B$776,J$83)+'СЕТ СН'!$H$11+СВЦЭМ!$D$10+'СЕТ СН'!$H$5-'СЕТ СН'!$H$21</f>
        <v>3330.4165700000003</v>
      </c>
      <c r="K102" s="36">
        <f>SUMIFS(СВЦЭМ!$D$33:$D$776,СВЦЭМ!$A$33:$A$776,$A102,СВЦЭМ!$B$33:$B$776,K$83)+'СЕТ СН'!$H$11+СВЦЭМ!$D$10+'СЕТ СН'!$H$5-'СЕТ СН'!$H$21</f>
        <v>3324.0961702499999</v>
      </c>
      <c r="L102" s="36">
        <f>SUMIFS(СВЦЭМ!$D$33:$D$776,СВЦЭМ!$A$33:$A$776,$A102,СВЦЭМ!$B$33:$B$776,L$83)+'СЕТ СН'!$H$11+СВЦЭМ!$D$10+'СЕТ СН'!$H$5-'СЕТ СН'!$H$21</f>
        <v>3326.8826026300003</v>
      </c>
      <c r="M102" s="36">
        <f>SUMIFS(СВЦЭМ!$D$33:$D$776,СВЦЭМ!$A$33:$A$776,$A102,СВЦЭМ!$B$33:$B$776,M$83)+'СЕТ СН'!$H$11+СВЦЭМ!$D$10+'СЕТ СН'!$H$5-'СЕТ СН'!$H$21</f>
        <v>3343.4284750000002</v>
      </c>
      <c r="N102" s="36">
        <f>SUMIFS(СВЦЭМ!$D$33:$D$776,СВЦЭМ!$A$33:$A$776,$A102,СВЦЭМ!$B$33:$B$776,N$83)+'СЕТ СН'!$H$11+СВЦЭМ!$D$10+'СЕТ СН'!$H$5-'СЕТ СН'!$H$21</f>
        <v>3364.7826207899998</v>
      </c>
      <c r="O102" s="36">
        <f>SUMIFS(СВЦЭМ!$D$33:$D$776,СВЦЭМ!$A$33:$A$776,$A102,СВЦЭМ!$B$33:$B$776,O$83)+'СЕТ СН'!$H$11+СВЦЭМ!$D$10+'СЕТ СН'!$H$5-'СЕТ СН'!$H$21</f>
        <v>3374.63632022</v>
      </c>
      <c r="P102" s="36">
        <f>SUMIFS(СВЦЭМ!$D$33:$D$776,СВЦЭМ!$A$33:$A$776,$A102,СВЦЭМ!$B$33:$B$776,P$83)+'СЕТ СН'!$H$11+СВЦЭМ!$D$10+'СЕТ СН'!$H$5-'СЕТ СН'!$H$21</f>
        <v>3379.0221442299999</v>
      </c>
      <c r="Q102" s="36">
        <f>SUMIFS(СВЦЭМ!$D$33:$D$776,СВЦЭМ!$A$33:$A$776,$A102,СВЦЭМ!$B$33:$B$776,Q$83)+'СЕТ СН'!$H$11+СВЦЭМ!$D$10+'СЕТ СН'!$H$5-'СЕТ СН'!$H$21</f>
        <v>3382.1768738400001</v>
      </c>
      <c r="R102" s="36">
        <f>SUMIFS(СВЦЭМ!$D$33:$D$776,СВЦЭМ!$A$33:$A$776,$A102,СВЦЭМ!$B$33:$B$776,R$83)+'СЕТ СН'!$H$11+СВЦЭМ!$D$10+'СЕТ СН'!$H$5-'СЕТ СН'!$H$21</f>
        <v>3374.9129759699999</v>
      </c>
      <c r="S102" s="36">
        <f>SUMIFS(СВЦЭМ!$D$33:$D$776,СВЦЭМ!$A$33:$A$776,$A102,СВЦЭМ!$B$33:$B$776,S$83)+'СЕТ СН'!$H$11+СВЦЭМ!$D$10+'СЕТ СН'!$H$5-'СЕТ СН'!$H$21</f>
        <v>3370.1093202399998</v>
      </c>
      <c r="T102" s="36">
        <f>SUMIFS(СВЦЭМ!$D$33:$D$776,СВЦЭМ!$A$33:$A$776,$A102,СВЦЭМ!$B$33:$B$776,T$83)+'СЕТ СН'!$H$11+СВЦЭМ!$D$10+'СЕТ СН'!$H$5-'СЕТ СН'!$H$21</f>
        <v>3357.2908103099999</v>
      </c>
      <c r="U102" s="36">
        <f>SUMIFS(СВЦЭМ!$D$33:$D$776,СВЦЭМ!$A$33:$A$776,$A102,СВЦЭМ!$B$33:$B$776,U$83)+'СЕТ СН'!$H$11+СВЦЭМ!$D$10+'СЕТ СН'!$H$5-'СЕТ СН'!$H$21</f>
        <v>3351.8405467900002</v>
      </c>
      <c r="V102" s="36">
        <f>SUMIFS(СВЦЭМ!$D$33:$D$776,СВЦЭМ!$A$33:$A$776,$A102,СВЦЭМ!$B$33:$B$776,V$83)+'СЕТ СН'!$H$11+СВЦЭМ!$D$10+'СЕТ СН'!$H$5-'СЕТ СН'!$H$21</f>
        <v>3324.9093764999998</v>
      </c>
      <c r="W102" s="36">
        <f>SUMIFS(СВЦЭМ!$D$33:$D$776,СВЦЭМ!$A$33:$A$776,$A102,СВЦЭМ!$B$33:$B$776,W$83)+'СЕТ СН'!$H$11+СВЦЭМ!$D$10+'СЕТ СН'!$H$5-'СЕТ СН'!$H$21</f>
        <v>3328.8369862499999</v>
      </c>
      <c r="X102" s="36">
        <f>SUMIFS(СВЦЭМ!$D$33:$D$776,СВЦЭМ!$A$33:$A$776,$A102,СВЦЭМ!$B$33:$B$776,X$83)+'СЕТ СН'!$H$11+СВЦЭМ!$D$10+'СЕТ СН'!$H$5-'СЕТ СН'!$H$21</f>
        <v>3353.6070673100003</v>
      </c>
      <c r="Y102" s="36">
        <f>SUMIFS(СВЦЭМ!$D$33:$D$776,СВЦЭМ!$A$33:$A$776,$A102,СВЦЭМ!$B$33:$B$776,Y$83)+'СЕТ СН'!$H$11+СВЦЭМ!$D$10+'СЕТ СН'!$H$5-'СЕТ СН'!$H$21</f>
        <v>3386.66751497</v>
      </c>
    </row>
    <row r="103" spans="1:25" ht="15.75" x14ac:dyDescent="0.2">
      <c r="A103" s="35">
        <f t="shared" si="2"/>
        <v>43941</v>
      </c>
      <c r="B103" s="36">
        <f>SUMIFS(СВЦЭМ!$D$33:$D$776,СВЦЭМ!$A$33:$A$776,$A103,СВЦЭМ!$B$33:$B$776,B$83)+'СЕТ СН'!$H$11+СВЦЭМ!$D$10+'СЕТ СН'!$H$5-'СЕТ СН'!$H$21</f>
        <v>3420.4211011799998</v>
      </c>
      <c r="C103" s="36">
        <f>SUMIFS(СВЦЭМ!$D$33:$D$776,СВЦЭМ!$A$33:$A$776,$A103,СВЦЭМ!$B$33:$B$776,C$83)+'СЕТ СН'!$H$11+СВЦЭМ!$D$10+'СЕТ СН'!$H$5-'СЕТ СН'!$H$21</f>
        <v>3438.79111732</v>
      </c>
      <c r="D103" s="36">
        <f>SUMIFS(СВЦЭМ!$D$33:$D$776,СВЦЭМ!$A$33:$A$776,$A103,СВЦЭМ!$B$33:$B$776,D$83)+'СЕТ СН'!$H$11+СВЦЭМ!$D$10+'СЕТ СН'!$H$5-'СЕТ СН'!$H$21</f>
        <v>3463.6830612399999</v>
      </c>
      <c r="E103" s="36">
        <f>SUMIFS(СВЦЭМ!$D$33:$D$776,СВЦЭМ!$A$33:$A$776,$A103,СВЦЭМ!$B$33:$B$776,E$83)+'СЕТ СН'!$H$11+СВЦЭМ!$D$10+'СЕТ СН'!$H$5-'СЕТ СН'!$H$21</f>
        <v>3474.2610276300002</v>
      </c>
      <c r="F103" s="36">
        <f>SUMIFS(СВЦЭМ!$D$33:$D$776,СВЦЭМ!$A$33:$A$776,$A103,СВЦЭМ!$B$33:$B$776,F$83)+'СЕТ СН'!$H$11+СВЦЭМ!$D$10+'СЕТ СН'!$H$5-'СЕТ СН'!$H$21</f>
        <v>3470.1922991900001</v>
      </c>
      <c r="G103" s="36">
        <f>SUMIFS(СВЦЭМ!$D$33:$D$776,СВЦЭМ!$A$33:$A$776,$A103,СВЦЭМ!$B$33:$B$776,G$83)+'СЕТ СН'!$H$11+СВЦЭМ!$D$10+'СЕТ СН'!$H$5-'СЕТ СН'!$H$21</f>
        <v>3463.9155769099998</v>
      </c>
      <c r="H103" s="36">
        <f>SUMIFS(СВЦЭМ!$D$33:$D$776,СВЦЭМ!$A$33:$A$776,$A103,СВЦЭМ!$B$33:$B$776,H$83)+'СЕТ СН'!$H$11+СВЦЭМ!$D$10+'СЕТ СН'!$H$5-'СЕТ СН'!$H$21</f>
        <v>3437.1606162400003</v>
      </c>
      <c r="I103" s="36">
        <f>SUMIFS(СВЦЭМ!$D$33:$D$776,СВЦЭМ!$A$33:$A$776,$A103,СВЦЭМ!$B$33:$B$776,I$83)+'СЕТ СН'!$H$11+СВЦЭМ!$D$10+'СЕТ СН'!$H$5-'СЕТ СН'!$H$21</f>
        <v>3395.0248823400002</v>
      </c>
      <c r="J103" s="36">
        <f>SUMIFS(СВЦЭМ!$D$33:$D$776,СВЦЭМ!$A$33:$A$776,$A103,СВЦЭМ!$B$33:$B$776,J$83)+'СЕТ СН'!$H$11+СВЦЭМ!$D$10+'СЕТ СН'!$H$5-'СЕТ СН'!$H$21</f>
        <v>3323.81463579</v>
      </c>
      <c r="K103" s="36">
        <f>SUMIFS(СВЦЭМ!$D$33:$D$776,СВЦЭМ!$A$33:$A$776,$A103,СВЦЭМ!$B$33:$B$776,K$83)+'СЕТ СН'!$H$11+СВЦЭМ!$D$10+'СЕТ СН'!$H$5-'СЕТ СН'!$H$21</f>
        <v>3313.02992752</v>
      </c>
      <c r="L103" s="36">
        <f>SUMIFS(СВЦЭМ!$D$33:$D$776,СВЦЭМ!$A$33:$A$776,$A103,СВЦЭМ!$B$33:$B$776,L$83)+'СЕТ СН'!$H$11+СВЦЭМ!$D$10+'СЕТ СН'!$H$5-'СЕТ СН'!$H$21</f>
        <v>3318.5059327099998</v>
      </c>
      <c r="M103" s="36">
        <f>SUMIFS(СВЦЭМ!$D$33:$D$776,СВЦЭМ!$A$33:$A$776,$A103,СВЦЭМ!$B$33:$B$776,M$83)+'СЕТ СН'!$H$11+СВЦЭМ!$D$10+'СЕТ СН'!$H$5-'СЕТ СН'!$H$21</f>
        <v>3324.5721394699999</v>
      </c>
      <c r="N103" s="36">
        <f>SUMIFS(СВЦЭМ!$D$33:$D$776,СВЦЭМ!$A$33:$A$776,$A103,СВЦЭМ!$B$33:$B$776,N$83)+'СЕТ СН'!$H$11+СВЦЭМ!$D$10+'СЕТ СН'!$H$5-'СЕТ СН'!$H$21</f>
        <v>3329.9680673500002</v>
      </c>
      <c r="O103" s="36">
        <f>SUMIFS(СВЦЭМ!$D$33:$D$776,СВЦЭМ!$A$33:$A$776,$A103,СВЦЭМ!$B$33:$B$776,O$83)+'СЕТ СН'!$H$11+СВЦЭМ!$D$10+'СЕТ СН'!$H$5-'СЕТ СН'!$H$21</f>
        <v>3337.5654178599998</v>
      </c>
      <c r="P103" s="36">
        <f>SUMIFS(СВЦЭМ!$D$33:$D$776,СВЦЭМ!$A$33:$A$776,$A103,СВЦЭМ!$B$33:$B$776,P$83)+'СЕТ СН'!$H$11+СВЦЭМ!$D$10+'СЕТ СН'!$H$5-'СЕТ СН'!$H$21</f>
        <v>3343.1494444199998</v>
      </c>
      <c r="Q103" s="36">
        <f>SUMIFS(СВЦЭМ!$D$33:$D$776,СВЦЭМ!$A$33:$A$776,$A103,СВЦЭМ!$B$33:$B$776,Q$83)+'СЕТ СН'!$H$11+СВЦЭМ!$D$10+'СЕТ СН'!$H$5-'СЕТ СН'!$H$21</f>
        <v>3349.5329112899999</v>
      </c>
      <c r="R103" s="36">
        <f>SUMIFS(СВЦЭМ!$D$33:$D$776,СВЦЭМ!$A$33:$A$776,$A103,СВЦЭМ!$B$33:$B$776,R$83)+'СЕТ СН'!$H$11+СВЦЭМ!$D$10+'СЕТ СН'!$H$5-'СЕТ СН'!$H$21</f>
        <v>3348.2262808300002</v>
      </c>
      <c r="S103" s="36">
        <f>SUMIFS(СВЦЭМ!$D$33:$D$776,СВЦЭМ!$A$33:$A$776,$A103,СВЦЭМ!$B$33:$B$776,S$83)+'СЕТ СН'!$H$11+СВЦЭМ!$D$10+'СЕТ СН'!$H$5-'СЕТ СН'!$H$21</f>
        <v>3352.1097841000001</v>
      </c>
      <c r="T103" s="36">
        <f>SUMIFS(СВЦЭМ!$D$33:$D$776,СВЦЭМ!$A$33:$A$776,$A103,СВЦЭМ!$B$33:$B$776,T$83)+'СЕТ СН'!$H$11+СВЦЭМ!$D$10+'СЕТ СН'!$H$5-'СЕТ СН'!$H$21</f>
        <v>3344.4593058999999</v>
      </c>
      <c r="U103" s="36">
        <f>SUMIFS(СВЦЭМ!$D$33:$D$776,СВЦЭМ!$A$33:$A$776,$A103,СВЦЭМ!$B$33:$B$776,U$83)+'СЕТ СН'!$H$11+СВЦЭМ!$D$10+'СЕТ СН'!$H$5-'СЕТ СН'!$H$21</f>
        <v>3332.7632771899998</v>
      </c>
      <c r="V103" s="36">
        <f>SUMIFS(СВЦЭМ!$D$33:$D$776,СВЦЭМ!$A$33:$A$776,$A103,СВЦЭМ!$B$33:$B$776,V$83)+'СЕТ СН'!$H$11+СВЦЭМ!$D$10+'СЕТ СН'!$H$5-'СЕТ СН'!$H$21</f>
        <v>3325.1662300400003</v>
      </c>
      <c r="W103" s="36">
        <f>SUMIFS(СВЦЭМ!$D$33:$D$776,СВЦЭМ!$A$33:$A$776,$A103,СВЦЭМ!$B$33:$B$776,W$83)+'СЕТ СН'!$H$11+СВЦЭМ!$D$10+'СЕТ СН'!$H$5-'СЕТ СН'!$H$21</f>
        <v>3327.2737067600001</v>
      </c>
      <c r="X103" s="36">
        <f>SUMIFS(СВЦЭМ!$D$33:$D$776,СВЦЭМ!$A$33:$A$776,$A103,СВЦЭМ!$B$33:$B$776,X$83)+'СЕТ СН'!$H$11+СВЦЭМ!$D$10+'СЕТ СН'!$H$5-'СЕТ СН'!$H$21</f>
        <v>3323.55740625</v>
      </c>
      <c r="Y103" s="36">
        <f>SUMIFS(СВЦЭМ!$D$33:$D$776,СВЦЭМ!$A$33:$A$776,$A103,СВЦЭМ!$B$33:$B$776,Y$83)+'СЕТ СН'!$H$11+СВЦЭМ!$D$10+'СЕТ СН'!$H$5-'СЕТ СН'!$H$21</f>
        <v>3353.90946661</v>
      </c>
    </row>
    <row r="104" spans="1:25" ht="15.75" x14ac:dyDescent="0.2">
      <c r="A104" s="35">
        <f t="shared" si="2"/>
        <v>43942</v>
      </c>
      <c r="B104" s="36">
        <f>SUMIFS(СВЦЭМ!$D$33:$D$776,СВЦЭМ!$A$33:$A$776,$A104,СВЦЭМ!$B$33:$B$776,B$83)+'СЕТ СН'!$H$11+СВЦЭМ!$D$10+'СЕТ СН'!$H$5-'СЕТ СН'!$H$21</f>
        <v>3419.0498702300001</v>
      </c>
      <c r="C104" s="36">
        <f>SUMIFS(СВЦЭМ!$D$33:$D$776,СВЦЭМ!$A$33:$A$776,$A104,СВЦЭМ!$B$33:$B$776,C$83)+'СЕТ СН'!$H$11+СВЦЭМ!$D$10+'СЕТ СН'!$H$5-'СЕТ СН'!$H$21</f>
        <v>3443.5458945199998</v>
      </c>
      <c r="D104" s="36">
        <f>SUMIFS(СВЦЭМ!$D$33:$D$776,СВЦЭМ!$A$33:$A$776,$A104,СВЦЭМ!$B$33:$B$776,D$83)+'СЕТ СН'!$H$11+СВЦЭМ!$D$10+'СЕТ СН'!$H$5-'СЕТ СН'!$H$21</f>
        <v>3460.50295319</v>
      </c>
      <c r="E104" s="36">
        <f>SUMIFS(СВЦЭМ!$D$33:$D$776,СВЦЭМ!$A$33:$A$776,$A104,СВЦЭМ!$B$33:$B$776,E$83)+'СЕТ СН'!$H$11+СВЦЭМ!$D$10+'СЕТ СН'!$H$5-'СЕТ СН'!$H$21</f>
        <v>3468.1145558899998</v>
      </c>
      <c r="F104" s="36">
        <f>SUMIFS(СВЦЭМ!$D$33:$D$776,СВЦЭМ!$A$33:$A$776,$A104,СВЦЭМ!$B$33:$B$776,F$83)+'СЕТ СН'!$H$11+СВЦЭМ!$D$10+'СЕТ СН'!$H$5-'СЕТ СН'!$H$21</f>
        <v>3461.7589572400002</v>
      </c>
      <c r="G104" s="36">
        <f>SUMIFS(СВЦЭМ!$D$33:$D$776,СВЦЭМ!$A$33:$A$776,$A104,СВЦЭМ!$B$33:$B$776,G$83)+'СЕТ СН'!$H$11+СВЦЭМ!$D$10+'СЕТ СН'!$H$5-'СЕТ СН'!$H$21</f>
        <v>3454.1492021200002</v>
      </c>
      <c r="H104" s="36">
        <f>SUMIFS(СВЦЭМ!$D$33:$D$776,СВЦЭМ!$A$33:$A$776,$A104,СВЦЭМ!$B$33:$B$776,H$83)+'СЕТ СН'!$H$11+СВЦЭМ!$D$10+'СЕТ СН'!$H$5-'СЕТ СН'!$H$21</f>
        <v>3410.8780660299999</v>
      </c>
      <c r="I104" s="36">
        <f>SUMIFS(СВЦЭМ!$D$33:$D$776,СВЦЭМ!$A$33:$A$776,$A104,СВЦЭМ!$B$33:$B$776,I$83)+'СЕТ СН'!$H$11+СВЦЭМ!$D$10+'СЕТ СН'!$H$5-'СЕТ СН'!$H$21</f>
        <v>3380.90464028</v>
      </c>
      <c r="J104" s="36">
        <f>SUMIFS(СВЦЭМ!$D$33:$D$776,СВЦЭМ!$A$33:$A$776,$A104,СВЦЭМ!$B$33:$B$776,J$83)+'СЕТ СН'!$H$11+СВЦЭМ!$D$10+'СЕТ СН'!$H$5-'СЕТ СН'!$H$21</f>
        <v>3333.4577778399998</v>
      </c>
      <c r="K104" s="36">
        <f>SUMIFS(СВЦЭМ!$D$33:$D$776,СВЦЭМ!$A$33:$A$776,$A104,СВЦЭМ!$B$33:$B$776,K$83)+'СЕТ СН'!$H$11+СВЦЭМ!$D$10+'СЕТ СН'!$H$5-'СЕТ СН'!$H$21</f>
        <v>3332.58284508</v>
      </c>
      <c r="L104" s="36">
        <f>SUMIFS(СВЦЭМ!$D$33:$D$776,СВЦЭМ!$A$33:$A$776,$A104,СВЦЭМ!$B$33:$B$776,L$83)+'СЕТ СН'!$H$11+СВЦЭМ!$D$10+'СЕТ СН'!$H$5-'СЕТ СН'!$H$21</f>
        <v>3333.2240200800002</v>
      </c>
      <c r="M104" s="36">
        <f>SUMIFS(СВЦЭМ!$D$33:$D$776,СВЦЭМ!$A$33:$A$776,$A104,СВЦЭМ!$B$33:$B$776,M$83)+'СЕТ СН'!$H$11+СВЦЭМ!$D$10+'СЕТ СН'!$H$5-'СЕТ СН'!$H$21</f>
        <v>3331.3132339900003</v>
      </c>
      <c r="N104" s="36">
        <f>SUMIFS(СВЦЭМ!$D$33:$D$776,СВЦЭМ!$A$33:$A$776,$A104,СВЦЭМ!$B$33:$B$776,N$83)+'СЕТ СН'!$H$11+СВЦЭМ!$D$10+'СЕТ СН'!$H$5-'СЕТ СН'!$H$21</f>
        <v>3337.7141013300002</v>
      </c>
      <c r="O104" s="36">
        <f>SUMIFS(СВЦЭМ!$D$33:$D$776,СВЦЭМ!$A$33:$A$776,$A104,СВЦЭМ!$B$33:$B$776,O$83)+'СЕТ СН'!$H$11+СВЦЭМ!$D$10+'СЕТ СН'!$H$5-'СЕТ СН'!$H$21</f>
        <v>3353.3797968600002</v>
      </c>
      <c r="P104" s="36">
        <f>SUMIFS(СВЦЭМ!$D$33:$D$776,СВЦЭМ!$A$33:$A$776,$A104,СВЦЭМ!$B$33:$B$776,P$83)+'СЕТ СН'!$H$11+СВЦЭМ!$D$10+'СЕТ СН'!$H$5-'СЕТ СН'!$H$21</f>
        <v>3350.5246726300002</v>
      </c>
      <c r="Q104" s="36">
        <f>SUMIFS(СВЦЭМ!$D$33:$D$776,СВЦЭМ!$A$33:$A$776,$A104,СВЦЭМ!$B$33:$B$776,Q$83)+'СЕТ СН'!$H$11+СВЦЭМ!$D$10+'СЕТ СН'!$H$5-'СЕТ СН'!$H$21</f>
        <v>3363.3695767099998</v>
      </c>
      <c r="R104" s="36">
        <f>SUMIFS(СВЦЭМ!$D$33:$D$776,СВЦЭМ!$A$33:$A$776,$A104,СВЦЭМ!$B$33:$B$776,R$83)+'СЕТ СН'!$H$11+СВЦЭМ!$D$10+'СЕТ СН'!$H$5-'СЕТ СН'!$H$21</f>
        <v>3352.6234141300001</v>
      </c>
      <c r="S104" s="36">
        <f>SUMIFS(СВЦЭМ!$D$33:$D$776,СВЦЭМ!$A$33:$A$776,$A104,СВЦЭМ!$B$33:$B$776,S$83)+'СЕТ СН'!$H$11+СВЦЭМ!$D$10+'СЕТ СН'!$H$5-'СЕТ СН'!$H$21</f>
        <v>3346.3982907899999</v>
      </c>
      <c r="T104" s="36">
        <f>SUMIFS(СВЦЭМ!$D$33:$D$776,СВЦЭМ!$A$33:$A$776,$A104,СВЦЭМ!$B$33:$B$776,T$83)+'СЕТ СН'!$H$11+СВЦЭМ!$D$10+'СЕТ СН'!$H$5-'СЕТ СН'!$H$21</f>
        <v>3350.2807602399998</v>
      </c>
      <c r="U104" s="36">
        <f>SUMIFS(СВЦЭМ!$D$33:$D$776,СВЦЭМ!$A$33:$A$776,$A104,СВЦЭМ!$B$33:$B$776,U$83)+'СЕТ СН'!$H$11+СВЦЭМ!$D$10+'СЕТ СН'!$H$5-'СЕТ СН'!$H$21</f>
        <v>3357.3080366899999</v>
      </c>
      <c r="V104" s="36">
        <f>SUMIFS(СВЦЭМ!$D$33:$D$776,СВЦЭМ!$A$33:$A$776,$A104,СВЦЭМ!$B$33:$B$776,V$83)+'СЕТ СН'!$H$11+СВЦЭМ!$D$10+'СЕТ СН'!$H$5-'СЕТ СН'!$H$21</f>
        <v>3364.3066571200002</v>
      </c>
      <c r="W104" s="36">
        <f>SUMIFS(СВЦЭМ!$D$33:$D$776,СВЦЭМ!$A$33:$A$776,$A104,СВЦЭМ!$B$33:$B$776,W$83)+'СЕТ СН'!$H$11+СВЦЭМ!$D$10+'СЕТ СН'!$H$5-'СЕТ СН'!$H$21</f>
        <v>3366.5816465299999</v>
      </c>
      <c r="X104" s="36">
        <f>SUMIFS(СВЦЭМ!$D$33:$D$776,СВЦЭМ!$A$33:$A$776,$A104,СВЦЭМ!$B$33:$B$776,X$83)+'СЕТ СН'!$H$11+СВЦЭМ!$D$10+'СЕТ СН'!$H$5-'СЕТ СН'!$H$21</f>
        <v>3356.67648723</v>
      </c>
      <c r="Y104" s="36">
        <f>SUMIFS(СВЦЭМ!$D$33:$D$776,СВЦЭМ!$A$33:$A$776,$A104,СВЦЭМ!$B$33:$B$776,Y$83)+'СЕТ СН'!$H$11+СВЦЭМ!$D$10+'СЕТ СН'!$H$5-'СЕТ СН'!$H$21</f>
        <v>3374.4516317100001</v>
      </c>
    </row>
    <row r="105" spans="1:25" ht="15.75" x14ac:dyDescent="0.2">
      <c r="A105" s="35">
        <f t="shared" si="2"/>
        <v>43943</v>
      </c>
      <c r="B105" s="36">
        <f>SUMIFS(СВЦЭМ!$D$33:$D$776,СВЦЭМ!$A$33:$A$776,$A105,СВЦЭМ!$B$33:$B$776,B$83)+'СЕТ СН'!$H$11+СВЦЭМ!$D$10+'СЕТ СН'!$H$5-'СЕТ СН'!$H$21</f>
        <v>3395.3980297100002</v>
      </c>
      <c r="C105" s="36">
        <f>SUMIFS(СВЦЭМ!$D$33:$D$776,СВЦЭМ!$A$33:$A$776,$A105,СВЦЭМ!$B$33:$B$776,C$83)+'СЕТ СН'!$H$11+СВЦЭМ!$D$10+'СЕТ СН'!$H$5-'СЕТ СН'!$H$21</f>
        <v>3393.3683513199999</v>
      </c>
      <c r="D105" s="36">
        <f>SUMIFS(СВЦЭМ!$D$33:$D$776,СВЦЭМ!$A$33:$A$776,$A105,СВЦЭМ!$B$33:$B$776,D$83)+'СЕТ СН'!$H$11+СВЦЭМ!$D$10+'СЕТ СН'!$H$5-'СЕТ СН'!$H$21</f>
        <v>3394.6064256300001</v>
      </c>
      <c r="E105" s="36">
        <f>SUMIFS(СВЦЭМ!$D$33:$D$776,СВЦЭМ!$A$33:$A$776,$A105,СВЦЭМ!$B$33:$B$776,E$83)+'СЕТ СН'!$H$11+СВЦЭМ!$D$10+'СЕТ СН'!$H$5-'СЕТ СН'!$H$21</f>
        <v>3397.2084912600003</v>
      </c>
      <c r="F105" s="36">
        <f>SUMIFS(СВЦЭМ!$D$33:$D$776,СВЦЭМ!$A$33:$A$776,$A105,СВЦЭМ!$B$33:$B$776,F$83)+'СЕТ СН'!$H$11+СВЦЭМ!$D$10+'СЕТ СН'!$H$5-'СЕТ СН'!$H$21</f>
        <v>3397.2669379999998</v>
      </c>
      <c r="G105" s="36">
        <f>SUMIFS(СВЦЭМ!$D$33:$D$776,СВЦЭМ!$A$33:$A$776,$A105,СВЦЭМ!$B$33:$B$776,G$83)+'СЕТ СН'!$H$11+СВЦЭМ!$D$10+'СЕТ СН'!$H$5-'СЕТ СН'!$H$21</f>
        <v>3402.5437776600002</v>
      </c>
      <c r="H105" s="36">
        <f>SUMIFS(СВЦЭМ!$D$33:$D$776,СВЦЭМ!$A$33:$A$776,$A105,СВЦЭМ!$B$33:$B$776,H$83)+'СЕТ СН'!$H$11+СВЦЭМ!$D$10+'СЕТ СН'!$H$5-'СЕТ СН'!$H$21</f>
        <v>3405.54348192</v>
      </c>
      <c r="I105" s="36">
        <f>SUMIFS(СВЦЭМ!$D$33:$D$776,СВЦЭМ!$A$33:$A$776,$A105,СВЦЭМ!$B$33:$B$776,I$83)+'СЕТ СН'!$H$11+СВЦЭМ!$D$10+'СЕТ СН'!$H$5-'СЕТ СН'!$H$21</f>
        <v>3402.3055387899999</v>
      </c>
      <c r="J105" s="36">
        <f>SUMIFS(СВЦЭМ!$D$33:$D$776,СВЦЭМ!$A$33:$A$776,$A105,СВЦЭМ!$B$33:$B$776,J$83)+'СЕТ СН'!$H$11+СВЦЭМ!$D$10+'СЕТ СН'!$H$5-'СЕТ СН'!$H$21</f>
        <v>3364.5367289400001</v>
      </c>
      <c r="K105" s="36">
        <f>SUMIFS(СВЦЭМ!$D$33:$D$776,СВЦЭМ!$A$33:$A$776,$A105,СВЦЭМ!$B$33:$B$776,K$83)+'СЕТ СН'!$H$11+СВЦЭМ!$D$10+'СЕТ СН'!$H$5-'СЕТ СН'!$H$21</f>
        <v>3360.8792294300001</v>
      </c>
      <c r="L105" s="36">
        <f>SUMIFS(СВЦЭМ!$D$33:$D$776,СВЦЭМ!$A$33:$A$776,$A105,СВЦЭМ!$B$33:$B$776,L$83)+'СЕТ СН'!$H$11+СВЦЭМ!$D$10+'СЕТ СН'!$H$5-'СЕТ СН'!$H$21</f>
        <v>3361.37749661</v>
      </c>
      <c r="M105" s="36">
        <f>SUMIFS(СВЦЭМ!$D$33:$D$776,СВЦЭМ!$A$33:$A$776,$A105,СВЦЭМ!$B$33:$B$776,M$83)+'СЕТ СН'!$H$11+СВЦЭМ!$D$10+'СЕТ СН'!$H$5-'СЕТ СН'!$H$21</f>
        <v>3362.0831303800001</v>
      </c>
      <c r="N105" s="36">
        <f>SUMIFS(СВЦЭМ!$D$33:$D$776,СВЦЭМ!$A$33:$A$776,$A105,СВЦЭМ!$B$33:$B$776,N$83)+'СЕТ СН'!$H$11+СВЦЭМ!$D$10+'СЕТ СН'!$H$5-'СЕТ СН'!$H$21</f>
        <v>3368.2924557800002</v>
      </c>
      <c r="O105" s="36">
        <f>SUMIFS(СВЦЭМ!$D$33:$D$776,СВЦЭМ!$A$33:$A$776,$A105,СВЦЭМ!$B$33:$B$776,O$83)+'СЕТ СН'!$H$11+СВЦЭМ!$D$10+'СЕТ СН'!$H$5-'СЕТ СН'!$H$21</f>
        <v>3369.0793527800001</v>
      </c>
      <c r="P105" s="36">
        <f>SUMIFS(СВЦЭМ!$D$33:$D$776,СВЦЭМ!$A$33:$A$776,$A105,СВЦЭМ!$B$33:$B$776,P$83)+'СЕТ СН'!$H$11+СВЦЭМ!$D$10+'СЕТ СН'!$H$5-'СЕТ СН'!$H$21</f>
        <v>3373.6033739499999</v>
      </c>
      <c r="Q105" s="36">
        <f>SUMIFS(СВЦЭМ!$D$33:$D$776,СВЦЭМ!$A$33:$A$776,$A105,СВЦЭМ!$B$33:$B$776,Q$83)+'СЕТ СН'!$H$11+СВЦЭМ!$D$10+'СЕТ СН'!$H$5-'СЕТ СН'!$H$21</f>
        <v>3377.8599354500002</v>
      </c>
      <c r="R105" s="36">
        <f>SUMIFS(СВЦЭМ!$D$33:$D$776,СВЦЭМ!$A$33:$A$776,$A105,СВЦЭМ!$B$33:$B$776,R$83)+'СЕТ СН'!$H$11+СВЦЭМ!$D$10+'СЕТ СН'!$H$5-'СЕТ СН'!$H$21</f>
        <v>3374.0568528200001</v>
      </c>
      <c r="S105" s="36">
        <f>SUMIFS(СВЦЭМ!$D$33:$D$776,СВЦЭМ!$A$33:$A$776,$A105,СВЦЭМ!$B$33:$B$776,S$83)+'СЕТ СН'!$H$11+СВЦЭМ!$D$10+'СЕТ СН'!$H$5-'СЕТ СН'!$H$21</f>
        <v>3367.9056173200001</v>
      </c>
      <c r="T105" s="36">
        <f>SUMIFS(СВЦЭМ!$D$33:$D$776,СВЦЭМ!$A$33:$A$776,$A105,СВЦЭМ!$B$33:$B$776,T$83)+'СЕТ СН'!$H$11+СВЦЭМ!$D$10+'СЕТ СН'!$H$5-'СЕТ СН'!$H$21</f>
        <v>3361.64427148</v>
      </c>
      <c r="U105" s="36">
        <f>SUMIFS(СВЦЭМ!$D$33:$D$776,СВЦЭМ!$A$33:$A$776,$A105,СВЦЭМ!$B$33:$B$776,U$83)+'СЕТ СН'!$H$11+СВЦЭМ!$D$10+'СЕТ СН'!$H$5-'СЕТ СН'!$H$21</f>
        <v>3354.7083660100002</v>
      </c>
      <c r="V105" s="36">
        <f>SUMIFS(СВЦЭМ!$D$33:$D$776,СВЦЭМ!$A$33:$A$776,$A105,СВЦЭМ!$B$33:$B$776,V$83)+'СЕТ СН'!$H$11+СВЦЭМ!$D$10+'СЕТ СН'!$H$5-'СЕТ СН'!$H$21</f>
        <v>3349.4200789900001</v>
      </c>
      <c r="W105" s="36">
        <f>SUMIFS(СВЦЭМ!$D$33:$D$776,СВЦЭМ!$A$33:$A$776,$A105,СВЦЭМ!$B$33:$B$776,W$83)+'СЕТ СН'!$H$11+СВЦЭМ!$D$10+'СЕТ СН'!$H$5-'СЕТ СН'!$H$21</f>
        <v>3345.70304867</v>
      </c>
      <c r="X105" s="36">
        <f>SUMIFS(СВЦЭМ!$D$33:$D$776,СВЦЭМ!$A$33:$A$776,$A105,СВЦЭМ!$B$33:$B$776,X$83)+'СЕТ СН'!$H$11+СВЦЭМ!$D$10+'СЕТ СН'!$H$5-'СЕТ СН'!$H$21</f>
        <v>3332.7516421700002</v>
      </c>
      <c r="Y105" s="36">
        <f>SUMIFS(СВЦЭМ!$D$33:$D$776,СВЦЭМ!$A$33:$A$776,$A105,СВЦЭМ!$B$33:$B$776,Y$83)+'СЕТ СН'!$H$11+СВЦЭМ!$D$10+'СЕТ СН'!$H$5-'СЕТ СН'!$H$21</f>
        <v>3358.0975073099999</v>
      </c>
    </row>
    <row r="106" spans="1:25" ht="15.75" x14ac:dyDescent="0.2">
      <c r="A106" s="35">
        <f t="shared" si="2"/>
        <v>43944</v>
      </c>
      <c r="B106" s="36">
        <f>SUMIFS(СВЦЭМ!$D$33:$D$776,СВЦЭМ!$A$33:$A$776,$A106,СВЦЭМ!$B$33:$B$776,B$83)+'СЕТ СН'!$H$11+СВЦЭМ!$D$10+'СЕТ СН'!$H$5-'СЕТ СН'!$H$21</f>
        <v>3466.64439313</v>
      </c>
      <c r="C106" s="36">
        <f>SUMIFS(СВЦЭМ!$D$33:$D$776,СВЦЭМ!$A$33:$A$776,$A106,СВЦЭМ!$B$33:$B$776,C$83)+'СЕТ СН'!$H$11+СВЦЭМ!$D$10+'СЕТ СН'!$H$5-'СЕТ СН'!$H$21</f>
        <v>3474.8063976200001</v>
      </c>
      <c r="D106" s="36">
        <f>SUMIFS(СВЦЭМ!$D$33:$D$776,СВЦЭМ!$A$33:$A$776,$A106,СВЦЭМ!$B$33:$B$776,D$83)+'СЕТ СН'!$H$11+СВЦЭМ!$D$10+'СЕТ СН'!$H$5-'СЕТ СН'!$H$21</f>
        <v>3491.5565480599998</v>
      </c>
      <c r="E106" s="36">
        <f>SUMIFS(СВЦЭМ!$D$33:$D$776,СВЦЭМ!$A$33:$A$776,$A106,СВЦЭМ!$B$33:$B$776,E$83)+'СЕТ СН'!$H$11+СВЦЭМ!$D$10+'СЕТ СН'!$H$5-'СЕТ СН'!$H$21</f>
        <v>3505.65216745</v>
      </c>
      <c r="F106" s="36">
        <f>SUMIFS(СВЦЭМ!$D$33:$D$776,СВЦЭМ!$A$33:$A$776,$A106,СВЦЭМ!$B$33:$B$776,F$83)+'СЕТ СН'!$H$11+СВЦЭМ!$D$10+'СЕТ СН'!$H$5-'СЕТ СН'!$H$21</f>
        <v>3506.95519681</v>
      </c>
      <c r="G106" s="36">
        <f>SUMIFS(СВЦЭМ!$D$33:$D$776,СВЦЭМ!$A$33:$A$776,$A106,СВЦЭМ!$B$33:$B$776,G$83)+'СЕТ СН'!$H$11+СВЦЭМ!$D$10+'СЕТ СН'!$H$5-'СЕТ СН'!$H$21</f>
        <v>3497.6247552300001</v>
      </c>
      <c r="H106" s="36">
        <f>SUMIFS(СВЦЭМ!$D$33:$D$776,СВЦЭМ!$A$33:$A$776,$A106,СВЦЭМ!$B$33:$B$776,H$83)+'СЕТ СН'!$H$11+СВЦЭМ!$D$10+'СЕТ СН'!$H$5-'СЕТ СН'!$H$21</f>
        <v>3480.3009454200001</v>
      </c>
      <c r="I106" s="36">
        <f>SUMIFS(СВЦЭМ!$D$33:$D$776,СВЦЭМ!$A$33:$A$776,$A106,СВЦЭМ!$B$33:$B$776,I$83)+'СЕТ СН'!$H$11+СВЦЭМ!$D$10+'СЕТ СН'!$H$5-'СЕТ СН'!$H$21</f>
        <v>3465.4185545700002</v>
      </c>
      <c r="J106" s="36">
        <f>SUMIFS(СВЦЭМ!$D$33:$D$776,СВЦЭМ!$A$33:$A$776,$A106,СВЦЭМ!$B$33:$B$776,J$83)+'СЕТ СН'!$H$11+СВЦЭМ!$D$10+'СЕТ СН'!$H$5-'СЕТ СН'!$H$21</f>
        <v>3421.0648288699999</v>
      </c>
      <c r="K106" s="36">
        <f>SUMIFS(СВЦЭМ!$D$33:$D$776,СВЦЭМ!$A$33:$A$776,$A106,СВЦЭМ!$B$33:$B$776,K$83)+'СЕТ СН'!$H$11+СВЦЭМ!$D$10+'СЕТ СН'!$H$5-'СЕТ СН'!$H$21</f>
        <v>3407.1202776199998</v>
      </c>
      <c r="L106" s="36">
        <f>SUMIFS(СВЦЭМ!$D$33:$D$776,СВЦЭМ!$A$33:$A$776,$A106,СВЦЭМ!$B$33:$B$776,L$83)+'СЕТ СН'!$H$11+СВЦЭМ!$D$10+'СЕТ СН'!$H$5-'СЕТ СН'!$H$21</f>
        <v>3397.38257518</v>
      </c>
      <c r="M106" s="36">
        <f>SUMIFS(СВЦЭМ!$D$33:$D$776,СВЦЭМ!$A$33:$A$776,$A106,СВЦЭМ!$B$33:$B$776,M$83)+'СЕТ СН'!$H$11+СВЦЭМ!$D$10+'СЕТ СН'!$H$5-'СЕТ СН'!$H$21</f>
        <v>3399.39362433</v>
      </c>
      <c r="N106" s="36">
        <f>SUMIFS(СВЦЭМ!$D$33:$D$776,СВЦЭМ!$A$33:$A$776,$A106,СВЦЭМ!$B$33:$B$776,N$83)+'СЕТ СН'!$H$11+СВЦЭМ!$D$10+'СЕТ СН'!$H$5-'СЕТ СН'!$H$21</f>
        <v>3403.33637305</v>
      </c>
      <c r="O106" s="36">
        <f>SUMIFS(СВЦЭМ!$D$33:$D$776,СВЦЭМ!$A$33:$A$776,$A106,СВЦЭМ!$B$33:$B$776,O$83)+'СЕТ СН'!$H$11+СВЦЭМ!$D$10+'СЕТ СН'!$H$5-'СЕТ СН'!$H$21</f>
        <v>3416.46397824</v>
      </c>
      <c r="P106" s="36">
        <f>SUMIFS(СВЦЭМ!$D$33:$D$776,СВЦЭМ!$A$33:$A$776,$A106,СВЦЭМ!$B$33:$B$776,P$83)+'СЕТ СН'!$H$11+СВЦЭМ!$D$10+'СЕТ СН'!$H$5-'СЕТ СН'!$H$21</f>
        <v>3422.81762961</v>
      </c>
      <c r="Q106" s="36">
        <f>SUMIFS(СВЦЭМ!$D$33:$D$776,СВЦЭМ!$A$33:$A$776,$A106,СВЦЭМ!$B$33:$B$776,Q$83)+'СЕТ СН'!$H$11+СВЦЭМ!$D$10+'СЕТ СН'!$H$5-'СЕТ СН'!$H$21</f>
        <v>3427.3317922400001</v>
      </c>
      <c r="R106" s="36">
        <f>SUMIFS(СВЦЭМ!$D$33:$D$776,СВЦЭМ!$A$33:$A$776,$A106,СВЦЭМ!$B$33:$B$776,R$83)+'СЕТ СН'!$H$11+СВЦЭМ!$D$10+'СЕТ СН'!$H$5-'СЕТ СН'!$H$21</f>
        <v>3428.0004349199999</v>
      </c>
      <c r="S106" s="36">
        <f>SUMIFS(СВЦЭМ!$D$33:$D$776,СВЦЭМ!$A$33:$A$776,$A106,СВЦЭМ!$B$33:$B$776,S$83)+'СЕТ СН'!$H$11+СВЦЭМ!$D$10+'СЕТ СН'!$H$5-'СЕТ СН'!$H$21</f>
        <v>3419.82408842</v>
      </c>
      <c r="T106" s="36">
        <f>SUMIFS(СВЦЭМ!$D$33:$D$776,СВЦЭМ!$A$33:$A$776,$A106,СВЦЭМ!$B$33:$B$776,T$83)+'СЕТ СН'!$H$11+СВЦЭМ!$D$10+'СЕТ СН'!$H$5-'СЕТ СН'!$H$21</f>
        <v>3401.2885611800002</v>
      </c>
      <c r="U106" s="36">
        <f>SUMIFS(СВЦЭМ!$D$33:$D$776,СВЦЭМ!$A$33:$A$776,$A106,СВЦЭМ!$B$33:$B$776,U$83)+'СЕТ СН'!$H$11+СВЦЭМ!$D$10+'СЕТ СН'!$H$5-'СЕТ СН'!$H$21</f>
        <v>3382.3682879500002</v>
      </c>
      <c r="V106" s="36">
        <f>SUMIFS(СВЦЭМ!$D$33:$D$776,СВЦЭМ!$A$33:$A$776,$A106,СВЦЭМ!$B$33:$B$776,V$83)+'СЕТ СН'!$H$11+СВЦЭМ!$D$10+'СЕТ СН'!$H$5-'СЕТ СН'!$H$21</f>
        <v>3376.0472290600001</v>
      </c>
      <c r="W106" s="36">
        <f>SUMIFS(СВЦЭМ!$D$33:$D$776,СВЦЭМ!$A$33:$A$776,$A106,СВЦЭМ!$B$33:$B$776,W$83)+'СЕТ СН'!$H$11+СВЦЭМ!$D$10+'СЕТ СН'!$H$5-'СЕТ СН'!$H$21</f>
        <v>3369.4652186799999</v>
      </c>
      <c r="X106" s="36">
        <f>SUMIFS(СВЦЭМ!$D$33:$D$776,СВЦЭМ!$A$33:$A$776,$A106,СВЦЭМ!$B$33:$B$776,X$83)+'СЕТ СН'!$H$11+СВЦЭМ!$D$10+'СЕТ СН'!$H$5-'СЕТ СН'!$H$21</f>
        <v>3381.3425866500002</v>
      </c>
      <c r="Y106" s="36">
        <f>SUMIFS(СВЦЭМ!$D$33:$D$776,СВЦЭМ!$A$33:$A$776,$A106,СВЦЭМ!$B$33:$B$776,Y$83)+'СЕТ СН'!$H$11+СВЦЭМ!$D$10+'СЕТ СН'!$H$5-'СЕТ СН'!$H$21</f>
        <v>3412.35074983</v>
      </c>
    </row>
    <row r="107" spans="1:25" ht="15.75" x14ac:dyDescent="0.2">
      <c r="A107" s="35">
        <f t="shared" si="2"/>
        <v>43945</v>
      </c>
      <c r="B107" s="36">
        <f>SUMIFS(СВЦЭМ!$D$33:$D$776,СВЦЭМ!$A$33:$A$776,$A107,СВЦЭМ!$B$33:$B$776,B$83)+'СЕТ СН'!$H$11+СВЦЭМ!$D$10+'СЕТ СН'!$H$5-'СЕТ СН'!$H$21</f>
        <v>3639.1960169099998</v>
      </c>
      <c r="C107" s="36">
        <f>SUMIFS(СВЦЭМ!$D$33:$D$776,СВЦЭМ!$A$33:$A$776,$A107,СВЦЭМ!$B$33:$B$776,C$83)+'СЕТ СН'!$H$11+СВЦЭМ!$D$10+'СЕТ СН'!$H$5-'СЕТ СН'!$H$21</f>
        <v>3676.3638366</v>
      </c>
      <c r="D107" s="36">
        <f>SUMIFS(СВЦЭМ!$D$33:$D$776,СВЦЭМ!$A$33:$A$776,$A107,СВЦЭМ!$B$33:$B$776,D$83)+'СЕТ СН'!$H$11+СВЦЭМ!$D$10+'СЕТ СН'!$H$5-'СЕТ СН'!$H$21</f>
        <v>3700.5472245599999</v>
      </c>
      <c r="E107" s="36">
        <f>SUMIFS(СВЦЭМ!$D$33:$D$776,СВЦЭМ!$A$33:$A$776,$A107,СВЦЭМ!$B$33:$B$776,E$83)+'СЕТ СН'!$H$11+СВЦЭМ!$D$10+'СЕТ СН'!$H$5-'СЕТ СН'!$H$21</f>
        <v>3710.2611556900001</v>
      </c>
      <c r="F107" s="36">
        <f>SUMIFS(СВЦЭМ!$D$33:$D$776,СВЦЭМ!$A$33:$A$776,$A107,СВЦЭМ!$B$33:$B$776,F$83)+'СЕТ СН'!$H$11+СВЦЭМ!$D$10+'СЕТ СН'!$H$5-'СЕТ СН'!$H$21</f>
        <v>3713.1303258099997</v>
      </c>
      <c r="G107" s="36">
        <f>SUMIFS(СВЦЭМ!$D$33:$D$776,СВЦЭМ!$A$33:$A$776,$A107,СВЦЭМ!$B$33:$B$776,G$83)+'СЕТ СН'!$H$11+СВЦЭМ!$D$10+'СЕТ СН'!$H$5-'СЕТ СН'!$H$21</f>
        <v>3710.17054147</v>
      </c>
      <c r="H107" s="36">
        <f>SUMIFS(СВЦЭМ!$D$33:$D$776,СВЦЭМ!$A$33:$A$776,$A107,СВЦЭМ!$B$33:$B$776,H$83)+'СЕТ СН'!$H$11+СВЦЭМ!$D$10+'СЕТ СН'!$H$5-'СЕТ СН'!$H$21</f>
        <v>3683.21281516</v>
      </c>
      <c r="I107" s="36">
        <f>SUMIFS(СВЦЭМ!$D$33:$D$776,СВЦЭМ!$A$33:$A$776,$A107,СВЦЭМ!$B$33:$B$776,I$83)+'СЕТ СН'!$H$11+СВЦЭМ!$D$10+'СЕТ СН'!$H$5-'СЕТ СН'!$H$21</f>
        <v>3633.5497365900001</v>
      </c>
      <c r="J107" s="36">
        <f>SUMIFS(СВЦЭМ!$D$33:$D$776,СВЦЭМ!$A$33:$A$776,$A107,СВЦЭМ!$B$33:$B$776,J$83)+'СЕТ СН'!$H$11+СВЦЭМ!$D$10+'СЕТ СН'!$H$5-'СЕТ СН'!$H$21</f>
        <v>3552.3297613200002</v>
      </c>
      <c r="K107" s="36">
        <f>SUMIFS(СВЦЭМ!$D$33:$D$776,СВЦЭМ!$A$33:$A$776,$A107,СВЦЭМ!$B$33:$B$776,K$83)+'СЕТ СН'!$H$11+СВЦЭМ!$D$10+'СЕТ СН'!$H$5-'СЕТ СН'!$H$21</f>
        <v>3547.3341426500001</v>
      </c>
      <c r="L107" s="36">
        <f>SUMIFS(СВЦЭМ!$D$33:$D$776,СВЦЭМ!$A$33:$A$776,$A107,СВЦЭМ!$B$33:$B$776,L$83)+'СЕТ СН'!$H$11+СВЦЭМ!$D$10+'СЕТ СН'!$H$5-'СЕТ СН'!$H$21</f>
        <v>3539.6485215299999</v>
      </c>
      <c r="M107" s="36">
        <f>SUMIFS(СВЦЭМ!$D$33:$D$776,СВЦЭМ!$A$33:$A$776,$A107,СВЦЭМ!$B$33:$B$776,M$83)+'СЕТ СН'!$H$11+СВЦЭМ!$D$10+'СЕТ СН'!$H$5-'СЕТ СН'!$H$21</f>
        <v>3519.30659612</v>
      </c>
      <c r="N107" s="36">
        <f>SUMIFS(СВЦЭМ!$D$33:$D$776,СВЦЭМ!$A$33:$A$776,$A107,СВЦЭМ!$B$33:$B$776,N$83)+'СЕТ СН'!$H$11+СВЦЭМ!$D$10+'СЕТ СН'!$H$5-'СЕТ СН'!$H$21</f>
        <v>3484.0373257700003</v>
      </c>
      <c r="O107" s="36">
        <f>SUMIFS(СВЦЭМ!$D$33:$D$776,СВЦЭМ!$A$33:$A$776,$A107,СВЦЭМ!$B$33:$B$776,O$83)+'СЕТ СН'!$H$11+СВЦЭМ!$D$10+'СЕТ СН'!$H$5-'СЕТ СН'!$H$21</f>
        <v>3501.7681395600002</v>
      </c>
      <c r="P107" s="36">
        <f>SUMIFS(СВЦЭМ!$D$33:$D$776,СВЦЭМ!$A$33:$A$776,$A107,СВЦЭМ!$B$33:$B$776,P$83)+'СЕТ СН'!$H$11+СВЦЭМ!$D$10+'СЕТ СН'!$H$5-'СЕТ СН'!$H$21</f>
        <v>3516.2999422299999</v>
      </c>
      <c r="Q107" s="36">
        <f>SUMIFS(СВЦЭМ!$D$33:$D$776,СВЦЭМ!$A$33:$A$776,$A107,СВЦЭМ!$B$33:$B$776,Q$83)+'СЕТ СН'!$H$11+СВЦЭМ!$D$10+'СЕТ СН'!$H$5-'СЕТ СН'!$H$21</f>
        <v>3521.9991789200003</v>
      </c>
      <c r="R107" s="36">
        <f>SUMIFS(СВЦЭМ!$D$33:$D$776,СВЦЭМ!$A$33:$A$776,$A107,СВЦЭМ!$B$33:$B$776,R$83)+'СЕТ СН'!$H$11+СВЦЭМ!$D$10+'СЕТ СН'!$H$5-'СЕТ СН'!$H$21</f>
        <v>3517.6561568400002</v>
      </c>
      <c r="S107" s="36">
        <f>SUMIFS(СВЦЭМ!$D$33:$D$776,СВЦЭМ!$A$33:$A$776,$A107,СВЦЭМ!$B$33:$B$776,S$83)+'СЕТ СН'!$H$11+СВЦЭМ!$D$10+'СЕТ СН'!$H$5-'СЕТ СН'!$H$21</f>
        <v>3521.8514924900001</v>
      </c>
      <c r="T107" s="36">
        <f>SUMIFS(СВЦЭМ!$D$33:$D$776,СВЦЭМ!$A$33:$A$776,$A107,СВЦЭМ!$B$33:$B$776,T$83)+'СЕТ СН'!$H$11+СВЦЭМ!$D$10+'СЕТ СН'!$H$5-'СЕТ СН'!$H$21</f>
        <v>3494.9690119000002</v>
      </c>
      <c r="U107" s="36">
        <f>SUMIFS(СВЦЭМ!$D$33:$D$776,СВЦЭМ!$A$33:$A$776,$A107,СВЦЭМ!$B$33:$B$776,U$83)+'СЕТ СН'!$H$11+СВЦЭМ!$D$10+'СЕТ СН'!$H$5-'СЕТ СН'!$H$21</f>
        <v>3476.4668300000003</v>
      </c>
      <c r="V107" s="36">
        <f>SUMIFS(СВЦЭМ!$D$33:$D$776,СВЦЭМ!$A$33:$A$776,$A107,СВЦЭМ!$B$33:$B$776,V$83)+'СЕТ СН'!$H$11+СВЦЭМ!$D$10+'СЕТ СН'!$H$5-'СЕТ СН'!$H$21</f>
        <v>3457.03244528</v>
      </c>
      <c r="W107" s="36">
        <f>SUMIFS(СВЦЭМ!$D$33:$D$776,СВЦЭМ!$A$33:$A$776,$A107,СВЦЭМ!$B$33:$B$776,W$83)+'СЕТ СН'!$H$11+СВЦЭМ!$D$10+'СЕТ СН'!$H$5-'СЕТ СН'!$H$21</f>
        <v>3448.1253945799999</v>
      </c>
      <c r="X107" s="36">
        <f>SUMIFS(СВЦЭМ!$D$33:$D$776,СВЦЭМ!$A$33:$A$776,$A107,СВЦЭМ!$B$33:$B$776,X$83)+'СЕТ СН'!$H$11+СВЦЭМ!$D$10+'СЕТ СН'!$H$5-'СЕТ СН'!$H$21</f>
        <v>3484.64347576</v>
      </c>
      <c r="Y107" s="36">
        <f>SUMIFS(СВЦЭМ!$D$33:$D$776,СВЦЭМ!$A$33:$A$776,$A107,СВЦЭМ!$B$33:$B$776,Y$83)+'СЕТ СН'!$H$11+СВЦЭМ!$D$10+'СЕТ СН'!$H$5-'СЕТ СН'!$H$21</f>
        <v>3464.6821249</v>
      </c>
    </row>
    <row r="108" spans="1:25" ht="15.75" x14ac:dyDescent="0.2">
      <c r="A108" s="35">
        <f t="shared" si="2"/>
        <v>43946</v>
      </c>
      <c r="B108" s="36">
        <f>SUMIFS(СВЦЭМ!$D$33:$D$776,СВЦЭМ!$A$33:$A$776,$A108,СВЦЭМ!$B$33:$B$776,B$83)+'СЕТ СН'!$H$11+СВЦЭМ!$D$10+'СЕТ СН'!$H$5-'СЕТ СН'!$H$21</f>
        <v>3606.35362485</v>
      </c>
      <c r="C108" s="36">
        <f>SUMIFS(СВЦЭМ!$D$33:$D$776,СВЦЭМ!$A$33:$A$776,$A108,СВЦЭМ!$B$33:$B$776,C$83)+'СЕТ СН'!$H$11+СВЦЭМ!$D$10+'СЕТ СН'!$H$5-'СЕТ СН'!$H$21</f>
        <v>3634.8901739899998</v>
      </c>
      <c r="D108" s="36">
        <f>SUMIFS(СВЦЭМ!$D$33:$D$776,СВЦЭМ!$A$33:$A$776,$A108,СВЦЭМ!$B$33:$B$776,D$83)+'СЕТ СН'!$H$11+СВЦЭМ!$D$10+'СЕТ СН'!$H$5-'СЕТ СН'!$H$21</f>
        <v>3647.21007242</v>
      </c>
      <c r="E108" s="36">
        <f>SUMIFS(СВЦЭМ!$D$33:$D$776,СВЦЭМ!$A$33:$A$776,$A108,СВЦЭМ!$B$33:$B$776,E$83)+'СЕТ СН'!$H$11+СВЦЭМ!$D$10+'СЕТ СН'!$H$5-'СЕТ СН'!$H$21</f>
        <v>3658.7146004299998</v>
      </c>
      <c r="F108" s="36">
        <f>SUMIFS(СВЦЭМ!$D$33:$D$776,СВЦЭМ!$A$33:$A$776,$A108,СВЦЭМ!$B$33:$B$776,F$83)+'СЕТ СН'!$H$11+СВЦЭМ!$D$10+'СЕТ СН'!$H$5-'СЕТ СН'!$H$21</f>
        <v>3660.2517850899999</v>
      </c>
      <c r="G108" s="36">
        <f>SUMIFS(СВЦЭМ!$D$33:$D$776,СВЦЭМ!$A$33:$A$776,$A108,СВЦЭМ!$B$33:$B$776,G$83)+'СЕТ СН'!$H$11+СВЦЭМ!$D$10+'СЕТ СН'!$H$5-'СЕТ СН'!$H$21</f>
        <v>3663.53864208</v>
      </c>
      <c r="H108" s="36">
        <f>SUMIFS(СВЦЭМ!$D$33:$D$776,СВЦЭМ!$A$33:$A$776,$A108,СВЦЭМ!$B$33:$B$776,H$83)+'СЕТ СН'!$H$11+СВЦЭМ!$D$10+'СЕТ СН'!$H$5-'СЕТ СН'!$H$21</f>
        <v>3659.0676906799999</v>
      </c>
      <c r="I108" s="36">
        <f>SUMIFS(СВЦЭМ!$D$33:$D$776,СВЦЭМ!$A$33:$A$776,$A108,СВЦЭМ!$B$33:$B$776,I$83)+'СЕТ СН'!$H$11+СВЦЭМ!$D$10+'СЕТ СН'!$H$5-'СЕТ СН'!$H$21</f>
        <v>3645.75136449</v>
      </c>
      <c r="J108" s="36">
        <f>SUMIFS(СВЦЭМ!$D$33:$D$776,СВЦЭМ!$A$33:$A$776,$A108,СВЦЭМ!$B$33:$B$776,J$83)+'СЕТ СН'!$H$11+СВЦЭМ!$D$10+'СЕТ СН'!$H$5-'СЕТ СН'!$H$21</f>
        <v>3599.1324226199999</v>
      </c>
      <c r="K108" s="36">
        <f>SUMIFS(СВЦЭМ!$D$33:$D$776,СВЦЭМ!$A$33:$A$776,$A108,СВЦЭМ!$B$33:$B$776,K$83)+'СЕТ СН'!$H$11+СВЦЭМ!$D$10+'СЕТ СН'!$H$5-'СЕТ СН'!$H$21</f>
        <v>3567.0789204900002</v>
      </c>
      <c r="L108" s="36">
        <f>SUMIFS(СВЦЭМ!$D$33:$D$776,СВЦЭМ!$A$33:$A$776,$A108,СВЦЭМ!$B$33:$B$776,L$83)+'СЕТ СН'!$H$11+СВЦЭМ!$D$10+'СЕТ СН'!$H$5-'СЕТ СН'!$H$21</f>
        <v>3557.1296933200001</v>
      </c>
      <c r="M108" s="36">
        <f>SUMIFS(СВЦЭМ!$D$33:$D$776,СВЦЭМ!$A$33:$A$776,$A108,СВЦЭМ!$B$33:$B$776,M$83)+'СЕТ СН'!$H$11+СВЦЭМ!$D$10+'СЕТ СН'!$H$5-'СЕТ СН'!$H$21</f>
        <v>3577.04258278</v>
      </c>
      <c r="N108" s="36">
        <f>SUMIFS(СВЦЭМ!$D$33:$D$776,СВЦЭМ!$A$33:$A$776,$A108,СВЦЭМ!$B$33:$B$776,N$83)+'СЕТ СН'!$H$11+СВЦЭМ!$D$10+'СЕТ СН'!$H$5-'СЕТ СН'!$H$21</f>
        <v>3590.9873757599998</v>
      </c>
      <c r="O108" s="36">
        <f>SUMIFS(СВЦЭМ!$D$33:$D$776,СВЦЭМ!$A$33:$A$776,$A108,СВЦЭМ!$B$33:$B$776,O$83)+'СЕТ СН'!$H$11+СВЦЭМ!$D$10+'СЕТ СН'!$H$5-'СЕТ СН'!$H$21</f>
        <v>3592.4179983200002</v>
      </c>
      <c r="P108" s="36">
        <f>SUMIFS(СВЦЭМ!$D$33:$D$776,СВЦЭМ!$A$33:$A$776,$A108,СВЦЭМ!$B$33:$B$776,P$83)+'СЕТ СН'!$H$11+СВЦЭМ!$D$10+'СЕТ СН'!$H$5-'СЕТ СН'!$H$21</f>
        <v>3609.0015637300003</v>
      </c>
      <c r="Q108" s="36">
        <f>SUMIFS(СВЦЭМ!$D$33:$D$776,СВЦЭМ!$A$33:$A$776,$A108,СВЦЭМ!$B$33:$B$776,Q$83)+'СЕТ СН'!$H$11+СВЦЭМ!$D$10+'СЕТ СН'!$H$5-'СЕТ СН'!$H$21</f>
        <v>3626.9701419900002</v>
      </c>
      <c r="R108" s="36">
        <f>SUMIFS(СВЦЭМ!$D$33:$D$776,СВЦЭМ!$A$33:$A$776,$A108,СВЦЭМ!$B$33:$B$776,R$83)+'СЕТ СН'!$H$11+СВЦЭМ!$D$10+'СЕТ СН'!$H$5-'СЕТ СН'!$H$21</f>
        <v>3625.7065171300001</v>
      </c>
      <c r="S108" s="36">
        <f>SUMIFS(СВЦЭМ!$D$33:$D$776,СВЦЭМ!$A$33:$A$776,$A108,СВЦЭМ!$B$33:$B$776,S$83)+'СЕТ СН'!$H$11+СВЦЭМ!$D$10+'СЕТ СН'!$H$5-'СЕТ СН'!$H$21</f>
        <v>3622.6120600300001</v>
      </c>
      <c r="T108" s="36">
        <f>SUMIFS(СВЦЭМ!$D$33:$D$776,СВЦЭМ!$A$33:$A$776,$A108,СВЦЭМ!$B$33:$B$776,T$83)+'СЕТ СН'!$H$11+СВЦЭМ!$D$10+'СЕТ СН'!$H$5-'СЕТ СН'!$H$21</f>
        <v>3597.42331913</v>
      </c>
      <c r="U108" s="36">
        <f>SUMIFS(СВЦЭМ!$D$33:$D$776,СВЦЭМ!$A$33:$A$776,$A108,СВЦЭМ!$B$33:$B$776,U$83)+'СЕТ СН'!$H$11+СВЦЭМ!$D$10+'СЕТ СН'!$H$5-'СЕТ СН'!$H$21</f>
        <v>3577.28285267</v>
      </c>
      <c r="V108" s="36">
        <f>SUMIFS(СВЦЭМ!$D$33:$D$776,СВЦЭМ!$A$33:$A$776,$A108,СВЦЭМ!$B$33:$B$776,V$83)+'СЕТ СН'!$H$11+СВЦЭМ!$D$10+'СЕТ СН'!$H$5-'СЕТ СН'!$H$21</f>
        <v>3561.9531420499998</v>
      </c>
      <c r="W108" s="36">
        <f>SUMIFS(СВЦЭМ!$D$33:$D$776,СВЦЭМ!$A$33:$A$776,$A108,СВЦЭМ!$B$33:$B$776,W$83)+'СЕТ СН'!$H$11+СВЦЭМ!$D$10+'СЕТ СН'!$H$5-'СЕТ СН'!$H$21</f>
        <v>3561.5535870900003</v>
      </c>
      <c r="X108" s="36">
        <f>SUMIFS(СВЦЭМ!$D$33:$D$776,СВЦЭМ!$A$33:$A$776,$A108,СВЦЭМ!$B$33:$B$776,X$83)+'СЕТ СН'!$H$11+СВЦЭМ!$D$10+'СЕТ СН'!$H$5-'СЕТ СН'!$H$21</f>
        <v>3564.6773823000003</v>
      </c>
      <c r="Y108" s="36">
        <f>SUMIFS(СВЦЭМ!$D$33:$D$776,СВЦЭМ!$A$33:$A$776,$A108,СВЦЭМ!$B$33:$B$776,Y$83)+'СЕТ СН'!$H$11+СВЦЭМ!$D$10+'СЕТ СН'!$H$5-'СЕТ СН'!$H$21</f>
        <v>3605.6638087599999</v>
      </c>
    </row>
    <row r="109" spans="1:25" ht="15.75" x14ac:dyDescent="0.2">
      <c r="A109" s="35">
        <f t="shared" si="2"/>
        <v>43947</v>
      </c>
      <c r="B109" s="36">
        <f>SUMIFS(СВЦЭМ!$D$33:$D$776,СВЦЭМ!$A$33:$A$776,$A109,СВЦЭМ!$B$33:$B$776,B$83)+'СЕТ СН'!$H$11+СВЦЭМ!$D$10+'СЕТ СН'!$H$5-'СЕТ СН'!$H$21</f>
        <v>3682.8049938300001</v>
      </c>
      <c r="C109" s="36">
        <f>SUMIFS(СВЦЭМ!$D$33:$D$776,СВЦЭМ!$A$33:$A$776,$A109,СВЦЭМ!$B$33:$B$776,C$83)+'СЕТ СН'!$H$11+СВЦЭМ!$D$10+'СЕТ СН'!$H$5-'СЕТ СН'!$H$21</f>
        <v>3682.9705677399998</v>
      </c>
      <c r="D109" s="36">
        <f>SUMIFS(СВЦЭМ!$D$33:$D$776,СВЦЭМ!$A$33:$A$776,$A109,СВЦЭМ!$B$33:$B$776,D$83)+'СЕТ СН'!$H$11+СВЦЭМ!$D$10+'СЕТ СН'!$H$5-'СЕТ СН'!$H$21</f>
        <v>3669.4552158799997</v>
      </c>
      <c r="E109" s="36">
        <f>SUMIFS(СВЦЭМ!$D$33:$D$776,СВЦЭМ!$A$33:$A$776,$A109,СВЦЭМ!$B$33:$B$776,E$83)+'СЕТ СН'!$H$11+СВЦЭМ!$D$10+'СЕТ СН'!$H$5-'СЕТ СН'!$H$21</f>
        <v>3664.5280623399999</v>
      </c>
      <c r="F109" s="36">
        <f>SUMIFS(СВЦЭМ!$D$33:$D$776,СВЦЭМ!$A$33:$A$776,$A109,СВЦЭМ!$B$33:$B$776,F$83)+'СЕТ СН'!$H$11+СВЦЭМ!$D$10+'СЕТ СН'!$H$5-'СЕТ СН'!$H$21</f>
        <v>3661.0873144799998</v>
      </c>
      <c r="G109" s="36">
        <f>SUMIFS(СВЦЭМ!$D$33:$D$776,СВЦЭМ!$A$33:$A$776,$A109,СВЦЭМ!$B$33:$B$776,G$83)+'СЕТ СН'!$H$11+СВЦЭМ!$D$10+'СЕТ СН'!$H$5-'СЕТ СН'!$H$21</f>
        <v>3664.1997922199998</v>
      </c>
      <c r="H109" s="36">
        <f>SUMIFS(СВЦЭМ!$D$33:$D$776,СВЦЭМ!$A$33:$A$776,$A109,СВЦЭМ!$B$33:$B$776,H$83)+'СЕТ СН'!$H$11+СВЦЭМ!$D$10+'СЕТ СН'!$H$5-'СЕТ СН'!$H$21</f>
        <v>3669.2787978900001</v>
      </c>
      <c r="I109" s="36">
        <f>SUMIFS(СВЦЭМ!$D$33:$D$776,СВЦЭМ!$A$33:$A$776,$A109,СВЦЭМ!$B$33:$B$776,I$83)+'СЕТ СН'!$H$11+СВЦЭМ!$D$10+'СЕТ СН'!$H$5-'СЕТ СН'!$H$21</f>
        <v>3672.3020914600002</v>
      </c>
      <c r="J109" s="36">
        <f>SUMIFS(СВЦЭМ!$D$33:$D$776,СВЦЭМ!$A$33:$A$776,$A109,СВЦЭМ!$B$33:$B$776,J$83)+'СЕТ СН'!$H$11+СВЦЭМ!$D$10+'СЕТ СН'!$H$5-'СЕТ СН'!$H$21</f>
        <v>3605.3166080199999</v>
      </c>
      <c r="K109" s="36">
        <f>SUMIFS(СВЦЭМ!$D$33:$D$776,СВЦЭМ!$A$33:$A$776,$A109,СВЦЭМ!$B$33:$B$776,K$83)+'СЕТ СН'!$H$11+СВЦЭМ!$D$10+'СЕТ СН'!$H$5-'СЕТ СН'!$H$21</f>
        <v>3569.66989921</v>
      </c>
      <c r="L109" s="36">
        <f>SUMIFS(СВЦЭМ!$D$33:$D$776,СВЦЭМ!$A$33:$A$776,$A109,СВЦЭМ!$B$33:$B$776,L$83)+'СЕТ СН'!$H$11+СВЦЭМ!$D$10+'СЕТ СН'!$H$5-'СЕТ СН'!$H$21</f>
        <v>3557.6492141600002</v>
      </c>
      <c r="M109" s="36">
        <f>SUMIFS(СВЦЭМ!$D$33:$D$776,СВЦЭМ!$A$33:$A$776,$A109,СВЦЭМ!$B$33:$B$776,M$83)+'СЕТ СН'!$H$11+СВЦЭМ!$D$10+'СЕТ СН'!$H$5-'СЕТ СН'!$H$21</f>
        <v>3558.4615472099999</v>
      </c>
      <c r="N109" s="36">
        <f>SUMIFS(СВЦЭМ!$D$33:$D$776,СВЦЭМ!$A$33:$A$776,$A109,СВЦЭМ!$B$33:$B$776,N$83)+'СЕТ СН'!$H$11+СВЦЭМ!$D$10+'СЕТ СН'!$H$5-'СЕТ СН'!$H$21</f>
        <v>3562.61403771</v>
      </c>
      <c r="O109" s="36">
        <f>SUMIFS(СВЦЭМ!$D$33:$D$776,СВЦЭМ!$A$33:$A$776,$A109,СВЦЭМ!$B$33:$B$776,O$83)+'СЕТ СН'!$H$11+СВЦЭМ!$D$10+'СЕТ СН'!$H$5-'СЕТ СН'!$H$21</f>
        <v>3578.9750384500003</v>
      </c>
      <c r="P109" s="36">
        <f>SUMIFS(СВЦЭМ!$D$33:$D$776,СВЦЭМ!$A$33:$A$776,$A109,СВЦЭМ!$B$33:$B$776,P$83)+'СЕТ СН'!$H$11+СВЦЭМ!$D$10+'СЕТ СН'!$H$5-'СЕТ СН'!$H$21</f>
        <v>3591.5557622900001</v>
      </c>
      <c r="Q109" s="36">
        <f>SUMIFS(СВЦЭМ!$D$33:$D$776,СВЦЭМ!$A$33:$A$776,$A109,СВЦЭМ!$B$33:$B$776,Q$83)+'СЕТ СН'!$H$11+СВЦЭМ!$D$10+'СЕТ СН'!$H$5-'СЕТ СН'!$H$21</f>
        <v>3598.0989932500001</v>
      </c>
      <c r="R109" s="36">
        <f>SUMIFS(СВЦЭМ!$D$33:$D$776,СВЦЭМ!$A$33:$A$776,$A109,СВЦЭМ!$B$33:$B$776,R$83)+'СЕТ СН'!$H$11+СВЦЭМ!$D$10+'СЕТ СН'!$H$5-'СЕТ СН'!$H$21</f>
        <v>3596.5623711399999</v>
      </c>
      <c r="S109" s="36">
        <f>SUMIFS(СВЦЭМ!$D$33:$D$776,СВЦЭМ!$A$33:$A$776,$A109,СВЦЭМ!$B$33:$B$776,S$83)+'СЕТ СН'!$H$11+СВЦЭМ!$D$10+'СЕТ СН'!$H$5-'СЕТ СН'!$H$21</f>
        <v>3590.3318352400001</v>
      </c>
      <c r="T109" s="36">
        <f>SUMIFS(СВЦЭМ!$D$33:$D$776,СВЦЭМ!$A$33:$A$776,$A109,СВЦЭМ!$B$33:$B$776,T$83)+'СЕТ СН'!$H$11+СВЦЭМ!$D$10+'СЕТ СН'!$H$5-'СЕТ СН'!$H$21</f>
        <v>3570.83409183</v>
      </c>
      <c r="U109" s="36">
        <f>SUMIFS(СВЦЭМ!$D$33:$D$776,СВЦЭМ!$A$33:$A$776,$A109,СВЦЭМ!$B$33:$B$776,U$83)+'СЕТ СН'!$H$11+СВЦЭМ!$D$10+'СЕТ СН'!$H$5-'СЕТ СН'!$H$21</f>
        <v>3546.9637327199998</v>
      </c>
      <c r="V109" s="36">
        <f>SUMIFS(СВЦЭМ!$D$33:$D$776,СВЦЭМ!$A$33:$A$776,$A109,СВЦЭМ!$B$33:$B$776,V$83)+'СЕТ СН'!$H$11+СВЦЭМ!$D$10+'СЕТ СН'!$H$5-'СЕТ СН'!$H$21</f>
        <v>3533.5693030500001</v>
      </c>
      <c r="W109" s="36">
        <f>SUMIFS(СВЦЭМ!$D$33:$D$776,СВЦЭМ!$A$33:$A$776,$A109,СВЦЭМ!$B$33:$B$776,W$83)+'СЕТ СН'!$H$11+СВЦЭМ!$D$10+'СЕТ СН'!$H$5-'СЕТ СН'!$H$21</f>
        <v>3537.3578713900001</v>
      </c>
      <c r="X109" s="36">
        <f>SUMIFS(СВЦЭМ!$D$33:$D$776,СВЦЭМ!$A$33:$A$776,$A109,СВЦЭМ!$B$33:$B$776,X$83)+'СЕТ СН'!$H$11+СВЦЭМ!$D$10+'СЕТ СН'!$H$5-'СЕТ СН'!$H$21</f>
        <v>3557.9377367799998</v>
      </c>
      <c r="Y109" s="36">
        <f>SUMIFS(СВЦЭМ!$D$33:$D$776,СВЦЭМ!$A$33:$A$776,$A109,СВЦЭМ!$B$33:$B$776,Y$83)+'СЕТ СН'!$H$11+СВЦЭМ!$D$10+'СЕТ СН'!$H$5-'СЕТ СН'!$H$21</f>
        <v>3600.1032757900002</v>
      </c>
    </row>
    <row r="110" spans="1:25" ht="15.75" x14ac:dyDescent="0.2">
      <c r="A110" s="35">
        <f t="shared" si="2"/>
        <v>43948</v>
      </c>
      <c r="B110" s="36">
        <f>SUMIFS(СВЦЭМ!$D$33:$D$776,СВЦЭМ!$A$33:$A$776,$A110,СВЦЭМ!$B$33:$B$776,B$83)+'СЕТ СН'!$H$11+СВЦЭМ!$D$10+'СЕТ СН'!$H$5-'СЕТ СН'!$H$21</f>
        <v>3673.6083676099997</v>
      </c>
      <c r="C110" s="36">
        <f>SUMIFS(СВЦЭМ!$D$33:$D$776,СВЦЭМ!$A$33:$A$776,$A110,СВЦЭМ!$B$33:$B$776,C$83)+'СЕТ СН'!$H$11+СВЦЭМ!$D$10+'СЕТ СН'!$H$5-'СЕТ СН'!$H$21</f>
        <v>3669.86089799</v>
      </c>
      <c r="D110" s="36">
        <f>SUMIFS(СВЦЭМ!$D$33:$D$776,СВЦЭМ!$A$33:$A$776,$A110,СВЦЭМ!$B$33:$B$776,D$83)+'СЕТ СН'!$H$11+СВЦЭМ!$D$10+'СЕТ СН'!$H$5-'СЕТ СН'!$H$21</f>
        <v>3655.0341795300001</v>
      </c>
      <c r="E110" s="36">
        <f>SUMIFS(СВЦЭМ!$D$33:$D$776,СВЦЭМ!$A$33:$A$776,$A110,СВЦЭМ!$B$33:$B$776,E$83)+'СЕТ СН'!$H$11+СВЦЭМ!$D$10+'СЕТ СН'!$H$5-'СЕТ СН'!$H$21</f>
        <v>3642.8818482400002</v>
      </c>
      <c r="F110" s="36">
        <f>SUMIFS(СВЦЭМ!$D$33:$D$776,СВЦЭМ!$A$33:$A$776,$A110,СВЦЭМ!$B$33:$B$776,F$83)+'СЕТ СН'!$H$11+СВЦЭМ!$D$10+'СЕТ СН'!$H$5-'СЕТ СН'!$H$21</f>
        <v>3644.6768305300002</v>
      </c>
      <c r="G110" s="36">
        <f>SUMIFS(СВЦЭМ!$D$33:$D$776,СВЦЭМ!$A$33:$A$776,$A110,СВЦЭМ!$B$33:$B$776,G$83)+'СЕТ СН'!$H$11+СВЦЭМ!$D$10+'СЕТ СН'!$H$5-'СЕТ СН'!$H$21</f>
        <v>3652.5599472399999</v>
      </c>
      <c r="H110" s="36">
        <f>SUMIFS(СВЦЭМ!$D$33:$D$776,СВЦЭМ!$A$33:$A$776,$A110,СВЦЭМ!$B$33:$B$776,H$83)+'СЕТ СН'!$H$11+СВЦЭМ!$D$10+'СЕТ СН'!$H$5-'СЕТ СН'!$H$21</f>
        <v>3665.4964835000001</v>
      </c>
      <c r="I110" s="36">
        <f>SUMIFS(СВЦЭМ!$D$33:$D$776,СВЦЭМ!$A$33:$A$776,$A110,СВЦЭМ!$B$33:$B$776,I$83)+'СЕТ СН'!$H$11+СВЦЭМ!$D$10+'СЕТ СН'!$H$5-'СЕТ СН'!$H$21</f>
        <v>3654.2697579799997</v>
      </c>
      <c r="J110" s="36">
        <f>SUMIFS(СВЦЭМ!$D$33:$D$776,СВЦЭМ!$A$33:$A$776,$A110,СВЦЭМ!$B$33:$B$776,J$83)+'СЕТ СН'!$H$11+СВЦЭМ!$D$10+'СЕТ СН'!$H$5-'СЕТ СН'!$H$21</f>
        <v>3583.5134423300001</v>
      </c>
      <c r="K110" s="36">
        <f>SUMIFS(СВЦЭМ!$D$33:$D$776,СВЦЭМ!$A$33:$A$776,$A110,СВЦЭМ!$B$33:$B$776,K$83)+'СЕТ СН'!$H$11+СВЦЭМ!$D$10+'СЕТ СН'!$H$5-'СЕТ СН'!$H$21</f>
        <v>3565.8329130800003</v>
      </c>
      <c r="L110" s="36">
        <f>SUMIFS(СВЦЭМ!$D$33:$D$776,СВЦЭМ!$A$33:$A$776,$A110,СВЦЭМ!$B$33:$B$776,L$83)+'СЕТ СН'!$H$11+СВЦЭМ!$D$10+'СЕТ СН'!$H$5-'СЕТ СН'!$H$21</f>
        <v>3546.8300629800001</v>
      </c>
      <c r="M110" s="36">
        <f>SUMIFS(СВЦЭМ!$D$33:$D$776,СВЦЭМ!$A$33:$A$776,$A110,СВЦЭМ!$B$33:$B$776,M$83)+'СЕТ СН'!$H$11+СВЦЭМ!$D$10+'СЕТ СН'!$H$5-'СЕТ СН'!$H$21</f>
        <v>3549.6492177099999</v>
      </c>
      <c r="N110" s="36">
        <f>SUMIFS(СВЦЭМ!$D$33:$D$776,СВЦЭМ!$A$33:$A$776,$A110,СВЦЭМ!$B$33:$B$776,N$83)+'СЕТ СН'!$H$11+СВЦЭМ!$D$10+'СЕТ СН'!$H$5-'СЕТ СН'!$H$21</f>
        <v>3563.8706471099999</v>
      </c>
      <c r="O110" s="36">
        <f>SUMIFS(СВЦЭМ!$D$33:$D$776,СВЦЭМ!$A$33:$A$776,$A110,СВЦЭМ!$B$33:$B$776,O$83)+'СЕТ СН'!$H$11+СВЦЭМ!$D$10+'СЕТ СН'!$H$5-'СЕТ СН'!$H$21</f>
        <v>3580.0393660499999</v>
      </c>
      <c r="P110" s="36">
        <f>SUMIFS(СВЦЭМ!$D$33:$D$776,СВЦЭМ!$A$33:$A$776,$A110,СВЦЭМ!$B$33:$B$776,P$83)+'СЕТ СН'!$H$11+СВЦЭМ!$D$10+'СЕТ СН'!$H$5-'СЕТ СН'!$H$21</f>
        <v>3599.6739272899999</v>
      </c>
      <c r="Q110" s="36">
        <f>SUMIFS(СВЦЭМ!$D$33:$D$776,СВЦЭМ!$A$33:$A$776,$A110,СВЦЭМ!$B$33:$B$776,Q$83)+'СЕТ СН'!$H$11+СВЦЭМ!$D$10+'СЕТ СН'!$H$5-'СЕТ СН'!$H$21</f>
        <v>3611.6124227999999</v>
      </c>
      <c r="R110" s="36">
        <f>SUMIFS(СВЦЭМ!$D$33:$D$776,СВЦЭМ!$A$33:$A$776,$A110,СВЦЭМ!$B$33:$B$776,R$83)+'СЕТ СН'!$H$11+СВЦЭМ!$D$10+'СЕТ СН'!$H$5-'СЕТ СН'!$H$21</f>
        <v>3612.0960964999999</v>
      </c>
      <c r="S110" s="36">
        <f>SUMIFS(СВЦЭМ!$D$33:$D$776,СВЦЭМ!$A$33:$A$776,$A110,СВЦЭМ!$B$33:$B$776,S$83)+'СЕТ СН'!$H$11+СВЦЭМ!$D$10+'СЕТ СН'!$H$5-'СЕТ СН'!$H$21</f>
        <v>3604.3154264200002</v>
      </c>
      <c r="T110" s="36">
        <f>SUMIFS(СВЦЭМ!$D$33:$D$776,СВЦЭМ!$A$33:$A$776,$A110,СВЦЭМ!$B$33:$B$776,T$83)+'СЕТ СН'!$H$11+СВЦЭМ!$D$10+'СЕТ СН'!$H$5-'СЕТ СН'!$H$21</f>
        <v>3580.1077295300001</v>
      </c>
      <c r="U110" s="36">
        <f>SUMIFS(СВЦЭМ!$D$33:$D$776,СВЦЭМ!$A$33:$A$776,$A110,СВЦЭМ!$B$33:$B$776,U$83)+'СЕТ СН'!$H$11+СВЦЭМ!$D$10+'СЕТ СН'!$H$5-'СЕТ СН'!$H$21</f>
        <v>3562.1656702300002</v>
      </c>
      <c r="V110" s="36">
        <f>SUMIFS(СВЦЭМ!$D$33:$D$776,СВЦЭМ!$A$33:$A$776,$A110,СВЦЭМ!$B$33:$B$776,V$83)+'СЕТ СН'!$H$11+СВЦЭМ!$D$10+'СЕТ СН'!$H$5-'СЕТ СН'!$H$21</f>
        <v>3536.8070986100001</v>
      </c>
      <c r="W110" s="36">
        <f>SUMIFS(СВЦЭМ!$D$33:$D$776,СВЦЭМ!$A$33:$A$776,$A110,СВЦЭМ!$B$33:$B$776,W$83)+'СЕТ СН'!$H$11+СВЦЭМ!$D$10+'СЕТ СН'!$H$5-'СЕТ СН'!$H$21</f>
        <v>3540.27858883</v>
      </c>
      <c r="X110" s="36">
        <f>SUMIFS(СВЦЭМ!$D$33:$D$776,СВЦЭМ!$A$33:$A$776,$A110,СВЦЭМ!$B$33:$B$776,X$83)+'СЕТ СН'!$H$11+СВЦЭМ!$D$10+'СЕТ СН'!$H$5-'СЕТ СН'!$H$21</f>
        <v>3563.4601641099998</v>
      </c>
      <c r="Y110" s="36">
        <f>SUMIFS(СВЦЭМ!$D$33:$D$776,СВЦЭМ!$A$33:$A$776,$A110,СВЦЭМ!$B$33:$B$776,Y$83)+'СЕТ СН'!$H$11+СВЦЭМ!$D$10+'СЕТ СН'!$H$5-'СЕТ СН'!$H$21</f>
        <v>3596.6515049300001</v>
      </c>
    </row>
    <row r="111" spans="1:25" ht="15.75" x14ac:dyDescent="0.2">
      <c r="A111" s="35">
        <f t="shared" si="2"/>
        <v>43949</v>
      </c>
      <c r="B111" s="36">
        <f>SUMIFS(СВЦЭМ!$D$33:$D$776,СВЦЭМ!$A$33:$A$776,$A111,СВЦЭМ!$B$33:$B$776,B$83)+'СЕТ СН'!$H$11+СВЦЭМ!$D$10+'СЕТ СН'!$H$5-'СЕТ СН'!$H$21</f>
        <v>3613.2811365400003</v>
      </c>
      <c r="C111" s="36">
        <f>SUMIFS(СВЦЭМ!$D$33:$D$776,СВЦЭМ!$A$33:$A$776,$A111,СВЦЭМ!$B$33:$B$776,C$83)+'СЕТ СН'!$H$11+СВЦЭМ!$D$10+'СЕТ СН'!$H$5-'СЕТ СН'!$H$21</f>
        <v>3639.14719371</v>
      </c>
      <c r="D111" s="36">
        <f>SUMIFS(СВЦЭМ!$D$33:$D$776,СВЦЭМ!$A$33:$A$776,$A111,СВЦЭМ!$B$33:$B$776,D$83)+'СЕТ СН'!$H$11+СВЦЭМ!$D$10+'СЕТ СН'!$H$5-'СЕТ СН'!$H$21</f>
        <v>3677.23338612</v>
      </c>
      <c r="E111" s="36">
        <f>SUMIFS(СВЦЭМ!$D$33:$D$776,СВЦЭМ!$A$33:$A$776,$A111,СВЦЭМ!$B$33:$B$776,E$83)+'СЕТ СН'!$H$11+СВЦЭМ!$D$10+'СЕТ СН'!$H$5-'СЕТ СН'!$H$21</f>
        <v>3681.3303098599999</v>
      </c>
      <c r="F111" s="36">
        <f>SUMIFS(СВЦЭМ!$D$33:$D$776,СВЦЭМ!$A$33:$A$776,$A111,СВЦЭМ!$B$33:$B$776,F$83)+'СЕТ СН'!$H$11+СВЦЭМ!$D$10+'СЕТ СН'!$H$5-'СЕТ СН'!$H$21</f>
        <v>3678.3999223999999</v>
      </c>
      <c r="G111" s="36">
        <f>SUMIFS(СВЦЭМ!$D$33:$D$776,СВЦЭМ!$A$33:$A$776,$A111,СВЦЭМ!$B$33:$B$776,G$83)+'СЕТ СН'!$H$11+СВЦЭМ!$D$10+'СЕТ СН'!$H$5-'СЕТ СН'!$H$21</f>
        <v>3679.35262577</v>
      </c>
      <c r="H111" s="36">
        <f>SUMIFS(СВЦЭМ!$D$33:$D$776,СВЦЭМ!$A$33:$A$776,$A111,СВЦЭМ!$B$33:$B$776,H$83)+'СЕТ СН'!$H$11+СВЦЭМ!$D$10+'СЕТ СН'!$H$5-'СЕТ СН'!$H$21</f>
        <v>3646.6414488800001</v>
      </c>
      <c r="I111" s="36">
        <f>SUMIFS(СВЦЭМ!$D$33:$D$776,СВЦЭМ!$A$33:$A$776,$A111,СВЦЭМ!$B$33:$B$776,I$83)+'СЕТ СН'!$H$11+СВЦЭМ!$D$10+'СЕТ СН'!$H$5-'СЕТ СН'!$H$21</f>
        <v>3611.4993447100001</v>
      </c>
      <c r="J111" s="36">
        <f>SUMIFS(СВЦЭМ!$D$33:$D$776,СВЦЭМ!$A$33:$A$776,$A111,СВЦЭМ!$B$33:$B$776,J$83)+'СЕТ СН'!$H$11+СВЦЭМ!$D$10+'СЕТ СН'!$H$5-'СЕТ СН'!$H$21</f>
        <v>3561.9548361699999</v>
      </c>
      <c r="K111" s="36">
        <f>SUMIFS(СВЦЭМ!$D$33:$D$776,СВЦЭМ!$A$33:$A$776,$A111,СВЦЭМ!$B$33:$B$776,K$83)+'СЕТ СН'!$H$11+СВЦЭМ!$D$10+'СЕТ СН'!$H$5-'СЕТ СН'!$H$21</f>
        <v>3555.6449376099999</v>
      </c>
      <c r="L111" s="36">
        <f>SUMIFS(СВЦЭМ!$D$33:$D$776,СВЦЭМ!$A$33:$A$776,$A111,СВЦЭМ!$B$33:$B$776,L$83)+'СЕТ СН'!$H$11+СВЦЭМ!$D$10+'СЕТ СН'!$H$5-'СЕТ СН'!$H$21</f>
        <v>3550.3387093299998</v>
      </c>
      <c r="M111" s="36">
        <f>SUMIFS(СВЦЭМ!$D$33:$D$776,СВЦЭМ!$A$33:$A$776,$A111,СВЦЭМ!$B$33:$B$776,M$83)+'СЕТ СН'!$H$11+СВЦЭМ!$D$10+'СЕТ СН'!$H$5-'СЕТ СН'!$H$21</f>
        <v>3550.0620836400003</v>
      </c>
      <c r="N111" s="36">
        <f>SUMIFS(СВЦЭМ!$D$33:$D$776,СВЦЭМ!$A$33:$A$776,$A111,СВЦЭМ!$B$33:$B$776,N$83)+'СЕТ СН'!$H$11+СВЦЭМ!$D$10+'СЕТ СН'!$H$5-'СЕТ СН'!$H$21</f>
        <v>3542.0508984200001</v>
      </c>
      <c r="O111" s="36">
        <f>SUMIFS(СВЦЭМ!$D$33:$D$776,СВЦЭМ!$A$33:$A$776,$A111,СВЦЭМ!$B$33:$B$776,O$83)+'СЕТ СН'!$H$11+СВЦЭМ!$D$10+'СЕТ СН'!$H$5-'СЕТ СН'!$H$21</f>
        <v>3550.8959725899999</v>
      </c>
      <c r="P111" s="36">
        <f>SUMIFS(СВЦЭМ!$D$33:$D$776,СВЦЭМ!$A$33:$A$776,$A111,СВЦЭМ!$B$33:$B$776,P$83)+'СЕТ СН'!$H$11+СВЦЭМ!$D$10+'СЕТ СН'!$H$5-'СЕТ СН'!$H$21</f>
        <v>3561.96890936</v>
      </c>
      <c r="Q111" s="36">
        <f>SUMIFS(СВЦЭМ!$D$33:$D$776,СВЦЭМ!$A$33:$A$776,$A111,СВЦЭМ!$B$33:$B$776,Q$83)+'СЕТ СН'!$H$11+СВЦЭМ!$D$10+'СЕТ СН'!$H$5-'СЕТ СН'!$H$21</f>
        <v>3576.2025473499998</v>
      </c>
      <c r="R111" s="36">
        <f>SUMIFS(СВЦЭМ!$D$33:$D$776,СВЦЭМ!$A$33:$A$776,$A111,СВЦЭМ!$B$33:$B$776,R$83)+'СЕТ СН'!$H$11+СВЦЭМ!$D$10+'СЕТ СН'!$H$5-'СЕТ СН'!$H$21</f>
        <v>3572.54028457</v>
      </c>
      <c r="S111" s="36">
        <f>SUMIFS(СВЦЭМ!$D$33:$D$776,СВЦЭМ!$A$33:$A$776,$A111,СВЦЭМ!$B$33:$B$776,S$83)+'СЕТ СН'!$H$11+СВЦЭМ!$D$10+'СЕТ СН'!$H$5-'СЕТ СН'!$H$21</f>
        <v>3568.8438796800001</v>
      </c>
      <c r="T111" s="36">
        <f>SUMIFS(СВЦЭМ!$D$33:$D$776,СВЦЭМ!$A$33:$A$776,$A111,СВЦЭМ!$B$33:$B$776,T$83)+'СЕТ СН'!$H$11+СВЦЭМ!$D$10+'СЕТ СН'!$H$5-'СЕТ СН'!$H$21</f>
        <v>3556.6106759700001</v>
      </c>
      <c r="U111" s="36">
        <f>SUMIFS(СВЦЭМ!$D$33:$D$776,СВЦЭМ!$A$33:$A$776,$A111,СВЦЭМ!$B$33:$B$776,U$83)+'СЕТ СН'!$H$11+СВЦЭМ!$D$10+'СЕТ СН'!$H$5-'СЕТ СН'!$H$21</f>
        <v>3530.8715428099999</v>
      </c>
      <c r="V111" s="36">
        <f>SUMIFS(СВЦЭМ!$D$33:$D$776,СВЦЭМ!$A$33:$A$776,$A111,СВЦЭМ!$B$33:$B$776,V$83)+'СЕТ СН'!$H$11+СВЦЭМ!$D$10+'СЕТ СН'!$H$5-'СЕТ СН'!$H$21</f>
        <v>3519.4665017500001</v>
      </c>
      <c r="W111" s="36">
        <f>SUMIFS(СВЦЭМ!$D$33:$D$776,СВЦЭМ!$A$33:$A$776,$A111,СВЦЭМ!$B$33:$B$776,W$83)+'СЕТ СН'!$H$11+СВЦЭМ!$D$10+'СЕТ СН'!$H$5-'СЕТ СН'!$H$21</f>
        <v>3515.3094138400002</v>
      </c>
      <c r="X111" s="36">
        <f>SUMIFS(СВЦЭМ!$D$33:$D$776,СВЦЭМ!$A$33:$A$776,$A111,СВЦЭМ!$B$33:$B$776,X$83)+'СЕТ СН'!$H$11+СВЦЭМ!$D$10+'СЕТ СН'!$H$5-'СЕТ СН'!$H$21</f>
        <v>3517.8051440999998</v>
      </c>
      <c r="Y111" s="36">
        <f>SUMIFS(СВЦЭМ!$D$33:$D$776,СВЦЭМ!$A$33:$A$776,$A111,СВЦЭМ!$B$33:$B$776,Y$83)+'СЕТ СН'!$H$11+СВЦЭМ!$D$10+'СЕТ СН'!$H$5-'СЕТ СН'!$H$21</f>
        <v>3552.5790133600003</v>
      </c>
    </row>
    <row r="112" spans="1:25" ht="15.75" x14ac:dyDescent="0.2">
      <c r="A112" s="35">
        <f t="shared" si="2"/>
        <v>43950</v>
      </c>
      <c r="B112" s="36">
        <f>SUMIFS(СВЦЭМ!$D$33:$D$776,СВЦЭМ!$A$33:$A$776,$A112,СВЦЭМ!$B$33:$B$776,B$83)+'СЕТ СН'!$H$11+СВЦЭМ!$D$10+'СЕТ СН'!$H$5-'СЕТ СН'!$H$21</f>
        <v>3622.0411447300003</v>
      </c>
      <c r="C112" s="36">
        <f>SUMIFS(СВЦЭМ!$D$33:$D$776,СВЦЭМ!$A$33:$A$776,$A112,СВЦЭМ!$B$33:$B$776,C$83)+'СЕТ СН'!$H$11+СВЦЭМ!$D$10+'СЕТ СН'!$H$5-'СЕТ СН'!$H$21</f>
        <v>3661.6828099099998</v>
      </c>
      <c r="D112" s="36">
        <f>SUMIFS(СВЦЭМ!$D$33:$D$776,СВЦЭМ!$A$33:$A$776,$A112,СВЦЭМ!$B$33:$B$776,D$83)+'СЕТ СН'!$H$11+СВЦЭМ!$D$10+'СЕТ СН'!$H$5-'СЕТ СН'!$H$21</f>
        <v>3667.76110045</v>
      </c>
      <c r="E112" s="36">
        <f>SUMIFS(СВЦЭМ!$D$33:$D$776,СВЦЭМ!$A$33:$A$776,$A112,СВЦЭМ!$B$33:$B$776,E$83)+'СЕТ СН'!$H$11+СВЦЭМ!$D$10+'СЕТ СН'!$H$5-'СЕТ СН'!$H$21</f>
        <v>3672.5772051899999</v>
      </c>
      <c r="F112" s="36">
        <f>SUMIFS(СВЦЭМ!$D$33:$D$776,СВЦЭМ!$A$33:$A$776,$A112,СВЦЭМ!$B$33:$B$776,F$83)+'СЕТ СН'!$H$11+СВЦЭМ!$D$10+'СЕТ СН'!$H$5-'СЕТ СН'!$H$21</f>
        <v>3673.85232653</v>
      </c>
      <c r="G112" s="36">
        <f>SUMIFS(СВЦЭМ!$D$33:$D$776,СВЦЭМ!$A$33:$A$776,$A112,СВЦЭМ!$B$33:$B$776,G$83)+'СЕТ СН'!$H$11+СВЦЭМ!$D$10+'СЕТ СН'!$H$5-'СЕТ СН'!$H$21</f>
        <v>3673.1733605199997</v>
      </c>
      <c r="H112" s="36">
        <f>SUMIFS(СВЦЭМ!$D$33:$D$776,СВЦЭМ!$A$33:$A$776,$A112,СВЦЭМ!$B$33:$B$776,H$83)+'СЕТ СН'!$H$11+СВЦЭМ!$D$10+'СЕТ СН'!$H$5-'СЕТ СН'!$H$21</f>
        <v>3660.7043244699998</v>
      </c>
      <c r="I112" s="36">
        <f>SUMIFS(СВЦЭМ!$D$33:$D$776,СВЦЭМ!$A$33:$A$776,$A112,СВЦЭМ!$B$33:$B$776,I$83)+'СЕТ СН'!$H$11+СВЦЭМ!$D$10+'СЕТ СН'!$H$5-'СЕТ СН'!$H$21</f>
        <v>3623.3627611800002</v>
      </c>
      <c r="J112" s="36">
        <f>SUMIFS(СВЦЭМ!$D$33:$D$776,СВЦЭМ!$A$33:$A$776,$A112,СВЦЭМ!$B$33:$B$776,J$83)+'СЕТ СН'!$H$11+СВЦЭМ!$D$10+'СЕТ СН'!$H$5-'СЕТ СН'!$H$21</f>
        <v>3609.3415886000003</v>
      </c>
      <c r="K112" s="36">
        <f>SUMIFS(СВЦЭМ!$D$33:$D$776,СВЦЭМ!$A$33:$A$776,$A112,СВЦЭМ!$B$33:$B$776,K$83)+'СЕТ СН'!$H$11+СВЦЭМ!$D$10+'СЕТ СН'!$H$5-'СЕТ СН'!$H$21</f>
        <v>3594.2392785100001</v>
      </c>
      <c r="L112" s="36">
        <f>SUMIFS(СВЦЭМ!$D$33:$D$776,СВЦЭМ!$A$33:$A$776,$A112,СВЦЭМ!$B$33:$B$776,L$83)+'СЕТ СН'!$H$11+СВЦЭМ!$D$10+'СЕТ СН'!$H$5-'СЕТ СН'!$H$21</f>
        <v>3588.11075712</v>
      </c>
      <c r="M112" s="36">
        <f>SUMIFS(СВЦЭМ!$D$33:$D$776,СВЦЭМ!$A$33:$A$776,$A112,СВЦЭМ!$B$33:$B$776,M$83)+'СЕТ СН'!$H$11+СВЦЭМ!$D$10+'СЕТ СН'!$H$5-'СЕТ СН'!$H$21</f>
        <v>3590.0738580500001</v>
      </c>
      <c r="N112" s="36">
        <f>SUMIFS(СВЦЭМ!$D$33:$D$776,СВЦЭМ!$A$33:$A$776,$A112,СВЦЭМ!$B$33:$B$776,N$83)+'СЕТ СН'!$H$11+СВЦЭМ!$D$10+'СЕТ СН'!$H$5-'СЕТ СН'!$H$21</f>
        <v>3584.9057189800001</v>
      </c>
      <c r="O112" s="36">
        <f>SUMIFS(СВЦЭМ!$D$33:$D$776,СВЦЭМ!$A$33:$A$776,$A112,СВЦЭМ!$B$33:$B$776,O$83)+'СЕТ СН'!$H$11+СВЦЭМ!$D$10+'СЕТ СН'!$H$5-'СЕТ СН'!$H$21</f>
        <v>3596.8611869800002</v>
      </c>
      <c r="P112" s="36">
        <f>SUMIFS(СВЦЭМ!$D$33:$D$776,СВЦЭМ!$A$33:$A$776,$A112,СВЦЭМ!$B$33:$B$776,P$83)+'СЕТ СН'!$H$11+СВЦЭМ!$D$10+'СЕТ СН'!$H$5-'СЕТ СН'!$H$21</f>
        <v>3608.73684555</v>
      </c>
      <c r="Q112" s="36">
        <f>SUMIFS(СВЦЭМ!$D$33:$D$776,СВЦЭМ!$A$33:$A$776,$A112,СВЦЭМ!$B$33:$B$776,Q$83)+'СЕТ СН'!$H$11+СВЦЭМ!$D$10+'СЕТ СН'!$H$5-'СЕТ СН'!$H$21</f>
        <v>3608.5198579299999</v>
      </c>
      <c r="R112" s="36">
        <f>SUMIFS(СВЦЭМ!$D$33:$D$776,СВЦЭМ!$A$33:$A$776,$A112,СВЦЭМ!$B$33:$B$776,R$83)+'СЕТ СН'!$H$11+СВЦЭМ!$D$10+'СЕТ СН'!$H$5-'СЕТ СН'!$H$21</f>
        <v>3602.11017765</v>
      </c>
      <c r="S112" s="36">
        <f>SUMIFS(СВЦЭМ!$D$33:$D$776,СВЦЭМ!$A$33:$A$776,$A112,СВЦЭМ!$B$33:$B$776,S$83)+'СЕТ СН'!$H$11+СВЦЭМ!$D$10+'СЕТ СН'!$H$5-'СЕТ СН'!$H$21</f>
        <v>3602.58914443</v>
      </c>
      <c r="T112" s="36">
        <f>SUMIFS(СВЦЭМ!$D$33:$D$776,СВЦЭМ!$A$33:$A$776,$A112,СВЦЭМ!$B$33:$B$776,T$83)+'СЕТ СН'!$H$11+СВЦЭМ!$D$10+'СЕТ СН'!$H$5-'СЕТ СН'!$H$21</f>
        <v>3591.1692285300001</v>
      </c>
      <c r="U112" s="36">
        <f>SUMIFS(СВЦЭМ!$D$33:$D$776,СВЦЭМ!$A$33:$A$776,$A112,СВЦЭМ!$B$33:$B$776,U$83)+'СЕТ СН'!$H$11+СВЦЭМ!$D$10+'СЕТ СН'!$H$5-'СЕТ СН'!$H$21</f>
        <v>3552.4877114000001</v>
      </c>
      <c r="V112" s="36">
        <f>SUMIFS(СВЦЭМ!$D$33:$D$776,СВЦЭМ!$A$33:$A$776,$A112,СВЦЭМ!$B$33:$B$776,V$83)+'СЕТ СН'!$H$11+СВЦЭМ!$D$10+'СЕТ СН'!$H$5-'СЕТ СН'!$H$21</f>
        <v>3553.3570899599999</v>
      </c>
      <c r="W112" s="36">
        <f>SUMIFS(СВЦЭМ!$D$33:$D$776,СВЦЭМ!$A$33:$A$776,$A112,СВЦЭМ!$B$33:$B$776,W$83)+'СЕТ СН'!$H$11+СВЦЭМ!$D$10+'СЕТ СН'!$H$5-'СЕТ СН'!$H$21</f>
        <v>3579.7923452</v>
      </c>
      <c r="X112" s="36">
        <f>SUMIFS(СВЦЭМ!$D$33:$D$776,СВЦЭМ!$A$33:$A$776,$A112,СВЦЭМ!$B$33:$B$776,X$83)+'СЕТ СН'!$H$11+СВЦЭМ!$D$10+'СЕТ СН'!$H$5-'СЕТ СН'!$H$21</f>
        <v>3600.1150784199999</v>
      </c>
      <c r="Y112" s="36">
        <f>SUMIFS(СВЦЭМ!$D$33:$D$776,СВЦЭМ!$A$33:$A$776,$A112,СВЦЭМ!$B$33:$B$776,Y$83)+'СЕТ СН'!$H$11+СВЦЭМ!$D$10+'СЕТ СН'!$H$5-'СЕТ СН'!$H$21</f>
        <v>3596.02893812</v>
      </c>
    </row>
    <row r="113" spans="1:27" ht="15.75" x14ac:dyDescent="0.2">
      <c r="A113" s="35">
        <f t="shared" si="2"/>
        <v>43951</v>
      </c>
      <c r="B113" s="36">
        <f>SUMIFS(СВЦЭМ!$D$33:$D$776,СВЦЭМ!$A$33:$A$776,$A113,СВЦЭМ!$B$33:$B$776,B$83)+'СЕТ СН'!$H$11+СВЦЭМ!$D$10+'СЕТ СН'!$H$5-'СЕТ СН'!$H$21</f>
        <v>3669.2174558799998</v>
      </c>
      <c r="C113" s="36">
        <f>SUMIFS(СВЦЭМ!$D$33:$D$776,СВЦЭМ!$A$33:$A$776,$A113,СВЦЭМ!$B$33:$B$776,C$83)+'СЕТ СН'!$H$11+СВЦЭМ!$D$10+'СЕТ СН'!$H$5-'СЕТ СН'!$H$21</f>
        <v>3648.6474142899997</v>
      </c>
      <c r="D113" s="36">
        <f>SUMIFS(СВЦЭМ!$D$33:$D$776,СВЦЭМ!$A$33:$A$776,$A113,СВЦЭМ!$B$33:$B$776,D$83)+'СЕТ СН'!$H$11+СВЦЭМ!$D$10+'СЕТ СН'!$H$5-'СЕТ СН'!$H$21</f>
        <v>3658.3736518599999</v>
      </c>
      <c r="E113" s="36">
        <f>SUMIFS(СВЦЭМ!$D$33:$D$776,СВЦЭМ!$A$33:$A$776,$A113,СВЦЭМ!$B$33:$B$776,E$83)+'СЕТ СН'!$H$11+СВЦЭМ!$D$10+'СЕТ СН'!$H$5-'СЕТ СН'!$H$21</f>
        <v>3651.8658855599997</v>
      </c>
      <c r="F113" s="36">
        <f>SUMIFS(СВЦЭМ!$D$33:$D$776,СВЦЭМ!$A$33:$A$776,$A113,СВЦЭМ!$B$33:$B$776,F$83)+'СЕТ СН'!$H$11+СВЦЭМ!$D$10+'СЕТ СН'!$H$5-'СЕТ СН'!$H$21</f>
        <v>3684.6786362000003</v>
      </c>
      <c r="G113" s="36">
        <f>SUMIFS(СВЦЭМ!$D$33:$D$776,СВЦЭМ!$A$33:$A$776,$A113,СВЦЭМ!$B$33:$B$776,G$83)+'СЕТ СН'!$H$11+СВЦЭМ!$D$10+'СЕТ СН'!$H$5-'СЕТ СН'!$H$21</f>
        <v>3692.0924233699998</v>
      </c>
      <c r="H113" s="36">
        <f>SUMIFS(СВЦЭМ!$D$33:$D$776,СВЦЭМ!$A$33:$A$776,$A113,СВЦЭМ!$B$33:$B$776,H$83)+'СЕТ СН'!$H$11+СВЦЭМ!$D$10+'СЕТ СН'!$H$5-'СЕТ СН'!$H$21</f>
        <v>3678.01163653</v>
      </c>
      <c r="I113" s="36">
        <f>SUMIFS(СВЦЭМ!$D$33:$D$776,СВЦЭМ!$A$33:$A$776,$A113,СВЦЭМ!$B$33:$B$776,I$83)+'СЕТ СН'!$H$11+СВЦЭМ!$D$10+'СЕТ СН'!$H$5-'СЕТ СН'!$H$21</f>
        <v>3642.51815962</v>
      </c>
      <c r="J113" s="36">
        <f>SUMIFS(СВЦЭМ!$D$33:$D$776,СВЦЭМ!$A$33:$A$776,$A113,СВЦЭМ!$B$33:$B$776,J$83)+'СЕТ СН'!$H$11+СВЦЭМ!$D$10+'СЕТ СН'!$H$5-'СЕТ СН'!$H$21</f>
        <v>3563.3199</v>
      </c>
      <c r="K113" s="36">
        <f>SUMIFS(СВЦЭМ!$D$33:$D$776,СВЦЭМ!$A$33:$A$776,$A113,СВЦЭМ!$B$33:$B$776,K$83)+'СЕТ СН'!$H$11+СВЦЭМ!$D$10+'СЕТ СН'!$H$5-'СЕТ СН'!$H$21</f>
        <v>3552.11453304</v>
      </c>
      <c r="L113" s="36">
        <f>SUMIFS(СВЦЭМ!$D$33:$D$776,СВЦЭМ!$A$33:$A$776,$A113,СВЦЭМ!$B$33:$B$776,L$83)+'СЕТ СН'!$H$11+СВЦЭМ!$D$10+'СЕТ СН'!$H$5-'СЕТ СН'!$H$21</f>
        <v>3539.75756198</v>
      </c>
      <c r="M113" s="36">
        <f>SUMIFS(СВЦЭМ!$D$33:$D$776,СВЦЭМ!$A$33:$A$776,$A113,СВЦЭМ!$B$33:$B$776,M$83)+'СЕТ СН'!$H$11+СВЦЭМ!$D$10+'СЕТ СН'!$H$5-'СЕТ СН'!$H$21</f>
        <v>3538.6643095499999</v>
      </c>
      <c r="N113" s="36">
        <f>SUMIFS(СВЦЭМ!$D$33:$D$776,СВЦЭМ!$A$33:$A$776,$A113,СВЦЭМ!$B$33:$B$776,N$83)+'СЕТ СН'!$H$11+СВЦЭМ!$D$10+'СЕТ СН'!$H$5-'СЕТ СН'!$H$21</f>
        <v>3546.91290643</v>
      </c>
      <c r="O113" s="36">
        <f>SUMIFS(СВЦЭМ!$D$33:$D$776,СВЦЭМ!$A$33:$A$776,$A113,СВЦЭМ!$B$33:$B$776,O$83)+'СЕТ СН'!$H$11+СВЦЭМ!$D$10+'СЕТ СН'!$H$5-'СЕТ СН'!$H$21</f>
        <v>3559.3927464600001</v>
      </c>
      <c r="P113" s="36">
        <f>SUMIFS(СВЦЭМ!$D$33:$D$776,СВЦЭМ!$A$33:$A$776,$A113,СВЦЭМ!$B$33:$B$776,P$83)+'СЕТ СН'!$H$11+СВЦЭМ!$D$10+'СЕТ СН'!$H$5-'СЕТ СН'!$H$21</f>
        <v>3566.7884393499999</v>
      </c>
      <c r="Q113" s="36">
        <f>SUMIFS(СВЦЭМ!$D$33:$D$776,СВЦЭМ!$A$33:$A$776,$A113,СВЦЭМ!$B$33:$B$776,Q$83)+'СЕТ СН'!$H$11+СВЦЭМ!$D$10+'СЕТ СН'!$H$5-'СЕТ СН'!$H$21</f>
        <v>3572.4813399300001</v>
      </c>
      <c r="R113" s="36">
        <f>SUMIFS(СВЦЭМ!$D$33:$D$776,СВЦЭМ!$A$33:$A$776,$A113,СВЦЭМ!$B$33:$B$776,R$83)+'СЕТ СН'!$H$11+СВЦЭМ!$D$10+'СЕТ СН'!$H$5-'СЕТ СН'!$H$21</f>
        <v>3574.6894118800001</v>
      </c>
      <c r="S113" s="36">
        <f>SUMIFS(СВЦЭМ!$D$33:$D$776,СВЦЭМ!$A$33:$A$776,$A113,СВЦЭМ!$B$33:$B$776,S$83)+'СЕТ СН'!$H$11+СВЦЭМ!$D$10+'СЕТ СН'!$H$5-'СЕТ СН'!$H$21</f>
        <v>3574.0675247600002</v>
      </c>
      <c r="T113" s="36">
        <f>SUMIFS(СВЦЭМ!$D$33:$D$776,СВЦЭМ!$A$33:$A$776,$A113,СВЦЭМ!$B$33:$B$776,T$83)+'СЕТ СН'!$H$11+СВЦЭМ!$D$10+'СЕТ СН'!$H$5-'СЕТ СН'!$H$21</f>
        <v>3560.63774969</v>
      </c>
      <c r="U113" s="36">
        <f>SUMIFS(СВЦЭМ!$D$33:$D$776,СВЦЭМ!$A$33:$A$776,$A113,СВЦЭМ!$B$33:$B$776,U$83)+'СЕТ СН'!$H$11+СВЦЭМ!$D$10+'СЕТ СН'!$H$5-'СЕТ СН'!$H$21</f>
        <v>3539.8100297599999</v>
      </c>
      <c r="V113" s="36">
        <f>SUMIFS(СВЦЭМ!$D$33:$D$776,СВЦЭМ!$A$33:$A$776,$A113,СВЦЭМ!$B$33:$B$776,V$83)+'СЕТ СН'!$H$11+СВЦЭМ!$D$10+'СЕТ СН'!$H$5-'СЕТ СН'!$H$21</f>
        <v>3516.4961524</v>
      </c>
      <c r="W113" s="36">
        <f>SUMIFS(СВЦЭМ!$D$33:$D$776,СВЦЭМ!$A$33:$A$776,$A113,СВЦЭМ!$B$33:$B$776,W$83)+'СЕТ СН'!$H$11+СВЦЭМ!$D$10+'СЕТ СН'!$H$5-'СЕТ СН'!$H$21</f>
        <v>3519.43483814</v>
      </c>
      <c r="X113" s="36">
        <f>SUMIFS(СВЦЭМ!$D$33:$D$776,СВЦЭМ!$A$33:$A$776,$A113,СВЦЭМ!$B$33:$B$776,X$83)+'СЕТ СН'!$H$11+СВЦЭМ!$D$10+'СЕТ СН'!$H$5-'СЕТ СН'!$H$21</f>
        <v>3549.10717759</v>
      </c>
      <c r="Y113" s="36">
        <f>SUMIFS(СВЦЭМ!$D$33:$D$776,СВЦЭМ!$A$33:$A$776,$A113,СВЦЭМ!$B$33:$B$776,Y$83)+'СЕТ СН'!$H$11+СВЦЭМ!$D$10+'СЕТ СН'!$H$5-'СЕТ СН'!$H$21</f>
        <v>3573.6809269300002</v>
      </c>
    </row>
    <row r="114" spans="1:27" ht="15.75" hidden="1" x14ac:dyDescent="0.2">
      <c r="A114" s="35">
        <f t="shared" si="2"/>
        <v>43952</v>
      </c>
      <c r="B114" s="36">
        <f>SUMIFS(СВЦЭМ!$D$33:$D$776,СВЦЭМ!$A$33:$A$776,$A114,СВЦЭМ!$B$33:$B$776,B$83)+'СЕТ СН'!$H$11+СВЦЭМ!$D$10+'СЕТ СН'!$H$5-'СЕТ СН'!$H$21</f>
        <v>2653.0287511199999</v>
      </c>
      <c r="C114" s="36">
        <f>SUMIFS(СВЦЭМ!$D$33:$D$776,СВЦЭМ!$A$33:$A$776,$A114,СВЦЭМ!$B$33:$B$776,C$83)+'СЕТ СН'!$H$11+СВЦЭМ!$D$10+'СЕТ СН'!$H$5-'СЕТ СН'!$H$21</f>
        <v>2653.0287511199999</v>
      </c>
      <c r="D114" s="36">
        <f>SUMIFS(СВЦЭМ!$D$33:$D$776,СВЦЭМ!$A$33:$A$776,$A114,СВЦЭМ!$B$33:$B$776,D$83)+'СЕТ СН'!$H$11+СВЦЭМ!$D$10+'СЕТ СН'!$H$5-'СЕТ СН'!$H$21</f>
        <v>2653.0287511199999</v>
      </c>
      <c r="E114" s="36">
        <f>SUMIFS(СВЦЭМ!$D$33:$D$776,СВЦЭМ!$A$33:$A$776,$A114,СВЦЭМ!$B$33:$B$776,E$83)+'СЕТ СН'!$H$11+СВЦЭМ!$D$10+'СЕТ СН'!$H$5-'СЕТ СН'!$H$21</f>
        <v>2653.0287511199999</v>
      </c>
      <c r="F114" s="36">
        <f>SUMIFS(СВЦЭМ!$D$33:$D$776,СВЦЭМ!$A$33:$A$776,$A114,СВЦЭМ!$B$33:$B$776,F$83)+'СЕТ СН'!$H$11+СВЦЭМ!$D$10+'СЕТ СН'!$H$5-'СЕТ СН'!$H$21</f>
        <v>2653.0287511199999</v>
      </c>
      <c r="G114" s="36">
        <f>SUMIFS(СВЦЭМ!$D$33:$D$776,СВЦЭМ!$A$33:$A$776,$A114,СВЦЭМ!$B$33:$B$776,G$83)+'СЕТ СН'!$H$11+СВЦЭМ!$D$10+'СЕТ СН'!$H$5-'СЕТ СН'!$H$21</f>
        <v>2653.0287511199999</v>
      </c>
      <c r="H114" s="36">
        <f>SUMIFS(СВЦЭМ!$D$33:$D$776,СВЦЭМ!$A$33:$A$776,$A114,СВЦЭМ!$B$33:$B$776,H$83)+'СЕТ СН'!$H$11+СВЦЭМ!$D$10+'СЕТ СН'!$H$5-'СЕТ СН'!$H$21</f>
        <v>2653.0287511199999</v>
      </c>
      <c r="I114" s="36">
        <f>SUMIFS(СВЦЭМ!$D$33:$D$776,СВЦЭМ!$A$33:$A$776,$A114,СВЦЭМ!$B$33:$B$776,I$83)+'СЕТ СН'!$H$11+СВЦЭМ!$D$10+'СЕТ СН'!$H$5-'СЕТ СН'!$H$21</f>
        <v>2653.0287511199999</v>
      </c>
      <c r="J114" s="36">
        <f>SUMIFS(СВЦЭМ!$D$33:$D$776,СВЦЭМ!$A$33:$A$776,$A114,СВЦЭМ!$B$33:$B$776,J$83)+'СЕТ СН'!$H$11+СВЦЭМ!$D$10+'СЕТ СН'!$H$5-'СЕТ СН'!$H$21</f>
        <v>2653.0287511199999</v>
      </c>
      <c r="K114" s="36">
        <f>SUMIFS(СВЦЭМ!$D$33:$D$776,СВЦЭМ!$A$33:$A$776,$A114,СВЦЭМ!$B$33:$B$776,K$83)+'СЕТ СН'!$H$11+СВЦЭМ!$D$10+'СЕТ СН'!$H$5-'СЕТ СН'!$H$21</f>
        <v>2653.0287511199999</v>
      </c>
      <c r="L114" s="36">
        <f>SUMIFS(СВЦЭМ!$D$33:$D$776,СВЦЭМ!$A$33:$A$776,$A114,СВЦЭМ!$B$33:$B$776,L$83)+'СЕТ СН'!$H$11+СВЦЭМ!$D$10+'СЕТ СН'!$H$5-'СЕТ СН'!$H$21</f>
        <v>2653.0287511199999</v>
      </c>
      <c r="M114" s="36">
        <f>SUMIFS(СВЦЭМ!$D$33:$D$776,СВЦЭМ!$A$33:$A$776,$A114,СВЦЭМ!$B$33:$B$776,M$83)+'СЕТ СН'!$H$11+СВЦЭМ!$D$10+'СЕТ СН'!$H$5-'СЕТ СН'!$H$21</f>
        <v>2653.0287511199999</v>
      </c>
      <c r="N114" s="36">
        <f>SUMIFS(СВЦЭМ!$D$33:$D$776,СВЦЭМ!$A$33:$A$776,$A114,СВЦЭМ!$B$33:$B$776,N$83)+'СЕТ СН'!$H$11+СВЦЭМ!$D$10+'СЕТ СН'!$H$5-'СЕТ СН'!$H$21</f>
        <v>2653.0287511199999</v>
      </c>
      <c r="O114" s="36">
        <f>SUMIFS(СВЦЭМ!$D$33:$D$776,СВЦЭМ!$A$33:$A$776,$A114,СВЦЭМ!$B$33:$B$776,O$83)+'СЕТ СН'!$H$11+СВЦЭМ!$D$10+'СЕТ СН'!$H$5-'СЕТ СН'!$H$21</f>
        <v>2653.0287511199999</v>
      </c>
      <c r="P114" s="36">
        <f>SUMIFS(СВЦЭМ!$D$33:$D$776,СВЦЭМ!$A$33:$A$776,$A114,СВЦЭМ!$B$33:$B$776,P$83)+'СЕТ СН'!$H$11+СВЦЭМ!$D$10+'СЕТ СН'!$H$5-'СЕТ СН'!$H$21</f>
        <v>2653.0287511199999</v>
      </c>
      <c r="Q114" s="36">
        <f>SUMIFS(СВЦЭМ!$D$33:$D$776,СВЦЭМ!$A$33:$A$776,$A114,СВЦЭМ!$B$33:$B$776,Q$83)+'СЕТ СН'!$H$11+СВЦЭМ!$D$10+'СЕТ СН'!$H$5-'СЕТ СН'!$H$21</f>
        <v>2653.0287511199999</v>
      </c>
      <c r="R114" s="36">
        <f>SUMIFS(СВЦЭМ!$D$33:$D$776,СВЦЭМ!$A$33:$A$776,$A114,СВЦЭМ!$B$33:$B$776,R$83)+'СЕТ СН'!$H$11+СВЦЭМ!$D$10+'СЕТ СН'!$H$5-'СЕТ СН'!$H$21</f>
        <v>2653.0287511199999</v>
      </c>
      <c r="S114" s="36">
        <f>SUMIFS(СВЦЭМ!$D$33:$D$776,СВЦЭМ!$A$33:$A$776,$A114,СВЦЭМ!$B$33:$B$776,S$83)+'СЕТ СН'!$H$11+СВЦЭМ!$D$10+'СЕТ СН'!$H$5-'СЕТ СН'!$H$21</f>
        <v>2653.0287511199999</v>
      </c>
      <c r="T114" s="36">
        <f>SUMIFS(СВЦЭМ!$D$33:$D$776,СВЦЭМ!$A$33:$A$776,$A114,СВЦЭМ!$B$33:$B$776,T$83)+'СЕТ СН'!$H$11+СВЦЭМ!$D$10+'СЕТ СН'!$H$5-'СЕТ СН'!$H$21</f>
        <v>2653.0287511199999</v>
      </c>
      <c r="U114" s="36">
        <f>SUMIFS(СВЦЭМ!$D$33:$D$776,СВЦЭМ!$A$33:$A$776,$A114,СВЦЭМ!$B$33:$B$776,U$83)+'СЕТ СН'!$H$11+СВЦЭМ!$D$10+'СЕТ СН'!$H$5-'СЕТ СН'!$H$21</f>
        <v>2653.0287511199999</v>
      </c>
      <c r="V114" s="36">
        <f>SUMIFS(СВЦЭМ!$D$33:$D$776,СВЦЭМ!$A$33:$A$776,$A114,СВЦЭМ!$B$33:$B$776,V$83)+'СЕТ СН'!$H$11+СВЦЭМ!$D$10+'СЕТ СН'!$H$5-'СЕТ СН'!$H$21</f>
        <v>2653.0287511199999</v>
      </c>
      <c r="W114" s="36">
        <f>SUMIFS(СВЦЭМ!$D$33:$D$776,СВЦЭМ!$A$33:$A$776,$A114,СВЦЭМ!$B$33:$B$776,W$83)+'СЕТ СН'!$H$11+СВЦЭМ!$D$10+'СЕТ СН'!$H$5-'СЕТ СН'!$H$21</f>
        <v>2653.0287511199999</v>
      </c>
      <c r="X114" s="36">
        <f>SUMIFS(СВЦЭМ!$D$33:$D$776,СВЦЭМ!$A$33:$A$776,$A114,СВЦЭМ!$B$33:$B$776,X$83)+'СЕТ СН'!$H$11+СВЦЭМ!$D$10+'СЕТ СН'!$H$5-'СЕТ СН'!$H$21</f>
        <v>2653.0287511199999</v>
      </c>
      <c r="Y114" s="36">
        <f>SUMIFS(СВЦЭМ!$D$33:$D$776,СВЦЭМ!$A$33:$A$776,$A114,СВЦЭМ!$B$33:$B$776,Y$83)+'СЕТ СН'!$H$11+СВЦЭМ!$D$10+'СЕТ СН'!$H$5-'СЕТ СН'!$H$21</f>
        <v>2653.0287511199999</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01.04.2020</v>
      </c>
      <c r="B120" s="36">
        <f>SUMIFS(СВЦЭМ!$D$33:$D$776,СВЦЭМ!$A$33:$A$776,$A120,СВЦЭМ!$B$33:$B$776,B$119)+'СЕТ СН'!$I$11+СВЦЭМ!$D$10+'СЕТ СН'!$I$5-'СЕТ СН'!$I$21</f>
        <v>3495.7815208699999</v>
      </c>
      <c r="C120" s="36">
        <f>SUMIFS(СВЦЭМ!$D$33:$D$776,СВЦЭМ!$A$33:$A$776,$A120,СВЦЭМ!$B$33:$B$776,C$119)+'СЕТ СН'!$I$11+СВЦЭМ!$D$10+'СЕТ СН'!$I$5-'СЕТ СН'!$I$21</f>
        <v>3508.0938087700001</v>
      </c>
      <c r="D120" s="36">
        <f>SUMIFS(СВЦЭМ!$D$33:$D$776,СВЦЭМ!$A$33:$A$776,$A120,СВЦЭМ!$B$33:$B$776,D$119)+'СЕТ СН'!$I$11+СВЦЭМ!$D$10+'СЕТ СН'!$I$5-'СЕТ СН'!$I$21</f>
        <v>3512.0682343100002</v>
      </c>
      <c r="E120" s="36">
        <f>SUMIFS(СВЦЭМ!$D$33:$D$776,СВЦЭМ!$A$33:$A$776,$A120,СВЦЭМ!$B$33:$B$776,E$119)+'СЕТ СН'!$I$11+СВЦЭМ!$D$10+'СЕТ СН'!$I$5-'СЕТ СН'!$I$21</f>
        <v>3517.7202569700003</v>
      </c>
      <c r="F120" s="36">
        <f>SUMIFS(СВЦЭМ!$D$33:$D$776,СВЦЭМ!$A$33:$A$776,$A120,СВЦЭМ!$B$33:$B$776,F$119)+'СЕТ СН'!$I$11+СВЦЭМ!$D$10+'СЕТ СН'!$I$5-'СЕТ СН'!$I$21</f>
        <v>3557.09356149</v>
      </c>
      <c r="G120" s="36">
        <f>SUMIFS(СВЦЭМ!$D$33:$D$776,СВЦЭМ!$A$33:$A$776,$A120,СВЦЭМ!$B$33:$B$776,G$119)+'СЕТ СН'!$I$11+СВЦЭМ!$D$10+'СЕТ СН'!$I$5-'СЕТ СН'!$I$21</f>
        <v>3598.2931437299999</v>
      </c>
      <c r="H120" s="36">
        <f>SUMIFS(СВЦЭМ!$D$33:$D$776,СВЦЭМ!$A$33:$A$776,$A120,СВЦЭМ!$B$33:$B$776,H$119)+'СЕТ СН'!$I$11+СВЦЭМ!$D$10+'СЕТ СН'!$I$5-'СЕТ СН'!$I$21</f>
        <v>3641.8543115399998</v>
      </c>
      <c r="I120" s="36">
        <f>SUMIFS(СВЦЭМ!$D$33:$D$776,СВЦЭМ!$A$33:$A$776,$A120,СВЦЭМ!$B$33:$B$776,I$119)+'СЕТ СН'!$I$11+СВЦЭМ!$D$10+'СЕТ СН'!$I$5-'СЕТ СН'!$I$21</f>
        <v>3644.73890433</v>
      </c>
      <c r="J120" s="36">
        <f>SUMIFS(СВЦЭМ!$D$33:$D$776,СВЦЭМ!$A$33:$A$776,$A120,СВЦЭМ!$B$33:$B$776,J$119)+'СЕТ СН'!$I$11+СВЦЭМ!$D$10+'СЕТ СН'!$I$5-'СЕТ СН'!$I$21</f>
        <v>3605.9110866400001</v>
      </c>
      <c r="K120" s="36">
        <f>SUMIFS(СВЦЭМ!$D$33:$D$776,СВЦЭМ!$A$33:$A$776,$A120,СВЦЭМ!$B$33:$B$776,K$119)+'СЕТ СН'!$I$11+СВЦЭМ!$D$10+'СЕТ СН'!$I$5-'СЕТ СН'!$I$21</f>
        <v>3605.7247138500002</v>
      </c>
      <c r="L120" s="36">
        <f>SUMIFS(СВЦЭМ!$D$33:$D$776,СВЦЭМ!$A$33:$A$776,$A120,СВЦЭМ!$B$33:$B$776,L$119)+'СЕТ СН'!$I$11+СВЦЭМ!$D$10+'СЕТ СН'!$I$5-'СЕТ СН'!$I$21</f>
        <v>3605.6390318100002</v>
      </c>
      <c r="M120" s="36">
        <f>SUMIFS(СВЦЭМ!$D$33:$D$776,СВЦЭМ!$A$33:$A$776,$A120,СВЦЭМ!$B$33:$B$776,M$119)+'СЕТ СН'!$I$11+СВЦЭМ!$D$10+'СЕТ СН'!$I$5-'СЕТ СН'!$I$21</f>
        <v>3616.1102248900002</v>
      </c>
      <c r="N120" s="36">
        <f>SUMIFS(СВЦЭМ!$D$33:$D$776,СВЦЭМ!$A$33:$A$776,$A120,СВЦЭМ!$B$33:$B$776,N$119)+'СЕТ СН'!$I$11+СВЦЭМ!$D$10+'СЕТ СН'!$I$5-'СЕТ СН'!$I$21</f>
        <v>3633.8932432500001</v>
      </c>
      <c r="O120" s="36">
        <f>SUMIFS(СВЦЭМ!$D$33:$D$776,СВЦЭМ!$A$33:$A$776,$A120,СВЦЭМ!$B$33:$B$776,O$119)+'СЕТ СН'!$I$11+СВЦЭМ!$D$10+'СЕТ СН'!$I$5-'СЕТ СН'!$I$21</f>
        <v>3652.1770454400003</v>
      </c>
      <c r="P120" s="36">
        <f>SUMIFS(СВЦЭМ!$D$33:$D$776,СВЦЭМ!$A$33:$A$776,$A120,СВЦЭМ!$B$33:$B$776,P$119)+'СЕТ СН'!$I$11+СВЦЭМ!$D$10+'СЕТ СН'!$I$5-'СЕТ СН'!$I$21</f>
        <v>3631.61256439</v>
      </c>
      <c r="Q120" s="36">
        <f>SUMIFS(СВЦЭМ!$D$33:$D$776,СВЦЭМ!$A$33:$A$776,$A120,СВЦЭМ!$B$33:$B$776,Q$119)+'СЕТ СН'!$I$11+СВЦЭМ!$D$10+'СЕТ СН'!$I$5-'СЕТ СН'!$I$21</f>
        <v>3638.0637570600002</v>
      </c>
      <c r="R120" s="36">
        <f>SUMIFS(СВЦЭМ!$D$33:$D$776,СВЦЭМ!$A$33:$A$776,$A120,СВЦЭМ!$B$33:$B$776,R$119)+'СЕТ СН'!$I$11+СВЦЭМ!$D$10+'СЕТ СН'!$I$5-'СЕТ СН'!$I$21</f>
        <v>3639.06499063</v>
      </c>
      <c r="S120" s="36">
        <f>SUMIFS(СВЦЭМ!$D$33:$D$776,СВЦЭМ!$A$33:$A$776,$A120,СВЦЭМ!$B$33:$B$776,S$119)+'СЕТ СН'!$I$11+СВЦЭМ!$D$10+'СЕТ СН'!$I$5-'СЕТ СН'!$I$21</f>
        <v>3635.4941936599998</v>
      </c>
      <c r="T120" s="36">
        <f>SUMIFS(СВЦЭМ!$D$33:$D$776,СВЦЭМ!$A$33:$A$776,$A120,СВЦЭМ!$B$33:$B$776,T$119)+'СЕТ СН'!$I$11+СВЦЭМ!$D$10+'СЕТ СН'!$I$5-'СЕТ СН'!$I$21</f>
        <v>3615.22482433</v>
      </c>
      <c r="U120" s="36">
        <f>SUMIFS(СВЦЭМ!$D$33:$D$776,СВЦЭМ!$A$33:$A$776,$A120,СВЦЭМ!$B$33:$B$776,U$119)+'СЕТ СН'!$I$11+СВЦЭМ!$D$10+'СЕТ СН'!$I$5-'СЕТ СН'!$I$21</f>
        <v>3605.4421084400001</v>
      </c>
      <c r="V120" s="36">
        <f>SUMIFS(СВЦЭМ!$D$33:$D$776,СВЦЭМ!$A$33:$A$776,$A120,СВЦЭМ!$B$33:$B$776,V$119)+'СЕТ СН'!$I$11+СВЦЭМ!$D$10+'СЕТ СН'!$I$5-'СЕТ СН'!$I$21</f>
        <v>3590.1713471500002</v>
      </c>
      <c r="W120" s="36">
        <f>SUMIFS(СВЦЭМ!$D$33:$D$776,СВЦЭМ!$A$33:$A$776,$A120,СВЦЭМ!$B$33:$B$776,W$119)+'СЕТ СН'!$I$11+СВЦЭМ!$D$10+'СЕТ СН'!$I$5-'СЕТ СН'!$I$21</f>
        <v>3584.7306193899999</v>
      </c>
      <c r="X120" s="36">
        <f>SUMIFS(СВЦЭМ!$D$33:$D$776,СВЦЭМ!$A$33:$A$776,$A120,СВЦЭМ!$B$33:$B$776,X$119)+'СЕТ СН'!$I$11+СВЦЭМ!$D$10+'СЕТ СН'!$I$5-'СЕТ СН'!$I$21</f>
        <v>3578.9806957700002</v>
      </c>
      <c r="Y120" s="36">
        <f>SUMIFS(СВЦЭМ!$D$33:$D$776,СВЦЭМ!$A$33:$A$776,$A120,СВЦЭМ!$B$33:$B$776,Y$119)+'СЕТ СН'!$I$11+СВЦЭМ!$D$10+'СЕТ СН'!$I$5-'СЕТ СН'!$I$21</f>
        <v>3608.4421645000002</v>
      </c>
      <c r="AA120" s="45"/>
    </row>
    <row r="121" spans="1:27" ht="15.75" x14ac:dyDescent="0.2">
      <c r="A121" s="35">
        <f>A120+1</f>
        <v>43923</v>
      </c>
      <c r="B121" s="36">
        <f>SUMIFS(СВЦЭМ!$D$33:$D$776,СВЦЭМ!$A$33:$A$776,$A121,СВЦЭМ!$B$33:$B$776,B$119)+'СЕТ СН'!$I$11+СВЦЭМ!$D$10+'СЕТ СН'!$I$5-'СЕТ СН'!$I$21</f>
        <v>3595.4297567399999</v>
      </c>
      <c r="C121" s="36">
        <f>SUMIFS(СВЦЭМ!$D$33:$D$776,СВЦЭМ!$A$33:$A$776,$A121,СВЦЭМ!$B$33:$B$776,C$119)+'СЕТ СН'!$I$11+СВЦЭМ!$D$10+'СЕТ СН'!$I$5-'СЕТ СН'!$I$21</f>
        <v>3572.40958421</v>
      </c>
      <c r="D121" s="36">
        <f>SUMIFS(СВЦЭМ!$D$33:$D$776,СВЦЭМ!$A$33:$A$776,$A121,СВЦЭМ!$B$33:$B$776,D$119)+'СЕТ СН'!$I$11+СВЦЭМ!$D$10+'СЕТ СН'!$I$5-'СЕТ СН'!$I$21</f>
        <v>3560.2901691100001</v>
      </c>
      <c r="E121" s="36">
        <f>SUMIFS(СВЦЭМ!$D$33:$D$776,СВЦЭМ!$A$33:$A$776,$A121,СВЦЭМ!$B$33:$B$776,E$119)+'СЕТ СН'!$I$11+СВЦЭМ!$D$10+'СЕТ СН'!$I$5-'СЕТ СН'!$I$21</f>
        <v>3552.2638693700001</v>
      </c>
      <c r="F121" s="36">
        <f>SUMIFS(СВЦЭМ!$D$33:$D$776,СВЦЭМ!$A$33:$A$776,$A121,СВЦЭМ!$B$33:$B$776,F$119)+'СЕТ СН'!$I$11+СВЦЭМ!$D$10+'СЕТ СН'!$I$5-'СЕТ СН'!$I$21</f>
        <v>3549.3673192400001</v>
      </c>
      <c r="G121" s="36">
        <f>SUMIFS(СВЦЭМ!$D$33:$D$776,СВЦЭМ!$A$33:$A$776,$A121,СВЦЭМ!$B$33:$B$776,G$119)+'СЕТ СН'!$I$11+СВЦЭМ!$D$10+'СЕТ СН'!$I$5-'СЕТ СН'!$I$21</f>
        <v>3627.4635771600001</v>
      </c>
      <c r="H121" s="36">
        <f>SUMIFS(СВЦЭМ!$D$33:$D$776,СВЦЭМ!$A$33:$A$776,$A121,СВЦЭМ!$B$33:$B$776,H$119)+'СЕТ СН'!$I$11+СВЦЭМ!$D$10+'СЕТ СН'!$I$5-'СЕТ СН'!$I$21</f>
        <v>3662.8872089199999</v>
      </c>
      <c r="I121" s="36">
        <f>SUMIFS(СВЦЭМ!$D$33:$D$776,СВЦЭМ!$A$33:$A$776,$A121,СВЦЭМ!$B$33:$B$776,I$119)+'СЕТ СН'!$I$11+СВЦЭМ!$D$10+'СЕТ СН'!$I$5-'СЕТ СН'!$I$21</f>
        <v>3660.94215682</v>
      </c>
      <c r="J121" s="36">
        <f>SUMIFS(СВЦЭМ!$D$33:$D$776,СВЦЭМ!$A$33:$A$776,$A121,СВЦЭМ!$B$33:$B$776,J$119)+'СЕТ СН'!$I$11+СВЦЭМ!$D$10+'СЕТ СН'!$I$5-'СЕТ СН'!$I$21</f>
        <v>3628.0682080800002</v>
      </c>
      <c r="K121" s="36">
        <f>SUMIFS(СВЦЭМ!$D$33:$D$776,СВЦЭМ!$A$33:$A$776,$A121,СВЦЭМ!$B$33:$B$776,K$119)+'СЕТ СН'!$I$11+СВЦЭМ!$D$10+'СЕТ СН'!$I$5-'СЕТ СН'!$I$21</f>
        <v>3603.6995926600002</v>
      </c>
      <c r="L121" s="36">
        <f>SUMIFS(СВЦЭМ!$D$33:$D$776,СВЦЭМ!$A$33:$A$776,$A121,СВЦЭМ!$B$33:$B$776,L$119)+'СЕТ СН'!$I$11+СВЦЭМ!$D$10+'СЕТ СН'!$I$5-'СЕТ СН'!$I$21</f>
        <v>3598.8840754800003</v>
      </c>
      <c r="M121" s="36">
        <f>SUMIFS(СВЦЭМ!$D$33:$D$776,СВЦЭМ!$A$33:$A$776,$A121,СВЦЭМ!$B$33:$B$776,M$119)+'СЕТ СН'!$I$11+СВЦЭМ!$D$10+'СЕТ СН'!$I$5-'СЕТ СН'!$I$21</f>
        <v>3615.9360218500001</v>
      </c>
      <c r="N121" s="36">
        <f>SUMIFS(СВЦЭМ!$D$33:$D$776,СВЦЭМ!$A$33:$A$776,$A121,СВЦЭМ!$B$33:$B$776,N$119)+'СЕТ СН'!$I$11+СВЦЭМ!$D$10+'СЕТ СН'!$I$5-'СЕТ СН'!$I$21</f>
        <v>3633.45107594</v>
      </c>
      <c r="O121" s="36">
        <f>SUMIFS(СВЦЭМ!$D$33:$D$776,СВЦЭМ!$A$33:$A$776,$A121,СВЦЭМ!$B$33:$B$776,O$119)+'СЕТ СН'!$I$11+СВЦЭМ!$D$10+'СЕТ СН'!$I$5-'СЕТ СН'!$I$21</f>
        <v>3655.6936132999999</v>
      </c>
      <c r="P121" s="36">
        <f>SUMIFS(СВЦЭМ!$D$33:$D$776,СВЦЭМ!$A$33:$A$776,$A121,СВЦЭМ!$B$33:$B$776,P$119)+'СЕТ СН'!$I$11+СВЦЭМ!$D$10+'СЕТ СН'!$I$5-'СЕТ СН'!$I$21</f>
        <v>3619.2802529000001</v>
      </c>
      <c r="Q121" s="36">
        <f>SUMIFS(СВЦЭМ!$D$33:$D$776,СВЦЭМ!$A$33:$A$776,$A121,СВЦЭМ!$B$33:$B$776,Q$119)+'СЕТ СН'!$I$11+СВЦЭМ!$D$10+'СЕТ СН'!$I$5-'СЕТ СН'!$I$21</f>
        <v>3624.9584946800001</v>
      </c>
      <c r="R121" s="36">
        <f>SUMIFS(СВЦЭМ!$D$33:$D$776,СВЦЭМ!$A$33:$A$776,$A121,СВЦЭМ!$B$33:$B$776,R$119)+'СЕТ СН'!$I$11+СВЦЭМ!$D$10+'СЕТ СН'!$I$5-'СЕТ СН'!$I$21</f>
        <v>3620.4605905899998</v>
      </c>
      <c r="S121" s="36">
        <f>SUMIFS(СВЦЭМ!$D$33:$D$776,СВЦЭМ!$A$33:$A$776,$A121,СВЦЭМ!$B$33:$B$776,S$119)+'СЕТ СН'!$I$11+СВЦЭМ!$D$10+'СЕТ СН'!$I$5-'СЕТ СН'!$I$21</f>
        <v>3618.0189740200003</v>
      </c>
      <c r="T121" s="36">
        <f>SUMIFS(СВЦЭМ!$D$33:$D$776,СВЦЭМ!$A$33:$A$776,$A121,СВЦЭМ!$B$33:$B$776,T$119)+'СЕТ СН'!$I$11+СВЦЭМ!$D$10+'СЕТ СН'!$I$5-'СЕТ СН'!$I$21</f>
        <v>3597.2744406500001</v>
      </c>
      <c r="U121" s="36">
        <f>SUMIFS(СВЦЭМ!$D$33:$D$776,СВЦЭМ!$A$33:$A$776,$A121,СВЦЭМ!$B$33:$B$776,U$119)+'СЕТ СН'!$I$11+СВЦЭМ!$D$10+'СЕТ СН'!$I$5-'СЕТ СН'!$I$21</f>
        <v>3583.0446058400003</v>
      </c>
      <c r="V121" s="36">
        <f>SUMIFS(СВЦЭМ!$D$33:$D$776,СВЦЭМ!$A$33:$A$776,$A121,СВЦЭМ!$B$33:$B$776,V$119)+'СЕТ СН'!$I$11+СВЦЭМ!$D$10+'СЕТ СН'!$I$5-'СЕТ СН'!$I$21</f>
        <v>3569.8135388999999</v>
      </c>
      <c r="W121" s="36">
        <f>SUMIFS(СВЦЭМ!$D$33:$D$776,СВЦЭМ!$A$33:$A$776,$A121,СВЦЭМ!$B$33:$B$776,W$119)+'СЕТ СН'!$I$11+СВЦЭМ!$D$10+'СЕТ СН'!$I$5-'СЕТ СН'!$I$21</f>
        <v>3576.0561799799998</v>
      </c>
      <c r="X121" s="36">
        <f>SUMIFS(СВЦЭМ!$D$33:$D$776,СВЦЭМ!$A$33:$A$776,$A121,СВЦЭМ!$B$33:$B$776,X$119)+'СЕТ СН'!$I$11+СВЦЭМ!$D$10+'СЕТ СН'!$I$5-'СЕТ СН'!$I$21</f>
        <v>3580.8639894299999</v>
      </c>
      <c r="Y121" s="36">
        <f>SUMIFS(СВЦЭМ!$D$33:$D$776,СВЦЭМ!$A$33:$A$776,$A121,СВЦЭМ!$B$33:$B$776,Y$119)+'СЕТ СН'!$I$11+СВЦЭМ!$D$10+'СЕТ СН'!$I$5-'СЕТ СН'!$I$21</f>
        <v>3607.7739161300001</v>
      </c>
    </row>
    <row r="122" spans="1:27" ht="15.75" x14ac:dyDescent="0.2">
      <c r="A122" s="35">
        <f t="shared" ref="A122:A150" si="3">A121+1</f>
        <v>43924</v>
      </c>
      <c r="B122" s="36">
        <f>SUMIFS(СВЦЭМ!$D$33:$D$776,СВЦЭМ!$A$33:$A$776,$A122,СВЦЭМ!$B$33:$B$776,B$119)+'СЕТ СН'!$I$11+СВЦЭМ!$D$10+'СЕТ СН'!$I$5-'СЕТ СН'!$I$21</f>
        <v>3591.0870239800001</v>
      </c>
      <c r="C122" s="36">
        <f>SUMIFS(СВЦЭМ!$D$33:$D$776,СВЦЭМ!$A$33:$A$776,$A122,СВЦЭМ!$B$33:$B$776,C$119)+'СЕТ СН'!$I$11+СВЦЭМ!$D$10+'СЕТ СН'!$I$5-'СЕТ СН'!$I$21</f>
        <v>3630.6471622899999</v>
      </c>
      <c r="D122" s="36">
        <f>SUMIFS(СВЦЭМ!$D$33:$D$776,СВЦЭМ!$A$33:$A$776,$A122,СВЦЭМ!$B$33:$B$776,D$119)+'СЕТ СН'!$I$11+СВЦЭМ!$D$10+'СЕТ СН'!$I$5-'СЕТ СН'!$I$21</f>
        <v>3646.0558842800001</v>
      </c>
      <c r="E122" s="36">
        <f>SUMIFS(СВЦЭМ!$D$33:$D$776,СВЦЭМ!$A$33:$A$776,$A122,СВЦЭМ!$B$33:$B$776,E$119)+'СЕТ СН'!$I$11+СВЦЭМ!$D$10+'СЕТ СН'!$I$5-'СЕТ СН'!$I$21</f>
        <v>3640.9969394300001</v>
      </c>
      <c r="F122" s="36">
        <f>SUMIFS(СВЦЭМ!$D$33:$D$776,СВЦЭМ!$A$33:$A$776,$A122,СВЦЭМ!$B$33:$B$776,F$119)+'СЕТ СН'!$I$11+СВЦЭМ!$D$10+'СЕТ СН'!$I$5-'СЕТ СН'!$I$21</f>
        <v>3636.5976416499998</v>
      </c>
      <c r="G122" s="36">
        <f>SUMIFS(СВЦЭМ!$D$33:$D$776,СВЦЭМ!$A$33:$A$776,$A122,СВЦЭМ!$B$33:$B$776,G$119)+'СЕТ СН'!$I$11+СВЦЭМ!$D$10+'СЕТ СН'!$I$5-'СЕТ СН'!$I$21</f>
        <v>3637.7418204000001</v>
      </c>
      <c r="H122" s="36">
        <f>SUMIFS(СВЦЭМ!$D$33:$D$776,СВЦЭМ!$A$33:$A$776,$A122,СВЦЭМ!$B$33:$B$776,H$119)+'СЕТ СН'!$I$11+СВЦЭМ!$D$10+'СЕТ СН'!$I$5-'СЕТ СН'!$I$21</f>
        <v>3625.08082057</v>
      </c>
      <c r="I122" s="36">
        <f>SUMIFS(СВЦЭМ!$D$33:$D$776,СВЦЭМ!$A$33:$A$776,$A122,СВЦЭМ!$B$33:$B$776,I$119)+'СЕТ СН'!$I$11+СВЦЭМ!$D$10+'СЕТ СН'!$I$5-'СЕТ СН'!$I$21</f>
        <v>3605.1320258400001</v>
      </c>
      <c r="J122" s="36">
        <f>SUMIFS(СВЦЭМ!$D$33:$D$776,СВЦЭМ!$A$33:$A$776,$A122,СВЦЭМ!$B$33:$B$776,J$119)+'СЕТ СН'!$I$11+СВЦЭМ!$D$10+'СЕТ СН'!$I$5-'СЕТ СН'!$I$21</f>
        <v>3549.97923894</v>
      </c>
      <c r="K122" s="36">
        <f>SUMIFS(СВЦЭМ!$D$33:$D$776,СВЦЭМ!$A$33:$A$776,$A122,СВЦЭМ!$B$33:$B$776,K$119)+'СЕТ СН'!$I$11+СВЦЭМ!$D$10+'СЕТ СН'!$I$5-'СЕТ СН'!$I$21</f>
        <v>3553.0752590800003</v>
      </c>
      <c r="L122" s="36">
        <f>SUMIFS(СВЦЭМ!$D$33:$D$776,СВЦЭМ!$A$33:$A$776,$A122,СВЦЭМ!$B$33:$B$776,L$119)+'СЕТ СН'!$I$11+СВЦЭМ!$D$10+'СЕТ СН'!$I$5-'СЕТ СН'!$I$21</f>
        <v>3564.45885395</v>
      </c>
      <c r="M122" s="36">
        <f>SUMIFS(СВЦЭМ!$D$33:$D$776,СВЦЭМ!$A$33:$A$776,$A122,СВЦЭМ!$B$33:$B$776,M$119)+'СЕТ СН'!$I$11+СВЦЭМ!$D$10+'СЕТ СН'!$I$5-'СЕТ СН'!$I$21</f>
        <v>3566.46045968</v>
      </c>
      <c r="N122" s="36">
        <f>SUMIFS(СВЦЭМ!$D$33:$D$776,СВЦЭМ!$A$33:$A$776,$A122,СВЦЭМ!$B$33:$B$776,N$119)+'СЕТ СН'!$I$11+СВЦЭМ!$D$10+'СЕТ СН'!$I$5-'СЕТ СН'!$I$21</f>
        <v>3583.5764462000002</v>
      </c>
      <c r="O122" s="36">
        <f>SUMIFS(СВЦЭМ!$D$33:$D$776,СВЦЭМ!$A$33:$A$776,$A122,СВЦЭМ!$B$33:$B$776,O$119)+'СЕТ СН'!$I$11+СВЦЭМ!$D$10+'СЕТ СН'!$I$5-'СЕТ СН'!$I$21</f>
        <v>3597.2551063599999</v>
      </c>
      <c r="P122" s="36">
        <f>SUMIFS(СВЦЭМ!$D$33:$D$776,СВЦЭМ!$A$33:$A$776,$A122,СВЦЭМ!$B$33:$B$776,P$119)+'СЕТ СН'!$I$11+СВЦЭМ!$D$10+'СЕТ СН'!$I$5-'СЕТ СН'!$I$21</f>
        <v>3581.7210636099999</v>
      </c>
      <c r="Q122" s="36">
        <f>SUMIFS(СВЦЭМ!$D$33:$D$776,СВЦЭМ!$A$33:$A$776,$A122,СВЦЭМ!$B$33:$B$776,Q$119)+'СЕТ СН'!$I$11+СВЦЭМ!$D$10+'СЕТ СН'!$I$5-'СЕТ СН'!$I$21</f>
        <v>3592.1036265900002</v>
      </c>
      <c r="R122" s="36">
        <f>SUMIFS(СВЦЭМ!$D$33:$D$776,СВЦЭМ!$A$33:$A$776,$A122,СВЦЭМ!$B$33:$B$776,R$119)+'СЕТ СН'!$I$11+СВЦЭМ!$D$10+'СЕТ СН'!$I$5-'СЕТ СН'!$I$21</f>
        <v>3589.216574</v>
      </c>
      <c r="S122" s="36">
        <f>SUMIFS(СВЦЭМ!$D$33:$D$776,СВЦЭМ!$A$33:$A$776,$A122,СВЦЭМ!$B$33:$B$776,S$119)+'СЕТ СН'!$I$11+СВЦЭМ!$D$10+'СЕТ СН'!$I$5-'СЕТ СН'!$I$21</f>
        <v>3583.3815514600001</v>
      </c>
      <c r="T122" s="36">
        <f>SUMIFS(СВЦЭМ!$D$33:$D$776,СВЦЭМ!$A$33:$A$776,$A122,СВЦЭМ!$B$33:$B$776,T$119)+'СЕТ СН'!$I$11+СВЦЭМ!$D$10+'СЕТ СН'!$I$5-'СЕТ СН'!$I$21</f>
        <v>3568.4578082899998</v>
      </c>
      <c r="U122" s="36">
        <f>SUMIFS(СВЦЭМ!$D$33:$D$776,СВЦЭМ!$A$33:$A$776,$A122,СВЦЭМ!$B$33:$B$776,U$119)+'СЕТ СН'!$I$11+СВЦЭМ!$D$10+'СЕТ СН'!$I$5-'СЕТ СН'!$I$21</f>
        <v>3546.6670452100002</v>
      </c>
      <c r="V122" s="36">
        <f>SUMIFS(СВЦЭМ!$D$33:$D$776,СВЦЭМ!$A$33:$A$776,$A122,СВЦЭМ!$B$33:$B$776,V$119)+'СЕТ СН'!$I$11+СВЦЭМ!$D$10+'СЕТ СН'!$I$5-'СЕТ СН'!$I$21</f>
        <v>3536.8187752499998</v>
      </c>
      <c r="W122" s="36">
        <f>SUMIFS(СВЦЭМ!$D$33:$D$776,СВЦЭМ!$A$33:$A$776,$A122,СВЦЭМ!$B$33:$B$776,W$119)+'СЕТ СН'!$I$11+СВЦЭМ!$D$10+'СЕТ СН'!$I$5-'СЕТ СН'!$I$21</f>
        <v>3543.1877783899999</v>
      </c>
      <c r="X122" s="36">
        <f>SUMIFS(СВЦЭМ!$D$33:$D$776,СВЦЭМ!$A$33:$A$776,$A122,СВЦЭМ!$B$33:$B$776,X$119)+'СЕТ СН'!$I$11+СВЦЭМ!$D$10+'СЕТ СН'!$I$5-'СЕТ СН'!$I$21</f>
        <v>3557.32140807</v>
      </c>
      <c r="Y122" s="36">
        <f>SUMIFS(СВЦЭМ!$D$33:$D$776,СВЦЭМ!$A$33:$A$776,$A122,СВЦЭМ!$B$33:$B$776,Y$119)+'СЕТ СН'!$I$11+СВЦЭМ!$D$10+'СЕТ СН'!$I$5-'СЕТ СН'!$I$21</f>
        <v>3590.04448998</v>
      </c>
    </row>
    <row r="123" spans="1:27" ht="15.75" x14ac:dyDescent="0.2">
      <c r="A123" s="35">
        <f t="shared" si="3"/>
        <v>43925</v>
      </c>
      <c r="B123" s="36">
        <f>SUMIFS(СВЦЭМ!$D$33:$D$776,СВЦЭМ!$A$33:$A$776,$A123,СВЦЭМ!$B$33:$B$776,B$119)+'СЕТ СН'!$I$11+СВЦЭМ!$D$10+'СЕТ СН'!$I$5-'СЕТ СН'!$I$21</f>
        <v>3611.1157802799999</v>
      </c>
      <c r="C123" s="36">
        <f>SUMIFS(СВЦЭМ!$D$33:$D$776,СВЦЭМ!$A$33:$A$776,$A123,СВЦЭМ!$B$33:$B$776,C$119)+'СЕТ СН'!$I$11+СВЦЭМ!$D$10+'СЕТ СН'!$I$5-'СЕТ СН'!$I$21</f>
        <v>3638.1378221099999</v>
      </c>
      <c r="D123" s="36">
        <f>SUMIFS(СВЦЭМ!$D$33:$D$776,СВЦЭМ!$A$33:$A$776,$A123,СВЦЭМ!$B$33:$B$776,D$119)+'СЕТ СН'!$I$11+СВЦЭМ!$D$10+'СЕТ СН'!$I$5-'СЕТ СН'!$I$21</f>
        <v>3652.7600665</v>
      </c>
      <c r="E123" s="36">
        <f>SUMIFS(СВЦЭМ!$D$33:$D$776,СВЦЭМ!$A$33:$A$776,$A123,СВЦЭМ!$B$33:$B$776,E$119)+'СЕТ СН'!$I$11+СВЦЭМ!$D$10+'СЕТ СН'!$I$5-'СЕТ СН'!$I$21</f>
        <v>3665.5315678000002</v>
      </c>
      <c r="F123" s="36">
        <f>SUMIFS(СВЦЭМ!$D$33:$D$776,СВЦЭМ!$A$33:$A$776,$A123,СВЦЭМ!$B$33:$B$776,F$119)+'СЕТ СН'!$I$11+СВЦЭМ!$D$10+'СЕТ СН'!$I$5-'СЕТ СН'!$I$21</f>
        <v>3664.8668146</v>
      </c>
      <c r="G123" s="36">
        <f>SUMIFS(СВЦЭМ!$D$33:$D$776,СВЦЭМ!$A$33:$A$776,$A123,СВЦЭМ!$B$33:$B$776,G$119)+'СЕТ СН'!$I$11+СВЦЭМ!$D$10+'СЕТ СН'!$I$5-'СЕТ СН'!$I$21</f>
        <v>3663.3585226300002</v>
      </c>
      <c r="H123" s="36">
        <f>SUMIFS(СВЦЭМ!$D$33:$D$776,СВЦЭМ!$A$33:$A$776,$A123,СВЦЭМ!$B$33:$B$776,H$119)+'СЕТ СН'!$I$11+СВЦЭМ!$D$10+'СЕТ СН'!$I$5-'СЕТ СН'!$I$21</f>
        <v>3639.23695774</v>
      </c>
      <c r="I123" s="36">
        <f>SUMIFS(СВЦЭМ!$D$33:$D$776,СВЦЭМ!$A$33:$A$776,$A123,СВЦЭМ!$B$33:$B$776,I$119)+'СЕТ СН'!$I$11+СВЦЭМ!$D$10+'СЕТ СН'!$I$5-'СЕТ СН'!$I$21</f>
        <v>3622.51211814</v>
      </c>
      <c r="J123" s="36">
        <f>SUMIFS(СВЦЭМ!$D$33:$D$776,СВЦЭМ!$A$33:$A$776,$A123,СВЦЭМ!$B$33:$B$776,J$119)+'СЕТ СН'!$I$11+СВЦЭМ!$D$10+'СЕТ СН'!$I$5-'СЕТ СН'!$I$21</f>
        <v>3571.8776541100001</v>
      </c>
      <c r="K123" s="36">
        <f>SUMIFS(СВЦЭМ!$D$33:$D$776,СВЦЭМ!$A$33:$A$776,$A123,СВЦЭМ!$B$33:$B$776,K$119)+'СЕТ СН'!$I$11+СВЦЭМ!$D$10+'СЕТ СН'!$I$5-'СЕТ СН'!$I$21</f>
        <v>3547.4034712399998</v>
      </c>
      <c r="L123" s="36">
        <f>SUMIFS(СВЦЭМ!$D$33:$D$776,СВЦЭМ!$A$33:$A$776,$A123,СВЦЭМ!$B$33:$B$776,L$119)+'СЕТ СН'!$I$11+СВЦЭМ!$D$10+'СЕТ СН'!$I$5-'СЕТ СН'!$I$21</f>
        <v>3544.5164612099998</v>
      </c>
      <c r="M123" s="36">
        <f>SUMIFS(СВЦЭМ!$D$33:$D$776,СВЦЭМ!$A$33:$A$776,$A123,СВЦЭМ!$B$33:$B$776,M$119)+'СЕТ СН'!$I$11+СВЦЭМ!$D$10+'СЕТ СН'!$I$5-'СЕТ СН'!$I$21</f>
        <v>3541.68705946</v>
      </c>
      <c r="N123" s="36">
        <f>SUMIFS(СВЦЭМ!$D$33:$D$776,СВЦЭМ!$A$33:$A$776,$A123,СВЦЭМ!$B$33:$B$776,N$119)+'СЕТ СН'!$I$11+СВЦЭМ!$D$10+'СЕТ СН'!$I$5-'СЕТ СН'!$I$21</f>
        <v>3552.06447316</v>
      </c>
      <c r="O123" s="36">
        <f>SUMIFS(СВЦЭМ!$D$33:$D$776,СВЦЭМ!$A$33:$A$776,$A123,СВЦЭМ!$B$33:$B$776,O$119)+'СЕТ СН'!$I$11+СВЦЭМ!$D$10+'СЕТ СН'!$I$5-'СЕТ СН'!$I$21</f>
        <v>3560.9283507600003</v>
      </c>
      <c r="P123" s="36">
        <f>SUMIFS(СВЦЭМ!$D$33:$D$776,СВЦЭМ!$A$33:$A$776,$A123,СВЦЭМ!$B$33:$B$776,P$119)+'СЕТ СН'!$I$11+СВЦЭМ!$D$10+'СЕТ СН'!$I$5-'СЕТ СН'!$I$21</f>
        <v>3558.48242966</v>
      </c>
      <c r="Q123" s="36">
        <f>SUMIFS(СВЦЭМ!$D$33:$D$776,СВЦЭМ!$A$33:$A$776,$A123,СВЦЭМ!$B$33:$B$776,Q$119)+'СЕТ СН'!$I$11+СВЦЭМ!$D$10+'СЕТ СН'!$I$5-'СЕТ СН'!$I$21</f>
        <v>3567.2533141600002</v>
      </c>
      <c r="R123" s="36">
        <f>SUMIFS(СВЦЭМ!$D$33:$D$776,СВЦЭМ!$A$33:$A$776,$A123,СВЦЭМ!$B$33:$B$776,R$119)+'СЕТ СН'!$I$11+СВЦЭМ!$D$10+'СЕТ СН'!$I$5-'СЕТ СН'!$I$21</f>
        <v>3561.0915005300003</v>
      </c>
      <c r="S123" s="36">
        <f>SUMIFS(СВЦЭМ!$D$33:$D$776,СВЦЭМ!$A$33:$A$776,$A123,СВЦЭМ!$B$33:$B$776,S$119)+'СЕТ СН'!$I$11+СВЦЭМ!$D$10+'СЕТ СН'!$I$5-'СЕТ СН'!$I$21</f>
        <v>3556.1237058000002</v>
      </c>
      <c r="T123" s="36">
        <f>SUMIFS(СВЦЭМ!$D$33:$D$776,СВЦЭМ!$A$33:$A$776,$A123,СВЦЭМ!$B$33:$B$776,T$119)+'СЕТ СН'!$I$11+СВЦЭМ!$D$10+'СЕТ СН'!$I$5-'СЕТ СН'!$I$21</f>
        <v>3544.1605951900001</v>
      </c>
      <c r="U123" s="36">
        <f>SUMIFS(СВЦЭМ!$D$33:$D$776,СВЦЭМ!$A$33:$A$776,$A123,СВЦЭМ!$B$33:$B$776,U$119)+'СЕТ СН'!$I$11+СВЦЭМ!$D$10+'СЕТ СН'!$I$5-'СЕТ СН'!$I$21</f>
        <v>3532.1206632499998</v>
      </c>
      <c r="V123" s="36">
        <f>SUMIFS(СВЦЭМ!$D$33:$D$776,СВЦЭМ!$A$33:$A$776,$A123,СВЦЭМ!$B$33:$B$776,V$119)+'СЕТ СН'!$I$11+СВЦЭМ!$D$10+'СЕТ СН'!$I$5-'СЕТ СН'!$I$21</f>
        <v>3534.1623457800001</v>
      </c>
      <c r="W123" s="36">
        <f>SUMIFS(СВЦЭМ!$D$33:$D$776,СВЦЭМ!$A$33:$A$776,$A123,СВЦЭМ!$B$33:$B$776,W$119)+'СЕТ СН'!$I$11+СВЦЭМ!$D$10+'СЕТ СН'!$I$5-'СЕТ СН'!$I$21</f>
        <v>3524.4787864300001</v>
      </c>
      <c r="X123" s="36">
        <f>SUMIFS(СВЦЭМ!$D$33:$D$776,СВЦЭМ!$A$33:$A$776,$A123,СВЦЭМ!$B$33:$B$776,X$119)+'СЕТ СН'!$I$11+СВЦЭМ!$D$10+'СЕТ СН'!$I$5-'СЕТ СН'!$I$21</f>
        <v>3534.4443114200003</v>
      </c>
      <c r="Y123" s="36">
        <f>SUMIFS(СВЦЭМ!$D$33:$D$776,СВЦЭМ!$A$33:$A$776,$A123,СВЦЭМ!$B$33:$B$776,Y$119)+'СЕТ СН'!$I$11+СВЦЭМ!$D$10+'СЕТ СН'!$I$5-'СЕТ СН'!$I$21</f>
        <v>3574.2599686200001</v>
      </c>
    </row>
    <row r="124" spans="1:27" ht="15.75" x14ac:dyDescent="0.2">
      <c r="A124" s="35">
        <f t="shared" si="3"/>
        <v>43926</v>
      </c>
      <c r="B124" s="36">
        <f>SUMIFS(СВЦЭМ!$D$33:$D$776,СВЦЭМ!$A$33:$A$776,$A124,СВЦЭМ!$B$33:$B$776,B$119)+'СЕТ СН'!$I$11+СВЦЭМ!$D$10+'СЕТ СН'!$I$5-'СЕТ СН'!$I$21</f>
        <v>3590.6531304999999</v>
      </c>
      <c r="C124" s="36">
        <f>SUMIFS(СВЦЭМ!$D$33:$D$776,СВЦЭМ!$A$33:$A$776,$A124,СВЦЭМ!$B$33:$B$776,C$119)+'СЕТ СН'!$I$11+СВЦЭМ!$D$10+'СЕТ СН'!$I$5-'СЕТ СН'!$I$21</f>
        <v>3645.4745691500002</v>
      </c>
      <c r="D124" s="36">
        <f>SUMIFS(СВЦЭМ!$D$33:$D$776,СВЦЭМ!$A$33:$A$776,$A124,СВЦЭМ!$B$33:$B$776,D$119)+'СЕТ СН'!$I$11+СВЦЭМ!$D$10+'СЕТ СН'!$I$5-'СЕТ СН'!$I$21</f>
        <v>3659.9122654500002</v>
      </c>
      <c r="E124" s="36">
        <f>SUMIFS(СВЦЭМ!$D$33:$D$776,СВЦЭМ!$A$33:$A$776,$A124,СВЦЭМ!$B$33:$B$776,E$119)+'СЕТ СН'!$I$11+СВЦЭМ!$D$10+'СЕТ СН'!$I$5-'СЕТ СН'!$I$21</f>
        <v>3666.21968982</v>
      </c>
      <c r="F124" s="36">
        <f>SUMIFS(СВЦЭМ!$D$33:$D$776,СВЦЭМ!$A$33:$A$776,$A124,СВЦЭМ!$B$33:$B$776,F$119)+'СЕТ СН'!$I$11+СВЦЭМ!$D$10+'СЕТ СН'!$I$5-'СЕТ СН'!$I$21</f>
        <v>3664.7590540900001</v>
      </c>
      <c r="G124" s="36">
        <f>SUMIFS(СВЦЭМ!$D$33:$D$776,СВЦЭМ!$A$33:$A$776,$A124,СВЦЭМ!$B$33:$B$776,G$119)+'СЕТ СН'!$I$11+СВЦЭМ!$D$10+'СЕТ СН'!$I$5-'СЕТ СН'!$I$21</f>
        <v>3667.6298780299999</v>
      </c>
      <c r="H124" s="36">
        <f>SUMIFS(СВЦЭМ!$D$33:$D$776,СВЦЭМ!$A$33:$A$776,$A124,СВЦЭМ!$B$33:$B$776,H$119)+'СЕТ СН'!$I$11+СВЦЭМ!$D$10+'СЕТ СН'!$I$5-'СЕТ СН'!$I$21</f>
        <v>3652.8399396</v>
      </c>
      <c r="I124" s="36">
        <f>SUMIFS(СВЦЭМ!$D$33:$D$776,СВЦЭМ!$A$33:$A$776,$A124,СВЦЭМ!$B$33:$B$776,I$119)+'СЕТ СН'!$I$11+СВЦЭМ!$D$10+'СЕТ СН'!$I$5-'СЕТ СН'!$I$21</f>
        <v>3637.58458617</v>
      </c>
      <c r="J124" s="36">
        <f>SUMIFS(СВЦЭМ!$D$33:$D$776,СВЦЭМ!$A$33:$A$776,$A124,СВЦЭМ!$B$33:$B$776,J$119)+'СЕТ СН'!$I$11+СВЦЭМ!$D$10+'СЕТ СН'!$I$5-'СЕТ СН'!$I$21</f>
        <v>3586.4887426099999</v>
      </c>
      <c r="K124" s="36">
        <f>SUMIFS(СВЦЭМ!$D$33:$D$776,СВЦЭМ!$A$33:$A$776,$A124,СВЦЭМ!$B$33:$B$776,K$119)+'СЕТ СН'!$I$11+СВЦЭМ!$D$10+'СЕТ СН'!$I$5-'СЕТ СН'!$I$21</f>
        <v>3548.73682272</v>
      </c>
      <c r="L124" s="36">
        <f>SUMIFS(СВЦЭМ!$D$33:$D$776,СВЦЭМ!$A$33:$A$776,$A124,СВЦЭМ!$B$33:$B$776,L$119)+'СЕТ СН'!$I$11+СВЦЭМ!$D$10+'СЕТ СН'!$I$5-'СЕТ СН'!$I$21</f>
        <v>3541.43111967</v>
      </c>
      <c r="M124" s="36">
        <f>SUMIFS(СВЦЭМ!$D$33:$D$776,СВЦЭМ!$A$33:$A$776,$A124,СВЦЭМ!$B$33:$B$776,M$119)+'СЕТ СН'!$I$11+СВЦЭМ!$D$10+'СЕТ СН'!$I$5-'СЕТ СН'!$I$21</f>
        <v>3539.48613488</v>
      </c>
      <c r="N124" s="36">
        <f>SUMIFS(СВЦЭМ!$D$33:$D$776,СВЦЭМ!$A$33:$A$776,$A124,СВЦЭМ!$B$33:$B$776,N$119)+'СЕТ СН'!$I$11+СВЦЭМ!$D$10+'СЕТ СН'!$I$5-'СЕТ СН'!$I$21</f>
        <v>3552.73155924</v>
      </c>
      <c r="O124" s="36">
        <f>SUMIFS(СВЦЭМ!$D$33:$D$776,СВЦЭМ!$A$33:$A$776,$A124,СВЦЭМ!$B$33:$B$776,O$119)+'СЕТ СН'!$I$11+СВЦЭМ!$D$10+'СЕТ СН'!$I$5-'СЕТ СН'!$I$21</f>
        <v>3561.8805223500003</v>
      </c>
      <c r="P124" s="36">
        <f>SUMIFS(СВЦЭМ!$D$33:$D$776,СВЦЭМ!$A$33:$A$776,$A124,СВЦЭМ!$B$33:$B$776,P$119)+'СЕТ СН'!$I$11+СВЦЭМ!$D$10+'СЕТ СН'!$I$5-'СЕТ СН'!$I$21</f>
        <v>3542.3002856500002</v>
      </c>
      <c r="Q124" s="36">
        <f>SUMIFS(СВЦЭМ!$D$33:$D$776,СВЦЭМ!$A$33:$A$776,$A124,СВЦЭМ!$B$33:$B$776,Q$119)+'СЕТ СН'!$I$11+СВЦЭМ!$D$10+'СЕТ СН'!$I$5-'СЕТ СН'!$I$21</f>
        <v>3547.3592031500002</v>
      </c>
      <c r="R124" s="36">
        <f>SUMIFS(СВЦЭМ!$D$33:$D$776,СВЦЭМ!$A$33:$A$776,$A124,СВЦЭМ!$B$33:$B$776,R$119)+'СЕТ СН'!$I$11+СВЦЭМ!$D$10+'СЕТ СН'!$I$5-'СЕТ СН'!$I$21</f>
        <v>3547.0207248799998</v>
      </c>
      <c r="S124" s="36">
        <f>SUMIFS(СВЦЭМ!$D$33:$D$776,СВЦЭМ!$A$33:$A$776,$A124,СВЦЭМ!$B$33:$B$776,S$119)+'СЕТ СН'!$I$11+СВЦЭМ!$D$10+'СЕТ СН'!$I$5-'СЕТ СН'!$I$21</f>
        <v>3547.21475977</v>
      </c>
      <c r="T124" s="36">
        <f>SUMIFS(СВЦЭМ!$D$33:$D$776,СВЦЭМ!$A$33:$A$776,$A124,СВЦЭМ!$B$33:$B$776,T$119)+'СЕТ СН'!$I$11+СВЦЭМ!$D$10+'СЕТ СН'!$I$5-'СЕТ СН'!$I$21</f>
        <v>3539.2311507899999</v>
      </c>
      <c r="U124" s="36">
        <f>SUMIFS(СВЦЭМ!$D$33:$D$776,СВЦЭМ!$A$33:$A$776,$A124,СВЦЭМ!$B$33:$B$776,U$119)+'СЕТ СН'!$I$11+СВЦЭМ!$D$10+'СЕТ СН'!$I$5-'СЕТ СН'!$I$21</f>
        <v>3527.2255780999999</v>
      </c>
      <c r="V124" s="36">
        <f>SUMIFS(СВЦЭМ!$D$33:$D$776,СВЦЭМ!$A$33:$A$776,$A124,СВЦЭМ!$B$33:$B$776,V$119)+'СЕТ СН'!$I$11+СВЦЭМ!$D$10+'СЕТ СН'!$I$5-'СЕТ СН'!$I$21</f>
        <v>3511.8841989800003</v>
      </c>
      <c r="W124" s="36">
        <f>SUMIFS(СВЦЭМ!$D$33:$D$776,СВЦЭМ!$A$33:$A$776,$A124,СВЦЭМ!$B$33:$B$776,W$119)+'СЕТ СН'!$I$11+СВЦЭМ!$D$10+'СЕТ СН'!$I$5-'СЕТ СН'!$I$21</f>
        <v>3496.4132656100001</v>
      </c>
      <c r="X124" s="36">
        <f>SUMIFS(СВЦЭМ!$D$33:$D$776,СВЦЭМ!$A$33:$A$776,$A124,СВЦЭМ!$B$33:$B$776,X$119)+'СЕТ СН'!$I$11+СВЦЭМ!$D$10+'СЕТ СН'!$I$5-'СЕТ СН'!$I$21</f>
        <v>3492.9124220399999</v>
      </c>
      <c r="Y124" s="36">
        <f>SUMIFS(СВЦЭМ!$D$33:$D$776,СВЦЭМ!$A$33:$A$776,$A124,СВЦЭМ!$B$33:$B$776,Y$119)+'СЕТ СН'!$I$11+СВЦЭМ!$D$10+'СЕТ СН'!$I$5-'СЕТ СН'!$I$21</f>
        <v>3527.0708039599999</v>
      </c>
    </row>
    <row r="125" spans="1:27" ht="15.75" x14ac:dyDescent="0.2">
      <c r="A125" s="35">
        <f t="shared" si="3"/>
        <v>43927</v>
      </c>
      <c r="B125" s="36">
        <f>SUMIFS(СВЦЭМ!$D$33:$D$776,СВЦЭМ!$A$33:$A$776,$A125,СВЦЭМ!$B$33:$B$776,B$119)+'СЕТ СН'!$I$11+СВЦЭМ!$D$10+'СЕТ СН'!$I$5-'СЕТ СН'!$I$21</f>
        <v>3623.7348958100001</v>
      </c>
      <c r="C125" s="36">
        <f>SUMIFS(СВЦЭМ!$D$33:$D$776,СВЦЭМ!$A$33:$A$776,$A125,СВЦЭМ!$B$33:$B$776,C$119)+'СЕТ СН'!$I$11+СВЦЭМ!$D$10+'СЕТ СН'!$I$5-'СЕТ СН'!$I$21</f>
        <v>3649.2438746600001</v>
      </c>
      <c r="D125" s="36">
        <f>SUMIFS(СВЦЭМ!$D$33:$D$776,СВЦЭМ!$A$33:$A$776,$A125,СВЦЭМ!$B$33:$B$776,D$119)+'СЕТ СН'!$I$11+СВЦЭМ!$D$10+'СЕТ СН'!$I$5-'СЕТ СН'!$I$21</f>
        <v>3661.0030088200001</v>
      </c>
      <c r="E125" s="36">
        <f>SUMIFS(СВЦЭМ!$D$33:$D$776,СВЦЭМ!$A$33:$A$776,$A125,СВЦЭМ!$B$33:$B$776,E$119)+'СЕТ СН'!$I$11+СВЦЭМ!$D$10+'СЕТ СН'!$I$5-'СЕТ СН'!$I$21</f>
        <v>3668.1063538600001</v>
      </c>
      <c r="F125" s="36">
        <f>SUMIFS(СВЦЭМ!$D$33:$D$776,СВЦЭМ!$A$33:$A$776,$A125,СВЦЭМ!$B$33:$B$776,F$119)+'СЕТ СН'!$I$11+СВЦЭМ!$D$10+'СЕТ СН'!$I$5-'СЕТ СН'!$I$21</f>
        <v>3665.2192979299998</v>
      </c>
      <c r="G125" s="36">
        <f>SUMIFS(СВЦЭМ!$D$33:$D$776,СВЦЭМ!$A$33:$A$776,$A125,СВЦЭМ!$B$33:$B$776,G$119)+'СЕТ СН'!$I$11+СВЦЭМ!$D$10+'СЕТ СН'!$I$5-'СЕТ СН'!$I$21</f>
        <v>3665.7442692100003</v>
      </c>
      <c r="H125" s="36">
        <f>SUMIFS(СВЦЭМ!$D$33:$D$776,СВЦЭМ!$A$33:$A$776,$A125,СВЦЭМ!$B$33:$B$776,H$119)+'СЕТ СН'!$I$11+СВЦЭМ!$D$10+'СЕТ СН'!$I$5-'СЕТ СН'!$I$21</f>
        <v>3656.1984751199998</v>
      </c>
      <c r="I125" s="36">
        <f>SUMIFS(СВЦЭМ!$D$33:$D$776,СВЦЭМ!$A$33:$A$776,$A125,СВЦЭМ!$B$33:$B$776,I$119)+'СЕТ СН'!$I$11+СВЦЭМ!$D$10+'СЕТ СН'!$I$5-'СЕТ СН'!$I$21</f>
        <v>3630.2973439699999</v>
      </c>
      <c r="J125" s="36">
        <f>SUMIFS(СВЦЭМ!$D$33:$D$776,СВЦЭМ!$A$33:$A$776,$A125,СВЦЭМ!$B$33:$B$776,J$119)+'СЕТ СН'!$I$11+СВЦЭМ!$D$10+'СЕТ СН'!$I$5-'СЕТ СН'!$I$21</f>
        <v>3585.90035885</v>
      </c>
      <c r="K125" s="36">
        <f>SUMIFS(СВЦЭМ!$D$33:$D$776,СВЦЭМ!$A$33:$A$776,$A125,СВЦЭМ!$B$33:$B$776,K$119)+'СЕТ СН'!$I$11+СВЦЭМ!$D$10+'СЕТ СН'!$I$5-'СЕТ СН'!$I$21</f>
        <v>3585.1545000400001</v>
      </c>
      <c r="L125" s="36">
        <f>SUMIFS(СВЦЭМ!$D$33:$D$776,СВЦЭМ!$A$33:$A$776,$A125,СВЦЭМ!$B$33:$B$776,L$119)+'СЕТ СН'!$I$11+СВЦЭМ!$D$10+'СЕТ СН'!$I$5-'СЕТ СН'!$I$21</f>
        <v>3570.6641485800001</v>
      </c>
      <c r="M125" s="36">
        <f>SUMIFS(СВЦЭМ!$D$33:$D$776,СВЦЭМ!$A$33:$A$776,$A125,СВЦЭМ!$B$33:$B$776,M$119)+'СЕТ СН'!$I$11+СВЦЭМ!$D$10+'СЕТ СН'!$I$5-'СЕТ СН'!$I$21</f>
        <v>3573.78617046</v>
      </c>
      <c r="N125" s="36">
        <f>SUMIFS(СВЦЭМ!$D$33:$D$776,СВЦЭМ!$A$33:$A$776,$A125,СВЦЭМ!$B$33:$B$776,N$119)+'СЕТ СН'!$I$11+СВЦЭМ!$D$10+'СЕТ СН'!$I$5-'СЕТ СН'!$I$21</f>
        <v>3572.42190815</v>
      </c>
      <c r="O125" s="36">
        <f>SUMIFS(СВЦЭМ!$D$33:$D$776,СВЦЭМ!$A$33:$A$776,$A125,СВЦЭМ!$B$33:$B$776,O$119)+'СЕТ СН'!$I$11+СВЦЭМ!$D$10+'СЕТ СН'!$I$5-'СЕТ СН'!$I$21</f>
        <v>3585.8949959000001</v>
      </c>
      <c r="P125" s="36">
        <f>SUMIFS(СВЦЭМ!$D$33:$D$776,СВЦЭМ!$A$33:$A$776,$A125,СВЦЭМ!$B$33:$B$776,P$119)+'СЕТ СН'!$I$11+СВЦЭМ!$D$10+'СЕТ СН'!$I$5-'СЕТ СН'!$I$21</f>
        <v>3571.0335793300001</v>
      </c>
      <c r="Q125" s="36">
        <f>SUMIFS(СВЦЭМ!$D$33:$D$776,СВЦЭМ!$A$33:$A$776,$A125,СВЦЭМ!$B$33:$B$776,Q$119)+'СЕТ СН'!$I$11+СВЦЭМ!$D$10+'СЕТ СН'!$I$5-'СЕТ СН'!$I$21</f>
        <v>3576.4000872500001</v>
      </c>
      <c r="R125" s="36">
        <f>SUMIFS(СВЦЭМ!$D$33:$D$776,СВЦЭМ!$A$33:$A$776,$A125,СВЦЭМ!$B$33:$B$776,R$119)+'СЕТ СН'!$I$11+СВЦЭМ!$D$10+'СЕТ СН'!$I$5-'СЕТ СН'!$I$21</f>
        <v>3559.4208345300003</v>
      </c>
      <c r="S125" s="36">
        <f>SUMIFS(СВЦЭМ!$D$33:$D$776,СВЦЭМ!$A$33:$A$776,$A125,СВЦЭМ!$B$33:$B$776,S$119)+'СЕТ СН'!$I$11+СВЦЭМ!$D$10+'СЕТ СН'!$I$5-'СЕТ СН'!$I$21</f>
        <v>3573.1415140899999</v>
      </c>
      <c r="T125" s="36">
        <f>SUMIFS(СВЦЭМ!$D$33:$D$776,СВЦЭМ!$A$33:$A$776,$A125,СВЦЭМ!$B$33:$B$776,T$119)+'СЕТ СН'!$I$11+СВЦЭМ!$D$10+'СЕТ СН'!$I$5-'СЕТ СН'!$I$21</f>
        <v>3558.2032568300001</v>
      </c>
      <c r="U125" s="36">
        <f>SUMIFS(СВЦЭМ!$D$33:$D$776,СВЦЭМ!$A$33:$A$776,$A125,СВЦЭМ!$B$33:$B$776,U$119)+'СЕТ СН'!$I$11+СВЦЭМ!$D$10+'СЕТ СН'!$I$5-'СЕТ СН'!$I$21</f>
        <v>3538.54018228</v>
      </c>
      <c r="V125" s="36">
        <f>SUMIFS(СВЦЭМ!$D$33:$D$776,СВЦЭМ!$A$33:$A$776,$A125,СВЦЭМ!$B$33:$B$776,V$119)+'СЕТ СН'!$I$11+СВЦЭМ!$D$10+'СЕТ СН'!$I$5-'СЕТ СН'!$I$21</f>
        <v>3541.17418172</v>
      </c>
      <c r="W125" s="36">
        <f>SUMIFS(СВЦЭМ!$D$33:$D$776,СВЦЭМ!$A$33:$A$776,$A125,СВЦЭМ!$B$33:$B$776,W$119)+'СЕТ СН'!$I$11+СВЦЭМ!$D$10+'СЕТ СН'!$I$5-'СЕТ СН'!$I$21</f>
        <v>3533.7136563200002</v>
      </c>
      <c r="X125" s="36">
        <f>SUMIFS(СВЦЭМ!$D$33:$D$776,СВЦЭМ!$A$33:$A$776,$A125,СВЦЭМ!$B$33:$B$776,X$119)+'СЕТ СН'!$I$11+СВЦЭМ!$D$10+'СЕТ СН'!$I$5-'СЕТ СН'!$I$21</f>
        <v>3547.2639143599999</v>
      </c>
      <c r="Y125" s="36">
        <f>SUMIFS(СВЦЭМ!$D$33:$D$776,СВЦЭМ!$A$33:$A$776,$A125,СВЦЭМ!$B$33:$B$776,Y$119)+'СЕТ СН'!$I$11+СВЦЭМ!$D$10+'СЕТ СН'!$I$5-'СЕТ СН'!$I$21</f>
        <v>3587.0261002299999</v>
      </c>
    </row>
    <row r="126" spans="1:27" ht="15.75" x14ac:dyDescent="0.2">
      <c r="A126" s="35">
        <f t="shared" si="3"/>
        <v>43928</v>
      </c>
      <c r="B126" s="36">
        <f>SUMIFS(СВЦЭМ!$D$33:$D$776,СВЦЭМ!$A$33:$A$776,$A126,СВЦЭМ!$B$33:$B$776,B$119)+'СЕТ СН'!$I$11+СВЦЭМ!$D$10+'СЕТ СН'!$I$5-'СЕТ СН'!$I$21</f>
        <v>3627.9076229299999</v>
      </c>
      <c r="C126" s="36">
        <f>SUMIFS(СВЦЭМ!$D$33:$D$776,СВЦЭМ!$A$33:$A$776,$A126,СВЦЭМ!$B$33:$B$776,C$119)+'СЕТ СН'!$I$11+СВЦЭМ!$D$10+'СЕТ СН'!$I$5-'СЕТ СН'!$I$21</f>
        <v>3650.2824299900003</v>
      </c>
      <c r="D126" s="36">
        <f>SUMIFS(СВЦЭМ!$D$33:$D$776,СВЦЭМ!$A$33:$A$776,$A126,СВЦЭМ!$B$33:$B$776,D$119)+'СЕТ СН'!$I$11+СВЦЭМ!$D$10+'СЕТ СН'!$I$5-'СЕТ СН'!$I$21</f>
        <v>3670.5801976600001</v>
      </c>
      <c r="E126" s="36">
        <f>SUMIFS(СВЦЭМ!$D$33:$D$776,СВЦЭМ!$A$33:$A$776,$A126,СВЦЭМ!$B$33:$B$776,E$119)+'СЕТ СН'!$I$11+СВЦЭМ!$D$10+'СЕТ СН'!$I$5-'СЕТ СН'!$I$21</f>
        <v>3687.9511035300002</v>
      </c>
      <c r="F126" s="36">
        <f>SUMIFS(СВЦЭМ!$D$33:$D$776,СВЦЭМ!$A$33:$A$776,$A126,СВЦЭМ!$B$33:$B$776,F$119)+'СЕТ СН'!$I$11+СВЦЭМ!$D$10+'СЕТ СН'!$I$5-'СЕТ СН'!$I$21</f>
        <v>3686.41864493</v>
      </c>
      <c r="G126" s="36">
        <f>SUMIFS(СВЦЭМ!$D$33:$D$776,СВЦЭМ!$A$33:$A$776,$A126,СВЦЭМ!$B$33:$B$776,G$119)+'СЕТ СН'!$I$11+СВЦЭМ!$D$10+'СЕТ СН'!$I$5-'СЕТ СН'!$I$21</f>
        <v>3686.9154844300001</v>
      </c>
      <c r="H126" s="36">
        <f>SUMIFS(СВЦЭМ!$D$33:$D$776,СВЦЭМ!$A$33:$A$776,$A126,СВЦЭМ!$B$33:$B$776,H$119)+'СЕТ СН'!$I$11+СВЦЭМ!$D$10+'СЕТ СН'!$I$5-'СЕТ СН'!$I$21</f>
        <v>3669.1662703500001</v>
      </c>
      <c r="I126" s="36">
        <f>SUMIFS(СВЦЭМ!$D$33:$D$776,СВЦЭМ!$A$33:$A$776,$A126,СВЦЭМ!$B$33:$B$776,I$119)+'СЕТ СН'!$I$11+СВЦЭМ!$D$10+'СЕТ СН'!$I$5-'СЕТ СН'!$I$21</f>
        <v>3645.4224148900003</v>
      </c>
      <c r="J126" s="36">
        <f>SUMIFS(СВЦЭМ!$D$33:$D$776,СВЦЭМ!$A$33:$A$776,$A126,СВЦЭМ!$B$33:$B$776,J$119)+'СЕТ СН'!$I$11+СВЦЭМ!$D$10+'СЕТ СН'!$I$5-'СЕТ СН'!$I$21</f>
        <v>3590.54442509</v>
      </c>
      <c r="K126" s="36">
        <f>SUMIFS(СВЦЭМ!$D$33:$D$776,СВЦЭМ!$A$33:$A$776,$A126,СВЦЭМ!$B$33:$B$776,K$119)+'СЕТ СН'!$I$11+СВЦЭМ!$D$10+'СЕТ СН'!$I$5-'СЕТ СН'!$I$21</f>
        <v>3592.9256192900002</v>
      </c>
      <c r="L126" s="36">
        <f>SUMIFS(СВЦЭМ!$D$33:$D$776,СВЦЭМ!$A$33:$A$776,$A126,СВЦЭМ!$B$33:$B$776,L$119)+'СЕТ СН'!$I$11+СВЦЭМ!$D$10+'СЕТ СН'!$I$5-'СЕТ СН'!$I$21</f>
        <v>3598.56128051</v>
      </c>
      <c r="M126" s="36">
        <f>SUMIFS(СВЦЭМ!$D$33:$D$776,СВЦЭМ!$A$33:$A$776,$A126,СВЦЭМ!$B$33:$B$776,M$119)+'СЕТ СН'!$I$11+СВЦЭМ!$D$10+'СЕТ СН'!$I$5-'СЕТ СН'!$I$21</f>
        <v>3595.8553667400001</v>
      </c>
      <c r="N126" s="36">
        <f>SUMIFS(СВЦЭМ!$D$33:$D$776,СВЦЭМ!$A$33:$A$776,$A126,СВЦЭМ!$B$33:$B$776,N$119)+'СЕТ СН'!$I$11+СВЦЭМ!$D$10+'СЕТ СН'!$I$5-'СЕТ СН'!$I$21</f>
        <v>3594.6389654</v>
      </c>
      <c r="O126" s="36">
        <f>SUMIFS(СВЦЭМ!$D$33:$D$776,СВЦЭМ!$A$33:$A$776,$A126,СВЦЭМ!$B$33:$B$776,O$119)+'СЕТ СН'!$I$11+СВЦЭМ!$D$10+'СЕТ СН'!$I$5-'СЕТ СН'!$I$21</f>
        <v>3601.50984367</v>
      </c>
      <c r="P126" s="36">
        <f>SUMIFS(СВЦЭМ!$D$33:$D$776,СВЦЭМ!$A$33:$A$776,$A126,СВЦЭМ!$B$33:$B$776,P$119)+'СЕТ СН'!$I$11+СВЦЭМ!$D$10+'СЕТ СН'!$I$5-'СЕТ СН'!$I$21</f>
        <v>3584.6679210399998</v>
      </c>
      <c r="Q126" s="36">
        <f>SUMIFS(СВЦЭМ!$D$33:$D$776,СВЦЭМ!$A$33:$A$776,$A126,СВЦЭМ!$B$33:$B$776,Q$119)+'СЕТ СН'!$I$11+СВЦЭМ!$D$10+'СЕТ СН'!$I$5-'СЕТ СН'!$I$21</f>
        <v>3589.7357144900002</v>
      </c>
      <c r="R126" s="36">
        <f>SUMIFS(СВЦЭМ!$D$33:$D$776,СВЦЭМ!$A$33:$A$776,$A126,СВЦЭМ!$B$33:$B$776,R$119)+'СЕТ СН'!$I$11+СВЦЭМ!$D$10+'СЕТ СН'!$I$5-'СЕТ СН'!$I$21</f>
        <v>3586.3715493499999</v>
      </c>
      <c r="S126" s="36">
        <f>SUMIFS(СВЦЭМ!$D$33:$D$776,СВЦЭМ!$A$33:$A$776,$A126,СВЦЭМ!$B$33:$B$776,S$119)+'СЕТ СН'!$I$11+СВЦЭМ!$D$10+'СЕТ СН'!$I$5-'СЕТ СН'!$I$21</f>
        <v>3587.2517695900001</v>
      </c>
      <c r="T126" s="36">
        <f>SUMIFS(СВЦЭМ!$D$33:$D$776,СВЦЭМ!$A$33:$A$776,$A126,СВЦЭМ!$B$33:$B$776,T$119)+'СЕТ СН'!$I$11+СВЦЭМ!$D$10+'СЕТ СН'!$I$5-'СЕТ СН'!$I$21</f>
        <v>3569.15526095</v>
      </c>
      <c r="U126" s="36">
        <f>SUMIFS(СВЦЭМ!$D$33:$D$776,СВЦЭМ!$A$33:$A$776,$A126,СВЦЭМ!$B$33:$B$776,U$119)+'СЕТ СН'!$I$11+СВЦЭМ!$D$10+'СЕТ СН'!$I$5-'СЕТ СН'!$I$21</f>
        <v>3564.0244428300002</v>
      </c>
      <c r="V126" s="36">
        <f>SUMIFS(СВЦЭМ!$D$33:$D$776,СВЦЭМ!$A$33:$A$776,$A126,СВЦЭМ!$B$33:$B$776,V$119)+'СЕТ СН'!$I$11+СВЦЭМ!$D$10+'СЕТ СН'!$I$5-'СЕТ СН'!$I$21</f>
        <v>3561.2980378399998</v>
      </c>
      <c r="W126" s="36">
        <f>SUMIFS(СВЦЭМ!$D$33:$D$776,СВЦЭМ!$A$33:$A$776,$A126,СВЦЭМ!$B$33:$B$776,W$119)+'СЕТ СН'!$I$11+СВЦЭМ!$D$10+'СЕТ СН'!$I$5-'СЕТ СН'!$I$21</f>
        <v>3553.0146301200002</v>
      </c>
      <c r="X126" s="36">
        <f>SUMIFS(СВЦЭМ!$D$33:$D$776,СВЦЭМ!$A$33:$A$776,$A126,СВЦЭМ!$B$33:$B$776,X$119)+'СЕТ СН'!$I$11+СВЦЭМ!$D$10+'СЕТ СН'!$I$5-'СЕТ СН'!$I$21</f>
        <v>3555.78458546</v>
      </c>
      <c r="Y126" s="36">
        <f>SUMIFS(СВЦЭМ!$D$33:$D$776,СВЦЭМ!$A$33:$A$776,$A126,СВЦЭМ!$B$33:$B$776,Y$119)+'СЕТ СН'!$I$11+СВЦЭМ!$D$10+'СЕТ СН'!$I$5-'СЕТ СН'!$I$21</f>
        <v>3587.5178931700002</v>
      </c>
    </row>
    <row r="127" spans="1:27" ht="15.75" x14ac:dyDescent="0.2">
      <c r="A127" s="35">
        <f t="shared" si="3"/>
        <v>43929</v>
      </c>
      <c r="B127" s="36">
        <f>SUMIFS(СВЦЭМ!$D$33:$D$776,СВЦЭМ!$A$33:$A$776,$A127,СВЦЭМ!$B$33:$B$776,B$119)+'СЕТ СН'!$I$11+СВЦЭМ!$D$10+'СЕТ СН'!$I$5-'СЕТ СН'!$I$21</f>
        <v>3617.68713983</v>
      </c>
      <c r="C127" s="36">
        <f>SUMIFS(СВЦЭМ!$D$33:$D$776,СВЦЭМ!$A$33:$A$776,$A127,СВЦЭМ!$B$33:$B$776,C$119)+'СЕТ СН'!$I$11+СВЦЭМ!$D$10+'СЕТ СН'!$I$5-'СЕТ СН'!$I$21</f>
        <v>3650.6674218799999</v>
      </c>
      <c r="D127" s="36">
        <f>SUMIFS(СВЦЭМ!$D$33:$D$776,СВЦЭМ!$A$33:$A$776,$A127,СВЦЭМ!$B$33:$B$776,D$119)+'СЕТ СН'!$I$11+СВЦЭМ!$D$10+'СЕТ СН'!$I$5-'СЕТ СН'!$I$21</f>
        <v>3667.9332385299999</v>
      </c>
      <c r="E127" s="36">
        <f>SUMIFS(СВЦЭМ!$D$33:$D$776,СВЦЭМ!$A$33:$A$776,$A127,СВЦЭМ!$B$33:$B$776,E$119)+'СЕТ СН'!$I$11+СВЦЭМ!$D$10+'СЕТ СН'!$I$5-'СЕТ СН'!$I$21</f>
        <v>3675.7142731499998</v>
      </c>
      <c r="F127" s="36">
        <f>SUMIFS(СВЦЭМ!$D$33:$D$776,СВЦЭМ!$A$33:$A$776,$A127,СВЦЭМ!$B$33:$B$776,F$119)+'СЕТ СН'!$I$11+СВЦЭМ!$D$10+'СЕТ СН'!$I$5-'СЕТ СН'!$I$21</f>
        <v>3673.2758758700002</v>
      </c>
      <c r="G127" s="36">
        <f>SUMIFS(СВЦЭМ!$D$33:$D$776,СВЦЭМ!$A$33:$A$776,$A127,СВЦЭМ!$B$33:$B$776,G$119)+'СЕТ СН'!$I$11+СВЦЭМ!$D$10+'СЕТ СН'!$I$5-'СЕТ СН'!$I$21</f>
        <v>3673.8197757799999</v>
      </c>
      <c r="H127" s="36">
        <f>SUMIFS(СВЦЭМ!$D$33:$D$776,СВЦЭМ!$A$33:$A$776,$A127,СВЦЭМ!$B$33:$B$776,H$119)+'СЕТ СН'!$I$11+СВЦЭМ!$D$10+'СЕТ СН'!$I$5-'СЕТ СН'!$I$21</f>
        <v>3657.5601791899999</v>
      </c>
      <c r="I127" s="36">
        <f>SUMIFS(СВЦЭМ!$D$33:$D$776,СВЦЭМ!$A$33:$A$776,$A127,СВЦЭМ!$B$33:$B$776,I$119)+'СЕТ СН'!$I$11+СВЦЭМ!$D$10+'СЕТ СН'!$I$5-'СЕТ СН'!$I$21</f>
        <v>3620.0650536499998</v>
      </c>
      <c r="J127" s="36">
        <f>SUMIFS(СВЦЭМ!$D$33:$D$776,СВЦЭМ!$A$33:$A$776,$A127,СВЦЭМ!$B$33:$B$776,J$119)+'СЕТ СН'!$I$11+СВЦЭМ!$D$10+'СЕТ СН'!$I$5-'СЕТ СН'!$I$21</f>
        <v>3575.6740276800001</v>
      </c>
      <c r="K127" s="36">
        <f>SUMIFS(СВЦЭМ!$D$33:$D$776,СВЦЭМ!$A$33:$A$776,$A127,СВЦЭМ!$B$33:$B$776,K$119)+'СЕТ СН'!$I$11+СВЦЭМ!$D$10+'СЕТ СН'!$I$5-'СЕТ СН'!$I$21</f>
        <v>3564.07116021</v>
      </c>
      <c r="L127" s="36">
        <f>SUMIFS(СВЦЭМ!$D$33:$D$776,СВЦЭМ!$A$33:$A$776,$A127,СВЦЭМ!$B$33:$B$776,L$119)+'СЕТ СН'!$I$11+СВЦЭМ!$D$10+'СЕТ СН'!$I$5-'СЕТ СН'!$I$21</f>
        <v>3551.6842476900001</v>
      </c>
      <c r="M127" s="36">
        <f>SUMIFS(СВЦЭМ!$D$33:$D$776,СВЦЭМ!$A$33:$A$776,$A127,СВЦЭМ!$B$33:$B$776,M$119)+'СЕТ СН'!$I$11+СВЦЭМ!$D$10+'СЕТ СН'!$I$5-'СЕТ СН'!$I$21</f>
        <v>3548.69436434</v>
      </c>
      <c r="N127" s="36">
        <f>SUMIFS(СВЦЭМ!$D$33:$D$776,СВЦЭМ!$A$33:$A$776,$A127,СВЦЭМ!$B$33:$B$776,N$119)+'СЕТ СН'!$I$11+СВЦЭМ!$D$10+'СЕТ СН'!$I$5-'СЕТ СН'!$I$21</f>
        <v>3562.7660472600001</v>
      </c>
      <c r="O127" s="36">
        <f>SUMIFS(СВЦЭМ!$D$33:$D$776,СВЦЭМ!$A$33:$A$776,$A127,СВЦЭМ!$B$33:$B$776,O$119)+'СЕТ СН'!$I$11+СВЦЭМ!$D$10+'СЕТ СН'!$I$5-'СЕТ СН'!$I$21</f>
        <v>3567.19891908</v>
      </c>
      <c r="P127" s="36">
        <f>SUMIFS(СВЦЭМ!$D$33:$D$776,СВЦЭМ!$A$33:$A$776,$A127,СВЦЭМ!$B$33:$B$776,P$119)+'СЕТ СН'!$I$11+СВЦЭМ!$D$10+'СЕТ СН'!$I$5-'СЕТ СН'!$I$21</f>
        <v>3544.6299616400001</v>
      </c>
      <c r="Q127" s="36">
        <f>SUMIFS(СВЦЭМ!$D$33:$D$776,СВЦЭМ!$A$33:$A$776,$A127,СВЦЭМ!$B$33:$B$776,Q$119)+'СЕТ СН'!$I$11+СВЦЭМ!$D$10+'СЕТ СН'!$I$5-'СЕТ СН'!$I$21</f>
        <v>3548.9332719499998</v>
      </c>
      <c r="R127" s="36">
        <f>SUMIFS(СВЦЭМ!$D$33:$D$776,СВЦЭМ!$A$33:$A$776,$A127,СВЦЭМ!$B$33:$B$776,R$119)+'СЕТ СН'!$I$11+СВЦЭМ!$D$10+'СЕТ СН'!$I$5-'СЕТ СН'!$I$21</f>
        <v>3545.1970126800002</v>
      </c>
      <c r="S127" s="36">
        <f>SUMIFS(СВЦЭМ!$D$33:$D$776,СВЦЭМ!$A$33:$A$776,$A127,СВЦЭМ!$B$33:$B$776,S$119)+'СЕТ СН'!$I$11+СВЦЭМ!$D$10+'СЕТ СН'!$I$5-'СЕТ СН'!$I$21</f>
        <v>3538.7991548499999</v>
      </c>
      <c r="T127" s="36">
        <f>SUMIFS(СВЦЭМ!$D$33:$D$776,СВЦЭМ!$A$33:$A$776,$A127,СВЦЭМ!$B$33:$B$776,T$119)+'СЕТ СН'!$I$11+СВЦЭМ!$D$10+'СЕТ СН'!$I$5-'СЕТ СН'!$I$21</f>
        <v>3527.3242062999998</v>
      </c>
      <c r="U127" s="36">
        <f>SUMIFS(СВЦЭМ!$D$33:$D$776,СВЦЭМ!$A$33:$A$776,$A127,СВЦЭМ!$B$33:$B$776,U$119)+'СЕТ СН'!$I$11+СВЦЭМ!$D$10+'СЕТ СН'!$I$5-'СЕТ СН'!$I$21</f>
        <v>3513.6212996700001</v>
      </c>
      <c r="V127" s="36">
        <f>SUMIFS(СВЦЭМ!$D$33:$D$776,СВЦЭМ!$A$33:$A$776,$A127,СВЦЭМ!$B$33:$B$776,V$119)+'СЕТ СН'!$I$11+СВЦЭМ!$D$10+'СЕТ СН'!$I$5-'СЕТ СН'!$I$21</f>
        <v>3505.6131655200002</v>
      </c>
      <c r="W127" s="36">
        <f>SUMIFS(СВЦЭМ!$D$33:$D$776,СВЦЭМ!$A$33:$A$776,$A127,СВЦЭМ!$B$33:$B$776,W$119)+'СЕТ СН'!$I$11+СВЦЭМ!$D$10+'СЕТ СН'!$I$5-'СЕТ СН'!$I$21</f>
        <v>3499.4806899200003</v>
      </c>
      <c r="X127" s="36">
        <f>SUMIFS(СВЦЭМ!$D$33:$D$776,СВЦЭМ!$A$33:$A$776,$A127,СВЦЭМ!$B$33:$B$776,X$119)+'СЕТ СН'!$I$11+СВЦЭМ!$D$10+'СЕТ СН'!$I$5-'СЕТ СН'!$I$21</f>
        <v>3506.9224854600002</v>
      </c>
      <c r="Y127" s="36">
        <f>SUMIFS(СВЦЭМ!$D$33:$D$776,СВЦЭМ!$A$33:$A$776,$A127,СВЦЭМ!$B$33:$B$776,Y$119)+'СЕТ СН'!$I$11+СВЦЭМ!$D$10+'СЕТ СН'!$I$5-'СЕТ СН'!$I$21</f>
        <v>3550.6949193700002</v>
      </c>
    </row>
    <row r="128" spans="1:27" ht="15.75" x14ac:dyDescent="0.2">
      <c r="A128" s="35">
        <f t="shared" si="3"/>
        <v>43930</v>
      </c>
      <c r="B128" s="36">
        <f>SUMIFS(СВЦЭМ!$D$33:$D$776,СВЦЭМ!$A$33:$A$776,$A128,СВЦЭМ!$B$33:$B$776,B$119)+'СЕТ СН'!$I$11+СВЦЭМ!$D$10+'СЕТ СН'!$I$5-'СЕТ СН'!$I$21</f>
        <v>3605.1333951699999</v>
      </c>
      <c r="C128" s="36">
        <f>SUMIFS(СВЦЭМ!$D$33:$D$776,СВЦЭМ!$A$33:$A$776,$A128,СВЦЭМ!$B$33:$B$776,C$119)+'СЕТ СН'!$I$11+СВЦЭМ!$D$10+'СЕТ СН'!$I$5-'СЕТ СН'!$I$21</f>
        <v>3633.1738047700001</v>
      </c>
      <c r="D128" s="36">
        <f>SUMIFS(СВЦЭМ!$D$33:$D$776,СВЦЭМ!$A$33:$A$776,$A128,СВЦЭМ!$B$33:$B$776,D$119)+'СЕТ СН'!$I$11+СВЦЭМ!$D$10+'СЕТ СН'!$I$5-'СЕТ СН'!$I$21</f>
        <v>3656.9505565300001</v>
      </c>
      <c r="E128" s="36">
        <f>SUMIFS(СВЦЭМ!$D$33:$D$776,СВЦЭМ!$A$33:$A$776,$A128,СВЦЭМ!$B$33:$B$776,E$119)+'СЕТ СН'!$I$11+СВЦЭМ!$D$10+'СЕТ СН'!$I$5-'СЕТ СН'!$I$21</f>
        <v>3673.6755077100001</v>
      </c>
      <c r="F128" s="36">
        <f>SUMIFS(СВЦЭМ!$D$33:$D$776,СВЦЭМ!$A$33:$A$776,$A128,СВЦЭМ!$B$33:$B$776,F$119)+'СЕТ СН'!$I$11+СВЦЭМ!$D$10+'СЕТ СН'!$I$5-'СЕТ СН'!$I$21</f>
        <v>3672.37256359</v>
      </c>
      <c r="G128" s="36">
        <f>SUMIFS(СВЦЭМ!$D$33:$D$776,СВЦЭМ!$A$33:$A$776,$A128,СВЦЭМ!$B$33:$B$776,G$119)+'СЕТ СН'!$I$11+СВЦЭМ!$D$10+'СЕТ СН'!$I$5-'СЕТ СН'!$I$21</f>
        <v>3667.5731342500003</v>
      </c>
      <c r="H128" s="36">
        <f>SUMIFS(СВЦЭМ!$D$33:$D$776,СВЦЭМ!$A$33:$A$776,$A128,СВЦЭМ!$B$33:$B$776,H$119)+'СЕТ СН'!$I$11+СВЦЭМ!$D$10+'СЕТ СН'!$I$5-'СЕТ СН'!$I$21</f>
        <v>3659.9263443</v>
      </c>
      <c r="I128" s="36">
        <f>SUMIFS(СВЦЭМ!$D$33:$D$776,СВЦЭМ!$A$33:$A$776,$A128,СВЦЭМ!$B$33:$B$776,I$119)+'СЕТ СН'!$I$11+СВЦЭМ!$D$10+'СЕТ СН'!$I$5-'СЕТ СН'!$I$21</f>
        <v>3635.9883390200002</v>
      </c>
      <c r="J128" s="36">
        <f>SUMIFS(СВЦЭМ!$D$33:$D$776,СВЦЭМ!$A$33:$A$776,$A128,СВЦЭМ!$B$33:$B$776,J$119)+'СЕТ СН'!$I$11+СВЦЭМ!$D$10+'СЕТ СН'!$I$5-'СЕТ СН'!$I$21</f>
        <v>3582.3906695699998</v>
      </c>
      <c r="K128" s="36">
        <f>SUMIFS(СВЦЭМ!$D$33:$D$776,СВЦЭМ!$A$33:$A$776,$A128,СВЦЭМ!$B$33:$B$776,K$119)+'СЕТ СН'!$I$11+СВЦЭМ!$D$10+'СЕТ СН'!$I$5-'СЕТ СН'!$I$21</f>
        <v>3578.6926248600003</v>
      </c>
      <c r="L128" s="36">
        <f>SUMIFS(СВЦЭМ!$D$33:$D$776,СВЦЭМ!$A$33:$A$776,$A128,СВЦЭМ!$B$33:$B$776,L$119)+'СЕТ СН'!$I$11+СВЦЭМ!$D$10+'СЕТ СН'!$I$5-'СЕТ СН'!$I$21</f>
        <v>3562.46092004</v>
      </c>
      <c r="M128" s="36">
        <f>SUMIFS(СВЦЭМ!$D$33:$D$776,СВЦЭМ!$A$33:$A$776,$A128,СВЦЭМ!$B$33:$B$776,M$119)+'СЕТ СН'!$I$11+СВЦЭМ!$D$10+'СЕТ СН'!$I$5-'СЕТ СН'!$I$21</f>
        <v>3558.6178632000001</v>
      </c>
      <c r="N128" s="36">
        <f>SUMIFS(СВЦЭМ!$D$33:$D$776,СВЦЭМ!$A$33:$A$776,$A128,СВЦЭМ!$B$33:$B$776,N$119)+'СЕТ СН'!$I$11+СВЦЭМ!$D$10+'СЕТ СН'!$I$5-'СЕТ СН'!$I$21</f>
        <v>3557.16882085</v>
      </c>
      <c r="O128" s="36">
        <f>SUMIFS(СВЦЭМ!$D$33:$D$776,СВЦЭМ!$A$33:$A$776,$A128,СВЦЭМ!$B$33:$B$776,O$119)+'СЕТ СН'!$I$11+СВЦЭМ!$D$10+'СЕТ СН'!$I$5-'СЕТ СН'!$I$21</f>
        <v>3566.94460157</v>
      </c>
      <c r="P128" s="36">
        <f>SUMIFS(СВЦЭМ!$D$33:$D$776,СВЦЭМ!$A$33:$A$776,$A128,СВЦЭМ!$B$33:$B$776,P$119)+'СЕТ СН'!$I$11+СВЦЭМ!$D$10+'СЕТ СН'!$I$5-'СЕТ СН'!$I$21</f>
        <v>3536.68333007</v>
      </c>
      <c r="Q128" s="36">
        <f>SUMIFS(СВЦЭМ!$D$33:$D$776,СВЦЭМ!$A$33:$A$776,$A128,СВЦЭМ!$B$33:$B$776,Q$119)+'СЕТ СН'!$I$11+СВЦЭМ!$D$10+'СЕТ СН'!$I$5-'СЕТ СН'!$I$21</f>
        <v>3542.5567217600001</v>
      </c>
      <c r="R128" s="36">
        <f>SUMIFS(СВЦЭМ!$D$33:$D$776,СВЦЭМ!$A$33:$A$776,$A128,СВЦЭМ!$B$33:$B$776,R$119)+'СЕТ СН'!$I$11+СВЦЭМ!$D$10+'СЕТ СН'!$I$5-'СЕТ СН'!$I$21</f>
        <v>3541.4333461000001</v>
      </c>
      <c r="S128" s="36">
        <f>SUMIFS(СВЦЭМ!$D$33:$D$776,СВЦЭМ!$A$33:$A$776,$A128,СВЦЭМ!$B$33:$B$776,S$119)+'СЕТ СН'!$I$11+СВЦЭМ!$D$10+'СЕТ СН'!$I$5-'СЕТ СН'!$I$21</f>
        <v>3535.1900369599998</v>
      </c>
      <c r="T128" s="36">
        <f>SUMIFS(СВЦЭМ!$D$33:$D$776,СВЦЭМ!$A$33:$A$776,$A128,СВЦЭМ!$B$33:$B$776,T$119)+'СЕТ СН'!$I$11+СВЦЭМ!$D$10+'СЕТ СН'!$I$5-'СЕТ СН'!$I$21</f>
        <v>3523.59922912</v>
      </c>
      <c r="U128" s="36">
        <f>SUMIFS(СВЦЭМ!$D$33:$D$776,СВЦЭМ!$A$33:$A$776,$A128,СВЦЭМ!$B$33:$B$776,U$119)+'СЕТ СН'!$I$11+СВЦЭМ!$D$10+'СЕТ СН'!$I$5-'СЕТ СН'!$I$21</f>
        <v>3509.1612560799999</v>
      </c>
      <c r="V128" s="36">
        <f>SUMIFS(СВЦЭМ!$D$33:$D$776,СВЦЭМ!$A$33:$A$776,$A128,СВЦЭМ!$B$33:$B$776,V$119)+'СЕТ СН'!$I$11+СВЦЭМ!$D$10+'СЕТ СН'!$I$5-'СЕТ СН'!$I$21</f>
        <v>3505.5837738</v>
      </c>
      <c r="W128" s="36">
        <f>SUMIFS(СВЦЭМ!$D$33:$D$776,СВЦЭМ!$A$33:$A$776,$A128,СВЦЭМ!$B$33:$B$776,W$119)+'СЕТ СН'!$I$11+СВЦЭМ!$D$10+'СЕТ СН'!$I$5-'СЕТ СН'!$I$21</f>
        <v>3508.01365012</v>
      </c>
      <c r="X128" s="36">
        <f>SUMIFS(СВЦЭМ!$D$33:$D$776,СВЦЭМ!$A$33:$A$776,$A128,СВЦЭМ!$B$33:$B$776,X$119)+'СЕТ СН'!$I$11+СВЦЭМ!$D$10+'СЕТ СН'!$I$5-'СЕТ СН'!$I$21</f>
        <v>3514.8890962200003</v>
      </c>
      <c r="Y128" s="36">
        <f>SUMIFS(СВЦЭМ!$D$33:$D$776,СВЦЭМ!$A$33:$A$776,$A128,СВЦЭМ!$B$33:$B$776,Y$119)+'СЕТ СН'!$I$11+СВЦЭМ!$D$10+'СЕТ СН'!$I$5-'СЕТ СН'!$I$21</f>
        <v>3549.1238265000002</v>
      </c>
    </row>
    <row r="129" spans="1:25" ht="15.75" x14ac:dyDescent="0.2">
      <c r="A129" s="35">
        <f t="shared" si="3"/>
        <v>43931</v>
      </c>
      <c r="B129" s="36">
        <f>SUMIFS(СВЦЭМ!$D$33:$D$776,СВЦЭМ!$A$33:$A$776,$A129,СВЦЭМ!$B$33:$B$776,B$119)+'СЕТ СН'!$I$11+СВЦЭМ!$D$10+'СЕТ СН'!$I$5-'СЕТ СН'!$I$21</f>
        <v>3545.8620516999999</v>
      </c>
      <c r="C129" s="36">
        <f>SUMIFS(СВЦЭМ!$D$33:$D$776,СВЦЭМ!$A$33:$A$776,$A129,СВЦЭМ!$B$33:$B$776,C$119)+'СЕТ СН'!$I$11+СВЦЭМ!$D$10+'СЕТ СН'!$I$5-'СЕТ СН'!$I$21</f>
        <v>3586.72274384</v>
      </c>
      <c r="D129" s="36">
        <f>SUMIFS(СВЦЭМ!$D$33:$D$776,СВЦЭМ!$A$33:$A$776,$A129,СВЦЭМ!$B$33:$B$776,D$119)+'СЕТ СН'!$I$11+СВЦЭМ!$D$10+'СЕТ СН'!$I$5-'СЕТ СН'!$I$21</f>
        <v>3629.6455771299998</v>
      </c>
      <c r="E129" s="36">
        <f>SUMIFS(СВЦЭМ!$D$33:$D$776,СВЦЭМ!$A$33:$A$776,$A129,СВЦЭМ!$B$33:$B$776,E$119)+'СЕТ СН'!$I$11+СВЦЭМ!$D$10+'СЕТ СН'!$I$5-'СЕТ СН'!$I$21</f>
        <v>3668.7168584199999</v>
      </c>
      <c r="F129" s="36">
        <f>SUMIFS(СВЦЭМ!$D$33:$D$776,СВЦЭМ!$A$33:$A$776,$A129,СВЦЭМ!$B$33:$B$776,F$119)+'СЕТ СН'!$I$11+СВЦЭМ!$D$10+'СЕТ СН'!$I$5-'СЕТ СН'!$I$21</f>
        <v>3676.4168531400001</v>
      </c>
      <c r="G129" s="36">
        <f>SUMIFS(СВЦЭМ!$D$33:$D$776,СВЦЭМ!$A$33:$A$776,$A129,СВЦЭМ!$B$33:$B$776,G$119)+'СЕТ СН'!$I$11+СВЦЭМ!$D$10+'СЕТ СН'!$I$5-'СЕТ СН'!$I$21</f>
        <v>3665.5970437000001</v>
      </c>
      <c r="H129" s="36">
        <f>SUMIFS(СВЦЭМ!$D$33:$D$776,СВЦЭМ!$A$33:$A$776,$A129,СВЦЭМ!$B$33:$B$776,H$119)+'СЕТ СН'!$I$11+СВЦЭМ!$D$10+'СЕТ СН'!$I$5-'СЕТ СН'!$I$21</f>
        <v>3640.3660938399998</v>
      </c>
      <c r="I129" s="36">
        <f>SUMIFS(СВЦЭМ!$D$33:$D$776,СВЦЭМ!$A$33:$A$776,$A129,СВЦЭМ!$B$33:$B$776,I$119)+'СЕТ СН'!$I$11+СВЦЭМ!$D$10+'СЕТ СН'!$I$5-'СЕТ СН'!$I$21</f>
        <v>3608.53503942</v>
      </c>
      <c r="J129" s="36">
        <f>SUMIFS(СВЦЭМ!$D$33:$D$776,СВЦЭМ!$A$33:$A$776,$A129,СВЦЭМ!$B$33:$B$776,J$119)+'СЕТ СН'!$I$11+СВЦЭМ!$D$10+'СЕТ СН'!$I$5-'СЕТ СН'!$I$21</f>
        <v>3547.4396931199999</v>
      </c>
      <c r="K129" s="36">
        <f>SUMIFS(СВЦЭМ!$D$33:$D$776,СВЦЭМ!$A$33:$A$776,$A129,СВЦЭМ!$B$33:$B$776,K$119)+'СЕТ СН'!$I$11+СВЦЭМ!$D$10+'СЕТ СН'!$I$5-'СЕТ СН'!$I$21</f>
        <v>3544.9125177800001</v>
      </c>
      <c r="L129" s="36">
        <f>SUMIFS(СВЦЭМ!$D$33:$D$776,СВЦЭМ!$A$33:$A$776,$A129,СВЦЭМ!$B$33:$B$776,L$119)+'СЕТ СН'!$I$11+СВЦЭМ!$D$10+'СЕТ СН'!$I$5-'СЕТ СН'!$I$21</f>
        <v>3538.27505277</v>
      </c>
      <c r="M129" s="36">
        <f>SUMIFS(СВЦЭМ!$D$33:$D$776,СВЦЭМ!$A$33:$A$776,$A129,СВЦЭМ!$B$33:$B$776,M$119)+'СЕТ СН'!$I$11+СВЦЭМ!$D$10+'СЕТ СН'!$I$5-'СЕТ СН'!$I$21</f>
        <v>3535.5489821700003</v>
      </c>
      <c r="N129" s="36">
        <f>SUMIFS(СВЦЭМ!$D$33:$D$776,СВЦЭМ!$A$33:$A$776,$A129,СВЦЭМ!$B$33:$B$776,N$119)+'СЕТ СН'!$I$11+СВЦЭМ!$D$10+'СЕТ СН'!$I$5-'СЕТ СН'!$I$21</f>
        <v>3548.9011373499998</v>
      </c>
      <c r="O129" s="36">
        <f>SUMIFS(СВЦЭМ!$D$33:$D$776,СВЦЭМ!$A$33:$A$776,$A129,СВЦЭМ!$B$33:$B$776,O$119)+'СЕТ СН'!$I$11+СВЦЭМ!$D$10+'СЕТ СН'!$I$5-'СЕТ СН'!$I$21</f>
        <v>3563.1243235299999</v>
      </c>
      <c r="P129" s="36">
        <f>SUMIFS(СВЦЭМ!$D$33:$D$776,СВЦЭМ!$A$33:$A$776,$A129,СВЦЭМ!$B$33:$B$776,P$119)+'СЕТ СН'!$I$11+СВЦЭМ!$D$10+'СЕТ СН'!$I$5-'СЕТ СН'!$I$21</f>
        <v>3534.9099923100002</v>
      </c>
      <c r="Q129" s="36">
        <f>SUMIFS(СВЦЭМ!$D$33:$D$776,СВЦЭМ!$A$33:$A$776,$A129,СВЦЭМ!$B$33:$B$776,Q$119)+'СЕТ СН'!$I$11+СВЦЭМ!$D$10+'СЕТ СН'!$I$5-'СЕТ СН'!$I$21</f>
        <v>3541.3444408800001</v>
      </c>
      <c r="R129" s="36">
        <f>SUMIFS(СВЦЭМ!$D$33:$D$776,СВЦЭМ!$A$33:$A$776,$A129,СВЦЭМ!$B$33:$B$776,R$119)+'СЕТ СН'!$I$11+СВЦЭМ!$D$10+'СЕТ СН'!$I$5-'СЕТ СН'!$I$21</f>
        <v>3540.2693653199999</v>
      </c>
      <c r="S129" s="36">
        <f>SUMIFS(СВЦЭМ!$D$33:$D$776,СВЦЭМ!$A$33:$A$776,$A129,СВЦЭМ!$B$33:$B$776,S$119)+'СЕТ СН'!$I$11+СВЦЭМ!$D$10+'СЕТ СН'!$I$5-'СЕТ СН'!$I$21</f>
        <v>3533.4842150599998</v>
      </c>
      <c r="T129" s="36">
        <f>SUMIFS(СВЦЭМ!$D$33:$D$776,СВЦЭМ!$A$33:$A$776,$A129,СВЦЭМ!$B$33:$B$776,T$119)+'СЕТ СН'!$I$11+СВЦЭМ!$D$10+'СЕТ СН'!$I$5-'СЕТ СН'!$I$21</f>
        <v>3515.15537692</v>
      </c>
      <c r="U129" s="36">
        <f>SUMIFS(СВЦЭМ!$D$33:$D$776,СВЦЭМ!$A$33:$A$776,$A129,СВЦЭМ!$B$33:$B$776,U$119)+'СЕТ СН'!$I$11+СВЦЭМ!$D$10+'СЕТ СН'!$I$5-'СЕТ СН'!$I$21</f>
        <v>3497.79370737</v>
      </c>
      <c r="V129" s="36">
        <f>SUMIFS(СВЦЭМ!$D$33:$D$776,СВЦЭМ!$A$33:$A$776,$A129,СВЦЭМ!$B$33:$B$776,V$119)+'СЕТ СН'!$I$11+СВЦЭМ!$D$10+'СЕТ СН'!$I$5-'СЕТ СН'!$I$21</f>
        <v>3488.90725419</v>
      </c>
      <c r="W129" s="36">
        <f>SUMIFS(СВЦЭМ!$D$33:$D$776,СВЦЭМ!$A$33:$A$776,$A129,СВЦЭМ!$B$33:$B$776,W$119)+'СЕТ СН'!$I$11+СВЦЭМ!$D$10+'СЕТ СН'!$I$5-'СЕТ СН'!$I$21</f>
        <v>3489.2208280099999</v>
      </c>
      <c r="X129" s="36">
        <f>SUMIFS(СВЦЭМ!$D$33:$D$776,СВЦЭМ!$A$33:$A$776,$A129,СВЦЭМ!$B$33:$B$776,X$119)+'СЕТ СН'!$I$11+СВЦЭМ!$D$10+'СЕТ СН'!$I$5-'СЕТ СН'!$I$21</f>
        <v>3472.33195441</v>
      </c>
      <c r="Y129" s="36">
        <f>SUMIFS(СВЦЭМ!$D$33:$D$776,СВЦЭМ!$A$33:$A$776,$A129,СВЦЭМ!$B$33:$B$776,Y$119)+'СЕТ СН'!$I$11+СВЦЭМ!$D$10+'СЕТ СН'!$I$5-'СЕТ СН'!$I$21</f>
        <v>3517.1837764400002</v>
      </c>
    </row>
    <row r="130" spans="1:25" ht="15.75" x14ac:dyDescent="0.2">
      <c r="A130" s="35">
        <f t="shared" si="3"/>
        <v>43932</v>
      </c>
      <c r="B130" s="36">
        <f>SUMIFS(СВЦЭМ!$D$33:$D$776,СВЦЭМ!$A$33:$A$776,$A130,СВЦЭМ!$B$33:$B$776,B$119)+'СЕТ СН'!$I$11+СВЦЭМ!$D$10+'СЕТ СН'!$I$5-'СЕТ СН'!$I$21</f>
        <v>3554.5868637799999</v>
      </c>
      <c r="C130" s="36">
        <f>SUMIFS(СВЦЭМ!$D$33:$D$776,СВЦЭМ!$A$33:$A$776,$A130,СВЦЭМ!$B$33:$B$776,C$119)+'СЕТ СН'!$I$11+СВЦЭМ!$D$10+'СЕТ СН'!$I$5-'СЕТ СН'!$I$21</f>
        <v>3571.2535052600001</v>
      </c>
      <c r="D130" s="36">
        <f>SUMIFS(СВЦЭМ!$D$33:$D$776,СВЦЭМ!$A$33:$A$776,$A130,СВЦЭМ!$B$33:$B$776,D$119)+'СЕТ СН'!$I$11+СВЦЭМ!$D$10+'СЕТ СН'!$I$5-'СЕТ СН'!$I$21</f>
        <v>3587.5502893600001</v>
      </c>
      <c r="E130" s="36">
        <f>SUMIFS(СВЦЭМ!$D$33:$D$776,СВЦЭМ!$A$33:$A$776,$A130,СВЦЭМ!$B$33:$B$776,E$119)+'СЕТ СН'!$I$11+СВЦЭМ!$D$10+'СЕТ СН'!$I$5-'СЕТ СН'!$I$21</f>
        <v>3596.2288859400001</v>
      </c>
      <c r="F130" s="36">
        <f>SUMIFS(СВЦЭМ!$D$33:$D$776,СВЦЭМ!$A$33:$A$776,$A130,СВЦЭМ!$B$33:$B$776,F$119)+'СЕТ СН'!$I$11+СВЦЭМ!$D$10+'СЕТ СН'!$I$5-'СЕТ СН'!$I$21</f>
        <v>3600.3666001000001</v>
      </c>
      <c r="G130" s="36">
        <f>SUMIFS(СВЦЭМ!$D$33:$D$776,СВЦЭМ!$A$33:$A$776,$A130,СВЦЭМ!$B$33:$B$776,G$119)+'СЕТ СН'!$I$11+СВЦЭМ!$D$10+'СЕТ СН'!$I$5-'СЕТ СН'!$I$21</f>
        <v>3597.4221098400003</v>
      </c>
      <c r="H130" s="36">
        <f>SUMIFS(СВЦЭМ!$D$33:$D$776,СВЦЭМ!$A$33:$A$776,$A130,СВЦЭМ!$B$33:$B$776,H$119)+'СЕТ СН'!$I$11+СВЦЭМ!$D$10+'СЕТ СН'!$I$5-'СЕТ СН'!$I$21</f>
        <v>3580.4255037399998</v>
      </c>
      <c r="I130" s="36">
        <f>SUMIFS(СВЦЭМ!$D$33:$D$776,СВЦЭМ!$A$33:$A$776,$A130,СВЦЭМ!$B$33:$B$776,I$119)+'СЕТ СН'!$I$11+СВЦЭМ!$D$10+'СЕТ СН'!$I$5-'СЕТ СН'!$I$21</f>
        <v>3559.40582094</v>
      </c>
      <c r="J130" s="36">
        <f>SUMIFS(СВЦЭМ!$D$33:$D$776,СВЦЭМ!$A$33:$A$776,$A130,СВЦЭМ!$B$33:$B$776,J$119)+'СЕТ СН'!$I$11+СВЦЭМ!$D$10+'СЕТ СН'!$I$5-'СЕТ СН'!$I$21</f>
        <v>3535.7357973400003</v>
      </c>
      <c r="K130" s="36">
        <f>SUMIFS(СВЦЭМ!$D$33:$D$776,СВЦЭМ!$A$33:$A$776,$A130,СВЦЭМ!$B$33:$B$776,K$119)+'СЕТ СН'!$I$11+СВЦЭМ!$D$10+'СЕТ СН'!$I$5-'СЕТ СН'!$I$21</f>
        <v>3521.5913119000002</v>
      </c>
      <c r="L130" s="36">
        <f>SUMIFS(СВЦЭМ!$D$33:$D$776,СВЦЭМ!$A$33:$A$776,$A130,СВЦЭМ!$B$33:$B$776,L$119)+'СЕТ СН'!$I$11+СВЦЭМ!$D$10+'СЕТ СН'!$I$5-'СЕТ СН'!$I$21</f>
        <v>3523.6345093800001</v>
      </c>
      <c r="M130" s="36">
        <f>SUMIFS(СВЦЭМ!$D$33:$D$776,СВЦЭМ!$A$33:$A$776,$A130,СВЦЭМ!$B$33:$B$776,M$119)+'СЕТ СН'!$I$11+СВЦЭМ!$D$10+'СЕТ СН'!$I$5-'СЕТ СН'!$I$21</f>
        <v>3538.2222607600002</v>
      </c>
      <c r="N130" s="36">
        <f>SUMIFS(СВЦЭМ!$D$33:$D$776,СВЦЭМ!$A$33:$A$776,$A130,СВЦЭМ!$B$33:$B$776,N$119)+'СЕТ СН'!$I$11+СВЦЭМ!$D$10+'СЕТ СН'!$I$5-'СЕТ СН'!$I$21</f>
        <v>3557.7554616799998</v>
      </c>
      <c r="O130" s="36">
        <f>SUMIFS(СВЦЭМ!$D$33:$D$776,СВЦЭМ!$A$33:$A$776,$A130,СВЦЭМ!$B$33:$B$776,O$119)+'СЕТ СН'!$I$11+СВЦЭМ!$D$10+'СЕТ СН'!$I$5-'СЕТ СН'!$I$21</f>
        <v>3555.8179952</v>
      </c>
      <c r="P130" s="36">
        <f>SUMIFS(СВЦЭМ!$D$33:$D$776,СВЦЭМ!$A$33:$A$776,$A130,СВЦЭМ!$B$33:$B$776,P$119)+'СЕТ СН'!$I$11+СВЦЭМ!$D$10+'СЕТ СН'!$I$5-'СЕТ СН'!$I$21</f>
        <v>3525.43147942</v>
      </c>
      <c r="Q130" s="36">
        <f>SUMIFS(СВЦЭМ!$D$33:$D$776,СВЦЭМ!$A$33:$A$776,$A130,СВЦЭМ!$B$33:$B$776,Q$119)+'СЕТ СН'!$I$11+СВЦЭМ!$D$10+'СЕТ СН'!$I$5-'СЕТ СН'!$I$21</f>
        <v>3526.36318218</v>
      </c>
      <c r="R130" s="36">
        <f>SUMIFS(СВЦЭМ!$D$33:$D$776,СВЦЭМ!$A$33:$A$776,$A130,СВЦЭМ!$B$33:$B$776,R$119)+'СЕТ СН'!$I$11+СВЦЭМ!$D$10+'СЕТ СН'!$I$5-'СЕТ СН'!$I$21</f>
        <v>3521.2142661899998</v>
      </c>
      <c r="S130" s="36">
        <f>SUMIFS(СВЦЭМ!$D$33:$D$776,СВЦЭМ!$A$33:$A$776,$A130,СВЦЭМ!$B$33:$B$776,S$119)+'СЕТ СН'!$I$11+СВЦЭМ!$D$10+'СЕТ СН'!$I$5-'СЕТ СН'!$I$21</f>
        <v>3530.6205206599998</v>
      </c>
      <c r="T130" s="36">
        <f>SUMIFS(СВЦЭМ!$D$33:$D$776,СВЦЭМ!$A$33:$A$776,$A130,СВЦЭМ!$B$33:$B$776,T$119)+'СЕТ СН'!$I$11+СВЦЭМ!$D$10+'СЕТ СН'!$I$5-'СЕТ СН'!$I$21</f>
        <v>3541.94032423</v>
      </c>
      <c r="U130" s="36">
        <f>SUMIFS(СВЦЭМ!$D$33:$D$776,СВЦЭМ!$A$33:$A$776,$A130,СВЦЭМ!$B$33:$B$776,U$119)+'СЕТ СН'!$I$11+СВЦЭМ!$D$10+'СЕТ СН'!$I$5-'СЕТ СН'!$I$21</f>
        <v>3529.03417494</v>
      </c>
      <c r="V130" s="36">
        <f>SUMIFS(СВЦЭМ!$D$33:$D$776,СВЦЭМ!$A$33:$A$776,$A130,СВЦЭМ!$B$33:$B$776,V$119)+'СЕТ СН'!$I$11+СВЦЭМ!$D$10+'СЕТ СН'!$I$5-'СЕТ СН'!$I$21</f>
        <v>3501.40299951</v>
      </c>
      <c r="W130" s="36">
        <f>SUMIFS(СВЦЭМ!$D$33:$D$776,СВЦЭМ!$A$33:$A$776,$A130,СВЦЭМ!$B$33:$B$776,W$119)+'СЕТ СН'!$I$11+СВЦЭМ!$D$10+'СЕТ СН'!$I$5-'СЕТ СН'!$I$21</f>
        <v>3498.5596140799998</v>
      </c>
      <c r="X130" s="36">
        <f>SUMIFS(СВЦЭМ!$D$33:$D$776,СВЦЭМ!$A$33:$A$776,$A130,СВЦЭМ!$B$33:$B$776,X$119)+'СЕТ СН'!$I$11+СВЦЭМ!$D$10+'СЕТ СН'!$I$5-'СЕТ СН'!$I$21</f>
        <v>3514.34141357</v>
      </c>
      <c r="Y130" s="36">
        <f>SUMIFS(СВЦЭМ!$D$33:$D$776,СВЦЭМ!$A$33:$A$776,$A130,СВЦЭМ!$B$33:$B$776,Y$119)+'СЕТ СН'!$I$11+СВЦЭМ!$D$10+'СЕТ СН'!$I$5-'СЕТ СН'!$I$21</f>
        <v>3558.7142195199999</v>
      </c>
    </row>
    <row r="131" spans="1:25" ht="15.75" x14ac:dyDescent="0.2">
      <c r="A131" s="35">
        <f t="shared" si="3"/>
        <v>43933</v>
      </c>
      <c r="B131" s="36">
        <f>SUMIFS(СВЦЭМ!$D$33:$D$776,СВЦЭМ!$A$33:$A$776,$A131,СВЦЭМ!$B$33:$B$776,B$119)+'СЕТ СН'!$I$11+СВЦЭМ!$D$10+'СЕТ СН'!$I$5-'СЕТ СН'!$I$21</f>
        <v>3548.9908295300002</v>
      </c>
      <c r="C131" s="36">
        <f>SUMIFS(СВЦЭМ!$D$33:$D$776,СВЦЭМ!$A$33:$A$776,$A131,СВЦЭМ!$B$33:$B$776,C$119)+'СЕТ СН'!$I$11+СВЦЭМ!$D$10+'СЕТ СН'!$I$5-'СЕТ СН'!$I$21</f>
        <v>3551.6222093800002</v>
      </c>
      <c r="D131" s="36">
        <f>SUMIFS(СВЦЭМ!$D$33:$D$776,СВЦЭМ!$A$33:$A$776,$A131,СВЦЭМ!$B$33:$B$776,D$119)+'СЕТ СН'!$I$11+СВЦЭМ!$D$10+'СЕТ СН'!$I$5-'СЕТ СН'!$I$21</f>
        <v>3536.0001284</v>
      </c>
      <c r="E131" s="36">
        <f>SUMIFS(СВЦЭМ!$D$33:$D$776,СВЦЭМ!$A$33:$A$776,$A131,СВЦЭМ!$B$33:$B$776,E$119)+'СЕТ СН'!$I$11+СВЦЭМ!$D$10+'СЕТ СН'!$I$5-'СЕТ СН'!$I$21</f>
        <v>3535.6333040600002</v>
      </c>
      <c r="F131" s="36">
        <f>SUMIFS(СВЦЭМ!$D$33:$D$776,СВЦЭМ!$A$33:$A$776,$A131,СВЦЭМ!$B$33:$B$776,F$119)+'СЕТ СН'!$I$11+СВЦЭМ!$D$10+'СЕТ СН'!$I$5-'СЕТ СН'!$I$21</f>
        <v>3530.8325922700001</v>
      </c>
      <c r="G131" s="36">
        <f>SUMIFS(СВЦЭМ!$D$33:$D$776,СВЦЭМ!$A$33:$A$776,$A131,СВЦЭМ!$B$33:$B$776,G$119)+'СЕТ СН'!$I$11+СВЦЭМ!$D$10+'СЕТ СН'!$I$5-'СЕТ СН'!$I$21</f>
        <v>3538.5538477</v>
      </c>
      <c r="H131" s="36">
        <f>SUMIFS(СВЦЭМ!$D$33:$D$776,СВЦЭМ!$A$33:$A$776,$A131,СВЦЭМ!$B$33:$B$776,H$119)+'СЕТ СН'!$I$11+СВЦЭМ!$D$10+'СЕТ СН'!$I$5-'СЕТ СН'!$I$21</f>
        <v>3541.43010916</v>
      </c>
      <c r="I131" s="36">
        <f>SUMIFS(СВЦЭМ!$D$33:$D$776,СВЦЭМ!$A$33:$A$776,$A131,СВЦЭМ!$B$33:$B$776,I$119)+'СЕТ СН'!$I$11+СВЦЭМ!$D$10+'СЕТ СН'!$I$5-'СЕТ СН'!$I$21</f>
        <v>3540.7399448000001</v>
      </c>
      <c r="J131" s="36">
        <f>SUMIFS(СВЦЭМ!$D$33:$D$776,СВЦЭМ!$A$33:$A$776,$A131,СВЦЭМ!$B$33:$B$776,J$119)+'СЕТ СН'!$I$11+СВЦЭМ!$D$10+'СЕТ СН'!$I$5-'СЕТ СН'!$I$21</f>
        <v>3513.2338774</v>
      </c>
      <c r="K131" s="36">
        <f>SUMIFS(СВЦЭМ!$D$33:$D$776,СВЦЭМ!$A$33:$A$776,$A131,СВЦЭМ!$B$33:$B$776,K$119)+'СЕТ СН'!$I$11+СВЦЭМ!$D$10+'СЕТ СН'!$I$5-'СЕТ СН'!$I$21</f>
        <v>3476.5561217100003</v>
      </c>
      <c r="L131" s="36">
        <f>SUMIFS(СВЦЭМ!$D$33:$D$776,СВЦЭМ!$A$33:$A$776,$A131,СВЦЭМ!$B$33:$B$776,L$119)+'СЕТ СН'!$I$11+СВЦЭМ!$D$10+'СЕТ СН'!$I$5-'СЕТ СН'!$I$21</f>
        <v>3480.3757201799999</v>
      </c>
      <c r="M131" s="36">
        <f>SUMIFS(СВЦЭМ!$D$33:$D$776,СВЦЭМ!$A$33:$A$776,$A131,СВЦЭМ!$B$33:$B$776,M$119)+'СЕТ СН'!$I$11+СВЦЭМ!$D$10+'СЕТ СН'!$I$5-'СЕТ СН'!$I$21</f>
        <v>3485.9675944000001</v>
      </c>
      <c r="N131" s="36">
        <f>SUMIFS(СВЦЭМ!$D$33:$D$776,СВЦЭМ!$A$33:$A$776,$A131,СВЦЭМ!$B$33:$B$776,N$119)+'СЕТ СН'!$I$11+СВЦЭМ!$D$10+'СЕТ СН'!$I$5-'СЕТ СН'!$I$21</f>
        <v>3499.36252285</v>
      </c>
      <c r="O131" s="36">
        <f>SUMIFS(СВЦЭМ!$D$33:$D$776,СВЦЭМ!$A$33:$A$776,$A131,СВЦЭМ!$B$33:$B$776,O$119)+'СЕТ СН'!$I$11+СВЦЭМ!$D$10+'СЕТ СН'!$I$5-'СЕТ СН'!$I$21</f>
        <v>3514.8779205999999</v>
      </c>
      <c r="P131" s="36">
        <f>SUMIFS(СВЦЭМ!$D$33:$D$776,СВЦЭМ!$A$33:$A$776,$A131,СВЦЭМ!$B$33:$B$776,P$119)+'СЕТ СН'!$I$11+СВЦЭМ!$D$10+'СЕТ СН'!$I$5-'СЕТ СН'!$I$21</f>
        <v>3525.9240226100001</v>
      </c>
      <c r="Q131" s="36">
        <f>SUMIFS(СВЦЭМ!$D$33:$D$776,СВЦЭМ!$A$33:$A$776,$A131,СВЦЭМ!$B$33:$B$776,Q$119)+'СЕТ СН'!$I$11+СВЦЭМ!$D$10+'СЕТ СН'!$I$5-'СЕТ СН'!$I$21</f>
        <v>3530.21849686</v>
      </c>
      <c r="R131" s="36">
        <f>SUMIFS(СВЦЭМ!$D$33:$D$776,СВЦЭМ!$A$33:$A$776,$A131,СВЦЭМ!$B$33:$B$776,R$119)+'СЕТ СН'!$I$11+СВЦЭМ!$D$10+'СЕТ СН'!$I$5-'СЕТ СН'!$I$21</f>
        <v>3523.9455045499999</v>
      </c>
      <c r="S131" s="36">
        <f>SUMIFS(СВЦЭМ!$D$33:$D$776,СВЦЭМ!$A$33:$A$776,$A131,СВЦЭМ!$B$33:$B$776,S$119)+'СЕТ СН'!$I$11+СВЦЭМ!$D$10+'СЕТ СН'!$I$5-'СЕТ СН'!$I$21</f>
        <v>3519.3255613400001</v>
      </c>
      <c r="T131" s="36">
        <f>SUMIFS(СВЦЭМ!$D$33:$D$776,СВЦЭМ!$A$33:$A$776,$A131,СВЦЭМ!$B$33:$B$776,T$119)+'СЕТ СН'!$I$11+СВЦЭМ!$D$10+'СЕТ СН'!$I$5-'СЕТ СН'!$I$21</f>
        <v>3503.6418637699999</v>
      </c>
      <c r="U131" s="36">
        <f>SUMIFS(СВЦЭМ!$D$33:$D$776,СВЦЭМ!$A$33:$A$776,$A131,СВЦЭМ!$B$33:$B$776,U$119)+'СЕТ СН'!$I$11+СВЦЭМ!$D$10+'СЕТ СН'!$I$5-'СЕТ СН'!$I$21</f>
        <v>3463.9731063600002</v>
      </c>
      <c r="V131" s="36">
        <f>SUMIFS(СВЦЭМ!$D$33:$D$776,СВЦЭМ!$A$33:$A$776,$A131,СВЦЭМ!$B$33:$B$776,V$119)+'СЕТ СН'!$I$11+СВЦЭМ!$D$10+'СЕТ СН'!$I$5-'СЕТ СН'!$I$21</f>
        <v>3408.05591731</v>
      </c>
      <c r="W131" s="36">
        <f>SUMIFS(СВЦЭМ!$D$33:$D$776,СВЦЭМ!$A$33:$A$776,$A131,СВЦЭМ!$B$33:$B$776,W$119)+'СЕТ СН'!$I$11+СВЦЭМ!$D$10+'СЕТ СН'!$I$5-'СЕТ СН'!$I$21</f>
        <v>3404.3414178600001</v>
      </c>
      <c r="X131" s="36">
        <f>SUMIFS(СВЦЭМ!$D$33:$D$776,СВЦЭМ!$A$33:$A$776,$A131,СВЦЭМ!$B$33:$B$776,X$119)+'СЕТ СН'!$I$11+СВЦЭМ!$D$10+'СЕТ СН'!$I$5-'СЕТ СН'!$I$21</f>
        <v>3439.6833096199998</v>
      </c>
      <c r="Y131" s="36">
        <f>SUMIFS(СВЦЭМ!$D$33:$D$776,СВЦЭМ!$A$33:$A$776,$A131,СВЦЭМ!$B$33:$B$776,Y$119)+'СЕТ СН'!$I$11+СВЦЭМ!$D$10+'СЕТ СН'!$I$5-'СЕТ СН'!$I$21</f>
        <v>3466.8846767499999</v>
      </c>
    </row>
    <row r="132" spans="1:25" ht="15.75" x14ac:dyDescent="0.2">
      <c r="A132" s="35">
        <f t="shared" si="3"/>
        <v>43934</v>
      </c>
      <c r="B132" s="36">
        <f>SUMIFS(СВЦЭМ!$D$33:$D$776,СВЦЭМ!$A$33:$A$776,$A132,СВЦЭМ!$B$33:$B$776,B$119)+'СЕТ СН'!$I$11+СВЦЭМ!$D$10+'СЕТ СН'!$I$5-'СЕТ СН'!$I$21</f>
        <v>3468.4595925799999</v>
      </c>
      <c r="C132" s="36">
        <f>SUMIFS(СВЦЭМ!$D$33:$D$776,СВЦЭМ!$A$33:$A$776,$A132,СВЦЭМ!$B$33:$B$776,C$119)+'СЕТ СН'!$I$11+СВЦЭМ!$D$10+'СЕТ СН'!$I$5-'СЕТ СН'!$I$21</f>
        <v>3484.9626383700001</v>
      </c>
      <c r="D132" s="36">
        <f>SUMIFS(СВЦЭМ!$D$33:$D$776,СВЦЭМ!$A$33:$A$776,$A132,СВЦЭМ!$B$33:$B$776,D$119)+'СЕТ СН'!$I$11+СВЦЭМ!$D$10+'СЕТ СН'!$I$5-'СЕТ СН'!$I$21</f>
        <v>3511.64502765</v>
      </c>
      <c r="E132" s="36">
        <f>SUMIFS(СВЦЭМ!$D$33:$D$776,СВЦЭМ!$A$33:$A$776,$A132,СВЦЭМ!$B$33:$B$776,E$119)+'СЕТ СН'!$I$11+СВЦЭМ!$D$10+'СЕТ СН'!$I$5-'СЕТ СН'!$I$21</f>
        <v>3522.8426467999998</v>
      </c>
      <c r="F132" s="36">
        <f>SUMIFS(СВЦЭМ!$D$33:$D$776,СВЦЭМ!$A$33:$A$776,$A132,СВЦЭМ!$B$33:$B$776,F$119)+'СЕТ СН'!$I$11+СВЦЭМ!$D$10+'СЕТ СН'!$I$5-'СЕТ СН'!$I$21</f>
        <v>3530.60321707</v>
      </c>
      <c r="G132" s="36">
        <f>SUMIFS(СВЦЭМ!$D$33:$D$776,СВЦЭМ!$A$33:$A$776,$A132,СВЦЭМ!$B$33:$B$776,G$119)+'СЕТ СН'!$I$11+СВЦЭМ!$D$10+'СЕТ СН'!$I$5-'СЕТ СН'!$I$21</f>
        <v>3516.80858463</v>
      </c>
      <c r="H132" s="36">
        <f>SUMIFS(СВЦЭМ!$D$33:$D$776,СВЦЭМ!$A$33:$A$776,$A132,СВЦЭМ!$B$33:$B$776,H$119)+'СЕТ СН'!$I$11+СВЦЭМ!$D$10+'СЕТ СН'!$I$5-'СЕТ СН'!$I$21</f>
        <v>3520.4367487700001</v>
      </c>
      <c r="I132" s="36">
        <f>SUMIFS(СВЦЭМ!$D$33:$D$776,СВЦЭМ!$A$33:$A$776,$A132,СВЦЭМ!$B$33:$B$776,I$119)+'СЕТ СН'!$I$11+СВЦЭМ!$D$10+'СЕТ СН'!$I$5-'СЕТ СН'!$I$21</f>
        <v>3477.0589208299998</v>
      </c>
      <c r="J132" s="36">
        <f>SUMIFS(СВЦЭМ!$D$33:$D$776,СВЦЭМ!$A$33:$A$776,$A132,СВЦЭМ!$B$33:$B$776,J$119)+'СЕТ СН'!$I$11+СВЦЭМ!$D$10+'СЕТ СН'!$I$5-'СЕТ СН'!$I$21</f>
        <v>3422.6789887700002</v>
      </c>
      <c r="K132" s="36">
        <f>SUMIFS(СВЦЭМ!$D$33:$D$776,СВЦЭМ!$A$33:$A$776,$A132,СВЦЭМ!$B$33:$B$776,K$119)+'СЕТ СН'!$I$11+СВЦЭМ!$D$10+'СЕТ СН'!$I$5-'СЕТ СН'!$I$21</f>
        <v>3404.6069625199998</v>
      </c>
      <c r="L132" s="36">
        <f>SUMIFS(СВЦЭМ!$D$33:$D$776,СВЦЭМ!$A$33:$A$776,$A132,СВЦЭМ!$B$33:$B$776,L$119)+'СЕТ СН'!$I$11+СВЦЭМ!$D$10+'СЕТ СН'!$I$5-'СЕТ СН'!$I$21</f>
        <v>3397.19324224</v>
      </c>
      <c r="M132" s="36">
        <f>SUMIFS(СВЦЭМ!$D$33:$D$776,СВЦЭМ!$A$33:$A$776,$A132,СВЦЭМ!$B$33:$B$776,M$119)+'СЕТ СН'!$I$11+СВЦЭМ!$D$10+'СЕТ СН'!$I$5-'СЕТ СН'!$I$21</f>
        <v>3394.4861227199999</v>
      </c>
      <c r="N132" s="36">
        <f>SUMIFS(СВЦЭМ!$D$33:$D$776,СВЦЭМ!$A$33:$A$776,$A132,СВЦЭМ!$B$33:$B$776,N$119)+'СЕТ СН'!$I$11+СВЦЭМ!$D$10+'СЕТ СН'!$I$5-'СЕТ СН'!$I$21</f>
        <v>3404.6119008400001</v>
      </c>
      <c r="O132" s="36">
        <f>SUMIFS(СВЦЭМ!$D$33:$D$776,СВЦЭМ!$A$33:$A$776,$A132,СВЦЭМ!$B$33:$B$776,O$119)+'СЕТ СН'!$I$11+СВЦЭМ!$D$10+'СЕТ СН'!$I$5-'СЕТ СН'!$I$21</f>
        <v>3403.81421765</v>
      </c>
      <c r="P132" s="36">
        <f>SUMIFS(СВЦЭМ!$D$33:$D$776,СВЦЭМ!$A$33:$A$776,$A132,СВЦЭМ!$B$33:$B$776,P$119)+'СЕТ СН'!$I$11+СВЦЭМ!$D$10+'СЕТ СН'!$I$5-'СЕТ СН'!$I$21</f>
        <v>3408.7733064700001</v>
      </c>
      <c r="Q132" s="36">
        <f>SUMIFS(СВЦЭМ!$D$33:$D$776,СВЦЭМ!$A$33:$A$776,$A132,СВЦЭМ!$B$33:$B$776,Q$119)+'СЕТ СН'!$I$11+СВЦЭМ!$D$10+'СЕТ СН'!$I$5-'СЕТ СН'!$I$21</f>
        <v>3412.0104043000001</v>
      </c>
      <c r="R132" s="36">
        <f>SUMIFS(СВЦЭМ!$D$33:$D$776,СВЦЭМ!$A$33:$A$776,$A132,СВЦЭМ!$B$33:$B$776,R$119)+'СЕТ СН'!$I$11+СВЦЭМ!$D$10+'СЕТ СН'!$I$5-'СЕТ СН'!$I$21</f>
        <v>3420.1859092700001</v>
      </c>
      <c r="S132" s="36">
        <f>SUMIFS(СВЦЭМ!$D$33:$D$776,СВЦЭМ!$A$33:$A$776,$A132,СВЦЭМ!$B$33:$B$776,S$119)+'СЕТ СН'!$I$11+СВЦЭМ!$D$10+'СЕТ СН'!$I$5-'СЕТ СН'!$I$21</f>
        <v>3418.2329252</v>
      </c>
      <c r="T132" s="36">
        <f>SUMIFS(СВЦЭМ!$D$33:$D$776,СВЦЭМ!$A$33:$A$776,$A132,СВЦЭМ!$B$33:$B$776,T$119)+'СЕТ СН'!$I$11+СВЦЭМ!$D$10+'СЕТ СН'!$I$5-'СЕТ СН'!$I$21</f>
        <v>3415.0126252</v>
      </c>
      <c r="U132" s="36">
        <f>SUMIFS(СВЦЭМ!$D$33:$D$776,СВЦЭМ!$A$33:$A$776,$A132,СВЦЭМ!$B$33:$B$776,U$119)+'СЕТ СН'!$I$11+СВЦЭМ!$D$10+'СЕТ СН'!$I$5-'СЕТ СН'!$I$21</f>
        <v>3415.3440030000002</v>
      </c>
      <c r="V132" s="36">
        <f>SUMIFS(СВЦЭМ!$D$33:$D$776,СВЦЭМ!$A$33:$A$776,$A132,СВЦЭМ!$B$33:$B$776,V$119)+'СЕТ СН'!$I$11+СВЦЭМ!$D$10+'СЕТ СН'!$I$5-'СЕТ СН'!$I$21</f>
        <v>3406.0238058700002</v>
      </c>
      <c r="W132" s="36">
        <f>SUMIFS(СВЦЭМ!$D$33:$D$776,СВЦЭМ!$A$33:$A$776,$A132,СВЦЭМ!$B$33:$B$776,W$119)+'СЕТ СН'!$I$11+СВЦЭМ!$D$10+'СЕТ СН'!$I$5-'СЕТ СН'!$I$21</f>
        <v>3402.1367738399999</v>
      </c>
      <c r="X132" s="36">
        <f>SUMIFS(СВЦЭМ!$D$33:$D$776,СВЦЭМ!$A$33:$A$776,$A132,СВЦЭМ!$B$33:$B$776,X$119)+'СЕТ СН'!$I$11+СВЦЭМ!$D$10+'СЕТ СН'!$I$5-'СЕТ СН'!$I$21</f>
        <v>3408.7431565100001</v>
      </c>
      <c r="Y132" s="36">
        <f>SUMIFS(СВЦЭМ!$D$33:$D$776,СВЦЭМ!$A$33:$A$776,$A132,СВЦЭМ!$B$33:$B$776,Y$119)+'СЕТ СН'!$I$11+СВЦЭМ!$D$10+'СЕТ СН'!$I$5-'СЕТ СН'!$I$21</f>
        <v>3435.0164767000001</v>
      </c>
    </row>
    <row r="133" spans="1:25" ht="15.75" x14ac:dyDescent="0.2">
      <c r="A133" s="35">
        <f t="shared" si="3"/>
        <v>43935</v>
      </c>
      <c r="B133" s="36">
        <f>SUMIFS(СВЦЭМ!$D$33:$D$776,СВЦЭМ!$A$33:$A$776,$A133,СВЦЭМ!$B$33:$B$776,B$119)+'СЕТ СН'!$I$11+СВЦЭМ!$D$10+'СЕТ СН'!$I$5-'СЕТ СН'!$I$21</f>
        <v>3463.4450499599998</v>
      </c>
      <c r="C133" s="36">
        <f>SUMIFS(СВЦЭМ!$D$33:$D$776,СВЦЭМ!$A$33:$A$776,$A133,СВЦЭМ!$B$33:$B$776,C$119)+'СЕТ СН'!$I$11+СВЦЭМ!$D$10+'СЕТ СН'!$I$5-'СЕТ СН'!$I$21</f>
        <v>3485.9166740599999</v>
      </c>
      <c r="D133" s="36">
        <f>SUMIFS(СВЦЭМ!$D$33:$D$776,СВЦЭМ!$A$33:$A$776,$A133,СВЦЭМ!$B$33:$B$776,D$119)+'СЕТ СН'!$I$11+СВЦЭМ!$D$10+'СЕТ СН'!$I$5-'СЕТ СН'!$I$21</f>
        <v>3507.2105829800003</v>
      </c>
      <c r="E133" s="36">
        <f>SUMIFS(СВЦЭМ!$D$33:$D$776,СВЦЭМ!$A$33:$A$776,$A133,СВЦЭМ!$B$33:$B$776,E$119)+'СЕТ СН'!$I$11+СВЦЭМ!$D$10+'СЕТ СН'!$I$5-'СЕТ СН'!$I$21</f>
        <v>3520.7495464900003</v>
      </c>
      <c r="F133" s="36">
        <f>SUMIFS(СВЦЭМ!$D$33:$D$776,СВЦЭМ!$A$33:$A$776,$A133,СВЦЭМ!$B$33:$B$776,F$119)+'СЕТ СН'!$I$11+СВЦЭМ!$D$10+'СЕТ СН'!$I$5-'СЕТ СН'!$I$21</f>
        <v>3530.6915417499999</v>
      </c>
      <c r="G133" s="36">
        <f>SUMIFS(СВЦЭМ!$D$33:$D$776,СВЦЭМ!$A$33:$A$776,$A133,СВЦЭМ!$B$33:$B$776,G$119)+'СЕТ СН'!$I$11+СВЦЭМ!$D$10+'СЕТ СН'!$I$5-'СЕТ СН'!$I$21</f>
        <v>3527.1193194900002</v>
      </c>
      <c r="H133" s="36">
        <f>SUMIFS(СВЦЭМ!$D$33:$D$776,СВЦЭМ!$A$33:$A$776,$A133,СВЦЭМ!$B$33:$B$776,H$119)+'СЕТ СН'!$I$11+СВЦЭМ!$D$10+'СЕТ СН'!$I$5-'СЕТ СН'!$I$21</f>
        <v>3538.4207868399999</v>
      </c>
      <c r="I133" s="36">
        <f>SUMIFS(СВЦЭМ!$D$33:$D$776,СВЦЭМ!$A$33:$A$776,$A133,СВЦЭМ!$B$33:$B$776,I$119)+'СЕТ СН'!$I$11+СВЦЭМ!$D$10+'СЕТ СН'!$I$5-'СЕТ СН'!$I$21</f>
        <v>3559.6305932999999</v>
      </c>
      <c r="J133" s="36">
        <f>SUMIFS(СВЦЭМ!$D$33:$D$776,СВЦЭМ!$A$33:$A$776,$A133,СВЦЭМ!$B$33:$B$776,J$119)+'СЕТ СН'!$I$11+СВЦЭМ!$D$10+'СЕТ СН'!$I$5-'СЕТ СН'!$I$21</f>
        <v>3519.4375241299999</v>
      </c>
      <c r="K133" s="36">
        <f>SUMIFS(СВЦЭМ!$D$33:$D$776,СВЦЭМ!$A$33:$A$776,$A133,СВЦЭМ!$B$33:$B$776,K$119)+'СЕТ СН'!$I$11+СВЦЭМ!$D$10+'СЕТ СН'!$I$5-'СЕТ СН'!$I$21</f>
        <v>3504.3400960700001</v>
      </c>
      <c r="L133" s="36">
        <f>SUMIFS(СВЦЭМ!$D$33:$D$776,СВЦЭМ!$A$33:$A$776,$A133,СВЦЭМ!$B$33:$B$776,L$119)+'СЕТ СН'!$I$11+СВЦЭМ!$D$10+'СЕТ СН'!$I$5-'СЕТ СН'!$I$21</f>
        <v>3497.5710786200002</v>
      </c>
      <c r="M133" s="36">
        <f>SUMIFS(СВЦЭМ!$D$33:$D$776,СВЦЭМ!$A$33:$A$776,$A133,СВЦЭМ!$B$33:$B$776,M$119)+'СЕТ СН'!$I$11+СВЦЭМ!$D$10+'СЕТ СН'!$I$5-'СЕТ СН'!$I$21</f>
        <v>3500.79776455</v>
      </c>
      <c r="N133" s="36">
        <f>SUMIFS(СВЦЭМ!$D$33:$D$776,СВЦЭМ!$A$33:$A$776,$A133,СВЦЭМ!$B$33:$B$776,N$119)+'СЕТ СН'!$I$11+СВЦЭМ!$D$10+'СЕТ СН'!$I$5-'СЕТ СН'!$I$21</f>
        <v>3499.69445369</v>
      </c>
      <c r="O133" s="36">
        <f>SUMIFS(СВЦЭМ!$D$33:$D$776,СВЦЭМ!$A$33:$A$776,$A133,СВЦЭМ!$B$33:$B$776,O$119)+'СЕТ СН'!$I$11+СВЦЭМ!$D$10+'СЕТ СН'!$I$5-'СЕТ СН'!$I$21</f>
        <v>3474.5381882700003</v>
      </c>
      <c r="P133" s="36">
        <f>SUMIFS(СВЦЭМ!$D$33:$D$776,СВЦЭМ!$A$33:$A$776,$A133,СВЦЭМ!$B$33:$B$776,P$119)+'СЕТ СН'!$I$11+СВЦЭМ!$D$10+'СЕТ СН'!$I$5-'СЕТ СН'!$I$21</f>
        <v>3478.0394803500003</v>
      </c>
      <c r="Q133" s="36">
        <f>SUMIFS(СВЦЭМ!$D$33:$D$776,СВЦЭМ!$A$33:$A$776,$A133,СВЦЭМ!$B$33:$B$776,Q$119)+'СЕТ СН'!$I$11+СВЦЭМ!$D$10+'СЕТ СН'!$I$5-'СЕТ СН'!$I$21</f>
        <v>3488.8386080199998</v>
      </c>
      <c r="R133" s="36">
        <f>SUMIFS(СВЦЭМ!$D$33:$D$776,СВЦЭМ!$A$33:$A$776,$A133,СВЦЭМ!$B$33:$B$776,R$119)+'СЕТ СН'!$I$11+СВЦЭМ!$D$10+'СЕТ СН'!$I$5-'СЕТ СН'!$I$21</f>
        <v>3511.55989933</v>
      </c>
      <c r="S133" s="36">
        <f>SUMIFS(СВЦЭМ!$D$33:$D$776,СВЦЭМ!$A$33:$A$776,$A133,СВЦЭМ!$B$33:$B$776,S$119)+'СЕТ СН'!$I$11+СВЦЭМ!$D$10+'СЕТ СН'!$I$5-'СЕТ СН'!$I$21</f>
        <v>3516.8596843400001</v>
      </c>
      <c r="T133" s="36">
        <f>SUMIFS(СВЦЭМ!$D$33:$D$776,СВЦЭМ!$A$33:$A$776,$A133,СВЦЭМ!$B$33:$B$776,T$119)+'СЕТ СН'!$I$11+СВЦЭМ!$D$10+'СЕТ СН'!$I$5-'СЕТ СН'!$I$21</f>
        <v>3493.4507774499998</v>
      </c>
      <c r="U133" s="36">
        <f>SUMIFS(СВЦЭМ!$D$33:$D$776,СВЦЭМ!$A$33:$A$776,$A133,СВЦЭМ!$B$33:$B$776,U$119)+'СЕТ СН'!$I$11+СВЦЭМ!$D$10+'СЕТ СН'!$I$5-'СЕТ СН'!$I$21</f>
        <v>3476.5964363399999</v>
      </c>
      <c r="V133" s="36">
        <f>SUMIFS(СВЦЭМ!$D$33:$D$776,СВЦЭМ!$A$33:$A$776,$A133,СВЦЭМ!$B$33:$B$776,V$119)+'СЕТ СН'!$I$11+СВЦЭМ!$D$10+'СЕТ СН'!$I$5-'СЕТ СН'!$I$21</f>
        <v>3474.4607011600001</v>
      </c>
      <c r="W133" s="36">
        <f>SUMIFS(СВЦЭМ!$D$33:$D$776,СВЦЭМ!$A$33:$A$776,$A133,СВЦЭМ!$B$33:$B$776,W$119)+'СЕТ СН'!$I$11+СВЦЭМ!$D$10+'СЕТ СН'!$I$5-'СЕТ СН'!$I$21</f>
        <v>3468.3486679400003</v>
      </c>
      <c r="X133" s="36">
        <f>SUMIFS(СВЦЭМ!$D$33:$D$776,СВЦЭМ!$A$33:$A$776,$A133,СВЦЭМ!$B$33:$B$776,X$119)+'СЕТ СН'!$I$11+СВЦЭМ!$D$10+'СЕТ СН'!$I$5-'СЕТ СН'!$I$21</f>
        <v>3476.4326950499999</v>
      </c>
      <c r="Y133" s="36">
        <f>SUMIFS(СВЦЭМ!$D$33:$D$776,СВЦЭМ!$A$33:$A$776,$A133,СВЦЭМ!$B$33:$B$776,Y$119)+'СЕТ СН'!$I$11+СВЦЭМ!$D$10+'СЕТ СН'!$I$5-'СЕТ СН'!$I$21</f>
        <v>3489.8643772800001</v>
      </c>
    </row>
    <row r="134" spans="1:25" ht="15.75" x14ac:dyDescent="0.2">
      <c r="A134" s="35">
        <f t="shared" si="3"/>
        <v>43936</v>
      </c>
      <c r="B134" s="36">
        <f>SUMIFS(СВЦЭМ!$D$33:$D$776,СВЦЭМ!$A$33:$A$776,$A134,СВЦЭМ!$B$33:$B$776,B$119)+'СЕТ СН'!$I$11+СВЦЭМ!$D$10+'СЕТ СН'!$I$5-'СЕТ СН'!$I$21</f>
        <v>3526.5758257699999</v>
      </c>
      <c r="C134" s="36">
        <f>SUMIFS(СВЦЭМ!$D$33:$D$776,СВЦЭМ!$A$33:$A$776,$A134,СВЦЭМ!$B$33:$B$776,C$119)+'СЕТ СН'!$I$11+СВЦЭМ!$D$10+'СЕТ СН'!$I$5-'СЕТ СН'!$I$21</f>
        <v>3540.8450759699999</v>
      </c>
      <c r="D134" s="36">
        <f>SUMIFS(СВЦЭМ!$D$33:$D$776,СВЦЭМ!$A$33:$A$776,$A134,СВЦЭМ!$B$33:$B$776,D$119)+'СЕТ СН'!$I$11+СВЦЭМ!$D$10+'СЕТ СН'!$I$5-'СЕТ СН'!$I$21</f>
        <v>3542.3046449399999</v>
      </c>
      <c r="E134" s="36">
        <f>SUMIFS(СВЦЭМ!$D$33:$D$776,СВЦЭМ!$A$33:$A$776,$A134,СВЦЭМ!$B$33:$B$776,E$119)+'СЕТ СН'!$I$11+СВЦЭМ!$D$10+'СЕТ СН'!$I$5-'СЕТ СН'!$I$21</f>
        <v>3537.4946771300001</v>
      </c>
      <c r="F134" s="36">
        <f>SUMIFS(СВЦЭМ!$D$33:$D$776,СВЦЭМ!$A$33:$A$776,$A134,СВЦЭМ!$B$33:$B$776,F$119)+'СЕТ СН'!$I$11+СВЦЭМ!$D$10+'СЕТ СН'!$I$5-'СЕТ СН'!$I$21</f>
        <v>3534.9373110400002</v>
      </c>
      <c r="G134" s="36">
        <f>SUMIFS(СВЦЭМ!$D$33:$D$776,СВЦЭМ!$A$33:$A$776,$A134,СВЦЭМ!$B$33:$B$776,G$119)+'СЕТ СН'!$I$11+СВЦЭМ!$D$10+'СЕТ СН'!$I$5-'СЕТ СН'!$I$21</f>
        <v>3533.8158844700001</v>
      </c>
      <c r="H134" s="36">
        <f>SUMIFS(СВЦЭМ!$D$33:$D$776,СВЦЭМ!$A$33:$A$776,$A134,СВЦЭМ!$B$33:$B$776,H$119)+'СЕТ СН'!$I$11+СВЦЭМ!$D$10+'СЕТ СН'!$I$5-'СЕТ СН'!$I$21</f>
        <v>3525.2677838200002</v>
      </c>
      <c r="I134" s="36">
        <f>SUMIFS(СВЦЭМ!$D$33:$D$776,СВЦЭМ!$A$33:$A$776,$A134,СВЦЭМ!$B$33:$B$776,I$119)+'СЕТ СН'!$I$11+СВЦЭМ!$D$10+'СЕТ СН'!$I$5-'СЕТ СН'!$I$21</f>
        <v>3514.13398947</v>
      </c>
      <c r="J134" s="36">
        <f>SUMIFS(СВЦЭМ!$D$33:$D$776,СВЦЭМ!$A$33:$A$776,$A134,СВЦЭМ!$B$33:$B$776,J$119)+'СЕТ СН'!$I$11+СВЦЭМ!$D$10+'СЕТ СН'!$I$5-'СЕТ СН'!$I$21</f>
        <v>3464.2095835099999</v>
      </c>
      <c r="K134" s="36">
        <f>SUMIFS(СВЦЭМ!$D$33:$D$776,СВЦЭМ!$A$33:$A$776,$A134,СВЦЭМ!$B$33:$B$776,K$119)+'СЕТ СН'!$I$11+СВЦЭМ!$D$10+'СЕТ СН'!$I$5-'СЕТ СН'!$I$21</f>
        <v>3439.7317949799999</v>
      </c>
      <c r="L134" s="36">
        <f>SUMIFS(СВЦЭМ!$D$33:$D$776,СВЦЭМ!$A$33:$A$776,$A134,СВЦЭМ!$B$33:$B$776,L$119)+'СЕТ СН'!$I$11+СВЦЭМ!$D$10+'СЕТ СН'!$I$5-'СЕТ СН'!$I$21</f>
        <v>3441.94643361</v>
      </c>
      <c r="M134" s="36">
        <f>SUMIFS(СВЦЭМ!$D$33:$D$776,СВЦЭМ!$A$33:$A$776,$A134,СВЦЭМ!$B$33:$B$776,M$119)+'СЕТ СН'!$I$11+СВЦЭМ!$D$10+'СЕТ СН'!$I$5-'СЕТ СН'!$I$21</f>
        <v>3447.85809337</v>
      </c>
      <c r="N134" s="36">
        <f>SUMIFS(СВЦЭМ!$D$33:$D$776,СВЦЭМ!$A$33:$A$776,$A134,СВЦЭМ!$B$33:$B$776,N$119)+'СЕТ СН'!$I$11+СВЦЭМ!$D$10+'СЕТ СН'!$I$5-'СЕТ СН'!$I$21</f>
        <v>3444.16751866</v>
      </c>
      <c r="O134" s="36">
        <f>SUMIFS(СВЦЭМ!$D$33:$D$776,СВЦЭМ!$A$33:$A$776,$A134,СВЦЭМ!$B$33:$B$776,O$119)+'СЕТ СН'!$I$11+СВЦЭМ!$D$10+'СЕТ СН'!$I$5-'СЕТ СН'!$I$21</f>
        <v>3458.4747533499999</v>
      </c>
      <c r="P134" s="36">
        <f>SUMIFS(СВЦЭМ!$D$33:$D$776,СВЦЭМ!$A$33:$A$776,$A134,СВЦЭМ!$B$33:$B$776,P$119)+'СЕТ СН'!$I$11+СВЦЭМ!$D$10+'СЕТ СН'!$I$5-'СЕТ СН'!$I$21</f>
        <v>3459.8558904400002</v>
      </c>
      <c r="Q134" s="36">
        <f>SUMIFS(СВЦЭМ!$D$33:$D$776,СВЦЭМ!$A$33:$A$776,$A134,СВЦЭМ!$B$33:$B$776,Q$119)+'СЕТ СН'!$I$11+СВЦЭМ!$D$10+'СЕТ СН'!$I$5-'СЕТ СН'!$I$21</f>
        <v>3461.68568568</v>
      </c>
      <c r="R134" s="36">
        <f>SUMIFS(СВЦЭМ!$D$33:$D$776,СВЦЭМ!$A$33:$A$776,$A134,СВЦЭМ!$B$33:$B$776,R$119)+'СЕТ СН'!$I$11+СВЦЭМ!$D$10+'СЕТ СН'!$I$5-'СЕТ СН'!$I$21</f>
        <v>3460.6677971099998</v>
      </c>
      <c r="S134" s="36">
        <f>SUMIFS(СВЦЭМ!$D$33:$D$776,СВЦЭМ!$A$33:$A$776,$A134,СВЦЭМ!$B$33:$B$776,S$119)+'СЕТ СН'!$I$11+СВЦЭМ!$D$10+'СЕТ СН'!$I$5-'СЕТ СН'!$I$21</f>
        <v>3458.8587410099999</v>
      </c>
      <c r="T134" s="36">
        <f>SUMIFS(СВЦЭМ!$D$33:$D$776,СВЦЭМ!$A$33:$A$776,$A134,СВЦЭМ!$B$33:$B$776,T$119)+'СЕТ СН'!$I$11+СВЦЭМ!$D$10+'СЕТ СН'!$I$5-'СЕТ СН'!$I$21</f>
        <v>3440.1156224300003</v>
      </c>
      <c r="U134" s="36">
        <f>SUMIFS(СВЦЭМ!$D$33:$D$776,СВЦЭМ!$A$33:$A$776,$A134,СВЦЭМ!$B$33:$B$776,U$119)+'СЕТ СН'!$I$11+СВЦЭМ!$D$10+'СЕТ СН'!$I$5-'СЕТ СН'!$I$21</f>
        <v>3420.29885534</v>
      </c>
      <c r="V134" s="36">
        <f>SUMIFS(СВЦЭМ!$D$33:$D$776,СВЦЭМ!$A$33:$A$776,$A134,СВЦЭМ!$B$33:$B$776,V$119)+'СЕТ СН'!$I$11+СВЦЭМ!$D$10+'СЕТ СН'!$I$5-'СЕТ СН'!$I$21</f>
        <v>3429.4062097400001</v>
      </c>
      <c r="W134" s="36">
        <f>SUMIFS(СВЦЭМ!$D$33:$D$776,СВЦЭМ!$A$33:$A$776,$A134,СВЦЭМ!$B$33:$B$776,W$119)+'СЕТ СН'!$I$11+СВЦЭМ!$D$10+'СЕТ СН'!$I$5-'СЕТ СН'!$I$21</f>
        <v>3430.8816247899999</v>
      </c>
      <c r="X134" s="36">
        <f>SUMIFS(СВЦЭМ!$D$33:$D$776,СВЦЭМ!$A$33:$A$776,$A134,СВЦЭМ!$B$33:$B$776,X$119)+'СЕТ СН'!$I$11+СВЦЭМ!$D$10+'СЕТ СН'!$I$5-'СЕТ СН'!$I$21</f>
        <v>3423.8052683599999</v>
      </c>
      <c r="Y134" s="36">
        <f>SUMIFS(СВЦЭМ!$D$33:$D$776,СВЦЭМ!$A$33:$A$776,$A134,СВЦЭМ!$B$33:$B$776,Y$119)+'СЕТ СН'!$I$11+СВЦЭМ!$D$10+'СЕТ СН'!$I$5-'СЕТ СН'!$I$21</f>
        <v>3450.7185305500002</v>
      </c>
    </row>
    <row r="135" spans="1:25" ht="15.75" x14ac:dyDescent="0.2">
      <c r="A135" s="35">
        <f t="shared" si="3"/>
        <v>43937</v>
      </c>
      <c r="B135" s="36">
        <f>SUMIFS(СВЦЭМ!$D$33:$D$776,СВЦЭМ!$A$33:$A$776,$A135,СВЦЭМ!$B$33:$B$776,B$119)+'СЕТ СН'!$I$11+СВЦЭМ!$D$10+'СЕТ СН'!$I$5-'СЕТ СН'!$I$21</f>
        <v>3420.4036598500002</v>
      </c>
      <c r="C135" s="36">
        <f>SUMIFS(СВЦЭМ!$D$33:$D$776,СВЦЭМ!$A$33:$A$776,$A135,СВЦЭМ!$B$33:$B$776,C$119)+'СЕТ СН'!$I$11+СВЦЭМ!$D$10+'СЕТ СН'!$I$5-'СЕТ СН'!$I$21</f>
        <v>3438.7930385600002</v>
      </c>
      <c r="D135" s="36">
        <f>SUMIFS(СВЦЭМ!$D$33:$D$776,СВЦЭМ!$A$33:$A$776,$A135,СВЦЭМ!$B$33:$B$776,D$119)+'СЕТ СН'!$I$11+СВЦЭМ!$D$10+'СЕТ СН'!$I$5-'СЕТ СН'!$I$21</f>
        <v>3455.7056698900001</v>
      </c>
      <c r="E135" s="36">
        <f>SUMIFS(СВЦЭМ!$D$33:$D$776,СВЦЭМ!$A$33:$A$776,$A135,СВЦЭМ!$B$33:$B$776,E$119)+'СЕТ СН'!$I$11+СВЦЭМ!$D$10+'СЕТ СН'!$I$5-'СЕТ СН'!$I$21</f>
        <v>3468.3069761900001</v>
      </c>
      <c r="F135" s="36">
        <f>SUMIFS(СВЦЭМ!$D$33:$D$776,СВЦЭМ!$A$33:$A$776,$A135,СВЦЭМ!$B$33:$B$776,F$119)+'СЕТ СН'!$I$11+СВЦЭМ!$D$10+'СЕТ СН'!$I$5-'СЕТ СН'!$I$21</f>
        <v>3467.9225532600003</v>
      </c>
      <c r="G135" s="36">
        <f>SUMIFS(СВЦЭМ!$D$33:$D$776,СВЦЭМ!$A$33:$A$776,$A135,СВЦЭМ!$B$33:$B$776,G$119)+'СЕТ СН'!$I$11+СВЦЭМ!$D$10+'СЕТ СН'!$I$5-'СЕТ СН'!$I$21</f>
        <v>3459.0161172600001</v>
      </c>
      <c r="H135" s="36">
        <f>SUMIFS(СВЦЭМ!$D$33:$D$776,СВЦЭМ!$A$33:$A$776,$A135,СВЦЭМ!$B$33:$B$776,H$119)+'СЕТ СН'!$I$11+СВЦЭМ!$D$10+'СЕТ СН'!$I$5-'СЕТ СН'!$I$21</f>
        <v>3439.0189066299999</v>
      </c>
      <c r="I135" s="36">
        <f>SUMIFS(СВЦЭМ!$D$33:$D$776,СВЦЭМ!$A$33:$A$776,$A135,СВЦЭМ!$B$33:$B$776,I$119)+'СЕТ СН'!$I$11+СВЦЭМ!$D$10+'СЕТ СН'!$I$5-'СЕТ СН'!$I$21</f>
        <v>3417.3213353900001</v>
      </c>
      <c r="J135" s="36">
        <f>SUMIFS(СВЦЭМ!$D$33:$D$776,СВЦЭМ!$A$33:$A$776,$A135,СВЦЭМ!$B$33:$B$776,J$119)+'СЕТ СН'!$I$11+СВЦЭМ!$D$10+'СЕТ СН'!$I$5-'СЕТ СН'!$I$21</f>
        <v>3390.2333776999999</v>
      </c>
      <c r="K135" s="36">
        <f>SUMIFS(СВЦЭМ!$D$33:$D$776,СВЦЭМ!$A$33:$A$776,$A135,СВЦЭМ!$B$33:$B$776,K$119)+'СЕТ СН'!$I$11+СВЦЭМ!$D$10+'СЕТ СН'!$I$5-'СЕТ СН'!$I$21</f>
        <v>3402.9836340100001</v>
      </c>
      <c r="L135" s="36">
        <f>SUMIFS(СВЦЭМ!$D$33:$D$776,СВЦЭМ!$A$33:$A$776,$A135,СВЦЭМ!$B$33:$B$776,L$119)+'СЕТ СН'!$I$11+СВЦЭМ!$D$10+'СЕТ СН'!$I$5-'СЕТ СН'!$I$21</f>
        <v>3398.91594248</v>
      </c>
      <c r="M135" s="36">
        <f>SUMIFS(СВЦЭМ!$D$33:$D$776,СВЦЭМ!$A$33:$A$776,$A135,СВЦЭМ!$B$33:$B$776,M$119)+'СЕТ СН'!$I$11+СВЦЭМ!$D$10+'СЕТ СН'!$I$5-'СЕТ СН'!$I$21</f>
        <v>3392.5519760400002</v>
      </c>
      <c r="N135" s="36">
        <f>SUMIFS(СВЦЭМ!$D$33:$D$776,СВЦЭМ!$A$33:$A$776,$A135,СВЦЭМ!$B$33:$B$776,N$119)+'СЕТ СН'!$I$11+СВЦЭМ!$D$10+'СЕТ СН'!$I$5-'СЕТ СН'!$I$21</f>
        <v>3386.0322404899998</v>
      </c>
      <c r="O135" s="36">
        <f>SUMIFS(СВЦЭМ!$D$33:$D$776,СВЦЭМ!$A$33:$A$776,$A135,СВЦЭМ!$B$33:$B$776,O$119)+'СЕТ СН'!$I$11+СВЦЭМ!$D$10+'СЕТ СН'!$I$5-'СЕТ СН'!$I$21</f>
        <v>3391.0076010399998</v>
      </c>
      <c r="P135" s="36">
        <f>SUMIFS(СВЦЭМ!$D$33:$D$776,СВЦЭМ!$A$33:$A$776,$A135,СВЦЭМ!$B$33:$B$776,P$119)+'СЕТ СН'!$I$11+СВЦЭМ!$D$10+'СЕТ СН'!$I$5-'СЕТ СН'!$I$21</f>
        <v>3394.1215204300001</v>
      </c>
      <c r="Q135" s="36">
        <f>SUMIFS(СВЦЭМ!$D$33:$D$776,СВЦЭМ!$A$33:$A$776,$A135,СВЦЭМ!$B$33:$B$776,Q$119)+'СЕТ СН'!$I$11+СВЦЭМ!$D$10+'СЕТ СН'!$I$5-'СЕТ СН'!$I$21</f>
        <v>3388.5009256799999</v>
      </c>
      <c r="R135" s="36">
        <f>SUMIFS(СВЦЭМ!$D$33:$D$776,СВЦЭМ!$A$33:$A$776,$A135,СВЦЭМ!$B$33:$B$776,R$119)+'СЕТ СН'!$I$11+СВЦЭМ!$D$10+'СЕТ СН'!$I$5-'СЕТ СН'!$I$21</f>
        <v>3383.9033494800001</v>
      </c>
      <c r="S135" s="36">
        <f>SUMIFS(СВЦЭМ!$D$33:$D$776,СВЦЭМ!$A$33:$A$776,$A135,СВЦЭМ!$B$33:$B$776,S$119)+'СЕТ СН'!$I$11+СВЦЭМ!$D$10+'СЕТ СН'!$I$5-'СЕТ СН'!$I$21</f>
        <v>3381.24394695</v>
      </c>
      <c r="T135" s="36">
        <f>SUMIFS(СВЦЭМ!$D$33:$D$776,СВЦЭМ!$A$33:$A$776,$A135,СВЦЭМ!$B$33:$B$776,T$119)+'СЕТ СН'!$I$11+СВЦЭМ!$D$10+'СЕТ СН'!$I$5-'СЕТ СН'!$I$21</f>
        <v>3376.1150227899998</v>
      </c>
      <c r="U135" s="36">
        <f>SUMIFS(СВЦЭМ!$D$33:$D$776,СВЦЭМ!$A$33:$A$776,$A135,СВЦЭМ!$B$33:$B$776,U$119)+'СЕТ СН'!$I$11+СВЦЭМ!$D$10+'СЕТ СН'!$I$5-'СЕТ СН'!$I$21</f>
        <v>3366.2624072500003</v>
      </c>
      <c r="V135" s="36">
        <f>SUMIFS(СВЦЭМ!$D$33:$D$776,СВЦЭМ!$A$33:$A$776,$A135,СВЦЭМ!$B$33:$B$776,V$119)+'СЕТ СН'!$I$11+СВЦЭМ!$D$10+'СЕТ СН'!$I$5-'СЕТ СН'!$I$21</f>
        <v>3353.9917647399998</v>
      </c>
      <c r="W135" s="36">
        <f>SUMIFS(СВЦЭМ!$D$33:$D$776,СВЦЭМ!$A$33:$A$776,$A135,СВЦЭМ!$B$33:$B$776,W$119)+'СЕТ СН'!$I$11+СВЦЭМ!$D$10+'СЕТ СН'!$I$5-'СЕТ СН'!$I$21</f>
        <v>3360.8697253199998</v>
      </c>
      <c r="X135" s="36">
        <f>SUMIFS(СВЦЭМ!$D$33:$D$776,СВЦЭМ!$A$33:$A$776,$A135,СВЦЭМ!$B$33:$B$776,X$119)+'СЕТ СН'!$I$11+СВЦЭМ!$D$10+'СЕТ СН'!$I$5-'СЕТ СН'!$I$21</f>
        <v>3371.7034362200002</v>
      </c>
      <c r="Y135" s="36">
        <f>SUMIFS(СВЦЭМ!$D$33:$D$776,СВЦЭМ!$A$33:$A$776,$A135,СВЦЭМ!$B$33:$B$776,Y$119)+'СЕТ СН'!$I$11+СВЦЭМ!$D$10+'СЕТ СН'!$I$5-'СЕТ СН'!$I$21</f>
        <v>3383.01843289</v>
      </c>
    </row>
    <row r="136" spans="1:25" ht="15.75" x14ac:dyDescent="0.2">
      <c r="A136" s="35">
        <f t="shared" si="3"/>
        <v>43938</v>
      </c>
      <c r="B136" s="36">
        <f>SUMIFS(СВЦЭМ!$D$33:$D$776,СВЦЭМ!$A$33:$A$776,$A136,СВЦЭМ!$B$33:$B$776,B$119)+'СЕТ СН'!$I$11+СВЦЭМ!$D$10+'СЕТ СН'!$I$5-'СЕТ СН'!$I$21</f>
        <v>3451.5527642799998</v>
      </c>
      <c r="C136" s="36">
        <f>SUMIFS(СВЦЭМ!$D$33:$D$776,СВЦЭМ!$A$33:$A$776,$A136,СВЦЭМ!$B$33:$B$776,C$119)+'СЕТ СН'!$I$11+СВЦЭМ!$D$10+'СЕТ СН'!$I$5-'СЕТ СН'!$I$21</f>
        <v>3463.31822625</v>
      </c>
      <c r="D136" s="36">
        <f>SUMIFS(СВЦЭМ!$D$33:$D$776,СВЦЭМ!$A$33:$A$776,$A136,СВЦЭМ!$B$33:$B$776,D$119)+'СЕТ СН'!$I$11+СВЦЭМ!$D$10+'СЕТ СН'!$I$5-'СЕТ СН'!$I$21</f>
        <v>3481.5278687999999</v>
      </c>
      <c r="E136" s="36">
        <f>SUMIFS(СВЦЭМ!$D$33:$D$776,СВЦЭМ!$A$33:$A$776,$A136,СВЦЭМ!$B$33:$B$776,E$119)+'СЕТ СН'!$I$11+СВЦЭМ!$D$10+'СЕТ СН'!$I$5-'СЕТ СН'!$I$21</f>
        <v>3495.73262441</v>
      </c>
      <c r="F136" s="36">
        <f>SUMIFS(СВЦЭМ!$D$33:$D$776,СВЦЭМ!$A$33:$A$776,$A136,СВЦЭМ!$B$33:$B$776,F$119)+'СЕТ СН'!$I$11+СВЦЭМ!$D$10+'СЕТ СН'!$I$5-'СЕТ СН'!$I$21</f>
        <v>3496.47091443</v>
      </c>
      <c r="G136" s="36">
        <f>SUMIFS(СВЦЭМ!$D$33:$D$776,СВЦЭМ!$A$33:$A$776,$A136,СВЦЭМ!$B$33:$B$776,G$119)+'СЕТ СН'!$I$11+СВЦЭМ!$D$10+'СЕТ СН'!$I$5-'СЕТ СН'!$I$21</f>
        <v>3480.5573671699999</v>
      </c>
      <c r="H136" s="36">
        <f>SUMIFS(СВЦЭМ!$D$33:$D$776,СВЦЭМ!$A$33:$A$776,$A136,СВЦЭМ!$B$33:$B$776,H$119)+'СЕТ СН'!$I$11+СВЦЭМ!$D$10+'СЕТ СН'!$I$5-'СЕТ СН'!$I$21</f>
        <v>3455.9317957499998</v>
      </c>
      <c r="I136" s="36">
        <f>SUMIFS(СВЦЭМ!$D$33:$D$776,СВЦЭМ!$A$33:$A$776,$A136,СВЦЭМ!$B$33:$B$776,I$119)+'СЕТ СН'!$I$11+СВЦЭМ!$D$10+'СЕТ СН'!$I$5-'СЕТ СН'!$I$21</f>
        <v>3428.8981221600002</v>
      </c>
      <c r="J136" s="36">
        <f>SUMIFS(СВЦЭМ!$D$33:$D$776,СВЦЭМ!$A$33:$A$776,$A136,СВЦЭМ!$B$33:$B$776,J$119)+'СЕТ СН'!$I$11+СВЦЭМ!$D$10+'СЕТ СН'!$I$5-'СЕТ СН'!$I$21</f>
        <v>3379.19417552</v>
      </c>
      <c r="K136" s="36">
        <f>SUMIFS(СВЦЭМ!$D$33:$D$776,СВЦЭМ!$A$33:$A$776,$A136,СВЦЭМ!$B$33:$B$776,K$119)+'СЕТ СН'!$I$11+СВЦЭМ!$D$10+'СЕТ СН'!$I$5-'СЕТ СН'!$I$21</f>
        <v>3382.88230359</v>
      </c>
      <c r="L136" s="36">
        <f>SUMIFS(СВЦЭМ!$D$33:$D$776,СВЦЭМ!$A$33:$A$776,$A136,СВЦЭМ!$B$33:$B$776,L$119)+'СЕТ СН'!$I$11+СВЦЭМ!$D$10+'СЕТ СН'!$I$5-'СЕТ СН'!$I$21</f>
        <v>3379.72394175</v>
      </c>
      <c r="M136" s="36">
        <f>SUMIFS(СВЦЭМ!$D$33:$D$776,СВЦЭМ!$A$33:$A$776,$A136,СВЦЭМ!$B$33:$B$776,M$119)+'СЕТ СН'!$I$11+СВЦЭМ!$D$10+'СЕТ СН'!$I$5-'СЕТ СН'!$I$21</f>
        <v>3377.5843923500001</v>
      </c>
      <c r="N136" s="36">
        <f>SUMIFS(СВЦЭМ!$D$33:$D$776,СВЦЭМ!$A$33:$A$776,$A136,СВЦЭМ!$B$33:$B$776,N$119)+'СЕТ СН'!$I$11+СВЦЭМ!$D$10+'СЕТ СН'!$I$5-'СЕТ СН'!$I$21</f>
        <v>3376.5598432199999</v>
      </c>
      <c r="O136" s="36">
        <f>SUMIFS(СВЦЭМ!$D$33:$D$776,СВЦЭМ!$A$33:$A$776,$A136,СВЦЭМ!$B$33:$B$776,O$119)+'СЕТ СН'!$I$11+СВЦЭМ!$D$10+'СЕТ СН'!$I$5-'СЕТ СН'!$I$21</f>
        <v>3383.1760032699999</v>
      </c>
      <c r="P136" s="36">
        <f>SUMIFS(СВЦЭМ!$D$33:$D$776,СВЦЭМ!$A$33:$A$776,$A136,СВЦЭМ!$B$33:$B$776,P$119)+'СЕТ СН'!$I$11+СВЦЭМ!$D$10+'СЕТ СН'!$I$5-'СЕТ СН'!$I$21</f>
        <v>3391.3146181699999</v>
      </c>
      <c r="Q136" s="36">
        <f>SUMIFS(СВЦЭМ!$D$33:$D$776,СВЦЭМ!$A$33:$A$776,$A136,СВЦЭМ!$B$33:$B$776,Q$119)+'СЕТ СН'!$I$11+СВЦЭМ!$D$10+'СЕТ СН'!$I$5-'СЕТ СН'!$I$21</f>
        <v>3396.7674080900001</v>
      </c>
      <c r="R136" s="36">
        <f>SUMIFS(СВЦЭМ!$D$33:$D$776,СВЦЭМ!$A$33:$A$776,$A136,СВЦЭМ!$B$33:$B$776,R$119)+'СЕТ СН'!$I$11+СВЦЭМ!$D$10+'СЕТ СН'!$I$5-'СЕТ СН'!$I$21</f>
        <v>3394.2915925900002</v>
      </c>
      <c r="S136" s="36">
        <f>SUMIFS(СВЦЭМ!$D$33:$D$776,СВЦЭМ!$A$33:$A$776,$A136,СВЦЭМ!$B$33:$B$776,S$119)+'СЕТ СН'!$I$11+СВЦЭМ!$D$10+'СЕТ СН'!$I$5-'СЕТ СН'!$I$21</f>
        <v>3388.9499446700001</v>
      </c>
      <c r="T136" s="36">
        <f>SUMIFS(СВЦЭМ!$D$33:$D$776,СВЦЭМ!$A$33:$A$776,$A136,СВЦЭМ!$B$33:$B$776,T$119)+'СЕТ СН'!$I$11+СВЦЭМ!$D$10+'СЕТ СН'!$I$5-'СЕТ СН'!$I$21</f>
        <v>3374.27897459</v>
      </c>
      <c r="U136" s="36">
        <f>SUMIFS(СВЦЭМ!$D$33:$D$776,СВЦЭМ!$A$33:$A$776,$A136,СВЦЭМ!$B$33:$B$776,U$119)+'СЕТ СН'!$I$11+СВЦЭМ!$D$10+'СЕТ СН'!$I$5-'СЕТ СН'!$I$21</f>
        <v>3362.5961314800002</v>
      </c>
      <c r="V136" s="36">
        <f>SUMIFS(СВЦЭМ!$D$33:$D$776,СВЦЭМ!$A$33:$A$776,$A136,СВЦЭМ!$B$33:$B$776,V$119)+'СЕТ СН'!$I$11+СВЦЭМ!$D$10+'СЕТ СН'!$I$5-'СЕТ СН'!$I$21</f>
        <v>3370.5868525000001</v>
      </c>
      <c r="W136" s="36">
        <f>SUMIFS(СВЦЭМ!$D$33:$D$776,СВЦЭМ!$A$33:$A$776,$A136,СВЦЭМ!$B$33:$B$776,W$119)+'СЕТ СН'!$I$11+СВЦЭМ!$D$10+'СЕТ СН'!$I$5-'СЕТ СН'!$I$21</f>
        <v>3370.3868534200001</v>
      </c>
      <c r="X136" s="36">
        <f>SUMIFS(СВЦЭМ!$D$33:$D$776,СВЦЭМ!$A$33:$A$776,$A136,СВЦЭМ!$B$33:$B$776,X$119)+'СЕТ СН'!$I$11+СВЦЭМ!$D$10+'СЕТ СН'!$I$5-'СЕТ СН'!$I$21</f>
        <v>3376.0574548200002</v>
      </c>
      <c r="Y136" s="36">
        <f>SUMIFS(СВЦЭМ!$D$33:$D$776,СВЦЭМ!$A$33:$A$776,$A136,СВЦЭМ!$B$33:$B$776,Y$119)+'СЕТ СН'!$I$11+СВЦЭМ!$D$10+'СЕТ СН'!$I$5-'СЕТ СН'!$I$21</f>
        <v>3378.43348578</v>
      </c>
    </row>
    <row r="137" spans="1:25" ht="15.75" x14ac:dyDescent="0.2">
      <c r="A137" s="35">
        <f t="shared" si="3"/>
        <v>43939</v>
      </c>
      <c r="B137" s="36">
        <f>SUMIFS(СВЦЭМ!$D$33:$D$776,СВЦЭМ!$A$33:$A$776,$A137,СВЦЭМ!$B$33:$B$776,B$119)+'СЕТ СН'!$I$11+СВЦЭМ!$D$10+'СЕТ СН'!$I$5-'СЕТ СН'!$I$21</f>
        <v>3470.6884961300002</v>
      </c>
      <c r="C137" s="36">
        <f>SUMIFS(СВЦЭМ!$D$33:$D$776,СВЦЭМ!$A$33:$A$776,$A137,СВЦЭМ!$B$33:$B$776,C$119)+'СЕТ СН'!$I$11+СВЦЭМ!$D$10+'СЕТ СН'!$I$5-'СЕТ СН'!$I$21</f>
        <v>3506.2311739900001</v>
      </c>
      <c r="D137" s="36">
        <f>SUMIFS(СВЦЭМ!$D$33:$D$776,СВЦЭМ!$A$33:$A$776,$A137,СВЦЭМ!$B$33:$B$776,D$119)+'СЕТ СН'!$I$11+СВЦЭМ!$D$10+'СЕТ СН'!$I$5-'СЕТ СН'!$I$21</f>
        <v>3512.67752836</v>
      </c>
      <c r="E137" s="36">
        <f>SUMIFS(СВЦЭМ!$D$33:$D$776,СВЦЭМ!$A$33:$A$776,$A137,СВЦЭМ!$B$33:$B$776,E$119)+'СЕТ СН'!$I$11+СВЦЭМ!$D$10+'СЕТ СН'!$I$5-'СЕТ СН'!$I$21</f>
        <v>3521.9234840399999</v>
      </c>
      <c r="F137" s="36">
        <f>SUMIFS(СВЦЭМ!$D$33:$D$776,СВЦЭМ!$A$33:$A$776,$A137,СВЦЭМ!$B$33:$B$776,F$119)+'СЕТ СН'!$I$11+СВЦЭМ!$D$10+'СЕТ СН'!$I$5-'СЕТ СН'!$I$21</f>
        <v>3519.2213734400002</v>
      </c>
      <c r="G137" s="36">
        <f>SUMIFS(СВЦЭМ!$D$33:$D$776,СВЦЭМ!$A$33:$A$776,$A137,СВЦЭМ!$B$33:$B$776,G$119)+'СЕТ СН'!$I$11+СВЦЭМ!$D$10+'СЕТ СН'!$I$5-'СЕТ СН'!$I$21</f>
        <v>3519.9601176900001</v>
      </c>
      <c r="H137" s="36">
        <f>SUMIFS(СВЦЭМ!$D$33:$D$776,СВЦЭМ!$A$33:$A$776,$A137,СВЦЭМ!$B$33:$B$776,H$119)+'СЕТ СН'!$I$11+СВЦЭМ!$D$10+'СЕТ СН'!$I$5-'СЕТ СН'!$I$21</f>
        <v>3513.0391627200001</v>
      </c>
      <c r="I137" s="36">
        <f>SUMIFS(СВЦЭМ!$D$33:$D$776,СВЦЭМ!$A$33:$A$776,$A137,СВЦЭМ!$B$33:$B$776,I$119)+'СЕТ СН'!$I$11+СВЦЭМ!$D$10+'СЕТ СН'!$I$5-'СЕТ СН'!$I$21</f>
        <v>3487.61952376</v>
      </c>
      <c r="J137" s="36">
        <f>SUMIFS(СВЦЭМ!$D$33:$D$776,СВЦЭМ!$A$33:$A$776,$A137,СВЦЭМ!$B$33:$B$776,J$119)+'СЕТ СН'!$I$11+СВЦЭМ!$D$10+'СЕТ СН'!$I$5-'СЕТ СН'!$I$21</f>
        <v>3417.5319934300001</v>
      </c>
      <c r="K137" s="36">
        <f>SUMIFS(СВЦЭМ!$D$33:$D$776,СВЦЭМ!$A$33:$A$776,$A137,СВЦЭМ!$B$33:$B$776,K$119)+'СЕТ СН'!$I$11+СВЦЭМ!$D$10+'СЕТ СН'!$I$5-'СЕТ СН'!$I$21</f>
        <v>3406.68511928</v>
      </c>
      <c r="L137" s="36">
        <f>SUMIFS(СВЦЭМ!$D$33:$D$776,СВЦЭМ!$A$33:$A$776,$A137,СВЦЭМ!$B$33:$B$776,L$119)+'СЕТ СН'!$I$11+СВЦЭМ!$D$10+'СЕТ СН'!$I$5-'СЕТ СН'!$I$21</f>
        <v>3402.2732978100003</v>
      </c>
      <c r="M137" s="36">
        <f>SUMIFS(СВЦЭМ!$D$33:$D$776,СВЦЭМ!$A$33:$A$776,$A137,СВЦЭМ!$B$33:$B$776,M$119)+'СЕТ СН'!$I$11+СВЦЭМ!$D$10+'СЕТ СН'!$I$5-'СЕТ СН'!$I$21</f>
        <v>3399.62788916</v>
      </c>
      <c r="N137" s="36">
        <f>SUMIFS(СВЦЭМ!$D$33:$D$776,СВЦЭМ!$A$33:$A$776,$A137,СВЦЭМ!$B$33:$B$776,N$119)+'СЕТ СН'!$I$11+СВЦЭМ!$D$10+'СЕТ СН'!$I$5-'СЕТ СН'!$I$21</f>
        <v>3410.3242954100001</v>
      </c>
      <c r="O137" s="36">
        <f>SUMIFS(СВЦЭМ!$D$33:$D$776,СВЦЭМ!$A$33:$A$776,$A137,СВЦЭМ!$B$33:$B$776,O$119)+'СЕТ СН'!$I$11+СВЦЭМ!$D$10+'СЕТ СН'!$I$5-'СЕТ СН'!$I$21</f>
        <v>3426.0245848599998</v>
      </c>
      <c r="P137" s="36">
        <f>SUMIFS(СВЦЭМ!$D$33:$D$776,СВЦЭМ!$A$33:$A$776,$A137,СВЦЭМ!$B$33:$B$776,P$119)+'СЕТ СН'!$I$11+СВЦЭМ!$D$10+'СЕТ СН'!$I$5-'СЕТ СН'!$I$21</f>
        <v>3434.72732718</v>
      </c>
      <c r="Q137" s="36">
        <f>SUMIFS(СВЦЭМ!$D$33:$D$776,СВЦЭМ!$A$33:$A$776,$A137,СВЦЭМ!$B$33:$B$776,Q$119)+'СЕТ СН'!$I$11+СВЦЭМ!$D$10+'СЕТ СН'!$I$5-'СЕТ СН'!$I$21</f>
        <v>3440.64353084</v>
      </c>
      <c r="R137" s="36">
        <f>SUMIFS(СВЦЭМ!$D$33:$D$776,СВЦЭМ!$A$33:$A$776,$A137,СВЦЭМ!$B$33:$B$776,R$119)+'СЕТ СН'!$I$11+СВЦЭМ!$D$10+'СЕТ СН'!$I$5-'СЕТ СН'!$I$21</f>
        <v>3437.3372776699998</v>
      </c>
      <c r="S137" s="36">
        <f>SUMIFS(СВЦЭМ!$D$33:$D$776,СВЦЭМ!$A$33:$A$776,$A137,СВЦЭМ!$B$33:$B$776,S$119)+'СЕТ СН'!$I$11+СВЦЭМ!$D$10+'СЕТ СН'!$I$5-'СЕТ СН'!$I$21</f>
        <v>3432.6325203300003</v>
      </c>
      <c r="T137" s="36">
        <f>SUMIFS(СВЦЭМ!$D$33:$D$776,СВЦЭМ!$A$33:$A$776,$A137,СВЦЭМ!$B$33:$B$776,T$119)+'СЕТ СН'!$I$11+СВЦЭМ!$D$10+'СЕТ СН'!$I$5-'СЕТ СН'!$I$21</f>
        <v>3413.8393525900001</v>
      </c>
      <c r="U137" s="36">
        <f>SUMIFS(СВЦЭМ!$D$33:$D$776,СВЦЭМ!$A$33:$A$776,$A137,СВЦЭМ!$B$33:$B$776,U$119)+'СЕТ СН'!$I$11+СВЦЭМ!$D$10+'СЕТ СН'!$I$5-'СЕТ СН'!$I$21</f>
        <v>3385.3229638000003</v>
      </c>
      <c r="V137" s="36">
        <f>SUMIFS(СВЦЭМ!$D$33:$D$776,СВЦЭМ!$A$33:$A$776,$A137,СВЦЭМ!$B$33:$B$776,V$119)+'СЕТ СН'!$I$11+СВЦЭМ!$D$10+'СЕТ СН'!$I$5-'СЕТ СН'!$I$21</f>
        <v>3376.8624891600002</v>
      </c>
      <c r="W137" s="36">
        <f>SUMIFS(СВЦЭМ!$D$33:$D$776,СВЦЭМ!$A$33:$A$776,$A137,СВЦЭМ!$B$33:$B$776,W$119)+'СЕТ СН'!$I$11+СВЦЭМ!$D$10+'СЕТ СН'!$I$5-'СЕТ СН'!$I$21</f>
        <v>3388.5868353200003</v>
      </c>
      <c r="X137" s="36">
        <f>SUMIFS(СВЦЭМ!$D$33:$D$776,СВЦЭМ!$A$33:$A$776,$A137,СВЦЭМ!$B$33:$B$776,X$119)+'СЕТ СН'!$I$11+СВЦЭМ!$D$10+'СЕТ СН'!$I$5-'СЕТ СН'!$I$21</f>
        <v>3404.8416116500002</v>
      </c>
      <c r="Y137" s="36">
        <f>SUMIFS(СВЦЭМ!$D$33:$D$776,СВЦЭМ!$A$33:$A$776,$A137,СВЦЭМ!$B$33:$B$776,Y$119)+'СЕТ СН'!$I$11+СВЦЭМ!$D$10+'СЕТ СН'!$I$5-'СЕТ СН'!$I$21</f>
        <v>3437.3519749000002</v>
      </c>
    </row>
    <row r="138" spans="1:25" ht="15.75" x14ac:dyDescent="0.2">
      <c r="A138" s="35">
        <f t="shared" si="3"/>
        <v>43940</v>
      </c>
      <c r="B138" s="36">
        <f>SUMIFS(СВЦЭМ!$D$33:$D$776,СВЦЭМ!$A$33:$A$776,$A138,СВЦЭМ!$B$33:$B$776,B$119)+'СЕТ СН'!$I$11+СВЦЭМ!$D$10+'СЕТ СН'!$I$5-'СЕТ СН'!$I$21</f>
        <v>3477.9325267899999</v>
      </c>
      <c r="C138" s="36">
        <f>SUMIFS(СВЦЭМ!$D$33:$D$776,СВЦЭМ!$A$33:$A$776,$A138,СВЦЭМ!$B$33:$B$776,C$119)+'СЕТ СН'!$I$11+СВЦЭМ!$D$10+'СЕТ СН'!$I$5-'СЕТ СН'!$I$21</f>
        <v>3479.9580730299999</v>
      </c>
      <c r="D138" s="36">
        <f>SUMIFS(СВЦЭМ!$D$33:$D$776,СВЦЭМ!$A$33:$A$776,$A138,СВЦЭМ!$B$33:$B$776,D$119)+'СЕТ СН'!$I$11+СВЦЭМ!$D$10+'СЕТ СН'!$I$5-'СЕТ СН'!$I$21</f>
        <v>3470.3754529400003</v>
      </c>
      <c r="E138" s="36">
        <f>SUMIFS(СВЦЭМ!$D$33:$D$776,СВЦЭМ!$A$33:$A$776,$A138,СВЦЭМ!$B$33:$B$776,E$119)+'СЕТ СН'!$I$11+СВЦЭМ!$D$10+'СЕТ СН'!$I$5-'СЕТ СН'!$I$21</f>
        <v>3478.0124917799999</v>
      </c>
      <c r="F138" s="36">
        <f>SUMIFS(СВЦЭМ!$D$33:$D$776,СВЦЭМ!$A$33:$A$776,$A138,СВЦЭМ!$B$33:$B$776,F$119)+'СЕТ СН'!$I$11+СВЦЭМ!$D$10+'СЕТ СН'!$I$5-'СЕТ СН'!$I$21</f>
        <v>3474.9421172699999</v>
      </c>
      <c r="G138" s="36">
        <f>SUMIFS(СВЦЭМ!$D$33:$D$776,СВЦЭМ!$A$33:$A$776,$A138,СВЦЭМ!$B$33:$B$776,G$119)+'СЕТ СН'!$I$11+СВЦЭМ!$D$10+'СЕТ СН'!$I$5-'СЕТ СН'!$I$21</f>
        <v>3481.2922593900003</v>
      </c>
      <c r="H138" s="36">
        <f>SUMIFS(СВЦЭМ!$D$33:$D$776,СВЦЭМ!$A$33:$A$776,$A138,СВЦЭМ!$B$33:$B$776,H$119)+'СЕТ СН'!$I$11+СВЦЭМ!$D$10+'СЕТ СН'!$I$5-'СЕТ СН'!$I$21</f>
        <v>3480.97721869</v>
      </c>
      <c r="I138" s="36">
        <f>SUMIFS(СВЦЭМ!$D$33:$D$776,СВЦЭМ!$A$33:$A$776,$A138,СВЦЭМ!$B$33:$B$776,I$119)+'СЕТ СН'!$I$11+СВЦЭМ!$D$10+'СЕТ СН'!$I$5-'СЕТ СН'!$I$21</f>
        <v>3449.3663859100002</v>
      </c>
      <c r="J138" s="36">
        <f>SUMIFS(СВЦЭМ!$D$33:$D$776,СВЦЭМ!$A$33:$A$776,$A138,СВЦЭМ!$B$33:$B$776,J$119)+'СЕТ СН'!$I$11+СВЦЭМ!$D$10+'СЕТ СН'!$I$5-'СЕТ СН'!$I$21</f>
        <v>3400.4165700000003</v>
      </c>
      <c r="K138" s="36">
        <f>SUMIFS(СВЦЭМ!$D$33:$D$776,СВЦЭМ!$A$33:$A$776,$A138,СВЦЭМ!$B$33:$B$776,K$119)+'СЕТ СН'!$I$11+СВЦЭМ!$D$10+'СЕТ СН'!$I$5-'СЕТ СН'!$I$21</f>
        <v>3394.0961702499999</v>
      </c>
      <c r="L138" s="36">
        <f>SUMIFS(СВЦЭМ!$D$33:$D$776,СВЦЭМ!$A$33:$A$776,$A138,СВЦЭМ!$B$33:$B$776,L$119)+'СЕТ СН'!$I$11+СВЦЭМ!$D$10+'СЕТ СН'!$I$5-'СЕТ СН'!$I$21</f>
        <v>3396.8826026300003</v>
      </c>
      <c r="M138" s="36">
        <f>SUMIFS(СВЦЭМ!$D$33:$D$776,СВЦЭМ!$A$33:$A$776,$A138,СВЦЭМ!$B$33:$B$776,M$119)+'СЕТ СН'!$I$11+СВЦЭМ!$D$10+'СЕТ СН'!$I$5-'СЕТ СН'!$I$21</f>
        <v>3413.4284750000002</v>
      </c>
      <c r="N138" s="36">
        <f>SUMIFS(СВЦЭМ!$D$33:$D$776,СВЦЭМ!$A$33:$A$776,$A138,СВЦЭМ!$B$33:$B$776,N$119)+'СЕТ СН'!$I$11+СВЦЭМ!$D$10+'СЕТ СН'!$I$5-'СЕТ СН'!$I$21</f>
        <v>3434.7826207899998</v>
      </c>
      <c r="O138" s="36">
        <f>SUMIFS(СВЦЭМ!$D$33:$D$776,СВЦЭМ!$A$33:$A$776,$A138,СВЦЭМ!$B$33:$B$776,O$119)+'СЕТ СН'!$I$11+СВЦЭМ!$D$10+'СЕТ СН'!$I$5-'СЕТ СН'!$I$21</f>
        <v>3444.63632022</v>
      </c>
      <c r="P138" s="36">
        <f>SUMIFS(СВЦЭМ!$D$33:$D$776,СВЦЭМ!$A$33:$A$776,$A138,СВЦЭМ!$B$33:$B$776,P$119)+'СЕТ СН'!$I$11+СВЦЭМ!$D$10+'СЕТ СН'!$I$5-'СЕТ СН'!$I$21</f>
        <v>3449.0221442299999</v>
      </c>
      <c r="Q138" s="36">
        <f>SUMIFS(СВЦЭМ!$D$33:$D$776,СВЦЭМ!$A$33:$A$776,$A138,СВЦЭМ!$B$33:$B$776,Q$119)+'СЕТ СН'!$I$11+СВЦЭМ!$D$10+'СЕТ СН'!$I$5-'СЕТ СН'!$I$21</f>
        <v>3452.1768738400001</v>
      </c>
      <c r="R138" s="36">
        <f>SUMIFS(СВЦЭМ!$D$33:$D$776,СВЦЭМ!$A$33:$A$776,$A138,СВЦЭМ!$B$33:$B$776,R$119)+'СЕТ СН'!$I$11+СВЦЭМ!$D$10+'СЕТ СН'!$I$5-'СЕТ СН'!$I$21</f>
        <v>3444.9129759699999</v>
      </c>
      <c r="S138" s="36">
        <f>SUMIFS(СВЦЭМ!$D$33:$D$776,СВЦЭМ!$A$33:$A$776,$A138,СВЦЭМ!$B$33:$B$776,S$119)+'СЕТ СН'!$I$11+СВЦЭМ!$D$10+'СЕТ СН'!$I$5-'СЕТ СН'!$I$21</f>
        <v>3440.1093202399998</v>
      </c>
      <c r="T138" s="36">
        <f>SUMIFS(СВЦЭМ!$D$33:$D$776,СВЦЭМ!$A$33:$A$776,$A138,СВЦЭМ!$B$33:$B$776,T$119)+'СЕТ СН'!$I$11+СВЦЭМ!$D$10+'СЕТ СН'!$I$5-'СЕТ СН'!$I$21</f>
        <v>3427.2908103099999</v>
      </c>
      <c r="U138" s="36">
        <f>SUMIFS(СВЦЭМ!$D$33:$D$776,СВЦЭМ!$A$33:$A$776,$A138,СВЦЭМ!$B$33:$B$776,U$119)+'СЕТ СН'!$I$11+СВЦЭМ!$D$10+'СЕТ СН'!$I$5-'СЕТ СН'!$I$21</f>
        <v>3421.8405467900002</v>
      </c>
      <c r="V138" s="36">
        <f>SUMIFS(СВЦЭМ!$D$33:$D$776,СВЦЭМ!$A$33:$A$776,$A138,СВЦЭМ!$B$33:$B$776,V$119)+'СЕТ СН'!$I$11+СВЦЭМ!$D$10+'СЕТ СН'!$I$5-'СЕТ СН'!$I$21</f>
        <v>3394.9093764999998</v>
      </c>
      <c r="W138" s="36">
        <f>SUMIFS(СВЦЭМ!$D$33:$D$776,СВЦЭМ!$A$33:$A$776,$A138,СВЦЭМ!$B$33:$B$776,W$119)+'СЕТ СН'!$I$11+СВЦЭМ!$D$10+'СЕТ СН'!$I$5-'СЕТ СН'!$I$21</f>
        <v>3398.8369862499999</v>
      </c>
      <c r="X138" s="36">
        <f>SUMIFS(СВЦЭМ!$D$33:$D$776,СВЦЭМ!$A$33:$A$776,$A138,СВЦЭМ!$B$33:$B$776,X$119)+'СЕТ СН'!$I$11+СВЦЭМ!$D$10+'СЕТ СН'!$I$5-'СЕТ СН'!$I$21</f>
        <v>3423.6070673100003</v>
      </c>
      <c r="Y138" s="36">
        <f>SUMIFS(СВЦЭМ!$D$33:$D$776,СВЦЭМ!$A$33:$A$776,$A138,СВЦЭМ!$B$33:$B$776,Y$119)+'СЕТ СН'!$I$11+СВЦЭМ!$D$10+'СЕТ СН'!$I$5-'СЕТ СН'!$I$21</f>
        <v>3456.66751497</v>
      </c>
    </row>
    <row r="139" spans="1:25" ht="15.75" x14ac:dyDescent="0.2">
      <c r="A139" s="35">
        <f t="shared" si="3"/>
        <v>43941</v>
      </c>
      <c r="B139" s="36">
        <f>SUMIFS(СВЦЭМ!$D$33:$D$776,СВЦЭМ!$A$33:$A$776,$A139,СВЦЭМ!$B$33:$B$776,B$119)+'СЕТ СН'!$I$11+СВЦЭМ!$D$10+'СЕТ СН'!$I$5-'СЕТ СН'!$I$21</f>
        <v>3490.4211011799998</v>
      </c>
      <c r="C139" s="36">
        <f>SUMIFS(СВЦЭМ!$D$33:$D$776,СВЦЭМ!$A$33:$A$776,$A139,СВЦЭМ!$B$33:$B$776,C$119)+'СЕТ СН'!$I$11+СВЦЭМ!$D$10+'СЕТ СН'!$I$5-'СЕТ СН'!$I$21</f>
        <v>3508.79111732</v>
      </c>
      <c r="D139" s="36">
        <f>SUMIFS(СВЦЭМ!$D$33:$D$776,СВЦЭМ!$A$33:$A$776,$A139,СВЦЭМ!$B$33:$B$776,D$119)+'СЕТ СН'!$I$11+СВЦЭМ!$D$10+'СЕТ СН'!$I$5-'СЕТ СН'!$I$21</f>
        <v>3533.6830612399999</v>
      </c>
      <c r="E139" s="36">
        <f>SUMIFS(СВЦЭМ!$D$33:$D$776,СВЦЭМ!$A$33:$A$776,$A139,СВЦЭМ!$B$33:$B$776,E$119)+'СЕТ СН'!$I$11+СВЦЭМ!$D$10+'СЕТ СН'!$I$5-'СЕТ СН'!$I$21</f>
        <v>3544.2610276300002</v>
      </c>
      <c r="F139" s="36">
        <f>SUMIFS(СВЦЭМ!$D$33:$D$776,СВЦЭМ!$A$33:$A$776,$A139,СВЦЭМ!$B$33:$B$776,F$119)+'СЕТ СН'!$I$11+СВЦЭМ!$D$10+'СЕТ СН'!$I$5-'СЕТ СН'!$I$21</f>
        <v>3540.1922991900001</v>
      </c>
      <c r="G139" s="36">
        <f>SUMIFS(СВЦЭМ!$D$33:$D$776,СВЦЭМ!$A$33:$A$776,$A139,СВЦЭМ!$B$33:$B$776,G$119)+'СЕТ СН'!$I$11+СВЦЭМ!$D$10+'СЕТ СН'!$I$5-'СЕТ СН'!$I$21</f>
        <v>3533.9155769099998</v>
      </c>
      <c r="H139" s="36">
        <f>SUMIFS(СВЦЭМ!$D$33:$D$776,СВЦЭМ!$A$33:$A$776,$A139,СВЦЭМ!$B$33:$B$776,H$119)+'СЕТ СН'!$I$11+СВЦЭМ!$D$10+'СЕТ СН'!$I$5-'СЕТ СН'!$I$21</f>
        <v>3507.1606162400003</v>
      </c>
      <c r="I139" s="36">
        <f>SUMIFS(СВЦЭМ!$D$33:$D$776,СВЦЭМ!$A$33:$A$776,$A139,СВЦЭМ!$B$33:$B$776,I$119)+'СЕТ СН'!$I$11+СВЦЭМ!$D$10+'СЕТ СН'!$I$5-'СЕТ СН'!$I$21</f>
        <v>3465.0248823400002</v>
      </c>
      <c r="J139" s="36">
        <f>SUMIFS(СВЦЭМ!$D$33:$D$776,СВЦЭМ!$A$33:$A$776,$A139,СВЦЭМ!$B$33:$B$776,J$119)+'СЕТ СН'!$I$11+СВЦЭМ!$D$10+'СЕТ СН'!$I$5-'СЕТ СН'!$I$21</f>
        <v>3393.81463579</v>
      </c>
      <c r="K139" s="36">
        <f>SUMIFS(СВЦЭМ!$D$33:$D$776,СВЦЭМ!$A$33:$A$776,$A139,СВЦЭМ!$B$33:$B$776,K$119)+'СЕТ СН'!$I$11+СВЦЭМ!$D$10+'СЕТ СН'!$I$5-'СЕТ СН'!$I$21</f>
        <v>3383.02992752</v>
      </c>
      <c r="L139" s="36">
        <f>SUMIFS(СВЦЭМ!$D$33:$D$776,СВЦЭМ!$A$33:$A$776,$A139,СВЦЭМ!$B$33:$B$776,L$119)+'СЕТ СН'!$I$11+СВЦЭМ!$D$10+'СЕТ СН'!$I$5-'СЕТ СН'!$I$21</f>
        <v>3388.5059327099998</v>
      </c>
      <c r="M139" s="36">
        <f>SUMIFS(СВЦЭМ!$D$33:$D$776,СВЦЭМ!$A$33:$A$776,$A139,СВЦЭМ!$B$33:$B$776,M$119)+'СЕТ СН'!$I$11+СВЦЭМ!$D$10+'СЕТ СН'!$I$5-'СЕТ СН'!$I$21</f>
        <v>3394.5721394699999</v>
      </c>
      <c r="N139" s="36">
        <f>SUMIFS(СВЦЭМ!$D$33:$D$776,СВЦЭМ!$A$33:$A$776,$A139,СВЦЭМ!$B$33:$B$776,N$119)+'СЕТ СН'!$I$11+СВЦЭМ!$D$10+'СЕТ СН'!$I$5-'СЕТ СН'!$I$21</f>
        <v>3399.9680673500002</v>
      </c>
      <c r="O139" s="36">
        <f>SUMIFS(СВЦЭМ!$D$33:$D$776,СВЦЭМ!$A$33:$A$776,$A139,СВЦЭМ!$B$33:$B$776,O$119)+'СЕТ СН'!$I$11+СВЦЭМ!$D$10+'СЕТ СН'!$I$5-'СЕТ СН'!$I$21</f>
        <v>3407.5654178599998</v>
      </c>
      <c r="P139" s="36">
        <f>SUMIFS(СВЦЭМ!$D$33:$D$776,СВЦЭМ!$A$33:$A$776,$A139,СВЦЭМ!$B$33:$B$776,P$119)+'СЕТ СН'!$I$11+СВЦЭМ!$D$10+'СЕТ СН'!$I$5-'СЕТ СН'!$I$21</f>
        <v>3413.1494444199998</v>
      </c>
      <c r="Q139" s="36">
        <f>SUMIFS(СВЦЭМ!$D$33:$D$776,СВЦЭМ!$A$33:$A$776,$A139,СВЦЭМ!$B$33:$B$776,Q$119)+'СЕТ СН'!$I$11+СВЦЭМ!$D$10+'СЕТ СН'!$I$5-'СЕТ СН'!$I$21</f>
        <v>3419.5329112899999</v>
      </c>
      <c r="R139" s="36">
        <f>SUMIFS(СВЦЭМ!$D$33:$D$776,СВЦЭМ!$A$33:$A$776,$A139,СВЦЭМ!$B$33:$B$776,R$119)+'СЕТ СН'!$I$11+СВЦЭМ!$D$10+'СЕТ СН'!$I$5-'СЕТ СН'!$I$21</f>
        <v>3418.2262808300002</v>
      </c>
      <c r="S139" s="36">
        <f>SUMIFS(СВЦЭМ!$D$33:$D$776,СВЦЭМ!$A$33:$A$776,$A139,СВЦЭМ!$B$33:$B$776,S$119)+'СЕТ СН'!$I$11+СВЦЭМ!$D$10+'СЕТ СН'!$I$5-'СЕТ СН'!$I$21</f>
        <v>3422.1097841000001</v>
      </c>
      <c r="T139" s="36">
        <f>SUMIFS(СВЦЭМ!$D$33:$D$776,СВЦЭМ!$A$33:$A$776,$A139,СВЦЭМ!$B$33:$B$776,T$119)+'СЕТ СН'!$I$11+СВЦЭМ!$D$10+'СЕТ СН'!$I$5-'СЕТ СН'!$I$21</f>
        <v>3414.4593058999999</v>
      </c>
      <c r="U139" s="36">
        <f>SUMIFS(СВЦЭМ!$D$33:$D$776,СВЦЭМ!$A$33:$A$776,$A139,СВЦЭМ!$B$33:$B$776,U$119)+'СЕТ СН'!$I$11+СВЦЭМ!$D$10+'СЕТ СН'!$I$5-'СЕТ СН'!$I$21</f>
        <v>3402.7632771899998</v>
      </c>
      <c r="V139" s="36">
        <f>SUMIFS(СВЦЭМ!$D$33:$D$776,СВЦЭМ!$A$33:$A$776,$A139,СВЦЭМ!$B$33:$B$776,V$119)+'СЕТ СН'!$I$11+СВЦЭМ!$D$10+'СЕТ СН'!$I$5-'СЕТ СН'!$I$21</f>
        <v>3395.1662300400003</v>
      </c>
      <c r="W139" s="36">
        <f>SUMIFS(СВЦЭМ!$D$33:$D$776,СВЦЭМ!$A$33:$A$776,$A139,СВЦЭМ!$B$33:$B$776,W$119)+'СЕТ СН'!$I$11+СВЦЭМ!$D$10+'СЕТ СН'!$I$5-'СЕТ СН'!$I$21</f>
        <v>3397.2737067600001</v>
      </c>
      <c r="X139" s="36">
        <f>SUMIFS(СВЦЭМ!$D$33:$D$776,СВЦЭМ!$A$33:$A$776,$A139,СВЦЭМ!$B$33:$B$776,X$119)+'СЕТ СН'!$I$11+СВЦЭМ!$D$10+'СЕТ СН'!$I$5-'СЕТ СН'!$I$21</f>
        <v>3393.55740625</v>
      </c>
      <c r="Y139" s="36">
        <f>SUMIFS(СВЦЭМ!$D$33:$D$776,СВЦЭМ!$A$33:$A$776,$A139,СВЦЭМ!$B$33:$B$776,Y$119)+'СЕТ СН'!$I$11+СВЦЭМ!$D$10+'СЕТ СН'!$I$5-'СЕТ СН'!$I$21</f>
        <v>3423.90946661</v>
      </c>
    </row>
    <row r="140" spans="1:25" ht="15.75" x14ac:dyDescent="0.2">
      <c r="A140" s="35">
        <f t="shared" si="3"/>
        <v>43942</v>
      </c>
      <c r="B140" s="36">
        <f>SUMIFS(СВЦЭМ!$D$33:$D$776,СВЦЭМ!$A$33:$A$776,$A140,СВЦЭМ!$B$33:$B$776,B$119)+'СЕТ СН'!$I$11+СВЦЭМ!$D$10+'СЕТ СН'!$I$5-'СЕТ СН'!$I$21</f>
        <v>3489.0498702300001</v>
      </c>
      <c r="C140" s="36">
        <f>SUMIFS(СВЦЭМ!$D$33:$D$776,СВЦЭМ!$A$33:$A$776,$A140,СВЦЭМ!$B$33:$B$776,C$119)+'СЕТ СН'!$I$11+СВЦЭМ!$D$10+'СЕТ СН'!$I$5-'СЕТ СН'!$I$21</f>
        <v>3513.5458945199998</v>
      </c>
      <c r="D140" s="36">
        <f>SUMIFS(СВЦЭМ!$D$33:$D$776,СВЦЭМ!$A$33:$A$776,$A140,СВЦЭМ!$B$33:$B$776,D$119)+'СЕТ СН'!$I$11+СВЦЭМ!$D$10+'СЕТ СН'!$I$5-'СЕТ СН'!$I$21</f>
        <v>3530.50295319</v>
      </c>
      <c r="E140" s="36">
        <f>SUMIFS(СВЦЭМ!$D$33:$D$776,СВЦЭМ!$A$33:$A$776,$A140,СВЦЭМ!$B$33:$B$776,E$119)+'СЕТ СН'!$I$11+СВЦЭМ!$D$10+'СЕТ СН'!$I$5-'СЕТ СН'!$I$21</f>
        <v>3538.1145558899998</v>
      </c>
      <c r="F140" s="36">
        <f>SUMIFS(СВЦЭМ!$D$33:$D$776,СВЦЭМ!$A$33:$A$776,$A140,СВЦЭМ!$B$33:$B$776,F$119)+'СЕТ СН'!$I$11+СВЦЭМ!$D$10+'СЕТ СН'!$I$5-'СЕТ СН'!$I$21</f>
        <v>3531.7589572400002</v>
      </c>
      <c r="G140" s="36">
        <f>SUMIFS(СВЦЭМ!$D$33:$D$776,СВЦЭМ!$A$33:$A$776,$A140,СВЦЭМ!$B$33:$B$776,G$119)+'СЕТ СН'!$I$11+СВЦЭМ!$D$10+'СЕТ СН'!$I$5-'СЕТ СН'!$I$21</f>
        <v>3524.1492021200002</v>
      </c>
      <c r="H140" s="36">
        <f>SUMIFS(СВЦЭМ!$D$33:$D$776,СВЦЭМ!$A$33:$A$776,$A140,СВЦЭМ!$B$33:$B$776,H$119)+'СЕТ СН'!$I$11+СВЦЭМ!$D$10+'СЕТ СН'!$I$5-'СЕТ СН'!$I$21</f>
        <v>3480.8780660299999</v>
      </c>
      <c r="I140" s="36">
        <f>SUMIFS(СВЦЭМ!$D$33:$D$776,СВЦЭМ!$A$33:$A$776,$A140,СВЦЭМ!$B$33:$B$776,I$119)+'СЕТ СН'!$I$11+СВЦЭМ!$D$10+'СЕТ СН'!$I$5-'СЕТ СН'!$I$21</f>
        <v>3450.90464028</v>
      </c>
      <c r="J140" s="36">
        <f>SUMIFS(СВЦЭМ!$D$33:$D$776,СВЦЭМ!$A$33:$A$776,$A140,СВЦЭМ!$B$33:$B$776,J$119)+'СЕТ СН'!$I$11+СВЦЭМ!$D$10+'СЕТ СН'!$I$5-'СЕТ СН'!$I$21</f>
        <v>3403.4577778399998</v>
      </c>
      <c r="K140" s="36">
        <f>SUMIFS(СВЦЭМ!$D$33:$D$776,СВЦЭМ!$A$33:$A$776,$A140,СВЦЭМ!$B$33:$B$776,K$119)+'СЕТ СН'!$I$11+СВЦЭМ!$D$10+'СЕТ СН'!$I$5-'СЕТ СН'!$I$21</f>
        <v>3402.58284508</v>
      </c>
      <c r="L140" s="36">
        <f>SUMIFS(СВЦЭМ!$D$33:$D$776,СВЦЭМ!$A$33:$A$776,$A140,СВЦЭМ!$B$33:$B$776,L$119)+'СЕТ СН'!$I$11+СВЦЭМ!$D$10+'СЕТ СН'!$I$5-'СЕТ СН'!$I$21</f>
        <v>3403.2240200800002</v>
      </c>
      <c r="M140" s="36">
        <f>SUMIFS(СВЦЭМ!$D$33:$D$776,СВЦЭМ!$A$33:$A$776,$A140,СВЦЭМ!$B$33:$B$776,M$119)+'СЕТ СН'!$I$11+СВЦЭМ!$D$10+'СЕТ СН'!$I$5-'СЕТ СН'!$I$21</f>
        <v>3401.3132339900003</v>
      </c>
      <c r="N140" s="36">
        <f>SUMIFS(СВЦЭМ!$D$33:$D$776,СВЦЭМ!$A$33:$A$776,$A140,СВЦЭМ!$B$33:$B$776,N$119)+'СЕТ СН'!$I$11+СВЦЭМ!$D$10+'СЕТ СН'!$I$5-'СЕТ СН'!$I$21</f>
        <v>3407.7141013300002</v>
      </c>
      <c r="O140" s="36">
        <f>SUMIFS(СВЦЭМ!$D$33:$D$776,СВЦЭМ!$A$33:$A$776,$A140,СВЦЭМ!$B$33:$B$776,O$119)+'СЕТ СН'!$I$11+СВЦЭМ!$D$10+'СЕТ СН'!$I$5-'СЕТ СН'!$I$21</f>
        <v>3423.3797968600002</v>
      </c>
      <c r="P140" s="36">
        <f>SUMIFS(СВЦЭМ!$D$33:$D$776,СВЦЭМ!$A$33:$A$776,$A140,СВЦЭМ!$B$33:$B$776,P$119)+'СЕТ СН'!$I$11+СВЦЭМ!$D$10+'СЕТ СН'!$I$5-'СЕТ СН'!$I$21</f>
        <v>3420.5246726300002</v>
      </c>
      <c r="Q140" s="36">
        <f>SUMIFS(СВЦЭМ!$D$33:$D$776,СВЦЭМ!$A$33:$A$776,$A140,СВЦЭМ!$B$33:$B$776,Q$119)+'СЕТ СН'!$I$11+СВЦЭМ!$D$10+'СЕТ СН'!$I$5-'СЕТ СН'!$I$21</f>
        <v>3433.3695767099998</v>
      </c>
      <c r="R140" s="36">
        <f>SUMIFS(СВЦЭМ!$D$33:$D$776,СВЦЭМ!$A$33:$A$776,$A140,СВЦЭМ!$B$33:$B$776,R$119)+'СЕТ СН'!$I$11+СВЦЭМ!$D$10+'СЕТ СН'!$I$5-'СЕТ СН'!$I$21</f>
        <v>3422.6234141300001</v>
      </c>
      <c r="S140" s="36">
        <f>SUMIFS(СВЦЭМ!$D$33:$D$776,СВЦЭМ!$A$33:$A$776,$A140,СВЦЭМ!$B$33:$B$776,S$119)+'СЕТ СН'!$I$11+СВЦЭМ!$D$10+'СЕТ СН'!$I$5-'СЕТ СН'!$I$21</f>
        <v>3416.3982907899999</v>
      </c>
      <c r="T140" s="36">
        <f>SUMIFS(СВЦЭМ!$D$33:$D$776,СВЦЭМ!$A$33:$A$776,$A140,СВЦЭМ!$B$33:$B$776,T$119)+'СЕТ СН'!$I$11+СВЦЭМ!$D$10+'СЕТ СН'!$I$5-'СЕТ СН'!$I$21</f>
        <v>3420.2807602399998</v>
      </c>
      <c r="U140" s="36">
        <f>SUMIFS(СВЦЭМ!$D$33:$D$776,СВЦЭМ!$A$33:$A$776,$A140,СВЦЭМ!$B$33:$B$776,U$119)+'СЕТ СН'!$I$11+СВЦЭМ!$D$10+'СЕТ СН'!$I$5-'СЕТ СН'!$I$21</f>
        <v>3427.3080366899999</v>
      </c>
      <c r="V140" s="36">
        <f>SUMIFS(СВЦЭМ!$D$33:$D$776,СВЦЭМ!$A$33:$A$776,$A140,СВЦЭМ!$B$33:$B$776,V$119)+'СЕТ СН'!$I$11+СВЦЭМ!$D$10+'СЕТ СН'!$I$5-'СЕТ СН'!$I$21</f>
        <v>3434.3066571200002</v>
      </c>
      <c r="W140" s="36">
        <f>SUMIFS(СВЦЭМ!$D$33:$D$776,СВЦЭМ!$A$33:$A$776,$A140,СВЦЭМ!$B$33:$B$776,W$119)+'СЕТ СН'!$I$11+СВЦЭМ!$D$10+'СЕТ СН'!$I$5-'СЕТ СН'!$I$21</f>
        <v>3436.5816465299999</v>
      </c>
      <c r="X140" s="36">
        <f>SUMIFS(СВЦЭМ!$D$33:$D$776,СВЦЭМ!$A$33:$A$776,$A140,СВЦЭМ!$B$33:$B$776,X$119)+'СЕТ СН'!$I$11+СВЦЭМ!$D$10+'СЕТ СН'!$I$5-'СЕТ СН'!$I$21</f>
        <v>3426.67648723</v>
      </c>
      <c r="Y140" s="36">
        <f>SUMIFS(СВЦЭМ!$D$33:$D$776,СВЦЭМ!$A$33:$A$776,$A140,СВЦЭМ!$B$33:$B$776,Y$119)+'СЕТ СН'!$I$11+СВЦЭМ!$D$10+'СЕТ СН'!$I$5-'СЕТ СН'!$I$21</f>
        <v>3444.4516317100001</v>
      </c>
    </row>
    <row r="141" spans="1:25" ht="15.75" x14ac:dyDescent="0.2">
      <c r="A141" s="35">
        <f t="shared" si="3"/>
        <v>43943</v>
      </c>
      <c r="B141" s="36">
        <f>SUMIFS(СВЦЭМ!$D$33:$D$776,СВЦЭМ!$A$33:$A$776,$A141,СВЦЭМ!$B$33:$B$776,B$119)+'СЕТ СН'!$I$11+СВЦЭМ!$D$10+'СЕТ СН'!$I$5-'СЕТ СН'!$I$21</f>
        <v>3465.3980297100002</v>
      </c>
      <c r="C141" s="36">
        <f>SUMIFS(СВЦЭМ!$D$33:$D$776,СВЦЭМ!$A$33:$A$776,$A141,СВЦЭМ!$B$33:$B$776,C$119)+'СЕТ СН'!$I$11+СВЦЭМ!$D$10+'СЕТ СН'!$I$5-'СЕТ СН'!$I$21</f>
        <v>3463.3683513199999</v>
      </c>
      <c r="D141" s="36">
        <f>SUMIFS(СВЦЭМ!$D$33:$D$776,СВЦЭМ!$A$33:$A$776,$A141,СВЦЭМ!$B$33:$B$776,D$119)+'СЕТ СН'!$I$11+СВЦЭМ!$D$10+'СЕТ СН'!$I$5-'СЕТ СН'!$I$21</f>
        <v>3464.6064256300001</v>
      </c>
      <c r="E141" s="36">
        <f>SUMIFS(СВЦЭМ!$D$33:$D$776,СВЦЭМ!$A$33:$A$776,$A141,СВЦЭМ!$B$33:$B$776,E$119)+'СЕТ СН'!$I$11+СВЦЭМ!$D$10+'СЕТ СН'!$I$5-'СЕТ СН'!$I$21</f>
        <v>3467.2084912600003</v>
      </c>
      <c r="F141" s="36">
        <f>SUMIFS(СВЦЭМ!$D$33:$D$776,СВЦЭМ!$A$33:$A$776,$A141,СВЦЭМ!$B$33:$B$776,F$119)+'СЕТ СН'!$I$11+СВЦЭМ!$D$10+'СЕТ СН'!$I$5-'СЕТ СН'!$I$21</f>
        <v>3467.2669379999998</v>
      </c>
      <c r="G141" s="36">
        <f>SUMIFS(СВЦЭМ!$D$33:$D$776,СВЦЭМ!$A$33:$A$776,$A141,СВЦЭМ!$B$33:$B$776,G$119)+'СЕТ СН'!$I$11+СВЦЭМ!$D$10+'СЕТ СН'!$I$5-'СЕТ СН'!$I$21</f>
        <v>3472.5437776600002</v>
      </c>
      <c r="H141" s="36">
        <f>SUMIFS(СВЦЭМ!$D$33:$D$776,СВЦЭМ!$A$33:$A$776,$A141,СВЦЭМ!$B$33:$B$776,H$119)+'СЕТ СН'!$I$11+СВЦЭМ!$D$10+'СЕТ СН'!$I$5-'СЕТ СН'!$I$21</f>
        <v>3475.54348192</v>
      </c>
      <c r="I141" s="36">
        <f>SUMIFS(СВЦЭМ!$D$33:$D$776,СВЦЭМ!$A$33:$A$776,$A141,СВЦЭМ!$B$33:$B$776,I$119)+'СЕТ СН'!$I$11+СВЦЭМ!$D$10+'СЕТ СН'!$I$5-'СЕТ СН'!$I$21</f>
        <v>3472.3055387899999</v>
      </c>
      <c r="J141" s="36">
        <f>SUMIFS(СВЦЭМ!$D$33:$D$776,СВЦЭМ!$A$33:$A$776,$A141,СВЦЭМ!$B$33:$B$776,J$119)+'СЕТ СН'!$I$11+СВЦЭМ!$D$10+'СЕТ СН'!$I$5-'СЕТ СН'!$I$21</f>
        <v>3434.5367289400001</v>
      </c>
      <c r="K141" s="36">
        <f>SUMIFS(СВЦЭМ!$D$33:$D$776,СВЦЭМ!$A$33:$A$776,$A141,СВЦЭМ!$B$33:$B$776,K$119)+'СЕТ СН'!$I$11+СВЦЭМ!$D$10+'СЕТ СН'!$I$5-'СЕТ СН'!$I$21</f>
        <v>3430.8792294300001</v>
      </c>
      <c r="L141" s="36">
        <f>SUMIFS(СВЦЭМ!$D$33:$D$776,СВЦЭМ!$A$33:$A$776,$A141,СВЦЭМ!$B$33:$B$776,L$119)+'СЕТ СН'!$I$11+СВЦЭМ!$D$10+'СЕТ СН'!$I$5-'СЕТ СН'!$I$21</f>
        <v>3431.37749661</v>
      </c>
      <c r="M141" s="36">
        <f>SUMIFS(СВЦЭМ!$D$33:$D$776,СВЦЭМ!$A$33:$A$776,$A141,СВЦЭМ!$B$33:$B$776,M$119)+'СЕТ СН'!$I$11+СВЦЭМ!$D$10+'СЕТ СН'!$I$5-'СЕТ СН'!$I$21</f>
        <v>3432.0831303800001</v>
      </c>
      <c r="N141" s="36">
        <f>SUMIFS(СВЦЭМ!$D$33:$D$776,СВЦЭМ!$A$33:$A$776,$A141,СВЦЭМ!$B$33:$B$776,N$119)+'СЕТ СН'!$I$11+СВЦЭМ!$D$10+'СЕТ СН'!$I$5-'СЕТ СН'!$I$21</f>
        <v>3438.2924557800002</v>
      </c>
      <c r="O141" s="36">
        <f>SUMIFS(СВЦЭМ!$D$33:$D$776,СВЦЭМ!$A$33:$A$776,$A141,СВЦЭМ!$B$33:$B$776,O$119)+'СЕТ СН'!$I$11+СВЦЭМ!$D$10+'СЕТ СН'!$I$5-'СЕТ СН'!$I$21</f>
        <v>3439.0793527800001</v>
      </c>
      <c r="P141" s="36">
        <f>SUMIFS(СВЦЭМ!$D$33:$D$776,СВЦЭМ!$A$33:$A$776,$A141,СВЦЭМ!$B$33:$B$776,P$119)+'СЕТ СН'!$I$11+СВЦЭМ!$D$10+'СЕТ СН'!$I$5-'СЕТ СН'!$I$21</f>
        <v>3443.6033739499999</v>
      </c>
      <c r="Q141" s="36">
        <f>SUMIFS(СВЦЭМ!$D$33:$D$776,СВЦЭМ!$A$33:$A$776,$A141,СВЦЭМ!$B$33:$B$776,Q$119)+'СЕТ СН'!$I$11+СВЦЭМ!$D$10+'СЕТ СН'!$I$5-'СЕТ СН'!$I$21</f>
        <v>3447.8599354500002</v>
      </c>
      <c r="R141" s="36">
        <f>SUMIFS(СВЦЭМ!$D$33:$D$776,СВЦЭМ!$A$33:$A$776,$A141,СВЦЭМ!$B$33:$B$776,R$119)+'СЕТ СН'!$I$11+СВЦЭМ!$D$10+'СЕТ СН'!$I$5-'СЕТ СН'!$I$21</f>
        <v>3444.0568528200001</v>
      </c>
      <c r="S141" s="36">
        <f>SUMIFS(СВЦЭМ!$D$33:$D$776,СВЦЭМ!$A$33:$A$776,$A141,СВЦЭМ!$B$33:$B$776,S$119)+'СЕТ СН'!$I$11+СВЦЭМ!$D$10+'СЕТ СН'!$I$5-'СЕТ СН'!$I$21</f>
        <v>3437.9056173200001</v>
      </c>
      <c r="T141" s="36">
        <f>SUMIFS(СВЦЭМ!$D$33:$D$776,СВЦЭМ!$A$33:$A$776,$A141,СВЦЭМ!$B$33:$B$776,T$119)+'СЕТ СН'!$I$11+СВЦЭМ!$D$10+'СЕТ СН'!$I$5-'СЕТ СН'!$I$21</f>
        <v>3431.64427148</v>
      </c>
      <c r="U141" s="36">
        <f>SUMIFS(СВЦЭМ!$D$33:$D$776,СВЦЭМ!$A$33:$A$776,$A141,СВЦЭМ!$B$33:$B$776,U$119)+'СЕТ СН'!$I$11+СВЦЭМ!$D$10+'СЕТ СН'!$I$5-'СЕТ СН'!$I$21</f>
        <v>3424.7083660100002</v>
      </c>
      <c r="V141" s="36">
        <f>SUMIFS(СВЦЭМ!$D$33:$D$776,СВЦЭМ!$A$33:$A$776,$A141,СВЦЭМ!$B$33:$B$776,V$119)+'СЕТ СН'!$I$11+СВЦЭМ!$D$10+'СЕТ СН'!$I$5-'СЕТ СН'!$I$21</f>
        <v>3419.4200789900001</v>
      </c>
      <c r="W141" s="36">
        <f>SUMIFS(СВЦЭМ!$D$33:$D$776,СВЦЭМ!$A$33:$A$776,$A141,СВЦЭМ!$B$33:$B$776,W$119)+'СЕТ СН'!$I$11+СВЦЭМ!$D$10+'СЕТ СН'!$I$5-'СЕТ СН'!$I$21</f>
        <v>3415.70304867</v>
      </c>
      <c r="X141" s="36">
        <f>SUMIFS(СВЦЭМ!$D$33:$D$776,СВЦЭМ!$A$33:$A$776,$A141,СВЦЭМ!$B$33:$B$776,X$119)+'СЕТ СН'!$I$11+СВЦЭМ!$D$10+'СЕТ СН'!$I$5-'СЕТ СН'!$I$21</f>
        <v>3402.7516421700002</v>
      </c>
      <c r="Y141" s="36">
        <f>SUMIFS(СВЦЭМ!$D$33:$D$776,СВЦЭМ!$A$33:$A$776,$A141,СВЦЭМ!$B$33:$B$776,Y$119)+'СЕТ СН'!$I$11+СВЦЭМ!$D$10+'СЕТ СН'!$I$5-'СЕТ СН'!$I$21</f>
        <v>3428.0975073099999</v>
      </c>
    </row>
    <row r="142" spans="1:25" ht="15.75" x14ac:dyDescent="0.2">
      <c r="A142" s="35">
        <f t="shared" si="3"/>
        <v>43944</v>
      </c>
      <c r="B142" s="36">
        <f>SUMIFS(СВЦЭМ!$D$33:$D$776,СВЦЭМ!$A$33:$A$776,$A142,СВЦЭМ!$B$33:$B$776,B$119)+'СЕТ СН'!$I$11+СВЦЭМ!$D$10+'СЕТ СН'!$I$5-'СЕТ СН'!$I$21</f>
        <v>3536.64439313</v>
      </c>
      <c r="C142" s="36">
        <f>SUMIFS(СВЦЭМ!$D$33:$D$776,СВЦЭМ!$A$33:$A$776,$A142,СВЦЭМ!$B$33:$B$776,C$119)+'СЕТ СН'!$I$11+СВЦЭМ!$D$10+'СЕТ СН'!$I$5-'СЕТ СН'!$I$21</f>
        <v>3544.8063976200001</v>
      </c>
      <c r="D142" s="36">
        <f>SUMIFS(СВЦЭМ!$D$33:$D$776,СВЦЭМ!$A$33:$A$776,$A142,СВЦЭМ!$B$33:$B$776,D$119)+'СЕТ СН'!$I$11+СВЦЭМ!$D$10+'СЕТ СН'!$I$5-'СЕТ СН'!$I$21</f>
        <v>3561.5565480599998</v>
      </c>
      <c r="E142" s="36">
        <f>SUMIFS(СВЦЭМ!$D$33:$D$776,СВЦЭМ!$A$33:$A$776,$A142,СВЦЭМ!$B$33:$B$776,E$119)+'СЕТ СН'!$I$11+СВЦЭМ!$D$10+'СЕТ СН'!$I$5-'СЕТ СН'!$I$21</f>
        <v>3575.65216745</v>
      </c>
      <c r="F142" s="36">
        <f>SUMIFS(СВЦЭМ!$D$33:$D$776,СВЦЭМ!$A$33:$A$776,$A142,СВЦЭМ!$B$33:$B$776,F$119)+'СЕТ СН'!$I$11+СВЦЭМ!$D$10+'СЕТ СН'!$I$5-'СЕТ СН'!$I$21</f>
        <v>3576.95519681</v>
      </c>
      <c r="G142" s="36">
        <f>SUMIFS(СВЦЭМ!$D$33:$D$776,СВЦЭМ!$A$33:$A$776,$A142,СВЦЭМ!$B$33:$B$776,G$119)+'СЕТ СН'!$I$11+СВЦЭМ!$D$10+'СЕТ СН'!$I$5-'СЕТ СН'!$I$21</f>
        <v>3567.6247552300001</v>
      </c>
      <c r="H142" s="36">
        <f>SUMIFS(СВЦЭМ!$D$33:$D$776,СВЦЭМ!$A$33:$A$776,$A142,СВЦЭМ!$B$33:$B$776,H$119)+'СЕТ СН'!$I$11+СВЦЭМ!$D$10+'СЕТ СН'!$I$5-'СЕТ СН'!$I$21</f>
        <v>3550.3009454200001</v>
      </c>
      <c r="I142" s="36">
        <f>SUMIFS(СВЦЭМ!$D$33:$D$776,СВЦЭМ!$A$33:$A$776,$A142,СВЦЭМ!$B$33:$B$776,I$119)+'СЕТ СН'!$I$11+СВЦЭМ!$D$10+'СЕТ СН'!$I$5-'СЕТ СН'!$I$21</f>
        <v>3535.4185545700002</v>
      </c>
      <c r="J142" s="36">
        <f>SUMIFS(СВЦЭМ!$D$33:$D$776,СВЦЭМ!$A$33:$A$776,$A142,СВЦЭМ!$B$33:$B$776,J$119)+'СЕТ СН'!$I$11+СВЦЭМ!$D$10+'СЕТ СН'!$I$5-'СЕТ СН'!$I$21</f>
        <v>3491.0648288699999</v>
      </c>
      <c r="K142" s="36">
        <f>SUMIFS(СВЦЭМ!$D$33:$D$776,СВЦЭМ!$A$33:$A$776,$A142,СВЦЭМ!$B$33:$B$776,K$119)+'СЕТ СН'!$I$11+СВЦЭМ!$D$10+'СЕТ СН'!$I$5-'СЕТ СН'!$I$21</f>
        <v>3477.1202776199998</v>
      </c>
      <c r="L142" s="36">
        <f>SUMIFS(СВЦЭМ!$D$33:$D$776,СВЦЭМ!$A$33:$A$776,$A142,СВЦЭМ!$B$33:$B$776,L$119)+'СЕТ СН'!$I$11+СВЦЭМ!$D$10+'СЕТ СН'!$I$5-'СЕТ СН'!$I$21</f>
        <v>3467.38257518</v>
      </c>
      <c r="M142" s="36">
        <f>SUMIFS(СВЦЭМ!$D$33:$D$776,СВЦЭМ!$A$33:$A$776,$A142,СВЦЭМ!$B$33:$B$776,M$119)+'СЕТ СН'!$I$11+СВЦЭМ!$D$10+'СЕТ СН'!$I$5-'СЕТ СН'!$I$21</f>
        <v>3469.39362433</v>
      </c>
      <c r="N142" s="36">
        <f>SUMIFS(СВЦЭМ!$D$33:$D$776,СВЦЭМ!$A$33:$A$776,$A142,СВЦЭМ!$B$33:$B$776,N$119)+'СЕТ СН'!$I$11+СВЦЭМ!$D$10+'СЕТ СН'!$I$5-'СЕТ СН'!$I$21</f>
        <v>3473.33637305</v>
      </c>
      <c r="O142" s="36">
        <f>SUMIFS(СВЦЭМ!$D$33:$D$776,СВЦЭМ!$A$33:$A$776,$A142,СВЦЭМ!$B$33:$B$776,O$119)+'СЕТ СН'!$I$11+СВЦЭМ!$D$10+'СЕТ СН'!$I$5-'СЕТ СН'!$I$21</f>
        <v>3486.46397824</v>
      </c>
      <c r="P142" s="36">
        <f>SUMIFS(СВЦЭМ!$D$33:$D$776,СВЦЭМ!$A$33:$A$776,$A142,СВЦЭМ!$B$33:$B$776,P$119)+'СЕТ СН'!$I$11+СВЦЭМ!$D$10+'СЕТ СН'!$I$5-'СЕТ СН'!$I$21</f>
        <v>3492.81762961</v>
      </c>
      <c r="Q142" s="36">
        <f>SUMIFS(СВЦЭМ!$D$33:$D$776,СВЦЭМ!$A$33:$A$776,$A142,СВЦЭМ!$B$33:$B$776,Q$119)+'СЕТ СН'!$I$11+СВЦЭМ!$D$10+'СЕТ СН'!$I$5-'СЕТ СН'!$I$21</f>
        <v>3497.3317922400001</v>
      </c>
      <c r="R142" s="36">
        <f>SUMIFS(СВЦЭМ!$D$33:$D$776,СВЦЭМ!$A$33:$A$776,$A142,СВЦЭМ!$B$33:$B$776,R$119)+'СЕТ СН'!$I$11+СВЦЭМ!$D$10+'СЕТ СН'!$I$5-'СЕТ СН'!$I$21</f>
        <v>3498.0004349199999</v>
      </c>
      <c r="S142" s="36">
        <f>SUMIFS(СВЦЭМ!$D$33:$D$776,СВЦЭМ!$A$33:$A$776,$A142,СВЦЭМ!$B$33:$B$776,S$119)+'СЕТ СН'!$I$11+СВЦЭМ!$D$10+'СЕТ СН'!$I$5-'СЕТ СН'!$I$21</f>
        <v>3489.82408842</v>
      </c>
      <c r="T142" s="36">
        <f>SUMIFS(СВЦЭМ!$D$33:$D$776,СВЦЭМ!$A$33:$A$776,$A142,СВЦЭМ!$B$33:$B$776,T$119)+'СЕТ СН'!$I$11+СВЦЭМ!$D$10+'СЕТ СН'!$I$5-'СЕТ СН'!$I$21</f>
        <v>3471.2885611800002</v>
      </c>
      <c r="U142" s="36">
        <f>SUMIFS(СВЦЭМ!$D$33:$D$776,СВЦЭМ!$A$33:$A$776,$A142,СВЦЭМ!$B$33:$B$776,U$119)+'СЕТ СН'!$I$11+СВЦЭМ!$D$10+'СЕТ СН'!$I$5-'СЕТ СН'!$I$21</f>
        <v>3452.3682879500002</v>
      </c>
      <c r="V142" s="36">
        <f>SUMIFS(СВЦЭМ!$D$33:$D$776,СВЦЭМ!$A$33:$A$776,$A142,СВЦЭМ!$B$33:$B$776,V$119)+'СЕТ СН'!$I$11+СВЦЭМ!$D$10+'СЕТ СН'!$I$5-'СЕТ СН'!$I$21</f>
        <v>3446.0472290600001</v>
      </c>
      <c r="W142" s="36">
        <f>SUMIFS(СВЦЭМ!$D$33:$D$776,СВЦЭМ!$A$33:$A$776,$A142,СВЦЭМ!$B$33:$B$776,W$119)+'СЕТ СН'!$I$11+СВЦЭМ!$D$10+'СЕТ СН'!$I$5-'СЕТ СН'!$I$21</f>
        <v>3439.4652186799999</v>
      </c>
      <c r="X142" s="36">
        <f>SUMIFS(СВЦЭМ!$D$33:$D$776,СВЦЭМ!$A$33:$A$776,$A142,СВЦЭМ!$B$33:$B$776,X$119)+'СЕТ СН'!$I$11+СВЦЭМ!$D$10+'СЕТ СН'!$I$5-'СЕТ СН'!$I$21</f>
        <v>3451.3425866500002</v>
      </c>
      <c r="Y142" s="36">
        <f>SUMIFS(СВЦЭМ!$D$33:$D$776,СВЦЭМ!$A$33:$A$776,$A142,СВЦЭМ!$B$33:$B$776,Y$119)+'СЕТ СН'!$I$11+СВЦЭМ!$D$10+'СЕТ СН'!$I$5-'СЕТ СН'!$I$21</f>
        <v>3482.35074983</v>
      </c>
    </row>
    <row r="143" spans="1:25" ht="15.75" x14ac:dyDescent="0.2">
      <c r="A143" s="35">
        <f t="shared" si="3"/>
        <v>43945</v>
      </c>
      <c r="B143" s="36">
        <f>SUMIFS(СВЦЭМ!$D$33:$D$776,СВЦЭМ!$A$33:$A$776,$A143,СВЦЭМ!$B$33:$B$776,B$119)+'СЕТ СН'!$I$11+СВЦЭМ!$D$10+'СЕТ СН'!$I$5-'СЕТ СН'!$I$21</f>
        <v>3709.1960169099998</v>
      </c>
      <c r="C143" s="36">
        <f>SUMIFS(СВЦЭМ!$D$33:$D$776,СВЦЭМ!$A$33:$A$776,$A143,СВЦЭМ!$B$33:$B$776,C$119)+'СЕТ СН'!$I$11+СВЦЭМ!$D$10+'СЕТ СН'!$I$5-'СЕТ СН'!$I$21</f>
        <v>3746.3638366</v>
      </c>
      <c r="D143" s="36">
        <f>SUMIFS(СВЦЭМ!$D$33:$D$776,СВЦЭМ!$A$33:$A$776,$A143,СВЦЭМ!$B$33:$B$776,D$119)+'СЕТ СН'!$I$11+СВЦЭМ!$D$10+'СЕТ СН'!$I$5-'СЕТ СН'!$I$21</f>
        <v>3770.5472245599999</v>
      </c>
      <c r="E143" s="36">
        <f>SUMIFS(СВЦЭМ!$D$33:$D$776,СВЦЭМ!$A$33:$A$776,$A143,СВЦЭМ!$B$33:$B$776,E$119)+'СЕТ СН'!$I$11+СВЦЭМ!$D$10+'СЕТ СН'!$I$5-'СЕТ СН'!$I$21</f>
        <v>3780.2611556900001</v>
      </c>
      <c r="F143" s="36">
        <f>SUMIFS(СВЦЭМ!$D$33:$D$776,СВЦЭМ!$A$33:$A$776,$A143,СВЦЭМ!$B$33:$B$776,F$119)+'СЕТ СН'!$I$11+СВЦЭМ!$D$10+'СЕТ СН'!$I$5-'СЕТ СН'!$I$21</f>
        <v>3783.1303258099997</v>
      </c>
      <c r="G143" s="36">
        <f>SUMIFS(СВЦЭМ!$D$33:$D$776,СВЦЭМ!$A$33:$A$776,$A143,СВЦЭМ!$B$33:$B$776,G$119)+'СЕТ СН'!$I$11+СВЦЭМ!$D$10+'СЕТ СН'!$I$5-'СЕТ СН'!$I$21</f>
        <v>3780.17054147</v>
      </c>
      <c r="H143" s="36">
        <f>SUMIFS(СВЦЭМ!$D$33:$D$776,СВЦЭМ!$A$33:$A$776,$A143,СВЦЭМ!$B$33:$B$776,H$119)+'СЕТ СН'!$I$11+СВЦЭМ!$D$10+'СЕТ СН'!$I$5-'СЕТ СН'!$I$21</f>
        <v>3753.21281516</v>
      </c>
      <c r="I143" s="36">
        <f>SUMIFS(СВЦЭМ!$D$33:$D$776,СВЦЭМ!$A$33:$A$776,$A143,СВЦЭМ!$B$33:$B$776,I$119)+'СЕТ СН'!$I$11+СВЦЭМ!$D$10+'СЕТ СН'!$I$5-'СЕТ СН'!$I$21</f>
        <v>3703.5497365900001</v>
      </c>
      <c r="J143" s="36">
        <f>SUMIFS(СВЦЭМ!$D$33:$D$776,СВЦЭМ!$A$33:$A$776,$A143,СВЦЭМ!$B$33:$B$776,J$119)+'СЕТ СН'!$I$11+СВЦЭМ!$D$10+'СЕТ СН'!$I$5-'СЕТ СН'!$I$21</f>
        <v>3622.3297613200002</v>
      </c>
      <c r="K143" s="36">
        <f>SUMIFS(СВЦЭМ!$D$33:$D$776,СВЦЭМ!$A$33:$A$776,$A143,СВЦЭМ!$B$33:$B$776,K$119)+'СЕТ СН'!$I$11+СВЦЭМ!$D$10+'СЕТ СН'!$I$5-'СЕТ СН'!$I$21</f>
        <v>3617.3341426500001</v>
      </c>
      <c r="L143" s="36">
        <f>SUMIFS(СВЦЭМ!$D$33:$D$776,СВЦЭМ!$A$33:$A$776,$A143,СВЦЭМ!$B$33:$B$776,L$119)+'СЕТ СН'!$I$11+СВЦЭМ!$D$10+'СЕТ СН'!$I$5-'СЕТ СН'!$I$21</f>
        <v>3609.6485215299999</v>
      </c>
      <c r="M143" s="36">
        <f>SUMIFS(СВЦЭМ!$D$33:$D$776,СВЦЭМ!$A$33:$A$776,$A143,СВЦЭМ!$B$33:$B$776,M$119)+'СЕТ СН'!$I$11+СВЦЭМ!$D$10+'СЕТ СН'!$I$5-'СЕТ СН'!$I$21</f>
        <v>3589.30659612</v>
      </c>
      <c r="N143" s="36">
        <f>SUMIFS(СВЦЭМ!$D$33:$D$776,СВЦЭМ!$A$33:$A$776,$A143,СВЦЭМ!$B$33:$B$776,N$119)+'СЕТ СН'!$I$11+СВЦЭМ!$D$10+'СЕТ СН'!$I$5-'СЕТ СН'!$I$21</f>
        <v>3554.0373257700003</v>
      </c>
      <c r="O143" s="36">
        <f>SUMIFS(СВЦЭМ!$D$33:$D$776,СВЦЭМ!$A$33:$A$776,$A143,СВЦЭМ!$B$33:$B$776,O$119)+'СЕТ СН'!$I$11+СВЦЭМ!$D$10+'СЕТ СН'!$I$5-'СЕТ СН'!$I$21</f>
        <v>3571.7681395600002</v>
      </c>
      <c r="P143" s="36">
        <f>SUMIFS(СВЦЭМ!$D$33:$D$776,СВЦЭМ!$A$33:$A$776,$A143,СВЦЭМ!$B$33:$B$776,P$119)+'СЕТ СН'!$I$11+СВЦЭМ!$D$10+'СЕТ СН'!$I$5-'СЕТ СН'!$I$21</f>
        <v>3586.2999422299999</v>
      </c>
      <c r="Q143" s="36">
        <f>SUMIFS(СВЦЭМ!$D$33:$D$776,СВЦЭМ!$A$33:$A$776,$A143,СВЦЭМ!$B$33:$B$776,Q$119)+'СЕТ СН'!$I$11+СВЦЭМ!$D$10+'СЕТ СН'!$I$5-'СЕТ СН'!$I$21</f>
        <v>3591.9991789200003</v>
      </c>
      <c r="R143" s="36">
        <f>SUMIFS(СВЦЭМ!$D$33:$D$776,СВЦЭМ!$A$33:$A$776,$A143,СВЦЭМ!$B$33:$B$776,R$119)+'СЕТ СН'!$I$11+СВЦЭМ!$D$10+'СЕТ СН'!$I$5-'СЕТ СН'!$I$21</f>
        <v>3587.6561568400002</v>
      </c>
      <c r="S143" s="36">
        <f>SUMIFS(СВЦЭМ!$D$33:$D$776,СВЦЭМ!$A$33:$A$776,$A143,СВЦЭМ!$B$33:$B$776,S$119)+'СЕТ СН'!$I$11+СВЦЭМ!$D$10+'СЕТ СН'!$I$5-'СЕТ СН'!$I$21</f>
        <v>3591.8514924900001</v>
      </c>
      <c r="T143" s="36">
        <f>SUMIFS(СВЦЭМ!$D$33:$D$776,СВЦЭМ!$A$33:$A$776,$A143,СВЦЭМ!$B$33:$B$776,T$119)+'СЕТ СН'!$I$11+СВЦЭМ!$D$10+'СЕТ СН'!$I$5-'СЕТ СН'!$I$21</f>
        <v>3564.9690119000002</v>
      </c>
      <c r="U143" s="36">
        <f>SUMIFS(СВЦЭМ!$D$33:$D$776,СВЦЭМ!$A$33:$A$776,$A143,СВЦЭМ!$B$33:$B$776,U$119)+'СЕТ СН'!$I$11+СВЦЭМ!$D$10+'СЕТ СН'!$I$5-'СЕТ СН'!$I$21</f>
        <v>3546.4668300000003</v>
      </c>
      <c r="V143" s="36">
        <f>SUMIFS(СВЦЭМ!$D$33:$D$776,СВЦЭМ!$A$33:$A$776,$A143,СВЦЭМ!$B$33:$B$776,V$119)+'СЕТ СН'!$I$11+СВЦЭМ!$D$10+'СЕТ СН'!$I$5-'СЕТ СН'!$I$21</f>
        <v>3527.03244528</v>
      </c>
      <c r="W143" s="36">
        <f>SUMIFS(СВЦЭМ!$D$33:$D$776,СВЦЭМ!$A$33:$A$776,$A143,СВЦЭМ!$B$33:$B$776,W$119)+'СЕТ СН'!$I$11+СВЦЭМ!$D$10+'СЕТ СН'!$I$5-'СЕТ СН'!$I$21</f>
        <v>3518.1253945799999</v>
      </c>
      <c r="X143" s="36">
        <f>SUMIFS(СВЦЭМ!$D$33:$D$776,СВЦЭМ!$A$33:$A$776,$A143,СВЦЭМ!$B$33:$B$776,X$119)+'СЕТ СН'!$I$11+СВЦЭМ!$D$10+'СЕТ СН'!$I$5-'СЕТ СН'!$I$21</f>
        <v>3554.64347576</v>
      </c>
      <c r="Y143" s="36">
        <f>SUMIFS(СВЦЭМ!$D$33:$D$776,СВЦЭМ!$A$33:$A$776,$A143,СВЦЭМ!$B$33:$B$776,Y$119)+'СЕТ СН'!$I$11+СВЦЭМ!$D$10+'СЕТ СН'!$I$5-'СЕТ СН'!$I$21</f>
        <v>3534.6821249</v>
      </c>
    </row>
    <row r="144" spans="1:25" ht="15.75" x14ac:dyDescent="0.2">
      <c r="A144" s="35">
        <f t="shared" si="3"/>
        <v>43946</v>
      </c>
      <c r="B144" s="36">
        <f>SUMIFS(СВЦЭМ!$D$33:$D$776,СВЦЭМ!$A$33:$A$776,$A144,СВЦЭМ!$B$33:$B$776,B$119)+'СЕТ СН'!$I$11+СВЦЭМ!$D$10+'СЕТ СН'!$I$5-'СЕТ СН'!$I$21</f>
        <v>3676.35362485</v>
      </c>
      <c r="C144" s="36">
        <f>SUMIFS(СВЦЭМ!$D$33:$D$776,СВЦЭМ!$A$33:$A$776,$A144,СВЦЭМ!$B$33:$B$776,C$119)+'СЕТ СН'!$I$11+СВЦЭМ!$D$10+'СЕТ СН'!$I$5-'СЕТ СН'!$I$21</f>
        <v>3704.8901739899998</v>
      </c>
      <c r="D144" s="36">
        <f>SUMIFS(СВЦЭМ!$D$33:$D$776,СВЦЭМ!$A$33:$A$776,$A144,СВЦЭМ!$B$33:$B$776,D$119)+'СЕТ СН'!$I$11+СВЦЭМ!$D$10+'СЕТ СН'!$I$5-'СЕТ СН'!$I$21</f>
        <v>3717.21007242</v>
      </c>
      <c r="E144" s="36">
        <f>SUMIFS(СВЦЭМ!$D$33:$D$776,СВЦЭМ!$A$33:$A$776,$A144,СВЦЭМ!$B$33:$B$776,E$119)+'СЕТ СН'!$I$11+СВЦЭМ!$D$10+'СЕТ СН'!$I$5-'СЕТ СН'!$I$21</f>
        <v>3728.7146004299998</v>
      </c>
      <c r="F144" s="36">
        <f>SUMIFS(СВЦЭМ!$D$33:$D$776,СВЦЭМ!$A$33:$A$776,$A144,СВЦЭМ!$B$33:$B$776,F$119)+'СЕТ СН'!$I$11+СВЦЭМ!$D$10+'СЕТ СН'!$I$5-'СЕТ СН'!$I$21</f>
        <v>3730.2517850899999</v>
      </c>
      <c r="G144" s="36">
        <f>SUMIFS(СВЦЭМ!$D$33:$D$776,СВЦЭМ!$A$33:$A$776,$A144,СВЦЭМ!$B$33:$B$776,G$119)+'СЕТ СН'!$I$11+СВЦЭМ!$D$10+'СЕТ СН'!$I$5-'СЕТ СН'!$I$21</f>
        <v>3733.53864208</v>
      </c>
      <c r="H144" s="36">
        <f>SUMIFS(СВЦЭМ!$D$33:$D$776,СВЦЭМ!$A$33:$A$776,$A144,СВЦЭМ!$B$33:$B$776,H$119)+'СЕТ СН'!$I$11+СВЦЭМ!$D$10+'СЕТ СН'!$I$5-'СЕТ СН'!$I$21</f>
        <v>3729.0676906799999</v>
      </c>
      <c r="I144" s="36">
        <f>SUMIFS(СВЦЭМ!$D$33:$D$776,СВЦЭМ!$A$33:$A$776,$A144,СВЦЭМ!$B$33:$B$776,I$119)+'СЕТ СН'!$I$11+СВЦЭМ!$D$10+'СЕТ СН'!$I$5-'СЕТ СН'!$I$21</f>
        <v>3715.75136449</v>
      </c>
      <c r="J144" s="36">
        <f>SUMIFS(СВЦЭМ!$D$33:$D$776,СВЦЭМ!$A$33:$A$776,$A144,СВЦЭМ!$B$33:$B$776,J$119)+'СЕТ СН'!$I$11+СВЦЭМ!$D$10+'СЕТ СН'!$I$5-'СЕТ СН'!$I$21</f>
        <v>3669.1324226199999</v>
      </c>
      <c r="K144" s="36">
        <f>SUMIFS(СВЦЭМ!$D$33:$D$776,СВЦЭМ!$A$33:$A$776,$A144,СВЦЭМ!$B$33:$B$776,K$119)+'СЕТ СН'!$I$11+СВЦЭМ!$D$10+'СЕТ СН'!$I$5-'СЕТ СН'!$I$21</f>
        <v>3637.0789204900002</v>
      </c>
      <c r="L144" s="36">
        <f>SUMIFS(СВЦЭМ!$D$33:$D$776,СВЦЭМ!$A$33:$A$776,$A144,СВЦЭМ!$B$33:$B$776,L$119)+'СЕТ СН'!$I$11+СВЦЭМ!$D$10+'СЕТ СН'!$I$5-'СЕТ СН'!$I$21</f>
        <v>3627.1296933200001</v>
      </c>
      <c r="M144" s="36">
        <f>SUMIFS(СВЦЭМ!$D$33:$D$776,СВЦЭМ!$A$33:$A$776,$A144,СВЦЭМ!$B$33:$B$776,M$119)+'СЕТ СН'!$I$11+СВЦЭМ!$D$10+'СЕТ СН'!$I$5-'СЕТ СН'!$I$21</f>
        <v>3647.04258278</v>
      </c>
      <c r="N144" s="36">
        <f>SUMIFS(СВЦЭМ!$D$33:$D$776,СВЦЭМ!$A$33:$A$776,$A144,СВЦЭМ!$B$33:$B$776,N$119)+'СЕТ СН'!$I$11+СВЦЭМ!$D$10+'СЕТ СН'!$I$5-'СЕТ СН'!$I$21</f>
        <v>3660.9873757599998</v>
      </c>
      <c r="O144" s="36">
        <f>SUMIFS(СВЦЭМ!$D$33:$D$776,СВЦЭМ!$A$33:$A$776,$A144,СВЦЭМ!$B$33:$B$776,O$119)+'СЕТ СН'!$I$11+СВЦЭМ!$D$10+'СЕТ СН'!$I$5-'СЕТ СН'!$I$21</f>
        <v>3662.4179983200002</v>
      </c>
      <c r="P144" s="36">
        <f>SUMIFS(СВЦЭМ!$D$33:$D$776,СВЦЭМ!$A$33:$A$776,$A144,СВЦЭМ!$B$33:$B$776,P$119)+'СЕТ СН'!$I$11+СВЦЭМ!$D$10+'СЕТ СН'!$I$5-'СЕТ СН'!$I$21</f>
        <v>3679.0015637300003</v>
      </c>
      <c r="Q144" s="36">
        <f>SUMIFS(СВЦЭМ!$D$33:$D$776,СВЦЭМ!$A$33:$A$776,$A144,СВЦЭМ!$B$33:$B$776,Q$119)+'СЕТ СН'!$I$11+СВЦЭМ!$D$10+'СЕТ СН'!$I$5-'СЕТ СН'!$I$21</f>
        <v>3696.9701419900002</v>
      </c>
      <c r="R144" s="36">
        <f>SUMIFS(СВЦЭМ!$D$33:$D$776,СВЦЭМ!$A$33:$A$776,$A144,СВЦЭМ!$B$33:$B$776,R$119)+'СЕТ СН'!$I$11+СВЦЭМ!$D$10+'СЕТ СН'!$I$5-'СЕТ СН'!$I$21</f>
        <v>3695.7065171300001</v>
      </c>
      <c r="S144" s="36">
        <f>SUMIFS(СВЦЭМ!$D$33:$D$776,СВЦЭМ!$A$33:$A$776,$A144,СВЦЭМ!$B$33:$B$776,S$119)+'СЕТ СН'!$I$11+СВЦЭМ!$D$10+'СЕТ СН'!$I$5-'СЕТ СН'!$I$21</f>
        <v>3692.6120600300001</v>
      </c>
      <c r="T144" s="36">
        <f>SUMIFS(СВЦЭМ!$D$33:$D$776,СВЦЭМ!$A$33:$A$776,$A144,СВЦЭМ!$B$33:$B$776,T$119)+'СЕТ СН'!$I$11+СВЦЭМ!$D$10+'СЕТ СН'!$I$5-'СЕТ СН'!$I$21</f>
        <v>3667.42331913</v>
      </c>
      <c r="U144" s="36">
        <f>SUMIFS(СВЦЭМ!$D$33:$D$776,СВЦЭМ!$A$33:$A$776,$A144,СВЦЭМ!$B$33:$B$776,U$119)+'СЕТ СН'!$I$11+СВЦЭМ!$D$10+'СЕТ СН'!$I$5-'СЕТ СН'!$I$21</f>
        <v>3647.28285267</v>
      </c>
      <c r="V144" s="36">
        <f>SUMIFS(СВЦЭМ!$D$33:$D$776,СВЦЭМ!$A$33:$A$776,$A144,СВЦЭМ!$B$33:$B$776,V$119)+'СЕТ СН'!$I$11+СВЦЭМ!$D$10+'СЕТ СН'!$I$5-'СЕТ СН'!$I$21</f>
        <v>3631.9531420499998</v>
      </c>
      <c r="W144" s="36">
        <f>SUMIFS(СВЦЭМ!$D$33:$D$776,СВЦЭМ!$A$33:$A$776,$A144,СВЦЭМ!$B$33:$B$776,W$119)+'СЕТ СН'!$I$11+СВЦЭМ!$D$10+'СЕТ СН'!$I$5-'СЕТ СН'!$I$21</f>
        <v>3631.5535870900003</v>
      </c>
      <c r="X144" s="36">
        <f>SUMIFS(СВЦЭМ!$D$33:$D$776,СВЦЭМ!$A$33:$A$776,$A144,СВЦЭМ!$B$33:$B$776,X$119)+'СЕТ СН'!$I$11+СВЦЭМ!$D$10+'СЕТ СН'!$I$5-'СЕТ СН'!$I$21</f>
        <v>3634.6773823000003</v>
      </c>
      <c r="Y144" s="36">
        <f>SUMIFS(СВЦЭМ!$D$33:$D$776,СВЦЭМ!$A$33:$A$776,$A144,СВЦЭМ!$B$33:$B$776,Y$119)+'СЕТ СН'!$I$11+СВЦЭМ!$D$10+'СЕТ СН'!$I$5-'СЕТ СН'!$I$21</f>
        <v>3675.6638087599999</v>
      </c>
    </row>
    <row r="145" spans="1:27" ht="15.75" x14ac:dyDescent="0.2">
      <c r="A145" s="35">
        <f t="shared" si="3"/>
        <v>43947</v>
      </c>
      <c r="B145" s="36">
        <f>SUMIFS(СВЦЭМ!$D$33:$D$776,СВЦЭМ!$A$33:$A$776,$A145,СВЦЭМ!$B$33:$B$776,B$119)+'СЕТ СН'!$I$11+СВЦЭМ!$D$10+'СЕТ СН'!$I$5-'СЕТ СН'!$I$21</f>
        <v>3752.8049938300001</v>
      </c>
      <c r="C145" s="36">
        <f>SUMIFS(СВЦЭМ!$D$33:$D$776,СВЦЭМ!$A$33:$A$776,$A145,СВЦЭМ!$B$33:$B$776,C$119)+'СЕТ СН'!$I$11+СВЦЭМ!$D$10+'СЕТ СН'!$I$5-'СЕТ СН'!$I$21</f>
        <v>3752.9705677399998</v>
      </c>
      <c r="D145" s="36">
        <f>SUMIFS(СВЦЭМ!$D$33:$D$776,СВЦЭМ!$A$33:$A$776,$A145,СВЦЭМ!$B$33:$B$776,D$119)+'СЕТ СН'!$I$11+СВЦЭМ!$D$10+'СЕТ СН'!$I$5-'СЕТ СН'!$I$21</f>
        <v>3739.4552158799997</v>
      </c>
      <c r="E145" s="36">
        <f>SUMIFS(СВЦЭМ!$D$33:$D$776,СВЦЭМ!$A$33:$A$776,$A145,СВЦЭМ!$B$33:$B$776,E$119)+'СЕТ СН'!$I$11+СВЦЭМ!$D$10+'СЕТ СН'!$I$5-'СЕТ СН'!$I$21</f>
        <v>3734.5280623399999</v>
      </c>
      <c r="F145" s="36">
        <f>SUMIFS(СВЦЭМ!$D$33:$D$776,СВЦЭМ!$A$33:$A$776,$A145,СВЦЭМ!$B$33:$B$776,F$119)+'СЕТ СН'!$I$11+СВЦЭМ!$D$10+'СЕТ СН'!$I$5-'СЕТ СН'!$I$21</f>
        <v>3731.0873144799998</v>
      </c>
      <c r="G145" s="36">
        <f>SUMIFS(СВЦЭМ!$D$33:$D$776,СВЦЭМ!$A$33:$A$776,$A145,СВЦЭМ!$B$33:$B$776,G$119)+'СЕТ СН'!$I$11+СВЦЭМ!$D$10+'СЕТ СН'!$I$5-'СЕТ СН'!$I$21</f>
        <v>3734.1997922199998</v>
      </c>
      <c r="H145" s="36">
        <f>SUMIFS(СВЦЭМ!$D$33:$D$776,СВЦЭМ!$A$33:$A$776,$A145,СВЦЭМ!$B$33:$B$776,H$119)+'СЕТ СН'!$I$11+СВЦЭМ!$D$10+'СЕТ СН'!$I$5-'СЕТ СН'!$I$21</f>
        <v>3739.2787978900001</v>
      </c>
      <c r="I145" s="36">
        <f>SUMIFS(СВЦЭМ!$D$33:$D$776,СВЦЭМ!$A$33:$A$776,$A145,СВЦЭМ!$B$33:$B$776,I$119)+'СЕТ СН'!$I$11+СВЦЭМ!$D$10+'СЕТ СН'!$I$5-'СЕТ СН'!$I$21</f>
        <v>3742.3020914600002</v>
      </c>
      <c r="J145" s="36">
        <f>SUMIFS(СВЦЭМ!$D$33:$D$776,СВЦЭМ!$A$33:$A$776,$A145,СВЦЭМ!$B$33:$B$776,J$119)+'СЕТ СН'!$I$11+СВЦЭМ!$D$10+'СЕТ СН'!$I$5-'СЕТ СН'!$I$21</f>
        <v>3675.3166080199999</v>
      </c>
      <c r="K145" s="36">
        <f>SUMIFS(СВЦЭМ!$D$33:$D$776,СВЦЭМ!$A$33:$A$776,$A145,СВЦЭМ!$B$33:$B$776,K$119)+'СЕТ СН'!$I$11+СВЦЭМ!$D$10+'СЕТ СН'!$I$5-'СЕТ СН'!$I$21</f>
        <v>3639.66989921</v>
      </c>
      <c r="L145" s="36">
        <f>SUMIFS(СВЦЭМ!$D$33:$D$776,СВЦЭМ!$A$33:$A$776,$A145,СВЦЭМ!$B$33:$B$776,L$119)+'СЕТ СН'!$I$11+СВЦЭМ!$D$10+'СЕТ СН'!$I$5-'СЕТ СН'!$I$21</f>
        <v>3627.6492141600002</v>
      </c>
      <c r="M145" s="36">
        <f>SUMIFS(СВЦЭМ!$D$33:$D$776,СВЦЭМ!$A$33:$A$776,$A145,СВЦЭМ!$B$33:$B$776,M$119)+'СЕТ СН'!$I$11+СВЦЭМ!$D$10+'СЕТ СН'!$I$5-'СЕТ СН'!$I$21</f>
        <v>3628.4615472099999</v>
      </c>
      <c r="N145" s="36">
        <f>SUMIFS(СВЦЭМ!$D$33:$D$776,СВЦЭМ!$A$33:$A$776,$A145,СВЦЭМ!$B$33:$B$776,N$119)+'СЕТ СН'!$I$11+СВЦЭМ!$D$10+'СЕТ СН'!$I$5-'СЕТ СН'!$I$21</f>
        <v>3632.61403771</v>
      </c>
      <c r="O145" s="36">
        <f>SUMIFS(СВЦЭМ!$D$33:$D$776,СВЦЭМ!$A$33:$A$776,$A145,СВЦЭМ!$B$33:$B$776,O$119)+'СЕТ СН'!$I$11+СВЦЭМ!$D$10+'СЕТ СН'!$I$5-'СЕТ СН'!$I$21</f>
        <v>3648.9750384500003</v>
      </c>
      <c r="P145" s="36">
        <f>SUMIFS(СВЦЭМ!$D$33:$D$776,СВЦЭМ!$A$33:$A$776,$A145,СВЦЭМ!$B$33:$B$776,P$119)+'СЕТ СН'!$I$11+СВЦЭМ!$D$10+'СЕТ СН'!$I$5-'СЕТ СН'!$I$21</f>
        <v>3661.5557622900001</v>
      </c>
      <c r="Q145" s="36">
        <f>SUMIFS(СВЦЭМ!$D$33:$D$776,СВЦЭМ!$A$33:$A$776,$A145,СВЦЭМ!$B$33:$B$776,Q$119)+'СЕТ СН'!$I$11+СВЦЭМ!$D$10+'СЕТ СН'!$I$5-'СЕТ СН'!$I$21</f>
        <v>3668.0989932500001</v>
      </c>
      <c r="R145" s="36">
        <f>SUMIFS(СВЦЭМ!$D$33:$D$776,СВЦЭМ!$A$33:$A$776,$A145,СВЦЭМ!$B$33:$B$776,R$119)+'СЕТ СН'!$I$11+СВЦЭМ!$D$10+'СЕТ СН'!$I$5-'СЕТ СН'!$I$21</f>
        <v>3666.5623711399999</v>
      </c>
      <c r="S145" s="36">
        <f>SUMIFS(СВЦЭМ!$D$33:$D$776,СВЦЭМ!$A$33:$A$776,$A145,СВЦЭМ!$B$33:$B$776,S$119)+'СЕТ СН'!$I$11+СВЦЭМ!$D$10+'СЕТ СН'!$I$5-'СЕТ СН'!$I$21</f>
        <v>3660.3318352400001</v>
      </c>
      <c r="T145" s="36">
        <f>SUMIFS(СВЦЭМ!$D$33:$D$776,СВЦЭМ!$A$33:$A$776,$A145,СВЦЭМ!$B$33:$B$776,T$119)+'СЕТ СН'!$I$11+СВЦЭМ!$D$10+'СЕТ СН'!$I$5-'СЕТ СН'!$I$21</f>
        <v>3640.83409183</v>
      </c>
      <c r="U145" s="36">
        <f>SUMIFS(СВЦЭМ!$D$33:$D$776,СВЦЭМ!$A$33:$A$776,$A145,СВЦЭМ!$B$33:$B$776,U$119)+'СЕТ СН'!$I$11+СВЦЭМ!$D$10+'СЕТ СН'!$I$5-'СЕТ СН'!$I$21</f>
        <v>3616.9637327199998</v>
      </c>
      <c r="V145" s="36">
        <f>SUMIFS(СВЦЭМ!$D$33:$D$776,СВЦЭМ!$A$33:$A$776,$A145,СВЦЭМ!$B$33:$B$776,V$119)+'СЕТ СН'!$I$11+СВЦЭМ!$D$10+'СЕТ СН'!$I$5-'СЕТ СН'!$I$21</f>
        <v>3603.5693030500001</v>
      </c>
      <c r="W145" s="36">
        <f>SUMIFS(СВЦЭМ!$D$33:$D$776,СВЦЭМ!$A$33:$A$776,$A145,СВЦЭМ!$B$33:$B$776,W$119)+'СЕТ СН'!$I$11+СВЦЭМ!$D$10+'СЕТ СН'!$I$5-'СЕТ СН'!$I$21</f>
        <v>3607.3578713900001</v>
      </c>
      <c r="X145" s="36">
        <f>SUMIFS(СВЦЭМ!$D$33:$D$776,СВЦЭМ!$A$33:$A$776,$A145,СВЦЭМ!$B$33:$B$776,X$119)+'СЕТ СН'!$I$11+СВЦЭМ!$D$10+'СЕТ СН'!$I$5-'СЕТ СН'!$I$21</f>
        <v>3627.9377367799998</v>
      </c>
      <c r="Y145" s="36">
        <f>SUMIFS(СВЦЭМ!$D$33:$D$776,СВЦЭМ!$A$33:$A$776,$A145,СВЦЭМ!$B$33:$B$776,Y$119)+'СЕТ СН'!$I$11+СВЦЭМ!$D$10+'СЕТ СН'!$I$5-'СЕТ СН'!$I$21</f>
        <v>3670.1032757900002</v>
      </c>
    </row>
    <row r="146" spans="1:27" ht="15.75" x14ac:dyDescent="0.2">
      <c r="A146" s="35">
        <f t="shared" si="3"/>
        <v>43948</v>
      </c>
      <c r="B146" s="36">
        <f>SUMIFS(СВЦЭМ!$D$33:$D$776,СВЦЭМ!$A$33:$A$776,$A146,СВЦЭМ!$B$33:$B$776,B$119)+'СЕТ СН'!$I$11+СВЦЭМ!$D$10+'СЕТ СН'!$I$5-'СЕТ СН'!$I$21</f>
        <v>3743.6083676099997</v>
      </c>
      <c r="C146" s="36">
        <f>SUMIFS(СВЦЭМ!$D$33:$D$776,СВЦЭМ!$A$33:$A$776,$A146,СВЦЭМ!$B$33:$B$776,C$119)+'СЕТ СН'!$I$11+СВЦЭМ!$D$10+'СЕТ СН'!$I$5-'СЕТ СН'!$I$21</f>
        <v>3739.86089799</v>
      </c>
      <c r="D146" s="36">
        <f>SUMIFS(СВЦЭМ!$D$33:$D$776,СВЦЭМ!$A$33:$A$776,$A146,СВЦЭМ!$B$33:$B$776,D$119)+'СЕТ СН'!$I$11+СВЦЭМ!$D$10+'СЕТ СН'!$I$5-'СЕТ СН'!$I$21</f>
        <v>3725.0341795300001</v>
      </c>
      <c r="E146" s="36">
        <f>SUMIFS(СВЦЭМ!$D$33:$D$776,СВЦЭМ!$A$33:$A$776,$A146,СВЦЭМ!$B$33:$B$776,E$119)+'СЕТ СН'!$I$11+СВЦЭМ!$D$10+'СЕТ СН'!$I$5-'СЕТ СН'!$I$21</f>
        <v>3712.8818482400002</v>
      </c>
      <c r="F146" s="36">
        <f>SUMIFS(СВЦЭМ!$D$33:$D$776,СВЦЭМ!$A$33:$A$776,$A146,СВЦЭМ!$B$33:$B$776,F$119)+'СЕТ СН'!$I$11+СВЦЭМ!$D$10+'СЕТ СН'!$I$5-'СЕТ СН'!$I$21</f>
        <v>3714.6768305300002</v>
      </c>
      <c r="G146" s="36">
        <f>SUMIFS(СВЦЭМ!$D$33:$D$776,СВЦЭМ!$A$33:$A$776,$A146,СВЦЭМ!$B$33:$B$776,G$119)+'СЕТ СН'!$I$11+СВЦЭМ!$D$10+'СЕТ СН'!$I$5-'СЕТ СН'!$I$21</f>
        <v>3722.5599472399999</v>
      </c>
      <c r="H146" s="36">
        <f>SUMIFS(СВЦЭМ!$D$33:$D$776,СВЦЭМ!$A$33:$A$776,$A146,СВЦЭМ!$B$33:$B$776,H$119)+'СЕТ СН'!$I$11+СВЦЭМ!$D$10+'СЕТ СН'!$I$5-'СЕТ СН'!$I$21</f>
        <v>3735.4964835000001</v>
      </c>
      <c r="I146" s="36">
        <f>SUMIFS(СВЦЭМ!$D$33:$D$776,СВЦЭМ!$A$33:$A$776,$A146,СВЦЭМ!$B$33:$B$776,I$119)+'СЕТ СН'!$I$11+СВЦЭМ!$D$10+'СЕТ СН'!$I$5-'СЕТ СН'!$I$21</f>
        <v>3724.2697579799997</v>
      </c>
      <c r="J146" s="36">
        <f>SUMIFS(СВЦЭМ!$D$33:$D$776,СВЦЭМ!$A$33:$A$776,$A146,СВЦЭМ!$B$33:$B$776,J$119)+'СЕТ СН'!$I$11+СВЦЭМ!$D$10+'СЕТ СН'!$I$5-'СЕТ СН'!$I$21</f>
        <v>3653.5134423300001</v>
      </c>
      <c r="K146" s="36">
        <f>SUMIFS(СВЦЭМ!$D$33:$D$776,СВЦЭМ!$A$33:$A$776,$A146,СВЦЭМ!$B$33:$B$776,K$119)+'СЕТ СН'!$I$11+СВЦЭМ!$D$10+'СЕТ СН'!$I$5-'СЕТ СН'!$I$21</f>
        <v>3635.8329130800003</v>
      </c>
      <c r="L146" s="36">
        <f>SUMIFS(СВЦЭМ!$D$33:$D$776,СВЦЭМ!$A$33:$A$776,$A146,СВЦЭМ!$B$33:$B$776,L$119)+'СЕТ СН'!$I$11+СВЦЭМ!$D$10+'СЕТ СН'!$I$5-'СЕТ СН'!$I$21</f>
        <v>3616.8300629800001</v>
      </c>
      <c r="M146" s="36">
        <f>SUMIFS(СВЦЭМ!$D$33:$D$776,СВЦЭМ!$A$33:$A$776,$A146,СВЦЭМ!$B$33:$B$776,M$119)+'СЕТ СН'!$I$11+СВЦЭМ!$D$10+'СЕТ СН'!$I$5-'СЕТ СН'!$I$21</f>
        <v>3619.6492177099999</v>
      </c>
      <c r="N146" s="36">
        <f>SUMIFS(СВЦЭМ!$D$33:$D$776,СВЦЭМ!$A$33:$A$776,$A146,СВЦЭМ!$B$33:$B$776,N$119)+'СЕТ СН'!$I$11+СВЦЭМ!$D$10+'СЕТ СН'!$I$5-'СЕТ СН'!$I$21</f>
        <v>3633.8706471099999</v>
      </c>
      <c r="O146" s="36">
        <f>SUMIFS(СВЦЭМ!$D$33:$D$776,СВЦЭМ!$A$33:$A$776,$A146,СВЦЭМ!$B$33:$B$776,O$119)+'СЕТ СН'!$I$11+СВЦЭМ!$D$10+'СЕТ СН'!$I$5-'СЕТ СН'!$I$21</f>
        <v>3650.0393660499999</v>
      </c>
      <c r="P146" s="36">
        <f>SUMIFS(СВЦЭМ!$D$33:$D$776,СВЦЭМ!$A$33:$A$776,$A146,СВЦЭМ!$B$33:$B$776,P$119)+'СЕТ СН'!$I$11+СВЦЭМ!$D$10+'СЕТ СН'!$I$5-'СЕТ СН'!$I$21</f>
        <v>3669.6739272899999</v>
      </c>
      <c r="Q146" s="36">
        <f>SUMIFS(СВЦЭМ!$D$33:$D$776,СВЦЭМ!$A$33:$A$776,$A146,СВЦЭМ!$B$33:$B$776,Q$119)+'СЕТ СН'!$I$11+СВЦЭМ!$D$10+'СЕТ СН'!$I$5-'СЕТ СН'!$I$21</f>
        <v>3681.6124227999999</v>
      </c>
      <c r="R146" s="36">
        <f>SUMIFS(СВЦЭМ!$D$33:$D$776,СВЦЭМ!$A$33:$A$776,$A146,СВЦЭМ!$B$33:$B$776,R$119)+'СЕТ СН'!$I$11+СВЦЭМ!$D$10+'СЕТ СН'!$I$5-'СЕТ СН'!$I$21</f>
        <v>3682.0960964999999</v>
      </c>
      <c r="S146" s="36">
        <f>SUMIFS(СВЦЭМ!$D$33:$D$776,СВЦЭМ!$A$33:$A$776,$A146,СВЦЭМ!$B$33:$B$776,S$119)+'СЕТ СН'!$I$11+СВЦЭМ!$D$10+'СЕТ СН'!$I$5-'СЕТ СН'!$I$21</f>
        <v>3674.3154264200002</v>
      </c>
      <c r="T146" s="36">
        <f>SUMIFS(СВЦЭМ!$D$33:$D$776,СВЦЭМ!$A$33:$A$776,$A146,СВЦЭМ!$B$33:$B$776,T$119)+'СЕТ СН'!$I$11+СВЦЭМ!$D$10+'СЕТ СН'!$I$5-'СЕТ СН'!$I$21</f>
        <v>3650.1077295300001</v>
      </c>
      <c r="U146" s="36">
        <f>SUMIFS(СВЦЭМ!$D$33:$D$776,СВЦЭМ!$A$33:$A$776,$A146,СВЦЭМ!$B$33:$B$776,U$119)+'СЕТ СН'!$I$11+СВЦЭМ!$D$10+'СЕТ СН'!$I$5-'СЕТ СН'!$I$21</f>
        <v>3632.1656702300002</v>
      </c>
      <c r="V146" s="36">
        <f>SUMIFS(СВЦЭМ!$D$33:$D$776,СВЦЭМ!$A$33:$A$776,$A146,СВЦЭМ!$B$33:$B$776,V$119)+'СЕТ СН'!$I$11+СВЦЭМ!$D$10+'СЕТ СН'!$I$5-'СЕТ СН'!$I$21</f>
        <v>3606.8070986100001</v>
      </c>
      <c r="W146" s="36">
        <f>SUMIFS(СВЦЭМ!$D$33:$D$776,СВЦЭМ!$A$33:$A$776,$A146,СВЦЭМ!$B$33:$B$776,W$119)+'СЕТ СН'!$I$11+СВЦЭМ!$D$10+'СЕТ СН'!$I$5-'СЕТ СН'!$I$21</f>
        <v>3610.27858883</v>
      </c>
      <c r="X146" s="36">
        <f>SUMIFS(СВЦЭМ!$D$33:$D$776,СВЦЭМ!$A$33:$A$776,$A146,СВЦЭМ!$B$33:$B$776,X$119)+'СЕТ СН'!$I$11+СВЦЭМ!$D$10+'СЕТ СН'!$I$5-'СЕТ СН'!$I$21</f>
        <v>3633.4601641099998</v>
      </c>
      <c r="Y146" s="36">
        <f>SUMIFS(СВЦЭМ!$D$33:$D$776,СВЦЭМ!$A$33:$A$776,$A146,СВЦЭМ!$B$33:$B$776,Y$119)+'СЕТ СН'!$I$11+СВЦЭМ!$D$10+'СЕТ СН'!$I$5-'СЕТ СН'!$I$21</f>
        <v>3666.6515049300001</v>
      </c>
    </row>
    <row r="147" spans="1:27" ht="15.75" x14ac:dyDescent="0.2">
      <c r="A147" s="35">
        <f t="shared" si="3"/>
        <v>43949</v>
      </c>
      <c r="B147" s="36">
        <f>SUMIFS(СВЦЭМ!$D$33:$D$776,СВЦЭМ!$A$33:$A$776,$A147,СВЦЭМ!$B$33:$B$776,B$119)+'СЕТ СН'!$I$11+СВЦЭМ!$D$10+'СЕТ СН'!$I$5-'СЕТ СН'!$I$21</f>
        <v>3683.2811365400003</v>
      </c>
      <c r="C147" s="36">
        <f>SUMIFS(СВЦЭМ!$D$33:$D$776,СВЦЭМ!$A$33:$A$776,$A147,СВЦЭМ!$B$33:$B$776,C$119)+'СЕТ СН'!$I$11+СВЦЭМ!$D$10+'СЕТ СН'!$I$5-'СЕТ СН'!$I$21</f>
        <v>3709.14719371</v>
      </c>
      <c r="D147" s="36">
        <f>SUMIFS(СВЦЭМ!$D$33:$D$776,СВЦЭМ!$A$33:$A$776,$A147,СВЦЭМ!$B$33:$B$776,D$119)+'СЕТ СН'!$I$11+СВЦЭМ!$D$10+'СЕТ СН'!$I$5-'СЕТ СН'!$I$21</f>
        <v>3747.23338612</v>
      </c>
      <c r="E147" s="36">
        <f>SUMIFS(СВЦЭМ!$D$33:$D$776,СВЦЭМ!$A$33:$A$776,$A147,СВЦЭМ!$B$33:$B$776,E$119)+'СЕТ СН'!$I$11+СВЦЭМ!$D$10+'СЕТ СН'!$I$5-'СЕТ СН'!$I$21</f>
        <v>3751.3303098599999</v>
      </c>
      <c r="F147" s="36">
        <f>SUMIFS(СВЦЭМ!$D$33:$D$776,СВЦЭМ!$A$33:$A$776,$A147,СВЦЭМ!$B$33:$B$776,F$119)+'СЕТ СН'!$I$11+СВЦЭМ!$D$10+'СЕТ СН'!$I$5-'СЕТ СН'!$I$21</f>
        <v>3748.3999223999999</v>
      </c>
      <c r="G147" s="36">
        <f>SUMIFS(СВЦЭМ!$D$33:$D$776,СВЦЭМ!$A$33:$A$776,$A147,СВЦЭМ!$B$33:$B$776,G$119)+'СЕТ СН'!$I$11+СВЦЭМ!$D$10+'СЕТ СН'!$I$5-'СЕТ СН'!$I$21</f>
        <v>3749.35262577</v>
      </c>
      <c r="H147" s="36">
        <f>SUMIFS(СВЦЭМ!$D$33:$D$776,СВЦЭМ!$A$33:$A$776,$A147,СВЦЭМ!$B$33:$B$776,H$119)+'СЕТ СН'!$I$11+СВЦЭМ!$D$10+'СЕТ СН'!$I$5-'СЕТ СН'!$I$21</f>
        <v>3716.6414488800001</v>
      </c>
      <c r="I147" s="36">
        <f>SUMIFS(СВЦЭМ!$D$33:$D$776,СВЦЭМ!$A$33:$A$776,$A147,СВЦЭМ!$B$33:$B$776,I$119)+'СЕТ СН'!$I$11+СВЦЭМ!$D$10+'СЕТ СН'!$I$5-'СЕТ СН'!$I$21</f>
        <v>3681.4993447100001</v>
      </c>
      <c r="J147" s="36">
        <f>SUMIFS(СВЦЭМ!$D$33:$D$776,СВЦЭМ!$A$33:$A$776,$A147,СВЦЭМ!$B$33:$B$776,J$119)+'СЕТ СН'!$I$11+СВЦЭМ!$D$10+'СЕТ СН'!$I$5-'СЕТ СН'!$I$21</f>
        <v>3631.9548361699999</v>
      </c>
      <c r="K147" s="36">
        <f>SUMIFS(СВЦЭМ!$D$33:$D$776,СВЦЭМ!$A$33:$A$776,$A147,СВЦЭМ!$B$33:$B$776,K$119)+'СЕТ СН'!$I$11+СВЦЭМ!$D$10+'СЕТ СН'!$I$5-'СЕТ СН'!$I$21</f>
        <v>3625.6449376099999</v>
      </c>
      <c r="L147" s="36">
        <f>SUMIFS(СВЦЭМ!$D$33:$D$776,СВЦЭМ!$A$33:$A$776,$A147,СВЦЭМ!$B$33:$B$776,L$119)+'СЕТ СН'!$I$11+СВЦЭМ!$D$10+'СЕТ СН'!$I$5-'СЕТ СН'!$I$21</f>
        <v>3620.3387093299998</v>
      </c>
      <c r="M147" s="36">
        <f>SUMIFS(СВЦЭМ!$D$33:$D$776,СВЦЭМ!$A$33:$A$776,$A147,СВЦЭМ!$B$33:$B$776,M$119)+'СЕТ СН'!$I$11+СВЦЭМ!$D$10+'СЕТ СН'!$I$5-'СЕТ СН'!$I$21</f>
        <v>3620.0620836400003</v>
      </c>
      <c r="N147" s="36">
        <f>SUMIFS(СВЦЭМ!$D$33:$D$776,СВЦЭМ!$A$33:$A$776,$A147,СВЦЭМ!$B$33:$B$776,N$119)+'СЕТ СН'!$I$11+СВЦЭМ!$D$10+'СЕТ СН'!$I$5-'СЕТ СН'!$I$21</f>
        <v>3612.0508984200001</v>
      </c>
      <c r="O147" s="36">
        <f>SUMIFS(СВЦЭМ!$D$33:$D$776,СВЦЭМ!$A$33:$A$776,$A147,СВЦЭМ!$B$33:$B$776,O$119)+'СЕТ СН'!$I$11+СВЦЭМ!$D$10+'СЕТ СН'!$I$5-'СЕТ СН'!$I$21</f>
        <v>3620.8959725899999</v>
      </c>
      <c r="P147" s="36">
        <f>SUMIFS(СВЦЭМ!$D$33:$D$776,СВЦЭМ!$A$33:$A$776,$A147,СВЦЭМ!$B$33:$B$776,P$119)+'СЕТ СН'!$I$11+СВЦЭМ!$D$10+'СЕТ СН'!$I$5-'СЕТ СН'!$I$21</f>
        <v>3631.96890936</v>
      </c>
      <c r="Q147" s="36">
        <f>SUMIFS(СВЦЭМ!$D$33:$D$776,СВЦЭМ!$A$33:$A$776,$A147,СВЦЭМ!$B$33:$B$776,Q$119)+'СЕТ СН'!$I$11+СВЦЭМ!$D$10+'СЕТ СН'!$I$5-'СЕТ СН'!$I$21</f>
        <v>3646.2025473499998</v>
      </c>
      <c r="R147" s="36">
        <f>SUMIFS(СВЦЭМ!$D$33:$D$776,СВЦЭМ!$A$33:$A$776,$A147,СВЦЭМ!$B$33:$B$776,R$119)+'СЕТ СН'!$I$11+СВЦЭМ!$D$10+'СЕТ СН'!$I$5-'СЕТ СН'!$I$21</f>
        <v>3642.54028457</v>
      </c>
      <c r="S147" s="36">
        <f>SUMIFS(СВЦЭМ!$D$33:$D$776,СВЦЭМ!$A$33:$A$776,$A147,СВЦЭМ!$B$33:$B$776,S$119)+'СЕТ СН'!$I$11+СВЦЭМ!$D$10+'СЕТ СН'!$I$5-'СЕТ СН'!$I$21</f>
        <v>3638.8438796800001</v>
      </c>
      <c r="T147" s="36">
        <f>SUMIFS(СВЦЭМ!$D$33:$D$776,СВЦЭМ!$A$33:$A$776,$A147,СВЦЭМ!$B$33:$B$776,T$119)+'СЕТ СН'!$I$11+СВЦЭМ!$D$10+'СЕТ СН'!$I$5-'СЕТ СН'!$I$21</f>
        <v>3626.6106759700001</v>
      </c>
      <c r="U147" s="36">
        <f>SUMIFS(СВЦЭМ!$D$33:$D$776,СВЦЭМ!$A$33:$A$776,$A147,СВЦЭМ!$B$33:$B$776,U$119)+'СЕТ СН'!$I$11+СВЦЭМ!$D$10+'СЕТ СН'!$I$5-'СЕТ СН'!$I$21</f>
        <v>3600.8715428099999</v>
      </c>
      <c r="V147" s="36">
        <f>SUMIFS(СВЦЭМ!$D$33:$D$776,СВЦЭМ!$A$33:$A$776,$A147,СВЦЭМ!$B$33:$B$776,V$119)+'СЕТ СН'!$I$11+СВЦЭМ!$D$10+'СЕТ СН'!$I$5-'СЕТ СН'!$I$21</f>
        <v>3589.4665017500001</v>
      </c>
      <c r="W147" s="36">
        <f>SUMIFS(СВЦЭМ!$D$33:$D$776,СВЦЭМ!$A$33:$A$776,$A147,СВЦЭМ!$B$33:$B$776,W$119)+'СЕТ СН'!$I$11+СВЦЭМ!$D$10+'СЕТ СН'!$I$5-'СЕТ СН'!$I$21</f>
        <v>3585.3094138400002</v>
      </c>
      <c r="X147" s="36">
        <f>SUMIFS(СВЦЭМ!$D$33:$D$776,СВЦЭМ!$A$33:$A$776,$A147,СВЦЭМ!$B$33:$B$776,X$119)+'СЕТ СН'!$I$11+СВЦЭМ!$D$10+'СЕТ СН'!$I$5-'СЕТ СН'!$I$21</f>
        <v>3587.8051440999998</v>
      </c>
      <c r="Y147" s="36">
        <f>SUMIFS(СВЦЭМ!$D$33:$D$776,СВЦЭМ!$A$33:$A$776,$A147,СВЦЭМ!$B$33:$B$776,Y$119)+'СЕТ СН'!$I$11+СВЦЭМ!$D$10+'СЕТ СН'!$I$5-'СЕТ СН'!$I$21</f>
        <v>3622.5790133600003</v>
      </c>
    </row>
    <row r="148" spans="1:27" ht="15.75" x14ac:dyDescent="0.2">
      <c r="A148" s="35">
        <f t="shared" si="3"/>
        <v>43950</v>
      </c>
      <c r="B148" s="36">
        <f>SUMIFS(СВЦЭМ!$D$33:$D$776,СВЦЭМ!$A$33:$A$776,$A148,СВЦЭМ!$B$33:$B$776,B$119)+'СЕТ СН'!$I$11+СВЦЭМ!$D$10+'СЕТ СН'!$I$5-'СЕТ СН'!$I$21</f>
        <v>3692.0411447300003</v>
      </c>
      <c r="C148" s="36">
        <f>SUMIFS(СВЦЭМ!$D$33:$D$776,СВЦЭМ!$A$33:$A$776,$A148,СВЦЭМ!$B$33:$B$776,C$119)+'СЕТ СН'!$I$11+СВЦЭМ!$D$10+'СЕТ СН'!$I$5-'СЕТ СН'!$I$21</f>
        <v>3731.6828099099998</v>
      </c>
      <c r="D148" s="36">
        <f>SUMIFS(СВЦЭМ!$D$33:$D$776,СВЦЭМ!$A$33:$A$776,$A148,СВЦЭМ!$B$33:$B$776,D$119)+'СЕТ СН'!$I$11+СВЦЭМ!$D$10+'СЕТ СН'!$I$5-'СЕТ СН'!$I$21</f>
        <v>3737.76110045</v>
      </c>
      <c r="E148" s="36">
        <f>SUMIFS(СВЦЭМ!$D$33:$D$776,СВЦЭМ!$A$33:$A$776,$A148,СВЦЭМ!$B$33:$B$776,E$119)+'СЕТ СН'!$I$11+СВЦЭМ!$D$10+'СЕТ СН'!$I$5-'СЕТ СН'!$I$21</f>
        <v>3742.5772051899999</v>
      </c>
      <c r="F148" s="36">
        <f>SUMIFS(СВЦЭМ!$D$33:$D$776,СВЦЭМ!$A$33:$A$776,$A148,СВЦЭМ!$B$33:$B$776,F$119)+'СЕТ СН'!$I$11+СВЦЭМ!$D$10+'СЕТ СН'!$I$5-'СЕТ СН'!$I$21</f>
        <v>3743.85232653</v>
      </c>
      <c r="G148" s="36">
        <f>SUMIFS(СВЦЭМ!$D$33:$D$776,СВЦЭМ!$A$33:$A$776,$A148,СВЦЭМ!$B$33:$B$776,G$119)+'СЕТ СН'!$I$11+СВЦЭМ!$D$10+'СЕТ СН'!$I$5-'СЕТ СН'!$I$21</f>
        <v>3743.1733605199997</v>
      </c>
      <c r="H148" s="36">
        <f>SUMIFS(СВЦЭМ!$D$33:$D$776,СВЦЭМ!$A$33:$A$776,$A148,СВЦЭМ!$B$33:$B$776,H$119)+'СЕТ СН'!$I$11+СВЦЭМ!$D$10+'СЕТ СН'!$I$5-'СЕТ СН'!$I$21</f>
        <v>3730.7043244699998</v>
      </c>
      <c r="I148" s="36">
        <f>SUMIFS(СВЦЭМ!$D$33:$D$776,СВЦЭМ!$A$33:$A$776,$A148,СВЦЭМ!$B$33:$B$776,I$119)+'СЕТ СН'!$I$11+СВЦЭМ!$D$10+'СЕТ СН'!$I$5-'СЕТ СН'!$I$21</f>
        <v>3693.3627611800002</v>
      </c>
      <c r="J148" s="36">
        <f>SUMIFS(СВЦЭМ!$D$33:$D$776,СВЦЭМ!$A$33:$A$776,$A148,СВЦЭМ!$B$33:$B$776,J$119)+'СЕТ СН'!$I$11+СВЦЭМ!$D$10+'СЕТ СН'!$I$5-'СЕТ СН'!$I$21</f>
        <v>3679.3415886000003</v>
      </c>
      <c r="K148" s="36">
        <f>SUMIFS(СВЦЭМ!$D$33:$D$776,СВЦЭМ!$A$33:$A$776,$A148,СВЦЭМ!$B$33:$B$776,K$119)+'СЕТ СН'!$I$11+СВЦЭМ!$D$10+'СЕТ СН'!$I$5-'СЕТ СН'!$I$21</f>
        <v>3664.2392785100001</v>
      </c>
      <c r="L148" s="36">
        <f>SUMIFS(СВЦЭМ!$D$33:$D$776,СВЦЭМ!$A$33:$A$776,$A148,СВЦЭМ!$B$33:$B$776,L$119)+'СЕТ СН'!$I$11+СВЦЭМ!$D$10+'СЕТ СН'!$I$5-'СЕТ СН'!$I$21</f>
        <v>3658.11075712</v>
      </c>
      <c r="M148" s="36">
        <f>SUMIFS(СВЦЭМ!$D$33:$D$776,СВЦЭМ!$A$33:$A$776,$A148,СВЦЭМ!$B$33:$B$776,M$119)+'СЕТ СН'!$I$11+СВЦЭМ!$D$10+'СЕТ СН'!$I$5-'СЕТ СН'!$I$21</f>
        <v>3660.0738580500001</v>
      </c>
      <c r="N148" s="36">
        <f>SUMIFS(СВЦЭМ!$D$33:$D$776,СВЦЭМ!$A$33:$A$776,$A148,СВЦЭМ!$B$33:$B$776,N$119)+'СЕТ СН'!$I$11+СВЦЭМ!$D$10+'СЕТ СН'!$I$5-'СЕТ СН'!$I$21</f>
        <v>3654.9057189800001</v>
      </c>
      <c r="O148" s="36">
        <f>SUMIFS(СВЦЭМ!$D$33:$D$776,СВЦЭМ!$A$33:$A$776,$A148,СВЦЭМ!$B$33:$B$776,O$119)+'СЕТ СН'!$I$11+СВЦЭМ!$D$10+'СЕТ СН'!$I$5-'СЕТ СН'!$I$21</f>
        <v>3666.8611869800002</v>
      </c>
      <c r="P148" s="36">
        <f>SUMIFS(СВЦЭМ!$D$33:$D$776,СВЦЭМ!$A$33:$A$776,$A148,СВЦЭМ!$B$33:$B$776,P$119)+'СЕТ СН'!$I$11+СВЦЭМ!$D$10+'СЕТ СН'!$I$5-'СЕТ СН'!$I$21</f>
        <v>3678.73684555</v>
      </c>
      <c r="Q148" s="36">
        <f>SUMIFS(СВЦЭМ!$D$33:$D$776,СВЦЭМ!$A$33:$A$776,$A148,СВЦЭМ!$B$33:$B$776,Q$119)+'СЕТ СН'!$I$11+СВЦЭМ!$D$10+'СЕТ СН'!$I$5-'СЕТ СН'!$I$21</f>
        <v>3678.5198579299999</v>
      </c>
      <c r="R148" s="36">
        <f>SUMIFS(СВЦЭМ!$D$33:$D$776,СВЦЭМ!$A$33:$A$776,$A148,СВЦЭМ!$B$33:$B$776,R$119)+'СЕТ СН'!$I$11+СВЦЭМ!$D$10+'СЕТ СН'!$I$5-'СЕТ СН'!$I$21</f>
        <v>3672.11017765</v>
      </c>
      <c r="S148" s="36">
        <f>SUMIFS(СВЦЭМ!$D$33:$D$776,СВЦЭМ!$A$33:$A$776,$A148,СВЦЭМ!$B$33:$B$776,S$119)+'СЕТ СН'!$I$11+СВЦЭМ!$D$10+'СЕТ СН'!$I$5-'СЕТ СН'!$I$21</f>
        <v>3672.58914443</v>
      </c>
      <c r="T148" s="36">
        <f>SUMIFS(СВЦЭМ!$D$33:$D$776,СВЦЭМ!$A$33:$A$776,$A148,СВЦЭМ!$B$33:$B$776,T$119)+'СЕТ СН'!$I$11+СВЦЭМ!$D$10+'СЕТ СН'!$I$5-'СЕТ СН'!$I$21</f>
        <v>3661.1692285300001</v>
      </c>
      <c r="U148" s="36">
        <f>SUMIFS(СВЦЭМ!$D$33:$D$776,СВЦЭМ!$A$33:$A$776,$A148,СВЦЭМ!$B$33:$B$776,U$119)+'СЕТ СН'!$I$11+СВЦЭМ!$D$10+'СЕТ СН'!$I$5-'СЕТ СН'!$I$21</f>
        <v>3622.4877114000001</v>
      </c>
      <c r="V148" s="36">
        <f>SUMIFS(СВЦЭМ!$D$33:$D$776,СВЦЭМ!$A$33:$A$776,$A148,СВЦЭМ!$B$33:$B$776,V$119)+'СЕТ СН'!$I$11+СВЦЭМ!$D$10+'СЕТ СН'!$I$5-'СЕТ СН'!$I$21</f>
        <v>3623.3570899599999</v>
      </c>
      <c r="W148" s="36">
        <f>SUMIFS(СВЦЭМ!$D$33:$D$776,СВЦЭМ!$A$33:$A$776,$A148,СВЦЭМ!$B$33:$B$776,W$119)+'СЕТ СН'!$I$11+СВЦЭМ!$D$10+'СЕТ СН'!$I$5-'СЕТ СН'!$I$21</f>
        <v>3649.7923452</v>
      </c>
      <c r="X148" s="36">
        <f>SUMIFS(СВЦЭМ!$D$33:$D$776,СВЦЭМ!$A$33:$A$776,$A148,СВЦЭМ!$B$33:$B$776,X$119)+'СЕТ СН'!$I$11+СВЦЭМ!$D$10+'СЕТ СН'!$I$5-'СЕТ СН'!$I$21</f>
        <v>3670.1150784199999</v>
      </c>
      <c r="Y148" s="36">
        <f>SUMIFS(СВЦЭМ!$D$33:$D$776,СВЦЭМ!$A$33:$A$776,$A148,СВЦЭМ!$B$33:$B$776,Y$119)+'СЕТ СН'!$I$11+СВЦЭМ!$D$10+'СЕТ СН'!$I$5-'СЕТ СН'!$I$21</f>
        <v>3666.02893812</v>
      </c>
    </row>
    <row r="149" spans="1:27" ht="15.75" x14ac:dyDescent="0.2">
      <c r="A149" s="35">
        <f t="shared" si="3"/>
        <v>43951</v>
      </c>
      <c r="B149" s="36">
        <f>SUMIFS(СВЦЭМ!$D$33:$D$776,СВЦЭМ!$A$33:$A$776,$A149,СВЦЭМ!$B$33:$B$776,B$119)+'СЕТ СН'!$I$11+СВЦЭМ!$D$10+'СЕТ СН'!$I$5-'СЕТ СН'!$I$21</f>
        <v>3739.2174558799998</v>
      </c>
      <c r="C149" s="36">
        <f>SUMIFS(СВЦЭМ!$D$33:$D$776,СВЦЭМ!$A$33:$A$776,$A149,СВЦЭМ!$B$33:$B$776,C$119)+'СЕТ СН'!$I$11+СВЦЭМ!$D$10+'СЕТ СН'!$I$5-'СЕТ СН'!$I$21</f>
        <v>3718.6474142899997</v>
      </c>
      <c r="D149" s="36">
        <f>SUMIFS(СВЦЭМ!$D$33:$D$776,СВЦЭМ!$A$33:$A$776,$A149,СВЦЭМ!$B$33:$B$776,D$119)+'СЕТ СН'!$I$11+СВЦЭМ!$D$10+'СЕТ СН'!$I$5-'СЕТ СН'!$I$21</f>
        <v>3728.3736518599999</v>
      </c>
      <c r="E149" s="36">
        <f>SUMIFS(СВЦЭМ!$D$33:$D$776,СВЦЭМ!$A$33:$A$776,$A149,СВЦЭМ!$B$33:$B$776,E$119)+'СЕТ СН'!$I$11+СВЦЭМ!$D$10+'СЕТ СН'!$I$5-'СЕТ СН'!$I$21</f>
        <v>3721.8658855599997</v>
      </c>
      <c r="F149" s="36">
        <f>SUMIFS(СВЦЭМ!$D$33:$D$776,СВЦЭМ!$A$33:$A$776,$A149,СВЦЭМ!$B$33:$B$776,F$119)+'СЕТ СН'!$I$11+СВЦЭМ!$D$10+'СЕТ СН'!$I$5-'СЕТ СН'!$I$21</f>
        <v>3754.6786362000003</v>
      </c>
      <c r="G149" s="36">
        <f>SUMIFS(СВЦЭМ!$D$33:$D$776,СВЦЭМ!$A$33:$A$776,$A149,СВЦЭМ!$B$33:$B$776,G$119)+'СЕТ СН'!$I$11+СВЦЭМ!$D$10+'СЕТ СН'!$I$5-'СЕТ СН'!$I$21</f>
        <v>3762.0924233699998</v>
      </c>
      <c r="H149" s="36">
        <f>SUMIFS(СВЦЭМ!$D$33:$D$776,СВЦЭМ!$A$33:$A$776,$A149,СВЦЭМ!$B$33:$B$776,H$119)+'СЕТ СН'!$I$11+СВЦЭМ!$D$10+'СЕТ СН'!$I$5-'СЕТ СН'!$I$21</f>
        <v>3748.01163653</v>
      </c>
      <c r="I149" s="36">
        <f>SUMIFS(СВЦЭМ!$D$33:$D$776,СВЦЭМ!$A$33:$A$776,$A149,СВЦЭМ!$B$33:$B$776,I$119)+'СЕТ СН'!$I$11+СВЦЭМ!$D$10+'СЕТ СН'!$I$5-'СЕТ СН'!$I$21</f>
        <v>3712.51815962</v>
      </c>
      <c r="J149" s="36">
        <f>SUMIFS(СВЦЭМ!$D$33:$D$776,СВЦЭМ!$A$33:$A$776,$A149,СВЦЭМ!$B$33:$B$776,J$119)+'СЕТ СН'!$I$11+СВЦЭМ!$D$10+'СЕТ СН'!$I$5-'СЕТ СН'!$I$21</f>
        <v>3633.3199</v>
      </c>
      <c r="K149" s="36">
        <f>SUMIFS(СВЦЭМ!$D$33:$D$776,СВЦЭМ!$A$33:$A$776,$A149,СВЦЭМ!$B$33:$B$776,K$119)+'СЕТ СН'!$I$11+СВЦЭМ!$D$10+'СЕТ СН'!$I$5-'СЕТ СН'!$I$21</f>
        <v>3622.11453304</v>
      </c>
      <c r="L149" s="36">
        <f>SUMIFS(СВЦЭМ!$D$33:$D$776,СВЦЭМ!$A$33:$A$776,$A149,СВЦЭМ!$B$33:$B$776,L$119)+'СЕТ СН'!$I$11+СВЦЭМ!$D$10+'СЕТ СН'!$I$5-'СЕТ СН'!$I$21</f>
        <v>3609.75756198</v>
      </c>
      <c r="M149" s="36">
        <f>SUMIFS(СВЦЭМ!$D$33:$D$776,СВЦЭМ!$A$33:$A$776,$A149,СВЦЭМ!$B$33:$B$776,M$119)+'СЕТ СН'!$I$11+СВЦЭМ!$D$10+'СЕТ СН'!$I$5-'СЕТ СН'!$I$21</f>
        <v>3608.6643095499999</v>
      </c>
      <c r="N149" s="36">
        <f>SUMIFS(СВЦЭМ!$D$33:$D$776,СВЦЭМ!$A$33:$A$776,$A149,СВЦЭМ!$B$33:$B$776,N$119)+'СЕТ СН'!$I$11+СВЦЭМ!$D$10+'СЕТ СН'!$I$5-'СЕТ СН'!$I$21</f>
        <v>3616.91290643</v>
      </c>
      <c r="O149" s="36">
        <f>SUMIFS(СВЦЭМ!$D$33:$D$776,СВЦЭМ!$A$33:$A$776,$A149,СВЦЭМ!$B$33:$B$776,O$119)+'СЕТ СН'!$I$11+СВЦЭМ!$D$10+'СЕТ СН'!$I$5-'СЕТ СН'!$I$21</f>
        <v>3629.3927464600001</v>
      </c>
      <c r="P149" s="36">
        <f>SUMIFS(СВЦЭМ!$D$33:$D$776,СВЦЭМ!$A$33:$A$776,$A149,СВЦЭМ!$B$33:$B$776,P$119)+'СЕТ СН'!$I$11+СВЦЭМ!$D$10+'СЕТ СН'!$I$5-'СЕТ СН'!$I$21</f>
        <v>3636.7884393499999</v>
      </c>
      <c r="Q149" s="36">
        <f>SUMIFS(СВЦЭМ!$D$33:$D$776,СВЦЭМ!$A$33:$A$776,$A149,СВЦЭМ!$B$33:$B$776,Q$119)+'СЕТ СН'!$I$11+СВЦЭМ!$D$10+'СЕТ СН'!$I$5-'СЕТ СН'!$I$21</f>
        <v>3642.4813399300001</v>
      </c>
      <c r="R149" s="36">
        <f>SUMIFS(СВЦЭМ!$D$33:$D$776,СВЦЭМ!$A$33:$A$776,$A149,СВЦЭМ!$B$33:$B$776,R$119)+'СЕТ СН'!$I$11+СВЦЭМ!$D$10+'СЕТ СН'!$I$5-'СЕТ СН'!$I$21</f>
        <v>3644.6894118800001</v>
      </c>
      <c r="S149" s="36">
        <f>SUMIFS(СВЦЭМ!$D$33:$D$776,СВЦЭМ!$A$33:$A$776,$A149,СВЦЭМ!$B$33:$B$776,S$119)+'СЕТ СН'!$I$11+СВЦЭМ!$D$10+'СЕТ СН'!$I$5-'СЕТ СН'!$I$21</f>
        <v>3644.0675247600002</v>
      </c>
      <c r="T149" s="36">
        <f>SUMIFS(СВЦЭМ!$D$33:$D$776,СВЦЭМ!$A$33:$A$776,$A149,СВЦЭМ!$B$33:$B$776,T$119)+'СЕТ СН'!$I$11+СВЦЭМ!$D$10+'СЕТ СН'!$I$5-'СЕТ СН'!$I$21</f>
        <v>3630.63774969</v>
      </c>
      <c r="U149" s="36">
        <f>SUMIFS(СВЦЭМ!$D$33:$D$776,СВЦЭМ!$A$33:$A$776,$A149,СВЦЭМ!$B$33:$B$776,U$119)+'СЕТ СН'!$I$11+СВЦЭМ!$D$10+'СЕТ СН'!$I$5-'СЕТ СН'!$I$21</f>
        <v>3609.8100297599999</v>
      </c>
      <c r="V149" s="36">
        <f>SUMIFS(СВЦЭМ!$D$33:$D$776,СВЦЭМ!$A$33:$A$776,$A149,СВЦЭМ!$B$33:$B$776,V$119)+'СЕТ СН'!$I$11+СВЦЭМ!$D$10+'СЕТ СН'!$I$5-'СЕТ СН'!$I$21</f>
        <v>3586.4961524</v>
      </c>
      <c r="W149" s="36">
        <f>SUMIFS(СВЦЭМ!$D$33:$D$776,СВЦЭМ!$A$33:$A$776,$A149,СВЦЭМ!$B$33:$B$776,W$119)+'СЕТ СН'!$I$11+СВЦЭМ!$D$10+'СЕТ СН'!$I$5-'СЕТ СН'!$I$21</f>
        <v>3589.43483814</v>
      </c>
      <c r="X149" s="36">
        <f>SUMIFS(СВЦЭМ!$D$33:$D$776,СВЦЭМ!$A$33:$A$776,$A149,СВЦЭМ!$B$33:$B$776,X$119)+'СЕТ СН'!$I$11+СВЦЭМ!$D$10+'СЕТ СН'!$I$5-'СЕТ СН'!$I$21</f>
        <v>3619.10717759</v>
      </c>
      <c r="Y149" s="36">
        <f>SUMIFS(СВЦЭМ!$D$33:$D$776,СВЦЭМ!$A$33:$A$776,$A149,СВЦЭМ!$B$33:$B$776,Y$119)+'СЕТ СН'!$I$11+СВЦЭМ!$D$10+'СЕТ СН'!$I$5-'СЕТ СН'!$I$21</f>
        <v>3643.6809269300002</v>
      </c>
    </row>
    <row r="150" spans="1:27" ht="15.75" hidden="1" x14ac:dyDescent="0.2">
      <c r="A150" s="35">
        <f t="shared" si="3"/>
        <v>43952</v>
      </c>
      <c r="B150" s="36">
        <f>SUMIFS(СВЦЭМ!$D$33:$D$776,СВЦЭМ!$A$33:$A$776,$A150,СВЦЭМ!$B$33:$B$776,B$119)+'СЕТ СН'!$I$11+СВЦЭМ!$D$10+'СЕТ СН'!$I$5-'СЕТ СН'!$I$21</f>
        <v>2723.0287511199999</v>
      </c>
      <c r="C150" s="36">
        <f>SUMIFS(СВЦЭМ!$D$33:$D$776,СВЦЭМ!$A$33:$A$776,$A150,СВЦЭМ!$B$33:$B$776,C$119)+'СЕТ СН'!$I$11+СВЦЭМ!$D$10+'СЕТ СН'!$I$5-'СЕТ СН'!$I$21</f>
        <v>2723.0287511199999</v>
      </c>
      <c r="D150" s="36">
        <f>SUMIFS(СВЦЭМ!$D$33:$D$776,СВЦЭМ!$A$33:$A$776,$A150,СВЦЭМ!$B$33:$B$776,D$119)+'СЕТ СН'!$I$11+СВЦЭМ!$D$10+'СЕТ СН'!$I$5-'СЕТ СН'!$I$21</f>
        <v>2723.0287511199999</v>
      </c>
      <c r="E150" s="36">
        <f>SUMIFS(СВЦЭМ!$D$33:$D$776,СВЦЭМ!$A$33:$A$776,$A150,СВЦЭМ!$B$33:$B$776,E$119)+'СЕТ СН'!$I$11+СВЦЭМ!$D$10+'СЕТ СН'!$I$5-'СЕТ СН'!$I$21</f>
        <v>2723.0287511199999</v>
      </c>
      <c r="F150" s="36">
        <f>SUMIFS(СВЦЭМ!$D$33:$D$776,СВЦЭМ!$A$33:$A$776,$A150,СВЦЭМ!$B$33:$B$776,F$119)+'СЕТ СН'!$I$11+СВЦЭМ!$D$10+'СЕТ СН'!$I$5-'СЕТ СН'!$I$21</f>
        <v>2723.0287511199999</v>
      </c>
      <c r="G150" s="36">
        <f>SUMIFS(СВЦЭМ!$D$33:$D$776,СВЦЭМ!$A$33:$A$776,$A150,СВЦЭМ!$B$33:$B$776,G$119)+'СЕТ СН'!$I$11+СВЦЭМ!$D$10+'СЕТ СН'!$I$5-'СЕТ СН'!$I$21</f>
        <v>2723.0287511199999</v>
      </c>
      <c r="H150" s="36">
        <f>SUMIFS(СВЦЭМ!$D$33:$D$776,СВЦЭМ!$A$33:$A$776,$A150,СВЦЭМ!$B$33:$B$776,H$119)+'СЕТ СН'!$I$11+СВЦЭМ!$D$10+'СЕТ СН'!$I$5-'СЕТ СН'!$I$21</f>
        <v>2723.0287511199999</v>
      </c>
      <c r="I150" s="36">
        <f>SUMIFS(СВЦЭМ!$D$33:$D$776,СВЦЭМ!$A$33:$A$776,$A150,СВЦЭМ!$B$33:$B$776,I$119)+'СЕТ СН'!$I$11+СВЦЭМ!$D$10+'СЕТ СН'!$I$5-'СЕТ СН'!$I$21</f>
        <v>2723.0287511199999</v>
      </c>
      <c r="J150" s="36">
        <f>SUMIFS(СВЦЭМ!$D$33:$D$776,СВЦЭМ!$A$33:$A$776,$A150,СВЦЭМ!$B$33:$B$776,J$119)+'СЕТ СН'!$I$11+СВЦЭМ!$D$10+'СЕТ СН'!$I$5-'СЕТ СН'!$I$21</f>
        <v>2723.0287511199999</v>
      </c>
      <c r="K150" s="36">
        <f>SUMIFS(СВЦЭМ!$D$33:$D$776,СВЦЭМ!$A$33:$A$776,$A150,СВЦЭМ!$B$33:$B$776,K$119)+'СЕТ СН'!$I$11+СВЦЭМ!$D$10+'СЕТ СН'!$I$5-'СЕТ СН'!$I$21</f>
        <v>2723.0287511199999</v>
      </c>
      <c r="L150" s="36">
        <f>SUMIFS(СВЦЭМ!$D$33:$D$776,СВЦЭМ!$A$33:$A$776,$A150,СВЦЭМ!$B$33:$B$776,L$119)+'СЕТ СН'!$I$11+СВЦЭМ!$D$10+'СЕТ СН'!$I$5-'СЕТ СН'!$I$21</f>
        <v>2723.0287511199999</v>
      </c>
      <c r="M150" s="36">
        <f>SUMIFS(СВЦЭМ!$D$33:$D$776,СВЦЭМ!$A$33:$A$776,$A150,СВЦЭМ!$B$33:$B$776,M$119)+'СЕТ СН'!$I$11+СВЦЭМ!$D$10+'СЕТ СН'!$I$5-'СЕТ СН'!$I$21</f>
        <v>2723.0287511199999</v>
      </c>
      <c r="N150" s="36">
        <f>SUMIFS(СВЦЭМ!$D$33:$D$776,СВЦЭМ!$A$33:$A$776,$A150,СВЦЭМ!$B$33:$B$776,N$119)+'СЕТ СН'!$I$11+СВЦЭМ!$D$10+'СЕТ СН'!$I$5-'СЕТ СН'!$I$21</f>
        <v>2723.0287511199999</v>
      </c>
      <c r="O150" s="36">
        <f>SUMIFS(СВЦЭМ!$D$33:$D$776,СВЦЭМ!$A$33:$A$776,$A150,СВЦЭМ!$B$33:$B$776,O$119)+'СЕТ СН'!$I$11+СВЦЭМ!$D$10+'СЕТ СН'!$I$5-'СЕТ СН'!$I$21</f>
        <v>2723.0287511199999</v>
      </c>
      <c r="P150" s="36">
        <f>SUMIFS(СВЦЭМ!$D$33:$D$776,СВЦЭМ!$A$33:$A$776,$A150,СВЦЭМ!$B$33:$B$776,P$119)+'СЕТ СН'!$I$11+СВЦЭМ!$D$10+'СЕТ СН'!$I$5-'СЕТ СН'!$I$21</f>
        <v>2723.0287511199999</v>
      </c>
      <c r="Q150" s="36">
        <f>SUMIFS(СВЦЭМ!$D$33:$D$776,СВЦЭМ!$A$33:$A$776,$A150,СВЦЭМ!$B$33:$B$776,Q$119)+'СЕТ СН'!$I$11+СВЦЭМ!$D$10+'СЕТ СН'!$I$5-'СЕТ СН'!$I$21</f>
        <v>2723.0287511199999</v>
      </c>
      <c r="R150" s="36">
        <f>SUMIFS(СВЦЭМ!$D$33:$D$776,СВЦЭМ!$A$33:$A$776,$A150,СВЦЭМ!$B$33:$B$776,R$119)+'СЕТ СН'!$I$11+СВЦЭМ!$D$10+'СЕТ СН'!$I$5-'СЕТ СН'!$I$21</f>
        <v>2723.0287511199999</v>
      </c>
      <c r="S150" s="36">
        <f>SUMIFS(СВЦЭМ!$D$33:$D$776,СВЦЭМ!$A$33:$A$776,$A150,СВЦЭМ!$B$33:$B$776,S$119)+'СЕТ СН'!$I$11+СВЦЭМ!$D$10+'СЕТ СН'!$I$5-'СЕТ СН'!$I$21</f>
        <v>2723.0287511199999</v>
      </c>
      <c r="T150" s="36">
        <f>SUMIFS(СВЦЭМ!$D$33:$D$776,СВЦЭМ!$A$33:$A$776,$A150,СВЦЭМ!$B$33:$B$776,T$119)+'СЕТ СН'!$I$11+СВЦЭМ!$D$10+'СЕТ СН'!$I$5-'СЕТ СН'!$I$21</f>
        <v>2723.0287511199999</v>
      </c>
      <c r="U150" s="36">
        <f>SUMIFS(СВЦЭМ!$D$33:$D$776,СВЦЭМ!$A$33:$A$776,$A150,СВЦЭМ!$B$33:$B$776,U$119)+'СЕТ СН'!$I$11+СВЦЭМ!$D$10+'СЕТ СН'!$I$5-'СЕТ СН'!$I$21</f>
        <v>2723.0287511199999</v>
      </c>
      <c r="V150" s="36">
        <f>SUMIFS(СВЦЭМ!$D$33:$D$776,СВЦЭМ!$A$33:$A$776,$A150,СВЦЭМ!$B$33:$B$776,V$119)+'СЕТ СН'!$I$11+СВЦЭМ!$D$10+'СЕТ СН'!$I$5-'СЕТ СН'!$I$21</f>
        <v>2723.0287511199999</v>
      </c>
      <c r="W150" s="36">
        <f>SUMIFS(СВЦЭМ!$D$33:$D$776,СВЦЭМ!$A$33:$A$776,$A150,СВЦЭМ!$B$33:$B$776,W$119)+'СЕТ СН'!$I$11+СВЦЭМ!$D$10+'СЕТ СН'!$I$5-'СЕТ СН'!$I$21</f>
        <v>2723.0287511199999</v>
      </c>
      <c r="X150" s="36">
        <f>SUMIFS(СВЦЭМ!$D$33:$D$776,СВЦЭМ!$A$33:$A$776,$A150,СВЦЭМ!$B$33:$B$776,X$119)+'СЕТ СН'!$I$11+СВЦЭМ!$D$10+'СЕТ СН'!$I$5-'СЕТ СН'!$I$21</f>
        <v>2723.0287511199999</v>
      </c>
      <c r="Y150" s="36">
        <f>SUMIFS(СВЦЭМ!$D$33:$D$776,СВЦЭМ!$A$33:$A$776,$A150,СВЦЭМ!$B$33:$B$776,Y$119)+'СЕТ СН'!$I$11+СВЦЭМ!$D$10+'СЕТ СН'!$I$5-'СЕТ СН'!$I$21</f>
        <v>2723.0287511199999</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0" t="s">
        <v>7</v>
      </c>
      <c r="B153" s="124" t="s">
        <v>106</v>
      </c>
      <c r="C153" s="125"/>
      <c r="D153" s="125"/>
      <c r="E153" s="125"/>
      <c r="F153" s="125"/>
      <c r="G153" s="125"/>
      <c r="H153" s="125"/>
      <c r="I153" s="125"/>
      <c r="J153" s="125"/>
      <c r="K153" s="125"/>
      <c r="L153" s="125"/>
      <c r="M153" s="125"/>
      <c r="N153" s="125"/>
      <c r="O153" s="125"/>
      <c r="P153" s="125"/>
      <c r="Q153" s="125"/>
      <c r="R153" s="125"/>
      <c r="S153" s="125"/>
      <c r="T153" s="125"/>
      <c r="U153" s="125"/>
      <c r="V153" s="125"/>
      <c r="W153" s="125"/>
      <c r="X153" s="125"/>
      <c r="Y153" s="126"/>
    </row>
    <row r="154" spans="1:27" ht="12.75" customHeight="1" x14ac:dyDescent="0.2">
      <c r="A154" s="131"/>
      <c r="B154" s="127"/>
      <c r="C154" s="128"/>
      <c r="D154" s="128"/>
      <c r="E154" s="128"/>
      <c r="F154" s="128"/>
      <c r="G154" s="128"/>
      <c r="H154" s="128"/>
      <c r="I154" s="128"/>
      <c r="J154" s="128"/>
      <c r="K154" s="128"/>
      <c r="L154" s="128"/>
      <c r="M154" s="128"/>
      <c r="N154" s="128"/>
      <c r="O154" s="128"/>
      <c r="P154" s="128"/>
      <c r="Q154" s="128"/>
      <c r="R154" s="128"/>
      <c r="S154" s="128"/>
      <c r="T154" s="128"/>
      <c r="U154" s="128"/>
      <c r="V154" s="128"/>
      <c r="W154" s="128"/>
      <c r="X154" s="128"/>
      <c r="Y154" s="129"/>
    </row>
    <row r="155" spans="1:27" s="46" customFormat="1" ht="12.75" customHeight="1" x14ac:dyDescent="0.2">
      <c r="A155" s="132"/>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01.04.2020</v>
      </c>
      <c r="B156" s="36">
        <f>SUMIFS(СВЦЭМ!$E$33:$E$776,СВЦЭМ!$A$33:$A$776,$A156,СВЦЭМ!$B$33:$B$776,B$155)+'СЕТ СН'!$F$12</f>
        <v>155.74833516000001</v>
      </c>
      <c r="C156" s="36">
        <f>SUMIFS(СВЦЭМ!$E$33:$E$776,СВЦЭМ!$A$33:$A$776,$A156,СВЦЭМ!$B$33:$B$776,C$155)+'СЕТ СН'!$F$12</f>
        <v>158.22987702</v>
      </c>
      <c r="D156" s="36">
        <f>SUMIFS(СВЦЭМ!$E$33:$E$776,СВЦЭМ!$A$33:$A$776,$A156,СВЦЭМ!$B$33:$B$776,D$155)+'СЕТ СН'!$F$12</f>
        <v>159.03092255999999</v>
      </c>
      <c r="E156" s="36">
        <f>SUMIFS(СВЦЭМ!$E$33:$E$776,СВЦЭМ!$A$33:$A$776,$A156,СВЦЭМ!$B$33:$B$776,E$155)+'СЕТ СН'!$F$12</f>
        <v>160.17008783</v>
      </c>
      <c r="F156" s="36">
        <f>SUMIFS(СВЦЭМ!$E$33:$E$776,СВЦЭМ!$A$33:$A$776,$A156,СВЦЭМ!$B$33:$B$776,F$155)+'СЕТ СН'!$F$12</f>
        <v>168.10577809</v>
      </c>
      <c r="G156" s="36">
        <f>SUMIFS(СВЦЭМ!$E$33:$E$776,СВЦЭМ!$A$33:$A$776,$A156,СВЦЭМ!$B$33:$B$776,G$155)+'СЕТ СН'!$F$12</f>
        <v>176.40955466</v>
      </c>
      <c r="H156" s="36">
        <f>SUMIFS(СВЦЭМ!$E$33:$E$776,СВЦЭМ!$A$33:$A$776,$A156,СВЦЭМ!$B$33:$B$776,H$155)+'СЕТ СН'!$F$12</f>
        <v>185.18930885</v>
      </c>
      <c r="I156" s="36">
        <f>SUMIFS(СВЦЭМ!$E$33:$E$776,СВЦЭМ!$A$33:$A$776,$A156,СВЦЭМ!$B$33:$B$776,I$155)+'СЕТ СН'!$F$12</f>
        <v>185.77069857999999</v>
      </c>
      <c r="J156" s="36">
        <f>SUMIFS(СВЦЭМ!$E$33:$E$776,СВЦЭМ!$A$33:$A$776,$A156,СВЦЭМ!$B$33:$B$776,J$155)+'СЕТ СН'!$F$12</f>
        <v>177.94495119999999</v>
      </c>
      <c r="K156" s="36">
        <f>SUMIFS(СВЦЭМ!$E$33:$E$776,СВЦЭМ!$A$33:$A$776,$A156,СВЦЭМ!$B$33:$B$776,K$155)+'СЕТ СН'!$F$12</f>
        <v>177.90738776000001</v>
      </c>
      <c r="L156" s="36">
        <f>SUMIFS(СВЦЭМ!$E$33:$E$776,СВЦЭМ!$A$33:$A$776,$A156,СВЦЭМ!$B$33:$B$776,L$155)+'СЕТ СН'!$F$12</f>
        <v>177.89011854</v>
      </c>
      <c r="M156" s="36">
        <f>SUMIFS(СВЦЭМ!$E$33:$E$776,СВЦЭМ!$A$33:$A$776,$A156,СВЦЭМ!$B$33:$B$776,M$155)+'СЕТ СН'!$F$12</f>
        <v>180.00058770000001</v>
      </c>
      <c r="N156" s="36">
        <f>SUMIFS(СВЦЭМ!$E$33:$E$776,СВЦЭМ!$A$33:$A$776,$A156,СВЦЭМ!$B$33:$B$776,N$155)+'СЕТ СН'!$F$12</f>
        <v>183.58475537999999</v>
      </c>
      <c r="O156" s="36">
        <f>SUMIFS(СВЦЭМ!$E$33:$E$776,СВЦЭМ!$A$33:$A$776,$A156,СВЦЭМ!$B$33:$B$776,O$155)+'СЕТ СН'!$F$12</f>
        <v>187.26985606</v>
      </c>
      <c r="P156" s="36">
        <f>SUMIFS(СВЦЭМ!$E$33:$E$776,СВЦЭМ!$A$33:$A$776,$A156,СВЦЭМ!$B$33:$B$776,P$155)+'СЕТ СН'!$F$12</f>
        <v>183.12508452</v>
      </c>
      <c r="Q156" s="36">
        <f>SUMIFS(СВЦЭМ!$E$33:$E$776,СВЦЭМ!$A$33:$A$776,$A156,СВЦЭМ!$B$33:$B$776,Q$155)+'СЕТ СН'!$F$12</f>
        <v>184.42532252000001</v>
      </c>
      <c r="R156" s="36">
        <f>SUMIFS(СВЦЭМ!$E$33:$E$776,СВЦЭМ!$A$33:$A$776,$A156,СВЦЭМ!$B$33:$B$776,R$155)+'СЕТ СН'!$F$12</f>
        <v>184.62712117000001</v>
      </c>
      <c r="S156" s="36">
        <f>SUMIFS(СВЦЭМ!$E$33:$E$776,СВЦЭМ!$A$33:$A$776,$A156,СВЦЭМ!$B$33:$B$776,S$155)+'СЕТ СН'!$F$12</f>
        <v>183.90742696999999</v>
      </c>
      <c r="T156" s="36">
        <f>SUMIFS(СВЦЭМ!$E$33:$E$776,СВЦЭМ!$A$33:$A$776,$A156,СВЦЭМ!$B$33:$B$776,T$155)+'СЕТ СН'!$F$12</f>
        <v>179.82213519999999</v>
      </c>
      <c r="U156" s="36">
        <f>SUMIFS(СВЦЭМ!$E$33:$E$776,СВЦЭМ!$A$33:$A$776,$A156,СВЦЭМ!$B$33:$B$776,U$155)+'СЕТ СН'!$F$12</f>
        <v>177.85042863000001</v>
      </c>
      <c r="V156" s="36">
        <f>SUMIFS(СВЦЭМ!$E$33:$E$776,СВЦЭМ!$A$33:$A$776,$A156,СВЦЭМ!$B$33:$B$776,V$155)+'СЕТ СН'!$F$12</f>
        <v>174.77260641000001</v>
      </c>
      <c r="W156" s="36">
        <f>SUMIFS(СВЦЭМ!$E$33:$E$776,СВЦЭМ!$A$33:$A$776,$A156,СВЦЭМ!$B$33:$B$776,W$155)+'СЕТ СН'!$F$12</f>
        <v>173.67602762999999</v>
      </c>
      <c r="X156" s="36">
        <f>SUMIFS(СВЦЭМ!$E$33:$E$776,СВЦЭМ!$A$33:$A$776,$A156,СВЦЭМ!$B$33:$B$776,X$155)+'СЕТ СН'!$F$12</f>
        <v>172.51713042</v>
      </c>
      <c r="Y156" s="36">
        <f>SUMIFS(СВЦЭМ!$E$33:$E$776,СВЦЭМ!$A$33:$A$776,$A156,СВЦЭМ!$B$33:$B$776,Y$155)+'СЕТ СН'!$F$12</f>
        <v>178.45508999</v>
      </c>
      <c r="AA156" s="45"/>
    </row>
    <row r="157" spans="1:27" ht="15.75" x14ac:dyDescent="0.2">
      <c r="A157" s="35">
        <f>A156+1</f>
        <v>43923</v>
      </c>
      <c r="B157" s="36">
        <f>SUMIFS(СВЦЭМ!$E$33:$E$776,СВЦЭМ!$A$33:$A$776,$A157,СВЦЭМ!$B$33:$B$776,B$155)+'СЕТ СН'!$F$12</f>
        <v>175.83243895999999</v>
      </c>
      <c r="C157" s="36">
        <f>SUMIFS(СВЦЭМ!$E$33:$E$776,СВЦЭМ!$A$33:$A$776,$A157,СВЦЭМ!$B$33:$B$776,C$155)+'СЕТ СН'!$F$12</f>
        <v>171.19272276000001</v>
      </c>
      <c r="D157" s="36">
        <f>SUMIFS(СВЦЭМ!$E$33:$E$776,СВЦЭМ!$A$33:$A$776,$A157,СВЦЭМ!$B$33:$B$776,D$155)+'СЕТ СН'!$F$12</f>
        <v>168.75005442</v>
      </c>
      <c r="E157" s="36">
        <f>SUMIFS(СВЦЭМ!$E$33:$E$776,СВЦЭМ!$A$33:$A$776,$A157,СВЦЭМ!$B$33:$B$776,E$155)+'СЕТ СН'!$F$12</f>
        <v>167.13235356000001</v>
      </c>
      <c r="F157" s="36">
        <f>SUMIFS(СВЦЭМ!$E$33:$E$776,СВЦЭМ!$A$33:$A$776,$A157,СВЦЭМ!$B$33:$B$776,F$155)+'СЕТ СН'!$F$12</f>
        <v>166.54855382</v>
      </c>
      <c r="G157" s="36">
        <f>SUMIFS(СВЦЭМ!$E$33:$E$776,СВЦЭМ!$A$33:$A$776,$A157,СВЦЭМ!$B$33:$B$776,G$155)+'СЕТ СН'!$F$12</f>
        <v>182.28885606</v>
      </c>
      <c r="H157" s="36">
        <f>SUMIFS(СВЦЭМ!$E$33:$E$776,СВЦЭМ!$A$33:$A$776,$A157,СВЦЭМ!$B$33:$B$776,H$155)+'СЕТ СН'!$F$12</f>
        <v>189.42848971000001</v>
      </c>
      <c r="I157" s="36">
        <f>SUMIFS(СВЦЭМ!$E$33:$E$776,СВЦЭМ!$A$33:$A$776,$A157,СВЦЭМ!$B$33:$B$776,I$155)+'СЕТ СН'!$F$12</f>
        <v>189.03646441999999</v>
      </c>
      <c r="J157" s="36">
        <f>SUMIFS(СВЦЭМ!$E$33:$E$776,СВЦЭМ!$A$33:$A$776,$A157,СВЦЭМ!$B$33:$B$776,J$155)+'СЕТ СН'!$F$12</f>
        <v>182.41071944000001</v>
      </c>
      <c r="K157" s="36">
        <f>SUMIFS(СВЦЭМ!$E$33:$E$776,СВЦЭМ!$A$33:$A$776,$A157,СВЦЭМ!$B$33:$B$776,K$155)+'СЕТ СН'!$F$12</f>
        <v>177.49922454</v>
      </c>
      <c r="L157" s="36">
        <f>SUMIFS(СВЦЭМ!$E$33:$E$776,СВЦЭМ!$A$33:$A$776,$A157,СВЦЭМ!$B$33:$B$776,L$155)+'СЕТ СН'!$F$12</f>
        <v>176.52865696999999</v>
      </c>
      <c r="M157" s="36">
        <f>SUMIFS(СВЦЭМ!$E$33:$E$776,СВЦЭМ!$A$33:$A$776,$A157,СВЦЭМ!$B$33:$B$776,M$155)+'СЕТ СН'!$F$12</f>
        <v>179.96547708</v>
      </c>
      <c r="N157" s="36">
        <f>SUMIFS(СВЦЭМ!$E$33:$E$776,СВЦЭМ!$A$33:$A$776,$A157,СВЦЭМ!$B$33:$B$776,N$155)+'СЕТ СН'!$F$12</f>
        <v>183.49563655</v>
      </c>
      <c r="O157" s="36">
        <f>SUMIFS(СВЦЭМ!$E$33:$E$776,СВЦЭМ!$A$33:$A$776,$A157,СВЦЭМ!$B$33:$B$776,O$155)+'СЕТ СН'!$F$12</f>
        <v>187.97862036999999</v>
      </c>
      <c r="P157" s="36">
        <f>SUMIFS(СВЦЭМ!$E$33:$E$776,СВЦЭМ!$A$33:$A$776,$A157,СВЦЭМ!$B$33:$B$776,P$155)+'СЕТ СН'!$F$12</f>
        <v>180.63950690999999</v>
      </c>
      <c r="Q157" s="36">
        <f>SUMIFS(СВЦЭМ!$E$33:$E$776,СВЦЭМ!$A$33:$A$776,$A157,СВЦЭМ!$B$33:$B$776,Q$155)+'СЕТ СН'!$F$12</f>
        <v>181.78395664000001</v>
      </c>
      <c r="R157" s="36">
        <f>SUMIFS(СВЦЭМ!$E$33:$E$776,СВЦЭМ!$A$33:$A$776,$A157,СВЦЭМ!$B$33:$B$776,R$155)+'СЕТ СН'!$F$12</f>
        <v>180.87740399</v>
      </c>
      <c r="S157" s="36">
        <f>SUMIFS(СВЦЭМ!$E$33:$E$776,СВЦЭМ!$A$33:$A$776,$A157,СВЦЭМ!$B$33:$B$776,S$155)+'СЕТ СН'!$F$12</f>
        <v>180.38529613</v>
      </c>
      <c r="T157" s="36">
        <f>SUMIFS(СВЦЭМ!$E$33:$E$776,СВЦЭМ!$A$33:$A$776,$A157,СВЦЭМ!$B$33:$B$776,T$155)+'СЕТ СН'!$F$12</f>
        <v>176.20423503999999</v>
      </c>
      <c r="U157" s="36">
        <f>SUMIFS(СВЦЭМ!$E$33:$E$776,СВЦЭМ!$A$33:$A$776,$A157,СВЦЭМ!$B$33:$B$776,U$155)+'СЕТ СН'!$F$12</f>
        <v>173.33621156999999</v>
      </c>
      <c r="V157" s="36">
        <f>SUMIFS(СВЦЭМ!$E$33:$E$776,СВЦЭМ!$A$33:$A$776,$A157,СВЦЭМ!$B$33:$B$776,V$155)+'СЕТ СН'!$F$12</f>
        <v>170.66948977999999</v>
      </c>
      <c r="W157" s="36">
        <f>SUMIFS(СВЦЭМ!$E$33:$E$776,СВЦЭМ!$A$33:$A$776,$A157,СВЦЭМ!$B$33:$B$776,W$155)+'СЕТ СН'!$F$12</f>
        <v>171.92769419999999</v>
      </c>
      <c r="X157" s="36">
        <f>SUMIFS(СВЦЭМ!$E$33:$E$776,СВЦЭМ!$A$33:$A$776,$A157,СВЦЭМ!$B$33:$B$776,X$155)+'СЕТ СН'!$F$12</f>
        <v>172.89670828999999</v>
      </c>
      <c r="Y157" s="36">
        <f>SUMIFS(СВЦЭМ!$E$33:$E$776,СВЦЭМ!$A$33:$A$776,$A157,СВЦЭМ!$B$33:$B$776,Y$155)+'СЕТ СН'!$F$12</f>
        <v>178.32040452000001</v>
      </c>
    </row>
    <row r="158" spans="1:27" ht="15.75" x14ac:dyDescent="0.2">
      <c r="A158" s="35">
        <f t="shared" ref="A158:A186" si="4">A157+1</f>
        <v>43924</v>
      </c>
      <c r="B158" s="36">
        <f>SUMIFS(СВЦЭМ!$E$33:$E$776,СВЦЭМ!$A$33:$A$776,$A158,СВЦЭМ!$B$33:$B$776,B$155)+'СЕТ СН'!$F$12</f>
        <v>174.95716109</v>
      </c>
      <c r="C158" s="36">
        <f>SUMIFS(СВЦЭМ!$E$33:$E$776,СВЦЭМ!$A$33:$A$776,$A158,СВЦЭМ!$B$33:$B$776,C$155)+'СЕТ СН'!$F$12</f>
        <v>182.93050771</v>
      </c>
      <c r="D158" s="36">
        <f>SUMIFS(СВЦЭМ!$E$33:$E$776,СВЦЭМ!$A$33:$A$776,$A158,СВЦЭМ!$B$33:$B$776,D$155)+'СЕТ СН'!$F$12</f>
        <v>186.03613591000001</v>
      </c>
      <c r="E158" s="36">
        <f>SUMIFS(СВЦЭМ!$E$33:$E$776,СВЦЭМ!$A$33:$A$776,$A158,СВЦЭМ!$B$33:$B$776,E$155)+'СЕТ СН'!$F$12</f>
        <v>185.01650548000001</v>
      </c>
      <c r="F158" s="36">
        <f>SUMIFS(СВЦЭМ!$E$33:$E$776,СВЦЭМ!$A$33:$A$776,$A158,СВЦЭМ!$B$33:$B$776,F$155)+'СЕТ СН'!$F$12</f>
        <v>184.12982693000001</v>
      </c>
      <c r="G158" s="36">
        <f>SUMIFS(СВЦЭМ!$E$33:$E$776,СВЦЭМ!$A$33:$A$776,$A158,СВЦЭМ!$B$33:$B$776,G$155)+'СЕТ СН'!$F$12</f>
        <v>184.36043617999999</v>
      </c>
      <c r="H158" s="36">
        <f>SUMIFS(СВЦЭМ!$E$33:$E$776,СВЦЭМ!$A$33:$A$776,$A158,СВЦЭМ!$B$33:$B$776,H$155)+'СЕТ СН'!$F$12</f>
        <v>181.80861143000001</v>
      </c>
      <c r="I158" s="36">
        <f>SUMIFS(СВЦЭМ!$E$33:$E$776,СВЦЭМ!$A$33:$A$776,$A158,СВЦЭМ!$B$33:$B$776,I$155)+'СЕТ СН'!$F$12</f>
        <v>177.78793148</v>
      </c>
      <c r="J158" s="36">
        <f>SUMIFS(СВЦЭМ!$E$33:$E$776,СВЦЭМ!$A$33:$A$776,$A158,СВЦЭМ!$B$33:$B$776,J$155)+'СЕТ СН'!$F$12</f>
        <v>166.67188625</v>
      </c>
      <c r="K158" s="36">
        <f>SUMIFS(СВЦЭМ!$E$33:$E$776,СВЦЭМ!$A$33:$A$776,$A158,СВЦЭМ!$B$33:$B$776,K$155)+'СЕТ СН'!$F$12</f>
        <v>167.29588917000001</v>
      </c>
      <c r="L158" s="36">
        <f>SUMIFS(СВЦЭМ!$E$33:$E$776,СВЦЭМ!$A$33:$A$776,$A158,СВЦЭМ!$B$33:$B$776,L$155)+'СЕТ СН'!$F$12</f>
        <v>169.59025292999999</v>
      </c>
      <c r="M158" s="36">
        <f>SUMIFS(СВЦЭМ!$E$33:$E$776,СВЦЭМ!$A$33:$A$776,$A158,СВЦЭМ!$B$33:$B$776,M$155)+'СЕТ СН'!$F$12</f>
        <v>169.99367659999999</v>
      </c>
      <c r="N158" s="36">
        <f>SUMIFS(СВЦЭМ!$E$33:$E$776,СВЦЭМ!$A$33:$A$776,$A158,СВЦЭМ!$B$33:$B$776,N$155)+'СЕТ СН'!$F$12</f>
        <v>173.44340399999999</v>
      </c>
      <c r="O158" s="36">
        <f>SUMIFS(СВЦЭМ!$E$33:$E$776,СВЦЭМ!$A$33:$A$776,$A158,СВЦЭМ!$B$33:$B$776,O$155)+'СЕТ СН'!$F$12</f>
        <v>176.20033821000001</v>
      </c>
      <c r="P158" s="36">
        <f>SUMIFS(СВЦЭМ!$E$33:$E$776,СВЦЭМ!$A$33:$A$776,$A158,СВЦЭМ!$B$33:$B$776,P$155)+'СЕТ СН'!$F$12</f>
        <v>173.06945160000001</v>
      </c>
      <c r="Q158" s="36">
        <f>SUMIFS(СВЦЭМ!$E$33:$E$776,СВЦЭМ!$A$33:$A$776,$A158,СВЦЭМ!$B$33:$B$776,Q$155)+'СЕТ СН'!$F$12</f>
        <v>175.16205737000001</v>
      </c>
      <c r="R158" s="36">
        <f>SUMIFS(СВЦЭМ!$E$33:$E$776,СВЦЭМ!$A$33:$A$776,$A158,СВЦЭМ!$B$33:$B$776,R$155)+'СЕТ СН'!$F$12</f>
        <v>174.58017186000001</v>
      </c>
      <c r="S158" s="36">
        <f>SUMIFS(СВЦЭМ!$E$33:$E$776,СВЦЭМ!$A$33:$A$776,$A158,СВЦЭМ!$B$33:$B$776,S$155)+'СЕТ СН'!$F$12</f>
        <v>173.40412296</v>
      </c>
      <c r="T158" s="36">
        <f>SUMIFS(СВЦЭМ!$E$33:$E$776,СВЦЭМ!$A$33:$A$776,$A158,СВЦЭМ!$B$33:$B$776,T$155)+'СЕТ СН'!$F$12</f>
        <v>170.39624225</v>
      </c>
      <c r="U158" s="36">
        <f>SUMIFS(СВЦЭМ!$E$33:$E$776,СВЦЭМ!$A$33:$A$776,$A158,СВЦЭМ!$B$33:$B$776,U$155)+'СЕТ СН'!$F$12</f>
        <v>166.00431354</v>
      </c>
      <c r="V158" s="36">
        <f>SUMIFS(СВЦЭМ!$E$33:$E$776,СВЦЭМ!$A$33:$A$776,$A158,СВЦЭМ!$B$33:$B$776,V$155)+'СЕТ СН'!$F$12</f>
        <v>164.01939454999999</v>
      </c>
      <c r="W158" s="36">
        <f>SUMIFS(СВЦЭМ!$E$33:$E$776,СВЦЭМ!$A$33:$A$776,$A158,СВЦЭМ!$B$33:$B$776,W$155)+'СЕТ СН'!$F$12</f>
        <v>165.30306725</v>
      </c>
      <c r="X158" s="36">
        <f>SUMIFS(СВЦЭМ!$E$33:$E$776,СВЦЭМ!$A$33:$A$776,$A158,СВЦЭМ!$B$33:$B$776,X$155)+'СЕТ СН'!$F$12</f>
        <v>168.15170058000001</v>
      </c>
      <c r="Y158" s="36">
        <f>SUMIFS(СВЦЭМ!$E$33:$E$776,СВЦЭМ!$A$33:$A$776,$A158,СВЦЭМ!$B$33:$B$776,Y$155)+'СЕТ СН'!$F$12</f>
        <v>174.74703833999999</v>
      </c>
    </row>
    <row r="159" spans="1:27" ht="15.75" x14ac:dyDescent="0.2">
      <c r="A159" s="35">
        <f t="shared" si="4"/>
        <v>43925</v>
      </c>
      <c r="B159" s="36">
        <f>SUMIFS(СВЦЭМ!$E$33:$E$776,СВЦЭМ!$A$33:$A$776,$A159,СВЦЭМ!$B$33:$B$776,B$155)+'СЕТ СН'!$F$12</f>
        <v>178.99395730000001</v>
      </c>
      <c r="C159" s="36">
        <f>SUMIFS(СВЦЭМ!$E$33:$E$776,СВЦЭМ!$A$33:$A$776,$A159,СВЦЭМ!$B$33:$B$776,C$155)+'СЕТ СН'!$F$12</f>
        <v>184.44025033</v>
      </c>
      <c r="D159" s="36">
        <f>SUMIFS(СВЦЭМ!$E$33:$E$776,СВЦЭМ!$A$33:$A$776,$A159,СВЦЭМ!$B$33:$B$776,D$155)+'СЕТ СН'!$F$12</f>
        <v>187.38736395999999</v>
      </c>
      <c r="E159" s="36">
        <f>SUMIFS(СВЦЭМ!$E$33:$E$776,СВЦЭМ!$A$33:$A$776,$A159,СВЦЭМ!$B$33:$B$776,E$155)+'СЕТ СН'!$F$12</f>
        <v>189.96146028999999</v>
      </c>
      <c r="F159" s="36">
        <f>SUMIFS(СВЦЭМ!$E$33:$E$776,СВЦЭМ!$A$33:$A$776,$A159,СВЦЭМ!$B$33:$B$776,F$155)+'СЕТ СН'!$F$12</f>
        <v>189.82747927</v>
      </c>
      <c r="G159" s="36">
        <f>SUMIFS(СВЦЭМ!$E$33:$E$776,СВЦЭМ!$A$33:$A$776,$A159,СВЦЭМ!$B$33:$B$776,G$155)+'СЕТ СН'!$F$12</f>
        <v>189.52348298999999</v>
      </c>
      <c r="H159" s="36">
        <f>SUMIFS(СВЦЭМ!$E$33:$E$776,СВЦЭМ!$A$33:$A$776,$A159,СВЦЭМ!$B$33:$B$776,H$155)+'СЕТ СН'!$F$12</f>
        <v>184.66178113999999</v>
      </c>
      <c r="I159" s="36">
        <f>SUMIFS(СВЦЭМ!$E$33:$E$776,СВЦЭМ!$A$33:$A$776,$A159,СВЦЭМ!$B$33:$B$776,I$155)+'СЕТ СН'!$F$12</f>
        <v>181.29088941000001</v>
      </c>
      <c r="J159" s="36">
        <f>SUMIFS(СВЦЭМ!$E$33:$E$776,СВЦЭМ!$A$33:$A$776,$A159,СВЦЭМ!$B$33:$B$776,J$155)+'СЕТ СН'!$F$12</f>
        <v>171.08551224000001</v>
      </c>
      <c r="K159" s="36">
        <f>SUMIFS(СВЦЭМ!$E$33:$E$776,СВЦЭМ!$A$33:$A$776,$A159,СВЦЭМ!$B$33:$B$776,K$155)+'СЕТ СН'!$F$12</f>
        <v>166.15274022</v>
      </c>
      <c r="L159" s="36">
        <f>SUMIFS(СВЦЭМ!$E$33:$E$776,СВЦЭМ!$A$33:$A$776,$A159,СВЦЭМ!$B$33:$B$776,L$155)+'СЕТ СН'!$F$12</f>
        <v>165.57086330000001</v>
      </c>
      <c r="M159" s="36">
        <f>SUMIFS(СВЦЭМ!$E$33:$E$776,СВЦЭМ!$A$33:$A$776,$A159,СВЦЭМ!$B$33:$B$776,M$155)+'СЕТ СН'!$F$12</f>
        <v>165.00059732</v>
      </c>
      <c r="N159" s="36">
        <f>SUMIFS(СВЦЭМ!$E$33:$E$776,СВЦЭМ!$A$33:$A$776,$A159,СВЦЭМ!$B$33:$B$776,N$155)+'СЕТ СН'!$F$12</f>
        <v>167.09216524999999</v>
      </c>
      <c r="O159" s="36">
        <f>SUMIFS(СВЦЭМ!$E$33:$E$776,СВЦЭМ!$A$33:$A$776,$A159,СВЦЭМ!$B$33:$B$776,O$155)+'СЕТ СН'!$F$12</f>
        <v>168.87867994000001</v>
      </c>
      <c r="P159" s="36">
        <f>SUMIFS(СВЦЭМ!$E$33:$E$776,СВЦЭМ!$A$33:$A$776,$A159,СВЦЭМ!$B$33:$B$776,P$155)+'СЕТ СН'!$F$12</f>
        <v>168.3857045</v>
      </c>
      <c r="Q159" s="36">
        <f>SUMIFS(СВЦЭМ!$E$33:$E$776,СВЦЭМ!$A$33:$A$776,$A159,СВЦЭМ!$B$33:$B$776,Q$155)+'СЕТ СН'!$F$12</f>
        <v>170.15347643000001</v>
      </c>
      <c r="R159" s="36">
        <f>SUMIFS(СВЦЭМ!$E$33:$E$776,СВЦЭМ!$A$33:$A$776,$A159,СВЦЭМ!$B$33:$B$776,R$155)+'СЕТ СН'!$F$12</f>
        <v>168.91156278</v>
      </c>
      <c r="S159" s="36">
        <f>SUMIFS(СВЦЭМ!$E$33:$E$776,СВЦЭМ!$A$33:$A$776,$A159,СВЦЭМ!$B$33:$B$776,S$155)+'СЕТ СН'!$F$12</f>
        <v>167.91030366000001</v>
      </c>
      <c r="T159" s="36">
        <f>SUMIFS(СВЦЭМ!$E$33:$E$776,СВЦЭМ!$A$33:$A$776,$A159,СВЦЭМ!$B$33:$B$776,T$155)+'СЕТ СН'!$F$12</f>
        <v>165.49913849000001</v>
      </c>
      <c r="U159" s="36">
        <f>SUMIFS(СВЦЭМ!$E$33:$E$776,СВЦЭМ!$A$33:$A$776,$A159,СВЦЭМ!$B$33:$B$776,U$155)+'СЕТ СН'!$F$12</f>
        <v>163.07248999000001</v>
      </c>
      <c r="V159" s="36">
        <f>SUMIFS(СВЦЭМ!$E$33:$E$776,СВЦЭМ!$A$33:$A$776,$A159,СВЦЭМ!$B$33:$B$776,V$155)+'СЕТ СН'!$F$12</f>
        <v>163.48399114</v>
      </c>
      <c r="W159" s="36">
        <f>SUMIFS(СВЦЭМ!$E$33:$E$776,СВЦЭМ!$A$33:$A$776,$A159,СВЦЭМ!$B$33:$B$776,W$155)+'СЕТ СН'!$F$12</f>
        <v>161.53226957000001</v>
      </c>
      <c r="X159" s="36">
        <f>SUMIFS(СВЦЭМ!$E$33:$E$776,СВЦЭМ!$A$33:$A$776,$A159,СВЦЭМ!$B$33:$B$776,X$155)+'СЕТ СН'!$F$12</f>
        <v>163.54082131999999</v>
      </c>
      <c r="Y159" s="36">
        <f>SUMIFS(СВЦЭМ!$E$33:$E$776,СВЦЭМ!$A$33:$A$776,$A159,СВЦЭМ!$B$33:$B$776,Y$155)+'СЕТ СН'!$F$12</f>
        <v>171.56566777</v>
      </c>
    </row>
    <row r="160" spans="1:27" ht="15.75" x14ac:dyDescent="0.2">
      <c r="A160" s="35">
        <f t="shared" si="4"/>
        <v>43926</v>
      </c>
      <c r="B160" s="36">
        <f>SUMIFS(СВЦЭМ!$E$33:$E$776,СВЦЭМ!$A$33:$A$776,$A160,СВЦЭМ!$B$33:$B$776,B$155)+'СЕТ СН'!$F$12</f>
        <v>174.86970984999999</v>
      </c>
      <c r="C160" s="36">
        <f>SUMIFS(СВЦЭМ!$E$33:$E$776,СВЦЭМ!$A$33:$A$776,$A160,СВЦЭМ!$B$33:$B$776,C$155)+'СЕТ СН'!$F$12</f>
        <v>185.91897184000001</v>
      </c>
      <c r="D160" s="36">
        <f>SUMIFS(СВЦЭМ!$E$33:$E$776,СВЦЭМ!$A$33:$A$776,$A160,СВЦЭМ!$B$33:$B$776,D$155)+'СЕТ СН'!$F$12</f>
        <v>188.82888979000001</v>
      </c>
      <c r="E160" s="36">
        <f>SUMIFS(СВЦЭМ!$E$33:$E$776,СВЦЭМ!$A$33:$A$776,$A160,СВЦЭМ!$B$33:$B$776,E$155)+'СЕТ СН'!$F$12</f>
        <v>190.10015129000001</v>
      </c>
      <c r="F160" s="36">
        <f>SUMIFS(СВЦЭМ!$E$33:$E$776,СВЦЭМ!$A$33:$A$776,$A160,СВЦЭМ!$B$33:$B$776,F$155)+'СЕТ СН'!$F$12</f>
        <v>189.80576013999999</v>
      </c>
      <c r="G160" s="36">
        <f>SUMIFS(СВЦЭМ!$E$33:$E$776,СВЦЭМ!$A$33:$A$776,$A160,СВЦЭМ!$B$33:$B$776,G$155)+'СЕТ СН'!$F$12</f>
        <v>190.38437475000001</v>
      </c>
      <c r="H160" s="36">
        <f>SUMIFS(СВЦЭМ!$E$33:$E$776,СВЦЭМ!$A$33:$A$776,$A160,СВЦЭМ!$B$33:$B$776,H$155)+'СЕТ СН'!$F$12</f>
        <v>187.40346238999999</v>
      </c>
      <c r="I160" s="36">
        <f>SUMIFS(СВЦЭМ!$E$33:$E$776,СВЦЭМ!$A$33:$A$776,$A160,СВЦЭМ!$B$33:$B$776,I$155)+'СЕТ СН'!$F$12</f>
        <v>184.32874562000001</v>
      </c>
      <c r="J160" s="36">
        <f>SUMIFS(СВЦЭМ!$E$33:$E$776,СВЦЭМ!$A$33:$A$776,$A160,СВЦЭМ!$B$33:$B$776,J$155)+'СЕТ СН'!$F$12</f>
        <v>174.03037739999999</v>
      </c>
      <c r="K160" s="36">
        <f>SUMIFS(СВЦЭМ!$E$33:$E$776,СВЦЭМ!$A$33:$A$776,$A160,СВЦЭМ!$B$33:$B$776,K$155)+'СЕТ СН'!$F$12</f>
        <v>166.42147724</v>
      </c>
      <c r="L160" s="36">
        <f>SUMIFS(СВЦЭМ!$E$33:$E$776,СВЦЭМ!$A$33:$A$776,$A160,СВЦЭМ!$B$33:$B$776,L$155)+'СЕТ СН'!$F$12</f>
        <v>164.94901264999999</v>
      </c>
      <c r="M160" s="36">
        <f>SUMIFS(СВЦЭМ!$E$33:$E$776,СВЦЭМ!$A$33:$A$776,$A160,СВЦЭМ!$B$33:$B$776,M$155)+'СЕТ СН'!$F$12</f>
        <v>164.55700092999999</v>
      </c>
      <c r="N160" s="36">
        <f>SUMIFS(СВЦЭМ!$E$33:$E$776,СВЦЭМ!$A$33:$A$776,$A160,СВЦЭМ!$B$33:$B$776,N$155)+'СЕТ СН'!$F$12</f>
        <v>167.22661646</v>
      </c>
      <c r="O160" s="36">
        <f>SUMIFS(СВЦЭМ!$E$33:$E$776,СВЦЭМ!$A$33:$A$776,$A160,СВЦЭМ!$B$33:$B$776,O$155)+'СЕТ СН'!$F$12</f>
        <v>169.07059014000001</v>
      </c>
      <c r="P160" s="36">
        <f>SUMIFS(СВЦЭМ!$E$33:$E$776,СВЦЭМ!$A$33:$A$776,$A160,СВЦЭМ!$B$33:$B$776,P$155)+'СЕТ СН'!$F$12</f>
        <v>165.12419306999999</v>
      </c>
      <c r="Q160" s="36">
        <f>SUMIFS(СВЦЭМ!$E$33:$E$776,СВЦЭМ!$A$33:$A$776,$A160,СВЦЭМ!$B$33:$B$776,Q$155)+'СЕТ СН'!$F$12</f>
        <v>166.14381799</v>
      </c>
      <c r="R160" s="36">
        <f>SUMIFS(СВЦЭМ!$E$33:$E$776,СВЦЭМ!$A$33:$A$776,$A160,СВЦЭМ!$B$33:$B$776,R$155)+'СЕТ СН'!$F$12</f>
        <v>166.07559769</v>
      </c>
      <c r="S160" s="36">
        <f>SUMIFS(СВЦЭМ!$E$33:$E$776,СВЦЭМ!$A$33:$A$776,$A160,СВЦЭМ!$B$33:$B$776,S$155)+'СЕТ СН'!$F$12</f>
        <v>166.11470542000001</v>
      </c>
      <c r="T160" s="36">
        <f>SUMIFS(СВЦЭМ!$E$33:$E$776,СВЦЭМ!$A$33:$A$776,$A160,СВЦЭМ!$B$33:$B$776,T$155)+'СЕТ СН'!$F$12</f>
        <v>164.50560888000001</v>
      </c>
      <c r="U160" s="36">
        <f>SUMIFS(СВЦЭМ!$E$33:$E$776,СВЦЭМ!$A$33:$A$776,$A160,СВЦЭМ!$B$33:$B$776,U$155)+'СЕТ СН'!$F$12</f>
        <v>162.08588548</v>
      </c>
      <c r="V160" s="36">
        <f>SUMIFS(СВЦЭМ!$E$33:$E$776,СВЦЭМ!$A$33:$A$776,$A160,СВЦЭМ!$B$33:$B$776,V$155)+'СЕТ СН'!$F$12</f>
        <v>158.99383023999999</v>
      </c>
      <c r="W160" s="36">
        <f>SUMIFS(СВЦЭМ!$E$33:$E$776,СВЦЭМ!$A$33:$A$776,$A160,СВЦЭМ!$B$33:$B$776,W$155)+'СЕТ СН'!$F$12</f>
        <v>155.87566333000001</v>
      </c>
      <c r="X160" s="36">
        <f>SUMIFS(СВЦЭМ!$E$33:$E$776,СВЦЭМ!$A$33:$A$776,$A160,СВЦЭМ!$B$33:$B$776,X$155)+'СЕТ СН'!$F$12</f>
        <v>155.17006824000001</v>
      </c>
      <c r="Y160" s="36">
        <f>SUMIFS(СВЦЭМ!$E$33:$E$776,СВЦЭМ!$A$33:$A$776,$A160,СВЦЭМ!$B$33:$B$776,Y$155)+'СЕТ СН'!$F$12</f>
        <v>162.05469074999999</v>
      </c>
    </row>
    <row r="161" spans="1:25" ht="15.75" x14ac:dyDescent="0.2">
      <c r="A161" s="35">
        <f t="shared" si="4"/>
        <v>43927</v>
      </c>
      <c r="B161" s="36">
        <f>SUMIFS(СВЦЭМ!$E$33:$E$776,СВЦЭМ!$A$33:$A$776,$A161,СВЦЭМ!$B$33:$B$776,B$155)+'СЕТ СН'!$F$12</f>
        <v>181.53734026999999</v>
      </c>
      <c r="C161" s="36">
        <f>SUMIFS(СВЦЭМ!$E$33:$E$776,СВЦЭМ!$A$33:$A$776,$A161,СВЦЭМ!$B$33:$B$776,C$155)+'СЕТ СН'!$F$12</f>
        <v>186.67867543</v>
      </c>
      <c r="D161" s="36">
        <f>SUMIFS(СВЦЭМ!$E$33:$E$776,СВЦЭМ!$A$33:$A$776,$A161,СВЦЭМ!$B$33:$B$776,D$155)+'СЕТ СН'!$F$12</f>
        <v>189.04872914000001</v>
      </c>
      <c r="E161" s="36">
        <f>SUMIFS(СВЦЭМ!$E$33:$E$776,СВЦЭМ!$A$33:$A$776,$A161,СВЦЭМ!$B$33:$B$776,E$155)+'СЕТ СН'!$F$12</f>
        <v>190.48040846999999</v>
      </c>
      <c r="F161" s="36">
        <f>SUMIFS(СВЦЭМ!$E$33:$E$776,СВЦЭМ!$A$33:$A$776,$A161,СВЦЭМ!$B$33:$B$776,F$155)+'СЕТ СН'!$F$12</f>
        <v>189.89852228999999</v>
      </c>
      <c r="G161" s="36">
        <f>SUMIFS(СВЦЭМ!$E$33:$E$776,СВЦЭМ!$A$33:$A$776,$A161,СВЦЭМ!$B$33:$B$776,G$155)+'СЕТ СН'!$F$12</f>
        <v>190.00433025999999</v>
      </c>
      <c r="H161" s="36">
        <f>SUMIFS(СВЦЭМ!$E$33:$E$776,СВЦЭМ!$A$33:$A$776,$A161,СВЦЭМ!$B$33:$B$776,H$155)+'СЕТ СН'!$F$12</f>
        <v>188.08037528</v>
      </c>
      <c r="I161" s="36">
        <f>SUMIFS(СВЦЭМ!$E$33:$E$776,СВЦЭМ!$A$33:$A$776,$A161,СВЦЭМ!$B$33:$B$776,I$155)+'СЕТ СН'!$F$12</f>
        <v>182.86000182000001</v>
      </c>
      <c r="J161" s="36">
        <f>SUMIFS(СВЦЭМ!$E$33:$E$776,СВЦЭМ!$A$33:$A$776,$A161,СВЦЭМ!$B$33:$B$776,J$155)+'СЕТ СН'!$F$12</f>
        <v>173.91178864</v>
      </c>
      <c r="K161" s="36">
        <f>SUMIFS(СВЦЭМ!$E$33:$E$776,СВЦЭМ!$A$33:$A$776,$A161,СВЦЭМ!$B$33:$B$776,K$155)+'СЕТ СН'!$F$12</f>
        <v>173.76146077999999</v>
      </c>
      <c r="L161" s="36">
        <f>SUMIFS(СВЦЭМ!$E$33:$E$776,СВЦЭМ!$A$33:$A$776,$A161,СВЦЭМ!$B$33:$B$776,L$155)+'СЕТ СН'!$F$12</f>
        <v>170.84093017000001</v>
      </c>
      <c r="M161" s="36">
        <f>SUMIFS(СВЦЭМ!$E$33:$E$776,СВЦЭМ!$A$33:$A$776,$A161,СВЦЭМ!$B$33:$B$776,M$155)+'СЕТ СН'!$F$12</f>
        <v>171.47017374000001</v>
      </c>
      <c r="N161" s="36">
        <f>SUMIFS(СВЦЭМ!$E$33:$E$776,СВЦЭМ!$A$33:$A$776,$A161,СВЦЭМ!$B$33:$B$776,N$155)+'СЕТ СН'!$F$12</f>
        <v>171.19520664999999</v>
      </c>
      <c r="O161" s="36">
        <f>SUMIFS(СВЦЭМ!$E$33:$E$776,СВЦЭМ!$A$33:$A$776,$A161,СВЦЭМ!$B$33:$B$776,O$155)+'СЕТ СН'!$F$12</f>
        <v>173.91070773999999</v>
      </c>
      <c r="P161" s="36">
        <f>SUMIFS(СВЦЭМ!$E$33:$E$776,СВЦЭМ!$A$33:$A$776,$A161,СВЦЭМ!$B$33:$B$776,P$155)+'СЕТ СН'!$F$12</f>
        <v>170.91538894999999</v>
      </c>
      <c r="Q161" s="36">
        <f>SUMIFS(СВЦЭМ!$E$33:$E$776,СВЦЭМ!$A$33:$A$776,$A161,СВЦЭМ!$B$33:$B$776,Q$155)+'СЕТ СН'!$F$12</f>
        <v>171.99700872</v>
      </c>
      <c r="R161" s="36">
        <f>SUMIFS(СВЦЭМ!$E$33:$E$776,СВЦЭМ!$A$33:$A$776,$A161,СВЦЭМ!$B$33:$B$776,R$155)+'СЕТ СН'!$F$12</f>
        <v>168.57484002000001</v>
      </c>
      <c r="S161" s="36">
        <f>SUMIFS(СВЦЭМ!$E$33:$E$776,СВЦЭМ!$A$33:$A$776,$A161,СВЦЭМ!$B$33:$B$776,S$155)+'СЕТ СН'!$F$12</f>
        <v>171.34024324000001</v>
      </c>
      <c r="T161" s="36">
        <f>SUMIFS(СВЦЭМ!$E$33:$E$776,СВЦЭМ!$A$33:$A$776,$A161,СВЦЭМ!$B$33:$B$776,T$155)+'СЕТ СН'!$F$12</f>
        <v>168.32943721000001</v>
      </c>
      <c r="U161" s="36">
        <f>SUMIFS(СВЦЭМ!$E$33:$E$776,СВЦЭМ!$A$33:$A$776,$A161,СВЦЭМ!$B$33:$B$776,U$155)+'СЕТ СН'!$F$12</f>
        <v>164.36634416999999</v>
      </c>
      <c r="V161" s="36">
        <f>SUMIFS(СВЦЭМ!$E$33:$E$776,СВЦЭМ!$A$33:$A$776,$A161,СВЦЭМ!$B$33:$B$776,V$155)+'СЕТ СН'!$F$12</f>
        <v>164.8972268</v>
      </c>
      <c r="W161" s="36">
        <f>SUMIFS(СВЦЭМ!$E$33:$E$776,СВЦЭМ!$A$33:$A$776,$A161,СВЦЭМ!$B$33:$B$776,W$155)+'СЕТ СН'!$F$12</f>
        <v>163.39355777</v>
      </c>
      <c r="X161" s="36">
        <f>SUMIFS(СВЦЭМ!$E$33:$E$776,СВЦЭМ!$A$33:$A$776,$A161,СВЦЭМ!$B$33:$B$776,X$155)+'СЕТ СН'!$F$12</f>
        <v>166.12461253000001</v>
      </c>
      <c r="Y161" s="36">
        <f>SUMIFS(СВЦЭМ!$E$33:$E$776,СВЦЭМ!$A$33:$A$776,$A161,СВЦЭМ!$B$33:$B$776,Y$155)+'СЕТ СН'!$F$12</f>
        <v>174.13868183</v>
      </c>
    </row>
    <row r="162" spans="1:25" ht="15.75" x14ac:dyDescent="0.2">
      <c r="A162" s="35">
        <f t="shared" si="4"/>
        <v>43928</v>
      </c>
      <c r="B162" s="36">
        <f>SUMIFS(СВЦЭМ!$E$33:$E$776,СВЦЭМ!$A$33:$A$776,$A162,СВЦЭМ!$B$33:$B$776,B$155)+'СЕТ СН'!$F$12</f>
        <v>182.3783535</v>
      </c>
      <c r="C162" s="36">
        <f>SUMIFS(СВЦЭМ!$E$33:$E$776,СВЦЭМ!$A$33:$A$776,$A162,СВЦЭМ!$B$33:$B$776,C$155)+'СЕТ СН'!$F$12</f>
        <v>186.88799628000001</v>
      </c>
      <c r="D162" s="36">
        <f>SUMIFS(СВЦЭМ!$E$33:$E$776,СВЦЭМ!$A$33:$A$776,$A162,СВЦЭМ!$B$33:$B$776,D$155)+'СЕТ СН'!$F$12</f>
        <v>190.97901173</v>
      </c>
      <c r="E162" s="36">
        <f>SUMIFS(СВЦЭМ!$E$33:$E$776,СВЦЭМ!$A$33:$A$776,$A162,СВЦЭМ!$B$33:$B$776,E$155)+'СЕТ СН'!$F$12</f>
        <v>194.48011812999999</v>
      </c>
      <c r="F162" s="36">
        <f>SUMIFS(СВЦЭМ!$E$33:$E$776,СВЦЭМ!$A$33:$A$776,$A162,СВЦЭМ!$B$33:$B$776,F$155)+'СЕТ СН'!$F$12</f>
        <v>194.17125107000001</v>
      </c>
      <c r="G162" s="36">
        <f>SUMIFS(СВЦЭМ!$E$33:$E$776,СВЦЭМ!$A$33:$A$776,$A162,СВЦЭМ!$B$33:$B$776,G$155)+'СЕТ СН'!$F$12</f>
        <v>194.27138908000001</v>
      </c>
      <c r="H162" s="36">
        <f>SUMIFS(СВЦЭМ!$E$33:$E$776,СВЦЭМ!$A$33:$A$776,$A162,СВЦЭМ!$B$33:$B$776,H$155)+'СЕТ СН'!$F$12</f>
        <v>190.69403464999999</v>
      </c>
      <c r="I162" s="36">
        <f>SUMIFS(СВЦЭМ!$E$33:$E$776,СВЦЭМ!$A$33:$A$776,$A162,СВЦЭМ!$B$33:$B$776,I$155)+'СЕТ СН'!$F$12</f>
        <v>185.90846013999999</v>
      </c>
      <c r="J162" s="36">
        <f>SUMIFS(СВЦЭМ!$E$33:$E$776,СВЦЭМ!$A$33:$A$776,$A162,СВЦЭМ!$B$33:$B$776,J$155)+'СЕТ СН'!$F$12</f>
        <v>174.84780028</v>
      </c>
      <c r="K162" s="36">
        <f>SUMIFS(СВЦЭМ!$E$33:$E$776,СВЦЭМ!$A$33:$A$776,$A162,СВЦЭМ!$B$33:$B$776,K$155)+'СЕТ СН'!$F$12</f>
        <v>175.32773001000001</v>
      </c>
      <c r="L162" s="36">
        <f>SUMIFS(СВЦЭМ!$E$33:$E$776,СВЦЭМ!$A$33:$A$776,$A162,СВЦЭМ!$B$33:$B$776,L$155)+'СЕТ СН'!$F$12</f>
        <v>176.46359763999999</v>
      </c>
      <c r="M162" s="36">
        <f>SUMIFS(СВЦЭМ!$E$33:$E$776,СВЦЭМ!$A$33:$A$776,$A162,СВЦЭМ!$B$33:$B$776,M$155)+'СЕТ СН'!$F$12</f>
        <v>175.91822066</v>
      </c>
      <c r="N162" s="36">
        <f>SUMIFS(СВЦЭМ!$E$33:$E$776,СВЦЭМ!$A$33:$A$776,$A162,СВЦЭМ!$B$33:$B$776,N$155)+'СЕТ СН'!$F$12</f>
        <v>175.67305494999999</v>
      </c>
      <c r="O162" s="36">
        <f>SUMIFS(СВЦЭМ!$E$33:$E$776,СВЦЭМ!$A$33:$A$776,$A162,СВЦЭМ!$B$33:$B$776,O$155)+'СЕТ СН'!$F$12</f>
        <v>177.05788059</v>
      </c>
      <c r="P162" s="36">
        <f>SUMIFS(СВЦЭМ!$E$33:$E$776,СВЦЭМ!$A$33:$A$776,$A162,СВЦЭМ!$B$33:$B$776,P$155)+'СЕТ СН'!$F$12</f>
        <v>173.66339077000001</v>
      </c>
      <c r="Q162" s="36">
        <f>SUMIFS(СВЦЭМ!$E$33:$E$776,СВЦЭМ!$A$33:$A$776,$A162,СВЦЭМ!$B$33:$B$776,Q$155)+'СЕТ СН'!$F$12</f>
        <v>174.68480464000001</v>
      </c>
      <c r="R162" s="36">
        <f>SUMIFS(СВЦЭМ!$E$33:$E$776,СВЦЭМ!$A$33:$A$776,$A162,СВЦЭМ!$B$33:$B$776,R$155)+'СЕТ СН'!$F$12</f>
        <v>174.00675709000001</v>
      </c>
      <c r="S162" s="36">
        <f>SUMIFS(СВЦЭМ!$E$33:$E$776,СВЦЭМ!$A$33:$A$776,$A162,СВЦЭМ!$B$33:$B$776,S$155)+'СЕТ СН'!$F$12</f>
        <v>174.18416550000001</v>
      </c>
      <c r="T162" s="36">
        <f>SUMIFS(СВЦЭМ!$E$33:$E$776,СВЦЭМ!$A$33:$A$776,$A162,СВЦЭМ!$B$33:$B$776,T$155)+'СЕТ СН'!$F$12</f>
        <v>170.53681384000001</v>
      </c>
      <c r="U162" s="36">
        <f>SUMIFS(СВЦЭМ!$E$33:$E$776,СВЦЭМ!$A$33:$A$776,$A162,СВЦЭМ!$B$33:$B$776,U$155)+'СЕТ СН'!$F$12</f>
        <v>169.50269736000001</v>
      </c>
      <c r="V162" s="36">
        <f>SUMIFS(СВЦЭМ!$E$33:$E$776,СВЦЭМ!$A$33:$A$776,$A162,СВЦЭМ!$B$33:$B$776,V$155)+'СЕТ СН'!$F$12</f>
        <v>168.95319038</v>
      </c>
      <c r="W162" s="36">
        <f>SUMIFS(СВЦЭМ!$E$33:$E$776,СВЦЭМ!$A$33:$A$776,$A162,СВЦЭМ!$B$33:$B$776,W$155)+'СЕТ СН'!$F$12</f>
        <v>167.28366940000001</v>
      </c>
      <c r="X162" s="36">
        <f>SUMIFS(СВЦЭМ!$E$33:$E$776,СВЦЭМ!$A$33:$A$776,$A162,СВЦЭМ!$B$33:$B$776,X$155)+'СЕТ СН'!$F$12</f>
        <v>167.84195395</v>
      </c>
      <c r="Y162" s="36">
        <f>SUMIFS(СВЦЭМ!$E$33:$E$776,СВЦЭМ!$A$33:$A$776,$A162,СВЦЭМ!$B$33:$B$776,Y$155)+'СЕТ СН'!$F$12</f>
        <v>174.23780271000001</v>
      </c>
    </row>
    <row r="163" spans="1:25" ht="15.75" x14ac:dyDescent="0.2">
      <c r="A163" s="35">
        <f t="shared" si="4"/>
        <v>43929</v>
      </c>
      <c r="B163" s="36">
        <f>SUMIFS(СВЦЭМ!$E$33:$E$776,СВЦЭМ!$A$33:$A$776,$A163,СВЦЭМ!$B$33:$B$776,B$155)+'СЕТ СН'!$F$12</f>
        <v>180.31841494</v>
      </c>
      <c r="C163" s="36">
        <f>SUMIFS(СВЦЭМ!$E$33:$E$776,СВЦЭМ!$A$33:$A$776,$A163,СВЦЭМ!$B$33:$B$776,C$155)+'СЕТ СН'!$F$12</f>
        <v>186.96559139999999</v>
      </c>
      <c r="D163" s="36">
        <f>SUMIFS(СВЦЭМ!$E$33:$E$776,СВЦЭМ!$A$33:$A$776,$A163,СВЦЭМ!$B$33:$B$776,D$155)+'СЕТ СН'!$F$12</f>
        <v>190.44551706999999</v>
      </c>
      <c r="E163" s="36">
        <f>SUMIFS(СВЦЭМ!$E$33:$E$776,СВЦЭМ!$A$33:$A$776,$A163,СВЦЭМ!$B$33:$B$776,E$155)+'СЕТ СН'!$F$12</f>
        <v>192.01378474000001</v>
      </c>
      <c r="F163" s="36">
        <f>SUMIFS(СВЦЭМ!$E$33:$E$776,СВЦЭМ!$A$33:$A$776,$A163,СВЦЭМ!$B$33:$B$776,F$155)+'СЕТ СН'!$F$12</f>
        <v>191.52232572</v>
      </c>
      <c r="G163" s="36">
        <f>SUMIFS(СВЦЭМ!$E$33:$E$776,СВЦЭМ!$A$33:$A$776,$A163,СВЦЭМ!$B$33:$B$776,G$155)+'СЕТ СН'!$F$12</f>
        <v>191.63194876</v>
      </c>
      <c r="H163" s="36">
        <f>SUMIFS(СВЦЭМ!$E$33:$E$776,СВЦЭМ!$A$33:$A$776,$A163,СВЦЭМ!$B$33:$B$776,H$155)+'СЕТ СН'!$F$12</f>
        <v>188.35482676000001</v>
      </c>
      <c r="I163" s="36">
        <f>SUMIFS(СВЦЭМ!$E$33:$E$776,СВЦЭМ!$A$33:$A$776,$A163,СВЦЭМ!$B$33:$B$776,I$155)+'СЕТ СН'!$F$12</f>
        <v>180.79768351000001</v>
      </c>
      <c r="J163" s="36">
        <f>SUMIFS(СВЦЭМ!$E$33:$E$776,СВЦЭМ!$A$33:$A$776,$A163,СВЦЭМ!$B$33:$B$776,J$155)+'СЕТ СН'!$F$12</f>
        <v>171.85067140000001</v>
      </c>
      <c r="K163" s="36">
        <f>SUMIFS(СВЦЭМ!$E$33:$E$776,СВЦЭМ!$A$33:$A$776,$A163,СВЦЭМ!$B$33:$B$776,K$155)+'СЕТ СН'!$F$12</f>
        <v>169.51211325</v>
      </c>
      <c r="L163" s="36">
        <f>SUMIFS(СВЦЭМ!$E$33:$E$776,СВЦЭМ!$A$33:$A$776,$A163,СВЦЭМ!$B$33:$B$776,L$155)+'СЕТ СН'!$F$12</f>
        <v>167.01553079999999</v>
      </c>
      <c r="M163" s="36">
        <f>SUMIFS(СВЦЭМ!$E$33:$E$776,СВЦЭМ!$A$33:$A$776,$A163,СВЦЭМ!$B$33:$B$776,M$155)+'СЕТ СН'!$F$12</f>
        <v>166.41291974999999</v>
      </c>
      <c r="N163" s="36">
        <f>SUMIFS(СВЦЭМ!$E$33:$E$776,СВЦЭМ!$A$33:$A$776,$A163,СВЦЭМ!$B$33:$B$776,N$155)+'СЕТ СН'!$F$12</f>
        <v>169.24906770999999</v>
      </c>
      <c r="O163" s="36">
        <f>SUMIFS(СВЦЭМ!$E$33:$E$776,СВЦЭМ!$A$33:$A$776,$A163,СВЦЭМ!$B$33:$B$776,O$155)+'СЕТ СН'!$F$12</f>
        <v>170.1425131</v>
      </c>
      <c r="P163" s="36">
        <f>SUMIFS(СВЦЭМ!$E$33:$E$776,СВЦЭМ!$A$33:$A$776,$A163,СВЦЭМ!$B$33:$B$776,P$155)+'СЕТ СН'!$F$12</f>
        <v>165.59373930999999</v>
      </c>
      <c r="Q163" s="36">
        <f>SUMIFS(СВЦЭМ!$E$33:$E$776,СВЦЭМ!$A$33:$A$776,$A163,СВЦЭМ!$B$33:$B$776,Q$155)+'СЕТ СН'!$F$12</f>
        <v>166.46107158000001</v>
      </c>
      <c r="R163" s="36">
        <f>SUMIFS(СВЦЭМ!$E$33:$E$776,СВЦЭМ!$A$33:$A$776,$A163,СВЦЭМ!$B$33:$B$776,R$155)+'СЕТ СН'!$F$12</f>
        <v>165.70802846000001</v>
      </c>
      <c r="S163" s="36">
        <f>SUMIFS(СВЦЭМ!$E$33:$E$776,СВЦЭМ!$A$33:$A$776,$A163,СВЦЭМ!$B$33:$B$776,S$155)+'СЕТ СН'!$F$12</f>
        <v>164.41854008999999</v>
      </c>
      <c r="T163" s="36">
        <f>SUMIFS(СВЦЭМ!$E$33:$E$776,СВЦЭМ!$A$33:$A$776,$A163,СВЦЭМ!$B$33:$B$776,T$155)+'СЕТ СН'!$F$12</f>
        <v>162.10576399999999</v>
      </c>
      <c r="U163" s="36">
        <f>SUMIFS(СВЦЭМ!$E$33:$E$776,СВЦЭМ!$A$33:$A$776,$A163,СВЦЭМ!$B$33:$B$776,U$155)+'СЕТ СН'!$F$12</f>
        <v>159.34394291000001</v>
      </c>
      <c r="V163" s="36">
        <f>SUMIFS(СВЦЭМ!$E$33:$E$776,СВЦЭМ!$A$33:$A$776,$A163,СВЦЭМ!$B$33:$B$776,V$155)+'СЕТ СН'!$F$12</f>
        <v>157.72990332000001</v>
      </c>
      <c r="W163" s="36">
        <f>SUMIFS(СВЦЭМ!$E$33:$E$776,СВЦЭМ!$A$33:$A$776,$A163,СВЦЭМ!$B$33:$B$776,W$155)+'СЕТ СН'!$F$12</f>
        <v>156.49390274999999</v>
      </c>
      <c r="X163" s="36">
        <f>SUMIFS(СВЦЭМ!$E$33:$E$776,СВЦЭМ!$A$33:$A$776,$A163,СВЦЭМ!$B$33:$B$776,X$155)+'СЕТ СН'!$F$12</f>
        <v>157.99379678</v>
      </c>
      <c r="Y163" s="36">
        <f>SUMIFS(СВЦЭМ!$E$33:$E$776,СВЦЭМ!$A$33:$A$776,$A163,СВЦЭМ!$B$33:$B$776,Y$155)+'СЕТ СН'!$F$12</f>
        <v>166.81613164999999</v>
      </c>
    </row>
    <row r="164" spans="1:25" ht="15.75" x14ac:dyDescent="0.2">
      <c r="A164" s="35">
        <f t="shared" si="4"/>
        <v>43930</v>
      </c>
      <c r="B164" s="36">
        <f>SUMIFS(СВЦЭМ!$E$33:$E$776,СВЦЭМ!$A$33:$A$776,$A164,СВЦЭМ!$B$33:$B$776,B$155)+'СЕТ СН'!$F$12</f>
        <v>177.78820747</v>
      </c>
      <c r="C164" s="36">
        <f>SUMIFS(СВЦЭМ!$E$33:$E$776,СВЦЭМ!$A$33:$A$776,$A164,СВЦЭМ!$B$33:$B$776,C$155)+'СЕТ СН'!$F$12</f>
        <v>183.43975255000001</v>
      </c>
      <c r="D164" s="36">
        <f>SUMIFS(СВЦЭМ!$E$33:$E$776,СВЦЭМ!$A$33:$A$776,$A164,СВЦЭМ!$B$33:$B$776,D$155)+'СЕТ СН'!$F$12</f>
        <v>188.23195731000001</v>
      </c>
      <c r="E164" s="36">
        <f>SUMIFS(СВЦЭМ!$E$33:$E$776,СВЦЭМ!$A$33:$A$776,$A164,СВЦЭМ!$B$33:$B$776,E$155)+'СЕТ СН'!$F$12</f>
        <v>191.60287152999999</v>
      </c>
      <c r="F164" s="36">
        <f>SUMIFS(СВЦЭМ!$E$33:$E$776,СВЦЭМ!$A$33:$A$776,$A164,СВЦЭМ!$B$33:$B$776,F$155)+'СЕТ СН'!$F$12</f>
        <v>191.34026312</v>
      </c>
      <c r="G164" s="36">
        <f>SUMIFS(СВЦЭМ!$E$33:$E$776,СВЦЭМ!$A$33:$A$776,$A164,СВЦЭМ!$B$33:$B$776,G$155)+'СЕТ СН'!$F$12</f>
        <v>190.37293804000001</v>
      </c>
      <c r="H164" s="36">
        <f>SUMIFS(СВЦЭМ!$E$33:$E$776,СВЦЭМ!$A$33:$A$776,$A164,СВЦЭМ!$B$33:$B$776,H$155)+'СЕТ СН'!$F$12</f>
        <v>188.83172739</v>
      </c>
      <c r="I164" s="36">
        <f>SUMIFS(СВЦЭМ!$E$33:$E$776,СВЦЭМ!$A$33:$A$776,$A164,СВЦЭМ!$B$33:$B$776,I$155)+'СЕТ СН'!$F$12</f>
        <v>184.00702197999999</v>
      </c>
      <c r="J164" s="36">
        <f>SUMIFS(СВЦЭМ!$E$33:$E$776,СВЦЭМ!$A$33:$A$776,$A164,СВЦЭМ!$B$33:$B$776,J$155)+'СЕТ СН'!$F$12</f>
        <v>173.20441070000001</v>
      </c>
      <c r="K164" s="36">
        <f>SUMIFS(СВЦЭМ!$E$33:$E$776,СВЦЭМ!$A$33:$A$776,$A164,СВЦЭМ!$B$33:$B$776,K$155)+'СЕТ СН'!$F$12</f>
        <v>172.45906972</v>
      </c>
      <c r="L164" s="36">
        <f>SUMIFS(СВЦЭМ!$E$33:$E$776,СВЦЭМ!$A$33:$A$776,$A164,СВЦЭМ!$B$33:$B$776,L$155)+'СЕТ СН'!$F$12</f>
        <v>169.18756930999999</v>
      </c>
      <c r="M164" s="36">
        <f>SUMIFS(СВЦЭМ!$E$33:$E$776,СВЦЭМ!$A$33:$A$776,$A164,СВЦЭМ!$B$33:$B$776,M$155)+'СЕТ СН'!$F$12</f>
        <v>168.41300113</v>
      </c>
      <c r="N164" s="36">
        <f>SUMIFS(СВЦЭМ!$E$33:$E$776,СВЦЭМ!$A$33:$A$776,$A164,СВЦЭМ!$B$33:$B$776,N$155)+'СЕТ СН'!$F$12</f>
        <v>168.12094662000001</v>
      </c>
      <c r="O164" s="36">
        <f>SUMIFS(СВЦЭМ!$E$33:$E$776,СВЦЭМ!$A$33:$A$776,$A164,СВЦЭМ!$B$33:$B$776,O$155)+'СЕТ СН'!$F$12</f>
        <v>170.09125539999999</v>
      </c>
      <c r="P164" s="36">
        <f>SUMIFS(СВЦЭМ!$E$33:$E$776,СВЦЭМ!$A$33:$A$776,$A164,СВЦЭМ!$B$33:$B$776,P$155)+'СЕТ СН'!$F$12</f>
        <v>163.99209557</v>
      </c>
      <c r="Q164" s="36">
        <f>SUMIFS(СВЦЭМ!$E$33:$E$776,СВЦЭМ!$A$33:$A$776,$A164,СВЦЭМ!$B$33:$B$776,Q$155)+'СЕТ СН'!$F$12</f>
        <v>165.17587777</v>
      </c>
      <c r="R164" s="36">
        <f>SUMIFS(СВЦЭМ!$E$33:$E$776,СВЦЭМ!$A$33:$A$776,$A164,СВЦЭМ!$B$33:$B$776,R$155)+'СЕТ СН'!$F$12</f>
        <v>164.94946139000001</v>
      </c>
      <c r="S164" s="36">
        <f>SUMIFS(СВЦЭМ!$E$33:$E$776,СВЦЭМ!$A$33:$A$776,$A164,СВЦЭМ!$B$33:$B$776,S$155)+'СЕТ СН'!$F$12</f>
        <v>163.69112232000001</v>
      </c>
      <c r="T164" s="36">
        <f>SUMIFS(СВЦЭМ!$E$33:$E$776,СВЦЭМ!$A$33:$A$776,$A164,СВЦЭМ!$B$33:$B$776,T$155)+'СЕТ СН'!$F$12</f>
        <v>161.35499478</v>
      </c>
      <c r="U164" s="36">
        <f>SUMIFS(СВЦЭМ!$E$33:$E$776,СВЦЭМ!$A$33:$A$776,$A164,СВЦЭМ!$B$33:$B$776,U$155)+'СЕТ СН'!$F$12</f>
        <v>158.44502104</v>
      </c>
      <c r="V164" s="36">
        <f>SUMIFS(СВЦЭМ!$E$33:$E$776,СВЦЭМ!$A$33:$A$776,$A164,СВЦЭМ!$B$33:$B$776,V$155)+'СЕТ СН'!$F$12</f>
        <v>157.72397942000001</v>
      </c>
      <c r="W164" s="36">
        <f>SUMIFS(СВЦЭМ!$E$33:$E$776,СВЦЭМ!$A$33:$A$776,$A164,СВЦЭМ!$B$33:$B$776,W$155)+'СЕТ СН'!$F$12</f>
        <v>158.21372104</v>
      </c>
      <c r="X164" s="36">
        <f>SUMIFS(СВЦЭМ!$E$33:$E$776,СВЦЭМ!$A$33:$A$776,$A164,СВЦЭМ!$B$33:$B$776,X$155)+'СЕТ СН'!$F$12</f>
        <v>159.59946733000001</v>
      </c>
      <c r="Y164" s="36">
        <f>SUMIFS(СВЦЭМ!$E$33:$E$776,СВЦЭМ!$A$33:$A$776,$A164,СВЦЭМ!$B$33:$B$776,Y$155)+'СЕТ СН'!$F$12</f>
        <v>166.49947786000001</v>
      </c>
    </row>
    <row r="165" spans="1:25" ht="15.75" x14ac:dyDescent="0.2">
      <c r="A165" s="35">
        <f t="shared" si="4"/>
        <v>43931</v>
      </c>
      <c r="B165" s="36">
        <f>SUMIFS(СВЦЭМ!$E$33:$E$776,СВЦЭМ!$A$33:$A$776,$A165,СВЦЭМ!$B$33:$B$776,B$155)+'СЕТ СН'!$F$12</f>
        <v>165.84206709</v>
      </c>
      <c r="C165" s="36">
        <f>SUMIFS(СВЦЭМ!$E$33:$E$776,СВЦЭМ!$A$33:$A$776,$A165,СВЦЭМ!$B$33:$B$776,C$155)+'СЕТ СН'!$F$12</f>
        <v>174.07754034999999</v>
      </c>
      <c r="D165" s="36">
        <f>SUMIFS(СВЦЭМ!$E$33:$E$776,СВЦЭМ!$A$33:$A$776,$A165,СВЦЭМ!$B$33:$B$776,D$155)+'СЕТ СН'!$F$12</f>
        <v>182.72863820000001</v>
      </c>
      <c r="E165" s="36">
        <f>SUMIFS(СВЦЭМ!$E$33:$E$776,СВЦЭМ!$A$33:$A$776,$A165,СВЦЭМ!$B$33:$B$776,E$155)+'СЕТ СН'!$F$12</f>
        <v>190.60345566999999</v>
      </c>
      <c r="F165" s="36">
        <f>SUMIFS(СВЦЭМ!$E$33:$E$776,СВЦЭМ!$A$33:$A$776,$A165,СВЦЭМ!$B$33:$B$776,F$155)+'СЕТ СН'!$F$12</f>
        <v>192.15538975000001</v>
      </c>
      <c r="G165" s="36">
        <f>SUMIFS(СВЦЭМ!$E$33:$E$776,СВЦЭМ!$A$33:$A$776,$A165,СВЦЭМ!$B$33:$B$776,G$155)+'СЕТ СН'!$F$12</f>
        <v>189.97465696</v>
      </c>
      <c r="H165" s="36">
        <f>SUMIFS(СВЦЭМ!$E$33:$E$776,СВЦЭМ!$A$33:$A$776,$A165,СВЦЭМ!$B$33:$B$776,H$155)+'СЕТ СН'!$F$12</f>
        <v>184.88935853999999</v>
      </c>
      <c r="I165" s="36">
        <f>SUMIFS(СВЦЭМ!$E$33:$E$776,СВЦЭМ!$A$33:$A$776,$A165,СВЦЭМ!$B$33:$B$776,I$155)+'СЕТ СН'!$F$12</f>
        <v>178.47380892999999</v>
      </c>
      <c r="J165" s="36">
        <f>SUMIFS(СВЦЭМ!$E$33:$E$776,СВЦЭМ!$A$33:$A$776,$A165,СВЦЭМ!$B$33:$B$776,J$155)+'СЕТ СН'!$F$12</f>
        <v>166.16004074</v>
      </c>
      <c r="K165" s="36">
        <f>SUMIFS(СВЦЭМ!$E$33:$E$776,СВЦЭМ!$A$33:$A$776,$A165,СВЦЭМ!$B$33:$B$776,K$155)+'СЕТ СН'!$F$12</f>
        <v>165.65068851000001</v>
      </c>
      <c r="L165" s="36">
        <f>SUMIFS(СВЦЭМ!$E$33:$E$776,СВЦЭМ!$A$33:$A$776,$A165,СВЦЭМ!$B$33:$B$776,L$155)+'СЕТ СН'!$F$12</f>
        <v>164.31290731000001</v>
      </c>
      <c r="M165" s="36">
        <f>SUMIFS(СВЦЭМ!$E$33:$E$776,СВЦЭМ!$A$33:$A$776,$A165,СВЦЭМ!$B$33:$B$776,M$155)+'СЕТ СН'!$F$12</f>
        <v>163.76346773</v>
      </c>
      <c r="N165" s="36">
        <f>SUMIFS(СВЦЭМ!$E$33:$E$776,СВЦЭМ!$A$33:$A$776,$A165,СВЦЭМ!$B$33:$B$776,N$155)+'СЕТ СН'!$F$12</f>
        <v>166.45459485000001</v>
      </c>
      <c r="O165" s="36">
        <f>SUMIFS(СВЦЭМ!$E$33:$E$776,СВЦЭМ!$A$33:$A$776,$A165,СВЦЭМ!$B$33:$B$776,O$155)+'СЕТ СН'!$F$12</f>
        <v>169.32127829000001</v>
      </c>
      <c r="P165" s="36">
        <f>SUMIFS(СВЦЭМ!$E$33:$E$776,СВЦЭМ!$A$33:$A$776,$A165,СВЦЭМ!$B$33:$B$776,P$155)+'СЕТ СН'!$F$12</f>
        <v>163.63467931</v>
      </c>
      <c r="Q165" s="36">
        <f>SUMIFS(СВЦЭМ!$E$33:$E$776,СВЦЭМ!$A$33:$A$776,$A165,СВЦЭМ!$B$33:$B$776,Q$155)+'СЕТ СН'!$F$12</f>
        <v>164.93154254000001</v>
      </c>
      <c r="R165" s="36">
        <f>SUMIFS(СВЦЭМ!$E$33:$E$776,СВЦЭМ!$A$33:$A$776,$A165,СВЦЭМ!$B$33:$B$776,R$155)+'СЕТ СН'!$F$12</f>
        <v>164.71486103999999</v>
      </c>
      <c r="S165" s="36">
        <f>SUMIFS(СВЦЭМ!$E$33:$E$776,СВЦЭМ!$A$33:$A$776,$A165,СВЦЭМ!$B$33:$B$776,S$155)+'СЕТ СН'!$F$12</f>
        <v>163.34731388</v>
      </c>
      <c r="T165" s="36">
        <f>SUMIFS(СВЦЭМ!$E$33:$E$776,СВЦЭМ!$A$33:$A$776,$A165,СВЦЭМ!$B$33:$B$776,T$155)+'СЕТ СН'!$F$12</f>
        <v>159.65313621000001</v>
      </c>
      <c r="U165" s="36">
        <f>SUMIFS(СВЦЭМ!$E$33:$E$776,СВЦЭМ!$A$33:$A$776,$A165,СВЦЭМ!$B$33:$B$776,U$155)+'СЕТ СН'!$F$12</f>
        <v>156.15389139000001</v>
      </c>
      <c r="V165" s="36">
        <f>SUMIFS(СВЦЭМ!$E$33:$E$776,СВЦЭМ!$A$33:$A$776,$A165,СВЦЭМ!$B$33:$B$776,V$155)+'СЕТ СН'!$F$12</f>
        <v>154.36282657999999</v>
      </c>
      <c r="W165" s="36">
        <f>SUMIFS(СВЦЭМ!$E$33:$E$776,СВЦЭМ!$A$33:$A$776,$A165,СВЦЭМ!$B$33:$B$776,W$155)+'СЕТ СН'!$F$12</f>
        <v>154.42602739</v>
      </c>
      <c r="X165" s="36">
        <f>SUMIFS(СВЦЭМ!$E$33:$E$776,СВЦЭМ!$A$33:$A$776,$A165,СВЦЭМ!$B$33:$B$776,X$155)+'СЕТ СН'!$F$12</f>
        <v>151.0220746</v>
      </c>
      <c r="Y165" s="36">
        <f>SUMIFS(СВЦЭМ!$E$33:$E$776,СВЦЭМ!$A$33:$A$776,$A165,СВЦЭМ!$B$33:$B$776,Y$155)+'СЕТ СН'!$F$12</f>
        <v>160.06196016999999</v>
      </c>
    </row>
    <row r="166" spans="1:25" ht="15.75" x14ac:dyDescent="0.2">
      <c r="A166" s="35">
        <f t="shared" si="4"/>
        <v>43932</v>
      </c>
      <c r="B166" s="36">
        <f>SUMIFS(СВЦЭМ!$E$33:$E$776,СВЦЭМ!$A$33:$A$776,$A166,СВЦЭМ!$B$33:$B$776,B$155)+'СЕТ СН'!$F$12</f>
        <v>167.60055312</v>
      </c>
      <c r="C166" s="36">
        <f>SUMIFS(СВЦЭМ!$E$33:$E$776,СВЦЭМ!$A$33:$A$776,$A166,СВЦЭМ!$B$33:$B$776,C$155)+'СЕТ СН'!$F$12</f>
        <v>170.95971502</v>
      </c>
      <c r="D166" s="36">
        <f>SUMIFS(СВЦЭМ!$E$33:$E$776,СВЦЭМ!$A$33:$A$776,$A166,СВЦЭМ!$B$33:$B$776,D$155)+'СЕТ СН'!$F$12</f>
        <v>174.24433216</v>
      </c>
      <c r="E166" s="36">
        <f>SUMIFS(СВЦЭМ!$E$33:$E$776,СВЦЭМ!$A$33:$A$776,$A166,СВЦЭМ!$B$33:$B$776,E$155)+'СЕТ СН'!$F$12</f>
        <v>175.99350347000001</v>
      </c>
      <c r="F166" s="36">
        <f>SUMIFS(СВЦЭМ!$E$33:$E$776,СВЦЭМ!$A$33:$A$776,$A166,СВЦЭМ!$B$33:$B$776,F$155)+'СЕТ СН'!$F$12</f>
        <v>176.82745983000001</v>
      </c>
      <c r="G166" s="36">
        <f>SUMIFS(СВЦЭМ!$E$33:$E$776,СВЦЭМ!$A$33:$A$776,$A166,СВЦЭМ!$B$33:$B$776,G$155)+'СЕТ СН'!$F$12</f>
        <v>176.23399777</v>
      </c>
      <c r="H166" s="36">
        <f>SUMIFS(СВЦЭМ!$E$33:$E$776,СВЦЭМ!$A$33:$A$776,$A166,СВЦЭМ!$B$33:$B$776,H$155)+'СЕТ СН'!$F$12</f>
        <v>172.80833149</v>
      </c>
      <c r="I166" s="36">
        <f>SUMIFS(СВЦЭМ!$E$33:$E$776,СВЦЭМ!$A$33:$A$776,$A166,СВЦЭМ!$B$33:$B$776,I$155)+'СЕТ СН'!$F$12</f>
        <v>168.57181403000001</v>
      </c>
      <c r="J166" s="36">
        <f>SUMIFS(СВЦЭМ!$E$33:$E$776,СВЦЭМ!$A$33:$A$776,$A166,СВЦЭМ!$B$33:$B$776,J$155)+'СЕТ СН'!$F$12</f>
        <v>163.80112033</v>
      </c>
      <c r="K166" s="36">
        <f>SUMIFS(СВЦЭМ!$E$33:$E$776,СВЦЭМ!$A$33:$A$776,$A166,СВЦЭМ!$B$33:$B$776,K$155)+'СЕТ СН'!$F$12</f>
        <v>160.95029903</v>
      </c>
      <c r="L166" s="36">
        <f>SUMIFS(СВЦЭМ!$E$33:$E$776,СВЦЭМ!$A$33:$A$776,$A166,СВЦЭМ!$B$33:$B$776,L$155)+'СЕТ СН'!$F$12</f>
        <v>161.36210552</v>
      </c>
      <c r="M166" s="36">
        <f>SUMIFS(СВЦЭМ!$E$33:$E$776,СВЦЭМ!$A$33:$A$776,$A166,СВЦЭМ!$B$33:$B$776,M$155)+'СЕТ СН'!$F$12</f>
        <v>164.30226708000001</v>
      </c>
      <c r="N166" s="36">
        <f>SUMIFS(СВЦЭМ!$E$33:$E$776,СВЦЭМ!$A$33:$A$776,$A166,СВЦЭМ!$B$33:$B$776,N$155)+'СЕТ СН'!$F$12</f>
        <v>168.23918409000001</v>
      </c>
      <c r="O166" s="36">
        <f>SUMIFS(СВЦЭМ!$E$33:$E$776,СВЦЭМ!$A$33:$A$776,$A166,СВЦЭМ!$B$33:$B$776,O$155)+'СЕТ СН'!$F$12</f>
        <v>167.84868768000001</v>
      </c>
      <c r="P166" s="36">
        <f>SUMIFS(СВЦЭМ!$E$33:$E$776,СВЦЭМ!$A$33:$A$776,$A166,СВЦЭМ!$B$33:$B$776,P$155)+'СЕТ СН'!$F$12</f>
        <v>161.72428486000001</v>
      </c>
      <c r="Q166" s="36">
        <f>SUMIFS(СВЦЭМ!$E$33:$E$776,СВЦЭМ!$A$33:$A$776,$A166,СВЦЭМ!$B$33:$B$776,Q$155)+'СЕТ СН'!$F$12</f>
        <v>161.91206957</v>
      </c>
      <c r="R166" s="36">
        <f>SUMIFS(СВЦЭМ!$E$33:$E$776,СВЦЭМ!$A$33:$A$776,$A166,СВЦЭМ!$B$33:$B$776,R$155)+'СЕТ СН'!$F$12</f>
        <v>160.87430545999999</v>
      </c>
      <c r="S166" s="36">
        <f>SUMIFS(СВЦЭМ!$E$33:$E$776,СВЦЭМ!$A$33:$A$776,$A166,СВЦЭМ!$B$33:$B$776,S$155)+'СЕТ СН'!$F$12</f>
        <v>162.77013622000001</v>
      </c>
      <c r="T166" s="36">
        <f>SUMIFS(СВЦЭМ!$E$33:$E$776,СВЦЭМ!$A$33:$A$776,$A166,СВЦЭМ!$B$33:$B$776,T$155)+'СЕТ СН'!$F$12</f>
        <v>165.05164284</v>
      </c>
      <c r="U166" s="36">
        <f>SUMIFS(СВЦЭМ!$E$33:$E$776,СВЦЭМ!$A$33:$A$776,$A166,СВЦЭМ!$B$33:$B$776,U$155)+'СЕТ СН'!$F$12</f>
        <v>162.45040821000001</v>
      </c>
      <c r="V166" s="36">
        <f>SUMIFS(СВЦЭМ!$E$33:$E$776,СВЦЭМ!$A$33:$A$776,$A166,СВЦЭМ!$B$33:$B$776,V$155)+'СЕТ СН'!$F$12</f>
        <v>156.88134428999999</v>
      </c>
      <c r="W166" s="36">
        <f>SUMIFS(СВЦЭМ!$E$33:$E$776,СВЦЭМ!$A$33:$A$776,$A166,СВЦЭМ!$B$33:$B$776,W$155)+'СЕТ СН'!$F$12</f>
        <v>156.3082599</v>
      </c>
      <c r="X166" s="36">
        <f>SUMIFS(СВЦЭМ!$E$33:$E$776,СВЦЭМ!$A$33:$A$776,$A166,СВЦЭМ!$B$33:$B$776,X$155)+'СЕТ СН'!$F$12</f>
        <v>159.48908187999999</v>
      </c>
      <c r="Y166" s="36">
        <f>SUMIFS(СВЦЭМ!$E$33:$E$776,СВЦЭМ!$A$33:$A$776,$A166,СВЦЭМ!$B$33:$B$776,Y$155)+'СЕТ СН'!$F$12</f>
        <v>168.43242175</v>
      </c>
    </row>
    <row r="167" spans="1:25" ht="15.75" x14ac:dyDescent="0.2">
      <c r="A167" s="35">
        <f t="shared" si="4"/>
        <v>43933</v>
      </c>
      <c r="B167" s="36">
        <f>SUMIFS(СВЦЭМ!$E$33:$E$776,СВЦЭМ!$A$33:$A$776,$A167,СВЦЭМ!$B$33:$B$776,B$155)+'СЕТ СН'!$F$12</f>
        <v>166.47267231999999</v>
      </c>
      <c r="C167" s="36">
        <f>SUMIFS(СВЦЭМ!$E$33:$E$776,СВЦЭМ!$A$33:$A$776,$A167,СВЦЭМ!$B$33:$B$776,C$155)+'СЕТ СН'!$F$12</f>
        <v>167.00302697000001</v>
      </c>
      <c r="D167" s="36">
        <f>SUMIFS(СВЦЭМ!$E$33:$E$776,СВЦЭМ!$A$33:$A$776,$A167,СВЦЭМ!$B$33:$B$776,D$155)+'СЕТ СН'!$F$12</f>
        <v>163.85439625999999</v>
      </c>
      <c r="E167" s="36">
        <f>SUMIFS(СВЦЭМ!$E$33:$E$776,СВЦЭМ!$A$33:$A$776,$A167,СВЦЭМ!$B$33:$B$776,E$155)+'СЕТ СН'!$F$12</f>
        <v>163.78046280999999</v>
      </c>
      <c r="F167" s="36">
        <f>SUMIFS(СВЦЭМ!$E$33:$E$776,СВЦЭМ!$A$33:$A$776,$A167,СВЦЭМ!$B$33:$B$776,F$155)+'СЕТ СН'!$F$12</f>
        <v>162.81287925999999</v>
      </c>
      <c r="G167" s="36">
        <f>SUMIFS(СВЦЭМ!$E$33:$E$776,СВЦЭМ!$A$33:$A$776,$A167,СВЦЭМ!$B$33:$B$776,G$155)+'СЕТ СН'!$F$12</f>
        <v>164.36909843000001</v>
      </c>
      <c r="H167" s="36">
        <f>SUMIFS(СВЦЭМ!$E$33:$E$776,СВЦЭМ!$A$33:$A$776,$A167,СВЦЭМ!$B$33:$B$776,H$155)+'СЕТ СН'!$F$12</f>
        <v>164.94880898</v>
      </c>
      <c r="I167" s="36">
        <f>SUMIFS(СВЦЭМ!$E$33:$E$776,СВЦЭМ!$A$33:$A$776,$A167,СВЦЭМ!$B$33:$B$776,I$155)+'СЕТ СН'!$F$12</f>
        <v>164.80970633999999</v>
      </c>
      <c r="J167" s="36">
        <f>SUMIFS(СВЦЭМ!$E$33:$E$776,СВЦЭМ!$A$33:$A$776,$A167,СВЦЭМ!$B$33:$B$776,J$155)+'СЕТ СН'!$F$12</f>
        <v>159.26585795</v>
      </c>
      <c r="K167" s="36">
        <f>SUMIFS(СВЦЭМ!$E$33:$E$776,СВЦЭМ!$A$33:$A$776,$A167,СВЦЭМ!$B$33:$B$776,K$155)+'СЕТ СН'!$F$12</f>
        <v>151.8734556</v>
      </c>
      <c r="L167" s="36">
        <f>SUMIFS(СВЦЭМ!$E$33:$E$776,СВЦЭМ!$A$33:$A$776,$A167,СВЦЭМ!$B$33:$B$776,L$155)+'СЕТ СН'!$F$12</f>
        <v>152.64329574999999</v>
      </c>
      <c r="M167" s="36">
        <f>SUMIFS(СВЦЭМ!$E$33:$E$776,СВЦЭМ!$A$33:$A$776,$A167,СВЦЭМ!$B$33:$B$776,M$155)+'СЕТ СН'!$F$12</f>
        <v>153.7703381</v>
      </c>
      <c r="N167" s="36">
        <f>SUMIFS(СВЦЭМ!$E$33:$E$776,СВЦЭМ!$A$33:$A$776,$A167,СВЦЭМ!$B$33:$B$776,N$155)+'СЕТ СН'!$F$12</f>
        <v>156.47008618000001</v>
      </c>
      <c r="O167" s="36">
        <f>SUMIFS(СВЦЭМ!$E$33:$E$776,СВЦЭМ!$A$33:$A$776,$A167,СВЦЭМ!$B$33:$B$776,O$155)+'СЕТ СН'!$F$12</f>
        <v>159.59721488</v>
      </c>
      <c r="P167" s="36">
        <f>SUMIFS(СВЦЭМ!$E$33:$E$776,СВЦЭМ!$A$33:$A$776,$A167,СВЦЭМ!$B$33:$B$776,P$155)+'СЕТ СН'!$F$12</f>
        <v>161.82355695000001</v>
      </c>
      <c r="Q167" s="36">
        <f>SUMIFS(СВЦЭМ!$E$33:$E$776,СВЦЭМ!$A$33:$A$776,$A167,СВЦЭМ!$B$33:$B$776,Q$155)+'СЕТ СН'!$F$12</f>
        <v>162.68910832</v>
      </c>
      <c r="R167" s="36">
        <f>SUMIFS(СВЦЭМ!$E$33:$E$776,СВЦЭМ!$A$33:$A$776,$A167,СВЦЭМ!$B$33:$B$776,R$155)+'СЕТ СН'!$F$12</f>
        <v>161.4247866</v>
      </c>
      <c r="S167" s="36">
        <f>SUMIFS(СВЦЭМ!$E$33:$E$776,СВЦЭМ!$A$33:$A$776,$A167,СВЦЭМ!$B$33:$B$776,S$155)+'СЕТ СН'!$F$12</f>
        <v>160.49363696</v>
      </c>
      <c r="T167" s="36">
        <f>SUMIFS(СВЦЭМ!$E$33:$E$776,СВЦЭМ!$A$33:$A$776,$A167,СВЦЭМ!$B$33:$B$776,T$155)+'СЕТ СН'!$F$12</f>
        <v>157.33258742000001</v>
      </c>
      <c r="U167" s="36">
        <f>SUMIFS(СВЦЭМ!$E$33:$E$776,СВЦЭМ!$A$33:$A$776,$A167,СВЦЭМ!$B$33:$B$776,U$155)+'СЕТ СН'!$F$12</f>
        <v>149.33734862</v>
      </c>
      <c r="V167" s="36">
        <f>SUMIFS(СВЦЭМ!$E$33:$E$776,СВЦЭМ!$A$33:$A$776,$A167,СВЦЭМ!$B$33:$B$776,V$155)+'СЕТ СН'!$F$12</f>
        <v>138.06723812999999</v>
      </c>
      <c r="W167" s="36">
        <f>SUMIFS(СВЦЭМ!$E$33:$E$776,СВЦЭМ!$A$33:$A$776,$A167,СВЦЭМ!$B$33:$B$776,W$155)+'СЕТ СН'!$F$12</f>
        <v>137.31858069</v>
      </c>
      <c r="X167" s="36">
        <f>SUMIFS(СВЦЭМ!$E$33:$E$776,СВЦЭМ!$A$33:$A$776,$A167,СВЦЭМ!$B$33:$B$776,X$155)+'СЕТ СН'!$F$12</f>
        <v>144.44173964000001</v>
      </c>
      <c r="Y167" s="36">
        <f>SUMIFS(СВЦЭМ!$E$33:$E$776,СВЦЭМ!$A$33:$A$776,$A167,СВЦЭМ!$B$33:$B$776,Y$155)+'СЕТ СН'!$F$12</f>
        <v>149.92417569</v>
      </c>
    </row>
    <row r="168" spans="1:25" ht="15.75" x14ac:dyDescent="0.2">
      <c r="A168" s="35">
        <f t="shared" si="4"/>
        <v>43934</v>
      </c>
      <c r="B168" s="36">
        <f>SUMIFS(СВЦЭМ!$E$33:$E$776,СВЦЭМ!$A$33:$A$776,$A168,СВЦЭМ!$B$33:$B$776,B$155)+'СЕТ СН'!$F$12</f>
        <v>150.24160001000001</v>
      </c>
      <c r="C168" s="36">
        <f>SUMIFS(СВЦЭМ!$E$33:$E$776,СВЦЭМ!$A$33:$A$776,$A168,СВЦЭМ!$B$33:$B$776,C$155)+'СЕТ СН'!$F$12</f>
        <v>153.56778919000001</v>
      </c>
      <c r="D168" s="36">
        <f>SUMIFS(СВЦЭМ!$E$33:$E$776,СВЦЭМ!$A$33:$A$776,$A168,СВЦЭМ!$B$33:$B$776,D$155)+'СЕТ СН'!$F$12</f>
        <v>158.94562525000001</v>
      </c>
      <c r="E168" s="36">
        <f>SUMIFS(СВЦЭМ!$E$33:$E$776,СВЦЭМ!$A$33:$A$776,$A168,СВЦЭМ!$B$33:$B$776,E$155)+'СЕТ СН'!$F$12</f>
        <v>161.20250559999999</v>
      </c>
      <c r="F168" s="36">
        <f>SUMIFS(СВЦЭМ!$E$33:$E$776,СВЦЭМ!$A$33:$A$776,$A168,СВЦЭМ!$B$33:$B$776,F$155)+'СЕТ СН'!$F$12</f>
        <v>162.76664868</v>
      </c>
      <c r="G168" s="36">
        <f>SUMIFS(СВЦЭМ!$E$33:$E$776,СВЦЭМ!$A$33:$A$776,$A168,СВЦЭМ!$B$33:$B$776,G$155)+'СЕТ СН'!$F$12</f>
        <v>159.98634025999999</v>
      </c>
      <c r="H168" s="36">
        <f>SUMIFS(СВЦЭМ!$E$33:$E$776,СВЦЭМ!$A$33:$A$776,$A168,СВЦЭМ!$B$33:$B$776,H$155)+'СЕТ СН'!$F$12</f>
        <v>160.71759681</v>
      </c>
      <c r="I168" s="36">
        <f>SUMIFS(СВЦЭМ!$E$33:$E$776,СВЦЭМ!$A$33:$A$776,$A168,СВЦЭМ!$B$33:$B$776,I$155)+'СЕТ СН'!$F$12</f>
        <v>151.97479476999999</v>
      </c>
      <c r="J168" s="36">
        <f>SUMIFS(СВЦЭМ!$E$33:$E$776,СВЦЭМ!$A$33:$A$776,$A168,СВЦЭМ!$B$33:$B$776,J$155)+'СЕТ СН'!$F$12</f>
        <v>141.01451845</v>
      </c>
      <c r="K168" s="36">
        <f>SUMIFS(СВЦЭМ!$E$33:$E$776,СВЦЭМ!$A$33:$A$776,$A168,СВЦЭМ!$B$33:$B$776,K$155)+'СЕТ СН'!$F$12</f>
        <v>137.37210123</v>
      </c>
      <c r="L168" s="36">
        <f>SUMIFS(СВЦЭМ!$E$33:$E$776,СВЦЭМ!$A$33:$A$776,$A168,СВЦЭМ!$B$33:$B$776,L$155)+'СЕТ СН'!$F$12</f>
        <v>135.87786575999999</v>
      </c>
      <c r="M168" s="36">
        <f>SUMIFS(СВЦЭМ!$E$33:$E$776,СВЦЭМ!$A$33:$A$776,$A168,СВЦЭМ!$B$33:$B$776,M$155)+'СЕТ СН'!$F$12</f>
        <v>135.33224576999999</v>
      </c>
      <c r="N168" s="36">
        <f>SUMIFS(СВЦЭМ!$E$33:$E$776,СВЦЭМ!$A$33:$A$776,$A168,СВЦЭМ!$B$33:$B$776,N$155)+'СЕТ СН'!$F$12</f>
        <v>137.37309654000001</v>
      </c>
      <c r="O168" s="36">
        <f>SUMIFS(СВЦЭМ!$E$33:$E$776,СВЦЭМ!$A$33:$A$776,$A168,СВЦЭМ!$B$33:$B$776,O$155)+'СЕТ СН'!$F$12</f>
        <v>137.21232348000001</v>
      </c>
      <c r="P168" s="36">
        <f>SUMIFS(СВЦЭМ!$E$33:$E$776,СВЦЭМ!$A$33:$A$776,$A168,СВЦЭМ!$B$33:$B$776,P$155)+'СЕТ СН'!$F$12</f>
        <v>138.21182793</v>
      </c>
      <c r="Q168" s="36">
        <f>SUMIFS(СВЦЭМ!$E$33:$E$776,СВЦЭМ!$A$33:$A$776,$A168,СВЦЭМ!$B$33:$B$776,Q$155)+'СЕТ СН'!$F$12</f>
        <v>138.86426505</v>
      </c>
      <c r="R168" s="36">
        <f>SUMIFS(СВЦЭМ!$E$33:$E$776,СВЦЭМ!$A$33:$A$776,$A168,СВЦЭМ!$B$33:$B$776,R$155)+'СЕТ СН'!$F$12</f>
        <v>140.51203823</v>
      </c>
      <c r="S168" s="36">
        <f>SUMIFS(СВЦЭМ!$E$33:$E$776,СВЦЭМ!$A$33:$A$776,$A168,СВЦЭМ!$B$33:$B$776,S$155)+'СЕТ СН'!$F$12</f>
        <v>140.11841426000001</v>
      </c>
      <c r="T168" s="36">
        <f>SUMIFS(СВЦЭМ!$E$33:$E$776,СВЦЭМ!$A$33:$A$776,$A168,СВЦЭМ!$B$33:$B$776,T$155)+'СЕТ СН'!$F$12</f>
        <v>139.46936273</v>
      </c>
      <c r="U168" s="36">
        <f>SUMIFS(СВЦЭМ!$E$33:$E$776,СВЦЭМ!$A$33:$A$776,$A168,СВЦЭМ!$B$33:$B$776,U$155)+'СЕТ СН'!$F$12</f>
        <v>139.53615192999999</v>
      </c>
      <c r="V168" s="36">
        <f>SUMIFS(СВЦЭМ!$E$33:$E$776,СВЦЭМ!$A$33:$A$776,$A168,СВЦЭМ!$B$33:$B$776,V$155)+'СЕТ СН'!$F$12</f>
        <v>137.65766603</v>
      </c>
      <c r="W168" s="36">
        <f>SUMIFS(СВЦЭМ!$E$33:$E$776,СВЦЭМ!$A$33:$A$776,$A168,СВЦЭМ!$B$33:$B$776,W$155)+'СЕТ СН'!$F$12</f>
        <v>136.87423465000001</v>
      </c>
      <c r="X168" s="36">
        <f>SUMIFS(СВЦЭМ!$E$33:$E$776,СВЦЭМ!$A$33:$A$776,$A168,СВЦЭМ!$B$33:$B$776,X$155)+'СЕТ СН'!$F$12</f>
        <v>138.20575120000001</v>
      </c>
      <c r="Y168" s="36">
        <f>SUMIFS(СВЦЭМ!$E$33:$E$776,СВЦЭМ!$A$33:$A$776,$A168,СВЦЭМ!$B$33:$B$776,Y$155)+'СЕТ СН'!$F$12</f>
        <v>143.50113938000001</v>
      </c>
    </row>
    <row r="169" spans="1:25" ht="15.75" x14ac:dyDescent="0.2">
      <c r="A169" s="35">
        <f t="shared" si="4"/>
        <v>43935</v>
      </c>
      <c r="B169" s="36">
        <f>SUMIFS(СВЦЭМ!$E$33:$E$776,СВЦЭМ!$A$33:$A$776,$A169,СВЦЭМ!$B$33:$B$776,B$155)+'СЕТ СН'!$F$12</f>
        <v>149.23091884999999</v>
      </c>
      <c r="C169" s="36">
        <f>SUMIFS(СВЦЭМ!$E$33:$E$776,СВЦЭМ!$A$33:$A$776,$A169,СВЦЭМ!$B$33:$B$776,C$155)+'СЕТ СН'!$F$12</f>
        <v>153.76007509999999</v>
      </c>
      <c r="D169" s="36">
        <f>SUMIFS(СВЦЭМ!$E$33:$E$776,СВЦЭМ!$A$33:$A$776,$A169,СВЦЭМ!$B$33:$B$776,D$155)+'СЕТ СН'!$F$12</f>
        <v>158.05186284000001</v>
      </c>
      <c r="E169" s="36">
        <f>SUMIFS(СВЦЭМ!$E$33:$E$776,СВЦЭМ!$A$33:$A$776,$A169,СВЦЭМ!$B$33:$B$776,E$155)+'СЕТ СН'!$F$12</f>
        <v>160.78064119000001</v>
      </c>
      <c r="F169" s="36">
        <f>SUMIFS(СВЦЭМ!$E$33:$E$776,СВЦЭМ!$A$33:$A$776,$A169,СВЦЭМ!$B$33:$B$776,F$155)+'СЕТ СН'!$F$12</f>
        <v>162.78445052000001</v>
      </c>
      <c r="G169" s="36">
        <f>SUMIFS(СВЦЭМ!$E$33:$E$776,СВЦЭМ!$A$33:$A$776,$A169,СВЦЭМ!$B$33:$B$776,G$155)+'СЕТ СН'!$F$12</f>
        <v>162.06446905999999</v>
      </c>
      <c r="H169" s="36">
        <f>SUMIFS(СВЦЭМ!$E$33:$E$776,СВЦЭМ!$A$33:$A$776,$A169,СВЦЭМ!$B$33:$B$776,H$155)+'СЕТ СН'!$F$12</f>
        <v>164.34228001</v>
      </c>
      <c r="I169" s="36">
        <f>SUMIFS(СВЦЭМ!$E$33:$E$776,СВЦЭМ!$A$33:$A$776,$A169,СВЦЭМ!$B$33:$B$776,I$155)+'СЕТ СН'!$F$12</f>
        <v>168.61711690000001</v>
      </c>
      <c r="J169" s="36">
        <f>SUMIFS(СВЦЭМ!$E$33:$E$776,СВЦЭМ!$A$33:$A$776,$A169,СВЦЭМ!$B$33:$B$776,J$155)+'СЕТ СН'!$F$12</f>
        <v>160.51620306000001</v>
      </c>
      <c r="K169" s="36">
        <f>SUMIFS(СВЦЭМ!$E$33:$E$776,СВЦЭМ!$A$33:$A$776,$A169,СВЦЭМ!$B$33:$B$776,K$155)+'СЕТ СН'!$F$12</f>
        <v>157.47331614999999</v>
      </c>
      <c r="L169" s="36">
        <f>SUMIFS(СВЦЭМ!$E$33:$E$776,СВЦЭМ!$A$33:$A$776,$A169,СВЦЭМ!$B$33:$B$776,L$155)+'СЕТ СН'!$F$12</f>
        <v>156.10902056</v>
      </c>
      <c r="M169" s="36">
        <f>SUMIFS(СВЦЭМ!$E$33:$E$776,СВЦЭМ!$A$33:$A$776,$A169,СВЦЭМ!$B$33:$B$776,M$155)+'СЕТ СН'!$F$12</f>
        <v>156.75935917000001</v>
      </c>
      <c r="N169" s="36">
        <f>SUMIFS(СВЦЭМ!$E$33:$E$776,СВЦЭМ!$A$33:$A$776,$A169,СВЦЭМ!$B$33:$B$776,N$155)+'СЕТ СН'!$F$12</f>
        <v>156.53698684</v>
      </c>
      <c r="O169" s="36">
        <f>SUMIFS(СВЦЭМ!$E$33:$E$776,СВЦЭМ!$A$33:$A$776,$A169,СВЦЭМ!$B$33:$B$776,O$155)+'СЕТ СН'!$F$12</f>
        <v>151.46674107999999</v>
      </c>
      <c r="P169" s="36">
        <f>SUMIFS(СВЦЭМ!$E$33:$E$776,СВЦЭМ!$A$33:$A$776,$A169,СВЦЭМ!$B$33:$B$776,P$155)+'СЕТ СН'!$F$12</f>
        <v>152.17242655999999</v>
      </c>
      <c r="Q169" s="36">
        <f>SUMIFS(СВЦЭМ!$E$33:$E$776,СВЦЭМ!$A$33:$A$776,$A169,СВЦЭМ!$B$33:$B$776,Q$155)+'СЕТ СН'!$F$12</f>
        <v>154.34899095</v>
      </c>
      <c r="R169" s="36">
        <f>SUMIFS(СВЦЭМ!$E$33:$E$776,СВЦЭМ!$A$33:$A$776,$A169,СВЦЭМ!$B$33:$B$776,R$155)+'СЕТ СН'!$F$12</f>
        <v>158.92846763</v>
      </c>
      <c r="S169" s="36">
        <f>SUMIFS(СВЦЭМ!$E$33:$E$776,СВЦЭМ!$A$33:$A$776,$A169,СВЦЭМ!$B$33:$B$776,S$155)+'СЕТ СН'!$F$12</f>
        <v>159.99663939999999</v>
      </c>
      <c r="T169" s="36">
        <f>SUMIFS(СВЦЭМ!$E$33:$E$776,СВЦЭМ!$A$33:$A$776,$A169,СВЦЭМ!$B$33:$B$776,T$155)+'СЕТ СН'!$F$12</f>
        <v>155.27857377999999</v>
      </c>
      <c r="U169" s="36">
        <f>SUMIFS(СВЦЭМ!$E$33:$E$776,СВЦЭМ!$A$33:$A$776,$A169,СВЦЭМ!$B$33:$B$776,U$155)+'СЕТ СН'!$F$12</f>
        <v>151.88158102</v>
      </c>
      <c r="V169" s="36">
        <f>SUMIFS(СВЦЭМ!$E$33:$E$776,СВЦЭМ!$A$33:$A$776,$A169,СВЦЭМ!$B$33:$B$776,V$155)+'СЕТ СН'!$F$12</f>
        <v>151.45112355000001</v>
      </c>
      <c r="W169" s="36">
        <f>SUMIFS(СВЦЭМ!$E$33:$E$776,СВЦЭМ!$A$33:$A$776,$A169,СВЦЭМ!$B$33:$B$776,W$155)+'СЕТ СН'!$F$12</f>
        <v>150.21924314</v>
      </c>
      <c r="X169" s="36">
        <f>SUMIFS(СВЦЭМ!$E$33:$E$776,СВЦЭМ!$A$33:$A$776,$A169,СВЦЭМ!$B$33:$B$776,X$155)+'СЕТ СН'!$F$12</f>
        <v>151.84857896</v>
      </c>
      <c r="Y169" s="36">
        <f>SUMIFS(СВЦЭМ!$E$33:$E$776,СВЦЭМ!$A$33:$A$776,$A169,СВЦЭМ!$B$33:$B$776,Y$155)+'СЕТ СН'!$F$12</f>
        <v>154.55573476000001</v>
      </c>
    </row>
    <row r="170" spans="1:25" ht="15.75" x14ac:dyDescent="0.2">
      <c r="A170" s="35">
        <f t="shared" si="4"/>
        <v>43936</v>
      </c>
      <c r="B170" s="36">
        <f>SUMIFS(СВЦЭМ!$E$33:$E$776,СВЦЭМ!$A$33:$A$776,$A170,СВЦЭМ!$B$33:$B$776,B$155)+'СЕТ СН'!$F$12</f>
        <v>161.95492788999999</v>
      </c>
      <c r="C170" s="36">
        <f>SUMIFS(СВЦЭМ!$E$33:$E$776,СВЦЭМ!$A$33:$A$776,$A170,СВЦЭМ!$B$33:$B$776,C$155)+'СЕТ СН'!$F$12</f>
        <v>164.83089552999999</v>
      </c>
      <c r="D170" s="36">
        <f>SUMIFS(СВЦЭМ!$E$33:$E$776,СВЦЭМ!$A$33:$A$776,$A170,СВЦЭМ!$B$33:$B$776,D$155)+'СЕТ СН'!$F$12</f>
        <v>165.12507169</v>
      </c>
      <c r="E170" s="36">
        <f>SUMIFS(СВЦЭМ!$E$33:$E$776,СВЦЭМ!$A$33:$A$776,$A170,СВЦЭМ!$B$33:$B$776,E$155)+'СЕТ СН'!$F$12</f>
        <v>164.15562258</v>
      </c>
      <c r="F170" s="36">
        <f>SUMIFS(СВЦЭМ!$E$33:$E$776,СВЦЭМ!$A$33:$A$776,$A170,СВЦЭМ!$B$33:$B$776,F$155)+'СЕТ СН'!$F$12</f>
        <v>163.64018540000001</v>
      </c>
      <c r="G170" s="36">
        <f>SUMIFS(СВЦЭМ!$E$33:$E$776,СВЦЭМ!$A$33:$A$776,$A170,СВЦЭМ!$B$33:$B$776,G$155)+'СЕТ СН'!$F$12</f>
        <v>163.41416186000001</v>
      </c>
      <c r="H170" s="36">
        <f>SUMIFS(СВЦЭМ!$E$33:$E$776,СВЦЭМ!$A$33:$A$776,$A170,СВЦЭМ!$B$33:$B$776,H$155)+'СЕТ СН'!$F$12</f>
        <v>161.69129201000001</v>
      </c>
      <c r="I170" s="36">
        <f>SUMIFS(СВЦЭМ!$E$33:$E$776,СВЦЭМ!$A$33:$A$776,$A170,СВЦЭМ!$B$33:$B$776,I$155)+'СЕТ СН'!$F$12</f>
        <v>159.44727555</v>
      </c>
      <c r="J170" s="36">
        <f>SUMIFS(СВЦЭМ!$E$33:$E$776,СВЦЭМ!$A$33:$A$776,$A170,СВЦЭМ!$B$33:$B$776,J$155)+'СЕТ СН'!$F$12</f>
        <v>149.38501059999999</v>
      </c>
      <c r="K170" s="36">
        <f>SUMIFS(СВЦЭМ!$E$33:$E$776,СВЦЭМ!$A$33:$A$776,$A170,СВЦЭМ!$B$33:$B$776,K$155)+'СЕТ СН'!$F$12</f>
        <v>144.45151186000001</v>
      </c>
      <c r="L170" s="36">
        <f>SUMIFS(СВЦЭМ!$E$33:$E$776,СВЦЭМ!$A$33:$A$776,$A170,СВЦЭМ!$B$33:$B$776,L$155)+'СЕТ СН'!$F$12</f>
        <v>144.89787232</v>
      </c>
      <c r="M170" s="36">
        <f>SUMIFS(СВЦЭМ!$E$33:$E$776,СВЦЭМ!$A$33:$A$776,$A170,СВЦЭМ!$B$33:$B$776,M$155)+'СЕТ СН'!$F$12</f>
        <v>146.08936746000001</v>
      </c>
      <c r="N170" s="36">
        <f>SUMIFS(СВЦЭМ!$E$33:$E$776,СВЦЭМ!$A$33:$A$776,$A170,СВЦЭМ!$B$33:$B$776,N$155)+'СЕТ СН'!$F$12</f>
        <v>145.34553205</v>
      </c>
      <c r="O170" s="36">
        <f>SUMIFS(СВЦЭМ!$E$33:$E$776,СВЦЭМ!$A$33:$A$776,$A170,СВЦЭМ!$B$33:$B$776,O$155)+'СЕТ СН'!$F$12</f>
        <v>148.22915546999999</v>
      </c>
      <c r="P170" s="36">
        <f>SUMIFS(СВЦЭМ!$E$33:$E$776,СВЦЭМ!$A$33:$A$776,$A170,СВЦЭМ!$B$33:$B$776,P$155)+'СЕТ СН'!$F$12</f>
        <v>148.50752367999999</v>
      </c>
      <c r="Q170" s="36">
        <f>SUMIFS(СВЦЭМ!$E$33:$E$776,СВЦЭМ!$A$33:$A$776,$A170,СВЦЭМ!$B$33:$B$776,Q$155)+'СЕТ СН'!$F$12</f>
        <v>148.87631894</v>
      </c>
      <c r="R170" s="36">
        <f>SUMIFS(СВЦЭМ!$E$33:$E$776,СВЦЭМ!$A$33:$A$776,$A170,СВЦЭМ!$B$33:$B$776,R$155)+'СЕТ СН'!$F$12</f>
        <v>148.67116347999999</v>
      </c>
      <c r="S170" s="36">
        <f>SUMIFS(СВЦЭМ!$E$33:$E$776,СВЦЭМ!$A$33:$A$776,$A170,СВЦЭМ!$B$33:$B$776,S$155)+'СЕТ СН'!$F$12</f>
        <v>148.30654819</v>
      </c>
      <c r="T170" s="36">
        <f>SUMIFS(СВЦЭМ!$E$33:$E$776,СВЦЭМ!$A$33:$A$776,$A170,СВЦЭМ!$B$33:$B$776,T$155)+'СЕТ СН'!$F$12</f>
        <v>144.52887229000001</v>
      </c>
      <c r="U170" s="36">
        <f>SUMIFS(СВЦЭМ!$E$33:$E$776,СВЦЭМ!$A$33:$A$776,$A170,СВЦЭМ!$B$33:$B$776,U$155)+'СЕТ СН'!$F$12</f>
        <v>140.53480252</v>
      </c>
      <c r="V170" s="36">
        <f>SUMIFS(СВЦЭМ!$E$33:$E$776,СВЦЭМ!$A$33:$A$776,$A170,СВЦЭМ!$B$33:$B$776,V$155)+'СЕТ СН'!$F$12</f>
        <v>142.37038996999999</v>
      </c>
      <c r="W170" s="36">
        <f>SUMIFS(СВЦЭМ!$E$33:$E$776,СВЦЭМ!$A$33:$A$776,$A170,СВЦЭМ!$B$33:$B$776,W$155)+'СЕТ СН'!$F$12</f>
        <v>142.66775989999999</v>
      </c>
      <c r="X170" s="36">
        <f>SUMIFS(СВЦЭМ!$E$33:$E$776,СВЦЭМ!$A$33:$A$776,$A170,СВЦЭМ!$B$33:$B$776,X$155)+'СЕТ СН'!$F$12</f>
        <v>141.24152013</v>
      </c>
      <c r="Y170" s="36">
        <f>SUMIFS(СВЦЭМ!$E$33:$E$776,СВЦЭМ!$A$33:$A$776,$A170,СВЦЭМ!$B$33:$B$776,Y$155)+'СЕТ СН'!$F$12</f>
        <v>146.66588862</v>
      </c>
    </row>
    <row r="171" spans="1:25" ht="15.75" x14ac:dyDescent="0.2">
      <c r="A171" s="35">
        <f t="shared" si="4"/>
        <v>43937</v>
      </c>
      <c r="B171" s="36">
        <f>SUMIFS(СВЦЭМ!$E$33:$E$776,СВЦЭМ!$A$33:$A$776,$A171,СВЦЭМ!$B$33:$B$776,B$155)+'СЕТ СН'!$F$12</f>
        <v>140.55592587000001</v>
      </c>
      <c r="C171" s="36">
        <f>SUMIFS(СВЦЭМ!$E$33:$E$776,СВЦЭМ!$A$33:$A$776,$A171,СВЦЭМ!$B$33:$B$776,C$155)+'СЕТ СН'!$F$12</f>
        <v>144.26230548999999</v>
      </c>
      <c r="D171" s="36">
        <f>SUMIFS(СВЦЭМ!$E$33:$E$776,СВЦЭМ!$A$33:$A$776,$A171,СВЦЭМ!$B$33:$B$776,D$155)+'СЕТ СН'!$F$12</f>
        <v>147.67104664999999</v>
      </c>
      <c r="E171" s="36">
        <f>SUMIFS(СВЦЭМ!$E$33:$E$776,СВЦЭМ!$A$33:$A$776,$A171,СВЦЭМ!$B$33:$B$776,E$155)+'СЕТ СН'!$F$12</f>
        <v>150.21084017000001</v>
      </c>
      <c r="F171" s="36">
        <f>SUMIFS(СВЦЭМ!$E$33:$E$776,СВЦЭМ!$A$33:$A$776,$A171,СВЦЭМ!$B$33:$B$776,F$155)+'СЕТ СН'!$F$12</f>
        <v>150.13335971999999</v>
      </c>
      <c r="G171" s="36">
        <f>SUMIFS(СВЦЭМ!$E$33:$E$776,СВЦЭМ!$A$33:$A$776,$A171,СВЦЭМ!$B$33:$B$776,G$155)+'СЕТ СН'!$F$12</f>
        <v>148.33826737999999</v>
      </c>
      <c r="H171" s="36">
        <f>SUMIFS(СВЦЭМ!$E$33:$E$776,СВЦЭМ!$A$33:$A$776,$A171,СВЦЭМ!$B$33:$B$776,H$155)+'СЕТ СН'!$F$12</f>
        <v>144.30782919999999</v>
      </c>
      <c r="I171" s="36">
        <f>SUMIFS(СВЦЭМ!$E$33:$E$776,СВЦЭМ!$A$33:$A$776,$A171,СВЦЭМ!$B$33:$B$776,I$155)+'СЕТ СН'!$F$12</f>
        <v>139.93468331</v>
      </c>
      <c r="J171" s="36">
        <f>SUMIFS(СВЦЭМ!$E$33:$E$776,СВЦЭМ!$A$33:$A$776,$A171,СВЦЭМ!$B$33:$B$776,J$155)+'СЕТ СН'!$F$12</f>
        <v>134.47510493999999</v>
      </c>
      <c r="K171" s="36">
        <f>SUMIFS(СВЦЭМ!$E$33:$E$776,СВЦЭМ!$A$33:$A$776,$A171,СВЦЭМ!$B$33:$B$776,K$155)+'СЕТ СН'!$F$12</f>
        <v>137.04491933</v>
      </c>
      <c r="L171" s="36">
        <f>SUMIFS(СВЦЭМ!$E$33:$E$776,СВЦЭМ!$A$33:$A$776,$A171,СВЦЭМ!$B$33:$B$776,L$155)+'СЕТ СН'!$F$12</f>
        <v>136.22507603</v>
      </c>
      <c r="M171" s="36">
        <f>SUMIFS(СВЦЭМ!$E$33:$E$776,СВЦЭМ!$A$33:$A$776,$A171,СВЦЭМ!$B$33:$B$776,M$155)+'СЕТ СН'!$F$12</f>
        <v>134.94241847999999</v>
      </c>
      <c r="N171" s="36">
        <f>SUMIFS(СВЦЭМ!$E$33:$E$776,СВЦЭМ!$A$33:$A$776,$A171,СВЦЭМ!$B$33:$B$776,N$155)+'СЕТ СН'!$F$12</f>
        <v>133.62836565000001</v>
      </c>
      <c r="O171" s="36">
        <f>SUMIFS(СВЦЭМ!$E$33:$E$776,СВЦЭМ!$A$33:$A$776,$A171,СВЦЭМ!$B$33:$B$776,O$155)+'СЕТ СН'!$F$12</f>
        <v>134.63114967000001</v>
      </c>
      <c r="P171" s="36">
        <f>SUMIFS(СВЦЭМ!$E$33:$E$776,СВЦЭМ!$A$33:$A$776,$A171,СВЦЭМ!$B$33:$B$776,P$155)+'СЕТ СН'!$F$12</f>
        <v>135.25876018</v>
      </c>
      <c r="Q171" s="36">
        <f>SUMIFS(СВЦЭМ!$E$33:$E$776,СВЦЭМ!$A$33:$A$776,$A171,СВЦЭМ!$B$33:$B$776,Q$155)+'СЕТ СН'!$F$12</f>
        <v>134.1259292</v>
      </c>
      <c r="R171" s="36">
        <f>SUMIFS(СВЦЭМ!$E$33:$E$776,СВЦЭМ!$A$33:$A$776,$A171,СВЦЭМ!$B$33:$B$776,R$155)+'СЕТ СН'!$F$12</f>
        <v>133.19928762999999</v>
      </c>
      <c r="S171" s="36">
        <f>SUMIFS(СВЦЭМ!$E$33:$E$776,СВЦЭМ!$A$33:$A$776,$A171,СВЦЭМ!$B$33:$B$776,S$155)+'СЕТ СН'!$F$12</f>
        <v>132.663285</v>
      </c>
      <c r="T171" s="36">
        <f>SUMIFS(СВЦЭМ!$E$33:$E$776,СВЦЭМ!$A$33:$A$776,$A171,СВЦЭМ!$B$33:$B$776,T$155)+'СЕТ СН'!$F$12</f>
        <v>131.62955023999999</v>
      </c>
      <c r="U171" s="36">
        <f>SUMIFS(СВЦЭМ!$E$33:$E$776,СВЦЭМ!$A$33:$A$776,$A171,СВЦЭМ!$B$33:$B$776,U$155)+'СЕТ СН'!$F$12</f>
        <v>129.6437554</v>
      </c>
      <c r="V171" s="36">
        <f>SUMIFS(СВЦЭМ!$E$33:$E$776,СВЦЭМ!$A$33:$A$776,$A171,СВЦЭМ!$B$33:$B$776,V$155)+'СЕТ СН'!$F$12</f>
        <v>127.17060717</v>
      </c>
      <c r="W171" s="36">
        <f>SUMIFS(СВЦЭМ!$E$33:$E$776,СВЦЭМ!$A$33:$A$776,$A171,СВЦЭМ!$B$33:$B$776,W$155)+'СЕТ СН'!$F$12</f>
        <v>128.55686025</v>
      </c>
      <c r="X171" s="36">
        <f>SUMIFS(СВЦЭМ!$E$33:$E$776,СВЦЭМ!$A$33:$A$776,$A171,СВЦЭМ!$B$33:$B$776,X$155)+'СЕТ СН'!$F$12</f>
        <v>130.74039489</v>
      </c>
      <c r="Y171" s="36">
        <f>SUMIFS(СВЦЭМ!$E$33:$E$776,СВЦЭМ!$A$33:$A$776,$A171,СВЦЭМ!$B$33:$B$776,Y$155)+'СЕТ СН'!$F$12</f>
        <v>133.02093267999999</v>
      </c>
    </row>
    <row r="172" spans="1:25" ht="15.75" x14ac:dyDescent="0.2">
      <c r="A172" s="35">
        <f t="shared" si="4"/>
        <v>43938</v>
      </c>
      <c r="B172" s="36">
        <f>SUMIFS(СВЦЭМ!$E$33:$E$776,СВЦЭМ!$A$33:$A$776,$A172,СВЦЭМ!$B$33:$B$776,B$155)+'СЕТ СН'!$F$12</f>
        <v>146.83402845000001</v>
      </c>
      <c r="C172" s="36">
        <f>SUMIFS(СВЦЭМ!$E$33:$E$776,СВЦЭМ!$A$33:$A$776,$A172,СВЦЭМ!$B$33:$B$776,C$155)+'СЕТ СН'!$F$12</f>
        <v>149.20535752999999</v>
      </c>
      <c r="D172" s="36">
        <f>SUMIFS(СВЦЭМ!$E$33:$E$776,СВЦЭМ!$A$33:$A$776,$A172,СВЦЭМ!$B$33:$B$776,D$155)+'СЕТ СН'!$F$12</f>
        <v>152.87551131999999</v>
      </c>
      <c r="E172" s="36">
        <f>SUMIFS(СВЦЭМ!$E$33:$E$776,СВЦЭМ!$A$33:$A$776,$A172,СВЦЭМ!$B$33:$B$776,E$155)+'СЕТ СН'!$F$12</f>
        <v>155.73848007999999</v>
      </c>
      <c r="F172" s="36">
        <f>SUMIFS(СВЦЭМ!$E$33:$E$776,СВЦЭМ!$A$33:$A$776,$A172,СВЦЭМ!$B$33:$B$776,F$155)+'СЕТ СН'!$F$12</f>
        <v>155.88728244999999</v>
      </c>
      <c r="G172" s="36">
        <f>SUMIFS(СВЦЭМ!$E$33:$E$776,СВЦЭМ!$A$33:$A$776,$A172,СВЦЭМ!$B$33:$B$776,G$155)+'СЕТ СН'!$F$12</f>
        <v>152.6799067</v>
      </c>
      <c r="H172" s="36">
        <f>SUMIFS(СВЦЭМ!$E$33:$E$776,СВЦЭМ!$A$33:$A$776,$A172,СВЦЭМ!$B$33:$B$776,H$155)+'СЕТ СН'!$F$12</f>
        <v>147.71662232</v>
      </c>
      <c r="I172" s="36">
        <f>SUMIFS(СВЦЭМ!$E$33:$E$776,СВЦЭМ!$A$33:$A$776,$A172,СВЦЭМ!$B$33:$B$776,I$155)+'СЕТ СН'!$F$12</f>
        <v>142.26798489999999</v>
      </c>
      <c r="J172" s="36">
        <f>SUMIFS(СВЦЭМ!$E$33:$E$776,СВЦЭМ!$A$33:$A$776,$A172,СВЦЭМ!$B$33:$B$776,J$155)+'СЕТ СН'!$F$12</f>
        <v>132.25015353000001</v>
      </c>
      <c r="K172" s="36">
        <f>SUMIFS(СВЦЭМ!$E$33:$E$776,СВЦЭМ!$A$33:$A$776,$A172,СВЦЭМ!$B$33:$B$776,K$155)+'СЕТ СН'!$F$12</f>
        <v>132.99349581000001</v>
      </c>
      <c r="L172" s="36">
        <f>SUMIFS(СВЦЭМ!$E$33:$E$776,СВЦЭМ!$A$33:$A$776,$A172,СВЦЭМ!$B$33:$B$776,L$155)+'СЕТ СН'!$F$12</f>
        <v>132.35692792</v>
      </c>
      <c r="M172" s="36">
        <f>SUMIFS(СВЦЭМ!$E$33:$E$776,СВЦЭМ!$A$33:$A$776,$A172,СВЦЭМ!$B$33:$B$776,M$155)+'СЕТ СН'!$F$12</f>
        <v>131.92570169999999</v>
      </c>
      <c r="N172" s="36">
        <f>SUMIFS(СВЦЭМ!$E$33:$E$776,СВЦЭМ!$A$33:$A$776,$A172,СВЦЭМ!$B$33:$B$776,N$155)+'СЕТ СН'!$F$12</f>
        <v>131.71920381000001</v>
      </c>
      <c r="O172" s="36">
        <f>SUMIFS(СВЦЭМ!$E$33:$E$776,СВЦЭМ!$A$33:$A$776,$A172,СВЦЭМ!$B$33:$B$776,O$155)+'СЕТ СН'!$F$12</f>
        <v>133.05269099</v>
      </c>
      <c r="P172" s="36">
        <f>SUMIFS(СВЦЭМ!$E$33:$E$776,СВЦЭМ!$A$33:$A$776,$A172,СВЦЭМ!$B$33:$B$776,P$155)+'СЕТ СН'!$F$12</f>
        <v>134.69302897</v>
      </c>
      <c r="Q172" s="36">
        <f>SUMIFS(СВЦЭМ!$E$33:$E$776,СВЦЭМ!$A$33:$A$776,$A172,СВЦЭМ!$B$33:$B$776,Q$155)+'СЕТ СН'!$F$12</f>
        <v>135.79203888000001</v>
      </c>
      <c r="R172" s="36">
        <f>SUMIFS(СВЦЭМ!$E$33:$E$776,СВЦЭМ!$A$33:$A$776,$A172,СВЦЭМ!$B$33:$B$776,R$155)+'СЕТ СН'!$F$12</f>
        <v>135.29303822</v>
      </c>
      <c r="S172" s="36">
        <f>SUMIFS(СВЦЭМ!$E$33:$E$776,СВЦЭМ!$A$33:$A$776,$A172,СВЦЭМ!$B$33:$B$776,S$155)+'СЕТ СН'!$F$12</f>
        <v>134.21642899</v>
      </c>
      <c r="T172" s="36">
        <f>SUMIFS(СВЦЭМ!$E$33:$E$776,СВЦЭМ!$A$33:$A$776,$A172,СВЦЭМ!$B$33:$B$776,T$155)+'СЕТ СН'!$F$12</f>
        <v>131.25949469</v>
      </c>
      <c r="U172" s="36">
        <f>SUMIFS(СВЦЭМ!$E$33:$E$776,СВЦЭМ!$A$33:$A$776,$A172,СВЦЭМ!$B$33:$B$776,U$155)+'СЕТ СН'!$F$12</f>
        <v>128.90481745</v>
      </c>
      <c r="V172" s="36">
        <f>SUMIFS(СВЦЭМ!$E$33:$E$776,СВЦЭМ!$A$33:$A$776,$A172,СВЦЭМ!$B$33:$B$776,V$155)+'СЕТ СН'!$F$12</f>
        <v>130.51534742000001</v>
      </c>
      <c r="W172" s="36">
        <f>SUMIFS(СВЦЭМ!$E$33:$E$776,СВЦЭМ!$A$33:$A$776,$A172,СВЦЭМ!$B$33:$B$776,W$155)+'СЕТ СН'!$F$12</f>
        <v>130.47503760000001</v>
      </c>
      <c r="X172" s="36">
        <f>SUMIFS(СВЦЭМ!$E$33:$E$776,СВЦЭМ!$A$33:$A$776,$A172,СВЦЭМ!$B$33:$B$776,X$155)+'СЕТ СН'!$F$12</f>
        <v>131.61794742000001</v>
      </c>
      <c r="Y172" s="36">
        <f>SUMIFS(СВЦЭМ!$E$33:$E$776,СВЦЭМ!$A$33:$A$776,$A172,СВЦЭМ!$B$33:$B$776,Y$155)+'СЕТ СН'!$F$12</f>
        <v>132.09683649999999</v>
      </c>
    </row>
    <row r="173" spans="1:25" ht="15.75" x14ac:dyDescent="0.2">
      <c r="A173" s="35">
        <f t="shared" si="4"/>
        <v>43939</v>
      </c>
      <c r="B173" s="36">
        <f>SUMIFS(СВЦЭМ!$E$33:$E$776,СВЦЭМ!$A$33:$A$776,$A173,СВЦЭМ!$B$33:$B$776,B$155)+'СЕТ СН'!$F$12</f>
        <v>150.69083556000001</v>
      </c>
      <c r="C173" s="36">
        <f>SUMIFS(СВЦЭМ!$E$33:$E$776,СВЦЭМ!$A$33:$A$776,$A173,СВЦЭМ!$B$33:$B$776,C$155)+'СЕТ СН'!$F$12</f>
        <v>157.85446293999999</v>
      </c>
      <c r="D173" s="36">
        <f>SUMIFS(СВЦЭМ!$E$33:$E$776,СВЦЭМ!$A$33:$A$776,$A173,СВЦЭМ!$B$33:$B$776,D$155)+'СЕТ СН'!$F$12</f>
        <v>159.15372579000001</v>
      </c>
      <c r="E173" s="36">
        <f>SUMIFS(СВЦЭМ!$E$33:$E$776,СВЦЭМ!$A$33:$A$776,$A173,СВЦЭМ!$B$33:$B$776,E$155)+'СЕТ СН'!$F$12</f>
        <v>161.01724833</v>
      </c>
      <c r="F173" s="36">
        <f>SUMIFS(СВЦЭМ!$E$33:$E$776,СВЦЭМ!$A$33:$A$776,$A173,СВЦЭМ!$B$33:$B$776,F$155)+'СЕТ СН'!$F$12</f>
        <v>160.47263788000001</v>
      </c>
      <c r="G173" s="36">
        <f>SUMIFS(СВЦЭМ!$E$33:$E$776,СВЦЭМ!$A$33:$A$776,$A173,СВЦЭМ!$B$33:$B$776,G$155)+'СЕТ СН'!$F$12</f>
        <v>160.62153180000001</v>
      </c>
      <c r="H173" s="36">
        <f>SUMIFS(СВЦЭМ!$E$33:$E$776,СВЦЭМ!$A$33:$A$776,$A173,СВЦЭМ!$B$33:$B$776,H$155)+'СЕТ СН'!$F$12</f>
        <v>159.2266132</v>
      </c>
      <c r="I173" s="36">
        <f>SUMIFS(СВЦЭМ!$E$33:$E$776,СВЦЭМ!$A$33:$A$776,$A173,СВЦЭМ!$B$33:$B$776,I$155)+'СЕТ СН'!$F$12</f>
        <v>154.10328448999999</v>
      </c>
      <c r="J173" s="36">
        <f>SUMIFS(СВЦЭМ!$E$33:$E$776,СВЦЭМ!$A$33:$A$776,$A173,СВЦЭМ!$B$33:$B$776,J$155)+'СЕТ СН'!$F$12</f>
        <v>139.97714145</v>
      </c>
      <c r="K173" s="36">
        <f>SUMIFS(СВЦЭМ!$E$33:$E$776,СВЦЭМ!$A$33:$A$776,$A173,СВЦЭМ!$B$33:$B$776,K$155)+'СЕТ СН'!$F$12</f>
        <v>137.79095376000001</v>
      </c>
      <c r="L173" s="36">
        <f>SUMIFS(СВЦЭМ!$E$33:$E$776,СВЦЭМ!$A$33:$A$776,$A173,СВЦЭМ!$B$33:$B$776,L$155)+'СЕТ СН'!$F$12</f>
        <v>136.90175106000001</v>
      </c>
      <c r="M173" s="36">
        <f>SUMIFS(СВЦЭМ!$E$33:$E$776,СВЦЭМ!$A$33:$A$776,$A173,СВЦЭМ!$B$33:$B$776,M$155)+'СЕТ СН'!$F$12</f>
        <v>136.36856890000001</v>
      </c>
      <c r="N173" s="36">
        <f>SUMIFS(СВЦЭМ!$E$33:$E$776,СВЦЭМ!$A$33:$A$776,$A173,СВЦЭМ!$B$33:$B$776,N$155)+'СЕТ СН'!$F$12</f>
        <v>138.52442977999999</v>
      </c>
      <c r="O173" s="36">
        <f>SUMIFS(СВЦЭМ!$E$33:$E$776,СВЦЭМ!$A$33:$A$776,$A173,СВЦЭМ!$B$33:$B$776,O$155)+'СЕТ СН'!$F$12</f>
        <v>141.68882341</v>
      </c>
      <c r="P173" s="36">
        <f>SUMIFS(СВЦЭМ!$E$33:$E$776,СВЦЭМ!$A$33:$A$776,$A173,СВЦЭМ!$B$33:$B$776,P$155)+'СЕТ СН'!$F$12</f>
        <v>143.44286127999999</v>
      </c>
      <c r="Q173" s="36">
        <f>SUMIFS(СВЦЭМ!$E$33:$E$776,СВЦЭМ!$A$33:$A$776,$A173,СВЦЭМ!$B$33:$B$776,Q$155)+'СЕТ СН'!$F$12</f>
        <v>144.63527224000001</v>
      </c>
      <c r="R173" s="36">
        <f>SUMIFS(СВЦЭМ!$E$33:$E$776,СВЦЭМ!$A$33:$A$776,$A173,СВЦЭМ!$B$33:$B$776,R$155)+'СЕТ СН'!$F$12</f>
        <v>143.96889684999999</v>
      </c>
      <c r="S173" s="36">
        <f>SUMIFS(СВЦЭМ!$E$33:$E$776,СВЦЭМ!$A$33:$A$776,$A173,СВЦЭМ!$B$33:$B$776,S$155)+'СЕТ СН'!$F$12</f>
        <v>143.02065292</v>
      </c>
      <c r="T173" s="36">
        <f>SUMIFS(СВЦЭМ!$E$33:$E$776,СВЦЭМ!$A$33:$A$776,$A173,СВЦЭМ!$B$33:$B$776,T$155)+'СЕТ СН'!$F$12</f>
        <v>139.23288962000001</v>
      </c>
      <c r="U173" s="36">
        <f>SUMIFS(СВЦЭМ!$E$33:$E$776,СВЦЭМ!$A$33:$A$776,$A173,СВЦЭМ!$B$33:$B$776,U$155)+'СЕТ СН'!$F$12</f>
        <v>133.48541091999999</v>
      </c>
      <c r="V173" s="36">
        <f>SUMIFS(СВЦЭМ!$E$33:$E$776,СВЦЭМ!$A$33:$A$776,$A173,СВЦЭМ!$B$33:$B$776,V$155)+'СЕТ СН'!$F$12</f>
        <v>131.7802021</v>
      </c>
      <c r="W173" s="36">
        <f>SUMIFS(СВЦЭМ!$E$33:$E$776,СВЦЭМ!$A$33:$A$776,$A173,СВЦЭМ!$B$33:$B$776,W$155)+'СЕТ СН'!$F$12</f>
        <v>134.14324429000001</v>
      </c>
      <c r="X173" s="36">
        <f>SUMIFS(СВЦЭМ!$E$33:$E$776,СВЦЭМ!$A$33:$A$776,$A173,СВЦЭМ!$B$33:$B$776,X$155)+'СЕТ СН'!$F$12</f>
        <v>137.41939475999999</v>
      </c>
      <c r="Y173" s="36">
        <f>SUMIFS(СВЦЭМ!$E$33:$E$776,СВЦЭМ!$A$33:$A$776,$A173,СВЦЭМ!$B$33:$B$776,Y$155)+'СЕТ СН'!$F$12</f>
        <v>143.97185908</v>
      </c>
    </row>
    <row r="174" spans="1:25" ht="15.75" x14ac:dyDescent="0.2">
      <c r="A174" s="35">
        <f t="shared" si="4"/>
        <v>43940</v>
      </c>
      <c r="B174" s="36">
        <f>SUMIFS(СВЦЭМ!$E$33:$E$776,СВЦЭМ!$A$33:$A$776,$A174,СВЦЭМ!$B$33:$B$776,B$155)+'СЕТ СН'!$F$12</f>
        <v>152.15087007</v>
      </c>
      <c r="C174" s="36">
        <f>SUMIFS(СВЦЭМ!$E$33:$E$776,СВЦЭМ!$A$33:$A$776,$A174,СВЦЭМ!$B$33:$B$776,C$155)+'СЕТ СН'!$F$12</f>
        <v>152.55911895</v>
      </c>
      <c r="D174" s="36">
        <f>SUMIFS(СВЦЭМ!$E$33:$E$776,СВЦЭМ!$A$33:$A$776,$A174,СВЦЭМ!$B$33:$B$776,D$155)+'СЕТ СН'!$F$12</f>
        <v>150.6277417</v>
      </c>
      <c r="E174" s="36">
        <f>SUMIFS(СВЦЭМ!$E$33:$E$776,СВЦЭМ!$A$33:$A$776,$A174,СВЦЭМ!$B$33:$B$776,E$155)+'СЕТ СН'!$F$12</f>
        <v>152.16698701999999</v>
      </c>
      <c r="F174" s="36">
        <f>SUMIFS(СВЦЭМ!$E$33:$E$776,СВЦЭМ!$A$33:$A$776,$A174,СВЦЭМ!$B$33:$B$776,F$155)+'СЕТ СН'!$F$12</f>
        <v>151.54815298</v>
      </c>
      <c r="G174" s="36">
        <f>SUMIFS(СВЦЭМ!$E$33:$E$776,СВЦЭМ!$A$33:$A$776,$A174,СВЦЭМ!$B$33:$B$776,G$155)+'СЕТ СН'!$F$12</f>
        <v>152.82802423999999</v>
      </c>
      <c r="H174" s="36">
        <f>SUMIFS(СВЦЭМ!$E$33:$E$776,СВЦЭМ!$A$33:$A$776,$A174,СВЦЭМ!$B$33:$B$776,H$155)+'СЕТ СН'!$F$12</f>
        <v>152.76452778000001</v>
      </c>
      <c r="I174" s="36">
        <f>SUMIFS(СВЦЭМ!$E$33:$E$776,СВЦЭМ!$A$33:$A$776,$A174,СВЦЭМ!$B$33:$B$776,I$155)+'СЕТ СН'!$F$12</f>
        <v>146.39336384000001</v>
      </c>
      <c r="J174" s="36">
        <f>SUMIFS(СВЦЭМ!$E$33:$E$776,СВЦЭМ!$A$33:$A$776,$A174,СВЦЭМ!$B$33:$B$776,J$155)+'СЕТ СН'!$F$12</f>
        <v>136.52752752999999</v>
      </c>
      <c r="K174" s="36">
        <f>SUMIFS(СВЦЭМ!$E$33:$E$776,СВЦЭМ!$A$33:$A$776,$A174,СВЦЭМ!$B$33:$B$776,K$155)+'СЕТ СН'!$F$12</f>
        <v>135.25365085000001</v>
      </c>
      <c r="L174" s="36">
        <f>SUMIFS(СВЦЭМ!$E$33:$E$776,СВЦЭМ!$A$33:$A$776,$A174,СВЦЭМ!$B$33:$B$776,L$155)+'СЕТ СН'!$F$12</f>
        <v>135.81525635</v>
      </c>
      <c r="M174" s="36">
        <f>SUMIFS(СВЦЭМ!$E$33:$E$776,СВЦЭМ!$A$33:$A$776,$A174,СВЦЭМ!$B$33:$B$776,M$155)+'СЕТ СН'!$F$12</f>
        <v>139.15007722999999</v>
      </c>
      <c r="N174" s="36">
        <f>SUMIFS(СВЦЭМ!$E$33:$E$776,СВЦЭМ!$A$33:$A$776,$A174,СВЦЭМ!$B$33:$B$776,N$155)+'СЕТ СН'!$F$12</f>
        <v>143.45400570999999</v>
      </c>
      <c r="O174" s="36">
        <f>SUMIFS(СВЦЭМ!$E$33:$E$776,СВЦЭМ!$A$33:$A$776,$A174,СВЦЭМ!$B$33:$B$776,O$155)+'СЕТ СН'!$F$12</f>
        <v>145.44001901999999</v>
      </c>
      <c r="P174" s="36">
        <f>SUMIFS(СВЦЭМ!$E$33:$E$776,СВЦЭМ!$A$33:$A$776,$A174,СВЦЭМ!$B$33:$B$776,P$155)+'СЕТ СН'!$F$12</f>
        <v>146.32398193</v>
      </c>
      <c r="Q174" s="36">
        <f>SUMIFS(СВЦЭМ!$E$33:$E$776,СВЦЭМ!$A$33:$A$776,$A174,СВЦЭМ!$B$33:$B$776,Q$155)+'СЕТ СН'!$F$12</f>
        <v>146.95981774000001</v>
      </c>
      <c r="R174" s="36">
        <f>SUMIFS(СВЦЭМ!$E$33:$E$776,СВЦЭМ!$A$33:$A$776,$A174,СВЦЭМ!$B$33:$B$776,R$155)+'СЕТ СН'!$F$12</f>
        <v>145.49577898999999</v>
      </c>
      <c r="S174" s="36">
        <f>SUMIFS(СВЦЭМ!$E$33:$E$776,СВЦЭМ!$A$33:$A$776,$A174,СВЦЭМ!$B$33:$B$776,S$155)+'СЕТ СН'!$F$12</f>
        <v>144.52760208999999</v>
      </c>
      <c r="T174" s="36">
        <f>SUMIFS(СВЦЭМ!$E$33:$E$776,СВЦЭМ!$A$33:$A$776,$A174,СВЦЭМ!$B$33:$B$776,T$155)+'СЕТ СН'!$F$12</f>
        <v>141.94403116999999</v>
      </c>
      <c r="U174" s="36">
        <f>SUMIFS(СВЦЭМ!$E$33:$E$776,СВЦЭМ!$A$33:$A$776,$A174,СВЦЭМ!$B$33:$B$776,U$155)+'СЕТ СН'!$F$12</f>
        <v>140.84553045999999</v>
      </c>
      <c r="V174" s="36">
        <f>SUMIFS(СВЦЭМ!$E$33:$E$776,СВЦЭМ!$A$33:$A$776,$A174,СВЦЭМ!$B$33:$B$776,V$155)+'СЕТ СН'!$F$12</f>
        <v>135.41755258000001</v>
      </c>
      <c r="W174" s="36">
        <f>SUMIFS(СВЦЭМ!$E$33:$E$776,СВЦЭМ!$A$33:$A$776,$A174,СВЦЭМ!$B$33:$B$776,W$155)+'СЕТ СН'!$F$12</f>
        <v>136.2091624</v>
      </c>
      <c r="X174" s="36">
        <f>SUMIFS(СВЦЭМ!$E$33:$E$776,СВЦЭМ!$A$33:$A$776,$A174,СВЦЭМ!$B$33:$B$776,X$155)+'СЕТ СН'!$F$12</f>
        <v>141.20157270000001</v>
      </c>
      <c r="Y174" s="36">
        <f>SUMIFS(СВЦЭМ!$E$33:$E$776,СВЦЭМ!$A$33:$A$776,$A174,СВЦЭМ!$B$33:$B$776,Y$155)+'СЕТ СН'!$F$12</f>
        <v>147.86490653999999</v>
      </c>
    </row>
    <row r="175" spans="1:25" ht="15.75" x14ac:dyDescent="0.2">
      <c r="A175" s="35">
        <f t="shared" si="4"/>
        <v>43941</v>
      </c>
      <c r="B175" s="36">
        <f>SUMIFS(СВЦЭМ!$E$33:$E$776,СВЦЭМ!$A$33:$A$776,$A175,СВЦЭМ!$B$33:$B$776,B$155)+'СЕТ СН'!$F$12</f>
        <v>154.66794247000001</v>
      </c>
      <c r="C175" s="36">
        <f>SUMIFS(СВЦЭМ!$E$33:$E$776,СВЦЭМ!$A$33:$A$776,$A175,СВЦЭМ!$B$33:$B$776,C$155)+'СЕТ СН'!$F$12</f>
        <v>158.37041957</v>
      </c>
      <c r="D175" s="36">
        <f>SUMIFS(СВЦЭМ!$E$33:$E$776,СВЦЭМ!$A$33:$A$776,$A175,СВЦЭМ!$B$33:$B$776,D$155)+'СЕТ СН'!$F$12</f>
        <v>163.38739133000001</v>
      </c>
      <c r="E175" s="36">
        <f>SUMIFS(СВЦЭМ!$E$33:$E$776,СВЦЭМ!$A$33:$A$776,$A175,СВЦЭМ!$B$33:$B$776,E$155)+'СЕТ СН'!$F$12</f>
        <v>165.51938064999999</v>
      </c>
      <c r="F175" s="36">
        <f>SUMIFS(СВЦЭМ!$E$33:$E$776,СВЦЭМ!$A$33:$A$776,$A175,СВЦЭМ!$B$33:$B$776,F$155)+'СЕТ СН'!$F$12</f>
        <v>164.69932836000001</v>
      </c>
      <c r="G175" s="36">
        <f>SUMIFS(СВЦЭМ!$E$33:$E$776,СВЦЭМ!$A$33:$A$776,$A175,СВЦЭМ!$B$33:$B$776,G$155)+'СЕТ СН'!$F$12</f>
        <v>163.43425486999999</v>
      </c>
      <c r="H175" s="36">
        <f>SUMIFS(СВЦЭМ!$E$33:$E$776,СВЦЭМ!$A$33:$A$776,$A175,СВЦЭМ!$B$33:$B$776,H$155)+'СЕТ СН'!$F$12</f>
        <v>158.04179205</v>
      </c>
      <c r="I175" s="36">
        <f>SUMIFS(СВЦЭМ!$E$33:$E$776,СВЦЭМ!$A$33:$A$776,$A175,СВЦЭМ!$B$33:$B$776,I$155)+'СЕТ СН'!$F$12</f>
        <v>149.54933409</v>
      </c>
      <c r="J175" s="36">
        <f>SUMIFS(СВЦЭМ!$E$33:$E$776,СВЦЭМ!$A$33:$A$776,$A175,СВЦЭМ!$B$33:$B$776,J$155)+'СЕТ СН'!$F$12</f>
        <v>135.19690757000001</v>
      </c>
      <c r="K175" s="36">
        <f>SUMIFS(СВЦЭМ!$E$33:$E$776,СВЦЭМ!$A$33:$A$776,$A175,СВЦЭМ!$B$33:$B$776,K$155)+'СЕТ СН'!$F$12</f>
        <v>133.02324942000001</v>
      </c>
      <c r="L175" s="36">
        <f>SUMIFS(СВЦЭМ!$E$33:$E$776,СВЦЭМ!$A$33:$A$776,$A175,СВЦЭМ!$B$33:$B$776,L$155)+'СЕТ СН'!$F$12</f>
        <v>134.12693837</v>
      </c>
      <c r="M175" s="36">
        <f>SUMIFS(СВЦЭМ!$E$33:$E$776,СВЦЭМ!$A$33:$A$776,$A175,СВЦЭМ!$B$33:$B$776,M$155)+'СЕТ СН'!$F$12</f>
        <v>135.34958245000001</v>
      </c>
      <c r="N175" s="36">
        <f>SUMIFS(СВЦЭМ!$E$33:$E$776,СВЦЭМ!$A$33:$A$776,$A175,СВЦЭМ!$B$33:$B$776,N$155)+'СЕТ СН'!$F$12</f>
        <v>136.43713181999999</v>
      </c>
      <c r="O175" s="36">
        <f>SUMIFS(СВЦЭМ!$E$33:$E$776,СВЦЭМ!$A$33:$A$776,$A175,СВЦЭМ!$B$33:$B$776,O$155)+'СЕТ СН'!$F$12</f>
        <v>137.96837794999999</v>
      </c>
      <c r="P175" s="36">
        <f>SUMIFS(СВЦЭМ!$E$33:$E$776,СВЦЭМ!$A$33:$A$776,$A175,СВЦЭМ!$B$33:$B$776,P$155)+'СЕТ СН'!$F$12</f>
        <v>139.09383861000001</v>
      </c>
      <c r="Q175" s="36">
        <f>SUMIFS(СВЦЭМ!$E$33:$E$776,СВЦЭМ!$A$33:$A$776,$A175,СВЦЭМ!$B$33:$B$776,Q$155)+'СЕТ СН'!$F$12</f>
        <v>140.38042648000001</v>
      </c>
      <c r="R175" s="36">
        <f>SUMIFS(СВЦЭМ!$E$33:$E$776,СВЦЭМ!$A$33:$A$776,$A175,СВЦЭМ!$B$33:$B$776,R$155)+'СЕТ СН'!$F$12</f>
        <v>140.11707508000001</v>
      </c>
      <c r="S175" s="36">
        <f>SUMIFS(СВЦЭМ!$E$33:$E$776,СВЦЭМ!$A$33:$A$776,$A175,СВЦЭМ!$B$33:$B$776,S$155)+'СЕТ СН'!$F$12</f>
        <v>140.89979524</v>
      </c>
      <c r="T175" s="36">
        <f>SUMIFS(СВЦЭМ!$E$33:$E$776,СВЦЭМ!$A$33:$A$776,$A175,СВЦЭМ!$B$33:$B$776,T$155)+'СЕТ СН'!$F$12</f>
        <v>139.35784122000001</v>
      </c>
      <c r="U175" s="36">
        <f>SUMIFS(СВЦЭМ!$E$33:$E$776,СВЦЭМ!$A$33:$A$776,$A175,СВЦЭМ!$B$33:$B$776,U$155)+'СЕТ СН'!$F$12</f>
        <v>137.00050641000001</v>
      </c>
      <c r="V175" s="36">
        <f>SUMIFS(СВЦЭМ!$E$33:$E$776,СВЦЭМ!$A$33:$A$776,$A175,СВЦЭМ!$B$33:$B$776,V$155)+'СЕТ СН'!$F$12</f>
        <v>135.46932142</v>
      </c>
      <c r="W175" s="36">
        <f>SUMIFS(СВЦЭМ!$E$33:$E$776,СВЦЭМ!$A$33:$A$776,$A175,СВЦЭМ!$B$33:$B$776,W$155)+'СЕТ СН'!$F$12</f>
        <v>135.89408338999999</v>
      </c>
      <c r="X175" s="36">
        <f>SUMIFS(СВЦЭМ!$E$33:$E$776,СВЦЭМ!$A$33:$A$776,$A175,СВЦЭМ!$B$33:$B$776,X$155)+'СЕТ СН'!$F$12</f>
        <v>135.14506295000001</v>
      </c>
      <c r="Y175" s="36">
        <f>SUMIFS(СВЦЭМ!$E$33:$E$776,СВЦЭМ!$A$33:$A$776,$A175,СВЦЭМ!$B$33:$B$776,Y$155)+'СЕТ СН'!$F$12</f>
        <v>141.26252127999999</v>
      </c>
    </row>
    <row r="176" spans="1:25" ht="15.75" x14ac:dyDescent="0.2">
      <c r="A176" s="35">
        <f t="shared" si="4"/>
        <v>43942</v>
      </c>
      <c r="B176" s="36">
        <f>SUMIFS(СВЦЭМ!$E$33:$E$776,СВЦЭМ!$A$33:$A$776,$A176,СВЦЭМ!$B$33:$B$776,B$155)+'СЕТ СН'!$F$12</f>
        <v>154.39157084999999</v>
      </c>
      <c r="C176" s="36">
        <f>SUMIFS(СВЦЭМ!$E$33:$E$776,СВЦЭМ!$A$33:$A$776,$A176,СВЦЭМ!$B$33:$B$776,C$155)+'СЕТ СН'!$F$12</f>
        <v>159.328745</v>
      </c>
      <c r="D176" s="36">
        <f>SUMIFS(СВЦЭМ!$E$33:$E$776,СВЦЭМ!$A$33:$A$776,$A176,СВЦЭМ!$B$33:$B$776,D$155)+'СЕТ СН'!$F$12</f>
        <v>162.74644049</v>
      </c>
      <c r="E176" s="36">
        <f>SUMIFS(СВЦЭМ!$E$33:$E$776,СВЦЭМ!$A$33:$A$776,$A176,СВЦЭМ!$B$33:$B$776,E$155)+'СЕТ СН'!$F$12</f>
        <v>164.28055916</v>
      </c>
      <c r="F176" s="36">
        <f>SUMIFS(СВЦЭМ!$E$33:$E$776,СВЦЭМ!$A$33:$A$776,$A176,СВЦЭМ!$B$33:$B$776,F$155)+'СЕТ СН'!$F$12</f>
        <v>162.99958813000001</v>
      </c>
      <c r="G176" s="36">
        <f>SUMIFS(СВЦЭМ!$E$33:$E$776,СВЦЭМ!$A$33:$A$776,$A176,СВЦЭМ!$B$33:$B$776,G$155)+'СЕТ СН'!$F$12</f>
        <v>161.46584185</v>
      </c>
      <c r="H176" s="36">
        <f>SUMIFS(СВЦЭМ!$E$33:$E$776,СВЦЭМ!$A$33:$A$776,$A176,СВЦЭМ!$B$33:$B$776,H$155)+'СЕТ СН'!$F$12</f>
        <v>152.74454356000001</v>
      </c>
      <c r="I176" s="36">
        <f>SUMIFS(СВЦЭМ!$E$33:$E$776,СВЦЭМ!$A$33:$A$776,$A176,СВЦЭМ!$B$33:$B$776,I$155)+'СЕТ СН'!$F$12</f>
        <v>146.70339903999999</v>
      </c>
      <c r="J176" s="36">
        <f>SUMIFS(СВЦЭМ!$E$33:$E$776,СВЦЭМ!$A$33:$A$776,$A176,СВЦЭМ!$B$33:$B$776,J$155)+'СЕТ СН'!$F$12</f>
        <v>137.14048303000001</v>
      </c>
      <c r="K176" s="36">
        <f>SUMIFS(СВЦЭМ!$E$33:$E$776,СВЦЭМ!$A$33:$A$776,$A176,СВЦЭМ!$B$33:$B$776,K$155)+'СЕТ СН'!$F$12</f>
        <v>136.96414032000001</v>
      </c>
      <c r="L176" s="36">
        <f>SUMIFS(СВЦЭМ!$E$33:$E$776,СВЦЭМ!$A$33:$A$776,$A176,СВЦЭМ!$B$33:$B$776,L$155)+'СЕТ СН'!$F$12</f>
        <v>137.09336915</v>
      </c>
      <c r="M176" s="36">
        <f>SUMIFS(СВЦЭМ!$E$33:$E$776,СВЦЭМ!$A$33:$A$776,$A176,СВЦЭМ!$B$33:$B$776,M$155)+'СЕТ СН'!$F$12</f>
        <v>136.70825017999999</v>
      </c>
      <c r="N176" s="36">
        <f>SUMIFS(СВЦЭМ!$E$33:$E$776,СВЦЭМ!$A$33:$A$776,$A176,СВЦЭМ!$B$33:$B$776,N$155)+'СЕТ СН'!$F$12</f>
        <v>137.99834511</v>
      </c>
      <c r="O176" s="36">
        <f>SUMIFS(СВЦЭМ!$E$33:$E$776,СВЦЭМ!$A$33:$A$776,$A176,СВЦЭМ!$B$33:$B$776,O$155)+'СЕТ СН'!$F$12</f>
        <v>141.15576634000001</v>
      </c>
      <c r="P176" s="36">
        <f>SUMIFS(СВЦЭМ!$E$33:$E$776,СВЦЭМ!$A$33:$A$776,$A176,СВЦЭМ!$B$33:$B$776,P$155)+'СЕТ СН'!$F$12</f>
        <v>140.58031599</v>
      </c>
      <c r="Q176" s="36">
        <f>SUMIFS(СВЦЭМ!$E$33:$E$776,СВЦЭМ!$A$33:$A$776,$A176,СВЦЭМ!$B$33:$B$776,Q$155)+'СЕТ СН'!$F$12</f>
        <v>143.16920665000001</v>
      </c>
      <c r="R176" s="36">
        <f>SUMIFS(СВЦЭМ!$E$33:$E$776,СВЦЭМ!$A$33:$A$776,$A176,СВЦЭМ!$B$33:$B$776,R$155)+'СЕТ СН'!$F$12</f>
        <v>141.00331738</v>
      </c>
      <c r="S176" s="36">
        <f>SUMIFS(СВЦЭМ!$E$33:$E$776,СВЦЭМ!$A$33:$A$776,$A176,СВЦЭМ!$B$33:$B$776,S$155)+'СЕТ СН'!$F$12</f>
        <v>139.74864366</v>
      </c>
      <c r="T176" s="36">
        <f>SUMIFS(СВЦЭМ!$E$33:$E$776,СВЦЭМ!$A$33:$A$776,$A176,СВЦЭМ!$B$33:$B$776,T$155)+'СЕТ СН'!$F$12</f>
        <v>140.53115545</v>
      </c>
      <c r="U176" s="36">
        <f>SUMIFS(СВЦЭМ!$E$33:$E$776,СВЦЭМ!$A$33:$A$776,$A176,СВЦЭМ!$B$33:$B$776,U$155)+'СЕТ СН'!$F$12</f>
        <v>141.94750314999999</v>
      </c>
      <c r="V176" s="36">
        <f>SUMIFS(СВЦЭМ!$E$33:$E$776,СВЦЭМ!$A$33:$A$776,$A176,СВЦЭМ!$B$33:$B$776,V$155)+'СЕТ СН'!$F$12</f>
        <v>143.35807523</v>
      </c>
      <c r="W176" s="36">
        <f>SUMIFS(СВЦЭМ!$E$33:$E$776,СВЦЭМ!$A$33:$A$776,$A176,СВЦЭМ!$B$33:$B$776,W$155)+'СЕТ СН'!$F$12</f>
        <v>143.81659938000001</v>
      </c>
      <c r="X176" s="36">
        <f>SUMIFS(СВЦЭМ!$E$33:$E$776,СВЦЭМ!$A$33:$A$776,$A176,СВЦЭМ!$B$33:$B$776,X$155)+'СЕТ СН'!$F$12</f>
        <v>141.82021434000001</v>
      </c>
      <c r="Y176" s="36">
        <f>SUMIFS(СВЦЭМ!$E$33:$E$776,СВЦЭМ!$A$33:$A$776,$A176,СВЦЭМ!$B$33:$B$776,Y$155)+'СЕТ СН'!$F$12</f>
        <v>145.40279504</v>
      </c>
    </row>
    <row r="177" spans="1:27" ht="15.75" x14ac:dyDescent="0.2">
      <c r="A177" s="35">
        <f t="shared" si="4"/>
        <v>43943</v>
      </c>
      <c r="B177" s="36">
        <f>SUMIFS(СВЦЭМ!$E$33:$E$776,СВЦЭМ!$A$33:$A$776,$A177,СВЦЭМ!$B$33:$B$776,B$155)+'СЕТ СН'!$F$12</f>
        <v>149.62454195000001</v>
      </c>
      <c r="C177" s="36">
        <f>SUMIFS(СВЦЭМ!$E$33:$E$776,СВЦЭМ!$A$33:$A$776,$A177,СВЦЭМ!$B$33:$B$776,C$155)+'СЕТ СН'!$F$12</f>
        <v>149.21546022999999</v>
      </c>
      <c r="D177" s="36">
        <f>SUMIFS(СВЦЭМ!$E$33:$E$776,СВЦЭМ!$A$33:$A$776,$A177,СВЦЭМ!$B$33:$B$776,D$155)+'СЕТ СН'!$F$12</f>
        <v>149.46499413000001</v>
      </c>
      <c r="E177" s="36">
        <f>SUMIFS(СВЦЭМ!$E$33:$E$776,СВЦЭМ!$A$33:$A$776,$A177,СВЦЭМ!$B$33:$B$776,E$155)+'СЕТ СН'!$F$12</f>
        <v>149.98944051000001</v>
      </c>
      <c r="F177" s="36">
        <f>SUMIFS(СВЦЭМ!$E$33:$E$776,СВЦЭМ!$A$33:$A$776,$A177,СВЦЭМ!$B$33:$B$776,F$155)+'СЕТ СН'!$F$12</f>
        <v>150.00122045000001</v>
      </c>
      <c r="G177" s="36">
        <f>SUMIFS(СВЦЭМ!$E$33:$E$776,СВЦЭМ!$A$33:$A$776,$A177,СВЦЭМ!$B$33:$B$776,G$155)+'СЕТ СН'!$F$12</f>
        <v>151.06476757999999</v>
      </c>
      <c r="H177" s="36">
        <f>SUMIFS(СВЦЭМ!$E$33:$E$776,СВЦЭМ!$A$33:$A$776,$A177,СВЦЭМ!$B$33:$B$776,H$155)+'СЕТ СН'!$F$12</f>
        <v>151.66935803000001</v>
      </c>
      <c r="I177" s="36">
        <f>SUMIFS(СВЦЭМ!$E$33:$E$776,СВЦЭМ!$A$33:$A$776,$A177,СВЦЭМ!$B$33:$B$776,I$155)+'СЕТ СН'!$F$12</f>
        <v>151.01675054</v>
      </c>
      <c r="J177" s="36">
        <f>SUMIFS(СВЦЭМ!$E$33:$E$776,СВЦЭМ!$A$33:$A$776,$A177,СВЦЭМ!$B$33:$B$776,J$155)+'СЕТ СН'!$F$12</f>
        <v>143.40444621</v>
      </c>
      <c r="K177" s="36">
        <f>SUMIFS(СВЦЭМ!$E$33:$E$776,СВЦЭМ!$A$33:$A$776,$A177,СВЦЭМ!$B$33:$B$776,K$155)+'СЕТ СН'!$F$12</f>
        <v>142.66727710999999</v>
      </c>
      <c r="L177" s="36">
        <f>SUMIFS(СВЦЭМ!$E$33:$E$776,СВЦЭМ!$A$33:$A$776,$A177,СВЦЭМ!$B$33:$B$776,L$155)+'СЕТ СН'!$F$12</f>
        <v>142.76770286999999</v>
      </c>
      <c r="M177" s="36">
        <f>SUMIFS(СВЦЭМ!$E$33:$E$776,СВЦЭМ!$A$33:$A$776,$A177,СВЦЭМ!$B$33:$B$776,M$155)+'СЕТ СН'!$F$12</f>
        <v>142.90992337</v>
      </c>
      <c r="N177" s="36">
        <f>SUMIFS(СВЦЭМ!$E$33:$E$776,СВЦЭМ!$A$33:$A$776,$A177,СВЦЭМ!$B$33:$B$776,N$155)+'СЕТ СН'!$F$12</f>
        <v>144.16141302</v>
      </c>
      <c r="O177" s="36">
        <f>SUMIFS(СВЦЭМ!$E$33:$E$776,СВЦЭМ!$A$33:$A$776,$A177,СВЦЭМ!$B$33:$B$776,O$155)+'СЕТ СН'!$F$12</f>
        <v>144.32001213000001</v>
      </c>
      <c r="P177" s="36">
        <f>SUMIFS(СВЦЭМ!$E$33:$E$776,СВЦЭМ!$A$33:$A$776,$A177,СВЦЭМ!$B$33:$B$776,P$155)+'СЕТ СН'!$F$12</f>
        <v>145.23182868000001</v>
      </c>
      <c r="Q177" s="36">
        <f>SUMIFS(СВЦЭМ!$E$33:$E$776,СВЦЭМ!$A$33:$A$776,$A177,СВЦЭМ!$B$33:$B$776,Q$155)+'СЕТ СН'!$F$12</f>
        <v>146.08973872999999</v>
      </c>
      <c r="R177" s="36">
        <f>SUMIFS(СВЦЭМ!$E$33:$E$776,СВЦЭМ!$A$33:$A$776,$A177,СВЦЭМ!$B$33:$B$776,R$155)+'СЕТ СН'!$F$12</f>
        <v>145.32322735</v>
      </c>
      <c r="S177" s="36">
        <f>SUMIFS(СВЦЭМ!$E$33:$E$776,СВЦЭМ!$A$33:$A$776,$A177,СВЦЭМ!$B$33:$B$776,S$155)+'СЕТ СН'!$F$12</f>
        <v>144.08344571999999</v>
      </c>
      <c r="T177" s="36">
        <f>SUMIFS(СВЦЭМ!$E$33:$E$776,СВЦЭМ!$A$33:$A$776,$A177,СВЦЭМ!$B$33:$B$776,T$155)+'СЕТ СН'!$F$12</f>
        <v>142.82147135</v>
      </c>
      <c r="U177" s="36">
        <f>SUMIFS(СВЦЭМ!$E$33:$E$776,СВЦЭМ!$A$33:$A$776,$A177,СВЦЭМ!$B$33:$B$776,U$155)+'СЕТ СН'!$F$12</f>
        <v>141.42353947000001</v>
      </c>
      <c r="V177" s="36">
        <f>SUMIFS(СВЦЭМ!$E$33:$E$776,СВЦЭМ!$A$33:$A$776,$A177,СВЦЭМ!$B$33:$B$776,V$155)+'СЕТ СН'!$F$12</f>
        <v>140.35768512999999</v>
      </c>
      <c r="W177" s="36">
        <f>SUMIFS(СВЦЭМ!$E$33:$E$776,СВЦЭМ!$A$33:$A$776,$A177,СВЦЭМ!$B$33:$B$776,W$155)+'СЕТ СН'!$F$12</f>
        <v>139.6085176</v>
      </c>
      <c r="X177" s="36">
        <f>SUMIFS(СВЦЭМ!$E$33:$E$776,СВЦЭМ!$A$33:$A$776,$A177,СВЦЭМ!$B$33:$B$776,X$155)+'СЕТ СН'!$F$12</f>
        <v>136.99816136999999</v>
      </c>
      <c r="Y177" s="36">
        <f>SUMIFS(СВЦЭМ!$E$33:$E$776,СВЦЭМ!$A$33:$A$776,$A177,СВЦЭМ!$B$33:$B$776,Y$155)+'СЕТ СН'!$F$12</f>
        <v>142.10662096999999</v>
      </c>
    </row>
    <row r="178" spans="1:27" ht="15.75" x14ac:dyDescent="0.2">
      <c r="A178" s="35">
        <f t="shared" si="4"/>
        <v>43944</v>
      </c>
      <c r="B178" s="36">
        <f>SUMIFS(СВЦЭМ!$E$33:$E$776,СВЦЭМ!$A$33:$A$776,$A178,СВЦЭМ!$B$33:$B$776,B$155)+'СЕТ СН'!$F$12</f>
        <v>163.98424782999999</v>
      </c>
      <c r="C178" s="36">
        <f>SUMIFS(СВЦЭМ!$E$33:$E$776,СВЦЭМ!$A$33:$A$776,$A178,СВЦЭМ!$B$33:$B$776,C$155)+'СЕТ СН'!$F$12</f>
        <v>165.62929998999999</v>
      </c>
      <c r="D178" s="36">
        <f>SUMIFS(СВЦЭМ!$E$33:$E$776,СВЦЭМ!$A$33:$A$776,$A178,СВЦЭМ!$B$33:$B$776,D$155)+'СЕТ СН'!$F$12</f>
        <v>169.00529312</v>
      </c>
      <c r="E178" s="36">
        <f>SUMIFS(СВЦЭМ!$E$33:$E$776,СВЦЭМ!$A$33:$A$776,$A178,СВЦЭМ!$B$33:$B$776,E$155)+'СЕТ СН'!$F$12</f>
        <v>171.84626546999999</v>
      </c>
      <c r="F178" s="36">
        <f>SUMIFS(СВЦЭМ!$E$33:$E$776,СВЦЭМ!$A$33:$A$776,$A178,СВЦЭМ!$B$33:$B$776,F$155)+'СЕТ СН'!$F$12</f>
        <v>172.10889105999999</v>
      </c>
      <c r="G178" s="36">
        <f>SUMIFS(СВЦЭМ!$E$33:$E$776,СВЦЭМ!$A$33:$A$776,$A178,СВЦЭМ!$B$33:$B$776,G$155)+'СЕТ СН'!$F$12</f>
        <v>170.22834039</v>
      </c>
      <c r="H178" s="36">
        <f>SUMIFS(СВЦЭМ!$E$33:$E$776,СВЦЭМ!$A$33:$A$776,$A178,СВЦЭМ!$B$33:$B$776,H$155)+'СЕТ СН'!$F$12</f>
        <v>166.73672619999999</v>
      </c>
      <c r="I178" s="36">
        <f>SUMIFS(СВЦЭМ!$E$33:$E$776,СВЦЭМ!$A$33:$A$776,$A178,СВЦЭМ!$B$33:$B$776,I$155)+'СЕТ СН'!$F$12</f>
        <v>163.73718004</v>
      </c>
      <c r="J178" s="36">
        <f>SUMIFS(СВЦЭМ!$E$33:$E$776,СВЦЭМ!$A$33:$A$776,$A178,СВЦЭМ!$B$33:$B$776,J$155)+'СЕТ СН'!$F$12</f>
        <v>154.79768580000001</v>
      </c>
      <c r="K178" s="36">
        <f>SUMIFS(СВЦЭМ!$E$33:$E$776,СВЦЭМ!$A$33:$A$776,$A178,СВЦЭМ!$B$33:$B$776,K$155)+'СЕТ СН'!$F$12</f>
        <v>151.98716124000001</v>
      </c>
      <c r="L178" s="36">
        <f>SUMIFS(СВЦЭМ!$E$33:$E$776,СВЦЭМ!$A$33:$A$776,$A178,СВЦЭМ!$B$33:$B$776,L$155)+'СЕТ СН'!$F$12</f>
        <v>150.02452713</v>
      </c>
      <c r="M178" s="36">
        <f>SUMIFS(СВЦЭМ!$E$33:$E$776,СВЦЭМ!$A$33:$A$776,$A178,СВЦЭМ!$B$33:$B$776,M$155)+'СЕТ СН'!$F$12</f>
        <v>150.42985411999999</v>
      </c>
      <c r="N178" s="36">
        <f>SUMIFS(СВЦЭМ!$E$33:$E$776,СВЦЭМ!$A$33:$A$776,$A178,СВЦЭМ!$B$33:$B$776,N$155)+'СЕТ СН'!$F$12</f>
        <v>151.22451520000001</v>
      </c>
      <c r="O178" s="36">
        <f>SUMIFS(СВЦЭМ!$E$33:$E$776,СВЦЭМ!$A$33:$A$776,$A178,СВЦЭМ!$B$33:$B$776,O$155)+'СЕТ СН'!$F$12</f>
        <v>153.87038426999999</v>
      </c>
      <c r="P178" s="36">
        <f>SUMIFS(СВЦЭМ!$E$33:$E$776,СВЦЭМ!$A$33:$A$776,$A178,СВЦЭМ!$B$33:$B$776,P$155)+'СЕТ СН'!$F$12</f>
        <v>155.15096281999999</v>
      </c>
      <c r="Q178" s="36">
        <f>SUMIFS(СВЦЭМ!$E$33:$E$776,СВЦЭМ!$A$33:$A$776,$A178,СВЦЭМ!$B$33:$B$776,Q$155)+'СЕТ СН'!$F$12</f>
        <v>156.06079238999999</v>
      </c>
      <c r="R178" s="36">
        <f>SUMIFS(СВЦЭМ!$E$33:$E$776,СВЦЭМ!$A$33:$A$776,$A178,СВЦЭМ!$B$33:$B$776,R$155)+'СЕТ СН'!$F$12</f>
        <v>156.19555733000001</v>
      </c>
      <c r="S178" s="36">
        <f>SUMIFS(СВЦЭМ!$E$33:$E$776,СВЦЭМ!$A$33:$A$776,$A178,СВЦЭМ!$B$33:$B$776,S$155)+'СЕТ СН'!$F$12</f>
        <v>154.54761454000001</v>
      </c>
      <c r="T178" s="36">
        <f>SUMIFS(СВЦЭМ!$E$33:$E$776,СВЦЭМ!$A$33:$A$776,$A178,СВЦЭМ!$B$33:$B$776,T$155)+'СЕТ СН'!$F$12</f>
        <v>150.81177868</v>
      </c>
      <c r="U178" s="36">
        <f>SUMIFS(СВЦЭМ!$E$33:$E$776,СВЦЭМ!$A$33:$A$776,$A178,СВЦЭМ!$B$33:$B$776,U$155)+'СЕТ СН'!$F$12</f>
        <v>146.99839725999999</v>
      </c>
      <c r="V178" s="36">
        <f>SUMIFS(СВЦЭМ!$E$33:$E$776,СВЦЭМ!$A$33:$A$776,$A178,СВЦЭМ!$B$33:$B$776,V$155)+'СЕТ СН'!$F$12</f>
        <v>145.72438772000001</v>
      </c>
      <c r="W178" s="36">
        <f>SUMIFS(СВЦЭМ!$E$33:$E$776,СВЦЭМ!$A$33:$A$776,$A178,СВЦЭМ!$B$33:$B$776,W$155)+'СЕТ СН'!$F$12</f>
        <v>144.39778340000001</v>
      </c>
      <c r="X178" s="36">
        <f>SUMIFS(СВЦЭМ!$E$33:$E$776,СВЦЭМ!$A$33:$A$776,$A178,СВЦЭМ!$B$33:$B$776,X$155)+'СЕТ СН'!$F$12</f>
        <v>146.79166713999999</v>
      </c>
      <c r="Y178" s="36">
        <f>SUMIFS(СВЦЭМ!$E$33:$E$776,СВЦЭМ!$A$33:$A$776,$A178,СВЦЭМ!$B$33:$B$776,Y$155)+'СЕТ СН'!$F$12</f>
        <v>153.04136301</v>
      </c>
    </row>
    <row r="179" spans="1:27" ht="15.75" x14ac:dyDescent="0.2">
      <c r="A179" s="35">
        <f t="shared" si="4"/>
        <v>43945</v>
      </c>
      <c r="B179" s="36">
        <f>SUMIFS(СВЦЭМ!$E$33:$E$776,СВЦЭМ!$A$33:$A$776,$A179,СВЦЭМ!$B$33:$B$776,B$155)+'СЕТ СН'!$F$12</f>
        <v>198.76203082000001</v>
      </c>
      <c r="C179" s="36">
        <f>SUMIFS(СВЦЭМ!$E$33:$E$776,СВЦЭМ!$A$33:$A$776,$A179,СВЦЭМ!$B$33:$B$776,C$155)+'СЕТ СН'!$F$12</f>
        <v>206.25320557000001</v>
      </c>
      <c r="D179" s="36">
        <f>SUMIFS(СВЦЭМ!$E$33:$E$776,СВЦЭМ!$A$33:$A$776,$A179,СВЦЭМ!$B$33:$B$776,D$155)+'СЕТ СН'!$F$12</f>
        <v>211.12736787</v>
      </c>
      <c r="E179" s="36">
        <f>SUMIFS(СВЦЭМ!$E$33:$E$776,СВЦЭМ!$A$33:$A$776,$A179,СВЦЭМ!$B$33:$B$776,E$155)+'СЕТ СН'!$F$12</f>
        <v>213.08521087</v>
      </c>
      <c r="F179" s="36">
        <f>SUMIFS(СВЦЭМ!$E$33:$E$776,СВЦЭМ!$A$33:$A$776,$A179,СВЦЭМ!$B$33:$B$776,F$155)+'СЕТ СН'!$F$12</f>
        <v>213.66349216</v>
      </c>
      <c r="G179" s="36">
        <f>SUMIFS(СВЦЭМ!$E$33:$E$776,СВЦЭМ!$A$33:$A$776,$A179,СВЦЭМ!$B$33:$B$776,G$155)+'СЕТ СН'!$F$12</f>
        <v>213.06694757</v>
      </c>
      <c r="H179" s="36">
        <f>SUMIFS(СВЦЭМ!$E$33:$E$776,СВЦЭМ!$A$33:$A$776,$A179,СВЦЭМ!$B$33:$B$776,H$155)+'СЕТ СН'!$F$12</f>
        <v>207.63361732999999</v>
      </c>
      <c r="I179" s="36">
        <f>SUMIFS(СВЦЭМ!$E$33:$E$776,СВЦЭМ!$A$33:$A$776,$A179,СВЦЭМ!$B$33:$B$776,I$155)+'СЕТ СН'!$F$12</f>
        <v>197.62402291999999</v>
      </c>
      <c r="J179" s="36">
        <f>SUMIFS(СВЦЭМ!$E$33:$E$776,СВЦЭМ!$A$33:$A$776,$A179,СВЦЭМ!$B$33:$B$776,J$155)+'СЕТ СН'!$F$12</f>
        <v>181.25413538999999</v>
      </c>
      <c r="K179" s="36">
        <f>SUMIFS(СВЦЭМ!$E$33:$E$776,СВЦЭМ!$A$33:$A$776,$A179,СВЦЭМ!$B$33:$B$776,K$155)+'СЕТ СН'!$F$12</f>
        <v>180.24726835000001</v>
      </c>
      <c r="L179" s="36">
        <f>SUMIFS(СВЦЭМ!$E$33:$E$776,СВЦЭМ!$A$33:$A$776,$A179,СВЦЭМ!$B$33:$B$776,L$155)+'СЕТ СН'!$F$12</f>
        <v>178.69823127000001</v>
      </c>
      <c r="M179" s="36">
        <f>SUMIFS(СВЦЭМ!$E$33:$E$776,СВЦЭМ!$A$33:$A$776,$A179,СВЦЭМ!$B$33:$B$776,M$155)+'СЕТ СН'!$F$12</f>
        <v>174.59831582000001</v>
      </c>
      <c r="N179" s="36">
        <f>SUMIFS(СВЦЭМ!$E$33:$E$776,СВЦЭМ!$A$33:$A$776,$A179,СВЦЭМ!$B$33:$B$776,N$155)+'СЕТ СН'!$F$12</f>
        <v>167.48979373</v>
      </c>
      <c r="O179" s="36">
        <f>SUMIFS(СВЦЭМ!$E$33:$E$776,СВЦЭМ!$A$33:$A$776,$A179,СВЦЭМ!$B$33:$B$776,O$155)+'СЕТ СН'!$F$12</f>
        <v>171.06343957999999</v>
      </c>
      <c r="P179" s="36">
        <f>SUMIFS(СВЦЭМ!$E$33:$E$776,СВЦЭМ!$A$33:$A$776,$A179,СВЦЭМ!$B$33:$B$776,P$155)+'СЕТ СН'!$F$12</f>
        <v>173.99232468</v>
      </c>
      <c r="Q179" s="36">
        <f>SUMIFS(СВЦЭМ!$E$33:$E$776,СВЦЭМ!$A$33:$A$776,$A179,СВЦЭМ!$B$33:$B$776,Q$155)+'СЕТ СН'!$F$12</f>
        <v>175.14100594000001</v>
      </c>
      <c r="R179" s="36">
        <f>SUMIFS(СВЦЭМ!$E$33:$E$776,СВЦЭМ!$A$33:$A$776,$A179,СВЦЭМ!$B$33:$B$776,R$155)+'СЕТ СН'!$F$12</f>
        <v>174.26566976000001</v>
      </c>
      <c r="S179" s="36">
        <f>SUMIFS(СВЦЭМ!$E$33:$E$776,СВЦЭМ!$A$33:$A$776,$A179,СВЦЭМ!$B$33:$B$776,S$155)+'СЕТ СН'!$F$12</f>
        <v>175.11123972999999</v>
      </c>
      <c r="T179" s="36">
        <f>SUMIFS(СВЦЭМ!$E$33:$E$776,СВЦЭМ!$A$33:$A$776,$A179,СВЦЭМ!$B$33:$B$776,T$155)+'СЕТ СН'!$F$12</f>
        <v>169.69307527000001</v>
      </c>
      <c r="U179" s="36">
        <f>SUMIFS(СВЦЭМ!$E$33:$E$776,СВЦЭМ!$A$33:$A$776,$A179,СВЦЭМ!$B$33:$B$776,U$155)+'СЕТ СН'!$F$12</f>
        <v>165.96396016</v>
      </c>
      <c r="V179" s="36">
        <f>SUMIFS(СВЦЭМ!$E$33:$E$776,СВЦЭМ!$A$33:$A$776,$A179,СВЦЭМ!$B$33:$B$776,V$155)+'СЕТ СН'!$F$12</f>
        <v>162.04695956</v>
      </c>
      <c r="W179" s="36">
        <f>SUMIFS(СВЦЭМ!$E$33:$E$776,СВЦЭМ!$A$33:$A$776,$A179,СВЦЭМ!$B$33:$B$776,W$155)+'СЕТ СН'!$F$12</f>
        <v>160.25174333000001</v>
      </c>
      <c r="X179" s="36">
        <f>SUMIFS(СВЦЭМ!$E$33:$E$776,СВЦЭМ!$A$33:$A$776,$A179,СВЦЭМ!$B$33:$B$776,X$155)+'СЕТ СН'!$F$12</f>
        <v>167.61196326999999</v>
      </c>
      <c r="Y179" s="36">
        <f>SUMIFS(СВЦЭМ!$E$33:$E$776,СВЦЭМ!$A$33:$A$776,$A179,СВЦЭМ!$B$33:$B$776,Y$155)+'СЕТ СН'!$F$12</f>
        <v>163.58875262999999</v>
      </c>
    </row>
    <row r="180" spans="1:27" ht="15.75" x14ac:dyDescent="0.2">
      <c r="A180" s="35">
        <f t="shared" si="4"/>
        <v>43946</v>
      </c>
      <c r="B180" s="36">
        <f>SUMIFS(СВЦЭМ!$E$33:$E$776,СВЦЭМ!$A$33:$A$776,$A180,СВЦЭМ!$B$33:$B$776,B$155)+'СЕТ СН'!$F$12</f>
        <v>192.14264609</v>
      </c>
      <c r="C180" s="36">
        <f>SUMIFS(СВЦЭМ!$E$33:$E$776,СВЦЭМ!$A$33:$A$776,$A180,СВЦЭМ!$B$33:$B$776,C$155)+'СЕТ СН'!$F$12</f>
        <v>197.89418810000001</v>
      </c>
      <c r="D180" s="36">
        <f>SUMIFS(СВЦЭМ!$E$33:$E$776,СВЦЭМ!$A$33:$A$776,$A180,СВЦЭМ!$B$33:$B$776,D$155)+'СЕТ СН'!$F$12</f>
        <v>200.37726386</v>
      </c>
      <c r="E180" s="36">
        <f>SUMIFS(СВЦЭМ!$E$33:$E$776,СВЦЭМ!$A$33:$A$776,$A180,СВЦЭМ!$B$33:$B$776,E$155)+'СЕТ СН'!$F$12</f>
        <v>202.69600169</v>
      </c>
      <c r="F180" s="36">
        <f>SUMIFS(СВЦЭМ!$E$33:$E$776,СВЦЭМ!$A$33:$A$776,$A180,СВЦЭМ!$B$33:$B$776,F$155)+'СЕТ СН'!$F$12</f>
        <v>203.00582129</v>
      </c>
      <c r="G180" s="36">
        <f>SUMIFS(СВЦЭМ!$E$33:$E$776,СВЦЭМ!$A$33:$A$776,$A180,СВЦЭМ!$B$33:$B$776,G$155)+'СЕТ СН'!$F$12</f>
        <v>203.66828738000001</v>
      </c>
      <c r="H180" s="36">
        <f>SUMIFS(СВЦЭМ!$E$33:$E$776,СВЦЭМ!$A$33:$A$776,$A180,СВЦЭМ!$B$33:$B$776,H$155)+'СЕТ СН'!$F$12</f>
        <v>202.76716704</v>
      </c>
      <c r="I180" s="36">
        <f>SUMIFS(СВЦЭМ!$E$33:$E$776,СВЦЭМ!$A$33:$A$776,$A180,СВЦЭМ!$B$33:$B$776,I$155)+'СЕТ СН'!$F$12</f>
        <v>200.08326124999999</v>
      </c>
      <c r="J180" s="36">
        <f>SUMIFS(СВЦЭМ!$E$33:$E$776,СВЦЭМ!$A$33:$A$776,$A180,СВЦЭМ!$B$33:$B$776,J$155)+'СЕТ СН'!$F$12</f>
        <v>190.68721264000001</v>
      </c>
      <c r="K180" s="36">
        <f>SUMIFS(СВЦЭМ!$E$33:$E$776,СВЦЭМ!$A$33:$A$776,$A180,СВЦЭМ!$B$33:$B$776,K$155)+'СЕТ СН'!$F$12</f>
        <v>184.22682868999999</v>
      </c>
      <c r="L180" s="36">
        <f>SUMIFS(СВЦЭМ!$E$33:$E$776,СВЦЭМ!$A$33:$A$776,$A180,СВЦЭМ!$B$33:$B$776,L$155)+'СЕТ СН'!$F$12</f>
        <v>182.22156176999999</v>
      </c>
      <c r="M180" s="36">
        <f>SUMIFS(СВЦЭМ!$E$33:$E$776,СВЦЭМ!$A$33:$A$776,$A180,СВЦЭМ!$B$33:$B$776,M$155)+'СЕТ СН'!$F$12</f>
        <v>186.23500501000001</v>
      </c>
      <c r="N180" s="36">
        <f>SUMIFS(СВЦЭМ!$E$33:$E$776,СВЦЭМ!$A$33:$A$776,$A180,СВЦЭМ!$B$33:$B$776,N$155)+'СЕТ СН'!$F$12</f>
        <v>189.04557829999999</v>
      </c>
      <c r="O180" s="36">
        <f>SUMIFS(СВЦЭМ!$E$33:$E$776,СВЦЭМ!$A$33:$A$776,$A180,СВЦЭМ!$B$33:$B$776,O$155)+'СЕТ СН'!$F$12</f>
        <v>189.33392029999999</v>
      </c>
      <c r="P180" s="36">
        <f>SUMIFS(СВЦЭМ!$E$33:$E$776,СВЦЭМ!$A$33:$A$776,$A180,СВЦЭМ!$B$33:$B$776,P$155)+'СЕТ СН'!$F$12</f>
        <v>192.67633821999999</v>
      </c>
      <c r="Q180" s="36">
        <f>SUMIFS(СВЦЭМ!$E$33:$E$776,СВЦЭМ!$A$33:$A$776,$A180,СВЦЭМ!$B$33:$B$776,Q$155)+'СЕТ СН'!$F$12</f>
        <v>196.29790550000001</v>
      </c>
      <c r="R180" s="36">
        <f>SUMIFS(СВЦЭМ!$E$33:$E$776,СВЦЭМ!$A$33:$A$776,$A180,СВЦЭМ!$B$33:$B$776,R$155)+'СЕТ СН'!$F$12</f>
        <v>196.04322189000001</v>
      </c>
      <c r="S180" s="36">
        <f>SUMIFS(СВЦЭМ!$E$33:$E$776,СВЦЭМ!$A$33:$A$776,$A180,СВЦЭМ!$B$33:$B$776,S$155)+'СЕТ СН'!$F$12</f>
        <v>195.419534</v>
      </c>
      <c r="T180" s="36">
        <f>SUMIFS(СВЦЭМ!$E$33:$E$776,СВЦЭМ!$A$33:$A$776,$A180,СВЦЭМ!$B$33:$B$776,T$155)+'СЕТ СН'!$F$12</f>
        <v>190.3427428</v>
      </c>
      <c r="U180" s="36">
        <f>SUMIFS(СВЦЭМ!$E$33:$E$776,СВЦЭМ!$A$33:$A$776,$A180,СВЦЭМ!$B$33:$B$776,U$155)+'СЕТ СН'!$F$12</f>
        <v>186.28343140999999</v>
      </c>
      <c r="V180" s="36">
        <f>SUMIFS(СВЦЭМ!$E$33:$E$776,СВЦЭМ!$A$33:$A$776,$A180,СВЦЭМ!$B$33:$B$776,V$155)+'СЕТ СН'!$F$12</f>
        <v>183.19372795000001</v>
      </c>
      <c r="W180" s="36">
        <f>SUMIFS(СВЦЭМ!$E$33:$E$776,СВЦЭМ!$A$33:$A$776,$A180,СВЦЭМ!$B$33:$B$776,W$155)+'СЕТ СН'!$F$12</f>
        <v>183.11319764000001</v>
      </c>
      <c r="X180" s="36">
        <f>SUMIFS(СВЦЭМ!$E$33:$E$776,СВЦЭМ!$A$33:$A$776,$A180,СВЦЭМ!$B$33:$B$776,X$155)+'СЕТ СН'!$F$12</f>
        <v>183.74279862</v>
      </c>
      <c r="Y180" s="36">
        <f>SUMIFS(СВЦЭМ!$E$33:$E$776,СВЦЭМ!$A$33:$A$776,$A180,СВЦЭМ!$B$33:$B$776,Y$155)+'СЕТ СН'!$F$12</f>
        <v>192.00361364</v>
      </c>
    </row>
    <row r="181" spans="1:27" ht="15.75" x14ac:dyDescent="0.2">
      <c r="A181" s="35">
        <f t="shared" si="4"/>
        <v>43947</v>
      </c>
      <c r="B181" s="36">
        <f>SUMIFS(СВЦЭМ!$E$33:$E$776,СВЦЭМ!$A$33:$A$776,$A181,СВЦЭМ!$B$33:$B$776,B$155)+'СЕТ СН'!$F$12</f>
        <v>207.55142093000001</v>
      </c>
      <c r="C181" s="36">
        <f>SUMIFS(СВЦЭМ!$E$33:$E$776,СВЦЭМ!$A$33:$A$776,$A181,СВЦЭМ!$B$33:$B$776,C$155)+'СЕТ СН'!$F$12</f>
        <v>207.58479235999999</v>
      </c>
      <c r="D181" s="36">
        <f>SUMIFS(СВЦЭМ!$E$33:$E$776,СВЦЭМ!$A$33:$A$776,$A181,СВЦЭМ!$B$33:$B$776,D$155)+'СЕТ СН'!$F$12</f>
        <v>204.86077294</v>
      </c>
      <c r="E181" s="36">
        <f>SUMIFS(СВЦЭМ!$E$33:$E$776,СВЦЭМ!$A$33:$A$776,$A181,СВЦЭМ!$B$33:$B$776,E$155)+'СЕТ СН'!$F$12</f>
        <v>203.86770505000001</v>
      </c>
      <c r="F181" s="36">
        <f>SUMIFS(СВЦЭМ!$E$33:$E$776,СВЦЭМ!$A$33:$A$776,$A181,СВЦЭМ!$B$33:$B$776,F$155)+'СЕТ СН'!$F$12</f>
        <v>203.17422225000001</v>
      </c>
      <c r="G181" s="36">
        <f>SUMIFS(СВЦЭМ!$E$33:$E$776,СВЦЭМ!$A$33:$A$776,$A181,СВЦЭМ!$B$33:$B$776,G$155)+'СЕТ СН'!$F$12</f>
        <v>203.8015422</v>
      </c>
      <c r="H181" s="36">
        <f>SUMIFS(СВЦЭМ!$E$33:$E$776,СВЦЭМ!$A$33:$A$776,$A181,СВЦЭМ!$B$33:$B$776,H$155)+'СЕТ СН'!$F$12</f>
        <v>204.82521589000001</v>
      </c>
      <c r="I181" s="36">
        <f>SUMIFS(СВЦЭМ!$E$33:$E$776,СВЦЭМ!$A$33:$A$776,$A181,СВЦЭМ!$B$33:$B$776,I$155)+'СЕТ СН'!$F$12</f>
        <v>205.43456076000001</v>
      </c>
      <c r="J181" s="36">
        <f>SUMIFS(СВЦЭМ!$E$33:$E$776,СВЦЭМ!$A$33:$A$776,$A181,СВЦЭМ!$B$33:$B$776,J$155)+'СЕТ СН'!$F$12</f>
        <v>191.93363532999999</v>
      </c>
      <c r="K181" s="36">
        <f>SUMIFS(СВЦЭМ!$E$33:$E$776,СВЦЭМ!$A$33:$A$776,$A181,СВЦЭМ!$B$33:$B$776,K$155)+'СЕТ СН'!$F$12</f>
        <v>184.74904050000001</v>
      </c>
      <c r="L181" s="36">
        <f>SUMIFS(СВЦЭМ!$E$33:$E$776,СВЦЭМ!$A$33:$A$776,$A181,СВЦЭМ!$B$33:$B$776,L$155)+'СЕТ СН'!$F$12</f>
        <v>182.32627120000001</v>
      </c>
      <c r="M181" s="36">
        <f>SUMIFS(СВЦЭМ!$E$33:$E$776,СВЦЭМ!$A$33:$A$776,$A181,СВЦЭМ!$B$33:$B$776,M$155)+'СЕТ СН'!$F$12</f>
        <v>182.48999695000001</v>
      </c>
      <c r="N181" s="36">
        <f>SUMIFS(СВЦЭМ!$E$33:$E$776,СВЦЭМ!$A$33:$A$776,$A181,СВЦЭМ!$B$33:$B$776,N$155)+'СЕТ СН'!$F$12</f>
        <v>183.32693148000001</v>
      </c>
      <c r="O181" s="36">
        <f>SUMIFS(СВЦЭМ!$E$33:$E$776,СВЦЭМ!$A$33:$A$776,$A181,СВЦЭМ!$B$33:$B$776,O$155)+'СЕТ СН'!$F$12</f>
        <v>186.62449149</v>
      </c>
      <c r="P181" s="36">
        <f>SUMIFS(СВЦЭМ!$E$33:$E$776,СВЦЭМ!$A$33:$A$776,$A181,СВЦЭМ!$B$33:$B$776,P$155)+'СЕТ СН'!$F$12</f>
        <v>189.16013661</v>
      </c>
      <c r="Q181" s="36">
        <f>SUMIFS(СВЦЭМ!$E$33:$E$776,СВЦЭМ!$A$33:$A$776,$A181,СВЦЭМ!$B$33:$B$776,Q$155)+'СЕТ СН'!$F$12</f>
        <v>190.47892494000001</v>
      </c>
      <c r="R181" s="36">
        <f>SUMIFS(СВЦЭМ!$E$33:$E$776,СВЦЭМ!$A$33:$A$776,$A181,СВЦЭМ!$B$33:$B$776,R$155)+'СЕТ СН'!$F$12</f>
        <v>190.16921872</v>
      </c>
      <c r="S181" s="36">
        <f>SUMIFS(СВЦЭМ!$E$33:$E$776,СВЦЭМ!$A$33:$A$776,$A181,СВЦЭМ!$B$33:$B$776,S$155)+'СЕТ СН'!$F$12</f>
        <v>188.91345408999999</v>
      </c>
      <c r="T181" s="36">
        <f>SUMIFS(СВЦЭМ!$E$33:$E$776,СВЦЭМ!$A$33:$A$776,$A181,СВЦЭМ!$B$33:$B$776,T$155)+'СЕТ СН'!$F$12</f>
        <v>184.98368354999999</v>
      </c>
      <c r="U181" s="36">
        <f>SUMIFS(СВЦЭМ!$E$33:$E$776,СВЦЭМ!$A$33:$A$776,$A181,СВЦЭМ!$B$33:$B$776,U$155)+'СЕТ СН'!$F$12</f>
        <v>180.17261221999999</v>
      </c>
      <c r="V181" s="36">
        <f>SUMIFS(СВЦЭМ!$E$33:$E$776,СВЦЭМ!$A$33:$A$776,$A181,СВЦЭМ!$B$33:$B$776,V$155)+'СЕТ СН'!$F$12</f>
        <v>177.47296467000001</v>
      </c>
      <c r="W181" s="36">
        <f>SUMIFS(СВЦЭМ!$E$33:$E$776,СВЦЭМ!$A$33:$A$776,$A181,СВЦЭМ!$B$33:$B$776,W$155)+'СЕТ СН'!$F$12</f>
        <v>178.23655069</v>
      </c>
      <c r="X181" s="36">
        <f>SUMIFS(СВЦЭМ!$E$33:$E$776,СВЦЭМ!$A$33:$A$776,$A181,СВЦЭМ!$B$33:$B$776,X$155)+'СЕТ СН'!$F$12</f>
        <v>182.38442294000001</v>
      </c>
      <c r="Y181" s="36">
        <f>SUMIFS(СВЦЭМ!$E$33:$E$776,СВЦЭМ!$A$33:$A$776,$A181,СВЦЭМ!$B$33:$B$776,Y$155)+'СЕТ СН'!$F$12</f>
        <v>190.88288811999999</v>
      </c>
    </row>
    <row r="182" spans="1:27" ht="15.75" x14ac:dyDescent="0.2">
      <c r="A182" s="35">
        <f t="shared" si="4"/>
        <v>43948</v>
      </c>
      <c r="B182" s="36">
        <f>SUMIFS(СВЦЭМ!$E$33:$E$776,СВЦЭМ!$A$33:$A$776,$A182,СВЦЭМ!$B$33:$B$776,B$155)+'СЕТ СН'!$F$12</f>
        <v>205.69784075000001</v>
      </c>
      <c r="C182" s="36">
        <f>SUMIFS(СВЦЭМ!$E$33:$E$776,СВЦЭМ!$A$33:$A$776,$A182,СВЦЭМ!$B$33:$B$776,C$155)+'СЕТ СН'!$F$12</f>
        <v>204.94253817000001</v>
      </c>
      <c r="D182" s="36">
        <f>SUMIFS(СВЦЭМ!$E$33:$E$776,СВЦЭМ!$A$33:$A$776,$A182,СВЦЭМ!$B$33:$B$776,D$155)+'СЕТ СН'!$F$12</f>
        <v>201.95421279000001</v>
      </c>
      <c r="E182" s="36">
        <f>SUMIFS(СВЦЭМ!$E$33:$E$776,СВЦЭМ!$A$33:$A$776,$A182,СВЦЭМ!$B$33:$B$776,E$155)+'СЕТ СН'!$F$12</f>
        <v>199.50491019</v>
      </c>
      <c r="F182" s="36">
        <f>SUMIFS(СВЦЭМ!$E$33:$E$776,СВЦЭМ!$A$33:$A$776,$A182,СВЦЭМ!$B$33:$B$776,F$155)+'СЕТ СН'!$F$12</f>
        <v>199.86668890999999</v>
      </c>
      <c r="G182" s="36">
        <f>SUMIFS(СВЦЭМ!$E$33:$E$776,СВЦЭМ!$A$33:$A$776,$A182,СВЦЭМ!$B$33:$B$776,G$155)+'СЕТ СН'!$F$12</f>
        <v>201.45553122999999</v>
      </c>
      <c r="H182" s="36">
        <f>SUMIFS(СВЦЭМ!$E$33:$E$776,СВЦЭМ!$A$33:$A$776,$A182,СВЦЭМ!$B$33:$B$776,H$155)+'СЕТ СН'!$F$12</f>
        <v>204.06289035</v>
      </c>
      <c r="I182" s="36">
        <f>SUMIFS(СВЦЭМ!$E$33:$E$776,СВЦЭМ!$A$33:$A$776,$A182,СВЦЭМ!$B$33:$B$776,I$155)+'СЕТ СН'!$F$12</f>
        <v>201.80014360999999</v>
      </c>
      <c r="J182" s="36">
        <f>SUMIFS(СВЦЭМ!$E$33:$E$776,СВЦЭМ!$A$33:$A$776,$A182,СВЦЭМ!$B$33:$B$776,J$155)+'СЕТ СН'!$F$12</f>
        <v>187.53920687999999</v>
      </c>
      <c r="K182" s="36">
        <f>SUMIFS(СВЦЭМ!$E$33:$E$776,СВЦЭМ!$A$33:$A$776,$A182,СВЦЭМ!$B$33:$B$776,K$155)+'СЕТ СН'!$F$12</f>
        <v>183.97569587000001</v>
      </c>
      <c r="L182" s="36">
        <f>SUMIFS(СВЦЭМ!$E$33:$E$776,СВЦЭМ!$A$33:$A$776,$A182,СВЦЭМ!$B$33:$B$776,L$155)+'СЕТ СН'!$F$12</f>
        <v>180.14567108</v>
      </c>
      <c r="M182" s="36">
        <f>SUMIFS(СВЦЭМ!$E$33:$E$776,СВЦЭМ!$A$33:$A$776,$A182,СВЦЭМ!$B$33:$B$776,M$155)+'СЕТ СН'!$F$12</f>
        <v>180.71387177</v>
      </c>
      <c r="N182" s="36">
        <f>SUMIFS(СВЦЭМ!$E$33:$E$776,СВЦЭМ!$A$33:$A$776,$A182,СВЦЭМ!$B$33:$B$776,N$155)+'СЕТ СН'!$F$12</f>
        <v>183.58020113000001</v>
      </c>
      <c r="O182" s="36">
        <f>SUMIFS(СВЦЭМ!$E$33:$E$776,СВЦЭМ!$A$33:$A$776,$A182,СВЦЭМ!$B$33:$B$776,O$155)+'СЕТ СН'!$F$12</f>
        <v>186.83900674</v>
      </c>
      <c r="P182" s="36">
        <f>SUMIFS(СВЦЭМ!$E$33:$E$776,СВЦЭМ!$A$33:$A$776,$A182,СВЦЭМ!$B$33:$B$776,P$155)+'СЕТ СН'!$F$12</f>
        <v>190.79635292</v>
      </c>
      <c r="Q182" s="36">
        <f>SUMIFS(СВЦЭМ!$E$33:$E$776,СВЦЭМ!$A$33:$A$776,$A182,СВЦЭМ!$B$33:$B$776,Q$155)+'СЕТ СН'!$F$12</f>
        <v>193.20255691</v>
      </c>
      <c r="R182" s="36">
        <f>SUMIFS(СВЦЭМ!$E$33:$E$776,СВЦЭМ!$A$33:$A$776,$A182,СВЦЭМ!$B$33:$B$776,R$155)+'СЕТ СН'!$F$12</f>
        <v>193.30004135999999</v>
      </c>
      <c r="S182" s="36">
        <f>SUMIFS(СВЦЭМ!$E$33:$E$776,СВЦЭМ!$A$33:$A$776,$A182,СВЦЭМ!$B$33:$B$776,S$155)+'СЕТ СН'!$F$12</f>
        <v>191.73184716</v>
      </c>
      <c r="T182" s="36">
        <f>SUMIFS(СВЦЭМ!$E$33:$E$776,СВЦЭМ!$A$33:$A$776,$A182,СВЦЭМ!$B$33:$B$776,T$155)+'СЕТ СН'!$F$12</f>
        <v>186.85278539999999</v>
      </c>
      <c r="U182" s="36">
        <f>SUMIFS(СВЦЭМ!$E$33:$E$776,СВЦЭМ!$A$33:$A$776,$A182,СВЦЭМ!$B$33:$B$776,U$155)+'СЕТ СН'!$F$12</f>
        <v>183.23656301</v>
      </c>
      <c r="V182" s="36">
        <f>SUMIFS(СВЦЭМ!$E$33:$E$776,СВЦЭМ!$A$33:$A$776,$A182,СВЦЭМ!$B$33:$B$776,V$155)+'СЕТ СН'!$F$12</f>
        <v>178.12554243</v>
      </c>
      <c r="W182" s="36">
        <f>SUMIFS(СВЦЭМ!$E$33:$E$776,СВЦЭМ!$A$33:$A$776,$A182,СВЦЭМ!$B$33:$B$776,W$155)+'СЕТ СН'!$F$12</f>
        <v>178.82522134999999</v>
      </c>
      <c r="X182" s="36">
        <f>SUMIFS(СВЦЭМ!$E$33:$E$776,СВЦЭМ!$A$33:$A$776,$A182,СВЦЭМ!$B$33:$B$776,X$155)+'СЕТ СН'!$F$12</f>
        <v>183.49746827999999</v>
      </c>
      <c r="Y182" s="36">
        <f>SUMIFS(СВЦЭМ!$E$33:$E$776,СВЦЭМ!$A$33:$A$776,$A182,СВЦЭМ!$B$33:$B$776,Y$155)+'СЕТ СН'!$F$12</f>
        <v>190.18718364</v>
      </c>
    </row>
    <row r="183" spans="1:27" ht="15.75" x14ac:dyDescent="0.2">
      <c r="A183" s="35">
        <f t="shared" si="4"/>
        <v>43949</v>
      </c>
      <c r="B183" s="36">
        <f>SUMIFS(СВЦЭМ!$E$33:$E$776,СВЦЭМ!$A$33:$A$776,$A183,СВЦЭМ!$B$33:$B$776,B$155)+'СЕТ СН'!$F$12</f>
        <v>193.53888620000001</v>
      </c>
      <c r="C183" s="36">
        <f>SUMIFS(СВЦЭМ!$E$33:$E$776,СВЦЭМ!$A$33:$A$776,$A183,СВЦЭМ!$B$33:$B$776,C$155)+'СЕТ СН'!$F$12</f>
        <v>198.75219050000001</v>
      </c>
      <c r="D183" s="36">
        <f>SUMIFS(СВЦЭМ!$E$33:$E$776,СВЦЭМ!$A$33:$A$776,$A183,СВЦЭМ!$B$33:$B$776,D$155)+'СЕТ СН'!$F$12</f>
        <v>206.42846329</v>
      </c>
      <c r="E183" s="36">
        <f>SUMIFS(СВЦЭМ!$E$33:$E$776,СВЦЭМ!$A$33:$A$776,$A183,СВЦЭМ!$B$33:$B$776,E$155)+'СЕТ СН'!$F$12</f>
        <v>207.25419835</v>
      </c>
      <c r="F183" s="36">
        <f>SUMIFS(СВЦЭМ!$E$33:$E$776,СВЦЭМ!$A$33:$A$776,$A183,СВЦЭМ!$B$33:$B$776,F$155)+'СЕТ СН'!$F$12</f>
        <v>206.66357869999999</v>
      </c>
      <c r="G183" s="36">
        <f>SUMIFS(СВЦЭМ!$E$33:$E$776,СВЦЭМ!$A$33:$A$776,$A183,СВЦЭМ!$B$33:$B$776,G$155)+'СЕТ СН'!$F$12</f>
        <v>206.85559609000001</v>
      </c>
      <c r="H183" s="36">
        <f>SUMIFS(СВЦЭМ!$E$33:$E$776,СВЦЭМ!$A$33:$A$776,$A183,СВЦЭМ!$B$33:$B$776,H$155)+'СЕТ СН'!$F$12</f>
        <v>200.26265777</v>
      </c>
      <c r="I183" s="36">
        <f>SUMIFS(СВЦЭМ!$E$33:$E$776,СВЦЭМ!$A$33:$A$776,$A183,СВЦЭМ!$B$33:$B$776,I$155)+'СЕТ СН'!$F$12</f>
        <v>193.17976601999999</v>
      </c>
      <c r="J183" s="36">
        <f>SUMIFS(СВЦЭМ!$E$33:$E$776,СВЦЭМ!$A$33:$A$776,$A183,СВЦЭМ!$B$33:$B$776,J$155)+'СЕТ СН'!$F$12</f>
        <v>183.19406939999999</v>
      </c>
      <c r="K183" s="36">
        <f>SUMIFS(СВЦЭМ!$E$33:$E$776,СВЦЭМ!$A$33:$A$776,$A183,СВЦЭМ!$B$33:$B$776,K$155)+'СЕТ СН'!$F$12</f>
        <v>181.92230923</v>
      </c>
      <c r="L183" s="36">
        <f>SUMIFS(СВЦЭМ!$E$33:$E$776,СВЦЭМ!$A$33:$A$776,$A183,СВЦЭМ!$B$33:$B$776,L$155)+'СЕТ СН'!$F$12</f>
        <v>180.85283881999999</v>
      </c>
      <c r="M183" s="36">
        <f>SUMIFS(СВЦЭМ!$E$33:$E$776,СВЦЭМ!$A$33:$A$776,$A183,СВЦЭМ!$B$33:$B$776,M$155)+'СЕТ СН'!$F$12</f>
        <v>180.79708491</v>
      </c>
      <c r="N183" s="36">
        <f>SUMIFS(СВЦЭМ!$E$33:$E$776,СВЦЭМ!$A$33:$A$776,$A183,СВЦЭМ!$B$33:$B$776,N$155)+'СЕТ СН'!$F$12</f>
        <v>179.18243038</v>
      </c>
      <c r="O183" s="36">
        <f>SUMIFS(СВЦЭМ!$E$33:$E$776,СВЦЭМ!$A$33:$A$776,$A183,СВЦЭМ!$B$33:$B$776,O$155)+'СЕТ СН'!$F$12</f>
        <v>180.96515524</v>
      </c>
      <c r="P183" s="36">
        <f>SUMIFS(СВЦЭМ!$E$33:$E$776,СВЦЭМ!$A$33:$A$776,$A183,СВЦЭМ!$B$33:$B$776,P$155)+'СЕТ СН'!$F$12</f>
        <v>183.19690585000001</v>
      </c>
      <c r="Q183" s="36">
        <f>SUMIFS(СВЦЭМ!$E$33:$E$776,СВЦЭМ!$A$33:$A$776,$A183,СВЦЭМ!$B$33:$B$776,Q$155)+'СЕТ СН'!$F$12</f>
        <v>186.06569586000001</v>
      </c>
      <c r="R183" s="36">
        <f>SUMIFS(СВЦЭМ!$E$33:$E$776,СВЦЭМ!$A$33:$A$776,$A183,СВЦЭМ!$B$33:$B$776,R$155)+'СЕТ СН'!$F$12</f>
        <v>185.32756671999999</v>
      </c>
      <c r="S183" s="36">
        <f>SUMIFS(СВЦЭМ!$E$33:$E$776,СВЦЭМ!$A$33:$A$776,$A183,СВЦЭМ!$B$33:$B$776,S$155)+'СЕТ СН'!$F$12</f>
        <v>184.58255625000001</v>
      </c>
      <c r="T183" s="36">
        <f>SUMIFS(СВЦЭМ!$E$33:$E$776,СВЦЭМ!$A$33:$A$776,$A183,СВЦЭМ!$B$33:$B$776,T$155)+'СЕТ СН'!$F$12</f>
        <v>182.11695381000001</v>
      </c>
      <c r="U183" s="36">
        <f>SUMIFS(СВЦЭМ!$E$33:$E$776,СВЦЭМ!$A$33:$A$776,$A183,СВЦЭМ!$B$33:$B$776,U$155)+'СЕТ СН'!$F$12</f>
        <v>176.92923103999999</v>
      </c>
      <c r="V183" s="36">
        <f>SUMIFS(СВЦЭМ!$E$33:$E$776,СВЦЭМ!$A$33:$A$776,$A183,СВЦЭМ!$B$33:$B$776,V$155)+'СЕТ СН'!$F$12</f>
        <v>174.63054481</v>
      </c>
      <c r="W183" s="36">
        <f>SUMIFS(СВЦЭМ!$E$33:$E$776,СВЦЭМ!$A$33:$A$776,$A183,СВЦЭМ!$B$33:$B$776,W$155)+'СЕТ СН'!$F$12</f>
        <v>173.79268365999999</v>
      </c>
      <c r="X183" s="36">
        <f>SUMIFS(СВЦЭМ!$E$33:$E$776,СВЦЭМ!$A$33:$A$776,$A183,СВЦЭМ!$B$33:$B$776,X$155)+'СЕТ СН'!$F$12</f>
        <v>174.29569814000001</v>
      </c>
      <c r="Y183" s="36">
        <f>SUMIFS(СВЦЭМ!$E$33:$E$776,СВЦЭМ!$A$33:$A$776,$A183,СВЦЭМ!$B$33:$B$776,Y$155)+'СЕТ СН'!$F$12</f>
        <v>181.30437214</v>
      </c>
    </row>
    <row r="184" spans="1:27" ht="15.75" x14ac:dyDescent="0.2">
      <c r="A184" s="35">
        <f t="shared" si="4"/>
        <v>43950</v>
      </c>
      <c r="B184" s="36">
        <f>SUMIFS(СВЦЭМ!$E$33:$E$776,СВЦЭМ!$A$33:$A$776,$A184,СВЦЭМ!$B$33:$B$776,B$155)+'СЕТ СН'!$F$12</f>
        <v>195.30446601</v>
      </c>
      <c r="C184" s="36">
        <f>SUMIFS(СВЦЭМ!$E$33:$E$776,СВЦЭМ!$A$33:$A$776,$A184,СВЦЭМ!$B$33:$B$776,C$155)+'СЕТ СН'!$F$12</f>
        <v>203.29424437</v>
      </c>
      <c r="D184" s="36">
        <f>SUMIFS(СВЦЭМ!$E$33:$E$776,СВЦЭМ!$A$33:$A$776,$A184,СВЦЭМ!$B$33:$B$776,D$155)+'СЕТ СН'!$F$12</f>
        <v>204.51932393999999</v>
      </c>
      <c r="E184" s="36">
        <f>SUMIFS(СВЦЭМ!$E$33:$E$776,СВЦЭМ!$A$33:$A$776,$A184,СВЦЭМ!$B$33:$B$776,E$155)+'СЕТ СН'!$F$12</f>
        <v>205.49000993999999</v>
      </c>
      <c r="F184" s="36">
        <f>SUMIFS(СВЦЭМ!$E$33:$E$776,СВЦЭМ!$A$33:$A$776,$A184,СВЦЭМ!$B$33:$B$776,F$155)+'СЕТ СН'!$F$12</f>
        <v>205.74701067000001</v>
      </c>
      <c r="G184" s="36">
        <f>SUMIFS(СВЦЭМ!$E$33:$E$776,СВЦЭМ!$A$33:$A$776,$A184,СВЦЭМ!$B$33:$B$776,G$155)+'СЕТ СН'!$F$12</f>
        <v>205.61016506000001</v>
      </c>
      <c r="H184" s="36">
        <f>SUMIFS(СВЦЭМ!$E$33:$E$776,СВЦЭМ!$A$33:$A$776,$A184,СВЦЭМ!$B$33:$B$776,H$155)+'СЕТ СН'!$F$12</f>
        <v>203.09703060999999</v>
      </c>
      <c r="I184" s="36">
        <f>SUMIFS(СВЦЭМ!$E$33:$E$776,СВЦЭМ!$A$33:$A$776,$A184,СВЦЭМ!$B$33:$B$776,I$155)+'СЕТ СН'!$F$12</f>
        <v>195.57083782999999</v>
      </c>
      <c r="J184" s="36">
        <f>SUMIFS(СВЦЭМ!$E$33:$E$776,СВЦЭМ!$A$33:$A$776,$A184,СВЦЭМ!$B$33:$B$776,J$155)+'СЕТ СН'!$F$12</f>
        <v>192.74487024000001</v>
      </c>
      <c r="K184" s="36">
        <f>SUMIFS(СВЦЭМ!$E$33:$E$776,СВЦЭМ!$A$33:$A$776,$A184,СВЦЭМ!$B$33:$B$776,K$155)+'СЕТ СН'!$F$12</f>
        <v>189.70099936</v>
      </c>
      <c r="L184" s="36">
        <f>SUMIFS(СВЦЭМ!$E$33:$E$776,СВЦЭМ!$A$33:$A$776,$A184,СВЦЭМ!$B$33:$B$776,L$155)+'СЕТ СН'!$F$12</f>
        <v>188.46579575999999</v>
      </c>
      <c r="M184" s="36">
        <f>SUMIFS(СВЦЭМ!$E$33:$E$776,СВЦЭМ!$A$33:$A$776,$A184,СВЦЭМ!$B$33:$B$776,M$155)+'СЕТ СН'!$F$12</f>
        <v>188.86145879</v>
      </c>
      <c r="N184" s="36">
        <f>SUMIFS(СВЦЭМ!$E$33:$E$776,СВЦЭМ!$A$33:$A$776,$A184,СВЦЭМ!$B$33:$B$776,N$155)+'СЕТ СН'!$F$12</f>
        <v>187.81982026</v>
      </c>
      <c r="O184" s="36">
        <f>SUMIFS(СВЦЭМ!$E$33:$E$776,СВЦЭМ!$A$33:$A$776,$A184,СВЦЭМ!$B$33:$B$776,O$155)+'СЕТ СН'!$F$12</f>
        <v>190.22944505999999</v>
      </c>
      <c r="P184" s="36">
        <f>SUMIFS(СВЦЭМ!$E$33:$E$776,СВЦЭМ!$A$33:$A$776,$A184,СВЦЭМ!$B$33:$B$776,P$155)+'СЕТ СН'!$F$12</f>
        <v>192.62298426000001</v>
      </c>
      <c r="Q184" s="36">
        <f>SUMIFS(СВЦЭМ!$E$33:$E$776,СВЦЭМ!$A$33:$A$776,$A184,СВЦЭМ!$B$33:$B$776,Q$155)+'СЕТ СН'!$F$12</f>
        <v>192.57925040999999</v>
      </c>
      <c r="R184" s="36">
        <f>SUMIFS(СВЦЭМ!$E$33:$E$776,СВЦЭМ!$A$33:$A$776,$A184,СВЦЭМ!$B$33:$B$776,R$155)+'СЕТ СН'!$F$12</f>
        <v>191.28737923</v>
      </c>
      <c r="S184" s="36">
        <f>SUMIFS(СВЦЭМ!$E$33:$E$776,СВЦЭМ!$A$33:$A$776,$A184,СВЦЭМ!$B$33:$B$776,S$155)+'СЕТ СН'!$F$12</f>
        <v>191.38391498999999</v>
      </c>
      <c r="T184" s="36">
        <f>SUMIFS(СВЦЭМ!$E$33:$E$776,СВЦЭМ!$A$33:$A$776,$A184,СВЦЭМ!$B$33:$B$776,T$155)+'СЕТ СН'!$F$12</f>
        <v>189.08223072999999</v>
      </c>
      <c r="U184" s="36">
        <f>SUMIFS(СВЦЭМ!$E$33:$E$776,СВЦЭМ!$A$33:$A$776,$A184,СВЦЭМ!$B$33:$B$776,U$155)+'СЕТ СН'!$F$12</f>
        <v>181.28597023</v>
      </c>
      <c r="V184" s="36">
        <f>SUMIFS(СВЦЭМ!$E$33:$E$776,СВЦЭМ!$A$33:$A$776,$A184,СВЦЭМ!$B$33:$B$776,V$155)+'СЕТ СН'!$F$12</f>
        <v>181.46119349</v>
      </c>
      <c r="W184" s="36">
        <f>SUMIFS(СВЦЭМ!$E$33:$E$776,СВЦЭМ!$A$33:$A$776,$A184,СВЦЭМ!$B$33:$B$776,W$155)+'СЕТ СН'!$F$12</f>
        <v>186.78921968</v>
      </c>
      <c r="X184" s="36">
        <f>SUMIFS(СВЦЭМ!$E$33:$E$776,СВЦЭМ!$A$33:$A$776,$A184,СВЦЭМ!$B$33:$B$776,X$155)+'СЕТ СН'!$F$12</f>
        <v>190.88526694000001</v>
      </c>
      <c r="Y184" s="36">
        <f>SUMIFS(СВЦЭМ!$E$33:$E$776,СВЦЭМ!$A$33:$A$776,$A184,СВЦЭМ!$B$33:$B$776,Y$155)+'СЕТ СН'!$F$12</f>
        <v>190.06170528999999</v>
      </c>
    </row>
    <row r="185" spans="1:27" ht="15.75" x14ac:dyDescent="0.2">
      <c r="A185" s="35">
        <f t="shared" si="4"/>
        <v>43951</v>
      </c>
      <c r="B185" s="36">
        <f>SUMIFS(СВЦЭМ!$E$33:$E$776,СВЦЭМ!$A$33:$A$776,$A185,СВЦЭМ!$B$33:$B$776,B$155)+'СЕТ СН'!$F$12</f>
        <v>204.81285241</v>
      </c>
      <c r="C185" s="36">
        <f>SUMIFS(СВЦЭМ!$E$33:$E$776,СВЦЭМ!$A$33:$A$776,$A185,СВЦЭМ!$B$33:$B$776,C$155)+'СЕТ СН'!$F$12</f>
        <v>200.66696013999999</v>
      </c>
      <c r="D185" s="36">
        <f>SUMIFS(СВЦЭМ!$E$33:$E$776,СВЦЭМ!$A$33:$A$776,$A185,СВЦЭМ!$B$33:$B$776,D$155)+'СЕТ СН'!$F$12</f>
        <v>202.6272835</v>
      </c>
      <c r="E185" s="36">
        <f>SUMIFS(СВЦЭМ!$E$33:$E$776,СВЦЭМ!$A$33:$A$776,$A185,СВЦЭМ!$B$33:$B$776,E$155)+'СЕТ СН'!$F$12</f>
        <v>201.31564308</v>
      </c>
      <c r="F185" s="36">
        <f>SUMIFS(СВЦЭМ!$E$33:$E$776,СВЦЭМ!$A$33:$A$776,$A185,СВЦЭМ!$B$33:$B$776,F$155)+'СЕТ СН'!$F$12</f>
        <v>207.92905359</v>
      </c>
      <c r="G185" s="36">
        <f>SUMIFS(СВЦЭМ!$E$33:$E$776,СВЦЭМ!$A$33:$A$776,$A185,СВЦЭМ!$B$33:$B$776,G$155)+'СЕТ СН'!$F$12</f>
        <v>209.42330253</v>
      </c>
      <c r="H185" s="36">
        <f>SUMIFS(СВЦЭМ!$E$33:$E$776,СВЦЭМ!$A$33:$A$776,$A185,СВЦЭМ!$B$33:$B$776,H$155)+'СЕТ СН'!$F$12</f>
        <v>206.58531968</v>
      </c>
      <c r="I185" s="36">
        <f>SUMIFS(СВЦЭМ!$E$33:$E$776,СВЦЭМ!$A$33:$A$776,$A185,СВЦЭМ!$B$33:$B$776,I$155)+'СЕТ СН'!$F$12</f>
        <v>199.43160875000001</v>
      </c>
      <c r="J185" s="36">
        <f>SUMIFS(СВЦЭМ!$E$33:$E$776,СВЦЭМ!$A$33:$A$776,$A185,СВЦЭМ!$B$33:$B$776,J$155)+'СЕТ СН'!$F$12</f>
        <v>183.46919804000001</v>
      </c>
      <c r="K185" s="36">
        <f>SUMIFS(СВЦЭМ!$E$33:$E$776,СВЦЭМ!$A$33:$A$776,$A185,СВЦЭМ!$B$33:$B$776,K$155)+'СЕТ СН'!$F$12</f>
        <v>181.21075612000001</v>
      </c>
      <c r="L185" s="36">
        <f>SUMIFS(СВЦЭМ!$E$33:$E$776,СВЦЭМ!$A$33:$A$776,$A185,СВЦЭМ!$B$33:$B$776,L$155)+'СЕТ СН'!$F$12</f>
        <v>178.72020836999999</v>
      </c>
      <c r="M185" s="36">
        <f>SUMIFS(СВЦЭМ!$E$33:$E$776,СВЦЭМ!$A$33:$A$776,$A185,СВЦЭМ!$B$33:$B$776,M$155)+'СЕТ СН'!$F$12</f>
        <v>178.49986333000001</v>
      </c>
      <c r="N185" s="36">
        <f>SUMIFS(СВЦЭМ!$E$33:$E$776,СВЦЭМ!$A$33:$A$776,$A185,СВЦЭМ!$B$33:$B$776,N$155)+'СЕТ СН'!$F$12</f>
        <v>180.16236817999999</v>
      </c>
      <c r="O185" s="36">
        <f>SUMIFS(СВЦЭМ!$E$33:$E$776,СВЦЭМ!$A$33:$A$776,$A185,СВЦЭМ!$B$33:$B$776,O$155)+'СЕТ СН'!$F$12</f>
        <v>182.67768017</v>
      </c>
      <c r="P185" s="36">
        <f>SUMIFS(СВЦЭМ!$E$33:$E$776,СВЦЭМ!$A$33:$A$776,$A185,СВЦЭМ!$B$33:$B$776,P$155)+'СЕТ СН'!$F$12</f>
        <v>184.16828221</v>
      </c>
      <c r="Q185" s="36">
        <f>SUMIFS(СВЦЭМ!$E$33:$E$776,СВЦЭМ!$A$33:$A$776,$A185,СВЦЭМ!$B$33:$B$776,Q$155)+'СЕТ СН'!$F$12</f>
        <v>185.31568643</v>
      </c>
      <c r="R185" s="36">
        <f>SUMIFS(СВЦЭМ!$E$33:$E$776,СВЦЭМ!$A$33:$A$776,$A185,СВЦЭМ!$B$33:$B$776,R$155)+'СЕТ СН'!$F$12</f>
        <v>185.76072336999999</v>
      </c>
      <c r="S185" s="36">
        <f>SUMIFS(СВЦЭМ!$E$33:$E$776,СВЦЭМ!$A$33:$A$776,$A185,СВЦЭМ!$B$33:$B$776,S$155)+'СЕТ СН'!$F$12</f>
        <v>185.63538201</v>
      </c>
      <c r="T185" s="36">
        <f>SUMIFS(СВЦЭМ!$E$33:$E$776,СВЦЭМ!$A$33:$A$776,$A185,СВЦЭМ!$B$33:$B$776,T$155)+'СЕТ СН'!$F$12</f>
        <v>182.92861060000001</v>
      </c>
      <c r="U185" s="36">
        <f>SUMIFS(СВЦЭМ!$E$33:$E$776,СВЦЭМ!$A$33:$A$776,$A185,СВЦЭМ!$B$33:$B$776,U$155)+'СЕТ СН'!$F$12</f>
        <v>178.73078326000001</v>
      </c>
      <c r="V185" s="36">
        <f>SUMIFS(СВЦЭМ!$E$33:$E$776,СВЦЭМ!$A$33:$A$776,$A185,СВЦЭМ!$B$33:$B$776,V$155)+'СЕТ СН'!$F$12</f>
        <v>174.03187084000001</v>
      </c>
      <c r="W185" s="36">
        <f>SUMIFS(СВЦЭМ!$E$33:$E$776,СВЦЭМ!$A$33:$A$776,$A185,СВЦЭМ!$B$33:$B$776,W$155)+'СЕТ СН'!$F$12</f>
        <v>174.62416300999999</v>
      </c>
      <c r="X185" s="36">
        <f>SUMIFS(СВЦЭМ!$E$33:$E$776,СВЦЭМ!$A$33:$A$776,$A185,СВЦЭМ!$B$33:$B$776,X$155)+'СЕТ СН'!$F$12</f>
        <v>180.60462357</v>
      </c>
      <c r="Y185" s="36">
        <f>SUMIFS(СВЦЭМ!$E$33:$E$776,СВЦЭМ!$A$33:$A$776,$A185,СВЦЭМ!$B$33:$B$776,Y$155)+'СЕТ СН'!$F$12</f>
        <v>185.55746321000001</v>
      </c>
    </row>
    <row r="186" spans="1:27" ht="15.75" hidden="1" x14ac:dyDescent="0.2">
      <c r="A186" s="35">
        <f t="shared" si="4"/>
        <v>43952</v>
      </c>
      <c r="B186" s="36">
        <f>SUMIFS(СВЦЭМ!$E$33:$E$776,СВЦЭМ!$A$33:$A$776,$A186,СВЦЭМ!$B$33:$B$776,B$155)+'СЕТ СН'!$F$12</f>
        <v>0</v>
      </c>
      <c r="C186" s="36">
        <f>SUMIFS(СВЦЭМ!$E$33:$E$776,СВЦЭМ!$A$33:$A$776,$A186,СВЦЭМ!$B$33:$B$776,C$155)+'СЕТ СН'!$F$12</f>
        <v>0</v>
      </c>
      <c r="D186" s="36">
        <f>SUMIFS(СВЦЭМ!$E$33:$E$776,СВЦЭМ!$A$33:$A$776,$A186,СВЦЭМ!$B$33:$B$776,D$155)+'СЕТ СН'!$F$12</f>
        <v>0</v>
      </c>
      <c r="E186" s="36">
        <f>SUMIFS(СВЦЭМ!$E$33:$E$776,СВЦЭМ!$A$33:$A$776,$A186,СВЦЭМ!$B$33:$B$776,E$155)+'СЕТ СН'!$F$12</f>
        <v>0</v>
      </c>
      <c r="F186" s="36">
        <f>SUMIFS(СВЦЭМ!$E$33:$E$776,СВЦЭМ!$A$33:$A$776,$A186,СВЦЭМ!$B$33:$B$776,F$155)+'СЕТ СН'!$F$12</f>
        <v>0</v>
      </c>
      <c r="G186" s="36">
        <f>SUMIFS(СВЦЭМ!$E$33:$E$776,СВЦЭМ!$A$33:$A$776,$A186,СВЦЭМ!$B$33:$B$776,G$155)+'СЕТ СН'!$F$12</f>
        <v>0</v>
      </c>
      <c r="H186" s="36">
        <f>SUMIFS(СВЦЭМ!$E$33:$E$776,СВЦЭМ!$A$33:$A$776,$A186,СВЦЭМ!$B$33:$B$776,H$155)+'СЕТ СН'!$F$12</f>
        <v>0</v>
      </c>
      <c r="I186" s="36">
        <f>SUMIFS(СВЦЭМ!$E$33:$E$776,СВЦЭМ!$A$33:$A$776,$A186,СВЦЭМ!$B$33:$B$776,I$155)+'СЕТ СН'!$F$12</f>
        <v>0</v>
      </c>
      <c r="J186" s="36">
        <f>SUMIFS(СВЦЭМ!$E$33:$E$776,СВЦЭМ!$A$33:$A$776,$A186,СВЦЭМ!$B$33:$B$776,J$155)+'СЕТ СН'!$F$12</f>
        <v>0</v>
      </c>
      <c r="K186" s="36">
        <f>SUMIFS(СВЦЭМ!$E$33:$E$776,СВЦЭМ!$A$33:$A$776,$A186,СВЦЭМ!$B$33:$B$776,K$155)+'СЕТ СН'!$F$12</f>
        <v>0</v>
      </c>
      <c r="L186" s="36">
        <f>SUMIFS(СВЦЭМ!$E$33:$E$776,СВЦЭМ!$A$33:$A$776,$A186,СВЦЭМ!$B$33:$B$776,L$155)+'СЕТ СН'!$F$12</f>
        <v>0</v>
      </c>
      <c r="M186" s="36">
        <f>SUMIFS(СВЦЭМ!$E$33:$E$776,СВЦЭМ!$A$33:$A$776,$A186,СВЦЭМ!$B$33:$B$776,M$155)+'СЕТ СН'!$F$12</f>
        <v>0</v>
      </c>
      <c r="N186" s="36">
        <f>SUMIFS(СВЦЭМ!$E$33:$E$776,СВЦЭМ!$A$33:$A$776,$A186,СВЦЭМ!$B$33:$B$776,N$155)+'СЕТ СН'!$F$12</f>
        <v>0</v>
      </c>
      <c r="O186" s="36">
        <f>SUMIFS(СВЦЭМ!$E$33:$E$776,СВЦЭМ!$A$33:$A$776,$A186,СВЦЭМ!$B$33:$B$776,O$155)+'СЕТ СН'!$F$12</f>
        <v>0</v>
      </c>
      <c r="P186" s="36">
        <f>SUMIFS(СВЦЭМ!$E$33:$E$776,СВЦЭМ!$A$33:$A$776,$A186,СВЦЭМ!$B$33:$B$776,P$155)+'СЕТ СН'!$F$12</f>
        <v>0</v>
      </c>
      <c r="Q186" s="36">
        <f>SUMIFS(СВЦЭМ!$E$33:$E$776,СВЦЭМ!$A$33:$A$776,$A186,СВЦЭМ!$B$33:$B$776,Q$155)+'СЕТ СН'!$F$12</f>
        <v>0</v>
      </c>
      <c r="R186" s="36">
        <f>SUMIFS(СВЦЭМ!$E$33:$E$776,СВЦЭМ!$A$33:$A$776,$A186,СВЦЭМ!$B$33:$B$776,R$155)+'СЕТ СН'!$F$12</f>
        <v>0</v>
      </c>
      <c r="S186" s="36">
        <f>SUMIFS(СВЦЭМ!$E$33:$E$776,СВЦЭМ!$A$33:$A$776,$A186,СВЦЭМ!$B$33:$B$776,S$155)+'СЕТ СН'!$F$12</f>
        <v>0</v>
      </c>
      <c r="T186" s="36">
        <f>SUMIFS(СВЦЭМ!$E$33:$E$776,СВЦЭМ!$A$33:$A$776,$A186,СВЦЭМ!$B$33:$B$776,T$155)+'СЕТ СН'!$F$12</f>
        <v>0</v>
      </c>
      <c r="U186" s="36">
        <f>SUMIFS(СВЦЭМ!$E$33:$E$776,СВЦЭМ!$A$33:$A$776,$A186,СВЦЭМ!$B$33:$B$776,U$155)+'СЕТ СН'!$F$12</f>
        <v>0</v>
      </c>
      <c r="V186" s="36">
        <f>SUMIFS(СВЦЭМ!$E$33:$E$776,СВЦЭМ!$A$33:$A$776,$A186,СВЦЭМ!$B$33:$B$776,V$155)+'СЕТ СН'!$F$12</f>
        <v>0</v>
      </c>
      <c r="W186" s="36">
        <f>SUMIFS(СВЦЭМ!$E$33:$E$776,СВЦЭМ!$A$33:$A$776,$A186,СВЦЭМ!$B$33:$B$776,W$155)+'СЕТ СН'!$F$12</f>
        <v>0</v>
      </c>
      <c r="X186" s="36">
        <f>SUMIFS(СВЦЭМ!$E$33:$E$776,СВЦЭМ!$A$33:$A$776,$A186,СВЦЭМ!$B$33:$B$776,X$155)+'СЕТ СН'!$F$12</f>
        <v>0</v>
      </c>
      <c r="Y186" s="36">
        <f>SUMIFS(СВЦЭМ!$E$33:$E$776,СВЦЭМ!$A$33:$A$776,$A186,СВЦЭМ!$B$33:$B$776,Y$155)+'СЕТ СН'!$F$12</f>
        <v>0</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0" t="s">
        <v>7</v>
      </c>
      <c r="B188" s="124" t="s">
        <v>107</v>
      </c>
      <c r="C188" s="125"/>
      <c r="D188" s="125"/>
      <c r="E188" s="125"/>
      <c r="F188" s="125"/>
      <c r="G188" s="125"/>
      <c r="H188" s="125"/>
      <c r="I188" s="125"/>
      <c r="J188" s="125"/>
      <c r="K188" s="125"/>
      <c r="L188" s="125"/>
      <c r="M188" s="125"/>
      <c r="N188" s="125"/>
      <c r="O188" s="125"/>
      <c r="P188" s="125"/>
      <c r="Q188" s="125"/>
      <c r="R188" s="125"/>
      <c r="S188" s="125"/>
      <c r="T188" s="125"/>
      <c r="U188" s="125"/>
      <c r="V188" s="125"/>
      <c r="W188" s="125"/>
      <c r="X188" s="125"/>
      <c r="Y188" s="126"/>
    </row>
    <row r="189" spans="1:27" ht="12.75" customHeight="1" x14ac:dyDescent="0.2">
      <c r="A189" s="131"/>
      <c r="B189" s="127"/>
      <c r="C189" s="128"/>
      <c r="D189" s="128"/>
      <c r="E189" s="128"/>
      <c r="F189" s="128"/>
      <c r="G189" s="128"/>
      <c r="H189" s="128"/>
      <c r="I189" s="128"/>
      <c r="J189" s="128"/>
      <c r="K189" s="128"/>
      <c r="L189" s="128"/>
      <c r="M189" s="128"/>
      <c r="N189" s="128"/>
      <c r="O189" s="128"/>
      <c r="P189" s="128"/>
      <c r="Q189" s="128"/>
      <c r="R189" s="128"/>
      <c r="S189" s="128"/>
      <c r="T189" s="128"/>
      <c r="U189" s="128"/>
      <c r="V189" s="128"/>
      <c r="W189" s="128"/>
      <c r="X189" s="128"/>
      <c r="Y189" s="129"/>
    </row>
    <row r="190" spans="1:27" s="46" customFormat="1" ht="12.75" customHeight="1" x14ac:dyDescent="0.2">
      <c r="A190" s="132"/>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01.04.2020</v>
      </c>
      <c r="B191" s="36">
        <f>SUMIFS(СВЦЭМ!$F$33:$F$776,СВЦЭМ!$A$33:$A$776,$A191,СВЦЭМ!$B$33:$B$776,B$190)+'СЕТ СН'!$F$12</f>
        <v>155.74833516000001</v>
      </c>
      <c r="C191" s="36">
        <f>SUMIFS(СВЦЭМ!$F$33:$F$776,СВЦЭМ!$A$33:$A$776,$A191,СВЦЭМ!$B$33:$B$776,C$190)+'СЕТ СН'!$F$12</f>
        <v>158.22987702</v>
      </c>
      <c r="D191" s="36">
        <f>SUMIFS(СВЦЭМ!$F$33:$F$776,СВЦЭМ!$A$33:$A$776,$A191,СВЦЭМ!$B$33:$B$776,D$190)+'СЕТ СН'!$F$12</f>
        <v>159.03092255999999</v>
      </c>
      <c r="E191" s="36">
        <f>SUMIFS(СВЦЭМ!$F$33:$F$776,СВЦЭМ!$A$33:$A$776,$A191,СВЦЭМ!$B$33:$B$776,E$190)+'СЕТ СН'!$F$12</f>
        <v>160.17008783</v>
      </c>
      <c r="F191" s="36">
        <f>SUMIFS(СВЦЭМ!$F$33:$F$776,СВЦЭМ!$A$33:$A$776,$A191,СВЦЭМ!$B$33:$B$776,F$190)+'СЕТ СН'!$F$12</f>
        <v>168.10577809</v>
      </c>
      <c r="G191" s="36">
        <f>SUMIFS(СВЦЭМ!$F$33:$F$776,СВЦЭМ!$A$33:$A$776,$A191,СВЦЭМ!$B$33:$B$776,G$190)+'СЕТ СН'!$F$12</f>
        <v>176.40955466</v>
      </c>
      <c r="H191" s="36">
        <f>SUMIFS(СВЦЭМ!$F$33:$F$776,СВЦЭМ!$A$33:$A$776,$A191,СВЦЭМ!$B$33:$B$776,H$190)+'СЕТ СН'!$F$12</f>
        <v>185.18930885</v>
      </c>
      <c r="I191" s="36">
        <f>SUMIFS(СВЦЭМ!$F$33:$F$776,СВЦЭМ!$A$33:$A$776,$A191,СВЦЭМ!$B$33:$B$776,I$190)+'СЕТ СН'!$F$12</f>
        <v>185.77069857999999</v>
      </c>
      <c r="J191" s="36">
        <f>SUMIFS(СВЦЭМ!$F$33:$F$776,СВЦЭМ!$A$33:$A$776,$A191,СВЦЭМ!$B$33:$B$776,J$190)+'СЕТ СН'!$F$12</f>
        <v>177.94495119999999</v>
      </c>
      <c r="K191" s="36">
        <f>SUMIFS(СВЦЭМ!$F$33:$F$776,СВЦЭМ!$A$33:$A$776,$A191,СВЦЭМ!$B$33:$B$776,K$190)+'СЕТ СН'!$F$12</f>
        <v>177.90738776000001</v>
      </c>
      <c r="L191" s="36">
        <f>SUMIFS(СВЦЭМ!$F$33:$F$776,СВЦЭМ!$A$33:$A$776,$A191,СВЦЭМ!$B$33:$B$776,L$190)+'СЕТ СН'!$F$12</f>
        <v>177.89011854</v>
      </c>
      <c r="M191" s="36">
        <f>SUMIFS(СВЦЭМ!$F$33:$F$776,СВЦЭМ!$A$33:$A$776,$A191,СВЦЭМ!$B$33:$B$776,M$190)+'СЕТ СН'!$F$12</f>
        <v>180.00058770000001</v>
      </c>
      <c r="N191" s="36">
        <f>SUMIFS(СВЦЭМ!$F$33:$F$776,СВЦЭМ!$A$33:$A$776,$A191,СВЦЭМ!$B$33:$B$776,N$190)+'СЕТ СН'!$F$12</f>
        <v>183.58475537999999</v>
      </c>
      <c r="O191" s="36">
        <f>SUMIFS(СВЦЭМ!$F$33:$F$776,СВЦЭМ!$A$33:$A$776,$A191,СВЦЭМ!$B$33:$B$776,O$190)+'СЕТ СН'!$F$12</f>
        <v>187.26985606</v>
      </c>
      <c r="P191" s="36">
        <f>SUMIFS(СВЦЭМ!$F$33:$F$776,СВЦЭМ!$A$33:$A$776,$A191,СВЦЭМ!$B$33:$B$776,P$190)+'СЕТ СН'!$F$12</f>
        <v>183.12508452</v>
      </c>
      <c r="Q191" s="36">
        <f>SUMIFS(СВЦЭМ!$F$33:$F$776,СВЦЭМ!$A$33:$A$776,$A191,СВЦЭМ!$B$33:$B$776,Q$190)+'СЕТ СН'!$F$12</f>
        <v>184.42532252000001</v>
      </c>
      <c r="R191" s="36">
        <f>SUMIFS(СВЦЭМ!$F$33:$F$776,СВЦЭМ!$A$33:$A$776,$A191,СВЦЭМ!$B$33:$B$776,R$190)+'СЕТ СН'!$F$12</f>
        <v>184.62712117000001</v>
      </c>
      <c r="S191" s="36">
        <f>SUMIFS(СВЦЭМ!$F$33:$F$776,СВЦЭМ!$A$33:$A$776,$A191,СВЦЭМ!$B$33:$B$776,S$190)+'СЕТ СН'!$F$12</f>
        <v>183.90742696999999</v>
      </c>
      <c r="T191" s="36">
        <f>SUMIFS(СВЦЭМ!$F$33:$F$776,СВЦЭМ!$A$33:$A$776,$A191,СВЦЭМ!$B$33:$B$776,T$190)+'СЕТ СН'!$F$12</f>
        <v>179.82213519999999</v>
      </c>
      <c r="U191" s="36">
        <f>SUMIFS(СВЦЭМ!$F$33:$F$776,СВЦЭМ!$A$33:$A$776,$A191,СВЦЭМ!$B$33:$B$776,U$190)+'СЕТ СН'!$F$12</f>
        <v>177.85042863000001</v>
      </c>
      <c r="V191" s="36">
        <f>SUMIFS(СВЦЭМ!$F$33:$F$776,СВЦЭМ!$A$33:$A$776,$A191,СВЦЭМ!$B$33:$B$776,V$190)+'СЕТ СН'!$F$12</f>
        <v>174.77260641000001</v>
      </c>
      <c r="W191" s="36">
        <f>SUMIFS(СВЦЭМ!$F$33:$F$776,СВЦЭМ!$A$33:$A$776,$A191,СВЦЭМ!$B$33:$B$776,W$190)+'СЕТ СН'!$F$12</f>
        <v>173.67602762999999</v>
      </c>
      <c r="X191" s="36">
        <f>SUMIFS(СВЦЭМ!$F$33:$F$776,СВЦЭМ!$A$33:$A$776,$A191,СВЦЭМ!$B$33:$B$776,X$190)+'СЕТ СН'!$F$12</f>
        <v>172.51713042</v>
      </c>
      <c r="Y191" s="36">
        <f>SUMIFS(СВЦЭМ!$F$33:$F$776,СВЦЭМ!$A$33:$A$776,$A191,СВЦЭМ!$B$33:$B$776,Y$190)+'СЕТ СН'!$F$12</f>
        <v>178.45508999</v>
      </c>
      <c r="AA191" s="45"/>
    </row>
    <row r="192" spans="1:27" ht="15.75" x14ac:dyDescent="0.2">
      <c r="A192" s="35">
        <f>A191+1</f>
        <v>43923</v>
      </c>
      <c r="B192" s="36">
        <f>SUMIFS(СВЦЭМ!$F$33:$F$776,СВЦЭМ!$A$33:$A$776,$A192,СВЦЭМ!$B$33:$B$776,B$190)+'СЕТ СН'!$F$12</f>
        <v>175.83243895999999</v>
      </c>
      <c r="C192" s="36">
        <f>SUMIFS(СВЦЭМ!$F$33:$F$776,СВЦЭМ!$A$33:$A$776,$A192,СВЦЭМ!$B$33:$B$776,C$190)+'СЕТ СН'!$F$12</f>
        <v>171.19272276000001</v>
      </c>
      <c r="D192" s="36">
        <f>SUMIFS(СВЦЭМ!$F$33:$F$776,СВЦЭМ!$A$33:$A$776,$A192,СВЦЭМ!$B$33:$B$776,D$190)+'СЕТ СН'!$F$12</f>
        <v>168.75005442</v>
      </c>
      <c r="E192" s="36">
        <f>SUMIFS(СВЦЭМ!$F$33:$F$776,СВЦЭМ!$A$33:$A$776,$A192,СВЦЭМ!$B$33:$B$776,E$190)+'СЕТ СН'!$F$12</f>
        <v>167.13235356000001</v>
      </c>
      <c r="F192" s="36">
        <f>SUMIFS(СВЦЭМ!$F$33:$F$776,СВЦЭМ!$A$33:$A$776,$A192,СВЦЭМ!$B$33:$B$776,F$190)+'СЕТ СН'!$F$12</f>
        <v>166.54855382</v>
      </c>
      <c r="G192" s="36">
        <f>SUMIFS(СВЦЭМ!$F$33:$F$776,СВЦЭМ!$A$33:$A$776,$A192,СВЦЭМ!$B$33:$B$776,G$190)+'СЕТ СН'!$F$12</f>
        <v>182.28885606</v>
      </c>
      <c r="H192" s="36">
        <f>SUMIFS(СВЦЭМ!$F$33:$F$776,СВЦЭМ!$A$33:$A$776,$A192,СВЦЭМ!$B$33:$B$776,H$190)+'СЕТ СН'!$F$12</f>
        <v>189.42848971000001</v>
      </c>
      <c r="I192" s="36">
        <f>SUMIFS(СВЦЭМ!$F$33:$F$776,СВЦЭМ!$A$33:$A$776,$A192,СВЦЭМ!$B$33:$B$776,I$190)+'СЕТ СН'!$F$12</f>
        <v>189.03646441999999</v>
      </c>
      <c r="J192" s="36">
        <f>SUMIFS(СВЦЭМ!$F$33:$F$776,СВЦЭМ!$A$33:$A$776,$A192,СВЦЭМ!$B$33:$B$776,J$190)+'СЕТ СН'!$F$12</f>
        <v>182.41071944000001</v>
      </c>
      <c r="K192" s="36">
        <f>SUMIFS(СВЦЭМ!$F$33:$F$776,СВЦЭМ!$A$33:$A$776,$A192,СВЦЭМ!$B$33:$B$776,K$190)+'СЕТ СН'!$F$12</f>
        <v>177.49922454</v>
      </c>
      <c r="L192" s="36">
        <f>SUMIFS(СВЦЭМ!$F$33:$F$776,СВЦЭМ!$A$33:$A$776,$A192,СВЦЭМ!$B$33:$B$776,L$190)+'СЕТ СН'!$F$12</f>
        <v>176.52865696999999</v>
      </c>
      <c r="M192" s="36">
        <f>SUMIFS(СВЦЭМ!$F$33:$F$776,СВЦЭМ!$A$33:$A$776,$A192,СВЦЭМ!$B$33:$B$776,M$190)+'СЕТ СН'!$F$12</f>
        <v>179.96547708</v>
      </c>
      <c r="N192" s="36">
        <f>SUMIFS(СВЦЭМ!$F$33:$F$776,СВЦЭМ!$A$33:$A$776,$A192,СВЦЭМ!$B$33:$B$776,N$190)+'СЕТ СН'!$F$12</f>
        <v>183.49563655</v>
      </c>
      <c r="O192" s="36">
        <f>SUMIFS(СВЦЭМ!$F$33:$F$776,СВЦЭМ!$A$33:$A$776,$A192,СВЦЭМ!$B$33:$B$776,O$190)+'СЕТ СН'!$F$12</f>
        <v>187.97862036999999</v>
      </c>
      <c r="P192" s="36">
        <f>SUMIFS(СВЦЭМ!$F$33:$F$776,СВЦЭМ!$A$33:$A$776,$A192,СВЦЭМ!$B$33:$B$776,P$190)+'СЕТ СН'!$F$12</f>
        <v>180.63950690999999</v>
      </c>
      <c r="Q192" s="36">
        <f>SUMIFS(СВЦЭМ!$F$33:$F$776,СВЦЭМ!$A$33:$A$776,$A192,СВЦЭМ!$B$33:$B$776,Q$190)+'СЕТ СН'!$F$12</f>
        <v>181.78395664000001</v>
      </c>
      <c r="R192" s="36">
        <f>SUMIFS(СВЦЭМ!$F$33:$F$776,СВЦЭМ!$A$33:$A$776,$A192,СВЦЭМ!$B$33:$B$776,R$190)+'СЕТ СН'!$F$12</f>
        <v>180.87740399</v>
      </c>
      <c r="S192" s="36">
        <f>SUMIFS(СВЦЭМ!$F$33:$F$776,СВЦЭМ!$A$33:$A$776,$A192,СВЦЭМ!$B$33:$B$776,S$190)+'СЕТ СН'!$F$12</f>
        <v>180.38529613</v>
      </c>
      <c r="T192" s="36">
        <f>SUMIFS(СВЦЭМ!$F$33:$F$776,СВЦЭМ!$A$33:$A$776,$A192,СВЦЭМ!$B$33:$B$776,T$190)+'СЕТ СН'!$F$12</f>
        <v>176.20423503999999</v>
      </c>
      <c r="U192" s="36">
        <f>SUMIFS(СВЦЭМ!$F$33:$F$776,СВЦЭМ!$A$33:$A$776,$A192,СВЦЭМ!$B$33:$B$776,U$190)+'СЕТ СН'!$F$12</f>
        <v>173.33621156999999</v>
      </c>
      <c r="V192" s="36">
        <f>SUMIFS(СВЦЭМ!$F$33:$F$776,СВЦЭМ!$A$33:$A$776,$A192,СВЦЭМ!$B$33:$B$776,V$190)+'СЕТ СН'!$F$12</f>
        <v>170.66948977999999</v>
      </c>
      <c r="W192" s="36">
        <f>SUMIFS(СВЦЭМ!$F$33:$F$776,СВЦЭМ!$A$33:$A$776,$A192,СВЦЭМ!$B$33:$B$776,W$190)+'СЕТ СН'!$F$12</f>
        <v>171.92769419999999</v>
      </c>
      <c r="X192" s="36">
        <f>SUMIFS(СВЦЭМ!$F$33:$F$776,СВЦЭМ!$A$33:$A$776,$A192,СВЦЭМ!$B$33:$B$776,X$190)+'СЕТ СН'!$F$12</f>
        <v>172.89670828999999</v>
      </c>
      <c r="Y192" s="36">
        <f>SUMIFS(СВЦЭМ!$F$33:$F$776,СВЦЭМ!$A$33:$A$776,$A192,СВЦЭМ!$B$33:$B$776,Y$190)+'СЕТ СН'!$F$12</f>
        <v>178.32040452000001</v>
      </c>
    </row>
    <row r="193" spans="1:25" ht="15.75" x14ac:dyDescent="0.2">
      <c r="A193" s="35">
        <f t="shared" ref="A193:A221" si="5">A192+1</f>
        <v>43924</v>
      </c>
      <c r="B193" s="36">
        <f>SUMIFS(СВЦЭМ!$F$33:$F$776,СВЦЭМ!$A$33:$A$776,$A193,СВЦЭМ!$B$33:$B$776,B$190)+'СЕТ СН'!$F$12</f>
        <v>174.95716109</v>
      </c>
      <c r="C193" s="36">
        <f>SUMIFS(СВЦЭМ!$F$33:$F$776,СВЦЭМ!$A$33:$A$776,$A193,СВЦЭМ!$B$33:$B$776,C$190)+'СЕТ СН'!$F$12</f>
        <v>182.93050771</v>
      </c>
      <c r="D193" s="36">
        <f>SUMIFS(СВЦЭМ!$F$33:$F$776,СВЦЭМ!$A$33:$A$776,$A193,СВЦЭМ!$B$33:$B$776,D$190)+'СЕТ СН'!$F$12</f>
        <v>186.03613591000001</v>
      </c>
      <c r="E193" s="36">
        <f>SUMIFS(СВЦЭМ!$F$33:$F$776,СВЦЭМ!$A$33:$A$776,$A193,СВЦЭМ!$B$33:$B$776,E$190)+'СЕТ СН'!$F$12</f>
        <v>185.01650548000001</v>
      </c>
      <c r="F193" s="36">
        <f>SUMIFS(СВЦЭМ!$F$33:$F$776,СВЦЭМ!$A$33:$A$776,$A193,СВЦЭМ!$B$33:$B$776,F$190)+'СЕТ СН'!$F$12</f>
        <v>184.12982693000001</v>
      </c>
      <c r="G193" s="36">
        <f>SUMIFS(СВЦЭМ!$F$33:$F$776,СВЦЭМ!$A$33:$A$776,$A193,СВЦЭМ!$B$33:$B$776,G$190)+'СЕТ СН'!$F$12</f>
        <v>184.36043617999999</v>
      </c>
      <c r="H193" s="36">
        <f>SUMIFS(СВЦЭМ!$F$33:$F$776,СВЦЭМ!$A$33:$A$776,$A193,СВЦЭМ!$B$33:$B$776,H$190)+'СЕТ СН'!$F$12</f>
        <v>181.80861143000001</v>
      </c>
      <c r="I193" s="36">
        <f>SUMIFS(СВЦЭМ!$F$33:$F$776,СВЦЭМ!$A$33:$A$776,$A193,СВЦЭМ!$B$33:$B$776,I$190)+'СЕТ СН'!$F$12</f>
        <v>177.78793148</v>
      </c>
      <c r="J193" s="36">
        <f>SUMIFS(СВЦЭМ!$F$33:$F$776,СВЦЭМ!$A$33:$A$776,$A193,СВЦЭМ!$B$33:$B$776,J$190)+'СЕТ СН'!$F$12</f>
        <v>166.67188625</v>
      </c>
      <c r="K193" s="36">
        <f>SUMIFS(СВЦЭМ!$F$33:$F$776,СВЦЭМ!$A$33:$A$776,$A193,СВЦЭМ!$B$33:$B$776,K$190)+'СЕТ СН'!$F$12</f>
        <v>167.29588917000001</v>
      </c>
      <c r="L193" s="36">
        <f>SUMIFS(СВЦЭМ!$F$33:$F$776,СВЦЭМ!$A$33:$A$776,$A193,СВЦЭМ!$B$33:$B$776,L$190)+'СЕТ СН'!$F$12</f>
        <v>169.59025292999999</v>
      </c>
      <c r="M193" s="36">
        <f>SUMIFS(СВЦЭМ!$F$33:$F$776,СВЦЭМ!$A$33:$A$776,$A193,СВЦЭМ!$B$33:$B$776,M$190)+'СЕТ СН'!$F$12</f>
        <v>169.99367659999999</v>
      </c>
      <c r="N193" s="36">
        <f>SUMIFS(СВЦЭМ!$F$33:$F$776,СВЦЭМ!$A$33:$A$776,$A193,СВЦЭМ!$B$33:$B$776,N$190)+'СЕТ СН'!$F$12</f>
        <v>173.44340399999999</v>
      </c>
      <c r="O193" s="36">
        <f>SUMIFS(СВЦЭМ!$F$33:$F$776,СВЦЭМ!$A$33:$A$776,$A193,СВЦЭМ!$B$33:$B$776,O$190)+'СЕТ СН'!$F$12</f>
        <v>176.20033821000001</v>
      </c>
      <c r="P193" s="36">
        <f>SUMIFS(СВЦЭМ!$F$33:$F$776,СВЦЭМ!$A$33:$A$776,$A193,СВЦЭМ!$B$33:$B$776,P$190)+'СЕТ СН'!$F$12</f>
        <v>173.06945160000001</v>
      </c>
      <c r="Q193" s="36">
        <f>SUMIFS(СВЦЭМ!$F$33:$F$776,СВЦЭМ!$A$33:$A$776,$A193,СВЦЭМ!$B$33:$B$776,Q$190)+'СЕТ СН'!$F$12</f>
        <v>175.16205737000001</v>
      </c>
      <c r="R193" s="36">
        <f>SUMIFS(СВЦЭМ!$F$33:$F$776,СВЦЭМ!$A$33:$A$776,$A193,СВЦЭМ!$B$33:$B$776,R$190)+'СЕТ СН'!$F$12</f>
        <v>174.58017186000001</v>
      </c>
      <c r="S193" s="36">
        <f>SUMIFS(СВЦЭМ!$F$33:$F$776,СВЦЭМ!$A$33:$A$776,$A193,СВЦЭМ!$B$33:$B$776,S$190)+'СЕТ СН'!$F$12</f>
        <v>173.40412296</v>
      </c>
      <c r="T193" s="36">
        <f>SUMIFS(СВЦЭМ!$F$33:$F$776,СВЦЭМ!$A$33:$A$776,$A193,СВЦЭМ!$B$33:$B$776,T$190)+'СЕТ СН'!$F$12</f>
        <v>170.39624225</v>
      </c>
      <c r="U193" s="36">
        <f>SUMIFS(СВЦЭМ!$F$33:$F$776,СВЦЭМ!$A$33:$A$776,$A193,СВЦЭМ!$B$33:$B$776,U$190)+'СЕТ СН'!$F$12</f>
        <v>166.00431354</v>
      </c>
      <c r="V193" s="36">
        <f>SUMIFS(СВЦЭМ!$F$33:$F$776,СВЦЭМ!$A$33:$A$776,$A193,СВЦЭМ!$B$33:$B$776,V$190)+'СЕТ СН'!$F$12</f>
        <v>164.01939454999999</v>
      </c>
      <c r="W193" s="36">
        <f>SUMIFS(СВЦЭМ!$F$33:$F$776,СВЦЭМ!$A$33:$A$776,$A193,СВЦЭМ!$B$33:$B$776,W$190)+'СЕТ СН'!$F$12</f>
        <v>165.30306725</v>
      </c>
      <c r="X193" s="36">
        <f>SUMIFS(СВЦЭМ!$F$33:$F$776,СВЦЭМ!$A$33:$A$776,$A193,СВЦЭМ!$B$33:$B$776,X$190)+'СЕТ СН'!$F$12</f>
        <v>168.15170058000001</v>
      </c>
      <c r="Y193" s="36">
        <f>SUMIFS(СВЦЭМ!$F$33:$F$776,СВЦЭМ!$A$33:$A$776,$A193,СВЦЭМ!$B$33:$B$776,Y$190)+'СЕТ СН'!$F$12</f>
        <v>174.74703833999999</v>
      </c>
    </row>
    <row r="194" spans="1:25" ht="15.75" x14ac:dyDescent="0.2">
      <c r="A194" s="35">
        <f t="shared" si="5"/>
        <v>43925</v>
      </c>
      <c r="B194" s="36">
        <f>SUMIFS(СВЦЭМ!$F$33:$F$776,СВЦЭМ!$A$33:$A$776,$A194,СВЦЭМ!$B$33:$B$776,B$190)+'СЕТ СН'!$F$12</f>
        <v>178.99395730000001</v>
      </c>
      <c r="C194" s="36">
        <f>SUMIFS(СВЦЭМ!$F$33:$F$776,СВЦЭМ!$A$33:$A$776,$A194,СВЦЭМ!$B$33:$B$776,C$190)+'СЕТ СН'!$F$12</f>
        <v>184.44025033</v>
      </c>
      <c r="D194" s="36">
        <f>SUMIFS(СВЦЭМ!$F$33:$F$776,СВЦЭМ!$A$33:$A$776,$A194,СВЦЭМ!$B$33:$B$776,D$190)+'СЕТ СН'!$F$12</f>
        <v>187.38736395999999</v>
      </c>
      <c r="E194" s="36">
        <f>SUMIFS(СВЦЭМ!$F$33:$F$776,СВЦЭМ!$A$33:$A$776,$A194,СВЦЭМ!$B$33:$B$776,E$190)+'СЕТ СН'!$F$12</f>
        <v>189.96146028999999</v>
      </c>
      <c r="F194" s="36">
        <f>SUMIFS(СВЦЭМ!$F$33:$F$776,СВЦЭМ!$A$33:$A$776,$A194,СВЦЭМ!$B$33:$B$776,F$190)+'СЕТ СН'!$F$12</f>
        <v>189.82747927</v>
      </c>
      <c r="G194" s="36">
        <f>SUMIFS(СВЦЭМ!$F$33:$F$776,СВЦЭМ!$A$33:$A$776,$A194,СВЦЭМ!$B$33:$B$776,G$190)+'СЕТ СН'!$F$12</f>
        <v>189.52348298999999</v>
      </c>
      <c r="H194" s="36">
        <f>SUMIFS(СВЦЭМ!$F$33:$F$776,СВЦЭМ!$A$33:$A$776,$A194,СВЦЭМ!$B$33:$B$776,H$190)+'СЕТ СН'!$F$12</f>
        <v>184.66178113999999</v>
      </c>
      <c r="I194" s="36">
        <f>SUMIFS(СВЦЭМ!$F$33:$F$776,СВЦЭМ!$A$33:$A$776,$A194,СВЦЭМ!$B$33:$B$776,I$190)+'СЕТ СН'!$F$12</f>
        <v>181.29088941000001</v>
      </c>
      <c r="J194" s="36">
        <f>SUMIFS(СВЦЭМ!$F$33:$F$776,СВЦЭМ!$A$33:$A$776,$A194,СВЦЭМ!$B$33:$B$776,J$190)+'СЕТ СН'!$F$12</f>
        <v>171.08551224000001</v>
      </c>
      <c r="K194" s="36">
        <f>SUMIFS(СВЦЭМ!$F$33:$F$776,СВЦЭМ!$A$33:$A$776,$A194,СВЦЭМ!$B$33:$B$776,K$190)+'СЕТ СН'!$F$12</f>
        <v>166.15274022</v>
      </c>
      <c r="L194" s="36">
        <f>SUMIFS(СВЦЭМ!$F$33:$F$776,СВЦЭМ!$A$33:$A$776,$A194,СВЦЭМ!$B$33:$B$776,L$190)+'СЕТ СН'!$F$12</f>
        <v>165.57086330000001</v>
      </c>
      <c r="M194" s="36">
        <f>SUMIFS(СВЦЭМ!$F$33:$F$776,СВЦЭМ!$A$33:$A$776,$A194,СВЦЭМ!$B$33:$B$776,M$190)+'СЕТ СН'!$F$12</f>
        <v>165.00059732</v>
      </c>
      <c r="N194" s="36">
        <f>SUMIFS(СВЦЭМ!$F$33:$F$776,СВЦЭМ!$A$33:$A$776,$A194,СВЦЭМ!$B$33:$B$776,N$190)+'СЕТ СН'!$F$12</f>
        <v>167.09216524999999</v>
      </c>
      <c r="O194" s="36">
        <f>SUMIFS(СВЦЭМ!$F$33:$F$776,СВЦЭМ!$A$33:$A$776,$A194,СВЦЭМ!$B$33:$B$776,O$190)+'СЕТ СН'!$F$12</f>
        <v>168.87867994000001</v>
      </c>
      <c r="P194" s="36">
        <f>SUMIFS(СВЦЭМ!$F$33:$F$776,СВЦЭМ!$A$33:$A$776,$A194,СВЦЭМ!$B$33:$B$776,P$190)+'СЕТ СН'!$F$12</f>
        <v>168.3857045</v>
      </c>
      <c r="Q194" s="36">
        <f>SUMIFS(СВЦЭМ!$F$33:$F$776,СВЦЭМ!$A$33:$A$776,$A194,СВЦЭМ!$B$33:$B$776,Q$190)+'СЕТ СН'!$F$12</f>
        <v>170.15347643000001</v>
      </c>
      <c r="R194" s="36">
        <f>SUMIFS(СВЦЭМ!$F$33:$F$776,СВЦЭМ!$A$33:$A$776,$A194,СВЦЭМ!$B$33:$B$776,R$190)+'СЕТ СН'!$F$12</f>
        <v>168.91156278</v>
      </c>
      <c r="S194" s="36">
        <f>SUMIFS(СВЦЭМ!$F$33:$F$776,СВЦЭМ!$A$33:$A$776,$A194,СВЦЭМ!$B$33:$B$776,S$190)+'СЕТ СН'!$F$12</f>
        <v>167.91030366000001</v>
      </c>
      <c r="T194" s="36">
        <f>SUMIFS(СВЦЭМ!$F$33:$F$776,СВЦЭМ!$A$33:$A$776,$A194,СВЦЭМ!$B$33:$B$776,T$190)+'СЕТ СН'!$F$12</f>
        <v>165.49913849000001</v>
      </c>
      <c r="U194" s="36">
        <f>SUMIFS(СВЦЭМ!$F$33:$F$776,СВЦЭМ!$A$33:$A$776,$A194,СВЦЭМ!$B$33:$B$776,U$190)+'СЕТ СН'!$F$12</f>
        <v>163.07248999000001</v>
      </c>
      <c r="V194" s="36">
        <f>SUMIFS(СВЦЭМ!$F$33:$F$776,СВЦЭМ!$A$33:$A$776,$A194,СВЦЭМ!$B$33:$B$776,V$190)+'СЕТ СН'!$F$12</f>
        <v>163.48399114</v>
      </c>
      <c r="W194" s="36">
        <f>SUMIFS(СВЦЭМ!$F$33:$F$776,СВЦЭМ!$A$33:$A$776,$A194,СВЦЭМ!$B$33:$B$776,W$190)+'СЕТ СН'!$F$12</f>
        <v>161.53226957000001</v>
      </c>
      <c r="X194" s="36">
        <f>SUMIFS(СВЦЭМ!$F$33:$F$776,СВЦЭМ!$A$33:$A$776,$A194,СВЦЭМ!$B$33:$B$776,X$190)+'СЕТ СН'!$F$12</f>
        <v>163.54082131999999</v>
      </c>
      <c r="Y194" s="36">
        <f>SUMIFS(СВЦЭМ!$F$33:$F$776,СВЦЭМ!$A$33:$A$776,$A194,СВЦЭМ!$B$33:$B$776,Y$190)+'СЕТ СН'!$F$12</f>
        <v>171.56566777</v>
      </c>
    </row>
    <row r="195" spans="1:25" ht="15.75" x14ac:dyDescent="0.2">
      <c r="A195" s="35">
        <f t="shared" si="5"/>
        <v>43926</v>
      </c>
      <c r="B195" s="36">
        <f>SUMIFS(СВЦЭМ!$F$33:$F$776,СВЦЭМ!$A$33:$A$776,$A195,СВЦЭМ!$B$33:$B$776,B$190)+'СЕТ СН'!$F$12</f>
        <v>174.86970984999999</v>
      </c>
      <c r="C195" s="36">
        <f>SUMIFS(СВЦЭМ!$F$33:$F$776,СВЦЭМ!$A$33:$A$776,$A195,СВЦЭМ!$B$33:$B$776,C$190)+'СЕТ СН'!$F$12</f>
        <v>185.91897184000001</v>
      </c>
      <c r="D195" s="36">
        <f>SUMIFS(СВЦЭМ!$F$33:$F$776,СВЦЭМ!$A$33:$A$776,$A195,СВЦЭМ!$B$33:$B$776,D$190)+'СЕТ СН'!$F$12</f>
        <v>188.82888979000001</v>
      </c>
      <c r="E195" s="36">
        <f>SUMIFS(СВЦЭМ!$F$33:$F$776,СВЦЭМ!$A$33:$A$776,$A195,СВЦЭМ!$B$33:$B$776,E$190)+'СЕТ СН'!$F$12</f>
        <v>190.10015129000001</v>
      </c>
      <c r="F195" s="36">
        <f>SUMIFS(СВЦЭМ!$F$33:$F$776,СВЦЭМ!$A$33:$A$776,$A195,СВЦЭМ!$B$33:$B$776,F$190)+'СЕТ СН'!$F$12</f>
        <v>189.80576013999999</v>
      </c>
      <c r="G195" s="36">
        <f>SUMIFS(СВЦЭМ!$F$33:$F$776,СВЦЭМ!$A$33:$A$776,$A195,СВЦЭМ!$B$33:$B$776,G$190)+'СЕТ СН'!$F$12</f>
        <v>190.38437475000001</v>
      </c>
      <c r="H195" s="36">
        <f>SUMIFS(СВЦЭМ!$F$33:$F$776,СВЦЭМ!$A$33:$A$776,$A195,СВЦЭМ!$B$33:$B$776,H$190)+'СЕТ СН'!$F$12</f>
        <v>187.40346238999999</v>
      </c>
      <c r="I195" s="36">
        <f>SUMIFS(СВЦЭМ!$F$33:$F$776,СВЦЭМ!$A$33:$A$776,$A195,СВЦЭМ!$B$33:$B$776,I$190)+'СЕТ СН'!$F$12</f>
        <v>184.32874562000001</v>
      </c>
      <c r="J195" s="36">
        <f>SUMIFS(СВЦЭМ!$F$33:$F$776,СВЦЭМ!$A$33:$A$776,$A195,СВЦЭМ!$B$33:$B$776,J$190)+'СЕТ СН'!$F$12</f>
        <v>174.03037739999999</v>
      </c>
      <c r="K195" s="36">
        <f>SUMIFS(СВЦЭМ!$F$33:$F$776,СВЦЭМ!$A$33:$A$776,$A195,СВЦЭМ!$B$33:$B$776,K$190)+'СЕТ СН'!$F$12</f>
        <v>166.42147724</v>
      </c>
      <c r="L195" s="36">
        <f>SUMIFS(СВЦЭМ!$F$33:$F$776,СВЦЭМ!$A$33:$A$776,$A195,СВЦЭМ!$B$33:$B$776,L$190)+'СЕТ СН'!$F$12</f>
        <v>164.94901264999999</v>
      </c>
      <c r="M195" s="36">
        <f>SUMIFS(СВЦЭМ!$F$33:$F$776,СВЦЭМ!$A$33:$A$776,$A195,СВЦЭМ!$B$33:$B$776,M$190)+'СЕТ СН'!$F$12</f>
        <v>164.55700092999999</v>
      </c>
      <c r="N195" s="36">
        <f>SUMIFS(СВЦЭМ!$F$33:$F$776,СВЦЭМ!$A$33:$A$776,$A195,СВЦЭМ!$B$33:$B$776,N$190)+'СЕТ СН'!$F$12</f>
        <v>167.22661646</v>
      </c>
      <c r="O195" s="36">
        <f>SUMIFS(СВЦЭМ!$F$33:$F$776,СВЦЭМ!$A$33:$A$776,$A195,СВЦЭМ!$B$33:$B$776,O$190)+'СЕТ СН'!$F$12</f>
        <v>169.07059014000001</v>
      </c>
      <c r="P195" s="36">
        <f>SUMIFS(СВЦЭМ!$F$33:$F$776,СВЦЭМ!$A$33:$A$776,$A195,СВЦЭМ!$B$33:$B$776,P$190)+'СЕТ СН'!$F$12</f>
        <v>165.12419306999999</v>
      </c>
      <c r="Q195" s="36">
        <f>SUMIFS(СВЦЭМ!$F$33:$F$776,СВЦЭМ!$A$33:$A$776,$A195,СВЦЭМ!$B$33:$B$776,Q$190)+'СЕТ СН'!$F$12</f>
        <v>166.14381799</v>
      </c>
      <c r="R195" s="36">
        <f>SUMIFS(СВЦЭМ!$F$33:$F$776,СВЦЭМ!$A$33:$A$776,$A195,СВЦЭМ!$B$33:$B$776,R$190)+'СЕТ СН'!$F$12</f>
        <v>166.07559769</v>
      </c>
      <c r="S195" s="36">
        <f>SUMIFS(СВЦЭМ!$F$33:$F$776,СВЦЭМ!$A$33:$A$776,$A195,СВЦЭМ!$B$33:$B$776,S$190)+'СЕТ СН'!$F$12</f>
        <v>166.11470542000001</v>
      </c>
      <c r="T195" s="36">
        <f>SUMIFS(СВЦЭМ!$F$33:$F$776,СВЦЭМ!$A$33:$A$776,$A195,СВЦЭМ!$B$33:$B$776,T$190)+'СЕТ СН'!$F$12</f>
        <v>164.50560888000001</v>
      </c>
      <c r="U195" s="36">
        <f>SUMIFS(СВЦЭМ!$F$33:$F$776,СВЦЭМ!$A$33:$A$776,$A195,СВЦЭМ!$B$33:$B$776,U$190)+'СЕТ СН'!$F$12</f>
        <v>162.08588548</v>
      </c>
      <c r="V195" s="36">
        <f>SUMIFS(СВЦЭМ!$F$33:$F$776,СВЦЭМ!$A$33:$A$776,$A195,СВЦЭМ!$B$33:$B$776,V$190)+'СЕТ СН'!$F$12</f>
        <v>158.99383023999999</v>
      </c>
      <c r="W195" s="36">
        <f>SUMIFS(СВЦЭМ!$F$33:$F$776,СВЦЭМ!$A$33:$A$776,$A195,СВЦЭМ!$B$33:$B$776,W$190)+'СЕТ СН'!$F$12</f>
        <v>155.87566333000001</v>
      </c>
      <c r="X195" s="36">
        <f>SUMIFS(СВЦЭМ!$F$33:$F$776,СВЦЭМ!$A$33:$A$776,$A195,СВЦЭМ!$B$33:$B$776,X$190)+'СЕТ СН'!$F$12</f>
        <v>155.17006824000001</v>
      </c>
      <c r="Y195" s="36">
        <f>SUMIFS(СВЦЭМ!$F$33:$F$776,СВЦЭМ!$A$33:$A$776,$A195,СВЦЭМ!$B$33:$B$776,Y$190)+'СЕТ СН'!$F$12</f>
        <v>162.05469074999999</v>
      </c>
    </row>
    <row r="196" spans="1:25" ht="15.75" x14ac:dyDescent="0.2">
      <c r="A196" s="35">
        <f t="shared" si="5"/>
        <v>43927</v>
      </c>
      <c r="B196" s="36">
        <f>SUMIFS(СВЦЭМ!$F$33:$F$776,СВЦЭМ!$A$33:$A$776,$A196,СВЦЭМ!$B$33:$B$776,B$190)+'СЕТ СН'!$F$12</f>
        <v>181.53734026999999</v>
      </c>
      <c r="C196" s="36">
        <f>SUMIFS(СВЦЭМ!$F$33:$F$776,СВЦЭМ!$A$33:$A$776,$A196,СВЦЭМ!$B$33:$B$776,C$190)+'СЕТ СН'!$F$12</f>
        <v>186.67867543</v>
      </c>
      <c r="D196" s="36">
        <f>SUMIFS(СВЦЭМ!$F$33:$F$776,СВЦЭМ!$A$33:$A$776,$A196,СВЦЭМ!$B$33:$B$776,D$190)+'СЕТ СН'!$F$12</f>
        <v>189.04872914000001</v>
      </c>
      <c r="E196" s="36">
        <f>SUMIFS(СВЦЭМ!$F$33:$F$776,СВЦЭМ!$A$33:$A$776,$A196,СВЦЭМ!$B$33:$B$776,E$190)+'СЕТ СН'!$F$12</f>
        <v>190.48040846999999</v>
      </c>
      <c r="F196" s="36">
        <f>SUMIFS(СВЦЭМ!$F$33:$F$776,СВЦЭМ!$A$33:$A$776,$A196,СВЦЭМ!$B$33:$B$776,F$190)+'СЕТ СН'!$F$12</f>
        <v>189.89852228999999</v>
      </c>
      <c r="G196" s="36">
        <f>SUMIFS(СВЦЭМ!$F$33:$F$776,СВЦЭМ!$A$33:$A$776,$A196,СВЦЭМ!$B$33:$B$776,G$190)+'СЕТ СН'!$F$12</f>
        <v>190.00433025999999</v>
      </c>
      <c r="H196" s="36">
        <f>SUMIFS(СВЦЭМ!$F$33:$F$776,СВЦЭМ!$A$33:$A$776,$A196,СВЦЭМ!$B$33:$B$776,H$190)+'СЕТ СН'!$F$12</f>
        <v>188.08037528</v>
      </c>
      <c r="I196" s="36">
        <f>SUMIFS(СВЦЭМ!$F$33:$F$776,СВЦЭМ!$A$33:$A$776,$A196,СВЦЭМ!$B$33:$B$776,I$190)+'СЕТ СН'!$F$12</f>
        <v>182.86000182000001</v>
      </c>
      <c r="J196" s="36">
        <f>SUMIFS(СВЦЭМ!$F$33:$F$776,СВЦЭМ!$A$33:$A$776,$A196,СВЦЭМ!$B$33:$B$776,J$190)+'СЕТ СН'!$F$12</f>
        <v>173.91178864</v>
      </c>
      <c r="K196" s="36">
        <f>SUMIFS(СВЦЭМ!$F$33:$F$776,СВЦЭМ!$A$33:$A$776,$A196,СВЦЭМ!$B$33:$B$776,K$190)+'СЕТ СН'!$F$12</f>
        <v>173.76146077999999</v>
      </c>
      <c r="L196" s="36">
        <f>SUMIFS(СВЦЭМ!$F$33:$F$776,СВЦЭМ!$A$33:$A$776,$A196,СВЦЭМ!$B$33:$B$776,L$190)+'СЕТ СН'!$F$12</f>
        <v>170.84093017000001</v>
      </c>
      <c r="M196" s="36">
        <f>SUMIFS(СВЦЭМ!$F$33:$F$776,СВЦЭМ!$A$33:$A$776,$A196,СВЦЭМ!$B$33:$B$776,M$190)+'СЕТ СН'!$F$12</f>
        <v>171.47017374000001</v>
      </c>
      <c r="N196" s="36">
        <f>SUMIFS(СВЦЭМ!$F$33:$F$776,СВЦЭМ!$A$33:$A$776,$A196,СВЦЭМ!$B$33:$B$776,N$190)+'СЕТ СН'!$F$12</f>
        <v>171.19520664999999</v>
      </c>
      <c r="O196" s="36">
        <f>SUMIFS(СВЦЭМ!$F$33:$F$776,СВЦЭМ!$A$33:$A$776,$A196,СВЦЭМ!$B$33:$B$776,O$190)+'СЕТ СН'!$F$12</f>
        <v>173.91070773999999</v>
      </c>
      <c r="P196" s="36">
        <f>SUMIFS(СВЦЭМ!$F$33:$F$776,СВЦЭМ!$A$33:$A$776,$A196,СВЦЭМ!$B$33:$B$776,P$190)+'СЕТ СН'!$F$12</f>
        <v>170.91538894999999</v>
      </c>
      <c r="Q196" s="36">
        <f>SUMIFS(СВЦЭМ!$F$33:$F$776,СВЦЭМ!$A$33:$A$776,$A196,СВЦЭМ!$B$33:$B$776,Q$190)+'СЕТ СН'!$F$12</f>
        <v>171.99700872</v>
      </c>
      <c r="R196" s="36">
        <f>SUMIFS(СВЦЭМ!$F$33:$F$776,СВЦЭМ!$A$33:$A$776,$A196,СВЦЭМ!$B$33:$B$776,R$190)+'СЕТ СН'!$F$12</f>
        <v>168.57484002000001</v>
      </c>
      <c r="S196" s="36">
        <f>SUMIFS(СВЦЭМ!$F$33:$F$776,СВЦЭМ!$A$33:$A$776,$A196,СВЦЭМ!$B$33:$B$776,S$190)+'СЕТ СН'!$F$12</f>
        <v>171.34024324000001</v>
      </c>
      <c r="T196" s="36">
        <f>SUMIFS(СВЦЭМ!$F$33:$F$776,СВЦЭМ!$A$33:$A$776,$A196,СВЦЭМ!$B$33:$B$776,T$190)+'СЕТ СН'!$F$12</f>
        <v>168.32943721000001</v>
      </c>
      <c r="U196" s="36">
        <f>SUMIFS(СВЦЭМ!$F$33:$F$776,СВЦЭМ!$A$33:$A$776,$A196,СВЦЭМ!$B$33:$B$776,U$190)+'СЕТ СН'!$F$12</f>
        <v>164.36634416999999</v>
      </c>
      <c r="V196" s="36">
        <f>SUMIFS(СВЦЭМ!$F$33:$F$776,СВЦЭМ!$A$33:$A$776,$A196,СВЦЭМ!$B$33:$B$776,V$190)+'СЕТ СН'!$F$12</f>
        <v>164.8972268</v>
      </c>
      <c r="W196" s="36">
        <f>SUMIFS(СВЦЭМ!$F$33:$F$776,СВЦЭМ!$A$33:$A$776,$A196,СВЦЭМ!$B$33:$B$776,W$190)+'СЕТ СН'!$F$12</f>
        <v>163.39355777</v>
      </c>
      <c r="X196" s="36">
        <f>SUMIFS(СВЦЭМ!$F$33:$F$776,СВЦЭМ!$A$33:$A$776,$A196,СВЦЭМ!$B$33:$B$776,X$190)+'СЕТ СН'!$F$12</f>
        <v>166.12461253000001</v>
      </c>
      <c r="Y196" s="36">
        <f>SUMIFS(СВЦЭМ!$F$33:$F$776,СВЦЭМ!$A$33:$A$776,$A196,СВЦЭМ!$B$33:$B$776,Y$190)+'СЕТ СН'!$F$12</f>
        <v>174.13868183</v>
      </c>
    </row>
    <row r="197" spans="1:25" ht="15.75" x14ac:dyDescent="0.2">
      <c r="A197" s="35">
        <f t="shared" si="5"/>
        <v>43928</v>
      </c>
      <c r="B197" s="36">
        <f>SUMIFS(СВЦЭМ!$F$33:$F$776,СВЦЭМ!$A$33:$A$776,$A197,СВЦЭМ!$B$33:$B$776,B$190)+'СЕТ СН'!$F$12</f>
        <v>182.3783535</v>
      </c>
      <c r="C197" s="36">
        <f>SUMIFS(СВЦЭМ!$F$33:$F$776,СВЦЭМ!$A$33:$A$776,$A197,СВЦЭМ!$B$33:$B$776,C$190)+'СЕТ СН'!$F$12</f>
        <v>186.88799628000001</v>
      </c>
      <c r="D197" s="36">
        <f>SUMIFS(СВЦЭМ!$F$33:$F$776,СВЦЭМ!$A$33:$A$776,$A197,СВЦЭМ!$B$33:$B$776,D$190)+'СЕТ СН'!$F$12</f>
        <v>190.97901173</v>
      </c>
      <c r="E197" s="36">
        <f>SUMIFS(СВЦЭМ!$F$33:$F$776,СВЦЭМ!$A$33:$A$776,$A197,СВЦЭМ!$B$33:$B$776,E$190)+'СЕТ СН'!$F$12</f>
        <v>194.48011812999999</v>
      </c>
      <c r="F197" s="36">
        <f>SUMIFS(СВЦЭМ!$F$33:$F$776,СВЦЭМ!$A$33:$A$776,$A197,СВЦЭМ!$B$33:$B$776,F$190)+'СЕТ СН'!$F$12</f>
        <v>194.17125107000001</v>
      </c>
      <c r="G197" s="36">
        <f>SUMIFS(СВЦЭМ!$F$33:$F$776,СВЦЭМ!$A$33:$A$776,$A197,СВЦЭМ!$B$33:$B$776,G$190)+'СЕТ СН'!$F$12</f>
        <v>194.27138908000001</v>
      </c>
      <c r="H197" s="36">
        <f>SUMIFS(СВЦЭМ!$F$33:$F$776,СВЦЭМ!$A$33:$A$776,$A197,СВЦЭМ!$B$33:$B$776,H$190)+'СЕТ СН'!$F$12</f>
        <v>190.69403464999999</v>
      </c>
      <c r="I197" s="36">
        <f>SUMIFS(СВЦЭМ!$F$33:$F$776,СВЦЭМ!$A$33:$A$776,$A197,СВЦЭМ!$B$33:$B$776,I$190)+'СЕТ СН'!$F$12</f>
        <v>185.90846013999999</v>
      </c>
      <c r="J197" s="36">
        <f>SUMIFS(СВЦЭМ!$F$33:$F$776,СВЦЭМ!$A$33:$A$776,$A197,СВЦЭМ!$B$33:$B$776,J$190)+'СЕТ СН'!$F$12</f>
        <v>174.84780028</v>
      </c>
      <c r="K197" s="36">
        <f>SUMIFS(СВЦЭМ!$F$33:$F$776,СВЦЭМ!$A$33:$A$776,$A197,СВЦЭМ!$B$33:$B$776,K$190)+'СЕТ СН'!$F$12</f>
        <v>175.32773001000001</v>
      </c>
      <c r="L197" s="36">
        <f>SUMIFS(СВЦЭМ!$F$33:$F$776,СВЦЭМ!$A$33:$A$776,$A197,СВЦЭМ!$B$33:$B$776,L$190)+'СЕТ СН'!$F$12</f>
        <v>176.46359763999999</v>
      </c>
      <c r="M197" s="36">
        <f>SUMIFS(СВЦЭМ!$F$33:$F$776,СВЦЭМ!$A$33:$A$776,$A197,СВЦЭМ!$B$33:$B$776,M$190)+'СЕТ СН'!$F$12</f>
        <v>175.91822066</v>
      </c>
      <c r="N197" s="36">
        <f>SUMIFS(СВЦЭМ!$F$33:$F$776,СВЦЭМ!$A$33:$A$776,$A197,СВЦЭМ!$B$33:$B$776,N$190)+'СЕТ СН'!$F$12</f>
        <v>175.67305494999999</v>
      </c>
      <c r="O197" s="36">
        <f>SUMIFS(СВЦЭМ!$F$33:$F$776,СВЦЭМ!$A$33:$A$776,$A197,СВЦЭМ!$B$33:$B$776,O$190)+'СЕТ СН'!$F$12</f>
        <v>177.05788059</v>
      </c>
      <c r="P197" s="36">
        <f>SUMIFS(СВЦЭМ!$F$33:$F$776,СВЦЭМ!$A$33:$A$776,$A197,СВЦЭМ!$B$33:$B$776,P$190)+'СЕТ СН'!$F$12</f>
        <v>173.66339077000001</v>
      </c>
      <c r="Q197" s="36">
        <f>SUMIFS(СВЦЭМ!$F$33:$F$776,СВЦЭМ!$A$33:$A$776,$A197,СВЦЭМ!$B$33:$B$776,Q$190)+'СЕТ СН'!$F$12</f>
        <v>174.68480464000001</v>
      </c>
      <c r="R197" s="36">
        <f>SUMIFS(СВЦЭМ!$F$33:$F$776,СВЦЭМ!$A$33:$A$776,$A197,СВЦЭМ!$B$33:$B$776,R$190)+'СЕТ СН'!$F$12</f>
        <v>174.00675709000001</v>
      </c>
      <c r="S197" s="36">
        <f>SUMIFS(СВЦЭМ!$F$33:$F$776,СВЦЭМ!$A$33:$A$776,$A197,СВЦЭМ!$B$33:$B$776,S$190)+'СЕТ СН'!$F$12</f>
        <v>174.18416550000001</v>
      </c>
      <c r="T197" s="36">
        <f>SUMIFS(СВЦЭМ!$F$33:$F$776,СВЦЭМ!$A$33:$A$776,$A197,СВЦЭМ!$B$33:$B$776,T$190)+'СЕТ СН'!$F$12</f>
        <v>170.53681384000001</v>
      </c>
      <c r="U197" s="36">
        <f>SUMIFS(СВЦЭМ!$F$33:$F$776,СВЦЭМ!$A$33:$A$776,$A197,СВЦЭМ!$B$33:$B$776,U$190)+'СЕТ СН'!$F$12</f>
        <v>169.50269736000001</v>
      </c>
      <c r="V197" s="36">
        <f>SUMIFS(СВЦЭМ!$F$33:$F$776,СВЦЭМ!$A$33:$A$776,$A197,СВЦЭМ!$B$33:$B$776,V$190)+'СЕТ СН'!$F$12</f>
        <v>168.95319038</v>
      </c>
      <c r="W197" s="36">
        <f>SUMIFS(СВЦЭМ!$F$33:$F$776,СВЦЭМ!$A$33:$A$776,$A197,СВЦЭМ!$B$33:$B$776,W$190)+'СЕТ СН'!$F$12</f>
        <v>167.28366940000001</v>
      </c>
      <c r="X197" s="36">
        <f>SUMIFS(СВЦЭМ!$F$33:$F$776,СВЦЭМ!$A$33:$A$776,$A197,СВЦЭМ!$B$33:$B$776,X$190)+'СЕТ СН'!$F$12</f>
        <v>167.84195395</v>
      </c>
      <c r="Y197" s="36">
        <f>SUMIFS(СВЦЭМ!$F$33:$F$776,СВЦЭМ!$A$33:$A$776,$A197,СВЦЭМ!$B$33:$B$776,Y$190)+'СЕТ СН'!$F$12</f>
        <v>174.23780271000001</v>
      </c>
    </row>
    <row r="198" spans="1:25" ht="15.75" x14ac:dyDescent="0.2">
      <c r="A198" s="35">
        <f t="shared" si="5"/>
        <v>43929</v>
      </c>
      <c r="B198" s="36">
        <f>SUMIFS(СВЦЭМ!$F$33:$F$776,СВЦЭМ!$A$33:$A$776,$A198,СВЦЭМ!$B$33:$B$776,B$190)+'СЕТ СН'!$F$12</f>
        <v>180.31841494</v>
      </c>
      <c r="C198" s="36">
        <f>SUMIFS(СВЦЭМ!$F$33:$F$776,СВЦЭМ!$A$33:$A$776,$A198,СВЦЭМ!$B$33:$B$776,C$190)+'СЕТ СН'!$F$12</f>
        <v>186.96559139999999</v>
      </c>
      <c r="D198" s="36">
        <f>SUMIFS(СВЦЭМ!$F$33:$F$776,СВЦЭМ!$A$33:$A$776,$A198,СВЦЭМ!$B$33:$B$776,D$190)+'СЕТ СН'!$F$12</f>
        <v>190.44551706999999</v>
      </c>
      <c r="E198" s="36">
        <f>SUMIFS(СВЦЭМ!$F$33:$F$776,СВЦЭМ!$A$33:$A$776,$A198,СВЦЭМ!$B$33:$B$776,E$190)+'СЕТ СН'!$F$12</f>
        <v>192.01378474000001</v>
      </c>
      <c r="F198" s="36">
        <f>SUMIFS(СВЦЭМ!$F$33:$F$776,СВЦЭМ!$A$33:$A$776,$A198,СВЦЭМ!$B$33:$B$776,F$190)+'СЕТ СН'!$F$12</f>
        <v>191.52232572</v>
      </c>
      <c r="G198" s="36">
        <f>SUMIFS(СВЦЭМ!$F$33:$F$776,СВЦЭМ!$A$33:$A$776,$A198,СВЦЭМ!$B$33:$B$776,G$190)+'СЕТ СН'!$F$12</f>
        <v>191.63194876</v>
      </c>
      <c r="H198" s="36">
        <f>SUMIFS(СВЦЭМ!$F$33:$F$776,СВЦЭМ!$A$33:$A$776,$A198,СВЦЭМ!$B$33:$B$776,H$190)+'СЕТ СН'!$F$12</f>
        <v>188.35482676000001</v>
      </c>
      <c r="I198" s="36">
        <f>SUMIFS(СВЦЭМ!$F$33:$F$776,СВЦЭМ!$A$33:$A$776,$A198,СВЦЭМ!$B$33:$B$776,I$190)+'СЕТ СН'!$F$12</f>
        <v>180.79768351000001</v>
      </c>
      <c r="J198" s="36">
        <f>SUMIFS(СВЦЭМ!$F$33:$F$776,СВЦЭМ!$A$33:$A$776,$A198,СВЦЭМ!$B$33:$B$776,J$190)+'СЕТ СН'!$F$12</f>
        <v>171.85067140000001</v>
      </c>
      <c r="K198" s="36">
        <f>SUMIFS(СВЦЭМ!$F$33:$F$776,СВЦЭМ!$A$33:$A$776,$A198,СВЦЭМ!$B$33:$B$776,K$190)+'СЕТ СН'!$F$12</f>
        <v>169.51211325</v>
      </c>
      <c r="L198" s="36">
        <f>SUMIFS(СВЦЭМ!$F$33:$F$776,СВЦЭМ!$A$33:$A$776,$A198,СВЦЭМ!$B$33:$B$776,L$190)+'СЕТ СН'!$F$12</f>
        <v>167.01553079999999</v>
      </c>
      <c r="M198" s="36">
        <f>SUMIFS(СВЦЭМ!$F$33:$F$776,СВЦЭМ!$A$33:$A$776,$A198,СВЦЭМ!$B$33:$B$776,M$190)+'СЕТ СН'!$F$12</f>
        <v>166.41291974999999</v>
      </c>
      <c r="N198" s="36">
        <f>SUMIFS(СВЦЭМ!$F$33:$F$776,СВЦЭМ!$A$33:$A$776,$A198,СВЦЭМ!$B$33:$B$776,N$190)+'СЕТ СН'!$F$12</f>
        <v>169.24906770999999</v>
      </c>
      <c r="O198" s="36">
        <f>SUMIFS(СВЦЭМ!$F$33:$F$776,СВЦЭМ!$A$33:$A$776,$A198,СВЦЭМ!$B$33:$B$776,O$190)+'СЕТ СН'!$F$12</f>
        <v>170.1425131</v>
      </c>
      <c r="P198" s="36">
        <f>SUMIFS(СВЦЭМ!$F$33:$F$776,СВЦЭМ!$A$33:$A$776,$A198,СВЦЭМ!$B$33:$B$776,P$190)+'СЕТ СН'!$F$12</f>
        <v>165.59373930999999</v>
      </c>
      <c r="Q198" s="36">
        <f>SUMIFS(СВЦЭМ!$F$33:$F$776,СВЦЭМ!$A$33:$A$776,$A198,СВЦЭМ!$B$33:$B$776,Q$190)+'СЕТ СН'!$F$12</f>
        <v>166.46107158000001</v>
      </c>
      <c r="R198" s="36">
        <f>SUMIFS(СВЦЭМ!$F$33:$F$776,СВЦЭМ!$A$33:$A$776,$A198,СВЦЭМ!$B$33:$B$776,R$190)+'СЕТ СН'!$F$12</f>
        <v>165.70802846000001</v>
      </c>
      <c r="S198" s="36">
        <f>SUMIFS(СВЦЭМ!$F$33:$F$776,СВЦЭМ!$A$33:$A$776,$A198,СВЦЭМ!$B$33:$B$776,S$190)+'СЕТ СН'!$F$12</f>
        <v>164.41854008999999</v>
      </c>
      <c r="T198" s="36">
        <f>SUMIFS(СВЦЭМ!$F$33:$F$776,СВЦЭМ!$A$33:$A$776,$A198,СВЦЭМ!$B$33:$B$776,T$190)+'СЕТ СН'!$F$12</f>
        <v>162.10576399999999</v>
      </c>
      <c r="U198" s="36">
        <f>SUMIFS(СВЦЭМ!$F$33:$F$776,СВЦЭМ!$A$33:$A$776,$A198,СВЦЭМ!$B$33:$B$776,U$190)+'СЕТ СН'!$F$12</f>
        <v>159.34394291000001</v>
      </c>
      <c r="V198" s="36">
        <f>SUMIFS(СВЦЭМ!$F$33:$F$776,СВЦЭМ!$A$33:$A$776,$A198,СВЦЭМ!$B$33:$B$776,V$190)+'СЕТ СН'!$F$12</f>
        <v>157.72990332000001</v>
      </c>
      <c r="W198" s="36">
        <f>SUMIFS(СВЦЭМ!$F$33:$F$776,СВЦЭМ!$A$33:$A$776,$A198,СВЦЭМ!$B$33:$B$776,W$190)+'СЕТ СН'!$F$12</f>
        <v>156.49390274999999</v>
      </c>
      <c r="X198" s="36">
        <f>SUMIFS(СВЦЭМ!$F$33:$F$776,СВЦЭМ!$A$33:$A$776,$A198,СВЦЭМ!$B$33:$B$776,X$190)+'СЕТ СН'!$F$12</f>
        <v>157.99379678</v>
      </c>
      <c r="Y198" s="36">
        <f>SUMIFS(СВЦЭМ!$F$33:$F$776,СВЦЭМ!$A$33:$A$776,$A198,СВЦЭМ!$B$33:$B$776,Y$190)+'СЕТ СН'!$F$12</f>
        <v>166.81613164999999</v>
      </c>
    </row>
    <row r="199" spans="1:25" ht="15.75" x14ac:dyDescent="0.2">
      <c r="A199" s="35">
        <f t="shared" si="5"/>
        <v>43930</v>
      </c>
      <c r="B199" s="36">
        <f>SUMIFS(СВЦЭМ!$F$33:$F$776,СВЦЭМ!$A$33:$A$776,$A199,СВЦЭМ!$B$33:$B$776,B$190)+'СЕТ СН'!$F$12</f>
        <v>177.78820747</v>
      </c>
      <c r="C199" s="36">
        <f>SUMIFS(СВЦЭМ!$F$33:$F$776,СВЦЭМ!$A$33:$A$776,$A199,СВЦЭМ!$B$33:$B$776,C$190)+'СЕТ СН'!$F$12</f>
        <v>183.43975255000001</v>
      </c>
      <c r="D199" s="36">
        <f>SUMIFS(СВЦЭМ!$F$33:$F$776,СВЦЭМ!$A$33:$A$776,$A199,СВЦЭМ!$B$33:$B$776,D$190)+'СЕТ СН'!$F$12</f>
        <v>188.23195731000001</v>
      </c>
      <c r="E199" s="36">
        <f>SUMIFS(СВЦЭМ!$F$33:$F$776,СВЦЭМ!$A$33:$A$776,$A199,СВЦЭМ!$B$33:$B$776,E$190)+'СЕТ СН'!$F$12</f>
        <v>191.60287152999999</v>
      </c>
      <c r="F199" s="36">
        <f>SUMIFS(СВЦЭМ!$F$33:$F$776,СВЦЭМ!$A$33:$A$776,$A199,СВЦЭМ!$B$33:$B$776,F$190)+'СЕТ СН'!$F$12</f>
        <v>191.34026312</v>
      </c>
      <c r="G199" s="36">
        <f>SUMIFS(СВЦЭМ!$F$33:$F$776,СВЦЭМ!$A$33:$A$776,$A199,СВЦЭМ!$B$33:$B$776,G$190)+'СЕТ СН'!$F$12</f>
        <v>190.37293804000001</v>
      </c>
      <c r="H199" s="36">
        <f>SUMIFS(СВЦЭМ!$F$33:$F$776,СВЦЭМ!$A$33:$A$776,$A199,СВЦЭМ!$B$33:$B$776,H$190)+'СЕТ СН'!$F$12</f>
        <v>188.83172739</v>
      </c>
      <c r="I199" s="36">
        <f>SUMIFS(СВЦЭМ!$F$33:$F$776,СВЦЭМ!$A$33:$A$776,$A199,СВЦЭМ!$B$33:$B$776,I$190)+'СЕТ СН'!$F$12</f>
        <v>184.00702197999999</v>
      </c>
      <c r="J199" s="36">
        <f>SUMIFS(СВЦЭМ!$F$33:$F$776,СВЦЭМ!$A$33:$A$776,$A199,СВЦЭМ!$B$33:$B$776,J$190)+'СЕТ СН'!$F$12</f>
        <v>173.20441070000001</v>
      </c>
      <c r="K199" s="36">
        <f>SUMIFS(СВЦЭМ!$F$33:$F$776,СВЦЭМ!$A$33:$A$776,$A199,СВЦЭМ!$B$33:$B$776,K$190)+'СЕТ СН'!$F$12</f>
        <v>172.45906972</v>
      </c>
      <c r="L199" s="36">
        <f>SUMIFS(СВЦЭМ!$F$33:$F$776,СВЦЭМ!$A$33:$A$776,$A199,СВЦЭМ!$B$33:$B$776,L$190)+'СЕТ СН'!$F$12</f>
        <v>169.18756930999999</v>
      </c>
      <c r="M199" s="36">
        <f>SUMIFS(СВЦЭМ!$F$33:$F$776,СВЦЭМ!$A$33:$A$776,$A199,СВЦЭМ!$B$33:$B$776,M$190)+'СЕТ СН'!$F$12</f>
        <v>168.41300113</v>
      </c>
      <c r="N199" s="36">
        <f>SUMIFS(СВЦЭМ!$F$33:$F$776,СВЦЭМ!$A$33:$A$776,$A199,СВЦЭМ!$B$33:$B$776,N$190)+'СЕТ СН'!$F$12</f>
        <v>168.12094662000001</v>
      </c>
      <c r="O199" s="36">
        <f>SUMIFS(СВЦЭМ!$F$33:$F$776,СВЦЭМ!$A$33:$A$776,$A199,СВЦЭМ!$B$33:$B$776,O$190)+'СЕТ СН'!$F$12</f>
        <v>170.09125539999999</v>
      </c>
      <c r="P199" s="36">
        <f>SUMIFS(СВЦЭМ!$F$33:$F$776,СВЦЭМ!$A$33:$A$776,$A199,СВЦЭМ!$B$33:$B$776,P$190)+'СЕТ СН'!$F$12</f>
        <v>163.99209557</v>
      </c>
      <c r="Q199" s="36">
        <f>SUMIFS(СВЦЭМ!$F$33:$F$776,СВЦЭМ!$A$33:$A$776,$A199,СВЦЭМ!$B$33:$B$776,Q$190)+'СЕТ СН'!$F$12</f>
        <v>165.17587777</v>
      </c>
      <c r="R199" s="36">
        <f>SUMIFS(СВЦЭМ!$F$33:$F$776,СВЦЭМ!$A$33:$A$776,$A199,СВЦЭМ!$B$33:$B$776,R$190)+'СЕТ СН'!$F$12</f>
        <v>164.94946139000001</v>
      </c>
      <c r="S199" s="36">
        <f>SUMIFS(СВЦЭМ!$F$33:$F$776,СВЦЭМ!$A$33:$A$776,$A199,СВЦЭМ!$B$33:$B$776,S$190)+'СЕТ СН'!$F$12</f>
        <v>163.69112232000001</v>
      </c>
      <c r="T199" s="36">
        <f>SUMIFS(СВЦЭМ!$F$33:$F$776,СВЦЭМ!$A$33:$A$776,$A199,СВЦЭМ!$B$33:$B$776,T$190)+'СЕТ СН'!$F$12</f>
        <v>161.35499478</v>
      </c>
      <c r="U199" s="36">
        <f>SUMIFS(СВЦЭМ!$F$33:$F$776,СВЦЭМ!$A$33:$A$776,$A199,СВЦЭМ!$B$33:$B$776,U$190)+'СЕТ СН'!$F$12</f>
        <v>158.44502104</v>
      </c>
      <c r="V199" s="36">
        <f>SUMIFS(СВЦЭМ!$F$33:$F$776,СВЦЭМ!$A$33:$A$776,$A199,СВЦЭМ!$B$33:$B$776,V$190)+'СЕТ СН'!$F$12</f>
        <v>157.72397942000001</v>
      </c>
      <c r="W199" s="36">
        <f>SUMIFS(СВЦЭМ!$F$33:$F$776,СВЦЭМ!$A$33:$A$776,$A199,СВЦЭМ!$B$33:$B$776,W$190)+'СЕТ СН'!$F$12</f>
        <v>158.21372104</v>
      </c>
      <c r="X199" s="36">
        <f>SUMIFS(СВЦЭМ!$F$33:$F$776,СВЦЭМ!$A$33:$A$776,$A199,СВЦЭМ!$B$33:$B$776,X$190)+'СЕТ СН'!$F$12</f>
        <v>159.59946733000001</v>
      </c>
      <c r="Y199" s="36">
        <f>SUMIFS(СВЦЭМ!$F$33:$F$776,СВЦЭМ!$A$33:$A$776,$A199,СВЦЭМ!$B$33:$B$776,Y$190)+'СЕТ СН'!$F$12</f>
        <v>166.49947786000001</v>
      </c>
    </row>
    <row r="200" spans="1:25" ht="15.75" x14ac:dyDescent="0.2">
      <c r="A200" s="35">
        <f t="shared" si="5"/>
        <v>43931</v>
      </c>
      <c r="B200" s="36">
        <f>SUMIFS(СВЦЭМ!$F$33:$F$776,СВЦЭМ!$A$33:$A$776,$A200,СВЦЭМ!$B$33:$B$776,B$190)+'СЕТ СН'!$F$12</f>
        <v>165.84206709</v>
      </c>
      <c r="C200" s="36">
        <f>SUMIFS(СВЦЭМ!$F$33:$F$776,СВЦЭМ!$A$33:$A$776,$A200,СВЦЭМ!$B$33:$B$776,C$190)+'СЕТ СН'!$F$12</f>
        <v>174.07754034999999</v>
      </c>
      <c r="D200" s="36">
        <f>SUMIFS(СВЦЭМ!$F$33:$F$776,СВЦЭМ!$A$33:$A$776,$A200,СВЦЭМ!$B$33:$B$776,D$190)+'СЕТ СН'!$F$12</f>
        <v>182.72863820000001</v>
      </c>
      <c r="E200" s="36">
        <f>SUMIFS(СВЦЭМ!$F$33:$F$776,СВЦЭМ!$A$33:$A$776,$A200,СВЦЭМ!$B$33:$B$776,E$190)+'СЕТ СН'!$F$12</f>
        <v>190.60345566999999</v>
      </c>
      <c r="F200" s="36">
        <f>SUMIFS(СВЦЭМ!$F$33:$F$776,СВЦЭМ!$A$33:$A$776,$A200,СВЦЭМ!$B$33:$B$776,F$190)+'СЕТ СН'!$F$12</f>
        <v>192.15538975000001</v>
      </c>
      <c r="G200" s="36">
        <f>SUMIFS(СВЦЭМ!$F$33:$F$776,СВЦЭМ!$A$33:$A$776,$A200,СВЦЭМ!$B$33:$B$776,G$190)+'СЕТ СН'!$F$12</f>
        <v>189.97465696</v>
      </c>
      <c r="H200" s="36">
        <f>SUMIFS(СВЦЭМ!$F$33:$F$776,СВЦЭМ!$A$33:$A$776,$A200,СВЦЭМ!$B$33:$B$776,H$190)+'СЕТ СН'!$F$12</f>
        <v>184.88935853999999</v>
      </c>
      <c r="I200" s="36">
        <f>SUMIFS(СВЦЭМ!$F$33:$F$776,СВЦЭМ!$A$33:$A$776,$A200,СВЦЭМ!$B$33:$B$776,I$190)+'СЕТ СН'!$F$12</f>
        <v>178.47380892999999</v>
      </c>
      <c r="J200" s="36">
        <f>SUMIFS(СВЦЭМ!$F$33:$F$776,СВЦЭМ!$A$33:$A$776,$A200,СВЦЭМ!$B$33:$B$776,J$190)+'СЕТ СН'!$F$12</f>
        <v>166.16004074</v>
      </c>
      <c r="K200" s="36">
        <f>SUMIFS(СВЦЭМ!$F$33:$F$776,СВЦЭМ!$A$33:$A$776,$A200,СВЦЭМ!$B$33:$B$776,K$190)+'СЕТ СН'!$F$12</f>
        <v>165.65068851000001</v>
      </c>
      <c r="L200" s="36">
        <f>SUMIFS(СВЦЭМ!$F$33:$F$776,СВЦЭМ!$A$33:$A$776,$A200,СВЦЭМ!$B$33:$B$776,L$190)+'СЕТ СН'!$F$12</f>
        <v>164.31290731000001</v>
      </c>
      <c r="M200" s="36">
        <f>SUMIFS(СВЦЭМ!$F$33:$F$776,СВЦЭМ!$A$33:$A$776,$A200,СВЦЭМ!$B$33:$B$776,M$190)+'СЕТ СН'!$F$12</f>
        <v>163.76346773</v>
      </c>
      <c r="N200" s="36">
        <f>SUMIFS(СВЦЭМ!$F$33:$F$776,СВЦЭМ!$A$33:$A$776,$A200,СВЦЭМ!$B$33:$B$776,N$190)+'СЕТ СН'!$F$12</f>
        <v>166.45459485000001</v>
      </c>
      <c r="O200" s="36">
        <f>SUMIFS(СВЦЭМ!$F$33:$F$776,СВЦЭМ!$A$33:$A$776,$A200,СВЦЭМ!$B$33:$B$776,O$190)+'СЕТ СН'!$F$12</f>
        <v>169.32127829000001</v>
      </c>
      <c r="P200" s="36">
        <f>SUMIFS(СВЦЭМ!$F$33:$F$776,СВЦЭМ!$A$33:$A$776,$A200,СВЦЭМ!$B$33:$B$776,P$190)+'СЕТ СН'!$F$12</f>
        <v>163.63467931</v>
      </c>
      <c r="Q200" s="36">
        <f>SUMIFS(СВЦЭМ!$F$33:$F$776,СВЦЭМ!$A$33:$A$776,$A200,СВЦЭМ!$B$33:$B$776,Q$190)+'СЕТ СН'!$F$12</f>
        <v>164.93154254000001</v>
      </c>
      <c r="R200" s="36">
        <f>SUMIFS(СВЦЭМ!$F$33:$F$776,СВЦЭМ!$A$33:$A$776,$A200,СВЦЭМ!$B$33:$B$776,R$190)+'СЕТ СН'!$F$12</f>
        <v>164.71486103999999</v>
      </c>
      <c r="S200" s="36">
        <f>SUMIFS(СВЦЭМ!$F$33:$F$776,СВЦЭМ!$A$33:$A$776,$A200,СВЦЭМ!$B$33:$B$776,S$190)+'СЕТ СН'!$F$12</f>
        <v>163.34731388</v>
      </c>
      <c r="T200" s="36">
        <f>SUMIFS(СВЦЭМ!$F$33:$F$776,СВЦЭМ!$A$33:$A$776,$A200,СВЦЭМ!$B$33:$B$776,T$190)+'СЕТ СН'!$F$12</f>
        <v>159.65313621000001</v>
      </c>
      <c r="U200" s="36">
        <f>SUMIFS(СВЦЭМ!$F$33:$F$776,СВЦЭМ!$A$33:$A$776,$A200,СВЦЭМ!$B$33:$B$776,U$190)+'СЕТ СН'!$F$12</f>
        <v>156.15389139000001</v>
      </c>
      <c r="V200" s="36">
        <f>SUMIFS(СВЦЭМ!$F$33:$F$776,СВЦЭМ!$A$33:$A$776,$A200,СВЦЭМ!$B$33:$B$776,V$190)+'СЕТ СН'!$F$12</f>
        <v>154.36282657999999</v>
      </c>
      <c r="W200" s="36">
        <f>SUMIFS(СВЦЭМ!$F$33:$F$776,СВЦЭМ!$A$33:$A$776,$A200,СВЦЭМ!$B$33:$B$776,W$190)+'СЕТ СН'!$F$12</f>
        <v>154.42602739</v>
      </c>
      <c r="X200" s="36">
        <f>SUMIFS(СВЦЭМ!$F$33:$F$776,СВЦЭМ!$A$33:$A$776,$A200,СВЦЭМ!$B$33:$B$776,X$190)+'СЕТ СН'!$F$12</f>
        <v>151.0220746</v>
      </c>
      <c r="Y200" s="36">
        <f>SUMIFS(СВЦЭМ!$F$33:$F$776,СВЦЭМ!$A$33:$A$776,$A200,СВЦЭМ!$B$33:$B$776,Y$190)+'СЕТ СН'!$F$12</f>
        <v>160.06196016999999</v>
      </c>
    </row>
    <row r="201" spans="1:25" ht="15.75" x14ac:dyDescent="0.2">
      <c r="A201" s="35">
        <f t="shared" si="5"/>
        <v>43932</v>
      </c>
      <c r="B201" s="36">
        <f>SUMIFS(СВЦЭМ!$F$33:$F$776,СВЦЭМ!$A$33:$A$776,$A201,СВЦЭМ!$B$33:$B$776,B$190)+'СЕТ СН'!$F$12</f>
        <v>167.60055312</v>
      </c>
      <c r="C201" s="36">
        <f>SUMIFS(СВЦЭМ!$F$33:$F$776,СВЦЭМ!$A$33:$A$776,$A201,СВЦЭМ!$B$33:$B$776,C$190)+'СЕТ СН'!$F$12</f>
        <v>170.95971502</v>
      </c>
      <c r="D201" s="36">
        <f>SUMIFS(СВЦЭМ!$F$33:$F$776,СВЦЭМ!$A$33:$A$776,$A201,СВЦЭМ!$B$33:$B$776,D$190)+'СЕТ СН'!$F$12</f>
        <v>174.24433216</v>
      </c>
      <c r="E201" s="36">
        <f>SUMIFS(СВЦЭМ!$F$33:$F$776,СВЦЭМ!$A$33:$A$776,$A201,СВЦЭМ!$B$33:$B$776,E$190)+'СЕТ СН'!$F$12</f>
        <v>175.99350347000001</v>
      </c>
      <c r="F201" s="36">
        <f>SUMIFS(СВЦЭМ!$F$33:$F$776,СВЦЭМ!$A$33:$A$776,$A201,СВЦЭМ!$B$33:$B$776,F$190)+'СЕТ СН'!$F$12</f>
        <v>176.82745983000001</v>
      </c>
      <c r="G201" s="36">
        <f>SUMIFS(СВЦЭМ!$F$33:$F$776,СВЦЭМ!$A$33:$A$776,$A201,СВЦЭМ!$B$33:$B$776,G$190)+'СЕТ СН'!$F$12</f>
        <v>176.23399777</v>
      </c>
      <c r="H201" s="36">
        <f>SUMIFS(СВЦЭМ!$F$33:$F$776,СВЦЭМ!$A$33:$A$776,$A201,СВЦЭМ!$B$33:$B$776,H$190)+'СЕТ СН'!$F$12</f>
        <v>172.80833149</v>
      </c>
      <c r="I201" s="36">
        <f>SUMIFS(СВЦЭМ!$F$33:$F$776,СВЦЭМ!$A$33:$A$776,$A201,СВЦЭМ!$B$33:$B$776,I$190)+'СЕТ СН'!$F$12</f>
        <v>168.57181403000001</v>
      </c>
      <c r="J201" s="36">
        <f>SUMIFS(СВЦЭМ!$F$33:$F$776,СВЦЭМ!$A$33:$A$776,$A201,СВЦЭМ!$B$33:$B$776,J$190)+'СЕТ СН'!$F$12</f>
        <v>163.80112033</v>
      </c>
      <c r="K201" s="36">
        <f>SUMIFS(СВЦЭМ!$F$33:$F$776,СВЦЭМ!$A$33:$A$776,$A201,СВЦЭМ!$B$33:$B$776,K$190)+'СЕТ СН'!$F$12</f>
        <v>160.95029903</v>
      </c>
      <c r="L201" s="36">
        <f>SUMIFS(СВЦЭМ!$F$33:$F$776,СВЦЭМ!$A$33:$A$776,$A201,СВЦЭМ!$B$33:$B$776,L$190)+'СЕТ СН'!$F$12</f>
        <v>161.36210552</v>
      </c>
      <c r="M201" s="36">
        <f>SUMIFS(СВЦЭМ!$F$33:$F$776,СВЦЭМ!$A$33:$A$776,$A201,СВЦЭМ!$B$33:$B$776,M$190)+'СЕТ СН'!$F$12</f>
        <v>164.30226708000001</v>
      </c>
      <c r="N201" s="36">
        <f>SUMIFS(СВЦЭМ!$F$33:$F$776,СВЦЭМ!$A$33:$A$776,$A201,СВЦЭМ!$B$33:$B$776,N$190)+'СЕТ СН'!$F$12</f>
        <v>168.23918409000001</v>
      </c>
      <c r="O201" s="36">
        <f>SUMIFS(СВЦЭМ!$F$33:$F$776,СВЦЭМ!$A$33:$A$776,$A201,СВЦЭМ!$B$33:$B$776,O$190)+'СЕТ СН'!$F$12</f>
        <v>167.84868768000001</v>
      </c>
      <c r="P201" s="36">
        <f>SUMIFS(СВЦЭМ!$F$33:$F$776,СВЦЭМ!$A$33:$A$776,$A201,СВЦЭМ!$B$33:$B$776,P$190)+'СЕТ СН'!$F$12</f>
        <v>161.72428486000001</v>
      </c>
      <c r="Q201" s="36">
        <f>SUMIFS(СВЦЭМ!$F$33:$F$776,СВЦЭМ!$A$33:$A$776,$A201,СВЦЭМ!$B$33:$B$776,Q$190)+'СЕТ СН'!$F$12</f>
        <v>161.91206957</v>
      </c>
      <c r="R201" s="36">
        <f>SUMIFS(СВЦЭМ!$F$33:$F$776,СВЦЭМ!$A$33:$A$776,$A201,СВЦЭМ!$B$33:$B$776,R$190)+'СЕТ СН'!$F$12</f>
        <v>160.87430545999999</v>
      </c>
      <c r="S201" s="36">
        <f>SUMIFS(СВЦЭМ!$F$33:$F$776,СВЦЭМ!$A$33:$A$776,$A201,СВЦЭМ!$B$33:$B$776,S$190)+'СЕТ СН'!$F$12</f>
        <v>162.77013622000001</v>
      </c>
      <c r="T201" s="36">
        <f>SUMIFS(СВЦЭМ!$F$33:$F$776,СВЦЭМ!$A$33:$A$776,$A201,СВЦЭМ!$B$33:$B$776,T$190)+'СЕТ СН'!$F$12</f>
        <v>165.05164284</v>
      </c>
      <c r="U201" s="36">
        <f>SUMIFS(СВЦЭМ!$F$33:$F$776,СВЦЭМ!$A$33:$A$776,$A201,СВЦЭМ!$B$33:$B$776,U$190)+'СЕТ СН'!$F$12</f>
        <v>162.45040821000001</v>
      </c>
      <c r="V201" s="36">
        <f>SUMIFS(СВЦЭМ!$F$33:$F$776,СВЦЭМ!$A$33:$A$776,$A201,СВЦЭМ!$B$33:$B$776,V$190)+'СЕТ СН'!$F$12</f>
        <v>156.88134428999999</v>
      </c>
      <c r="W201" s="36">
        <f>SUMIFS(СВЦЭМ!$F$33:$F$776,СВЦЭМ!$A$33:$A$776,$A201,СВЦЭМ!$B$33:$B$776,W$190)+'СЕТ СН'!$F$12</f>
        <v>156.3082599</v>
      </c>
      <c r="X201" s="36">
        <f>SUMIFS(СВЦЭМ!$F$33:$F$776,СВЦЭМ!$A$33:$A$776,$A201,СВЦЭМ!$B$33:$B$776,X$190)+'СЕТ СН'!$F$12</f>
        <v>159.48908187999999</v>
      </c>
      <c r="Y201" s="36">
        <f>SUMIFS(СВЦЭМ!$F$33:$F$776,СВЦЭМ!$A$33:$A$776,$A201,СВЦЭМ!$B$33:$B$776,Y$190)+'СЕТ СН'!$F$12</f>
        <v>168.43242175</v>
      </c>
    </row>
    <row r="202" spans="1:25" ht="15.75" x14ac:dyDescent="0.2">
      <c r="A202" s="35">
        <f t="shared" si="5"/>
        <v>43933</v>
      </c>
      <c r="B202" s="36">
        <f>SUMIFS(СВЦЭМ!$F$33:$F$776,СВЦЭМ!$A$33:$A$776,$A202,СВЦЭМ!$B$33:$B$776,B$190)+'СЕТ СН'!$F$12</f>
        <v>166.47267231999999</v>
      </c>
      <c r="C202" s="36">
        <f>SUMIFS(СВЦЭМ!$F$33:$F$776,СВЦЭМ!$A$33:$A$776,$A202,СВЦЭМ!$B$33:$B$776,C$190)+'СЕТ СН'!$F$12</f>
        <v>167.00302697000001</v>
      </c>
      <c r="D202" s="36">
        <f>SUMIFS(СВЦЭМ!$F$33:$F$776,СВЦЭМ!$A$33:$A$776,$A202,СВЦЭМ!$B$33:$B$776,D$190)+'СЕТ СН'!$F$12</f>
        <v>163.85439625999999</v>
      </c>
      <c r="E202" s="36">
        <f>SUMIFS(СВЦЭМ!$F$33:$F$776,СВЦЭМ!$A$33:$A$776,$A202,СВЦЭМ!$B$33:$B$776,E$190)+'СЕТ СН'!$F$12</f>
        <v>163.78046280999999</v>
      </c>
      <c r="F202" s="36">
        <f>SUMIFS(СВЦЭМ!$F$33:$F$776,СВЦЭМ!$A$33:$A$776,$A202,СВЦЭМ!$B$33:$B$776,F$190)+'СЕТ СН'!$F$12</f>
        <v>162.81287925999999</v>
      </c>
      <c r="G202" s="36">
        <f>SUMIFS(СВЦЭМ!$F$33:$F$776,СВЦЭМ!$A$33:$A$776,$A202,СВЦЭМ!$B$33:$B$776,G$190)+'СЕТ СН'!$F$12</f>
        <v>164.36909843000001</v>
      </c>
      <c r="H202" s="36">
        <f>SUMIFS(СВЦЭМ!$F$33:$F$776,СВЦЭМ!$A$33:$A$776,$A202,СВЦЭМ!$B$33:$B$776,H$190)+'СЕТ СН'!$F$12</f>
        <v>164.94880898</v>
      </c>
      <c r="I202" s="36">
        <f>SUMIFS(СВЦЭМ!$F$33:$F$776,СВЦЭМ!$A$33:$A$776,$A202,СВЦЭМ!$B$33:$B$776,I$190)+'СЕТ СН'!$F$12</f>
        <v>164.80970633999999</v>
      </c>
      <c r="J202" s="36">
        <f>SUMIFS(СВЦЭМ!$F$33:$F$776,СВЦЭМ!$A$33:$A$776,$A202,СВЦЭМ!$B$33:$B$776,J$190)+'СЕТ СН'!$F$12</f>
        <v>159.26585795</v>
      </c>
      <c r="K202" s="36">
        <f>SUMIFS(СВЦЭМ!$F$33:$F$776,СВЦЭМ!$A$33:$A$776,$A202,СВЦЭМ!$B$33:$B$776,K$190)+'СЕТ СН'!$F$12</f>
        <v>151.8734556</v>
      </c>
      <c r="L202" s="36">
        <f>SUMIFS(СВЦЭМ!$F$33:$F$776,СВЦЭМ!$A$33:$A$776,$A202,СВЦЭМ!$B$33:$B$776,L$190)+'СЕТ СН'!$F$12</f>
        <v>152.64329574999999</v>
      </c>
      <c r="M202" s="36">
        <f>SUMIFS(СВЦЭМ!$F$33:$F$776,СВЦЭМ!$A$33:$A$776,$A202,СВЦЭМ!$B$33:$B$776,M$190)+'СЕТ СН'!$F$12</f>
        <v>153.7703381</v>
      </c>
      <c r="N202" s="36">
        <f>SUMIFS(СВЦЭМ!$F$33:$F$776,СВЦЭМ!$A$33:$A$776,$A202,СВЦЭМ!$B$33:$B$776,N$190)+'СЕТ СН'!$F$12</f>
        <v>156.47008618000001</v>
      </c>
      <c r="O202" s="36">
        <f>SUMIFS(СВЦЭМ!$F$33:$F$776,СВЦЭМ!$A$33:$A$776,$A202,СВЦЭМ!$B$33:$B$776,O$190)+'СЕТ СН'!$F$12</f>
        <v>159.59721488</v>
      </c>
      <c r="P202" s="36">
        <f>SUMIFS(СВЦЭМ!$F$33:$F$776,СВЦЭМ!$A$33:$A$776,$A202,СВЦЭМ!$B$33:$B$776,P$190)+'СЕТ СН'!$F$12</f>
        <v>161.82355695000001</v>
      </c>
      <c r="Q202" s="36">
        <f>SUMIFS(СВЦЭМ!$F$33:$F$776,СВЦЭМ!$A$33:$A$776,$A202,СВЦЭМ!$B$33:$B$776,Q$190)+'СЕТ СН'!$F$12</f>
        <v>162.68910832</v>
      </c>
      <c r="R202" s="36">
        <f>SUMIFS(СВЦЭМ!$F$33:$F$776,СВЦЭМ!$A$33:$A$776,$A202,СВЦЭМ!$B$33:$B$776,R$190)+'СЕТ СН'!$F$12</f>
        <v>161.4247866</v>
      </c>
      <c r="S202" s="36">
        <f>SUMIFS(СВЦЭМ!$F$33:$F$776,СВЦЭМ!$A$33:$A$776,$A202,СВЦЭМ!$B$33:$B$776,S$190)+'СЕТ СН'!$F$12</f>
        <v>160.49363696</v>
      </c>
      <c r="T202" s="36">
        <f>SUMIFS(СВЦЭМ!$F$33:$F$776,СВЦЭМ!$A$33:$A$776,$A202,СВЦЭМ!$B$33:$B$776,T$190)+'СЕТ СН'!$F$12</f>
        <v>157.33258742000001</v>
      </c>
      <c r="U202" s="36">
        <f>SUMIFS(СВЦЭМ!$F$33:$F$776,СВЦЭМ!$A$33:$A$776,$A202,СВЦЭМ!$B$33:$B$776,U$190)+'СЕТ СН'!$F$12</f>
        <v>149.33734862</v>
      </c>
      <c r="V202" s="36">
        <f>SUMIFS(СВЦЭМ!$F$33:$F$776,СВЦЭМ!$A$33:$A$776,$A202,СВЦЭМ!$B$33:$B$776,V$190)+'СЕТ СН'!$F$12</f>
        <v>138.06723812999999</v>
      </c>
      <c r="W202" s="36">
        <f>SUMIFS(СВЦЭМ!$F$33:$F$776,СВЦЭМ!$A$33:$A$776,$A202,СВЦЭМ!$B$33:$B$776,W$190)+'СЕТ СН'!$F$12</f>
        <v>137.31858069</v>
      </c>
      <c r="X202" s="36">
        <f>SUMIFS(СВЦЭМ!$F$33:$F$776,СВЦЭМ!$A$33:$A$776,$A202,СВЦЭМ!$B$33:$B$776,X$190)+'СЕТ СН'!$F$12</f>
        <v>144.44173964000001</v>
      </c>
      <c r="Y202" s="36">
        <f>SUMIFS(СВЦЭМ!$F$33:$F$776,СВЦЭМ!$A$33:$A$776,$A202,СВЦЭМ!$B$33:$B$776,Y$190)+'СЕТ СН'!$F$12</f>
        <v>149.92417569</v>
      </c>
    </row>
    <row r="203" spans="1:25" ht="15.75" x14ac:dyDescent="0.2">
      <c r="A203" s="35">
        <f t="shared" si="5"/>
        <v>43934</v>
      </c>
      <c r="B203" s="36">
        <f>SUMIFS(СВЦЭМ!$F$33:$F$776,СВЦЭМ!$A$33:$A$776,$A203,СВЦЭМ!$B$33:$B$776,B$190)+'СЕТ СН'!$F$12</f>
        <v>150.24160001000001</v>
      </c>
      <c r="C203" s="36">
        <f>SUMIFS(СВЦЭМ!$F$33:$F$776,СВЦЭМ!$A$33:$A$776,$A203,СВЦЭМ!$B$33:$B$776,C$190)+'СЕТ СН'!$F$12</f>
        <v>153.56778919000001</v>
      </c>
      <c r="D203" s="36">
        <f>SUMIFS(СВЦЭМ!$F$33:$F$776,СВЦЭМ!$A$33:$A$776,$A203,СВЦЭМ!$B$33:$B$776,D$190)+'СЕТ СН'!$F$12</f>
        <v>158.94562525000001</v>
      </c>
      <c r="E203" s="36">
        <f>SUMIFS(СВЦЭМ!$F$33:$F$776,СВЦЭМ!$A$33:$A$776,$A203,СВЦЭМ!$B$33:$B$776,E$190)+'СЕТ СН'!$F$12</f>
        <v>161.20250559999999</v>
      </c>
      <c r="F203" s="36">
        <f>SUMIFS(СВЦЭМ!$F$33:$F$776,СВЦЭМ!$A$33:$A$776,$A203,СВЦЭМ!$B$33:$B$776,F$190)+'СЕТ СН'!$F$12</f>
        <v>162.76664868</v>
      </c>
      <c r="G203" s="36">
        <f>SUMIFS(СВЦЭМ!$F$33:$F$776,СВЦЭМ!$A$33:$A$776,$A203,СВЦЭМ!$B$33:$B$776,G$190)+'СЕТ СН'!$F$12</f>
        <v>159.98634025999999</v>
      </c>
      <c r="H203" s="36">
        <f>SUMIFS(СВЦЭМ!$F$33:$F$776,СВЦЭМ!$A$33:$A$776,$A203,СВЦЭМ!$B$33:$B$776,H$190)+'СЕТ СН'!$F$12</f>
        <v>160.71759681</v>
      </c>
      <c r="I203" s="36">
        <f>SUMIFS(СВЦЭМ!$F$33:$F$776,СВЦЭМ!$A$33:$A$776,$A203,СВЦЭМ!$B$33:$B$776,I$190)+'СЕТ СН'!$F$12</f>
        <v>151.97479476999999</v>
      </c>
      <c r="J203" s="36">
        <f>SUMIFS(СВЦЭМ!$F$33:$F$776,СВЦЭМ!$A$33:$A$776,$A203,СВЦЭМ!$B$33:$B$776,J$190)+'СЕТ СН'!$F$12</f>
        <v>141.01451845</v>
      </c>
      <c r="K203" s="36">
        <f>SUMIFS(СВЦЭМ!$F$33:$F$776,СВЦЭМ!$A$33:$A$776,$A203,СВЦЭМ!$B$33:$B$776,K$190)+'СЕТ СН'!$F$12</f>
        <v>137.37210123</v>
      </c>
      <c r="L203" s="36">
        <f>SUMIFS(СВЦЭМ!$F$33:$F$776,СВЦЭМ!$A$33:$A$776,$A203,СВЦЭМ!$B$33:$B$776,L$190)+'СЕТ СН'!$F$12</f>
        <v>135.87786575999999</v>
      </c>
      <c r="M203" s="36">
        <f>SUMIFS(СВЦЭМ!$F$33:$F$776,СВЦЭМ!$A$33:$A$776,$A203,СВЦЭМ!$B$33:$B$776,M$190)+'СЕТ СН'!$F$12</f>
        <v>135.33224576999999</v>
      </c>
      <c r="N203" s="36">
        <f>SUMIFS(СВЦЭМ!$F$33:$F$776,СВЦЭМ!$A$33:$A$776,$A203,СВЦЭМ!$B$33:$B$776,N$190)+'СЕТ СН'!$F$12</f>
        <v>137.37309654000001</v>
      </c>
      <c r="O203" s="36">
        <f>SUMIFS(СВЦЭМ!$F$33:$F$776,СВЦЭМ!$A$33:$A$776,$A203,СВЦЭМ!$B$33:$B$776,O$190)+'СЕТ СН'!$F$12</f>
        <v>137.21232348000001</v>
      </c>
      <c r="P203" s="36">
        <f>SUMIFS(СВЦЭМ!$F$33:$F$776,СВЦЭМ!$A$33:$A$776,$A203,СВЦЭМ!$B$33:$B$776,P$190)+'СЕТ СН'!$F$12</f>
        <v>138.21182793</v>
      </c>
      <c r="Q203" s="36">
        <f>SUMIFS(СВЦЭМ!$F$33:$F$776,СВЦЭМ!$A$33:$A$776,$A203,СВЦЭМ!$B$33:$B$776,Q$190)+'СЕТ СН'!$F$12</f>
        <v>138.86426505</v>
      </c>
      <c r="R203" s="36">
        <f>SUMIFS(СВЦЭМ!$F$33:$F$776,СВЦЭМ!$A$33:$A$776,$A203,СВЦЭМ!$B$33:$B$776,R$190)+'СЕТ СН'!$F$12</f>
        <v>140.51203823</v>
      </c>
      <c r="S203" s="36">
        <f>SUMIFS(СВЦЭМ!$F$33:$F$776,СВЦЭМ!$A$33:$A$776,$A203,СВЦЭМ!$B$33:$B$776,S$190)+'СЕТ СН'!$F$12</f>
        <v>140.11841426000001</v>
      </c>
      <c r="T203" s="36">
        <f>SUMIFS(СВЦЭМ!$F$33:$F$776,СВЦЭМ!$A$33:$A$776,$A203,СВЦЭМ!$B$33:$B$776,T$190)+'СЕТ СН'!$F$12</f>
        <v>139.46936273</v>
      </c>
      <c r="U203" s="36">
        <f>SUMIFS(СВЦЭМ!$F$33:$F$776,СВЦЭМ!$A$33:$A$776,$A203,СВЦЭМ!$B$33:$B$776,U$190)+'СЕТ СН'!$F$12</f>
        <v>139.53615192999999</v>
      </c>
      <c r="V203" s="36">
        <f>SUMIFS(СВЦЭМ!$F$33:$F$776,СВЦЭМ!$A$33:$A$776,$A203,СВЦЭМ!$B$33:$B$776,V$190)+'СЕТ СН'!$F$12</f>
        <v>137.65766603</v>
      </c>
      <c r="W203" s="36">
        <f>SUMIFS(СВЦЭМ!$F$33:$F$776,СВЦЭМ!$A$33:$A$776,$A203,СВЦЭМ!$B$33:$B$776,W$190)+'СЕТ СН'!$F$12</f>
        <v>136.87423465000001</v>
      </c>
      <c r="X203" s="36">
        <f>SUMIFS(СВЦЭМ!$F$33:$F$776,СВЦЭМ!$A$33:$A$776,$A203,СВЦЭМ!$B$33:$B$776,X$190)+'СЕТ СН'!$F$12</f>
        <v>138.20575120000001</v>
      </c>
      <c r="Y203" s="36">
        <f>SUMIFS(СВЦЭМ!$F$33:$F$776,СВЦЭМ!$A$33:$A$776,$A203,СВЦЭМ!$B$33:$B$776,Y$190)+'СЕТ СН'!$F$12</f>
        <v>143.50113938000001</v>
      </c>
    </row>
    <row r="204" spans="1:25" ht="15.75" x14ac:dyDescent="0.2">
      <c r="A204" s="35">
        <f t="shared" si="5"/>
        <v>43935</v>
      </c>
      <c r="B204" s="36">
        <f>SUMIFS(СВЦЭМ!$F$33:$F$776,СВЦЭМ!$A$33:$A$776,$A204,СВЦЭМ!$B$33:$B$776,B$190)+'СЕТ СН'!$F$12</f>
        <v>149.23091884999999</v>
      </c>
      <c r="C204" s="36">
        <f>SUMIFS(СВЦЭМ!$F$33:$F$776,СВЦЭМ!$A$33:$A$776,$A204,СВЦЭМ!$B$33:$B$776,C$190)+'СЕТ СН'!$F$12</f>
        <v>153.76007509999999</v>
      </c>
      <c r="D204" s="36">
        <f>SUMIFS(СВЦЭМ!$F$33:$F$776,СВЦЭМ!$A$33:$A$776,$A204,СВЦЭМ!$B$33:$B$776,D$190)+'СЕТ СН'!$F$12</f>
        <v>158.05186284000001</v>
      </c>
      <c r="E204" s="36">
        <f>SUMIFS(СВЦЭМ!$F$33:$F$776,СВЦЭМ!$A$33:$A$776,$A204,СВЦЭМ!$B$33:$B$776,E$190)+'СЕТ СН'!$F$12</f>
        <v>160.78064119000001</v>
      </c>
      <c r="F204" s="36">
        <f>SUMIFS(СВЦЭМ!$F$33:$F$776,СВЦЭМ!$A$33:$A$776,$A204,СВЦЭМ!$B$33:$B$776,F$190)+'СЕТ СН'!$F$12</f>
        <v>162.78445052000001</v>
      </c>
      <c r="G204" s="36">
        <f>SUMIFS(СВЦЭМ!$F$33:$F$776,СВЦЭМ!$A$33:$A$776,$A204,СВЦЭМ!$B$33:$B$776,G$190)+'СЕТ СН'!$F$12</f>
        <v>162.06446905999999</v>
      </c>
      <c r="H204" s="36">
        <f>SUMIFS(СВЦЭМ!$F$33:$F$776,СВЦЭМ!$A$33:$A$776,$A204,СВЦЭМ!$B$33:$B$776,H$190)+'СЕТ СН'!$F$12</f>
        <v>164.34228001</v>
      </c>
      <c r="I204" s="36">
        <f>SUMIFS(СВЦЭМ!$F$33:$F$776,СВЦЭМ!$A$33:$A$776,$A204,СВЦЭМ!$B$33:$B$776,I$190)+'СЕТ СН'!$F$12</f>
        <v>168.61711690000001</v>
      </c>
      <c r="J204" s="36">
        <f>SUMIFS(СВЦЭМ!$F$33:$F$776,СВЦЭМ!$A$33:$A$776,$A204,СВЦЭМ!$B$33:$B$776,J$190)+'СЕТ СН'!$F$12</f>
        <v>160.51620306000001</v>
      </c>
      <c r="K204" s="36">
        <f>SUMIFS(СВЦЭМ!$F$33:$F$776,СВЦЭМ!$A$33:$A$776,$A204,СВЦЭМ!$B$33:$B$776,K$190)+'СЕТ СН'!$F$12</f>
        <v>157.47331614999999</v>
      </c>
      <c r="L204" s="36">
        <f>SUMIFS(СВЦЭМ!$F$33:$F$776,СВЦЭМ!$A$33:$A$776,$A204,СВЦЭМ!$B$33:$B$776,L$190)+'СЕТ СН'!$F$12</f>
        <v>156.10902056</v>
      </c>
      <c r="M204" s="36">
        <f>SUMIFS(СВЦЭМ!$F$33:$F$776,СВЦЭМ!$A$33:$A$776,$A204,СВЦЭМ!$B$33:$B$776,M$190)+'СЕТ СН'!$F$12</f>
        <v>156.75935917000001</v>
      </c>
      <c r="N204" s="36">
        <f>SUMIFS(СВЦЭМ!$F$33:$F$776,СВЦЭМ!$A$33:$A$776,$A204,СВЦЭМ!$B$33:$B$776,N$190)+'СЕТ СН'!$F$12</f>
        <v>156.53698684</v>
      </c>
      <c r="O204" s="36">
        <f>SUMIFS(СВЦЭМ!$F$33:$F$776,СВЦЭМ!$A$33:$A$776,$A204,СВЦЭМ!$B$33:$B$776,O$190)+'СЕТ СН'!$F$12</f>
        <v>151.46674107999999</v>
      </c>
      <c r="P204" s="36">
        <f>SUMIFS(СВЦЭМ!$F$33:$F$776,СВЦЭМ!$A$33:$A$776,$A204,СВЦЭМ!$B$33:$B$776,P$190)+'СЕТ СН'!$F$12</f>
        <v>152.17242655999999</v>
      </c>
      <c r="Q204" s="36">
        <f>SUMIFS(СВЦЭМ!$F$33:$F$776,СВЦЭМ!$A$33:$A$776,$A204,СВЦЭМ!$B$33:$B$776,Q$190)+'СЕТ СН'!$F$12</f>
        <v>154.34899095</v>
      </c>
      <c r="R204" s="36">
        <f>SUMIFS(СВЦЭМ!$F$33:$F$776,СВЦЭМ!$A$33:$A$776,$A204,СВЦЭМ!$B$33:$B$776,R$190)+'СЕТ СН'!$F$12</f>
        <v>158.92846763</v>
      </c>
      <c r="S204" s="36">
        <f>SUMIFS(СВЦЭМ!$F$33:$F$776,СВЦЭМ!$A$33:$A$776,$A204,СВЦЭМ!$B$33:$B$776,S$190)+'СЕТ СН'!$F$12</f>
        <v>159.99663939999999</v>
      </c>
      <c r="T204" s="36">
        <f>SUMIFS(СВЦЭМ!$F$33:$F$776,СВЦЭМ!$A$33:$A$776,$A204,СВЦЭМ!$B$33:$B$776,T$190)+'СЕТ СН'!$F$12</f>
        <v>155.27857377999999</v>
      </c>
      <c r="U204" s="36">
        <f>SUMIFS(СВЦЭМ!$F$33:$F$776,СВЦЭМ!$A$33:$A$776,$A204,СВЦЭМ!$B$33:$B$776,U$190)+'СЕТ СН'!$F$12</f>
        <v>151.88158102</v>
      </c>
      <c r="V204" s="36">
        <f>SUMIFS(СВЦЭМ!$F$33:$F$776,СВЦЭМ!$A$33:$A$776,$A204,СВЦЭМ!$B$33:$B$776,V$190)+'СЕТ СН'!$F$12</f>
        <v>151.45112355000001</v>
      </c>
      <c r="W204" s="36">
        <f>SUMIFS(СВЦЭМ!$F$33:$F$776,СВЦЭМ!$A$33:$A$776,$A204,СВЦЭМ!$B$33:$B$776,W$190)+'СЕТ СН'!$F$12</f>
        <v>150.21924314</v>
      </c>
      <c r="X204" s="36">
        <f>SUMIFS(СВЦЭМ!$F$33:$F$776,СВЦЭМ!$A$33:$A$776,$A204,СВЦЭМ!$B$33:$B$776,X$190)+'СЕТ СН'!$F$12</f>
        <v>151.84857896</v>
      </c>
      <c r="Y204" s="36">
        <f>SUMIFS(СВЦЭМ!$F$33:$F$776,СВЦЭМ!$A$33:$A$776,$A204,СВЦЭМ!$B$33:$B$776,Y$190)+'СЕТ СН'!$F$12</f>
        <v>154.55573476000001</v>
      </c>
    </row>
    <row r="205" spans="1:25" ht="15.75" x14ac:dyDescent="0.2">
      <c r="A205" s="35">
        <f t="shared" si="5"/>
        <v>43936</v>
      </c>
      <c r="B205" s="36">
        <f>SUMIFS(СВЦЭМ!$F$33:$F$776,СВЦЭМ!$A$33:$A$776,$A205,СВЦЭМ!$B$33:$B$776,B$190)+'СЕТ СН'!$F$12</f>
        <v>161.95492788999999</v>
      </c>
      <c r="C205" s="36">
        <f>SUMIFS(СВЦЭМ!$F$33:$F$776,СВЦЭМ!$A$33:$A$776,$A205,СВЦЭМ!$B$33:$B$776,C$190)+'СЕТ СН'!$F$12</f>
        <v>164.83089552999999</v>
      </c>
      <c r="D205" s="36">
        <f>SUMIFS(СВЦЭМ!$F$33:$F$776,СВЦЭМ!$A$33:$A$776,$A205,СВЦЭМ!$B$33:$B$776,D$190)+'СЕТ СН'!$F$12</f>
        <v>165.12507169</v>
      </c>
      <c r="E205" s="36">
        <f>SUMIFS(СВЦЭМ!$F$33:$F$776,СВЦЭМ!$A$33:$A$776,$A205,СВЦЭМ!$B$33:$B$776,E$190)+'СЕТ СН'!$F$12</f>
        <v>164.15562258</v>
      </c>
      <c r="F205" s="36">
        <f>SUMIFS(СВЦЭМ!$F$33:$F$776,СВЦЭМ!$A$33:$A$776,$A205,СВЦЭМ!$B$33:$B$776,F$190)+'СЕТ СН'!$F$12</f>
        <v>163.64018540000001</v>
      </c>
      <c r="G205" s="36">
        <f>SUMIFS(СВЦЭМ!$F$33:$F$776,СВЦЭМ!$A$33:$A$776,$A205,СВЦЭМ!$B$33:$B$776,G$190)+'СЕТ СН'!$F$12</f>
        <v>163.41416186000001</v>
      </c>
      <c r="H205" s="36">
        <f>SUMIFS(СВЦЭМ!$F$33:$F$776,СВЦЭМ!$A$33:$A$776,$A205,СВЦЭМ!$B$33:$B$776,H$190)+'СЕТ СН'!$F$12</f>
        <v>161.69129201000001</v>
      </c>
      <c r="I205" s="36">
        <f>SUMIFS(СВЦЭМ!$F$33:$F$776,СВЦЭМ!$A$33:$A$776,$A205,СВЦЭМ!$B$33:$B$776,I$190)+'СЕТ СН'!$F$12</f>
        <v>159.44727555</v>
      </c>
      <c r="J205" s="36">
        <f>SUMIFS(СВЦЭМ!$F$33:$F$776,СВЦЭМ!$A$33:$A$776,$A205,СВЦЭМ!$B$33:$B$776,J$190)+'СЕТ СН'!$F$12</f>
        <v>149.38501059999999</v>
      </c>
      <c r="K205" s="36">
        <f>SUMIFS(СВЦЭМ!$F$33:$F$776,СВЦЭМ!$A$33:$A$776,$A205,СВЦЭМ!$B$33:$B$776,K$190)+'СЕТ СН'!$F$12</f>
        <v>144.45151186000001</v>
      </c>
      <c r="L205" s="36">
        <f>SUMIFS(СВЦЭМ!$F$33:$F$776,СВЦЭМ!$A$33:$A$776,$A205,СВЦЭМ!$B$33:$B$776,L$190)+'СЕТ СН'!$F$12</f>
        <v>144.89787232</v>
      </c>
      <c r="M205" s="36">
        <f>SUMIFS(СВЦЭМ!$F$33:$F$776,СВЦЭМ!$A$33:$A$776,$A205,СВЦЭМ!$B$33:$B$776,M$190)+'СЕТ СН'!$F$12</f>
        <v>146.08936746000001</v>
      </c>
      <c r="N205" s="36">
        <f>SUMIFS(СВЦЭМ!$F$33:$F$776,СВЦЭМ!$A$33:$A$776,$A205,СВЦЭМ!$B$33:$B$776,N$190)+'СЕТ СН'!$F$12</f>
        <v>145.34553205</v>
      </c>
      <c r="O205" s="36">
        <f>SUMIFS(СВЦЭМ!$F$33:$F$776,СВЦЭМ!$A$33:$A$776,$A205,СВЦЭМ!$B$33:$B$776,O$190)+'СЕТ СН'!$F$12</f>
        <v>148.22915546999999</v>
      </c>
      <c r="P205" s="36">
        <f>SUMIFS(СВЦЭМ!$F$33:$F$776,СВЦЭМ!$A$33:$A$776,$A205,СВЦЭМ!$B$33:$B$776,P$190)+'СЕТ СН'!$F$12</f>
        <v>148.50752367999999</v>
      </c>
      <c r="Q205" s="36">
        <f>SUMIFS(СВЦЭМ!$F$33:$F$776,СВЦЭМ!$A$33:$A$776,$A205,СВЦЭМ!$B$33:$B$776,Q$190)+'СЕТ СН'!$F$12</f>
        <v>148.87631894</v>
      </c>
      <c r="R205" s="36">
        <f>SUMIFS(СВЦЭМ!$F$33:$F$776,СВЦЭМ!$A$33:$A$776,$A205,СВЦЭМ!$B$33:$B$776,R$190)+'СЕТ СН'!$F$12</f>
        <v>148.67116347999999</v>
      </c>
      <c r="S205" s="36">
        <f>SUMIFS(СВЦЭМ!$F$33:$F$776,СВЦЭМ!$A$33:$A$776,$A205,СВЦЭМ!$B$33:$B$776,S$190)+'СЕТ СН'!$F$12</f>
        <v>148.30654819</v>
      </c>
      <c r="T205" s="36">
        <f>SUMIFS(СВЦЭМ!$F$33:$F$776,СВЦЭМ!$A$33:$A$776,$A205,СВЦЭМ!$B$33:$B$776,T$190)+'СЕТ СН'!$F$12</f>
        <v>144.52887229000001</v>
      </c>
      <c r="U205" s="36">
        <f>SUMIFS(СВЦЭМ!$F$33:$F$776,СВЦЭМ!$A$33:$A$776,$A205,СВЦЭМ!$B$33:$B$776,U$190)+'СЕТ СН'!$F$12</f>
        <v>140.53480252</v>
      </c>
      <c r="V205" s="36">
        <f>SUMIFS(СВЦЭМ!$F$33:$F$776,СВЦЭМ!$A$33:$A$776,$A205,СВЦЭМ!$B$33:$B$776,V$190)+'СЕТ СН'!$F$12</f>
        <v>142.37038996999999</v>
      </c>
      <c r="W205" s="36">
        <f>SUMIFS(СВЦЭМ!$F$33:$F$776,СВЦЭМ!$A$33:$A$776,$A205,СВЦЭМ!$B$33:$B$776,W$190)+'СЕТ СН'!$F$12</f>
        <v>142.66775989999999</v>
      </c>
      <c r="X205" s="36">
        <f>SUMIFS(СВЦЭМ!$F$33:$F$776,СВЦЭМ!$A$33:$A$776,$A205,СВЦЭМ!$B$33:$B$776,X$190)+'СЕТ СН'!$F$12</f>
        <v>141.24152013</v>
      </c>
      <c r="Y205" s="36">
        <f>SUMIFS(СВЦЭМ!$F$33:$F$776,СВЦЭМ!$A$33:$A$776,$A205,СВЦЭМ!$B$33:$B$776,Y$190)+'СЕТ СН'!$F$12</f>
        <v>146.66588862</v>
      </c>
    </row>
    <row r="206" spans="1:25" ht="15.75" x14ac:dyDescent="0.2">
      <c r="A206" s="35">
        <f t="shared" si="5"/>
        <v>43937</v>
      </c>
      <c r="B206" s="36">
        <f>SUMIFS(СВЦЭМ!$F$33:$F$776,СВЦЭМ!$A$33:$A$776,$A206,СВЦЭМ!$B$33:$B$776,B$190)+'СЕТ СН'!$F$12</f>
        <v>140.55592587000001</v>
      </c>
      <c r="C206" s="36">
        <f>SUMIFS(СВЦЭМ!$F$33:$F$776,СВЦЭМ!$A$33:$A$776,$A206,СВЦЭМ!$B$33:$B$776,C$190)+'СЕТ СН'!$F$12</f>
        <v>144.26230548999999</v>
      </c>
      <c r="D206" s="36">
        <f>SUMIFS(СВЦЭМ!$F$33:$F$776,СВЦЭМ!$A$33:$A$776,$A206,СВЦЭМ!$B$33:$B$776,D$190)+'СЕТ СН'!$F$12</f>
        <v>147.67104664999999</v>
      </c>
      <c r="E206" s="36">
        <f>SUMIFS(СВЦЭМ!$F$33:$F$776,СВЦЭМ!$A$33:$A$776,$A206,СВЦЭМ!$B$33:$B$776,E$190)+'СЕТ СН'!$F$12</f>
        <v>150.21084017000001</v>
      </c>
      <c r="F206" s="36">
        <f>SUMIFS(СВЦЭМ!$F$33:$F$776,СВЦЭМ!$A$33:$A$776,$A206,СВЦЭМ!$B$33:$B$776,F$190)+'СЕТ СН'!$F$12</f>
        <v>150.13335971999999</v>
      </c>
      <c r="G206" s="36">
        <f>SUMIFS(СВЦЭМ!$F$33:$F$776,СВЦЭМ!$A$33:$A$776,$A206,СВЦЭМ!$B$33:$B$776,G$190)+'СЕТ СН'!$F$12</f>
        <v>148.33826737999999</v>
      </c>
      <c r="H206" s="36">
        <f>SUMIFS(СВЦЭМ!$F$33:$F$776,СВЦЭМ!$A$33:$A$776,$A206,СВЦЭМ!$B$33:$B$776,H$190)+'СЕТ СН'!$F$12</f>
        <v>144.30782919999999</v>
      </c>
      <c r="I206" s="36">
        <f>SUMIFS(СВЦЭМ!$F$33:$F$776,СВЦЭМ!$A$33:$A$776,$A206,СВЦЭМ!$B$33:$B$776,I$190)+'СЕТ СН'!$F$12</f>
        <v>139.93468331</v>
      </c>
      <c r="J206" s="36">
        <f>SUMIFS(СВЦЭМ!$F$33:$F$776,СВЦЭМ!$A$33:$A$776,$A206,СВЦЭМ!$B$33:$B$776,J$190)+'СЕТ СН'!$F$12</f>
        <v>134.47510493999999</v>
      </c>
      <c r="K206" s="36">
        <f>SUMIFS(СВЦЭМ!$F$33:$F$776,СВЦЭМ!$A$33:$A$776,$A206,СВЦЭМ!$B$33:$B$776,K$190)+'СЕТ СН'!$F$12</f>
        <v>137.04491933</v>
      </c>
      <c r="L206" s="36">
        <f>SUMIFS(СВЦЭМ!$F$33:$F$776,СВЦЭМ!$A$33:$A$776,$A206,СВЦЭМ!$B$33:$B$776,L$190)+'СЕТ СН'!$F$12</f>
        <v>136.22507603</v>
      </c>
      <c r="M206" s="36">
        <f>SUMIFS(СВЦЭМ!$F$33:$F$776,СВЦЭМ!$A$33:$A$776,$A206,СВЦЭМ!$B$33:$B$776,M$190)+'СЕТ СН'!$F$12</f>
        <v>134.94241847999999</v>
      </c>
      <c r="N206" s="36">
        <f>SUMIFS(СВЦЭМ!$F$33:$F$776,СВЦЭМ!$A$33:$A$776,$A206,СВЦЭМ!$B$33:$B$776,N$190)+'СЕТ СН'!$F$12</f>
        <v>133.62836565000001</v>
      </c>
      <c r="O206" s="36">
        <f>SUMIFS(СВЦЭМ!$F$33:$F$776,СВЦЭМ!$A$33:$A$776,$A206,СВЦЭМ!$B$33:$B$776,O$190)+'СЕТ СН'!$F$12</f>
        <v>134.63114967000001</v>
      </c>
      <c r="P206" s="36">
        <f>SUMIFS(СВЦЭМ!$F$33:$F$776,СВЦЭМ!$A$33:$A$776,$A206,СВЦЭМ!$B$33:$B$776,P$190)+'СЕТ СН'!$F$12</f>
        <v>135.25876018</v>
      </c>
      <c r="Q206" s="36">
        <f>SUMIFS(СВЦЭМ!$F$33:$F$776,СВЦЭМ!$A$33:$A$776,$A206,СВЦЭМ!$B$33:$B$776,Q$190)+'СЕТ СН'!$F$12</f>
        <v>134.1259292</v>
      </c>
      <c r="R206" s="36">
        <f>SUMIFS(СВЦЭМ!$F$33:$F$776,СВЦЭМ!$A$33:$A$776,$A206,СВЦЭМ!$B$33:$B$776,R$190)+'СЕТ СН'!$F$12</f>
        <v>133.19928762999999</v>
      </c>
      <c r="S206" s="36">
        <f>SUMIFS(СВЦЭМ!$F$33:$F$776,СВЦЭМ!$A$33:$A$776,$A206,СВЦЭМ!$B$33:$B$776,S$190)+'СЕТ СН'!$F$12</f>
        <v>132.663285</v>
      </c>
      <c r="T206" s="36">
        <f>SUMIFS(СВЦЭМ!$F$33:$F$776,СВЦЭМ!$A$33:$A$776,$A206,СВЦЭМ!$B$33:$B$776,T$190)+'СЕТ СН'!$F$12</f>
        <v>131.62955023999999</v>
      </c>
      <c r="U206" s="36">
        <f>SUMIFS(СВЦЭМ!$F$33:$F$776,СВЦЭМ!$A$33:$A$776,$A206,СВЦЭМ!$B$33:$B$776,U$190)+'СЕТ СН'!$F$12</f>
        <v>129.6437554</v>
      </c>
      <c r="V206" s="36">
        <f>SUMIFS(СВЦЭМ!$F$33:$F$776,СВЦЭМ!$A$33:$A$776,$A206,СВЦЭМ!$B$33:$B$776,V$190)+'СЕТ СН'!$F$12</f>
        <v>127.17060717</v>
      </c>
      <c r="W206" s="36">
        <f>SUMIFS(СВЦЭМ!$F$33:$F$776,СВЦЭМ!$A$33:$A$776,$A206,СВЦЭМ!$B$33:$B$776,W$190)+'СЕТ СН'!$F$12</f>
        <v>128.55686025</v>
      </c>
      <c r="X206" s="36">
        <f>SUMIFS(СВЦЭМ!$F$33:$F$776,СВЦЭМ!$A$33:$A$776,$A206,СВЦЭМ!$B$33:$B$776,X$190)+'СЕТ СН'!$F$12</f>
        <v>130.74039489</v>
      </c>
      <c r="Y206" s="36">
        <f>SUMIFS(СВЦЭМ!$F$33:$F$776,СВЦЭМ!$A$33:$A$776,$A206,СВЦЭМ!$B$33:$B$776,Y$190)+'СЕТ СН'!$F$12</f>
        <v>133.02093267999999</v>
      </c>
    </row>
    <row r="207" spans="1:25" ht="15.75" x14ac:dyDescent="0.2">
      <c r="A207" s="35">
        <f t="shared" si="5"/>
        <v>43938</v>
      </c>
      <c r="B207" s="36">
        <f>SUMIFS(СВЦЭМ!$F$33:$F$776,СВЦЭМ!$A$33:$A$776,$A207,СВЦЭМ!$B$33:$B$776,B$190)+'СЕТ СН'!$F$12</f>
        <v>146.83402845000001</v>
      </c>
      <c r="C207" s="36">
        <f>SUMIFS(СВЦЭМ!$F$33:$F$776,СВЦЭМ!$A$33:$A$776,$A207,СВЦЭМ!$B$33:$B$776,C$190)+'СЕТ СН'!$F$12</f>
        <v>149.20535752999999</v>
      </c>
      <c r="D207" s="36">
        <f>SUMIFS(СВЦЭМ!$F$33:$F$776,СВЦЭМ!$A$33:$A$776,$A207,СВЦЭМ!$B$33:$B$776,D$190)+'СЕТ СН'!$F$12</f>
        <v>152.87551131999999</v>
      </c>
      <c r="E207" s="36">
        <f>SUMIFS(СВЦЭМ!$F$33:$F$776,СВЦЭМ!$A$33:$A$776,$A207,СВЦЭМ!$B$33:$B$776,E$190)+'СЕТ СН'!$F$12</f>
        <v>155.73848007999999</v>
      </c>
      <c r="F207" s="36">
        <f>SUMIFS(СВЦЭМ!$F$33:$F$776,СВЦЭМ!$A$33:$A$776,$A207,СВЦЭМ!$B$33:$B$776,F$190)+'СЕТ СН'!$F$12</f>
        <v>155.88728244999999</v>
      </c>
      <c r="G207" s="36">
        <f>SUMIFS(СВЦЭМ!$F$33:$F$776,СВЦЭМ!$A$33:$A$776,$A207,СВЦЭМ!$B$33:$B$776,G$190)+'СЕТ СН'!$F$12</f>
        <v>152.6799067</v>
      </c>
      <c r="H207" s="36">
        <f>SUMIFS(СВЦЭМ!$F$33:$F$776,СВЦЭМ!$A$33:$A$776,$A207,СВЦЭМ!$B$33:$B$776,H$190)+'СЕТ СН'!$F$12</f>
        <v>147.71662232</v>
      </c>
      <c r="I207" s="36">
        <f>SUMIFS(СВЦЭМ!$F$33:$F$776,СВЦЭМ!$A$33:$A$776,$A207,СВЦЭМ!$B$33:$B$776,I$190)+'СЕТ СН'!$F$12</f>
        <v>142.26798489999999</v>
      </c>
      <c r="J207" s="36">
        <f>SUMIFS(СВЦЭМ!$F$33:$F$776,СВЦЭМ!$A$33:$A$776,$A207,СВЦЭМ!$B$33:$B$776,J$190)+'СЕТ СН'!$F$12</f>
        <v>132.25015353000001</v>
      </c>
      <c r="K207" s="36">
        <f>SUMIFS(СВЦЭМ!$F$33:$F$776,СВЦЭМ!$A$33:$A$776,$A207,СВЦЭМ!$B$33:$B$776,K$190)+'СЕТ СН'!$F$12</f>
        <v>132.99349581000001</v>
      </c>
      <c r="L207" s="36">
        <f>SUMIFS(СВЦЭМ!$F$33:$F$776,СВЦЭМ!$A$33:$A$776,$A207,СВЦЭМ!$B$33:$B$776,L$190)+'СЕТ СН'!$F$12</f>
        <v>132.35692792</v>
      </c>
      <c r="M207" s="36">
        <f>SUMIFS(СВЦЭМ!$F$33:$F$776,СВЦЭМ!$A$33:$A$776,$A207,СВЦЭМ!$B$33:$B$776,M$190)+'СЕТ СН'!$F$12</f>
        <v>131.92570169999999</v>
      </c>
      <c r="N207" s="36">
        <f>SUMIFS(СВЦЭМ!$F$33:$F$776,СВЦЭМ!$A$33:$A$776,$A207,СВЦЭМ!$B$33:$B$776,N$190)+'СЕТ СН'!$F$12</f>
        <v>131.71920381000001</v>
      </c>
      <c r="O207" s="36">
        <f>SUMIFS(СВЦЭМ!$F$33:$F$776,СВЦЭМ!$A$33:$A$776,$A207,СВЦЭМ!$B$33:$B$776,O$190)+'СЕТ СН'!$F$12</f>
        <v>133.05269099</v>
      </c>
      <c r="P207" s="36">
        <f>SUMIFS(СВЦЭМ!$F$33:$F$776,СВЦЭМ!$A$33:$A$776,$A207,СВЦЭМ!$B$33:$B$776,P$190)+'СЕТ СН'!$F$12</f>
        <v>134.69302897</v>
      </c>
      <c r="Q207" s="36">
        <f>SUMIFS(СВЦЭМ!$F$33:$F$776,СВЦЭМ!$A$33:$A$776,$A207,СВЦЭМ!$B$33:$B$776,Q$190)+'СЕТ СН'!$F$12</f>
        <v>135.79203888000001</v>
      </c>
      <c r="R207" s="36">
        <f>SUMIFS(СВЦЭМ!$F$33:$F$776,СВЦЭМ!$A$33:$A$776,$A207,СВЦЭМ!$B$33:$B$776,R$190)+'СЕТ СН'!$F$12</f>
        <v>135.29303822</v>
      </c>
      <c r="S207" s="36">
        <f>SUMIFS(СВЦЭМ!$F$33:$F$776,СВЦЭМ!$A$33:$A$776,$A207,СВЦЭМ!$B$33:$B$776,S$190)+'СЕТ СН'!$F$12</f>
        <v>134.21642899</v>
      </c>
      <c r="T207" s="36">
        <f>SUMIFS(СВЦЭМ!$F$33:$F$776,СВЦЭМ!$A$33:$A$776,$A207,СВЦЭМ!$B$33:$B$776,T$190)+'СЕТ СН'!$F$12</f>
        <v>131.25949469</v>
      </c>
      <c r="U207" s="36">
        <f>SUMIFS(СВЦЭМ!$F$33:$F$776,СВЦЭМ!$A$33:$A$776,$A207,СВЦЭМ!$B$33:$B$776,U$190)+'СЕТ СН'!$F$12</f>
        <v>128.90481745</v>
      </c>
      <c r="V207" s="36">
        <f>SUMIFS(СВЦЭМ!$F$33:$F$776,СВЦЭМ!$A$33:$A$776,$A207,СВЦЭМ!$B$33:$B$776,V$190)+'СЕТ СН'!$F$12</f>
        <v>130.51534742000001</v>
      </c>
      <c r="W207" s="36">
        <f>SUMIFS(СВЦЭМ!$F$33:$F$776,СВЦЭМ!$A$33:$A$776,$A207,СВЦЭМ!$B$33:$B$776,W$190)+'СЕТ СН'!$F$12</f>
        <v>130.47503760000001</v>
      </c>
      <c r="X207" s="36">
        <f>SUMIFS(СВЦЭМ!$F$33:$F$776,СВЦЭМ!$A$33:$A$776,$A207,СВЦЭМ!$B$33:$B$776,X$190)+'СЕТ СН'!$F$12</f>
        <v>131.61794742000001</v>
      </c>
      <c r="Y207" s="36">
        <f>SUMIFS(СВЦЭМ!$F$33:$F$776,СВЦЭМ!$A$33:$A$776,$A207,СВЦЭМ!$B$33:$B$776,Y$190)+'СЕТ СН'!$F$12</f>
        <v>132.09683649999999</v>
      </c>
    </row>
    <row r="208" spans="1:25" ht="15.75" x14ac:dyDescent="0.2">
      <c r="A208" s="35">
        <f t="shared" si="5"/>
        <v>43939</v>
      </c>
      <c r="B208" s="36">
        <f>SUMIFS(СВЦЭМ!$F$33:$F$776,СВЦЭМ!$A$33:$A$776,$A208,СВЦЭМ!$B$33:$B$776,B$190)+'СЕТ СН'!$F$12</f>
        <v>150.69083556000001</v>
      </c>
      <c r="C208" s="36">
        <f>SUMIFS(СВЦЭМ!$F$33:$F$776,СВЦЭМ!$A$33:$A$776,$A208,СВЦЭМ!$B$33:$B$776,C$190)+'СЕТ СН'!$F$12</f>
        <v>157.85446293999999</v>
      </c>
      <c r="D208" s="36">
        <f>SUMIFS(СВЦЭМ!$F$33:$F$776,СВЦЭМ!$A$33:$A$776,$A208,СВЦЭМ!$B$33:$B$776,D$190)+'СЕТ СН'!$F$12</f>
        <v>159.15372579000001</v>
      </c>
      <c r="E208" s="36">
        <f>SUMIFS(СВЦЭМ!$F$33:$F$776,СВЦЭМ!$A$33:$A$776,$A208,СВЦЭМ!$B$33:$B$776,E$190)+'СЕТ СН'!$F$12</f>
        <v>161.01724833</v>
      </c>
      <c r="F208" s="36">
        <f>SUMIFS(СВЦЭМ!$F$33:$F$776,СВЦЭМ!$A$33:$A$776,$A208,СВЦЭМ!$B$33:$B$776,F$190)+'СЕТ СН'!$F$12</f>
        <v>160.47263788000001</v>
      </c>
      <c r="G208" s="36">
        <f>SUMIFS(СВЦЭМ!$F$33:$F$776,СВЦЭМ!$A$33:$A$776,$A208,СВЦЭМ!$B$33:$B$776,G$190)+'СЕТ СН'!$F$12</f>
        <v>160.62153180000001</v>
      </c>
      <c r="H208" s="36">
        <f>SUMIFS(СВЦЭМ!$F$33:$F$776,СВЦЭМ!$A$33:$A$776,$A208,СВЦЭМ!$B$33:$B$776,H$190)+'СЕТ СН'!$F$12</f>
        <v>159.2266132</v>
      </c>
      <c r="I208" s="36">
        <f>SUMIFS(СВЦЭМ!$F$33:$F$776,СВЦЭМ!$A$33:$A$776,$A208,СВЦЭМ!$B$33:$B$776,I$190)+'СЕТ СН'!$F$12</f>
        <v>154.10328448999999</v>
      </c>
      <c r="J208" s="36">
        <f>SUMIFS(СВЦЭМ!$F$33:$F$776,СВЦЭМ!$A$33:$A$776,$A208,СВЦЭМ!$B$33:$B$776,J$190)+'СЕТ СН'!$F$12</f>
        <v>139.97714145</v>
      </c>
      <c r="K208" s="36">
        <f>SUMIFS(СВЦЭМ!$F$33:$F$776,СВЦЭМ!$A$33:$A$776,$A208,СВЦЭМ!$B$33:$B$776,K$190)+'СЕТ СН'!$F$12</f>
        <v>137.79095376000001</v>
      </c>
      <c r="L208" s="36">
        <f>SUMIFS(СВЦЭМ!$F$33:$F$776,СВЦЭМ!$A$33:$A$776,$A208,СВЦЭМ!$B$33:$B$776,L$190)+'СЕТ СН'!$F$12</f>
        <v>136.90175106000001</v>
      </c>
      <c r="M208" s="36">
        <f>SUMIFS(СВЦЭМ!$F$33:$F$776,СВЦЭМ!$A$33:$A$776,$A208,СВЦЭМ!$B$33:$B$776,M$190)+'СЕТ СН'!$F$12</f>
        <v>136.36856890000001</v>
      </c>
      <c r="N208" s="36">
        <f>SUMIFS(СВЦЭМ!$F$33:$F$776,СВЦЭМ!$A$33:$A$776,$A208,СВЦЭМ!$B$33:$B$776,N$190)+'СЕТ СН'!$F$12</f>
        <v>138.52442977999999</v>
      </c>
      <c r="O208" s="36">
        <f>SUMIFS(СВЦЭМ!$F$33:$F$776,СВЦЭМ!$A$33:$A$776,$A208,СВЦЭМ!$B$33:$B$776,O$190)+'СЕТ СН'!$F$12</f>
        <v>141.68882341</v>
      </c>
      <c r="P208" s="36">
        <f>SUMIFS(СВЦЭМ!$F$33:$F$776,СВЦЭМ!$A$33:$A$776,$A208,СВЦЭМ!$B$33:$B$776,P$190)+'СЕТ СН'!$F$12</f>
        <v>143.44286127999999</v>
      </c>
      <c r="Q208" s="36">
        <f>SUMIFS(СВЦЭМ!$F$33:$F$776,СВЦЭМ!$A$33:$A$776,$A208,СВЦЭМ!$B$33:$B$776,Q$190)+'СЕТ СН'!$F$12</f>
        <v>144.63527224000001</v>
      </c>
      <c r="R208" s="36">
        <f>SUMIFS(СВЦЭМ!$F$33:$F$776,СВЦЭМ!$A$33:$A$776,$A208,СВЦЭМ!$B$33:$B$776,R$190)+'СЕТ СН'!$F$12</f>
        <v>143.96889684999999</v>
      </c>
      <c r="S208" s="36">
        <f>SUMIFS(СВЦЭМ!$F$33:$F$776,СВЦЭМ!$A$33:$A$776,$A208,СВЦЭМ!$B$33:$B$776,S$190)+'СЕТ СН'!$F$12</f>
        <v>143.02065292</v>
      </c>
      <c r="T208" s="36">
        <f>SUMIFS(СВЦЭМ!$F$33:$F$776,СВЦЭМ!$A$33:$A$776,$A208,СВЦЭМ!$B$33:$B$776,T$190)+'СЕТ СН'!$F$12</f>
        <v>139.23288962000001</v>
      </c>
      <c r="U208" s="36">
        <f>SUMIFS(СВЦЭМ!$F$33:$F$776,СВЦЭМ!$A$33:$A$776,$A208,СВЦЭМ!$B$33:$B$776,U$190)+'СЕТ СН'!$F$12</f>
        <v>133.48541091999999</v>
      </c>
      <c r="V208" s="36">
        <f>SUMIFS(СВЦЭМ!$F$33:$F$776,СВЦЭМ!$A$33:$A$776,$A208,СВЦЭМ!$B$33:$B$776,V$190)+'СЕТ СН'!$F$12</f>
        <v>131.7802021</v>
      </c>
      <c r="W208" s="36">
        <f>SUMIFS(СВЦЭМ!$F$33:$F$776,СВЦЭМ!$A$33:$A$776,$A208,СВЦЭМ!$B$33:$B$776,W$190)+'СЕТ СН'!$F$12</f>
        <v>134.14324429000001</v>
      </c>
      <c r="X208" s="36">
        <f>SUMIFS(СВЦЭМ!$F$33:$F$776,СВЦЭМ!$A$33:$A$776,$A208,СВЦЭМ!$B$33:$B$776,X$190)+'СЕТ СН'!$F$12</f>
        <v>137.41939475999999</v>
      </c>
      <c r="Y208" s="36">
        <f>SUMIFS(СВЦЭМ!$F$33:$F$776,СВЦЭМ!$A$33:$A$776,$A208,СВЦЭМ!$B$33:$B$776,Y$190)+'СЕТ СН'!$F$12</f>
        <v>143.97185908</v>
      </c>
    </row>
    <row r="209" spans="1:25" ht="15.75" x14ac:dyDescent="0.2">
      <c r="A209" s="35">
        <f t="shared" si="5"/>
        <v>43940</v>
      </c>
      <c r="B209" s="36">
        <f>SUMIFS(СВЦЭМ!$F$33:$F$776,СВЦЭМ!$A$33:$A$776,$A209,СВЦЭМ!$B$33:$B$776,B$190)+'СЕТ СН'!$F$12</f>
        <v>152.15087007</v>
      </c>
      <c r="C209" s="36">
        <f>SUMIFS(СВЦЭМ!$F$33:$F$776,СВЦЭМ!$A$33:$A$776,$A209,СВЦЭМ!$B$33:$B$776,C$190)+'СЕТ СН'!$F$12</f>
        <v>152.55911895</v>
      </c>
      <c r="D209" s="36">
        <f>SUMIFS(СВЦЭМ!$F$33:$F$776,СВЦЭМ!$A$33:$A$776,$A209,СВЦЭМ!$B$33:$B$776,D$190)+'СЕТ СН'!$F$12</f>
        <v>150.6277417</v>
      </c>
      <c r="E209" s="36">
        <f>SUMIFS(СВЦЭМ!$F$33:$F$776,СВЦЭМ!$A$33:$A$776,$A209,СВЦЭМ!$B$33:$B$776,E$190)+'СЕТ СН'!$F$12</f>
        <v>152.16698701999999</v>
      </c>
      <c r="F209" s="36">
        <f>SUMIFS(СВЦЭМ!$F$33:$F$776,СВЦЭМ!$A$33:$A$776,$A209,СВЦЭМ!$B$33:$B$776,F$190)+'СЕТ СН'!$F$12</f>
        <v>151.54815298</v>
      </c>
      <c r="G209" s="36">
        <f>SUMIFS(СВЦЭМ!$F$33:$F$776,СВЦЭМ!$A$33:$A$776,$A209,СВЦЭМ!$B$33:$B$776,G$190)+'СЕТ СН'!$F$12</f>
        <v>152.82802423999999</v>
      </c>
      <c r="H209" s="36">
        <f>SUMIFS(СВЦЭМ!$F$33:$F$776,СВЦЭМ!$A$33:$A$776,$A209,СВЦЭМ!$B$33:$B$776,H$190)+'СЕТ СН'!$F$12</f>
        <v>152.76452778000001</v>
      </c>
      <c r="I209" s="36">
        <f>SUMIFS(СВЦЭМ!$F$33:$F$776,СВЦЭМ!$A$33:$A$776,$A209,СВЦЭМ!$B$33:$B$776,I$190)+'СЕТ СН'!$F$12</f>
        <v>146.39336384000001</v>
      </c>
      <c r="J209" s="36">
        <f>SUMIFS(СВЦЭМ!$F$33:$F$776,СВЦЭМ!$A$33:$A$776,$A209,СВЦЭМ!$B$33:$B$776,J$190)+'СЕТ СН'!$F$12</f>
        <v>136.52752752999999</v>
      </c>
      <c r="K209" s="36">
        <f>SUMIFS(СВЦЭМ!$F$33:$F$776,СВЦЭМ!$A$33:$A$776,$A209,СВЦЭМ!$B$33:$B$776,K$190)+'СЕТ СН'!$F$12</f>
        <v>135.25365085000001</v>
      </c>
      <c r="L209" s="36">
        <f>SUMIFS(СВЦЭМ!$F$33:$F$776,СВЦЭМ!$A$33:$A$776,$A209,СВЦЭМ!$B$33:$B$776,L$190)+'СЕТ СН'!$F$12</f>
        <v>135.81525635</v>
      </c>
      <c r="M209" s="36">
        <f>SUMIFS(СВЦЭМ!$F$33:$F$776,СВЦЭМ!$A$33:$A$776,$A209,СВЦЭМ!$B$33:$B$776,M$190)+'СЕТ СН'!$F$12</f>
        <v>139.15007722999999</v>
      </c>
      <c r="N209" s="36">
        <f>SUMIFS(СВЦЭМ!$F$33:$F$776,СВЦЭМ!$A$33:$A$776,$A209,СВЦЭМ!$B$33:$B$776,N$190)+'СЕТ СН'!$F$12</f>
        <v>143.45400570999999</v>
      </c>
      <c r="O209" s="36">
        <f>SUMIFS(СВЦЭМ!$F$33:$F$776,СВЦЭМ!$A$33:$A$776,$A209,СВЦЭМ!$B$33:$B$776,O$190)+'СЕТ СН'!$F$12</f>
        <v>145.44001901999999</v>
      </c>
      <c r="P209" s="36">
        <f>SUMIFS(СВЦЭМ!$F$33:$F$776,СВЦЭМ!$A$33:$A$776,$A209,СВЦЭМ!$B$33:$B$776,P$190)+'СЕТ СН'!$F$12</f>
        <v>146.32398193</v>
      </c>
      <c r="Q209" s="36">
        <f>SUMIFS(СВЦЭМ!$F$33:$F$776,СВЦЭМ!$A$33:$A$776,$A209,СВЦЭМ!$B$33:$B$776,Q$190)+'СЕТ СН'!$F$12</f>
        <v>146.95981774000001</v>
      </c>
      <c r="R209" s="36">
        <f>SUMIFS(СВЦЭМ!$F$33:$F$776,СВЦЭМ!$A$33:$A$776,$A209,СВЦЭМ!$B$33:$B$776,R$190)+'СЕТ СН'!$F$12</f>
        <v>145.49577898999999</v>
      </c>
      <c r="S209" s="36">
        <f>SUMIFS(СВЦЭМ!$F$33:$F$776,СВЦЭМ!$A$33:$A$776,$A209,СВЦЭМ!$B$33:$B$776,S$190)+'СЕТ СН'!$F$12</f>
        <v>144.52760208999999</v>
      </c>
      <c r="T209" s="36">
        <f>SUMIFS(СВЦЭМ!$F$33:$F$776,СВЦЭМ!$A$33:$A$776,$A209,СВЦЭМ!$B$33:$B$776,T$190)+'СЕТ СН'!$F$12</f>
        <v>141.94403116999999</v>
      </c>
      <c r="U209" s="36">
        <f>SUMIFS(СВЦЭМ!$F$33:$F$776,СВЦЭМ!$A$33:$A$776,$A209,СВЦЭМ!$B$33:$B$776,U$190)+'СЕТ СН'!$F$12</f>
        <v>140.84553045999999</v>
      </c>
      <c r="V209" s="36">
        <f>SUMIFS(СВЦЭМ!$F$33:$F$776,СВЦЭМ!$A$33:$A$776,$A209,СВЦЭМ!$B$33:$B$776,V$190)+'СЕТ СН'!$F$12</f>
        <v>135.41755258000001</v>
      </c>
      <c r="W209" s="36">
        <f>SUMIFS(СВЦЭМ!$F$33:$F$776,СВЦЭМ!$A$33:$A$776,$A209,СВЦЭМ!$B$33:$B$776,W$190)+'СЕТ СН'!$F$12</f>
        <v>136.2091624</v>
      </c>
      <c r="X209" s="36">
        <f>SUMIFS(СВЦЭМ!$F$33:$F$776,СВЦЭМ!$A$33:$A$776,$A209,СВЦЭМ!$B$33:$B$776,X$190)+'СЕТ СН'!$F$12</f>
        <v>141.20157270000001</v>
      </c>
      <c r="Y209" s="36">
        <f>SUMIFS(СВЦЭМ!$F$33:$F$776,СВЦЭМ!$A$33:$A$776,$A209,СВЦЭМ!$B$33:$B$776,Y$190)+'СЕТ СН'!$F$12</f>
        <v>147.86490653999999</v>
      </c>
    </row>
    <row r="210" spans="1:25" ht="15.75" x14ac:dyDescent="0.2">
      <c r="A210" s="35">
        <f t="shared" si="5"/>
        <v>43941</v>
      </c>
      <c r="B210" s="36">
        <f>SUMIFS(СВЦЭМ!$F$33:$F$776,СВЦЭМ!$A$33:$A$776,$A210,СВЦЭМ!$B$33:$B$776,B$190)+'СЕТ СН'!$F$12</f>
        <v>154.66794247000001</v>
      </c>
      <c r="C210" s="36">
        <f>SUMIFS(СВЦЭМ!$F$33:$F$776,СВЦЭМ!$A$33:$A$776,$A210,СВЦЭМ!$B$33:$B$776,C$190)+'СЕТ СН'!$F$12</f>
        <v>158.37041957</v>
      </c>
      <c r="D210" s="36">
        <f>SUMIFS(СВЦЭМ!$F$33:$F$776,СВЦЭМ!$A$33:$A$776,$A210,СВЦЭМ!$B$33:$B$776,D$190)+'СЕТ СН'!$F$12</f>
        <v>163.38739133000001</v>
      </c>
      <c r="E210" s="36">
        <f>SUMIFS(СВЦЭМ!$F$33:$F$776,СВЦЭМ!$A$33:$A$776,$A210,СВЦЭМ!$B$33:$B$776,E$190)+'СЕТ СН'!$F$12</f>
        <v>165.51938064999999</v>
      </c>
      <c r="F210" s="36">
        <f>SUMIFS(СВЦЭМ!$F$33:$F$776,СВЦЭМ!$A$33:$A$776,$A210,СВЦЭМ!$B$33:$B$776,F$190)+'СЕТ СН'!$F$12</f>
        <v>164.69932836000001</v>
      </c>
      <c r="G210" s="36">
        <f>SUMIFS(СВЦЭМ!$F$33:$F$776,СВЦЭМ!$A$33:$A$776,$A210,СВЦЭМ!$B$33:$B$776,G$190)+'СЕТ СН'!$F$12</f>
        <v>163.43425486999999</v>
      </c>
      <c r="H210" s="36">
        <f>SUMIFS(СВЦЭМ!$F$33:$F$776,СВЦЭМ!$A$33:$A$776,$A210,СВЦЭМ!$B$33:$B$776,H$190)+'СЕТ СН'!$F$12</f>
        <v>158.04179205</v>
      </c>
      <c r="I210" s="36">
        <f>SUMIFS(СВЦЭМ!$F$33:$F$776,СВЦЭМ!$A$33:$A$776,$A210,СВЦЭМ!$B$33:$B$776,I$190)+'СЕТ СН'!$F$12</f>
        <v>149.54933409</v>
      </c>
      <c r="J210" s="36">
        <f>SUMIFS(СВЦЭМ!$F$33:$F$776,СВЦЭМ!$A$33:$A$776,$A210,СВЦЭМ!$B$33:$B$776,J$190)+'СЕТ СН'!$F$12</f>
        <v>135.19690757000001</v>
      </c>
      <c r="K210" s="36">
        <f>SUMIFS(СВЦЭМ!$F$33:$F$776,СВЦЭМ!$A$33:$A$776,$A210,СВЦЭМ!$B$33:$B$776,K$190)+'СЕТ СН'!$F$12</f>
        <v>133.02324942000001</v>
      </c>
      <c r="L210" s="36">
        <f>SUMIFS(СВЦЭМ!$F$33:$F$776,СВЦЭМ!$A$33:$A$776,$A210,СВЦЭМ!$B$33:$B$776,L$190)+'СЕТ СН'!$F$12</f>
        <v>134.12693837</v>
      </c>
      <c r="M210" s="36">
        <f>SUMIFS(СВЦЭМ!$F$33:$F$776,СВЦЭМ!$A$33:$A$776,$A210,СВЦЭМ!$B$33:$B$776,M$190)+'СЕТ СН'!$F$12</f>
        <v>135.34958245000001</v>
      </c>
      <c r="N210" s="36">
        <f>SUMIFS(СВЦЭМ!$F$33:$F$776,СВЦЭМ!$A$33:$A$776,$A210,СВЦЭМ!$B$33:$B$776,N$190)+'СЕТ СН'!$F$12</f>
        <v>136.43713181999999</v>
      </c>
      <c r="O210" s="36">
        <f>SUMIFS(СВЦЭМ!$F$33:$F$776,СВЦЭМ!$A$33:$A$776,$A210,СВЦЭМ!$B$33:$B$776,O$190)+'СЕТ СН'!$F$12</f>
        <v>137.96837794999999</v>
      </c>
      <c r="P210" s="36">
        <f>SUMIFS(СВЦЭМ!$F$33:$F$776,СВЦЭМ!$A$33:$A$776,$A210,СВЦЭМ!$B$33:$B$776,P$190)+'СЕТ СН'!$F$12</f>
        <v>139.09383861000001</v>
      </c>
      <c r="Q210" s="36">
        <f>SUMIFS(СВЦЭМ!$F$33:$F$776,СВЦЭМ!$A$33:$A$776,$A210,СВЦЭМ!$B$33:$B$776,Q$190)+'СЕТ СН'!$F$12</f>
        <v>140.38042648000001</v>
      </c>
      <c r="R210" s="36">
        <f>SUMIFS(СВЦЭМ!$F$33:$F$776,СВЦЭМ!$A$33:$A$776,$A210,СВЦЭМ!$B$33:$B$776,R$190)+'СЕТ СН'!$F$12</f>
        <v>140.11707508000001</v>
      </c>
      <c r="S210" s="36">
        <f>SUMIFS(СВЦЭМ!$F$33:$F$776,СВЦЭМ!$A$33:$A$776,$A210,СВЦЭМ!$B$33:$B$776,S$190)+'СЕТ СН'!$F$12</f>
        <v>140.89979524</v>
      </c>
      <c r="T210" s="36">
        <f>SUMIFS(СВЦЭМ!$F$33:$F$776,СВЦЭМ!$A$33:$A$776,$A210,СВЦЭМ!$B$33:$B$776,T$190)+'СЕТ СН'!$F$12</f>
        <v>139.35784122000001</v>
      </c>
      <c r="U210" s="36">
        <f>SUMIFS(СВЦЭМ!$F$33:$F$776,СВЦЭМ!$A$33:$A$776,$A210,СВЦЭМ!$B$33:$B$776,U$190)+'СЕТ СН'!$F$12</f>
        <v>137.00050641000001</v>
      </c>
      <c r="V210" s="36">
        <f>SUMIFS(СВЦЭМ!$F$33:$F$776,СВЦЭМ!$A$33:$A$776,$A210,СВЦЭМ!$B$33:$B$776,V$190)+'СЕТ СН'!$F$12</f>
        <v>135.46932142</v>
      </c>
      <c r="W210" s="36">
        <f>SUMIFS(СВЦЭМ!$F$33:$F$776,СВЦЭМ!$A$33:$A$776,$A210,СВЦЭМ!$B$33:$B$776,W$190)+'СЕТ СН'!$F$12</f>
        <v>135.89408338999999</v>
      </c>
      <c r="X210" s="36">
        <f>SUMIFS(СВЦЭМ!$F$33:$F$776,СВЦЭМ!$A$33:$A$776,$A210,СВЦЭМ!$B$33:$B$776,X$190)+'СЕТ СН'!$F$12</f>
        <v>135.14506295000001</v>
      </c>
      <c r="Y210" s="36">
        <f>SUMIFS(СВЦЭМ!$F$33:$F$776,СВЦЭМ!$A$33:$A$776,$A210,СВЦЭМ!$B$33:$B$776,Y$190)+'СЕТ СН'!$F$12</f>
        <v>141.26252127999999</v>
      </c>
    </row>
    <row r="211" spans="1:25" ht="15.75" x14ac:dyDescent="0.2">
      <c r="A211" s="35">
        <f t="shared" si="5"/>
        <v>43942</v>
      </c>
      <c r="B211" s="36">
        <f>SUMIFS(СВЦЭМ!$F$33:$F$776,СВЦЭМ!$A$33:$A$776,$A211,СВЦЭМ!$B$33:$B$776,B$190)+'СЕТ СН'!$F$12</f>
        <v>154.39157084999999</v>
      </c>
      <c r="C211" s="36">
        <f>SUMIFS(СВЦЭМ!$F$33:$F$776,СВЦЭМ!$A$33:$A$776,$A211,СВЦЭМ!$B$33:$B$776,C$190)+'СЕТ СН'!$F$12</f>
        <v>159.328745</v>
      </c>
      <c r="D211" s="36">
        <f>SUMIFS(СВЦЭМ!$F$33:$F$776,СВЦЭМ!$A$33:$A$776,$A211,СВЦЭМ!$B$33:$B$776,D$190)+'СЕТ СН'!$F$12</f>
        <v>162.74644049</v>
      </c>
      <c r="E211" s="36">
        <f>SUMIFS(СВЦЭМ!$F$33:$F$776,СВЦЭМ!$A$33:$A$776,$A211,СВЦЭМ!$B$33:$B$776,E$190)+'СЕТ СН'!$F$12</f>
        <v>164.28055916</v>
      </c>
      <c r="F211" s="36">
        <f>SUMIFS(СВЦЭМ!$F$33:$F$776,СВЦЭМ!$A$33:$A$776,$A211,СВЦЭМ!$B$33:$B$776,F$190)+'СЕТ СН'!$F$12</f>
        <v>162.99958813000001</v>
      </c>
      <c r="G211" s="36">
        <f>SUMIFS(СВЦЭМ!$F$33:$F$776,СВЦЭМ!$A$33:$A$776,$A211,СВЦЭМ!$B$33:$B$776,G$190)+'СЕТ СН'!$F$12</f>
        <v>161.46584185</v>
      </c>
      <c r="H211" s="36">
        <f>SUMIFS(СВЦЭМ!$F$33:$F$776,СВЦЭМ!$A$33:$A$776,$A211,СВЦЭМ!$B$33:$B$776,H$190)+'СЕТ СН'!$F$12</f>
        <v>152.74454356000001</v>
      </c>
      <c r="I211" s="36">
        <f>SUMIFS(СВЦЭМ!$F$33:$F$776,СВЦЭМ!$A$33:$A$776,$A211,СВЦЭМ!$B$33:$B$776,I$190)+'СЕТ СН'!$F$12</f>
        <v>146.70339903999999</v>
      </c>
      <c r="J211" s="36">
        <f>SUMIFS(СВЦЭМ!$F$33:$F$776,СВЦЭМ!$A$33:$A$776,$A211,СВЦЭМ!$B$33:$B$776,J$190)+'СЕТ СН'!$F$12</f>
        <v>137.14048303000001</v>
      </c>
      <c r="K211" s="36">
        <f>SUMIFS(СВЦЭМ!$F$33:$F$776,СВЦЭМ!$A$33:$A$776,$A211,СВЦЭМ!$B$33:$B$776,K$190)+'СЕТ СН'!$F$12</f>
        <v>136.96414032000001</v>
      </c>
      <c r="L211" s="36">
        <f>SUMIFS(СВЦЭМ!$F$33:$F$776,СВЦЭМ!$A$33:$A$776,$A211,СВЦЭМ!$B$33:$B$776,L$190)+'СЕТ СН'!$F$12</f>
        <v>137.09336915</v>
      </c>
      <c r="M211" s="36">
        <f>SUMIFS(СВЦЭМ!$F$33:$F$776,СВЦЭМ!$A$33:$A$776,$A211,СВЦЭМ!$B$33:$B$776,M$190)+'СЕТ СН'!$F$12</f>
        <v>136.70825017999999</v>
      </c>
      <c r="N211" s="36">
        <f>SUMIFS(СВЦЭМ!$F$33:$F$776,СВЦЭМ!$A$33:$A$776,$A211,СВЦЭМ!$B$33:$B$776,N$190)+'СЕТ СН'!$F$12</f>
        <v>137.99834511</v>
      </c>
      <c r="O211" s="36">
        <f>SUMIFS(СВЦЭМ!$F$33:$F$776,СВЦЭМ!$A$33:$A$776,$A211,СВЦЭМ!$B$33:$B$776,O$190)+'СЕТ СН'!$F$12</f>
        <v>141.15576634000001</v>
      </c>
      <c r="P211" s="36">
        <f>SUMIFS(СВЦЭМ!$F$33:$F$776,СВЦЭМ!$A$33:$A$776,$A211,СВЦЭМ!$B$33:$B$776,P$190)+'СЕТ СН'!$F$12</f>
        <v>140.58031599</v>
      </c>
      <c r="Q211" s="36">
        <f>SUMIFS(СВЦЭМ!$F$33:$F$776,СВЦЭМ!$A$33:$A$776,$A211,СВЦЭМ!$B$33:$B$776,Q$190)+'СЕТ СН'!$F$12</f>
        <v>143.16920665000001</v>
      </c>
      <c r="R211" s="36">
        <f>SUMIFS(СВЦЭМ!$F$33:$F$776,СВЦЭМ!$A$33:$A$776,$A211,СВЦЭМ!$B$33:$B$776,R$190)+'СЕТ СН'!$F$12</f>
        <v>141.00331738</v>
      </c>
      <c r="S211" s="36">
        <f>SUMIFS(СВЦЭМ!$F$33:$F$776,СВЦЭМ!$A$33:$A$776,$A211,СВЦЭМ!$B$33:$B$776,S$190)+'СЕТ СН'!$F$12</f>
        <v>139.74864366</v>
      </c>
      <c r="T211" s="36">
        <f>SUMIFS(СВЦЭМ!$F$33:$F$776,СВЦЭМ!$A$33:$A$776,$A211,СВЦЭМ!$B$33:$B$776,T$190)+'СЕТ СН'!$F$12</f>
        <v>140.53115545</v>
      </c>
      <c r="U211" s="36">
        <f>SUMIFS(СВЦЭМ!$F$33:$F$776,СВЦЭМ!$A$33:$A$776,$A211,СВЦЭМ!$B$33:$B$776,U$190)+'СЕТ СН'!$F$12</f>
        <v>141.94750314999999</v>
      </c>
      <c r="V211" s="36">
        <f>SUMIFS(СВЦЭМ!$F$33:$F$776,СВЦЭМ!$A$33:$A$776,$A211,СВЦЭМ!$B$33:$B$776,V$190)+'СЕТ СН'!$F$12</f>
        <v>143.35807523</v>
      </c>
      <c r="W211" s="36">
        <f>SUMIFS(СВЦЭМ!$F$33:$F$776,СВЦЭМ!$A$33:$A$776,$A211,СВЦЭМ!$B$33:$B$776,W$190)+'СЕТ СН'!$F$12</f>
        <v>143.81659938000001</v>
      </c>
      <c r="X211" s="36">
        <f>SUMIFS(СВЦЭМ!$F$33:$F$776,СВЦЭМ!$A$33:$A$776,$A211,СВЦЭМ!$B$33:$B$776,X$190)+'СЕТ СН'!$F$12</f>
        <v>141.82021434000001</v>
      </c>
      <c r="Y211" s="36">
        <f>SUMIFS(СВЦЭМ!$F$33:$F$776,СВЦЭМ!$A$33:$A$776,$A211,СВЦЭМ!$B$33:$B$776,Y$190)+'СЕТ СН'!$F$12</f>
        <v>145.40279504</v>
      </c>
    </row>
    <row r="212" spans="1:25" ht="15.75" x14ac:dyDescent="0.2">
      <c r="A212" s="35">
        <f t="shared" si="5"/>
        <v>43943</v>
      </c>
      <c r="B212" s="36">
        <f>SUMIFS(СВЦЭМ!$F$33:$F$776,СВЦЭМ!$A$33:$A$776,$A212,СВЦЭМ!$B$33:$B$776,B$190)+'СЕТ СН'!$F$12</f>
        <v>149.62454195000001</v>
      </c>
      <c r="C212" s="36">
        <f>SUMIFS(СВЦЭМ!$F$33:$F$776,СВЦЭМ!$A$33:$A$776,$A212,СВЦЭМ!$B$33:$B$776,C$190)+'СЕТ СН'!$F$12</f>
        <v>149.21546022999999</v>
      </c>
      <c r="D212" s="36">
        <f>SUMIFS(СВЦЭМ!$F$33:$F$776,СВЦЭМ!$A$33:$A$776,$A212,СВЦЭМ!$B$33:$B$776,D$190)+'СЕТ СН'!$F$12</f>
        <v>149.46499413000001</v>
      </c>
      <c r="E212" s="36">
        <f>SUMIFS(СВЦЭМ!$F$33:$F$776,СВЦЭМ!$A$33:$A$776,$A212,СВЦЭМ!$B$33:$B$776,E$190)+'СЕТ СН'!$F$12</f>
        <v>149.98944051000001</v>
      </c>
      <c r="F212" s="36">
        <f>SUMIFS(СВЦЭМ!$F$33:$F$776,СВЦЭМ!$A$33:$A$776,$A212,СВЦЭМ!$B$33:$B$776,F$190)+'СЕТ СН'!$F$12</f>
        <v>150.00122045000001</v>
      </c>
      <c r="G212" s="36">
        <f>SUMIFS(СВЦЭМ!$F$33:$F$776,СВЦЭМ!$A$33:$A$776,$A212,СВЦЭМ!$B$33:$B$776,G$190)+'СЕТ СН'!$F$12</f>
        <v>151.06476757999999</v>
      </c>
      <c r="H212" s="36">
        <f>SUMIFS(СВЦЭМ!$F$33:$F$776,СВЦЭМ!$A$33:$A$776,$A212,СВЦЭМ!$B$33:$B$776,H$190)+'СЕТ СН'!$F$12</f>
        <v>151.66935803000001</v>
      </c>
      <c r="I212" s="36">
        <f>SUMIFS(СВЦЭМ!$F$33:$F$776,СВЦЭМ!$A$33:$A$776,$A212,СВЦЭМ!$B$33:$B$776,I$190)+'СЕТ СН'!$F$12</f>
        <v>151.01675054</v>
      </c>
      <c r="J212" s="36">
        <f>SUMIFS(СВЦЭМ!$F$33:$F$776,СВЦЭМ!$A$33:$A$776,$A212,СВЦЭМ!$B$33:$B$776,J$190)+'СЕТ СН'!$F$12</f>
        <v>143.40444621</v>
      </c>
      <c r="K212" s="36">
        <f>SUMIFS(СВЦЭМ!$F$33:$F$776,СВЦЭМ!$A$33:$A$776,$A212,СВЦЭМ!$B$33:$B$776,K$190)+'СЕТ СН'!$F$12</f>
        <v>142.66727710999999</v>
      </c>
      <c r="L212" s="36">
        <f>SUMIFS(СВЦЭМ!$F$33:$F$776,СВЦЭМ!$A$33:$A$776,$A212,СВЦЭМ!$B$33:$B$776,L$190)+'СЕТ СН'!$F$12</f>
        <v>142.76770286999999</v>
      </c>
      <c r="M212" s="36">
        <f>SUMIFS(СВЦЭМ!$F$33:$F$776,СВЦЭМ!$A$33:$A$776,$A212,СВЦЭМ!$B$33:$B$776,M$190)+'СЕТ СН'!$F$12</f>
        <v>142.90992337</v>
      </c>
      <c r="N212" s="36">
        <f>SUMIFS(СВЦЭМ!$F$33:$F$776,СВЦЭМ!$A$33:$A$776,$A212,СВЦЭМ!$B$33:$B$776,N$190)+'СЕТ СН'!$F$12</f>
        <v>144.16141302</v>
      </c>
      <c r="O212" s="36">
        <f>SUMIFS(СВЦЭМ!$F$33:$F$776,СВЦЭМ!$A$33:$A$776,$A212,СВЦЭМ!$B$33:$B$776,O$190)+'СЕТ СН'!$F$12</f>
        <v>144.32001213000001</v>
      </c>
      <c r="P212" s="36">
        <f>SUMIFS(СВЦЭМ!$F$33:$F$776,СВЦЭМ!$A$33:$A$776,$A212,СВЦЭМ!$B$33:$B$776,P$190)+'СЕТ СН'!$F$12</f>
        <v>145.23182868000001</v>
      </c>
      <c r="Q212" s="36">
        <f>SUMIFS(СВЦЭМ!$F$33:$F$776,СВЦЭМ!$A$33:$A$776,$A212,СВЦЭМ!$B$33:$B$776,Q$190)+'СЕТ СН'!$F$12</f>
        <v>146.08973872999999</v>
      </c>
      <c r="R212" s="36">
        <f>SUMIFS(СВЦЭМ!$F$33:$F$776,СВЦЭМ!$A$33:$A$776,$A212,СВЦЭМ!$B$33:$B$776,R$190)+'СЕТ СН'!$F$12</f>
        <v>145.32322735</v>
      </c>
      <c r="S212" s="36">
        <f>SUMIFS(СВЦЭМ!$F$33:$F$776,СВЦЭМ!$A$33:$A$776,$A212,СВЦЭМ!$B$33:$B$776,S$190)+'СЕТ СН'!$F$12</f>
        <v>144.08344571999999</v>
      </c>
      <c r="T212" s="36">
        <f>SUMIFS(СВЦЭМ!$F$33:$F$776,СВЦЭМ!$A$33:$A$776,$A212,СВЦЭМ!$B$33:$B$776,T$190)+'СЕТ СН'!$F$12</f>
        <v>142.82147135</v>
      </c>
      <c r="U212" s="36">
        <f>SUMIFS(СВЦЭМ!$F$33:$F$776,СВЦЭМ!$A$33:$A$776,$A212,СВЦЭМ!$B$33:$B$776,U$190)+'СЕТ СН'!$F$12</f>
        <v>141.42353947000001</v>
      </c>
      <c r="V212" s="36">
        <f>SUMIFS(СВЦЭМ!$F$33:$F$776,СВЦЭМ!$A$33:$A$776,$A212,СВЦЭМ!$B$33:$B$776,V$190)+'СЕТ СН'!$F$12</f>
        <v>140.35768512999999</v>
      </c>
      <c r="W212" s="36">
        <f>SUMIFS(СВЦЭМ!$F$33:$F$776,СВЦЭМ!$A$33:$A$776,$A212,СВЦЭМ!$B$33:$B$776,W$190)+'СЕТ СН'!$F$12</f>
        <v>139.6085176</v>
      </c>
      <c r="X212" s="36">
        <f>SUMIFS(СВЦЭМ!$F$33:$F$776,СВЦЭМ!$A$33:$A$776,$A212,СВЦЭМ!$B$33:$B$776,X$190)+'СЕТ СН'!$F$12</f>
        <v>136.99816136999999</v>
      </c>
      <c r="Y212" s="36">
        <f>SUMIFS(СВЦЭМ!$F$33:$F$776,СВЦЭМ!$A$33:$A$776,$A212,СВЦЭМ!$B$33:$B$776,Y$190)+'СЕТ СН'!$F$12</f>
        <v>142.10662096999999</v>
      </c>
    </row>
    <row r="213" spans="1:25" ht="15.75" x14ac:dyDescent="0.2">
      <c r="A213" s="35">
        <f t="shared" si="5"/>
        <v>43944</v>
      </c>
      <c r="B213" s="36">
        <f>SUMIFS(СВЦЭМ!$F$33:$F$776,СВЦЭМ!$A$33:$A$776,$A213,СВЦЭМ!$B$33:$B$776,B$190)+'СЕТ СН'!$F$12</f>
        <v>163.98424782999999</v>
      </c>
      <c r="C213" s="36">
        <f>SUMIFS(СВЦЭМ!$F$33:$F$776,СВЦЭМ!$A$33:$A$776,$A213,СВЦЭМ!$B$33:$B$776,C$190)+'СЕТ СН'!$F$12</f>
        <v>165.62929998999999</v>
      </c>
      <c r="D213" s="36">
        <f>SUMIFS(СВЦЭМ!$F$33:$F$776,СВЦЭМ!$A$33:$A$776,$A213,СВЦЭМ!$B$33:$B$776,D$190)+'СЕТ СН'!$F$12</f>
        <v>169.00529312</v>
      </c>
      <c r="E213" s="36">
        <f>SUMIFS(СВЦЭМ!$F$33:$F$776,СВЦЭМ!$A$33:$A$776,$A213,СВЦЭМ!$B$33:$B$776,E$190)+'СЕТ СН'!$F$12</f>
        <v>171.84626546999999</v>
      </c>
      <c r="F213" s="36">
        <f>SUMIFS(СВЦЭМ!$F$33:$F$776,СВЦЭМ!$A$33:$A$776,$A213,СВЦЭМ!$B$33:$B$776,F$190)+'СЕТ СН'!$F$12</f>
        <v>172.10889105999999</v>
      </c>
      <c r="G213" s="36">
        <f>SUMIFS(СВЦЭМ!$F$33:$F$776,СВЦЭМ!$A$33:$A$776,$A213,СВЦЭМ!$B$33:$B$776,G$190)+'СЕТ СН'!$F$12</f>
        <v>170.22834039</v>
      </c>
      <c r="H213" s="36">
        <f>SUMIFS(СВЦЭМ!$F$33:$F$776,СВЦЭМ!$A$33:$A$776,$A213,СВЦЭМ!$B$33:$B$776,H$190)+'СЕТ СН'!$F$12</f>
        <v>166.73672619999999</v>
      </c>
      <c r="I213" s="36">
        <f>SUMIFS(СВЦЭМ!$F$33:$F$776,СВЦЭМ!$A$33:$A$776,$A213,СВЦЭМ!$B$33:$B$776,I$190)+'СЕТ СН'!$F$12</f>
        <v>163.73718004</v>
      </c>
      <c r="J213" s="36">
        <f>SUMIFS(СВЦЭМ!$F$33:$F$776,СВЦЭМ!$A$33:$A$776,$A213,СВЦЭМ!$B$33:$B$776,J$190)+'СЕТ СН'!$F$12</f>
        <v>154.79768580000001</v>
      </c>
      <c r="K213" s="36">
        <f>SUMIFS(СВЦЭМ!$F$33:$F$776,СВЦЭМ!$A$33:$A$776,$A213,СВЦЭМ!$B$33:$B$776,K$190)+'СЕТ СН'!$F$12</f>
        <v>151.98716124000001</v>
      </c>
      <c r="L213" s="36">
        <f>SUMIFS(СВЦЭМ!$F$33:$F$776,СВЦЭМ!$A$33:$A$776,$A213,СВЦЭМ!$B$33:$B$776,L$190)+'СЕТ СН'!$F$12</f>
        <v>150.02452713</v>
      </c>
      <c r="M213" s="36">
        <f>SUMIFS(СВЦЭМ!$F$33:$F$776,СВЦЭМ!$A$33:$A$776,$A213,СВЦЭМ!$B$33:$B$776,M$190)+'СЕТ СН'!$F$12</f>
        <v>150.42985411999999</v>
      </c>
      <c r="N213" s="36">
        <f>SUMIFS(СВЦЭМ!$F$33:$F$776,СВЦЭМ!$A$33:$A$776,$A213,СВЦЭМ!$B$33:$B$776,N$190)+'СЕТ СН'!$F$12</f>
        <v>151.22451520000001</v>
      </c>
      <c r="O213" s="36">
        <f>SUMIFS(СВЦЭМ!$F$33:$F$776,СВЦЭМ!$A$33:$A$776,$A213,СВЦЭМ!$B$33:$B$776,O$190)+'СЕТ СН'!$F$12</f>
        <v>153.87038426999999</v>
      </c>
      <c r="P213" s="36">
        <f>SUMIFS(СВЦЭМ!$F$33:$F$776,СВЦЭМ!$A$33:$A$776,$A213,СВЦЭМ!$B$33:$B$776,P$190)+'СЕТ СН'!$F$12</f>
        <v>155.15096281999999</v>
      </c>
      <c r="Q213" s="36">
        <f>SUMIFS(СВЦЭМ!$F$33:$F$776,СВЦЭМ!$A$33:$A$776,$A213,СВЦЭМ!$B$33:$B$776,Q$190)+'СЕТ СН'!$F$12</f>
        <v>156.06079238999999</v>
      </c>
      <c r="R213" s="36">
        <f>SUMIFS(СВЦЭМ!$F$33:$F$776,СВЦЭМ!$A$33:$A$776,$A213,СВЦЭМ!$B$33:$B$776,R$190)+'СЕТ СН'!$F$12</f>
        <v>156.19555733000001</v>
      </c>
      <c r="S213" s="36">
        <f>SUMIFS(СВЦЭМ!$F$33:$F$776,СВЦЭМ!$A$33:$A$776,$A213,СВЦЭМ!$B$33:$B$776,S$190)+'СЕТ СН'!$F$12</f>
        <v>154.54761454000001</v>
      </c>
      <c r="T213" s="36">
        <f>SUMIFS(СВЦЭМ!$F$33:$F$776,СВЦЭМ!$A$33:$A$776,$A213,СВЦЭМ!$B$33:$B$776,T$190)+'СЕТ СН'!$F$12</f>
        <v>150.81177868</v>
      </c>
      <c r="U213" s="36">
        <f>SUMIFS(СВЦЭМ!$F$33:$F$776,СВЦЭМ!$A$33:$A$776,$A213,СВЦЭМ!$B$33:$B$776,U$190)+'СЕТ СН'!$F$12</f>
        <v>146.99839725999999</v>
      </c>
      <c r="V213" s="36">
        <f>SUMIFS(СВЦЭМ!$F$33:$F$776,СВЦЭМ!$A$33:$A$776,$A213,СВЦЭМ!$B$33:$B$776,V$190)+'СЕТ СН'!$F$12</f>
        <v>145.72438772000001</v>
      </c>
      <c r="W213" s="36">
        <f>SUMIFS(СВЦЭМ!$F$33:$F$776,СВЦЭМ!$A$33:$A$776,$A213,СВЦЭМ!$B$33:$B$776,W$190)+'СЕТ СН'!$F$12</f>
        <v>144.39778340000001</v>
      </c>
      <c r="X213" s="36">
        <f>SUMIFS(СВЦЭМ!$F$33:$F$776,СВЦЭМ!$A$33:$A$776,$A213,СВЦЭМ!$B$33:$B$776,X$190)+'СЕТ СН'!$F$12</f>
        <v>146.79166713999999</v>
      </c>
      <c r="Y213" s="36">
        <f>SUMIFS(СВЦЭМ!$F$33:$F$776,СВЦЭМ!$A$33:$A$776,$A213,СВЦЭМ!$B$33:$B$776,Y$190)+'СЕТ СН'!$F$12</f>
        <v>153.04136301</v>
      </c>
    </row>
    <row r="214" spans="1:25" ht="15.75" x14ac:dyDescent="0.2">
      <c r="A214" s="35">
        <f t="shared" si="5"/>
        <v>43945</v>
      </c>
      <c r="B214" s="36">
        <f>SUMIFS(СВЦЭМ!$F$33:$F$776,СВЦЭМ!$A$33:$A$776,$A214,СВЦЭМ!$B$33:$B$776,B$190)+'СЕТ СН'!$F$12</f>
        <v>198.76203082000001</v>
      </c>
      <c r="C214" s="36">
        <f>SUMIFS(СВЦЭМ!$F$33:$F$776,СВЦЭМ!$A$33:$A$776,$A214,СВЦЭМ!$B$33:$B$776,C$190)+'СЕТ СН'!$F$12</f>
        <v>206.25320557000001</v>
      </c>
      <c r="D214" s="36">
        <f>SUMIFS(СВЦЭМ!$F$33:$F$776,СВЦЭМ!$A$33:$A$776,$A214,СВЦЭМ!$B$33:$B$776,D$190)+'СЕТ СН'!$F$12</f>
        <v>211.12736787</v>
      </c>
      <c r="E214" s="36">
        <f>SUMIFS(СВЦЭМ!$F$33:$F$776,СВЦЭМ!$A$33:$A$776,$A214,СВЦЭМ!$B$33:$B$776,E$190)+'СЕТ СН'!$F$12</f>
        <v>213.08521087</v>
      </c>
      <c r="F214" s="36">
        <f>SUMIFS(СВЦЭМ!$F$33:$F$776,СВЦЭМ!$A$33:$A$776,$A214,СВЦЭМ!$B$33:$B$776,F$190)+'СЕТ СН'!$F$12</f>
        <v>213.66349216</v>
      </c>
      <c r="G214" s="36">
        <f>SUMIFS(СВЦЭМ!$F$33:$F$776,СВЦЭМ!$A$33:$A$776,$A214,СВЦЭМ!$B$33:$B$776,G$190)+'СЕТ СН'!$F$12</f>
        <v>213.06694757</v>
      </c>
      <c r="H214" s="36">
        <f>SUMIFS(СВЦЭМ!$F$33:$F$776,СВЦЭМ!$A$33:$A$776,$A214,СВЦЭМ!$B$33:$B$776,H$190)+'СЕТ СН'!$F$12</f>
        <v>207.63361732999999</v>
      </c>
      <c r="I214" s="36">
        <f>SUMIFS(СВЦЭМ!$F$33:$F$776,СВЦЭМ!$A$33:$A$776,$A214,СВЦЭМ!$B$33:$B$776,I$190)+'СЕТ СН'!$F$12</f>
        <v>197.62402291999999</v>
      </c>
      <c r="J214" s="36">
        <f>SUMIFS(СВЦЭМ!$F$33:$F$776,СВЦЭМ!$A$33:$A$776,$A214,СВЦЭМ!$B$33:$B$776,J$190)+'СЕТ СН'!$F$12</f>
        <v>181.25413538999999</v>
      </c>
      <c r="K214" s="36">
        <f>SUMIFS(СВЦЭМ!$F$33:$F$776,СВЦЭМ!$A$33:$A$776,$A214,СВЦЭМ!$B$33:$B$776,K$190)+'СЕТ СН'!$F$12</f>
        <v>180.24726835000001</v>
      </c>
      <c r="L214" s="36">
        <f>SUMIFS(СВЦЭМ!$F$33:$F$776,СВЦЭМ!$A$33:$A$776,$A214,СВЦЭМ!$B$33:$B$776,L$190)+'СЕТ СН'!$F$12</f>
        <v>178.69823127000001</v>
      </c>
      <c r="M214" s="36">
        <f>SUMIFS(СВЦЭМ!$F$33:$F$776,СВЦЭМ!$A$33:$A$776,$A214,СВЦЭМ!$B$33:$B$776,M$190)+'СЕТ СН'!$F$12</f>
        <v>174.59831582000001</v>
      </c>
      <c r="N214" s="36">
        <f>SUMIFS(СВЦЭМ!$F$33:$F$776,СВЦЭМ!$A$33:$A$776,$A214,СВЦЭМ!$B$33:$B$776,N$190)+'СЕТ СН'!$F$12</f>
        <v>167.48979373</v>
      </c>
      <c r="O214" s="36">
        <f>SUMIFS(СВЦЭМ!$F$33:$F$776,СВЦЭМ!$A$33:$A$776,$A214,СВЦЭМ!$B$33:$B$776,O$190)+'СЕТ СН'!$F$12</f>
        <v>171.06343957999999</v>
      </c>
      <c r="P214" s="36">
        <f>SUMIFS(СВЦЭМ!$F$33:$F$776,СВЦЭМ!$A$33:$A$776,$A214,СВЦЭМ!$B$33:$B$776,P$190)+'СЕТ СН'!$F$12</f>
        <v>173.99232468</v>
      </c>
      <c r="Q214" s="36">
        <f>SUMIFS(СВЦЭМ!$F$33:$F$776,СВЦЭМ!$A$33:$A$776,$A214,СВЦЭМ!$B$33:$B$776,Q$190)+'СЕТ СН'!$F$12</f>
        <v>175.14100594000001</v>
      </c>
      <c r="R214" s="36">
        <f>SUMIFS(СВЦЭМ!$F$33:$F$776,СВЦЭМ!$A$33:$A$776,$A214,СВЦЭМ!$B$33:$B$776,R$190)+'СЕТ СН'!$F$12</f>
        <v>174.26566976000001</v>
      </c>
      <c r="S214" s="36">
        <f>SUMIFS(СВЦЭМ!$F$33:$F$776,СВЦЭМ!$A$33:$A$776,$A214,СВЦЭМ!$B$33:$B$776,S$190)+'СЕТ СН'!$F$12</f>
        <v>175.11123972999999</v>
      </c>
      <c r="T214" s="36">
        <f>SUMIFS(СВЦЭМ!$F$33:$F$776,СВЦЭМ!$A$33:$A$776,$A214,СВЦЭМ!$B$33:$B$776,T$190)+'СЕТ СН'!$F$12</f>
        <v>169.69307527000001</v>
      </c>
      <c r="U214" s="36">
        <f>SUMIFS(СВЦЭМ!$F$33:$F$776,СВЦЭМ!$A$33:$A$776,$A214,СВЦЭМ!$B$33:$B$776,U$190)+'СЕТ СН'!$F$12</f>
        <v>165.96396016</v>
      </c>
      <c r="V214" s="36">
        <f>SUMIFS(СВЦЭМ!$F$33:$F$776,СВЦЭМ!$A$33:$A$776,$A214,СВЦЭМ!$B$33:$B$776,V$190)+'СЕТ СН'!$F$12</f>
        <v>162.04695956</v>
      </c>
      <c r="W214" s="36">
        <f>SUMIFS(СВЦЭМ!$F$33:$F$776,СВЦЭМ!$A$33:$A$776,$A214,СВЦЭМ!$B$33:$B$776,W$190)+'СЕТ СН'!$F$12</f>
        <v>160.25174333000001</v>
      </c>
      <c r="X214" s="36">
        <f>SUMIFS(СВЦЭМ!$F$33:$F$776,СВЦЭМ!$A$33:$A$776,$A214,СВЦЭМ!$B$33:$B$776,X$190)+'СЕТ СН'!$F$12</f>
        <v>167.61196326999999</v>
      </c>
      <c r="Y214" s="36">
        <f>SUMIFS(СВЦЭМ!$F$33:$F$776,СВЦЭМ!$A$33:$A$776,$A214,СВЦЭМ!$B$33:$B$776,Y$190)+'СЕТ СН'!$F$12</f>
        <v>163.58875262999999</v>
      </c>
    </row>
    <row r="215" spans="1:25" ht="15.75" x14ac:dyDescent="0.2">
      <c r="A215" s="35">
        <f t="shared" si="5"/>
        <v>43946</v>
      </c>
      <c r="B215" s="36">
        <f>SUMIFS(СВЦЭМ!$F$33:$F$776,СВЦЭМ!$A$33:$A$776,$A215,СВЦЭМ!$B$33:$B$776,B$190)+'СЕТ СН'!$F$12</f>
        <v>192.14264609</v>
      </c>
      <c r="C215" s="36">
        <f>SUMIFS(СВЦЭМ!$F$33:$F$776,СВЦЭМ!$A$33:$A$776,$A215,СВЦЭМ!$B$33:$B$776,C$190)+'СЕТ СН'!$F$12</f>
        <v>197.89418810000001</v>
      </c>
      <c r="D215" s="36">
        <f>SUMIFS(СВЦЭМ!$F$33:$F$776,СВЦЭМ!$A$33:$A$776,$A215,СВЦЭМ!$B$33:$B$776,D$190)+'СЕТ СН'!$F$12</f>
        <v>200.37726386</v>
      </c>
      <c r="E215" s="36">
        <f>SUMIFS(СВЦЭМ!$F$33:$F$776,СВЦЭМ!$A$33:$A$776,$A215,СВЦЭМ!$B$33:$B$776,E$190)+'СЕТ СН'!$F$12</f>
        <v>202.69600169</v>
      </c>
      <c r="F215" s="36">
        <f>SUMIFS(СВЦЭМ!$F$33:$F$776,СВЦЭМ!$A$33:$A$776,$A215,СВЦЭМ!$B$33:$B$776,F$190)+'СЕТ СН'!$F$12</f>
        <v>203.00582129</v>
      </c>
      <c r="G215" s="36">
        <f>SUMIFS(СВЦЭМ!$F$33:$F$776,СВЦЭМ!$A$33:$A$776,$A215,СВЦЭМ!$B$33:$B$776,G$190)+'СЕТ СН'!$F$12</f>
        <v>203.66828738000001</v>
      </c>
      <c r="H215" s="36">
        <f>SUMIFS(СВЦЭМ!$F$33:$F$776,СВЦЭМ!$A$33:$A$776,$A215,СВЦЭМ!$B$33:$B$776,H$190)+'СЕТ СН'!$F$12</f>
        <v>202.76716704</v>
      </c>
      <c r="I215" s="36">
        <f>SUMIFS(СВЦЭМ!$F$33:$F$776,СВЦЭМ!$A$33:$A$776,$A215,СВЦЭМ!$B$33:$B$776,I$190)+'СЕТ СН'!$F$12</f>
        <v>200.08326124999999</v>
      </c>
      <c r="J215" s="36">
        <f>SUMIFS(СВЦЭМ!$F$33:$F$776,СВЦЭМ!$A$33:$A$776,$A215,СВЦЭМ!$B$33:$B$776,J$190)+'СЕТ СН'!$F$12</f>
        <v>190.68721264000001</v>
      </c>
      <c r="K215" s="36">
        <f>SUMIFS(СВЦЭМ!$F$33:$F$776,СВЦЭМ!$A$33:$A$776,$A215,СВЦЭМ!$B$33:$B$776,K$190)+'СЕТ СН'!$F$12</f>
        <v>184.22682868999999</v>
      </c>
      <c r="L215" s="36">
        <f>SUMIFS(СВЦЭМ!$F$33:$F$776,СВЦЭМ!$A$33:$A$776,$A215,СВЦЭМ!$B$33:$B$776,L$190)+'СЕТ СН'!$F$12</f>
        <v>182.22156176999999</v>
      </c>
      <c r="M215" s="36">
        <f>SUMIFS(СВЦЭМ!$F$33:$F$776,СВЦЭМ!$A$33:$A$776,$A215,СВЦЭМ!$B$33:$B$776,M$190)+'СЕТ СН'!$F$12</f>
        <v>186.23500501000001</v>
      </c>
      <c r="N215" s="36">
        <f>SUMIFS(СВЦЭМ!$F$33:$F$776,СВЦЭМ!$A$33:$A$776,$A215,СВЦЭМ!$B$33:$B$776,N$190)+'СЕТ СН'!$F$12</f>
        <v>189.04557829999999</v>
      </c>
      <c r="O215" s="36">
        <f>SUMIFS(СВЦЭМ!$F$33:$F$776,СВЦЭМ!$A$33:$A$776,$A215,СВЦЭМ!$B$33:$B$776,O$190)+'СЕТ СН'!$F$12</f>
        <v>189.33392029999999</v>
      </c>
      <c r="P215" s="36">
        <f>SUMIFS(СВЦЭМ!$F$33:$F$776,СВЦЭМ!$A$33:$A$776,$A215,СВЦЭМ!$B$33:$B$776,P$190)+'СЕТ СН'!$F$12</f>
        <v>192.67633821999999</v>
      </c>
      <c r="Q215" s="36">
        <f>SUMIFS(СВЦЭМ!$F$33:$F$776,СВЦЭМ!$A$33:$A$776,$A215,СВЦЭМ!$B$33:$B$776,Q$190)+'СЕТ СН'!$F$12</f>
        <v>196.29790550000001</v>
      </c>
      <c r="R215" s="36">
        <f>SUMIFS(СВЦЭМ!$F$33:$F$776,СВЦЭМ!$A$33:$A$776,$A215,СВЦЭМ!$B$33:$B$776,R$190)+'СЕТ СН'!$F$12</f>
        <v>196.04322189000001</v>
      </c>
      <c r="S215" s="36">
        <f>SUMIFS(СВЦЭМ!$F$33:$F$776,СВЦЭМ!$A$33:$A$776,$A215,СВЦЭМ!$B$33:$B$776,S$190)+'СЕТ СН'!$F$12</f>
        <v>195.419534</v>
      </c>
      <c r="T215" s="36">
        <f>SUMIFS(СВЦЭМ!$F$33:$F$776,СВЦЭМ!$A$33:$A$776,$A215,СВЦЭМ!$B$33:$B$776,T$190)+'СЕТ СН'!$F$12</f>
        <v>190.3427428</v>
      </c>
      <c r="U215" s="36">
        <f>SUMIFS(СВЦЭМ!$F$33:$F$776,СВЦЭМ!$A$33:$A$776,$A215,СВЦЭМ!$B$33:$B$776,U$190)+'СЕТ СН'!$F$12</f>
        <v>186.28343140999999</v>
      </c>
      <c r="V215" s="36">
        <f>SUMIFS(СВЦЭМ!$F$33:$F$776,СВЦЭМ!$A$33:$A$776,$A215,СВЦЭМ!$B$33:$B$776,V$190)+'СЕТ СН'!$F$12</f>
        <v>183.19372795000001</v>
      </c>
      <c r="W215" s="36">
        <f>SUMIFS(СВЦЭМ!$F$33:$F$776,СВЦЭМ!$A$33:$A$776,$A215,СВЦЭМ!$B$33:$B$776,W$190)+'СЕТ СН'!$F$12</f>
        <v>183.11319764000001</v>
      </c>
      <c r="X215" s="36">
        <f>SUMIFS(СВЦЭМ!$F$33:$F$776,СВЦЭМ!$A$33:$A$776,$A215,СВЦЭМ!$B$33:$B$776,X$190)+'СЕТ СН'!$F$12</f>
        <v>183.74279862</v>
      </c>
      <c r="Y215" s="36">
        <f>SUMIFS(СВЦЭМ!$F$33:$F$776,СВЦЭМ!$A$33:$A$776,$A215,СВЦЭМ!$B$33:$B$776,Y$190)+'СЕТ СН'!$F$12</f>
        <v>192.00361364</v>
      </c>
    </row>
    <row r="216" spans="1:25" ht="15.75" x14ac:dyDescent="0.2">
      <c r="A216" s="35">
        <f t="shared" si="5"/>
        <v>43947</v>
      </c>
      <c r="B216" s="36">
        <f>SUMIFS(СВЦЭМ!$F$33:$F$776,СВЦЭМ!$A$33:$A$776,$A216,СВЦЭМ!$B$33:$B$776,B$190)+'СЕТ СН'!$F$12</f>
        <v>207.55142093000001</v>
      </c>
      <c r="C216" s="36">
        <f>SUMIFS(СВЦЭМ!$F$33:$F$776,СВЦЭМ!$A$33:$A$776,$A216,СВЦЭМ!$B$33:$B$776,C$190)+'СЕТ СН'!$F$12</f>
        <v>207.58479235999999</v>
      </c>
      <c r="D216" s="36">
        <f>SUMIFS(СВЦЭМ!$F$33:$F$776,СВЦЭМ!$A$33:$A$776,$A216,СВЦЭМ!$B$33:$B$776,D$190)+'СЕТ СН'!$F$12</f>
        <v>204.86077294</v>
      </c>
      <c r="E216" s="36">
        <f>SUMIFS(СВЦЭМ!$F$33:$F$776,СВЦЭМ!$A$33:$A$776,$A216,СВЦЭМ!$B$33:$B$776,E$190)+'СЕТ СН'!$F$12</f>
        <v>203.86770505000001</v>
      </c>
      <c r="F216" s="36">
        <f>SUMIFS(СВЦЭМ!$F$33:$F$776,СВЦЭМ!$A$33:$A$776,$A216,СВЦЭМ!$B$33:$B$776,F$190)+'СЕТ СН'!$F$12</f>
        <v>203.17422225000001</v>
      </c>
      <c r="G216" s="36">
        <f>SUMIFS(СВЦЭМ!$F$33:$F$776,СВЦЭМ!$A$33:$A$776,$A216,СВЦЭМ!$B$33:$B$776,G$190)+'СЕТ СН'!$F$12</f>
        <v>203.8015422</v>
      </c>
      <c r="H216" s="36">
        <f>SUMIFS(СВЦЭМ!$F$33:$F$776,СВЦЭМ!$A$33:$A$776,$A216,СВЦЭМ!$B$33:$B$776,H$190)+'СЕТ СН'!$F$12</f>
        <v>204.82521589000001</v>
      </c>
      <c r="I216" s="36">
        <f>SUMIFS(СВЦЭМ!$F$33:$F$776,СВЦЭМ!$A$33:$A$776,$A216,СВЦЭМ!$B$33:$B$776,I$190)+'СЕТ СН'!$F$12</f>
        <v>205.43456076000001</v>
      </c>
      <c r="J216" s="36">
        <f>SUMIFS(СВЦЭМ!$F$33:$F$776,СВЦЭМ!$A$33:$A$776,$A216,СВЦЭМ!$B$33:$B$776,J$190)+'СЕТ СН'!$F$12</f>
        <v>191.93363532999999</v>
      </c>
      <c r="K216" s="36">
        <f>SUMIFS(СВЦЭМ!$F$33:$F$776,СВЦЭМ!$A$33:$A$776,$A216,СВЦЭМ!$B$33:$B$776,K$190)+'СЕТ СН'!$F$12</f>
        <v>184.74904050000001</v>
      </c>
      <c r="L216" s="36">
        <f>SUMIFS(СВЦЭМ!$F$33:$F$776,СВЦЭМ!$A$33:$A$776,$A216,СВЦЭМ!$B$33:$B$776,L$190)+'СЕТ СН'!$F$12</f>
        <v>182.32627120000001</v>
      </c>
      <c r="M216" s="36">
        <f>SUMIFS(СВЦЭМ!$F$33:$F$776,СВЦЭМ!$A$33:$A$776,$A216,СВЦЭМ!$B$33:$B$776,M$190)+'СЕТ СН'!$F$12</f>
        <v>182.48999695000001</v>
      </c>
      <c r="N216" s="36">
        <f>SUMIFS(СВЦЭМ!$F$33:$F$776,СВЦЭМ!$A$33:$A$776,$A216,СВЦЭМ!$B$33:$B$776,N$190)+'СЕТ СН'!$F$12</f>
        <v>183.32693148000001</v>
      </c>
      <c r="O216" s="36">
        <f>SUMIFS(СВЦЭМ!$F$33:$F$776,СВЦЭМ!$A$33:$A$776,$A216,СВЦЭМ!$B$33:$B$776,O$190)+'СЕТ СН'!$F$12</f>
        <v>186.62449149</v>
      </c>
      <c r="P216" s="36">
        <f>SUMIFS(СВЦЭМ!$F$33:$F$776,СВЦЭМ!$A$33:$A$776,$A216,СВЦЭМ!$B$33:$B$776,P$190)+'СЕТ СН'!$F$12</f>
        <v>189.16013661</v>
      </c>
      <c r="Q216" s="36">
        <f>SUMIFS(СВЦЭМ!$F$33:$F$776,СВЦЭМ!$A$33:$A$776,$A216,СВЦЭМ!$B$33:$B$776,Q$190)+'СЕТ СН'!$F$12</f>
        <v>190.47892494000001</v>
      </c>
      <c r="R216" s="36">
        <f>SUMIFS(СВЦЭМ!$F$33:$F$776,СВЦЭМ!$A$33:$A$776,$A216,СВЦЭМ!$B$33:$B$776,R$190)+'СЕТ СН'!$F$12</f>
        <v>190.16921872</v>
      </c>
      <c r="S216" s="36">
        <f>SUMIFS(СВЦЭМ!$F$33:$F$776,СВЦЭМ!$A$33:$A$776,$A216,СВЦЭМ!$B$33:$B$776,S$190)+'СЕТ СН'!$F$12</f>
        <v>188.91345408999999</v>
      </c>
      <c r="T216" s="36">
        <f>SUMIFS(СВЦЭМ!$F$33:$F$776,СВЦЭМ!$A$33:$A$776,$A216,СВЦЭМ!$B$33:$B$776,T$190)+'СЕТ СН'!$F$12</f>
        <v>184.98368354999999</v>
      </c>
      <c r="U216" s="36">
        <f>SUMIFS(СВЦЭМ!$F$33:$F$776,СВЦЭМ!$A$33:$A$776,$A216,СВЦЭМ!$B$33:$B$776,U$190)+'СЕТ СН'!$F$12</f>
        <v>180.17261221999999</v>
      </c>
      <c r="V216" s="36">
        <f>SUMIFS(СВЦЭМ!$F$33:$F$776,СВЦЭМ!$A$33:$A$776,$A216,СВЦЭМ!$B$33:$B$776,V$190)+'СЕТ СН'!$F$12</f>
        <v>177.47296467000001</v>
      </c>
      <c r="W216" s="36">
        <f>SUMIFS(СВЦЭМ!$F$33:$F$776,СВЦЭМ!$A$33:$A$776,$A216,СВЦЭМ!$B$33:$B$776,W$190)+'СЕТ СН'!$F$12</f>
        <v>178.23655069</v>
      </c>
      <c r="X216" s="36">
        <f>SUMIFS(СВЦЭМ!$F$33:$F$776,СВЦЭМ!$A$33:$A$776,$A216,СВЦЭМ!$B$33:$B$776,X$190)+'СЕТ СН'!$F$12</f>
        <v>182.38442294000001</v>
      </c>
      <c r="Y216" s="36">
        <f>SUMIFS(СВЦЭМ!$F$33:$F$776,СВЦЭМ!$A$33:$A$776,$A216,СВЦЭМ!$B$33:$B$776,Y$190)+'СЕТ СН'!$F$12</f>
        <v>190.88288811999999</v>
      </c>
    </row>
    <row r="217" spans="1:25" ht="15.75" x14ac:dyDescent="0.2">
      <c r="A217" s="35">
        <f t="shared" si="5"/>
        <v>43948</v>
      </c>
      <c r="B217" s="36">
        <f>SUMIFS(СВЦЭМ!$F$33:$F$776,СВЦЭМ!$A$33:$A$776,$A217,СВЦЭМ!$B$33:$B$776,B$190)+'СЕТ СН'!$F$12</f>
        <v>205.69784075000001</v>
      </c>
      <c r="C217" s="36">
        <f>SUMIFS(СВЦЭМ!$F$33:$F$776,СВЦЭМ!$A$33:$A$776,$A217,СВЦЭМ!$B$33:$B$776,C$190)+'СЕТ СН'!$F$12</f>
        <v>204.94253817000001</v>
      </c>
      <c r="D217" s="36">
        <f>SUMIFS(СВЦЭМ!$F$33:$F$776,СВЦЭМ!$A$33:$A$776,$A217,СВЦЭМ!$B$33:$B$776,D$190)+'СЕТ СН'!$F$12</f>
        <v>201.95421279000001</v>
      </c>
      <c r="E217" s="36">
        <f>SUMIFS(СВЦЭМ!$F$33:$F$776,СВЦЭМ!$A$33:$A$776,$A217,СВЦЭМ!$B$33:$B$776,E$190)+'СЕТ СН'!$F$12</f>
        <v>199.50491019</v>
      </c>
      <c r="F217" s="36">
        <f>SUMIFS(СВЦЭМ!$F$33:$F$776,СВЦЭМ!$A$33:$A$776,$A217,СВЦЭМ!$B$33:$B$776,F$190)+'СЕТ СН'!$F$12</f>
        <v>199.86668890999999</v>
      </c>
      <c r="G217" s="36">
        <f>SUMIFS(СВЦЭМ!$F$33:$F$776,СВЦЭМ!$A$33:$A$776,$A217,СВЦЭМ!$B$33:$B$776,G$190)+'СЕТ СН'!$F$12</f>
        <v>201.45553122999999</v>
      </c>
      <c r="H217" s="36">
        <f>SUMIFS(СВЦЭМ!$F$33:$F$776,СВЦЭМ!$A$33:$A$776,$A217,СВЦЭМ!$B$33:$B$776,H$190)+'СЕТ СН'!$F$12</f>
        <v>204.06289035</v>
      </c>
      <c r="I217" s="36">
        <f>SUMIFS(СВЦЭМ!$F$33:$F$776,СВЦЭМ!$A$33:$A$776,$A217,СВЦЭМ!$B$33:$B$776,I$190)+'СЕТ СН'!$F$12</f>
        <v>201.80014360999999</v>
      </c>
      <c r="J217" s="36">
        <f>SUMIFS(СВЦЭМ!$F$33:$F$776,СВЦЭМ!$A$33:$A$776,$A217,СВЦЭМ!$B$33:$B$776,J$190)+'СЕТ СН'!$F$12</f>
        <v>187.53920687999999</v>
      </c>
      <c r="K217" s="36">
        <f>SUMIFS(СВЦЭМ!$F$33:$F$776,СВЦЭМ!$A$33:$A$776,$A217,СВЦЭМ!$B$33:$B$776,K$190)+'СЕТ СН'!$F$12</f>
        <v>183.97569587000001</v>
      </c>
      <c r="L217" s="36">
        <f>SUMIFS(СВЦЭМ!$F$33:$F$776,СВЦЭМ!$A$33:$A$776,$A217,СВЦЭМ!$B$33:$B$776,L$190)+'СЕТ СН'!$F$12</f>
        <v>180.14567108</v>
      </c>
      <c r="M217" s="36">
        <f>SUMIFS(СВЦЭМ!$F$33:$F$776,СВЦЭМ!$A$33:$A$776,$A217,СВЦЭМ!$B$33:$B$776,M$190)+'СЕТ СН'!$F$12</f>
        <v>180.71387177</v>
      </c>
      <c r="N217" s="36">
        <f>SUMIFS(СВЦЭМ!$F$33:$F$776,СВЦЭМ!$A$33:$A$776,$A217,СВЦЭМ!$B$33:$B$776,N$190)+'СЕТ СН'!$F$12</f>
        <v>183.58020113000001</v>
      </c>
      <c r="O217" s="36">
        <f>SUMIFS(СВЦЭМ!$F$33:$F$776,СВЦЭМ!$A$33:$A$776,$A217,СВЦЭМ!$B$33:$B$776,O$190)+'СЕТ СН'!$F$12</f>
        <v>186.83900674</v>
      </c>
      <c r="P217" s="36">
        <f>SUMIFS(СВЦЭМ!$F$33:$F$776,СВЦЭМ!$A$33:$A$776,$A217,СВЦЭМ!$B$33:$B$776,P$190)+'СЕТ СН'!$F$12</f>
        <v>190.79635292</v>
      </c>
      <c r="Q217" s="36">
        <f>SUMIFS(СВЦЭМ!$F$33:$F$776,СВЦЭМ!$A$33:$A$776,$A217,СВЦЭМ!$B$33:$B$776,Q$190)+'СЕТ СН'!$F$12</f>
        <v>193.20255691</v>
      </c>
      <c r="R217" s="36">
        <f>SUMIFS(СВЦЭМ!$F$33:$F$776,СВЦЭМ!$A$33:$A$776,$A217,СВЦЭМ!$B$33:$B$776,R$190)+'СЕТ СН'!$F$12</f>
        <v>193.30004135999999</v>
      </c>
      <c r="S217" s="36">
        <f>SUMIFS(СВЦЭМ!$F$33:$F$776,СВЦЭМ!$A$33:$A$776,$A217,СВЦЭМ!$B$33:$B$776,S$190)+'СЕТ СН'!$F$12</f>
        <v>191.73184716</v>
      </c>
      <c r="T217" s="36">
        <f>SUMIFS(СВЦЭМ!$F$33:$F$776,СВЦЭМ!$A$33:$A$776,$A217,СВЦЭМ!$B$33:$B$776,T$190)+'СЕТ СН'!$F$12</f>
        <v>186.85278539999999</v>
      </c>
      <c r="U217" s="36">
        <f>SUMIFS(СВЦЭМ!$F$33:$F$776,СВЦЭМ!$A$33:$A$776,$A217,СВЦЭМ!$B$33:$B$776,U$190)+'СЕТ СН'!$F$12</f>
        <v>183.23656301</v>
      </c>
      <c r="V217" s="36">
        <f>SUMIFS(СВЦЭМ!$F$33:$F$776,СВЦЭМ!$A$33:$A$776,$A217,СВЦЭМ!$B$33:$B$776,V$190)+'СЕТ СН'!$F$12</f>
        <v>178.12554243</v>
      </c>
      <c r="W217" s="36">
        <f>SUMIFS(СВЦЭМ!$F$33:$F$776,СВЦЭМ!$A$33:$A$776,$A217,СВЦЭМ!$B$33:$B$776,W$190)+'СЕТ СН'!$F$12</f>
        <v>178.82522134999999</v>
      </c>
      <c r="X217" s="36">
        <f>SUMIFS(СВЦЭМ!$F$33:$F$776,СВЦЭМ!$A$33:$A$776,$A217,СВЦЭМ!$B$33:$B$776,X$190)+'СЕТ СН'!$F$12</f>
        <v>183.49746827999999</v>
      </c>
      <c r="Y217" s="36">
        <f>SUMIFS(СВЦЭМ!$F$33:$F$776,СВЦЭМ!$A$33:$A$776,$A217,СВЦЭМ!$B$33:$B$776,Y$190)+'СЕТ СН'!$F$12</f>
        <v>190.18718364</v>
      </c>
    </row>
    <row r="218" spans="1:25" ht="15.75" x14ac:dyDescent="0.2">
      <c r="A218" s="35">
        <f t="shared" si="5"/>
        <v>43949</v>
      </c>
      <c r="B218" s="36">
        <f>SUMIFS(СВЦЭМ!$F$33:$F$776,СВЦЭМ!$A$33:$A$776,$A218,СВЦЭМ!$B$33:$B$776,B$190)+'СЕТ СН'!$F$12</f>
        <v>193.53888620000001</v>
      </c>
      <c r="C218" s="36">
        <f>SUMIFS(СВЦЭМ!$F$33:$F$776,СВЦЭМ!$A$33:$A$776,$A218,СВЦЭМ!$B$33:$B$776,C$190)+'СЕТ СН'!$F$12</f>
        <v>198.75219050000001</v>
      </c>
      <c r="D218" s="36">
        <f>SUMIFS(СВЦЭМ!$F$33:$F$776,СВЦЭМ!$A$33:$A$776,$A218,СВЦЭМ!$B$33:$B$776,D$190)+'СЕТ СН'!$F$12</f>
        <v>206.42846329</v>
      </c>
      <c r="E218" s="36">
        <f>SUMIFS(СВЦЭМ!$F$33:$F$776,СВЦЭМ!$A$33:$A$776,$A218,СВЦЭМ!$B$33:$B$776,E$190)+'СЕТ СН'!$F$12</f>
        <v>207.25419835</v>
      </c>
      <c r="F218" s="36">
        <f>SUMIFS(СВЦЭМ!$F$33:$F$776,СВЦЭМ!$A$33:$A$776,$A218,СВЦЭМ!$B$33:$B$776,F$190)+'СЕТ СН'!$F$12</f>
        <v>206.66357869999999</v>
      </c>
      <c r="G218" s="36">
        <f>SUMIFS(СВЦЭМ!$F$33:$F$776,СВЦЭМ!$A$33:$A$776,$A218,СВЦЭМ!$B$33:$B$776,G$190)+'СЕТ СН'!$F$12</f>
        <v>206.85559609000001</v>
      </c>
      <c r="H218" s="36">
        <f>SUMIFS(СВЦЭМ!$F$33:$F$776,СВЦЭМ!$A$33:$A$776,$A218,СВЦЭМ!$B$33:$B$776,H$190)+'СЕТ СН'!$F$12</f>
        <v>200.26265777</v>
      </c>
      <c r="I218" s="36">
        <f>SUMIFS(СВЦЭМ!$F$33:$F$776,СВЦЭМ!$A$33:$A$776,$A218,СВЦЭМ!$B$33:$B$776,I$190)+'СЕТ СН'!$F$12</f>
        <v>193.17976601999999</v>
      </c>
      <c r="J218" s="36">
        <f>SUMIFS(СВЦЭМ!$F$33:$F$776,СВЦЭМ!$A$33:$A$776,$A218,СВЦЭМ!$B$33:$B$776,J$190)+'СЕТ СН'!$F$12</f>
        <v>183.19406939999999</v>
      </c>
      <c r="K218" s="36">
        <f>SUMIFS(СВЦЭМ!$F$33:$F$776,СВЦЭМ!$A$33:$A$776,$A218,СВЦЭМ!$B$33:$B$776,K$190)+'СЕТ СН'!$F$12</f>
        <v>181.92230923</v>
      </c>
      <c r="L218" s="36">
        <f>SUMIFS(СВЦЭМ!$F$33:$F$776,СВЦЭМ!$A$33:$A$776,$A218,СВЦЭМ!$B$33:$B$776,L$190)+'СЕТ СН'!$F$12</f>
        <v>180.85283881999999</v>
      </c>
      <c r="M218" s="36">
        <f>SUMIFS(СВЦЭМ!$F$33:$F$776,СВЦЭМ!$A$33:$A$776,$A218,СВЦЭМ!$B$33:$B$776,M$190)+'СЕТ СН'!$F$12</f>
        <v>180.79708491</v>
      </c>
      <c r="N218" s="36">
        <f>SUMIFS(СВЦЭМ!$F$33:$F$776,СВЦЭМ!$A$33:$A$776,$A218,СВЦЭМ!$B$33:$B$776,N$190)+'СЕТ СН'!$F$12</f>
        <v>179.18243038</v>
      </c>
      <c r="O218" s="36">
        <f>SUMIFS(СВЦЭМ!$F$33:$F$776,СВЦЭМ!$A$33:$A$776,$A218,СВЦЭМ!$B$33:$B$776,O$190)+'СЕТ СН'!$F$12</f>
        <v>180.96515524</v>
      </c>
      <c r="P218" s="36">
        <f>SUMIFS(СВЦЭМ!$F$33:$F$776,СВЦЭМ!$A$33:$A$776,$A218,СВЦЭМ!$B$33:$B$776,P$190)+'СЕТ СН'!$F$12</f>
        <v>183.19690585000001</v>
      </c>
      <c r="Q218" s="36">
        <f>SUMIFS(СВЦЭМ!$F$33:$F$776,СВЦЭМ!$A$33:$A$776,$A218,СВЦЭМ!$B$33:$B$776,Q$190)+'СЕТ СН'!$F$12</f>
        <v>186.06569586000001</v>
      </c>
      <c r="R218" s="36">
        <f>SUMIFS(СВЦЭМ!$F$33:$F$776,СВЦЭМ!$A$33:$A$776,$A218,СВЦЭМ!$B$33:$B$776,R$190)+'СЕТ СН'!$F$12</f>
        <v>185.32756671999999</v>
      </c>
      <c r="S218" s="36">
        <f>SUMIFS(СВЦЭМ!$F$33:$F$776,СВЦЭМ!$A$33:$A$776,$A218,СВЦЭМ!$B$33:$B$776,S$190)+'СЕТ СН'!$F$12</f>
        <v>184.58255625000001</v>
      </c>
      <c r="T218" s="36">
        <f>SUMIFS(СВЦЭМ!$F$33:$F$776,СВЦЭМ!$A$33:$A$776,$A218,СВЦЭМ!$B$33:$B$776,T$190)+'СЕТ СН'!$F$12</f>
        <v>182.11695381000001</v>
      </c>
      <c r="U218" s="36">
        <f>SUMIFS(СВЦЭМ!$F$33:$F$776,СВЦЭМ!$A$33:$A$776,$A218,СВЦЭМ!$B$33:$B$776,U$190)+'СЕТ СН'!$F$12</f>
        <v>176.92923103999999</v>
      </c>
      <c r="V218" s="36">
        <f>SUMIFS(СВЦЭМ!$F$33:$F$776,СВЦЭМ!$A$33:$A$776,$A218,СВЦЭМ!$B$33:$B$776,V$190)+'СЕТ СН'!$F$12</f>
        <v>174.63054481</v>
      </c>
      <c r="W218" s="36">
        <f>SUMIFS(СВЦЭМ!$F$33:$F$776,СВЦЭМ!$A$33:$A$776,$A218,СВЦЭМ!$B$33:$B$776,W$190)+'СЕТ СН'!$F$12</f>
        <v>173.79268365999999</v>
      </c>
      <c r="X218" s="36">
        <f>SUMIFS(СВЦЭМ!$F$33:$F$776,СВЦЭМ!$A$33:$A$776,$A218,СВЦЭМ!$B$33:$B$776,X$190)+'СЕТ СН'!$F$12</f>
        <v>174.29569814000001</v>
      </c>
      <c r="Y218" s="36">
        <f>SUMIFS(СВЦЭМ!$F$33:$F$776,СВЦЭМ!$A$33:$A$776,$A218,СВЦЭМ!$B$33:$B$776,Y$190)+'СЕТ СН'!$F$12</f>
        <v>181.30437214</v>
      </c>
    </row>
    <row r="219" spans="1:25" ht="15.75" x14ac:dyDescent="0.2">
      <c r="A219" s="35">
        <f t="shared" si="5"/>
        <v>43950</v>
      </c>
      <c r="B219" s="36">
        <f>SUMIFS(СВЦЭМ!$F$33:$F$776,СВЦЭМ!$A$33:$A$776,$A219,СВЦЭМ!$B$33:$B$776,B$190)+'СЕТ СН'!$F$12</f>
        <v>195.30446601</v>
      </c>
      <c r="C219" s="36">
        <f>SUMIFS(СВЦЭМ!$F$33:$F$776,СВЦЭМ!$A$33:$A$776,$A219,СВЦЭМ!$B$33:$B$776,C$190)+'СЕТ СН'!$F$12</f>
        <v>203.29424437</v>
      </c>
      <c r="D219" s="36">
        <f>SUMIFS(СВЦЭМ!$F$33:$F$776,СВЦЭМ!$A$33:$A$776,$A219,СВЦЭМ!$B$33:$B$776,D$190)+'СЕТ СН'!$F$12</f>
        <v>204.51932393999999</v>
      </c>
      <c r="E219" s="36">
        <f>SUMIFS(СВЦЭМ!$F$33:$F$776,СВЦЭМ!$A$33:$A$776,$A219,СВЦЭМ!$B$33:$B$776,E$190)+'СЕТ СН'!$F$12</f>
        <v>205.49000993999999</v>
      </c>
      <c r="F219" s="36">
        <f>SUMIFS(СВЦЭМ!$F$33:$F$776,СВЦЭМ!$A$33:$A$776,$A219,СВЦЭМ!$B$33:$B$776,F$190)+'СЕТ СН'!$F$12</f>
        <v>205.74701067000001</v>
      </c>
      <c r="G219" s="36">
        <f>SUMIFS(СВЦЭМ!$F$33:$F$776,СВЦЭМ!$A$33:$A$776,$A219,СВЦЭМ!$B$33:$B$776,G$190)+'СЕТ СН'!$F$12</f>
        <v>205.61016506000001</v>
      </c>
      <c r="H219" s="36">
        <f>SUMIFS(СВЦЭМ!$F$33:$F$776,СВЦЭМ!$A$33:$A$776,$A219,СВЦЭМ!$B$33:$B$776,H$190)+'СЕТ СН'!$F$12</f>
        <v>203.09703060999999</v>
      </c>
      <c r="I219" s="36">
        <f>SUMIFS(СВЦЭМ!$F$33:$F$776,СВЦЭМ!$A$33:$A$776,$A219,СВЦЭМ!$B$33:$B$776,I$190)+'СЕТ СН'!$F$12</f>
        <v>195.57083782999999</v>
      </c>
      <c r="J219" s="36">
        <f>SUMIFS(СВЦЭМ!$F$33:$F$776,СВЦЭМ!$A$33:$A$776,$A219,СВЦЭМ!$B$33:$B$776,J$190)+'СЕТ СН'!$F$12</f>
        <v>192.74487024000001</v>
      </c>
      <c r="K219" s="36">
        <f>SUMIFS(СВЦЭМ!$F$33:$F$776,СВЦЭМ!$A$33:$A$776,$A219,СВЦЭМ!$B$33:$B$776,K$190)+'СЕТ СН'!$F$12</f>
        <v>189.70099936</v>
      </c>
      <c r="L219" s="36">
        <f>SUMIFS(СВЦЭМ!$F$33:$F$776,СВЦЭМ!$A$33:$A$776,$A219,СВЦЭМ!$B$33:$B$776,L$190)+'СЕТ СН'!$F$12</f>
        <v>188.46579575999999</v>
      </c>
      <c r="M219" s="36">
        <f>SUMIFS(СВЦЭМ!$F$33:$F$776,СВЦЭМ!$A$33:$A$776,$A219,СВЦЭМ!$B$33:$B$776,M$190)+'СЕТ СН'!$F$12</f>
        <v>188.86145879</v>
      </c>
      <c r="N219" s="36">
        <f>SUMIFS(СВЦЭМ!$F$33:$F$776,СВЦЭМ!$A$33:$A$776,$A219,СВЦЭМ!$B$33:$B$776,N$190)+'СЕТ СН'!$F$12</f>
        <v>187.81982026</v>
      </c>
      <c r="O219" s="36">
        <f>SUMIFS(СВЦЭМ!$F$33:$F$776,СВЦЭМ!$A$33:$A$776,$A219,СВЦЭМ!$B$33:$B$776,O$190)+'СЕТ СН'!$F$12</f>
        <v>190.22944505999999</v>
      </c>
      <c r="P219" s="36">
        <f>SUMIFS(СВЦЭМ!$F$33:$F$776,СВЦЭМ!$A$33:$A$776,$A219,СВЦЭМ!$B$33:$B$776,P$190)+'СЕТ СН'!$F$12</f>
        <v>192.62298426000001</v>
      </c>
      <c r="Q219" s="36">
        <f>SUMIFS(СВЦЭМ!$F$33:$F$776,СВЦЭМ!$A$33:$A$776,$A219,СВЦЭМ!$B$33:$B$776,Q$190)+'СЕТ СН'!$F$12</f>
        <v>192.57925040999999</v>
      </c>
      <c r="R219" s="36">
        <f>SUMIFS(СВЦЭМ!$F$33:$F$776,СВЦЭМ!$A$33:$A$776,$A219,СВЦЭМ!$B$33:$B$776,R$190)+'СЕТ СН'!$F$12</f>
        <v>191.28737923</v>
      </c>
      <c r="S219" s="36">
        <f>SUMIFS(СВЦЭМ!$F$33:$F$776,СВЦЭМ!$A$33:$A$776,$A219,СВЦЭМ!$B$33:$B$776,S$190)+'СЕТ СН'!$F$12</f>
        <v>191.38391498999999</v>
      </c>
      <c r="T219" s="36">
        <f>SUMIFS(СВЦЭМ!$F$33:$F$776,СВЦЭМ!$A$33:$A$776,$A219,СВЦЭМ!$B$33:$B$776,T$190)+'СЕТ СН'!$F$12</f>
        <v>189.08223072999999</v>
      </c>
      <c r="U219" s="36">
        <f>SUMIFS(СВЦЭМ!$F$33:$F$776,СВЦЭМ!$A$33:$A$776,$A219,СВЦЭМ!$B$33:$B$776,U$190)+'СЕТ СН'!$F$12</f>
        <v>181.28597023</v>
      </c>
      <c r="V219" s="36">
        <f>SUMIFS(СВЦЭМ!$F$33:$F$776,СВЦЭМ!$A$33:$A$776,$A219,СВЦЭМ!$B$33:$B$776,V$190)+'СЕТ СН'!$F$12</f>
        <v>181.46119349</v>
      </c>
      <c r="W219" s="36">
        <f>SUMIFS(СВЦЭМ!$F$33:$F$776,СВЦЭМ!$A$33:$A$776,$A219,СВЦЭМ!$B$33:$B$776,W$190)+'СЕТ СН'!$F$12</f>
        <v>186.78921968</v>
      </c>
      <c r="X219" s="36">
        <f>SUMIFS(СВЦЭМ!$F$33:$F$776,СВЦЭМ!$A$33:$A$776,$A219,СВЦЭМ!$B$33:$B$776,X$190)+'СЕТ СН'!$F$12</f>
        <v>190.88526694000001</v>
      </c>
      <c r="Y219" s="36">
        <f>SUMIFS(СВЦЭМ!$F$33:$F$776,СВЦЭМ!$A$33:$A$776,$A219,СВЦЭМ!$B$33:$B$776,Y$190)+'СЕТ СН'!$F$12</f>
        <v>190.06170528999999</v>
      </c>
    </row>
    <row r="220" spans="1:25" ht="15.75" x14ac:dyDescent="0.2">
      <c r="A220" s="35">
        <f t="shared" si="5"/>
        <v>43951</v>
      </c>
      <c r="B220" s="36">
        <f>SUMIFS(СВЦЭМ!$F$33:$F$776,СВЦЭМ!$A$33:$A$776,$A220,СВЦЭМ!$B$33:$B$776,B$190)+'СЕТ СН'!$F$12</f>
        <v>204.81285241</v>
      </c>
      <c r="C220" s="36">
        <f>SUMIFS(СВЦЭМ!$F$33:$F$776,СВЦЭМ!$A$33:$A$776,$A220,СВЦЭМ!$B$33:$B$776,C$190)+'СЕТ СН'!$F$12</f>
        <v>200.66696013999999</v>
      </c>
      <c r="D220" s="36">
        <f>SUMIFS(СВЦЭМ!$F$33:$F$776,СВЦЭМ!$A$33:$A$776,$A220,СВЦЭМ!$B$33:$B$776,D$190)+'СЕТ СН'!$F$12</f>
        <v>202.6272835</v>
      </c>
      <c r="E220" s="36">
        <f>SUMIFS(СВЦЭМ!$F$33:$F$776,СВЦЭМ!$A$33:$A$776,$A220,СВЦЭМ!$B$33:$B$776,E$190)+'СЕТ СН'!$F$12</f>
        <v>201.31564308</v>
      </c>
      <c r="F220" s="36">
        <f>SUMIFS(СВЦЭМ!$F$33:$F$776,СВЦЭМ!$A$33:$A$776,$A220,СВЦЭМ!$B$33:$B$776,F$190)+'СЕТ СН'!$F$12</f>
        <v>207.92905359</v>
      </c>
      <c r="G220" s="36">
        <f>SUMIFS(СВЦЭМ!$F$33:$F$776,СВЦЭМ!$A$33:$A$776,$A220,СВЦЭМ!$B$33:$B$776,G$190)+'СЕТ СН'!$F$12</f>
        <v>209.42330253</v>
      </c>
      <c r="H220" s="36">
        <f>SUMIFS(СВЦЭМ!$F$33:$F$776,СВЦЭМ!$A$33:$A$776,$A220,СВЦЭМ!$B$33:$B$776,H$190)+'СЕТ СН'!$F$12</f>
        <v>206.58531968</v>
      </c>
      <c r="I220" s="36">
        <f>SUMIFS(СВЦЭМ!$F$33:$F$776,СВЦЭМ!$A$33:$A$776,$A220,СВЦЭМ!$B$33:$B$776,I$190)+'СЕТ СН'!$F$12</f>
        <v>199.43160875000001</v>
      </c>
      <c r="J220" s="36">
        <f>SUMIFS(СВЦЭМ!$F$33:$F$776,СВЦЭМ!$A$33:$A$776,$A220,СВЦЭМ!$B$33:$B$776,J$190)+'СЕТ СН'!$F$12</f>
        <v>183.46919804000001</v>
      </c>
      <c r="K220" s="36">
        <f>SUMIFS(СВЦЭМ!$F$33:$F$776,СВЦЭМ!$A$33:$A$776,$A220,СВЦЭМ!$B$33:$B$776,K$190)+'СЕТ СН'!$F$12</f>
        <v>181.21075612000001</v>
      </c>
      <c r="L220" s="36">
        <f>SUMIFS(СВЦЭМ!$F$33:$F$776,СВЦЭМ!$A$33:$A$776,$A220,СВЦЭМ!$B$33:$B$776,L$190)+'СЕТ СН'!$F$12</f>
        <v>178.72020836999999</v>
      </c>
      <c r="M220" s="36">
        <f>SUMIFS(СВЦЭМ!$F$33:$F$776,СВЦЭМ!$A$33:$A$776,$A220,СВЦЭМ!$B$33:$B$776,M$190)+'СЕТ СН'!$F$12</f>
        <v>178.49986333000001</v>
      </c>
      <c r="N220" s="36">
        <f>SUMIFS(СВЦЭМ!$F$33:$F$776,СВЦЭМ!$A$33:$A$776,$A220,СВЦЭМ!$B$33:$B$776,N$190)+'СЕТ СН'!$F$12</f>
        <v>180.16236817999999</v>
      </c>
      <c r="O220" s="36">
        <f>SUMIFS(СВЦЭМ!$F$33:$F$776,СВЦЭМ!$A$33:$A$776,$A220,СВЦЭМ!$B$33:$B$776,O$190)+'СЕТ СН'!$F$12</f>
        <v>182.67768017</v>
      </c>
      <c r="P220" s="36">
        <f>SUMIFS(СВЦЭМ!$F$33:$F$776,СВЦЭМ!$A$33:$A$776,$A220,СВЦЭМ!$B$33:$B$776,P$190)+'СЕТ СН'!$F$12</f>
        <v>184.16828221</v>
      </c>
      <c r="Q220" s="36">
        <f>SUMIFS(СВЦЭМ!$F$33:$F$776,СВЦЭМ!$A$33:$A$776,$A220,СВЦЭМ!$B$33:$B$776,Q$190)+'СЕТ СН'!$F$12</f>
        <v>185.31568643</v>
      </c>
      <c r="R220" s="36">
        <f>SUMIFS(СВЦЭМ!$F$33:$F$776,СВЦЭМ!$A$33:$A$776,$A220,СВЦЭМ!$B$33:$B$776,R$190)+'СЕТ СН'!$F$12</f>
        <v>185.76072336999999</v>
      </c>
      <c r="S220" s="36">
        <f>SUMIFS(СВЦЭМ!$F$33:$F$776,СВЦЭМ!$A$33:$A$776,$A220,СВЦЭМ!$B$33:$B$776,S$190)+'СЕТ СН'!$F$12</f>
        <v>185.63538201</v>
      </c>
      <c r="T220" s="36">
        <f>SUMIFS(СВЦЭМ!$F$33:$F$776,СВЦЭМ!$A$33:$A$776,$A220,СВЦЭМ!$B$33:$B$776,T$190)+'СЕТ СН'!$F$12</f>
        <v>182.92861060000001</v>
      </c>
      <c r="U220" s="36">
        <f>SUMIFS(СВЦЭМ!$F$33:$F$776,СВЦЭМ!$A$33:$A$776,$A220,СВЦЭМ!$B$33:$B$776,U$190)+'СЕТ СН'!$F$12</f>
        <v>178.73078326000001</v>
      </c>
      <c r="V220" s="36">
        <f>SUMIFS(СВЦЭМ!$F$33:$F$776,СВЦЭМ!$A$33:$A$776,$A220,СВЦЭМ!$B$33:$B$776,V$190)+'СЕТ СН'!$F$12</f>
        <v>174.03187084000001</v>
      </c>
      <c r="W220" s="36">
        <f>SUMIFS(СВЦЭМ!$F$33:$F$776,СВЦЭМ!$A$33:$A$776,$A220,СВЦЭМ!$B$33:$B$776,W$190)+'СЕТ СН'!$F$12</f>
        <v>174.62416300999999</v>
      </c>
      <c r="X220" s="36">
        <f>SUMIFS(СВЦЭМ!$F$33:$F$776,СВЦЭМ!$A$33:$A$776,$A220,СВЦЭМ!$B$33:$B$776,X$190)+'СЕТ СН'!$F$12</f>
        <v>180.60462357</v>
      </c>
      <c r="Y220" s="36">
        <f>SUMIFS(СВЦЭМ!$F$33:$F$776,СВЦЭМ!$A$33:$A$776,$A220,СВЦЭМ!$B$33:$B$776,Y$190)+'СЕТ СН'!$F$12</f>
        <v>185.55746321000001</v>
      </c>
    </row>
    <row r="221" spans="1:25" ht="15.75" hidden="1" x14ac:dyDescent="0.2">
      <c r="A221" s="35">
        <f t="shared" si="5"/>
        <v>43952</v>
      </c>
      <c r="B221" s="36">
        <f>SUMIFS(СВЦЭМ!$F$33:$F$776,СВЦЭМ!$A$33:$A$776,$A221,СВЦЭМ!$B$33:$B$776,B$190)+'СЕТ СН'!$F$12</f>
        <v>0</v>
      </c>
      <c r="C221" s="36">
        <f>SUMIFS(СВЦЭМ!$F$33:$F$776,СВЦЭМ!$A$33:$A$776,$A221,СВЦЭМ!$B$33:$B$776,C$190)+'СЕТ СН'!$F$12</f>
        <v>0</v>
      </c>
      <c r="D221" s="36">
        <f>SUMIFS(СВЦЭМ!$F$33:$F$776,СВЦЭМ!$A$33:$A$776,$A221,СВЦЭМ!$B$33:$B$776,D$190)+'СЕТ СН'!$F$12</f>
        <v>0</v>
      </c>
      <c r="E221" s="36">
        <f>SUMIFS(СВЦЭМ!$F$33:$F$776,СВЦЭМ!$A$33:$A$776,$A221,СВЦЭМ!$B$33:$B$776,E$190)+'СЕТ СН'!$F$12</f>
        <v>0</v>
      </c>
      <c r="F221" s="36">
        <f>SUMIFS(СВЦЭМ!$F$33:$F$776,СВЦЭМ!$A$33:$A$776,$A221,СВЦЭМ!$B$33:$B$776,F$190)+'СЕТ СН'!$F$12</f>
        <v>0</v>
      </c>
      <c r="G221" s="36">
        <f>SUMIFS(СВЦЭМ!$F$33:$F$776,СВЦЭМ!$A$33:$A$776,$A221,СВЦЭМ!$B$33:$B$776,G$190)+'СЕТ СН'!$F$12</f>
        <v>0</v>
      </c>
      <c r="H221" s="36">
        <f>SUMIFS(СВЦЭМ!$F$33:$F$776,СВЦЭМ!$A$33:$A$776,$A221,СВЦЭМ!$B$33:$B$776,H$190)+'СЕТ СН'!$F$12</f>
        <v>0</v>
      </c>
      <c r="I221" s="36">
        <f>SUMIFS(СВЦЭМ!$F$33:$F$776,СВЦЭМ!$A$33:$A$776,$A221,СВЦЭМ!$B$33:$B$776,I$190)+'СЕТ СН'!$F$12</f>
        <v>0</v>
      </c>
      <c r="J221" s="36">
        <f>SUMIFS(СВЦЭМ!$F$33:$F$776,СВЦЭМ!$A$33:$A$776,$A221,СВЦЭМ!$B$33:$B$776,J$190)+'СЕТ СН'!$F$12</f>
        <v>0</v>
      </c>
      <c r="K221" s="36">
        <f>SUMIFS(СВЦЭМ!$F$33:$F$776,СВЦЭМ!$A$33:$A$776,$A221,СВЦЭМ!$B$33:$B$776,K$190)+'СЕТ СН'!$F$12</f>
        <v>0</v>
      </c>
      <c r="L221" s="36">
        <f>SUMIFS(СВЦЭМ!$F$33:$F$776,СВЦЭМ!$A$33:$A$776,$A221,СВЦЭМ!$B$33:$B$776,L$190)+'СЕТ СН'!$F$12</f>
        <v>0</v>
      </c>
      <c r="M221" s="36">
        <f>SUMIFS(СВЦЭМ!$F$33:$F$776,СВЦЭМ!$A$33:$A$776,$A221,СВЦЭМ!$B$33:$B$776,M$190)+'СЕТ СН'!$F$12</f>
        <v>0</v>
      </c>
      <c r="N221" s="36">
        <f>SUMIFS(СВЦЭМ!$F$33:$F$776,СВЦЭМ!$A$33:$A$776,$A221,СВЦЭМ!$B$33:$B$776,N$190)+'СЕТ СН'!$F$12</f>
        <v>0</v>
      </c>
      <c r="O221" s="36">
        <f>SUMIFS(СВЦЭМ!$F$33:$F$776,СВЦЭМ!$A$33:$A$776,$A221,СВЦЭМ!$B$33:$B$776,O$190)+'СЕТ СН'!$F$12</f>
        <v>0</v>
      </c>
      <c r="P221" s="36">
        <f>SUMIFS(СВЦЭМ!$F$33:$F$776,СВЦЭМ!$A$33:$A$776,$A221,СВЦЭМ!$B$33:$B$776,P$190)+'СЕТ СН'!$F$12</f>
        <v>0</v>
      </c>
      <c r="Q221" s="36">
        <f>SUMIFS(СВЦЭМ!$F$33:$F$776,СВЦЭМ!$A$33:$A$776,$A221,СВЦЭМ!$B$33:$B$776,Q$190)+'СЕТ СН'!$F$12</f>
        <v>0</v>
      </c>
      <c r="R221" s="36">
        <f>SUMIFS(СВЦЭМ!$F$33:$F$776,СВЦЭМ!$A$33:$A$776,$A221,СВЦЭМ!$B$33:$B$776,R$190)+'СЕТ СН'!$F$12</f>
        <v>0</v>
      </c>
      <c r="S221" s="36">
        <f>SUMIFS(СВЦЭМ!$F$33:$F$776,СВЦЭМ!$A$33:$A$776,$A221,СВЦЭМ!$B$33:$B$776,S$190)+'СЕТ СН'!$F$12</f>
        <v>0</v>
      </c>
      <c r="T221" s="36">
        <f>SUMIFS(СВЦЭМ!$F$33:$F$776,СВЦЭМ!$A$33:$A$776,$A221,СВЦЭМ!$B$33:$B$776,T$190)+'СЕТ СН'!$F$12</f>
        <v>0</v>
      </c>
      <c r="U221" s="36">
        <f>SUMIFS(СВЦЭМ!$F$33:$F$776,СВЦЭМ!$A$33:$A$776,$A221,СВЦЭМ!$B$33:$B$776,U$190)+'СЕТ СН'!$F$12</f>
        <v>0</v>
      </c>
      <c r="V221" s="36">
        <f>SUMIFS(СВЦЭМ!$F$33:$F$776,СВЦЭМ!$A$33:$A$776,$A221,СВЦЭМ!$B$33:$B$776,V$190)+'СЕТ СН'!$F$12</f>
        <v>0</v>
      </c>
      <c r="W221" s="36">
        <f>SUMIFS(СВЦЭМ!$F$33:$F$776,СВЦЭМ!$A$33:$A$776,$A221,СВЦЭМ!$B$33:$B$776,W$190)+'СЕТ СН'!$F$12</f>
        <v>0</v>
      </c>
      <c r="X221" s="36">
        <f>SUMIFS(СВЦЭМ!$F$33:$F$776,СВЦЭМ!$A$33:$A$776,$A221,СВЦЭМ!$B$33:$B$776,X$190)+'СЕТ СН'!$F$12</f>
        <v>0</v>
      </c>
      <c r="Y221" s="36">
        <f>SUMIFS(СВЦЭМ!$F$33:$F$776,СВЦЭМ!$A$33:$A$776,$A221,СВЦЭМ!$B$33:$B$776,Y$190)+'СЕТ СН'!$F$12</f>
        <v>0</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0" t="s">
        <v>7</v>
      </c>
      <c r="B223" s="124" t="s">
        <v>88</v>
      </c>
      <c r="C223" s="125"/>
      <c r="D223" s="125"/>
      <c r="E223" s="125"/>
      <c r="F223" s="125"/>
      <c r="G223" s="125"/>
      <c r="H223" s="125"/>
      <c r="I223" s="125"/>
      <c r="J223" s="125"/>
      <c r="K223" s="125"/>
      <c r="L223" s="125"/>
      <c r="M223" s="125"/>
      <c r="N223" s="125"/>
      <c r="O223" s="125"/>
      <c r="P223" s="125"/>
      <c r="Q223" s="125"/>
      <c r="R223" s="125"/>
      <c r="S223" s="125"/>
      <c r="T223" s="125"/>
      <c r="U223" s="125"/>
      <c r="V223" s="125"/>
      <c r="W223" s="125"/>
      <c r="X223" s="125"/>
      <c r="Y223" s="126"/>
    </row>
    <row r="224" spans="1:25" ht="12.75" hidden="1" customHeight="1" x14ac:dyDescent="0.2">
      <c r="A224" s="131"/>
      <c r="B224" s="127"/>
      <c r="C224" s="128"/>
      <c r="D224" s="128"/>
      <c r="E224" s="128"/>
      <c r="F224" s="128"/>
      <c r="G224" s="128"/>
      <c r="H224" s="128"/>
      <c r="I224" s="128"/>
      <c r="J224" s="128"/>
      <c r="K224" s="128"/>
      <c r="L224" s="128"/>
      <c r="M224" s="128"/>
      <c r="N224" s="128"/>
      <c r="O224" s="128"/>
      <c r="P224" s="128"/>
      <c r="Q224" s="128"/>
      <c r="R224" s="128"/>
      <c r="S224" s="128"/>
      <c r="T224" s="128"/>
      <c r="U224" s="128"/>
      <c r="V224" s="128"/>
      <c r="W224" s="128"/>
      <c r="X224" s="128"/>
      <c r="Y224" s="129"/>
    </row>
    <row r="225" spans="1:27" s="46" customFormat="1" ht="12.75" hidden="1" customHeight="1" x14ac:dyDescent="0.2">
      <c r="A225" s="132"/>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01.04.2020</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43923</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43924</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43925</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43926</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43927</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43928</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43929</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43930</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43931</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43932</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43933</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43934</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43935</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43936</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43937</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43938</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43939</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43940</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43941</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43942</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43943</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43944</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43945</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43946</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43947</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43948</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43949</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43950</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43951</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43952</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0" t="s">
        <v>7</v>
      </c>
      <c r="B258" s="124" t="s">
        <v>89</v>
      </c>
      <c r="C258" s="125"/>
      <c r="D258" s="125"/>
      <c r="E258" s="125"/>
      <c r="F258" s="125"/>
      <c r="G258" s="125"/>
      <c r="H258" s="125"/>
      <c r="I258" s="125"/>
      <c r="J258" s="125"/>
      <c r="K258" s="125"/>
      <c r="L258" s="125"/>
      <c r="M258" s="125"/>
      <c r="N258" s="125"/>
      <c r="O258" s="125"/>
      <c r="P258" s="125"/>
      <c r="Q258" s="125"/>
      <c r="R258" s="125"/>
      <c r="S258" s="125"/>
      <c r="T258" s="125"/>
      <c r="U258" s="125"/>
      <c r="V258" s="125"/>
      <c r="W258" s="125"/>
      <c r="X258" s="125"/>
      <c r="Y258" s="126"/>
    </row>
    <row r="259" spans="1:27" ht="12.75" hidden="1" customHeight="1" x14ac:dyDescent="0.2">
      <c r="A259" s="131"/>
      <c r="B259" s="127"/>
      <c r="C259" s="128"/>
      <c r="D259" s="128"/>
      <c r="E259" s="128"/>
      <c r="F259" s="128"/>
      <c r="G259" s="128"/>
      <c r="H259" s="128"/>
      <c r="I259" s="128"/>
      <c r="J259" s="128"/>
      <c r="K259" s="128"/>
      <c r="L259" s="128"/>
      <c r="M259" s="128"/>
      <c r="N259" s="128"/>
      <c r="O259" s="128"/>
      <c r="P259" s="128"/>
      <c r="Q259" s="128"/>
      <c r="R259" s="128"/>
      <c r="S259" s="128"/>
      <c r="T259" s="128"/>
      <c r="U259" s="128"/>
      <c r="V259" s="128"/>
      <c r="W259" s="128"/>
      <c r="X259" s="128"/>
      <c r="Y259" s="129"/>
    </row>
    <row r="260" spans="1:27" s="46" customFormat="1" ht="12.75" hidden="1" customHeight="1" x14ac:dyDescent="0.2">
      <c r="A260" s="132"/>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01.04.2020</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43923</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43924</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43925</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43926</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43927</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43928</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43929</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43930</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43931</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43932</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43933</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43934</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43935</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43936</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43937</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43938</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43939</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43940</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43941</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43942</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43943</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43944</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43945</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43946</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43947</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43948</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43949</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43950</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43951</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43952</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0" t="s">
        <v>7</v>
      </c>
      <c r="B294" s="124" t="s">
        <v>90</v>
      </c>
      <c r="C294" s="125"/>
      <c r="D294" s="125"/>
      <c r="E294" s="125"/>
      <c r="F294" s="125"/>
      <c r="G294" s="125"/>
      <c r="H294" s="125"/>
      <c r="I294" s="125"/>
      <c r="J294" s="125"/>
      <c r="K294" s="125"/>
      <c r="L294" s="125"/>
      <c r="M294" s="125"/>
      <c r="N294" s="125"/>
      <c r="O294" s="125"/>
      <c r="P294" s="125"/>
      <c r="Q294" s="125"/>
      <c r="R294" s="125"/>
      <c r="S294" s="125"/>
      <c r="T294" s="125"/>
      <c r="U294" s="125"/>
      <c r="V294" s="125"/>
      <c r="W294" s="125"/>
      <c r="X294" s="125"/>
      <c r="Y294" s="126"/>
    </row>
    <row r="295" spans="1:27" ht="12.75" hidden="1" customHeight="1" x14ac:dyDescent="0.2">
      <c r="A295" s="131"/>
      <c r="B295" s="127"/>
      <c r="C295" s="128"/>
      <c r="D295" s="128"/>
      <c r="E295" s="128"/>
      <c r="F295" s="128"/>
      <c r="G295" s="128"/>
      <c r="H295" s="128"/>
      <c r="I295" s="128"/>
      <c r="J295" s="128"/>
      <c r="K295" s="128"/>
      <c r="L295" s="128"/>
      <c r="M295" s="128"/>
      <c r="N295" s="128"/>
      <c r="O295" s="128"/>
      <c r="P295" s="128"/>
      <c r="Q295" s="128"/>
      <c r="R295" s="128"/>
      <c r="S295" s="128"/>
      <c r="T295" s="128"/>
      <c r="U295" s="128"/>
      <c r="V295" s="128"/>
      <c r="W295" s="128"/>
      <c r="X295" s="128"/>
      <c r="Y295" s="129"/>
    </row>
    <row r="296" spans="1:27" s="46" customFormat="1" ht="12.75" hidden="1" customHeight="1" x14ac:dyDescent="0.2">
      <c r="A296" s="132"/>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01.04.2020</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43923</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43924</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43925</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43926</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43927</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43928</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43929</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43930</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43931</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43932</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43933</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43934</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43935</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43936</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43937</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43938</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43939</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43940</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43941</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43942</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43943</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43944</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43945</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43946</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43947</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43948</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43949</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43950</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43951</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43952</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0" t="s">
        <v>7</v>
      </c>
      <c r="B329" s="124" t="s">
        <v>91</v>
      </c>
      <c r="C329" s="125"/>
      <c r="D329" s="125"/>
      <c r="E329" s="125"/>
      <c r="F329" s="125"/>
      <c r="G329" s="125"/>
      <c r="H329" s="125"/>
      <c r="I329" s="125"/>
      <c r="J329" s="125"/>
      <c r="K329" s="125"/>
      <c r="L329" s="125"/>
      <c r="M329" s="125"/>
      <c r="N329" s="125"/>
      <c r="O329" s="125"/>
      <c r="P329" s="125"/>
      <c r="Q329" s="125"/>
      <c r="R329" s="125"/>
      <c r="S329" s="125"/>
      <c r="T329" s="125"/>
      <c r="U329" s="125"/>
      <c r="V329" s="125"/>
      <c r="W329" s="125"/>
      <c r="X329" s="125"/>
      <c r="Y329" s="126"/>
    </row>
    <row r="330" spans="1:27" ht="12.75" hidden="1" customHeight="1" x14ac:dyDescent="0.2">
      <c r="A330" s="131"/>
      <c r="B330" s="127"/>
      <c r="C330" s="128"/>
      <c r="D330" s="128"/>
      <c r="E330" s="128"/>
      <c r="F330" s="128"/>
      <c r="G330" s="128"/>
      <c r="H330" s="128"/>
      <c r="I330" s="128"/>
      <c r="J330" s="128"/>
      <c r="K330" s="128"/>
      <c r="L330" s="128"/>
      <c r="M330" s="128"/>
      <c r="N330" s="128"/>
      <c r="O330" s="128"/>
      <c r="P330" s="128"/>
      <c r="Q330" s="128"/>
      <c r="R330" s="128"/>
      <c r="S330" s="128"/>
      <c r="T330" s="128"/>
      <c r="U330" s="128"/>
      <c r="V330" s="128"/>
      <c r="W330" s="128"/>
      <c r="X330" s="128"/>
      <c r="Y330" s="129"/>
    </row>
    <row r="331" spans="1:27" s="46" customFormat="1" ht="12.75" hidden="1" customHeight="1" x14ac:dyDescent="0.2">
      <c r="A331" s="132"/>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01.04.2020</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43923</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43924</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43925</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43926</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43927</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43928</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43929</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43930</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43931</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43932</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43933</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43934</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43935</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43936</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43937</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43938</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43939</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43940</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43941</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43942</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43943</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43944</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43945</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43946</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43947</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43948</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43949</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43950</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43951</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43952</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0" t="s">
        <v>7</v>
      </c>
      <c r="B364" s="124" t="s">
        <v>92</v>
      </c>
      <c r="C364" s="125"/>
      <c r="D364" s="125"/>
      <c r="E364" s="125"/>
      <c r="F364" s="125"/>
      <c r="G364" s="125"/>
      <c r="H364" s="125"/>
      <c r="I364" s="125"/>
      <c r="J364" s="125"/>
      <c r="K364" s="125"/>
      <c r="L364" s="125"/>
      <c r="M364" s="125"/>
      <c r="N364" s="125"/>
      <c r="O364" s="125"/>
      <c r="P364" s="125"/>
      <c r="Q364" s="125"/>
      <c r="R364" s="125"/>
      <c r="S364" s="125"/>
      <c r="T364" s="125"/>
      <c r="U364" s="125"/>
      <c r="V364" s="125"/>
      <c r="W364" s="125"/>
      <c r="X364" s="125"/>
      <c r="Y364" s="126"/>
    </row>
    <row r="365" spans="1:27" ht="12.75" hidden="1" customHeight="1" x14ac:dyDescent="0.2">
      <c r="A365" s="131"/>
      <c r="B365" s="127"/>
      <c r="C365" s="128"/>
      <c r="D365" s="128"/>
      <c r="E365" s="128"/>
      <c r="F365" s="128"/>
      <c r="G365" s="128"/>
      <c r="H365" s="128"/>
      <c r="I365" s="128"/>
      <c r="J365" s="128"/>
      <c r="K365" s="128"/>
      <c r="L365" s="128"/>
      <c r="M365" s="128"/>
      <c r="N365" s="128"/>
      <c r="O365" s="128"/>
      <c r="P365" s="128"/>
      <c r="Q365" s="128"/>
      <c r="R365" s="128"/>
      <c r="S365" s="128"/>
      <c r="T365" s="128"/>
      <c r="U365" s="128"/>
      <c r="V365" s="128"/>
      <c r="W365" s="128"/>
      <c r="X365" s="128"/>
      <c r="Y365" s="129"/>
    </row>
    <row r="366" spans="1:27" s="46" customFormat="1" ht="12.75" hidden="1" customHeight="1" x14ac:dyDescent="0.2">
      <c r="A366" s="132"/>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01.04.2020</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43923</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43924</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43925</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43926</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43927</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43928</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43929</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43930</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43931</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43932</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43933</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43934</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43935</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43936</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43937</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43938</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43939</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43940</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43941</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43942</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43943</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43944</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43945</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43946</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43947</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43948</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43949</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43950</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43951</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43952</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0" t="s">
        <v>7</v>
      </c>
      <c r="B399" s="124" t="s">
        <v>93</v>
      </c>
      <c r="C399" s="125"/>
      <c r="D399" s="125"/>
      <c r="E399" s="125"/>
      <c r="F399" s="125"/>
      <c r="G399" s="125"/>
      <c r="H399" s="125"/>
      <c r="I399" s="125"/>
      <c r="J399" s="125"/>
      <c r="K399" s="125"/>
      <c r="L399" s="125"/>
      <c r="M399" s="125"/>
      <c r="N399" s="125"/>
      <c r="O399" s="125"/>
      <c r="P399" s="125"/>
      <c r="Q399" s="125"/>
      <c r="R399" s="125"/>
      <c r="S399" s="125"/>
      <c r="T399" s="125"/>
      <c r="U399" s="125"/>
      <c r="V399" s="125"/>
      <c r="W399" s="125"/>
      <c r="X399" s="125"/>
      <c r="Y399" s="126"/>
    </row>
    <row r="400" spans="1:26" ht="12.75" hidden="1" customHeight="1" x14ac:dyDescent="0.2">
      <c r="A400" s="131"/>
      <c r="B400" s="127"/>
      <c r="C400" s="128"/>
      <c r="D400" s="128"/>
      <c r="E400" s="128"/>
      <c r="F400" s="128"/>
      <c r="G400" s="128"/>
      <c r="H400" s="128"/>
      <c r="I400" s="128"/>
      <c r="J400" s="128"/>
      <c r="K400" s="128"/>
      <c r="L400" s="128"/>
      <c r="M400" s="128"/>
      <c r="N400" s="128"/>
      <c r="O400" s="128"/>
      <c r="P400" s="128"/>
      <c r="Q400" s="128"/>
      <c r="R400" s="128"/>
      <c r="S400" s="128"/>
      <c r="T400" s="128"/>
      <c r="U400" s="128"/>
      <c r="V400" s="128"/>
      <c r="W400" s="128"/>
      <c r="X400" s="128"/>
      <c r="Y400" s="129"/>
    </row>
    <row r="401" spans="1:27" s="46" customFormat="1" ht="12.75" hidden="1" customHeight="1" x14ac:dyDescent="0.2">
      <c r="A401" s="132"/>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01.04.2020</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43923</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43924</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43925</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43926</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43927</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43928</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43929</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43930</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43931</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43932</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43933</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43934</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43935</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43936</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43937</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43938</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43939</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43940</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43941</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43942</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43943</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43944</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43945</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43946</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43947</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43948</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43949</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43950</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43951</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43952</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0" t="s">
        <v>94</v>
      </c>
      <c r="B435" s="150"/>
      <c r="C435" s="150"/>
      <c r="D435" s="150"/>
      <c r="E435" s="150"/>
      <c r="F435" s="150"/>
      <c r="G435" s="150"/>
      <c r="H435" s="150"/>
      <c r="I435" s="150"/>
      <c r="J435" s="150"/>
      <c r="K435" s="150"/>
      <c r="L435" s="151">
        <f>СВЦЭМ!$D$18+'СЕТ СН'!$F$14</f>
        <v>7.4390576199999998</v>
      </c>
      <c r="M435" s="152"/>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19" t="s">
        <v>77</v>
      </c>
      <c r="B437" s="119"/>
      <c r="C437" s="119"/>
      <c r="D437" s="119"/>
      <c r="E437" s="119"/>
      <c r="F437" s="119"/>
      <c r="G437" s="119"/>
      <c r="H437" s="119"/>
      <c r="I437" s="119"/>
      <c r="J437" s="119"/>
      <c r="K437" s="119"/>
      <c r="L437" s="119"/>
      <c r="M437" s="119"/>
      <c r="N437" s="120" t="s">
        <v>29</v>
      </c>
      <c r="O437" s="120"/>
      <c r="P437" s="120"/>
      <c r="Q437" s="120"/>
      <c r="R437" s="120"/>
      <c r="S437" s="120"/>
      <c r="T437" s="120"/>
      <c r="U437" s="120"/>
      <c r="V437" s="47"/>
      <c r="W437" s="47"/>
      <c r="X437" s="47"/>
      <c r="Y437" s="47"/>
    </row>
    <row r="438" spans="1:26" ht="15.75" x14ac:dyDescent="0.25">
      <c r="A438" s="119"/>
      <c r="B438" s="119"/>
      <c r="C438" s="119"/>
      <c r="D438" s="119"/>
      <c r="E438" s="119"/>
      <c r="F438" s="119"/>
      <c r="G438" s="119"/>
      <c r="H438" s="119"/>
      <c r="I438" s="119"/>
      <c r="J438" s="119"/>
      <c r="K438" s="119"/>
      <c r="L438" s="119"/>
      <c r="M438" s="119"/>
      <c r="N438" s="121" t="s">
        <v>0</v>
      </c>
      <c r="O438" s="121"/>
      <c r="P438" s="121" t="s">
        <v>1</v>
      </c>
      <c r="Q438" s="121"/>
      <c r="R438" s="121" t="s">
        <v>2</v>
      </c>
      <c r="S438" s="121"/>
      <c r="T438" s="121" t="s">
        <v>3</v>
      </c>
      <c r="U438" s="121"/>
    </row>
    <row r="439" spans="1:26" ht="15.75" x14ac:dyDescent="0.25">
      <c r="A439" s="119"/>
      <c r="B439" s="119"/>
      <c r="C439" s="119"/>
      <c r="D439" s="119"/>
      <c r="E439" s="119"/>
      <c r="F439" s="119"/>
      <c r="G439" s="119"/>
      <c r="H439" s="119"/>
      <c r="I439" s="119"/>
      <c r="J439" s="119"/>
      <c r="K439" s="119"/>
      <c r="L439" s="119"/>
      <c r="M439" s="119"/>
      <c r="N439" s="122">
        <f>СВЦЭМ!$D$12+'СЕТ СН'!$F$10-'СЕТ СН'!$F$22</f>
        <v>554088.49956732756</v>
      </c>
      <c r="O439" s="123"/>
      <c r="P439" s="122">
        <f>СВЦЭМ!$D$12+'СЕТ СН'!$F$10-'СЕТ СН'!$G$22</f>
        <v>554088.49956732756</v>
      </c>
      <c r="Q439" s="123"/>
      <c r="R439" s="122">
        <f>СВЦЭМ!$D$12+'СЕТ СН'!$F$10-'СЕТ СН'!$H$22</f>
        <v>554088.49956732756</v>
      </c>
      <c r="S439" s="123"/>
      <c r="T439" s="122">
        <f>СВЦЭМ!$D$12+'СЕТ СН'!$F$10-'СЕТ СН'!$I$22</f>
        <v>554088.49956732756</v>
      </c>
      <c r="U439" s="123"/>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algorithmName="SHA-512" hashValue="/rhrI489HNghbgzEXESO8z69H3iz3OVsdK49hUns3jpE1faLjS0WX3vhsZwmaENbdrauE02fHtliAc68Jdj+mg==" saltValue="4DtlnJ1HyBoe4iVjPn7U5Q==" spinCount="100000"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ColWidth="9" defaultRowHeight="15" x14ac:dyDescent="0.25"/>
  <cols>
    <col min="1" max="1" width="10.875" style="49" customWidth="1"/>
    <col min="2" max="25" width="10.625" style="49" customWidth="1"/>
    <col min="26" max="26" width="9" style="42"/>
    <col min="27" max="27" width="11.25" style="42" customWidth="1"/>
    <col min="28" max="16384" width="9" style="42"/>
  </cols>
  <sheetData>
    <row r="1" spans="1:27" ht="40.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апреле 2020г.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36" t="s">
        <v>42</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32.25" customHeight="1" x14ac:dyDescent="0.2">
      <c r="A4" s="136" t="s">
        <v>84</v>
      </c>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customHeight="1"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01.04.2020</v>
      </c>
      <c r="B12" s="36">
        <f>SUMIFS(СВЦЭМ!$D$33:$D$776,СВЦЭМ!$A$33:$A$776,$A12,СВЦЭМ!$B$33:$B$776,B$11)+'СЕТ СН'!$F$11+СВЦЭМ!$D$10+'СЕТ СН'!$F$6-'СЕТ СН'!$F$23</f>
        <v>896.95152086999997</v>
      </c>
      <c r="C12" s="36">
        <f>SUMIFS(СВЦЭМ!$D$33:$D$776,СВЦЭМ!$A$33:$A$776,$A12,СВЦЭМ!$B$33:$B$776,C$11)+'СЕТ СН'!$F$11+СВЦЭМ!$D$10+'СЕТ СН'!$F$6-'СЕТ СН'!$F$23</f>
        <v>909.26380876999997</v>
      </c>
      <c r="D12" s="36">
        <f>SUMIFS(СВЦЭМ!$D$33:$D$776,СВЦЭМ!$A$33:$A$776,$A12,СВЦЭМ!$B$33:$B$776,D$11)+'СЕТ СН'!$F$11+СВЦЭМ!$D$10+'СЕТ СН'!$F$6-'СЕТ СН'!$F$23</f>
        <v>913.23823431000005</v>
      </c>
      <c r="E12" s="36">
        <f>SUMIFS(СВЦЭМ!$D$33:$D$776,СВЦЭМ!$A$33:$A$776,$A12,СВЦЭМ!$B$33:$B$776,E$11)+'СЕТ СН'!$F$11+СВЦЭМ!$D$10+'СЕТ СН'!$F$6-'СЕТ СН'!$F$23</f>
        <v>918.89025697</v>
      </c>
      <c r="F12" s="36">
        <f>SUMIFS(СВЦЭМ!$D$33:$D$776,СВЦЭМ!$A$33:$A$776,$A12,СВЦЭМ!$B$33:$B$776,F$11)+'СЕТ СН'!$F$11+СВЦЭМ!$D$10+'СЕТ СН'!$F$6-'СЕТ СН'!$F$23</f>
        <v>958.26356149000003</v>
      </c>
      <c r="G12" s="36">
        <f>SUMIFS(СВЦЭМ!$D$33:$D$776,СВЦЭМ!$A$33:$A$776,$A12,СВЦЭМ!$B$33:$B$776,G$11)+'СЕТ СН'!$F$11+СВЦЭМ!$D$10+'СЕТ СН'!$F$6-'СЕТ СН'!$F$23</f>
        <v>999.46314372999996</v>
      </c>
      <c r="H12" s="36">
        <f>SUMIFS(СВЦЭМ!$D$33:$D$776,СВЦЭМ!$A$33:$A$776,$A12,СВЦЭМ!$B$33:$B$776,H$11)+'СЕТ СН'!$F$11+СВЦЭМ!$D$10+'СЕТ СН'!$F$6-'СЕТ СН'!$F$23</f>
        <v>1043.0243115400001</v>
      </c>
      <c r="I12" s="36">
        <f>SUMIFS(СВЦЭМ!$D$33:$D$776,СВЦЭМ!$A$33:$A$776,$A12,СВЦЭМ!$B$33:$B$776,I$11)+'СЕТ СН'!$F$11+СВЦЭМ!$D$10+'СЕТ СН'!$F$6-'СЕТ СН'!$F$23</f>
        <v>1045.90890433</v>
      </c>
      <c r="J12" s="36">
        <f>SUMIFS(СВЦЭМ!$D$33:$D$776,СВЦЭМ!$A$33:$A$776,$A12,СВЦЭМ!$B$33:$B$776,J$11)+'СЕТ СН'!$F$11+СВЦЭМ!$D$10+'СЕТ СН'!$F$6-'СЕТ СН'!$F$23</f>
        <v>1007.08108664</v>
      </c>
      <c r="K12" s="36">
        <f>SUMIFS(СВЦЭМ!$D$33:$D$776,СВЦЭМ!$A$33:$A$776,$A12,СВЦЭМ!$B$33:$B$776,K$11)+'СЕТ СН'!$F$11+СВЦЭМ!$D$10+'СЕТ СН'!$F$6-'СЕТ СН'!$F$23</f>
        <v>1006.89471385</v>
      </c>
      <c r="L12" s="36">
        <f>SUMIFS(СВЦЭМ!$D$33:$D$776,СВЦЭМ!$A$33:$A$776,$A12,СВЦЭМ!$B$33:$B$776,L$11)+'СЕТ СН'!$F$11+СВЦЭМ!$D$10+'СЕТ СН'!$F$6-'СЕТ СН'!$F$23</f>
        <v>1006.80903181</v>
      </c>
      <c r="M12" s="36">
        <f>SUMIFS(СВЦЭМ!$D$33:$D$776,СВЦЭМ!$A$33:$A$776,$A12,СВЦЭМ!$B$33:$B$776,M$11)+'СЕТ СН'!$F$11+СВЦЭМ!$D$10+'СЕТ СН'!$F$6-'СЕТ СН'!$F$23</f>
        <v>1017.28022489</v>
      </c>
      <c r="N12" s="36">
        <f>SUMIFS(СВЦЭМ!$D$33:$D$776,СВЦЭМ!$A$33:$A$776,$A12,СВЦЭМ!$B$33:$B$776,N$11)+'СЕТ СН'!$F$11+СВЦЭМ!$D$10+'СЕТ СН'!$F$6-'СЕТ СН'!$F$23</f>
        <v>1035.0632432500001</v>
      </c>
      <c r="O12" s="36">
        <f>SUMIFS(СВЦЭМ!$D$33:$D$776,СВЦЭМ!$A$33:$A$776,$A12,СВЦЭМ!$B$33:$B$776,O$11)+'СЕТ СН'!$F$11+СВЦЭМ!$D$10+'СЕТ СН'!$F$6-'СЕТ СН'!$F$23</f>
        <v>1053.3470454400001</v>
      </c>
      <c r="P12" s="36">
        <f>SUMIFS(СВЦЭМ!$D$33:$D$776,СВЦЭМ!$A$33:$A$776,$A12,СВЦЭМ!$B$33:$B$776,P$11)+'СЕТ СН'!$F$11+СВЦЭМ!$D$10+'СЕТ СН'!$F$6-'СЕТ СН'!$F$23</f>
        <v>1032.7825643900001</v>
      </c>
      <c r="Q12" s="36">
        <f>SUMIFS(СВЦЭМ!$D$33:$D$776,СВЦЭМ!$A$33:$A$776,$A12,СВЦЭМ!$B$33:$B$776,Q$11)+'СЕТ СН'!$F$11+СВЦЭМ!$D$10+'СЕТ СН'!$F$6-'СЕТ СН'!$F$23</f>
        <v>1039.23375706</v>
      </c>
      <c r="R12" s="36">
        <f>SUMIFS(СВЦЭМ!$D$33:$D$776,СВЦЭМ!$A$33:$A$776,$A12,СВЦЭМ!$B$33:$B$776,R$11)+'СЕТ СН'!$F$11+СВЦЭМ!$D$10+'СЕТ СН'!$F$6-'СЕТ СН'!$F$23</f>
        <v>1040.2349906300001</v>
      </c>
      <c r="S12" s="36">
        <f>SUMIFS(СВЦЭМ!$D$33:$D$776,СВЦЭМ!$A$33:$A$776,$A12,СВЦЭМ!$B$33:$B$776,S$11)+'СЕТ СН'!$F$11+СВЦЭМ!$D$10+'СЕТ СН'!$F$6-'СЕТ СН'!$F$23</f>
        <v>1036.6641936600001</v>
      </c>
      <c r="T12" s="36">
        <f>SUMIFS(СВЦЭМ!$D$33:$D$776,СВЦЭМ!$A$33:$A$776,$A12,СВЦЭМ!$B$33:$B$776,T$11)+'СЕТ СН'!$F$11+СВЦЭМ!$D$10+'СЕТ СН'!$F$6-'СЕТ СН'!$F$23</f>
        <v>1016.39482433</v>
      </c>
      <c r="U12" s="36">
        <f>SUMIFS(СВЦЭМ!$D$33:$D$776,СВЦЭМ!$A$33:$A$776,$A12,СВЦЭМ!$B$33:$B$776,U$11)+'СЕТ СН'!$F$11+СВЦЭМ!$D$10+'СЕТ СН'!$F$6-'СЕТ СН'!$F$23</f>
        <v>1006.61210844</v>
      </c>
      <c r="V12" s="36">
        <f>SUMIFS(СВЦЭМ!$D$33:$D$776,СВЦЭМ!$A$33:$A$776,$A12,СВЦЭМ!$B$33:$B$776,V$11)+'СЕТ СН'!$F$11+СВЦЭМ!$D$10+'СЕТ СН'!$F$6-'СЕТ СН'!$F$23</f>
        <v>991.34134715000005</v>
      </c>
      <c r="W12" s="36">
        <f>SUMIFS(СВЦЭМ!$D$33:$D$776,СВЦЭМ!$A$33:$A$776,$A12,СВЦЭМ!$B$33:$B$776,W$11)+'СЕТ СН'!$F$11+СВЦЭМ!$D$10+'СЕТ СН'!$F$6-'СЕТ СН'!$F$23</f>
        <v>985.90061938999997</v>
      </c>
      <c r="X12" s="36">
        <f>SUMIFS(СВЦЭМ!$D$33:$D$776,СВЦЭМ!$A$33:$A$776,$A12,СВЦЭМ!$B$33:$B$776,X$11)+'СЕТ СН'!$F$11+СВЦЭМ!$D$10+'СЕТ СН'!$F$6-'СЕТ СН'!$F$23</f>
        <v>980.15069576999997</v>
      </c>
      <c r="Y12" s="36">
        <f>SUMIFS(СВЦЭМ!$D$33:$D$776,СВЦЭМ!$A$33:$A$776,$A12,СВЦЭМ!$B$33:$B$776,Y$11)+'СЕТ СН'!$F$11+СВЦЭМ!$D$10+'СЕТ СН'!$F$6-'СЕТ СН'!$F$23</f>
        <v>1009.6121644999999</v>
      </c>
      <c r="AA12" s="45"/>
    </row>
    <row r="13" spans="1:27" ht="15.75" x14ac:dyDescent="0.2">
      <c r="A13" s="35">
        <f>A12+1</f>
        <v>43923</v>
      </c>
      <c r="B13" s="36">
        <f>SUMIFS(СВЦЭМ!$D$33:$D$776,СВЦЭМ!$A$33:$A$776,$A13,СВЦЭМ!$B$33:$B$776,B$11)+'СЕТ СН'!$F$11+СВЦЭМ!$D$10+'СЕТ СН'!$F$6-'СЕТ СН'!$F$23</f>
        <v>996.59975673999998</v>
      </c>
      <c r="C13" s="36">
        <f>SUMIFS(СВЦЭМ!$D$33:$D$776,СВЦЭМ!$A$33:$A$776,$A13,СВЦЭМ!$B$33:$B$776,C$11)+'СЕТ СН'!$F$11+СВЦЭМ!$D$10+'СЕТ СН'!$F$6-'СЕТ СН'!$F$23</f>
        <v>973.57958421000001</v>
      </c>
      <c r="D13" s="36">
        <f>SUMIFS(СВЦЭМ!$D$33:$D$776,СВЦЭМ!$A$33:$A$776,$A13,СВЦЭМ!$B$33:$B$776,D$11)+'СЕТ СН'!$F$11+СВЦЭМ!$D$10+'СЕТ СН'!$F$6-'СЕТ СН'!$F$23</f>
        <v>961.46016911000004</v>
      </c>
      <c r="E13" s="36">
        <f>SUMIFS(СВЦЭМ!$D$33:$D$776,СВЦЭМ!$A$33:$A$776,$A13,СВЦЭМ!$B$33:$B$776,E$11)+'СЕТ СН'!$F$11+СВЦЭМ!$D$10+'СЕТ СН'!$F$6-'СЕТ СН'!$F$23</f>
        <v>953.43386937000002</v>
      </c>
      <c r="F13" s="36">
        <f>SUMIFS(СВЦЭМ!$D$33:$D$776,СВЦЭМ!$A$33:$A$776,$A13,СВЦЭМ!$B$33:$B$776,F$11)+'СЕТ СН'!$F$11+СВЦЭМ!$D$10+'СЕТ СН'!$F$6-'СЕТ СН'!$F$23</f>
        <v>950.53731923999999</v>
      </c>
      <c r="G13" s="36">
        <f>SUMIFS(СВЦЭМ!$D$33:$D$776,СВЦЭМ!$A$33:$A$776,$A13,СВЦЭМ!$B$33:$B$776,G$11)+'СЕТ СН'!$F$11+СВЦЭМ!$D$10+'СЕТ СН'!$F$6-'СЕТ СН'!$F$23</f>
        <v>1028.63357716</v>
      </c>
      <c r="H13" s="36">
        <f>SUMIFS(СВЦЭМ!$D$33:$D$776,СВЦЭМ!$A$33:$A$776,$A13,СВЦЭМ!$B$33:$B$776,H$11)+'СЕТ СН'!$F$11+СВЦЭМ!$D$10+'СЕТ СН'!$F$6-'СЕТ СН'!$F$23</f>
        <v>1064.05720892</v>
      </c>
      <c r="I13" s="36">
        <f>SUMIFS(СВЦЭМ!$D$33:$D$776,СВЦЭМ!$A$33:$A$776,$A13,СВЦЭМ!$B$33:$B$776,I$11)+'СЕТ СН'!$F$11+СВЦЭМ!$D$10+'СЕТ СН'!$F$6-'СЕТ СН'!$F$23</f>
        <v>1062.1121568200001</v>
      </c>
      <c r="J13" s="36">
        <f>SUMIFS(СВЦЭМ!$D$33:$D$776,СВЦЭМ!$A$33:$A$776,$A13,СВЦЭМ!$B$33:$B$776,J$11)+'СЕТ СН'!$F$11+СВЦЭМ!$D$10+'СЕТ СН'!$F$6-'СЕТ СН'!$F$23</f>
        <v>1029.23820808</v>
      </c>
      <c r="K13" s="36">
        <f>SUMIFS(СВЦЭМ!$D$33:$D$776,СВЦЭМ!$A$33:$A$776,$A13,СВЦЭМ!$B$33:$B$776,K$11)+'СЕТ СН'!$F$11+СВЦЭМ!$D$10+'СЕТ СН'!$F$6-'СЕТ СН'!$F$23</f>
        <v>1004.86959266</v>
      </c>
      <c r="L13" s="36">
        <f>SUMIFS(СВЦЭМ!$D$33:$D$776,СВЦЭМ!$A$33:$A$776,$A13,СВЦЭМ!$B$33:$B$776,L$11)+'СЕТ СН'!$F$11+СВЦЭМ!$D$10+'СЕТ СН'!$F$6-'СЕТ СН'!$F$23</f>
        <v>1000.0540754800001</v>
      </c>
      <c r="M13" s="36">
        <f>SUMIFS(СВЦЭМ!$D$33:$D$776,СВЦЭМ!$A$33:$A$776,$A13,СВЦЭМ!$B$33:$B$776,M$11)+'СЕТ СН'!$F$11+СВЦЭМ!$D$10+'СЕТ СН'!$F$6-'СЕТ СН'!$F$23</f>
        <v>1017.10602185</v>
      </c>
      <c r="N13" s="36">
        <f>SUMIFS(СВЦЭМ!$D$33:$D$776,СВЦЭМ!$A$33:$A$776,$A13,СВЦЭМ!$B$33:$B$776,N$11)+'СЕТ СН'!$F$11+СВЦЭМ!$D$10+'СЕТ СН'!$F$6-'СЕТ СН'!$F$23</f>
        <v>1034.6210759400001</v>
      </c>
      <c r="O13" s="36">
        <f>SUMIFS(СВЦЭМ!$D$33:$D$776,СВЦЭМ!$A$33:$A$776,$A13,СВЦЭМ!$B$33:$B$776,O$11)+'СЕТ СН'!$F$11+СВЦЭМ!$D$10+'СЕТ СН'!$F$6-'СЕТ СН'!$F$23</f>
        <v>1056.8636133</v>
      </c>
      <c r="P13" s="36">
        <f>SUMIFS(СВЦЭМ!$D$33:$D$776,СВЦЭМ!$A$33:$A$776,$A13,СВЦЭМ!$B$33:$B$776,P$11)+'СЕТ СН'!$F$11+СВЦЭМ!$D$10+'СЕТ СН'!$F$6-'СЕТ СН'!$F$23</f>
        <v>1020.4502529</v>
      </c>
      <c r="Q13" s="36">
        <f>SUMIFS(СВЦЭМ!$D$33:$D$776,СВЦЭМ!$A$33:$A$776,$A13,СВЦЭМ!$B$33:$B$776,Q$11)+'СЕТ СН'!$F$11+СВЦЭМ!$D$10+'СЕТ СН'!$F$6-'СЕТ СН'!$F$23</f>
        <v>1026.1284946800001</v>
      </c>
      <c r="R13" s="36">
        <f>SUMIFS(СВЦЭМ!$D$33:$D$776,СВЦЭМ!$A$33:$A$776,$A13,СВЦЭМ!$B$33:$B$776,R$11)+'СЕТ СН'!$F$11+СВЦЭМ!$D$10+'СЕТ СН'!$F$6-'СЕТ СН'!$F$23</f>
        <v>1021.63059059</v>
      </c>
      <c r="S13" s="36">
        <f>SUMIFS(СВЦЭМ!$D$33:$D$776,СВЦЭМ!$A$33:$A$776,$A13,СВЦЭМ!$B$33:$B$776,S$11)+'СЕТ СН'!$F$11+СВЦЭМ!$D$10+'СЕТ СН'!$F$6-'СЕТ СН'!$F$23</f>
        <v>1019.18897402</v>
      </c>
      <c r="T13" s="36">
        <f>SUMIFS(СВЦЭМ!$D$33:$D$776,СВЦЭМ!$A$33:$A$776,$A13,СВЦЭМ!$B$33:$B$776,T$11)+'СЕТ СН'!$F$11+СВЦЭМ!$D$10+'СЕТ СН'!$F$6-'СЕТ СН'!$F$23</f>
        <v>998.44444065000005</v>
      </c>
      <c r="U13" s="36">
        <f>SUMIFS(СВЦЭМ!$D$33:$D$776,СВЦЭМ!$A$33:$A$776,$A13,СВЦЭМ!$B$33:$B$776,U$11)+'СЕТ СН'!$F$11+СВЦЭМ!$D$10+'СЕТ СН'!$F$6-'СЕТ СН'!$F$23</f>
        <v>984.21460583999999</v>
      </c>
      <c r="V13" s="36">
        <f>SUMIFS(СВЦЭМ!$D$33:$D$776,СВЦЭМ!$A$33:$A$776,$A13,СВЦЭМ!$B$33:$B$776,V$11)+'СЕТ СН'!$F$11+СВЦЭМ!$D$10+'СЕТ СН'!$F$6-'СЕТ СН'!$F$23</f>
        <v>970.98353889999999</v>
      </c>
      <c r="W13" s="36">
        <f>SUMIFS(СВЦЭМ!$D$33:$D$776,СВЦЭМ!$A$33:$A$776,$A13,СВЦЭМ!$B$33:$B$776,W$11)+'СЕТ СН'!$F$11+СВЦЭМ!$D$10+'СЕТ СН'!$F$6-'СЕТ СН'!$F$23</f>
        <v>977.22617997999998</v>
      </c>
      <c r="X13" s="36">
        <f>SUMIFS(СВЦЭМ!$D$33:$D$776,СВЦЭМ!$A$33:$A$776,$A13,СВЦЭМ!$B$33:$B$776,X$11)+'СЕТ СН'!$F$11+СВЦЭМ!$D$10+'СЕТ СН'!$F$6-'СЕТ СН'!$F$23</f>
        <v>982.03398943000002</v>
      </c>
      <c r="Y13" s="36">
        <f>SUMIFS(СВЦЭМ!$D$33:$D$776,СВЦЭМ!$A$33:$A$776,$A13,СВЦЭМ!$B$33:$B$776,Y$11)+'СЕТ СН'!$F$11+СВЦЭМ!$D$10+'СЕТ СН'!$F$6-'СЕТ СН'!$F$23</f>
        <v>1008.94391613</v>
      </c>
    </row>
    <row r="14" spans="1:27" ht="15.75" x14ac:dyDescent="0.2">
      <c r="A14" s="35">
        <f t="shared" ref="A14:A42" si="0">A13+1</f>
        <v>43924</v>
      </c>
      <c r="B14" s="36">
        <f>SUMIFS(СВЦЭМ!$D$33:$D$776,СВЦЭМ!$A$33:$A$776,$A14,СВЦЭМ!$B$33:$B$776,B$11)+'СЕТ СН'!$F$11+СВЦЭМ!$D$10+'СЕТ СН'!$F$6-'СЕТ СН'!$F$23</f>
        <v>992.25702397999999</v>
      </c>
      <c r="C14" s="36">
        <f>SUMIFS(СВЦЭМ!$D$33:$D$776,СВЦЭМ!$A$33:$A$776,$A14,СВЦЭМ!$B$33:$B$776,C$11)+'СЕТ СН'!$F$11+СВЦЭМ!$D$10+'СЕТ СН'!$F$6-'СЕТ СН'!$F$23</f>
        <v>1031.8171622899999</v>
      </c>
      <c r="D14" s="36">
        <f>SUMIFS(СВЦЭМ!$D$33:$D$776,СВЦЭМ!$A$33:$A$776,$A14,СВЦЭМ!$B$33:$B$776,D$11)+'СЕТ СН'!$F$11+СВЦЭМ!$D$10+'СЕТ СН'!$F$6-'СЕТ СН'!$F$23</f>
        <v>1047.2258842799999</v>
      </c>
      <c r="E14" s="36">
        <f>SUMIFS(СВЦЭМ!$D$33:$D$776,СВЦЭМ!$A$33:$A$776,$A14,СВЦЭМ!$B$33:$B$776,E$11)+'СЕТ СН'!$F$11+СВЦЭМ!$D$10+'СЕТ СН'!$F$6-'СЕТ СН'!$F$23</f>
        <v>1042.16693943</v>
      </c>
      <c r="F14" s="36">
        <f>SUMIFS(СВЦЭМ!$D$33:$D$776,СВЦЭМ!$A$33:$A$776,$A14,СВЦЭМ!$B$33:$B$776,F$11)+'СЕТ СН'!$F$11+СВЦЭМ!$D$10+'СЕТ СН'!$F$6-'СЕТ СН'!$F$23</f>
        <v>1037.7676416500001</v>
      </c>
      <c r="G14" s="36">
        <f>SUMIFS(СВЦЭМ!$D$33:$D$776,СВЦЭМ!$A$33:$A$776,$A14,СВЦЭМ!$B$33:$B$776,G$11)+'СЕТ СН'!$F$11+СВЦЭМ!$D$10+'СЕТ СН'!$F$6-'СЕТ СН'!$F$23</f>
        <v>1038.9118204000001</v>
      </c>
      <c r="H14" s="36">
        <f>SUMIFS(СВЦЭМ!$D$33:$D$776,СВЦЭМ!$A$33:$A$776,$A14,СВЦЭМ!$B$33:$B$776,H$11)+'СЕТ СН'!$F$11+СВЦЭМ!$D$10+'СЕТ СН'!$F$6-'СЕТ СН'!$F$23</f>
        <v>1026.2508205700001</v>
      </c>
      <c r="I14" s="36">
        <f>SUMIFS(СВЦЭМ!$D$33:$D$776,СВЦЭМ!$A$33:$A$776,$A14,СВЦЭМ!$B$33:$B$776,I$11)+'СЕТ СН'!$F$11+СВЦЭМ!$D$10+'СЕТ СН'!$F$6-'СЕТ СН'!$F$23</f>
        <v>1006.3020258399999</v>
      </c>
      <c r="J14" s="36">
        <f>SUMIFS(СВЦЭМ!$D$33:$D$776,СВЦЭМ!$A$33:$A$776,$A14,СВЦЭМ!$B$33:$B$776,J$11)+'СЕТ СН'!$F$11+СВЦЭМ!$D$10+'СЕТ СН'!$F$6-'СЕТ СН'!$F$23</f>
        <v>951.14923894000003</v>
      </c>
      <c r="K14" s="36">
        <f>SUMIFS(СВЦЭМ!$D$33:$D$776,СВЦЭМ!$A$33:$A$776,$A14,СВЦЭМ!$B$33:$B$776,K$11)+'СЕТ СН'!$F$11+СВЦЭМ!$D$10+'СЕТ СН'!$F$6-'СЕТ СН'!$F$23</f>
        <v>954.24525907999998</v>
      </c>
      <c r="L14" s="36">
        <f>SUMIFS(СВЦЭМ!$D$33:$D$776,СВЦЭМ!$A$33:$A$776,$A14,СВЦЭМ!$B$33:$B$776,L$11)+'СЕТ СН'!$F$11+СВЦЭМ!$D$10+'СЕТ СН'!$F$6-'СЕТ СН'!$F$23</f>
        <v>965.62885395000001</v>
      </c>
      <c r="M14" s="36">
        <f>SUMIFS(СВЦЭМ!$D$33:$D$776,СВЦЭМ!$A$33:$A$776,$A14,СВЦЭМ!$B$33:$B$776,M$11)+'СЕТ СН'!$F$11+СВЦЭМ!$D$10+'СЕТ СН'!$F$6-'СЕТ СН'!$F$23</f>
        <v>967.63045967999994</v>
      </c>
      <c r="N14" s="36">
        <f>SUMIFS(СВЦЭМ!$D$33:$D$776,СВЦЭМ!$A$33:$A$776,$A14,СВЦЭМ!$B$33:$B$776,N$11)+'СЕТ СН'!$F$11+СВЦЭМ!$D$10+'СЕТ СН'!$F$6-'СЕТ СН'!$F$23</f>
        <v>984.74644620000004</v>
      </c>
      <c r="O14" s="36">
        <f>SUMIFS(СВЦЭМ!$D$33:$D$776,СВЦЭМ!$A$33:$A$776,$A14,СВЦЭМ!$B$33:$B$776,O$11)+'СЕТ СН'!$F$11+СВЦЭМ!$D$10+'СЕТ СН'!$F$6-'СЕТ СН'!$F$23</f>
        <v>998.42510635999997</v>
      </c>
      <c r="P14" s="36">
        <f>SUMIFS(СВЦЭМ!$D$33:$D$776,СВЦЭМ!$A$33:$A$776,$A14,СВЦЭМ!$B$33:$B$776,P$11)+'СЕТ СН'!$F$11+СВЦЭМ!$D$10+'СЕТ СН'!$F$6-'СЕТ СН'!$F$23</f>
        <v>982.89106360999995</v>
      </c>
      <c r="Q14" s="36">
        <f>SUMIFS(СВЦЭМ!$D$33:$D$776,СВЦЭМ!$A$33:$A$776,$A14,СВЦЭМ!$B$33:$B$776,Q$11)+'СЕТ СН'!$F$11+СВЦЭМ!$D$10+'СЕТ СН'!$F$6-'СЕТ СН'!$F$23</f>
        <v>993.27362659000005</v>
      </c>
      <c r="R14" s="36">
        <f>SUMIFS(СВЦЭМ!$D$33:$D$776,СВЦЭМ!$A$33:$A$776,$A14,СВЦЭМ!$B$33:$B$776,R$11)+'СЕТ СН'!$F$11+СВЦЭМ!$D$10+'СЕТ СН'!$F$6-'СЕТ СН'!$F$23</f>
        <v>990.386574</v>
      </c>
      <c r="S14" s="36">
        <f>SUMIFS(СВЦЭМ!$D$33:$D$776,СВЦЭМ!$A$33:$A$776,$A14,СВЦЭМ!$B$33:$B$776,S$11)+'СЕТ СН'!$F$11+СВЦЭМ!$D$10+'СЕТ СН'!$F$6-'СЕТ СН'!$F$23</f>
        <v>984.55155146000004</v>
      </c>
      <c r="T14" s="36">
        <f>SUMIFS(СВЦЭМ!$D$33:$D$776,СВЦЭМ!$A$33:$A$776,$A14,СВЦЭМ!$B$33:$B$776,T$11)+'СЕТ СН'!$F$11+СВЦЭМ!$D$10+'СЕТ СН'!$F$6-'СЕТ СН'!$F$23</f>
        <v>969.62780828999996</v>
      </c>
      <c r="U14" s="36">
        <f>SUMIFS(СВЦЭМ!$D$33:$D$776,СВЦЭМ!$A$33:$A$776,$A14,СВЦЭМ!$B$33:$B$776,U$11)+'СЕТ СН'!$F$11+СВЦЭМ!$D$10+'СЕТ СН'!$F$6-'СЕТ СН'!$F$23</f>
        <v>947.83704521000004</v>
      </c>
      <c r="V14" s="36">
        <f>SUMIFS(СВЦЭМ!$D$33:$D$776,СВЦЭМ!$A$33:$A$776,$A14,СВЦЭМ!$B$33:$B$776,V$11)+'СЕТ СН'!$F$11+СВЦЭМ!$D$10+'СЕТ СН'!$F$6-'СЕТ СН'!$F$23</f>
        <v>937.98877525</v>
      </c>
      <c r="W14" s="36">
        <f>SUMIFS(СВЦЭМ!$D$33:$D$776,СВЦЭМ!$A$33:$A$776,$A14,СВЦЭМ!$B$33:$B$776,W$11)+'СЕТ СН'!$F$11+СВЦЭМ!$D$10+'СЕТ СН'!$F$6-'СЕТ СН'!$F$23</f>
        <v>944.35777839000002</v>
      </c>
      <c r="X14" s="36">
        <f>SUMIFS(СВЦЭМ!$D$33:$D$776,СВЦЭМ!$A$33:$A$776,$A14,СВЦЭМ!$B$33:$B$776,X$11)+'СЕТ СН'!$F$11+СВЦЭМ!$D$10+'СЕТ СН'!$F$6-'СЕТ СН'!$F$23</f>
        <v>958.49140807000003</v>
      </c>
      <c r="Y14" s="36">
        <f>SUMIFS(СВЦЭМ!$D$33:$D$776,СВЦЭМ!$A$33:$A$776,$A14,СВЦЭМ!$B$33:$B$776,Y$11)+'СЕТ СН'!$F$11+СВЦЭМ!$D$10+'СЕТ СН'!$F$6-'СЕТ СН'!$F$23</f>
        <v>991.21448998000005</v>
      </c>
    </row>
    <row r="15" spans="1:27" ht="15.75" x14ac:dyDescent="0.2">
      <c r="A15" s="35">
        <f t="shared" si="0"/>
        <v>43925</v>
      </c>
      <c r="B15" s="36">
        <f>SUMIFS(СВЦЭМ!$D$33:$D$776,СВЦЭМ!$A$33:$A$776,$A15,СВЦЭМ!$B$33:$B$776,B$11)+'СЕТ СН'!$F$11+СВЦЭМ!$D$10+'СЕТ СН'!$F$6-'СЕТ СН'!$F$23</f>
        <v>1012.28578028</v>
      </c>
      <c r="C15" s="36">
        <f>SUMIFS(СВЦЭМ!$D$33:$D$776,СВЦЭМ!$A$33:$A$776,$A15,СВЦЭМ!$B$33:$B$776,C$11)+'СЕТ СН'!$F$11+СВЦЭМ!$D$10+'СЕТ СН'!$F$6-'СЕТ СН'!$F$23</f>
        <v>1039.30782211</v>
      </c>
      <c r="D15" s="36">
        <f>SUMIFS(СВЦЭМ!$D$33:$D$776,СВЦЭМ!$A$33:$A$776,$A15,СВЦЭМ!$B$33:$B$776,D$11)+'СЕТ СН'!$F$11+СВЦЭМ!$D$10+'СЕТ СН'!$F$6-'СЕТ СН'!$F$23</f>
        <v>1053.9300665000001</v>
      </c>
      <c r="E15" s="36">
        <f>SUMIFS(СВЦЭМ!$D$33:$D$776,СВЦЭМ!$A$33:$A$776,$A15,СВЦЭМ!$B$33:$B$776,E$11)+'СЕТ СН'!$F$11+СВЦЭМ!$D$10+'СЕТ СН'!$F$6-'СЕТ СН'!$F$23</f>
        <v>1066.7015678</v>
      </c>
      <c r="F15" s="36">
        <f>SUMIFS(СВЦЭМ!$D$33:$D$776,СВЦЭМ!$A$33:$A$776,$A15,СВЦЭМ!$B$33:$B$776,F$11)+'СЕТ СН'!$F$11+СВЦЭМ!$D$10+'СЕТ СН'!$F$6-'СЕТ СН'!$F$23</f>
        <v>1066.0368146000001</v>
      </c>
      <c r="G15" s="36">
        <f>SUMIFS(СВЦЭМ!$D$33:$D$776,СВЦЭМ!$A$33:$A$776,$A15,СВЦЭМ!$B$33:$B$776,G$11)+'СЕТ СН'!$F$11+СВЦЭМ!$D$10+'СЕТ СН'!$F$6-'СЕТ СН'!$F$23</f>
        <v>1064.52852263</v>
      </c>
      <c r="H15" s="36">
        <f>SUMIFS(СВЦЭМ!$D$33:$D$776,СВЦЭМ!$A$33:$A$776,$A15,СВЦЭМ!$B$33:$B$776,H$11)+'СЕТ СН'!$F$11+СВЦЭМ!$D$10+'СЕТ СН'!$F$6-'СЕТ СН'!$F$23</f>
        <v>1040.4069577400001</v>
      </c>
      <c r="I15" s="36">
        <f>SUMIFS(СВЦЭМ!$D$33:$D$776,СВЦЭМ!$A$33:$A$776,$A15,СВЦЭМ!$B$33:$B$776,I$11)+'СЕТ СН'!$F$11+СВЦЭМ!$D$10+'СЕТ СН'!$F$6-'СЕТ СН'!$F$23</f>
        <v>1023.6821181399999</v>
      </c>
      <c r="J15" s="36">
        <f>SUMIFS(СВЦЭМ!$D$33:$D$776,СВЦЭМ!$A$33:$A$776,$A15,СВЦЭМ!$B$33:$B$776,J$11)+'СЕТ СН'!$F$11+СВЦЭМ!$D$10+'СЕТ СН'!$F$6-'СЕТ СН'!$F$23</f>
        <v>973.04765411000005</v>
      </c>
      <c r="K15" s="36">
        <f>SUMIFS(СВЦЭМ!$D$33:$D$776,СВЦЭМ!$A$33:$A$776,$A15,СВЦЭМ!$B$33:$B$776,K$11)+'СЕТ СН'!$F$11+СВЦЭМ!$D$10+'СЕТ СН'!$F$6-'СЕТ СН'!$F$23</f>
        <v>948.57347124</v>
      </c>
      <c r="L15" s="36">
        <f>SUMIFS(СВЦЭМ!$D$33:$D$776,СВЦЭМ!$A$33:$A$776,$A15,СВЦЭМ!$B$33:$B$776,L$11)+'СЕТ СН'!$F$11+СВЦЭМ!$D$10+'СЕТ СН'!$F$6-'СЕТ СН'!$F$23</f>
        <v>945.68646120999995</v>
      </c>
      <c r="M15" s="36">
        <f>SUMIFS(СВЦЭМ!$D$33:$D$776,СВЦЭМ!$A$33:$A$776,$A15,СВЦЭМ!$B$33:$B$776,M$11)+'СЕТ СН'!$F$11+СВЦЭМ!$D$10+'СЕТ СН'!$F$6-'СЕТ СН'!$F$23</f>
        <v>942.85705945999996</v>
      </c>
      <c r="N15" s="36">
        <f>SUMIFS(СВЦЭМ!$D$33:$D$776,СВЦЭМ!$A$33:$A$776,$A15,СВЦЭМ!$B$33:$B$776,N$11)+'СЕТ СН'!$F$11+СВЦЭМ!$D$10+'СЕТ СН'!$F$6-'СЕТ СН'!$F$23</f>
        <v>953.23447315999999</v>
      </c>
      <c r="O15" s="36">
        <f>SUMIFS(СВЦЭМ!$D$33:$D$776,СВЦЭМ!$A$33:$A$776,$A15,СВЦЭМ!$B$33:$B$776,O$11)+'СЕТ СН'!$F$11+СВЦЭМ!$D$10+'СЕТ СН'!$F$6-'СЕТ СН'!$F$23</f>
        <v>962.09835076000002</v>
      </c>
      <c r="P15" s="36">
        <f>SUMIFS(СВЦЭМ!$D$33:$D$776,СВЦЭМ!$A$33:$A$776,$A15,СВЦЭМ!$B$33:$B$776,P$11)+'СЕТ СН'!$F$11+СВЦЭМ!$D$10+'СЕТ СН'!$F$6-'СЕТ СН'!$F$23</f>
        <v>959.65242966000005</v>
      </c>
      <c r="Q15" s="36">
        <f>SUMIFS(СВЦЭМ!$D$33:$D$776,СВЦЭМ!$A$33:$A$776,$A15,СВЦЭМ!$B$33:$B$776,Q$11)+'СЕТ СН'!$F$11+СВЦЭМ!$D$10+'СЕТ СН'!$F$6-'СЕТ СН'!$F$23</f>
        <v>968.42331416000002</v>
      </c>
      <c r="R15" s="36">
        <f>SUMIFS(СВЦЭМ!$D$33:$D$776,СВЦЭМ!$A$33:$A$776,$A15,СВЦЭМ!$B$33:$B$776,R$11)+'СЕТ СН'!$F$11+СВЦЭМ!$D$10+'СЕТ СН'!$F$6-'СЕТ СН'!$F$23</f>
        <v>962.26150053000003</v>
      </c>
      <c r="S15" s="36">
        <f>SUMIFS(СВЦЭМ!$D$33:$D$776,СВЦЭМ!$A$33:$A$776,$A15,СВЦЭМ!$B$33:$B$776,S$11)+'СЕТ СН'!$F$11+СВЦЭМ!$D$10+'СЕТ СН'!$F$6-'СЕТ СН'!$F$23</f>
        <v>957.2937058</v>
      </c>
      <c r="T15" s="36">
        <f>SUMIFS(СВЦЭМ!$D$33:$D$776,СВЦЭМ!$A$33:$A$776,$A15,СВЦЭМ!$B$33:$B$776,T$11)+'СЕТ СН'!$F$11+СВЦЭМ!$D$10+'СЕТ СН'!$F$6-'СЕТ СН'!$F$23</f>
        <v>945.33059519000005</v>
      </c>
      <c r="U15" s="36">
        <f>SUMIFS(СВЦЭМ!$D$33:$D$776,СВЦЭМ!$A$33:$A$776,$A15,СВЦЭМ!$B$33:$B$776,U$11)+'СЕТ СН'!$F$11+СВЦЭМ!$D$10+'СЕТ СН'!$F$6-'СЕТ СН'!$F$23</f>
        <v>933.29066324999997</v>
      </c>
      <c r="V15" s="36">
        <f>SUMIFS(СВЦЭМ!$D$33:$D$776,СВЦЭМ!$A$33:$A$776,$A15,СВЦЭМ!$B$33:$B$776,V$11)+'СЕТ СН'!$F$11+СВЦЭМ!$D$10+'СЕТ СН'!$F$6-'СЕТ СН'!$F$23</f>
        <v>935.33234577999997</v>
      </c>
      <c r="W15" s="36">
        <f>SUMIFS(СВЦЭМ!$D$33:$D$776,СВЦЭМ!$A$33:$A$776,$A15,СВЦЭМ!$B$33:$B$776,W$11)+'СЕТ СН'!$F$11+СВЦЭМ!$D$10+'СЕТ СН'!$F$6-'СЕТ СН'!$F$23</f>
        <v>925.64878642999997</v>
      </c>
      <c r="X15" s="36">
        <f>SUMIFS(СВЦЭМ!$D$33:$D$776,СВЦЭМ!$A$33:$A$776,$A15,СВЦЭМ!$B$33:$B$776,X$11)+'СЕТ СН'!$F$11+СВЦЭМ!$D$10+'СЕТ СН'!$F$6-'СЕТ СН'!$F$23</f>
        <v>935.61431142000004</v>
      </c>
      <c r="Y15" s="36">
        <f>SUMIFS(СВЦЭМ!$D$33:$D$776,СВЦЭМ!$A$33:$A$776,$A15,СВЦЭМ!$B$33:$B$776,Y$11)+'СЕТ СН'!$F$11+СВЦЭМ!$D$10+'СЕТ СН'!$F$6-'СЕТ СН'!$F$23</f>
        <v>975.42996861999995</v>
      </c>
    </row>
    <row r="16" spans="1:27" ht="15.75" x14ac:dyDescent="0.2">
      <c r="A16" s="35">
        <f t="shared" si="0"/>
        <v>43926</v>
      </c>
      <c r="B16" s="36">
        <f>SUMIFS(СВЦЭМ!$D$33:$D$776,СВЦЭМ!$A$33:$A$776,$A16,СВЦЭМ!$B$33:$B$776,B$11)+'СЕТ СН'!$F$11+СВЦЭМ!$D$10+'СЕТ СН'!$F$6-'СЕТ СН'!$F$23</f>
        <v>991.82313050000005</v>
      </c>
      <c r="C16" s="36">
        <f>SUMIFS(СВЦЭМ!$D$33:$D$776,СВЦЭМ!$A$33:$A$776,$A16,СВЦЭМ!$B$33:$B$776,C$11)+'СЕТ СН'!$F$11+СВЦЭМ!$D$10+'СЕТ СН'!$F$6-'СЕТ СН'!$F$23</f>
        <v>1046.6445691500001</v>
      </c>
      <c r="D16" s="36">
        <f>SUMIFS(СВЦЭМ!$D$33:$D$776,СВЦЭМ!$A$33:$A$776,$A16,СВЦЭМ!$B$33:$B$776,D$11)+'СЕТ СН'!$F$11+СВЦЭМ!$D$10+'СЕТ СН'!$F$6-'СЕТ СН'!$F$23</f>
        <v>1061.08226545</v>
      </c>
      <c r="E16" s="36">
        <f>SUMIFS(СВЦЭМ!$D$33:$D$776,СВЦЭМ!$A$33:$A$776,$A16,СВЦЭМ!$B$33:$B$776,E$11)+'СЕТ СН'!$F$11+СВЦЭМ!$D$10+'СЕТ СН'!$F$6-'СЕТ СН'!$F$23</f>
        <v>1067.3896898200001</v>
      </c>
      <c r="F16" s="36">
        <f>SUMIFS(СВЦЭМ!$D$33:$D$776,СВЦЭМ!$A$33:$A$776,$A16,СВЦЭМ!$B$33:$B$776,F$11)+'СЕТ СН'!$F$11+СВЦЭМ!$D$10+'СЕТ СН'!$F$6-'СЕТ СН'!$F$23</f>
        <v>1065.9290540900001</v>
      </c>
      <c r="G16" s="36">
        <f>SUMIFS(СВЦЭМ!$D$33:$D$776,СВЦЭМ!$A$33:$A$776,$A16,СВЦЭМ!$B$33:$B$776,G$11)+'СЕТ СН'!$F$11+СВЦЭМ!$D$10+'СЕТ СН'!$F$6-'СЕТ СН'!$F$23</f>
        <v>1068.7998780299999</v>
      </c>
      <c r="H16" s="36">
        <f>SUMIFS(СВЦЭМ!$D$33:$D$776,СВЦЭМ!$A$33:$A$776,$A16,СВЦЭМ!$B$33:$B$776,H$11)+'СЕТ СН'!$F$11+СВЦЭМ!$D$10+'СЕТ СН'!$F$6-'СЕТ СН'!$F$23</f>
        <v>1054.0099396000001</v>
      </c>
      <c r="I16" s="36">
        <f>SUMIFS(СВЦЭМ!$D$33:$D$776,СВЦЭМ!$A$33:$A$776,$A16,СВЦЭМ!$B$33:$B$776,I$11)+'СЕТ СН'!$F$11+СВЦЭМ!$D$10+'СЕТ СН'!$F$6-'СЕТ СН'!$F$23</f>
        <v>1038.75458617</v>
      </c>
      <c r="J16" s="36">
        <f>SUMIFS(СВЦЭМ!$D$33:$D$776,СВЦЭМ!$A$33:$A$776,$A16,СВЦЭМ!$B$33:$B$776,J$11)+'СЕТ СН'!$F$11+СВЦЭМ!$D$10+'СЕТ СН'!$F$6-'СЕТ СН'!$F$23</f>
        <v>987.65874260999999</v>
      </c>
      <c r="K16" s="36">
        <f>SUMIFS(СВЦЭМ!$D$33:$D$776,СВЦЭМ!$A$33:$A$776,$A16,СВЦЭМ!$B$33:$B$776,K$11)+'СЕТ СН'!$F$11+СВЦЭМ!$D$10+'СЕТ СН'!$F$6-'СЕТ СН'!$F$23</f>
        <v>949.90682272000004</v>
      </c>
      <c r="L16" s="36">
        <f>SUMIFS(СВЦЭМ!$D$33:$D$776,СВЦЭМ!$A$33:$A$776,$A16,СВЦЭМ!$B$33:$B$776,L$11)+'СЕТ СН'!$F$11+СВЦЭМ!$D$10+'СЕТ СН'!$F$6-'СЕТ СН'!$F$23</f>
        <v>942.60111967</v>
      </c>
      <c r="M16" s="36">
        <f>SUMIFS(СВЦЭМ!$D$33:$D$776,СВЦЭМ!$A$33:$A$776,$A16,СВЦЭМ!$B$33:$B$776,M$11)+'СЕТ СН'!$F$11+СВЦЭМ!$D$10+'СЕТ СН'!$F$6-'СЕТ СН'!$F$23</f>
        <v>940.65613487999997</v>
      </c>
      <c r="N16" s="36">
        <f>SUMIFS(СВЦЭМ!$D$33:$D$776,СВЦЭМ!$A$33:$A$776,$A16,СВЦЭМ!$B$33:$B$776,N$11)+'СЕТ СН'!$F$11+СВЦЭМ!$D$10+'СЕТ СН'!$F$6-'СЕТ СН'!$F$23</f>
        <v>953.90155923999998</v>
      </c>
      <c r="O16" s="36">
        <f>SUMIFS(СВЦЭМ!$D$33:$D$776,СВЦЭМ!$A$33:$A$776,$A16,СВЦЭМ!$B$33:$B$776,O$11)+'СЕТ СН'!$F$11+СВЦЭМ!$D$10+'СЕТ СН'!$F$6-'СЕТ СН'!$F$23</f>
        <v>963.05052235000005</v>
      </c>
      <c r="P16" s="36">
        <f>SUMIFS(СВЦЭМ!$D$33:$D$776,СВЦЭМ!$A$33:$A$776,$A16,СВЦЭМ!$B$33:$B$776,P$11)+'СЕТ СН'!$F$11+СВЦЭМ!$D$10+'СЕТ СН'!$F$6-'СЕТ СН'!$F$23</f>
        <v>943.47028565000005</v>
      </c>
      <c r="Q16" s="36">
        <f>SUMIFS(СВЦЭМ!$D$33:$D$776,СВЦЭМ!$A$33:$A$776,$A16,СВЦЭМ!$B$33:$B$776,Q$11)+'СЕТ СН'!$F$11+СВЦЭМ!$D$10+'СЕТ СН'!$F$6-'СЕТ СН'!$F$23</f>
        <v>948.52920314999994</v>
      </c>
      <c r="R16" s="36">
        <f>SUMIFS(СВЦЭМ!$D$33:$D$776,СВЦЭМ!$A$33:$A$776,$A16,СВЦЭМ!$B$33:$B$776,R$11)+'СЕТ СН'!$F$11+СВЦЭМ!$D$10+'СЕТ СН'!$F$6-'СЕТ СН'!$F$23</f>
        <v>948.19072487999995</v>
      </c>
      <c r="S16" s="36">
        <f>SUMIFS(СВЦЭМ!$D$33:$D$776,СВЦЭМ!$A$33:$A$776,$A16,СВЦЭМ!$B$33:$B$776,S$11)+'СЕТ СН'!$F$11+СВЦЭМ!$D$10+'СЕТ СН'!$F$6-'СЕТ СН'!$F$23</f>
        <v>948.38475976999996</v>
      </c>
      <c r="T16" s="36">
        <f>SUMIFS(СВЦЭМ!$D$33:$D$776,СВЦЭМ!$A$33:$A$776,$A16,СВЦЭМ!$B$33:$B$776,T$11)+'СЕТ СН'!$F$11+СВЦЭМ!$D$10+'СЕТ СН'!$F$6-'СЕТ СН'!$F$23</f>
        <v>940.40115078999997</v>
      </c>
      <c r="U16" s="36">
        <f>SUMIFS(СВЦЭМ!$D$33:$D$776,СВЦЭМ!$A$33:$A$776,$A16,СВЦЭМ!$B$33:$B$776,U$11)+'СЕТ СН'!$F$11+СВЦЭМ!$D$10+'СЕТ СН'!$F$6-'СЕТ СН'!$F$23</f>
        <v>928.39557809999997</v>
      </c>
      <c r="V16" s="36">
        <f>SUMIFS(СВЦЭМ!$D$33:$D$776,СВЦЭМ!$A$33:$A$776,$A16,СВЦЭМ!$B$33:$B$776,V$11)+'СЕТ СН'!$F$11+СВЦЭМ!$D$10+'СЕТ СН'!$F$6-'СЕТ СН'!$F$23</f>
        <v>913.05419898000002</v>
      </c>
      <c r="W16" s="36">
        <f>SUMIFS(СВЦЭМ!$D$33:$D$776,СВЦЭМ!$A$33:$A$776,$A16,СВЦЭМ!$B$33:$B$776,W$11)+'СЕТ СН'!$F$11+СВЦЭМ!$D$10+'СЕТ СН'!$F$6-'СЕТ СН'!$F$23</f>
        <v>897.58326561000001</v>
      </c>
      <c r="X16" s="36">
        <f>SUMIFS(СВЦЭМ!$D$33:$D$776,СВЦЭМ!$A$33:$A$776,$A16,СВЦЭМ!$B$33:$B$776,X$11)+'СЕТ СН'!$F$11+СВЦЭМ!$D$10+'СЕТ СН'!$F$6-'СЕТ СН'!$F$23</f>
        <v>894.08242203999998</v>
      </c>
      <c r="Y16" s="36">
        <f>SUMIFS(СВЦЭМ!$D$33:$D$776,СВЦЭМ!$A$33:$A$776,$A16,СВЦЭМ!$B$33:$B$776,Y$11)+'СЕТ СН'!$F$11+СВЦЭМ!$D$10+'СЕТ СН'!$F$6-'СЕТ СН'!$F$23</f>
        <v>928.24080395999999</v>
      </c>
    </row>
    <row r="17" spans="1:25" ht="15.75" x14ac:dyDescent="0.2">
      <c r="A17" s="35">
        <f t="shared" si="0"/>
        <v>43927</v>
      </c>
      <c r="B17" s="36">
        <f>SUMIFS(СВЦЭМ!$D$33:$D$776,СВЦЭМ!$A$33:$A$776,$A17,СВЦЭМ!$B$33:$B$776,B$11)+'СЕТ СН'!$F$11+СВЦЭМ!$D$10+'СЕТ СН'!$F$6-'СЕТ СН'!$F$23</f>
        <v>1024.90489581</v>
      </c>
      <c r="C17" s="36">
        <f>SUMIFS(СВЦЭМ!$D$33:$D$776,СВЦЭМ!$A$33:$A$776,$A17,СВЦЭМ!$B$33:$B$776,C$11)+'СЕТ СН'!$F$11+СВЦЭМ!$D$10+'СЕТ СН'!$F$6-'СЕТ СН'!$F$23</f>
        <v>1050.4138746600001</v>
      </c>
      <c r="D17" s="36">
        <f>SUMIFS(СВЦЭМ!$D$33:$D$776,СВЦЭМ!$A$33:$A$776,$A17,СВЦЭМ!$B$33:$B$776,D$11)+'СЕТ СН'!$F$11+СВЦЭМ!$D$10+'СЕТ СН'!$F$6-'СЕТ СН'!$F$23</f>
        <v>1062.1730088199999</v>
      </c>
      <c r="E17" s="36">
        <f>SUMIFS(СВЦЭМ!$D$33:$D$776,СВЦЭМ!$A$33:$A$776,$A17,СВЦЭМ!$B$33:$B$776,E$11)+'СЕТ СН'!$F$11+СВЦЭМ!$D$10+'СЕТ СН'!$F$6-'СЕТ СН'!$F$23</f>
        <v>1069.27635386</v>
      </c>
      <c r="F17" s="36">
        <f>SUMIFS(СВЦЭМ!$D$33:$D$776,СВЦЭМ!$A$33:$A$776,$A17,СВЦЭМ!$B$33:$B$776,F$11)+'СЕТ СН'!$F$11+СВЦЭМ!$D$10+'СЕТ СН'!$F$6-'СЕТ СН'!$F$23</f>
        <v>1066.3892979300001</v>
      </c>
      <c r="G17" s="36">
        <f>SUMIFS(СВЦЭМ!$D$33:$D$776,СВЦЭМ!$A$33:$A$776,$A17,СВЦЭМ!$B$33:$B$776,G$11)+'СЕТ СН'!$F$11+СВЦЭМ!$D$10+'СЕТ СН'!$F$6-'СЕТ СН'!$F$23</f>
        <v>1066.9142692100002</v>
      </c>
      <c r="H17" s="36">
        <f>SUMIFS(СВЦЭМ!$D$33:$D$776,СВЦЭМ!$A$33:$A$776,$A17,СВЦЭМ!$B$33:$B$776,H$11)+'СЕТ СН'!$F$11+СВЦЭМ!$D$10+'СЕТ СН'!$F$6-'СЕТ СН'!$F$23</f>
        <v>1057.3684751200001</v>
      </c>
      <c r="I17" s="36">
        <f>SUMIFS(СВЦЭМ!$D$33:$D$776,СВЦЭМ!$A$33:$A$776,$A17,СВЦЭМ!$B$33:$B$776,I$11)+'СЕТ СН'!$F$11+СВЦЭМ!$D$10+'СЕТ СН'!$F$6-'СЕТ СН'!$F$23</f>
        <v>1031.46734397</v>
      </c>
      <c r="J17" s="36">
        <f>SUMIFS(СВЦЭМ!$D$33:$D$776,СВЦЭМ!$A$33:$A$776,$A17,СВЦЭМ!$B$33:$B$776,J$11)+'СЕТ СН'!$F$11+СВЦЭМ!$D$10+'СЕТ СН'!$F$6-'СЕТ СН'!$F$23</f>
        <v>987.07035885000005</v>
      </c>
      <c r="K17" s="36">
        <f>SUMIFS(СВЦЭМ!$D$33:$D$776,СВЦЭМ!$A$33:$A$776,$A17,СВЦЭМ!$B$33:$B$776,K$11)+'СЕТ СН'!$F$11+СВЦЭМ!$D$10+'СЕТ СН'!$F$6-'СЕТ СН'!$F$23</f>
        <v>986.32450003999998</v>
      </c>
      <c r="L17" s="36">
        <f>SUMIFS(СВЦЭМ!$D$33:$D$776,СВЦЭМ!$A$33:$A$776,$A17,СВЦЭМ!$B$33:$B$776,L$11)+'СЕТ СН'!$F$11+СВЦЭМ!$D$10+'СЕТ СН'!$F$6-'СЕТ СН'!$F$23</f>
        <v>971.83414858000003</v>
      </c>
      <c r="M17" s="36">
        <f>SUMIFS(СВЦЭМ!$D$33:$D$776,СВЦЭМ!$A$33:$A$776,$A17,СВЦЭМ!$B$33:$B$776,M$11)+'СЕТ СН'!$F$11+СВЦЭМ!$D$10+'СЕТ СН'!$F$6-'СЕТ СН'!$F$23</f>
        <v>974.95617045999995</v>
      </c>
      <c r="N17" s="36">
        <f>SUMIFS(СВЦЭМ!$D$33:$D$776,СВЦЭМ!$A$33:$A$776,$A17,СВЦЭМ!$B$33:$B$776,N$11)+'СЕТ СН'!$F$11+СВЦЭМ!$D$10+'СЕТ СН'!$F$6-'СЕТ СН'!$F$23</f>
        <v>973.59190814999999</v>
      </c>
      <c r="O17" s="36">
        <f>SUMIFS(СВЦЭМ!$D$33:$D$776,СВЦЭМ!$A$33:$A$776,$A17,СВЦЭМ!$B$33:$B$776,O$11)+'СЕТ СН'!$F$11+СВЦЭМ!$D$10+'СЕТ СН'!$F$6-'СЕТ СН'!$F$23</f>
        <v>987.06499589999999</v>
      </c>
      <c r="P17" s="36">
        <f>SUMIFS(СВЦЭМ!$D$33:$D$776,СВЦЭМ!$A$33:$A$776,$A17,СВЦЭМ!$B$33:$B$776,P$11)+'СЕТ СН'!$F$11+СВЦЭМ!$D$10+'СЕТ СН'!$F$6-'СЕТ СН'!$F$23</f>
        <v>972.20357933000003</v>
      </c>
      <c r="Q17" s="36">
        <f>SUMIFS(СВЦЭМ!$D$33:$D$776,СВЦЭМ!$A$33:$A$776,$A17,СВЦЭМ!$B$33:$B$776,Q$11)+'СЕТ СН'!$F$11+СВЦЭМ!$D$10+'СЕТ СН'!$F$6-'СЕТ СН'!$F$23</f>
        <v>977.57008725000003</v>
      </c>
      <c r="R17" s="36">
        <f>SUMIFS(СВЦЭМ!$D$33:$D$776,СВЦЭМ!$A$33:$A$776,$A17,СВЦЭМ!$B$33:$B$776,R$11)+'СЕТ СН'!$F$11+СВЦЭМ!$D$10+'СЕТ СН'!$F$6-'СЕТ СН'!$F$23</f>
        <v>960.59083453000005</v>
      </c>
      <c r="S17" s="36">
        <f>SUMIFS(СВЦЭМ!$D$33:$D$776,СВЦЭМ!$A$33:$A$776,$A17,СВЦЭМ!$B$33:$B$776,S$11)+'СЕТ СН'!$F$11+СВЦЭМ!$D$10+'СЕТ СН'!$F$6-'СЕТ СН'!$F$23</f>
        <v>974.31151408999995</v>
      </c>
      <c r="T17" s="36">
        <f>SUMIFS(СВЦЭМ!$D$33:$D$776,СВЦЭМ!$A$33:$A$776,$A17,СВЦЭМ!$B$33:$B$776,T$11)+'СЕТ СН'!$F$11+СВЦЭМ!$D$10+'СЕТ СН'!$F$6-'СЕТ СН'!$F$23</f>
        <v>959.37325682999995</v>
      </c>
      <c r="U17" s="36">
        <f>SUMIFS(СВЦЭМ!$D$33:$D$776,СВЦЭМ!$A$33:$A$776,$A17,СВЦЭМ!$B$33:$B$776,U$11)+'СЕТ СН'!$F$11+СВЦЭМ!$D$10+'СЕТ СН'!$F$6-'СЕТ СН'!$F$23</f>
        <v>939.71018228000003</v>
      </c>
      <c r="V17" s="36">
        <f>SUMIFS(СВЦЭМ!$D$33:$D$776,СВЦЭМ!$A$33:$A$776,$A17,СВЦЭМ!$B$33:$B$776,V$11)+'СЕТ СН'!$F$11+СВЦЭМ!$D$10+'СЕТ СН'!$F$6-'СЕТ СН'!$F$23</f>
        <v>942.34418172000005</v>
      </c>
      <c r="W17" s="36">
        <f>SUMIFS(СВЦЭМ!$D$33:$D$776,СВЦЭМ!$A$33:$A$776,$A17,СВЦЭМ!$B$33:$B$776,W$11)+'СЕТ СН'!$F$11+СВЦЭМ!$D$10+'СЕТ СН'!$F$6-'СЕТ СН'!$F$23</f>
        <v>934.88365632</v>
      </c>
      <c r="X17" s="36">
        <f>SUMIFS(СВЦЭМ!$D$33:$D$776,СВЦЭМ!$A$33:$A$776,$A17,СВЦЭМ!$B$33:$B$776,X$11)+'СЕТ СН'!$F$11+СВЦЭМ!$D$10+'СЕТ СН'!$F$6-'СЕТ СН'!$F$23</f>
        <v>948.43391436000002</v>
      </c>
      <c r="Y17" s="36">
        <f>SUMIFS(СВЦЭМ!$D$33:$D$776,СВЦЭМ!$A$33:$A$776,$A17,СВЦЭМ!$B$33:$B$776,Y$11)+'СЕТ СН'!$F$11+СВЦЭМ!$D$10+'СЕТ СН'!$F$6-'СЕТ СН'!$F$23</f>
        <v>988.19610022999996</v>
      </c>
    </row>
    <row r="18" spans="1:25" ht="15.75" x14ac:dyDescent="0.2">
      <c r="A18" s="35">
        <f t="shared" si="0"/>
        <v>43928</v>
      </c>
      <c r="B18" s="36">
        <f>SUMIFS(СВЦЭМ!$D$33:$D$776,СВЦЭМ!$A$33:$A$776,$A18,СВЦЭМ!$B$33:$B$776,B$11)+'СЕТ СН'!$F$11+СВЦЭМ!$D$10+'СЕТ СН'!$F$6-'СЕТ СН'!$F$23</f>
        <v>1029.07762293</v>
      </c>
      <c r="C18" s="36">
        <f>SUMIFS(СВЦЭМ!$D$33:$D$776,СВЦЭМ!$A$33:$A$776,$A18,СВЦЭМ!$B$33:$B$776,C$11)+'СЕТ СН'!$F$11+СВЦЭМ!$D$10+'СЕТ СН'!$F$6-'СЕТ СН'!$F$23</f>
        <v>1051.4524299900002</v>
      </c>
      <c r="D18" s="36">
        <f>SUMIFS(СВЦЭМ!$D$33:$D$776,СВЦЭМ!$A$33:$A$776,$A18,СВЦЭМ!$B$33:$B$776,D$11)+'СЕТ СН'!$F$11+СВЦЭМ!$D$10+'СЕТ СН'!$F$6-'СЕТ СН'!$F$23</f>
        <v>1071.7501976600001</v>
      </c>
      <c r="E18" s="36">
        <f>SUMIFS(СВЦЭМ!$D$33:$D$776,СВЦЭМ!$A$33:$A$776,$A18,СВЦЭМ!$B$33:$B$776,E$11)+'СЕТ СН'!$F$11+СВЦЭМ!$D$10+'СЕТ СН'!$F$6-'СЕТ СН'!$F$23</f>
        <v>1089.12110353</v>
      </c>
      <c r="F18" s="36">
        <f>SUMIFS(СВЦЭМ!$D$33:$D$776,СВЦЭМ!$A$33:$A$776,$A18,СВЦЭМ!$B$33:$B$776,F$11)+'СЕТ СН'!$F$11+СВЦЭМ!$D$10+'СЕТ СН'!$F$6-'СЕТ СН'!$F$23</f>
        <v>1087.5886449300001</v>
      </c>
      <c r="G18" s="36">
        <f>SUMIFS(СВЦЭМ!$D$33:$D$776,СВЦЭМ!$A$33:$A$776,$A18,СВЦЭМ!$B$33:$B$776,G$11)+'СЕТ СН'!$F$11+СВЦЭМ!$D$10+'СЕТ СН'!$F$6-'СЕТ СН'!$F$23</f>
        <v>1088.08548443</v>
      </c>
      <c r="H18" s="36">
        <f>SUMIFS(СВЦЭМ!$D$33:$D$776,СВЦЭМ!$A$33:$A$776,$A18,СВЦЭМ!$B$33:$B$776,H$11)+'СЕТ СН'!$F$11+СВЦЭМ!$D$10+'СЕТ СН'!$F$6-'СЕТ СН'!$F$23</f>
        <v>1070.3362703499999</v>
      </c>
      <c r="I18" s="36">
        <f>SUMIFS(СВЦЭМ!$D$33:$D$776,СВЦЭМ!$A$33:$A$776,$A18,СВЦЭМ!$B$33:$B$776,I$11)+'СЕТ СН'!$F$11+СВЦЭМ!$D$10+'СЕТ СН'!$F$6-'СЕТ СН'!$F$23</f>
        <v>1046.5924148900001</v>
      </c>
      <c r="J18" s="36">
        <f>SUMIFS(СВЦЭМ!$D$33:$D$776,СВЦЭМ!$A$33:$A$776,$A18,СВЦЭМ!$B$33:$B$776,J$11)+'СЕТ СН'!$F$11+СВЦЭМ!$D$10+'СЕТ СН'!$F$6-'СЕТ СН'!$F$23</f>
        <v>991.71442508999996</v>
      </c>
      <c r="K18" s="36">
        <f>SUMIFS(СВЦЭМ!$D$33:$D$776,СВЦЭМ!$A$33:$A$776,$A18,СВЦЭМ!$B$33:$B$776,K$11)+'СЕТ СН'!$F$11+СВЦЭМ!$D$10+'СЕТ СН'!$F$6-'СЕТ СН'!$F$23</f>
        <v>994.09561928999995</v>
      </c>
      <c r="L18" s="36">
        <f>SUMIFS(СВЦЭМ!$D$33:$D$776,СВЦЭМ!$A$33:$A$776,$A18,СВЦЭМ!$B$33:$B$776,L$11)+'СЕТ СН'!$F$11+СВЦЭМ!$D$10+'СЕТ СН'!$F$6-'СЕТ СН'!$F$23</f>
        <v>999.73128051000003</v>
      </c>
      <c r="M18" s="36">
        <f>SUMIFS(СВЦЭМ!$D$33:$D$776,СВЦЭМ!$A$33:$A$776,$A18,СВЦЭМ!$B$33:$B$776,M$11)+'СЕТ СН'!$F$11+СВЦЭМ!$D$10+'СЕТ СН'!$F$6-'СЕТ СН'!$F$23</f>
        <v>997.02536673999998</v>
      </c>
      <c r="N18" s="36">
        <f>SUMIFS(СВЦЭМ!$D$33:$D$776,СВЦЭМ!$A$33:$A$776,$A18,СВЦЭМ!$B$33:$B$776,N$11)+'СЕТ СН'!$F$11+СВЦЭМ!$D$10+'СЕТ СН'!$F$6-'СЕТ СН'!$F$23</f>
        <v>995.80896540000003</v>
      </c>
      <c r="O18" s="36">
        <f>SUMIFS(СВЦЭМ!$D$33:$D$776,СВЦЭМ!$A$33:$A$776,$A18,СВЦЭМ!$B$33:$B$776,O$11)+'СЕТ СН'!$F$11+СВЦЭМ!$D$10+'СЕТ СН'!$F$6-'СЕТ СН'!$F$23</f>
        <v>1002.67984367</v>
      </c>
      <c r="P18" s="36">
        <f>SUMIFS(СВЦЭМ!$D$33:$D$776,СВЦЭМ!$A$33:$A$776,$A18,СВЦЭМ!$B$33:$B$776,P$11)+'СЕТ СН'!$F$11+СВЦЭМ!$D$10+'СЕТ СН'!$F$6-'СЕТ СН'!$F$23</f>
        <v>985.83792103999997</v>
      </c>
      <c r="Q18" s="36">
        <f>SUMIFS(СВЦЭМ!$D$33:$D$776,СВЦЭМ!$A$33:$A$776,$A18,СВЦЭМ!$B$33:$B$776,Q$11)+'СЕТ СН'!$F$11+СВЦЭМ!$D$10+'СЕТ СН'!$F$6-'СЕТ СН'!$F$23</f>
        <v>990.90571449000004</v>
      </c>
      <c r="R18" s="36">
        <f>SUMIFS(СВЦЭМ!$D$33:$D$776,СВЦЭМ!$A$33:$A$776,$A18,СВЦЭМ!$B$33:$B$776,R$11)+'СЕТ СН'!$F$11+СВЦЭМ!$D$10+'СЕТ СН'!$F$6-'СЕТ СН'!$F$23</f>
        <v>987.54154934999997</v>
      </c>
      <c r="S18" s="36">
        <f>SUMIFS(СВЦЭМ!$D$33:$D$776,СВЦЭМ!$A$33:$A$776,$A18,СВЦЭМ!$B$33:$B$776,S$11)+'СЕТ СН'!$F$11+СВЦЭМ!$D$10+'СЕТ СН'!$F$6-'СЕТ СН'!$F$23</f>
        <v>988.42176959000005</v>
      </c>
      <c r="T18" s="36">
        <f>SUMIFS(СВЦЭМ!$D$33:$D$776,СВЦЭМ!$A$33:$A$776,$A18,СВЦЭМ!$B$33:$B$776,T$11)+'СЕТ СН'!$F$11+СВЦЭМ!$D$10+'СЕТ СН'!$F$6-'СЕТ СН'!$F$23</f>
        <v>970.32526095000003</v>
      </c>
      <c r="U18" s="36">
        <f>SUMIFS(СВЦЭМ!$D$33:$D$776,СВЦЭМ!$A$33:$A$776,$A18,СВЦЭМ!$B$33:$B$776,U$11)+'СЕТ СН'!$F$11+СВЦЭМ!$D$10+'СЕТ СН'!$F$6-'СЕТ СН'!$F$23</f>
        <v>965.19444282999996</v>
      </c>
      <c r="V18" s="36">
        <f>SUMIFS(СВЦЭМ!$D$33:$D$776,СВЦЭМ!$A$33:$A$776,$A18,СВЦЭМ!$B$33:$B$776,V$11)+'СЕТ СН'!$F$11+СВЦЭМ!$D$10+'СЕТ СН'!$F$6-'СЕТ СН'!$F$23</f>
        <v>962.46803783999997</v>
      </c>
      <c r="W18" s="36">
        <f>SUMIFS(СВЦЭМ!$D$33:$D$776,СВЦЭМ!$A$33:$A$776,$A18,СВЦЭМ!$B$33:$B$776,W$11)+'СЕТ СН'!$F$11+СВЦЭМ!$D$10+'СЕТ СН'!$F$6-'СЕТ СН'!$F$23</f>
        <v>954.18463011999995</v>
      </c>
      <c r="X18" s="36">
        <f>SUMIFS(СВЦЭМ!$D$33:$D$776,СВЦЭМ!$A$33:$A$776,$A18,СВЦЭМ!$B$33:$B$776,X$11)+'СЕТ СН'!$F$11+СВЦЭМ!$D$10+'СЕТ СН'!$F$6-'СЕТ СН'!$F$23</f>
        <v>956.95458545999998</v>
      </c>
      <c r="Y18" s="36">
        <f>SUMIFS(СВЦЭМ!$D$33:$D$776,СВЦЭМ!$A$33:$A$776,$A18,СВЦЭМ!$B$33:$B$776,Y$11)+'СЕТ СН'!$F$11+СВЦЭМ!$D$10+'СЕТ СН'!$F$6-'СЕТ СН'!$F$23</f>
        <v>988.68789317000005</v>
      </c>
    </row>
    <row r="19" spans="1:25" ht="15.75" x14ac:dyDescent="0.2">
      <c r="A19" s="35">
        <f t="shared" si="0"/>
        <v>43929</v>
      </c>
      <c r="B19" s="36">
        <f>SUMIFS(СВЦЭМ!$D$33:$D$776,СВЦЭМ!$A$33:$A$776,$A19,СВЦЭМ!$B$33:$B$776,B$11)+'СЕТ СН'!$F$11+СВЦЭМ!$D$10+'СЕТ СН'!$F$6-'СЕТ СН'!$F$23</f>
        <v>1018.8571398300001</v>
      </c>
      <c r="C19" s="36">
        <f>SUMIFS(СВЦЭМ!$D$33:$D$776,СВЦЭМ!$A$33:$A$776,$A19,СВЦЭМ!$B$33:$B$776,C$11)+'СЕТ СН'!$F$11+СВЦЭМ!$D$10+'СЕТ СН'!$F$6-'СЕТ СН'!$F$23</f>
        <v>1051.83742188</v>
      </c>
      <c r="D19" s="36">
        <f>SUMIFS(СВЦЭМ!$D$33:$D$776,СВЦЭМ!$A$33:$A$776,$A19,СВЦЭМ!$B$33:$B$776,D$11)+'СЕТ СН'!$F$11+СВЦЭМ!$D$10+'СЕТ СН'!$F$6-'СЕТ СН'!$F$23</f>
        <v>1069.10323853</v>
      </c>
      <c r="E19" s="36">
        <f>SUMIFS(СВЦЭМ!$D$33:$D$776,СВЦЭМ!$A$33:$A$776,$A19,СВЦЭМ!$B$33:$B$776,E$11)+'СЕТ СН'!$F$11+СВЦЭМ!$D$10+'СЕТ СН'!$F$6-'СЕТ СН'!$F$23</f>
        <v>1076.8842731500001</v>
      </c>
      <c r="F19" s="36">
        <f>SUMIFS(СВЦЭМ!$D$33:$D$776,СВЦЭМ!$A$33:$A$776,$A19,СВЦЭМ!$B$33:$B$776,F$11)+'СЕТ СН'!$F$11+СВЦЭМ!$D$10+'СЕТ СН'!$F$6-'СЕТ СН'!$F$23</f>
        <v>1074.44587587</v>
      </c>
      <c r="G19" s="36">
        <f>SUMIFS(СВЦЭМ!$D$33:$D$776,СВЦЭМ!$A$33:$A$776,$A19,СВЦЭМ!$B$33:$B$776,G$11)+'СЕТ СН'!$F$11+СВЦЭМ!$D$10+'СЕТ СН'!$F$6-'СЕТ СН'!$F$23</f>
        <v>1074.9897757799999</v>
      </c>
      <c r="H19" s="36">
        <f>SUMIFS(СВЦЭМ!$D$33:$D$776,СВЦЭМ!$A$33:$A$776,$A19,СВЦЭМ!$B$33:$B$776,H$11)+'СЕТ СН'!$F$11+СВЦЭМ!$D$10+'СЕТ СН'!$F$6-'СЕТ СН'!$F$23</f>
        <v>1058.7301791899999</v>
      </c>
      <c r="I19" s="36">
        <f>SUMIFS(СВЦЭМ!$D$33:$D$776,СВЦЭМ!$A$33:$A$776,$A19,СВЦЭМ!$B$33:$B$776,I$11)+'СЕТ СН'!$F$11+СВЦЭМ!$D$10+'СЕТ СН'!$F$6-'СЕТ СН'!$F$23</f>
        <v>1021.2350536499999</v>
      </c>
      <c r="J19" s="36">
        <f>SUMIFS(СВЦЭМ!$D$33:$D$776,СВЦЭМ!$A$33:$A$776,$A19,СВЦЭМ!$B$33:$B$776,J$11)+'СЕТ СН'!$F$11+СВЦЭМ!$D$10+'СЕТ СН'!$F$6-'СЕТ СН'!$F$23</f>
        <v>976.84402767999995</v>
      </c>
      <c r="K19" s="36">
        <f>SUMIFS(СВЦЭМ!$D$33:$D$776,СВЦЭМ!$A$33:$A$776,$A19,СВЦЭМ!$B$33:$B$776,K$11)+'СЕТ СН'!$F$11+СВЦЭМ!$D$10+'СЕТ СН'!$F$6-'СЕТ СН'!$F$23</f>
        <v>965.24116020999998</v>
      </c>
      <c r="L19" s="36">
        <f>SUMIFS(СВЦЭМ!$D$33:$D$776,СВЦЭМ!$A$33:$A$776,$A19,СВЦЭМ!$B$33:$B$776,L$11)+'СЕТ СН'!$F$11+СВЦЭМ!$D$10+'СЕТ СН'!$F$6-'СЕТ СН'!$F$23</f>
        <v>952.85424768999997</v>
      </c>
      <c r="M19" s="36">
        <f>SUMIFS(СВЦЭМ!$D$33:$D$776,СВЦЭМ!$A$33:$A$776,$A19,СВЦЭМ!$B$33:$B$776,M$11)+'СЕТ СН'!$F$11+СВЦЭМ!$D$10+'СЕТ СН'!$F$6-'СЕТ СН'!$F$23</f>
        <v>949.86436433999995</v>
      </c>
      <c r="N19" s="36">
        <f>SUMIFS(СВЦЭМ!$D$33:$D$776,СВЦЭМ!$A$33:$A$776,$A19,СВЦЭМ!$B$33:$B$776,N$11)+'СЕТ СН'!$F$11+СВЦЭМ!$D$10+'СЕТ СН'!$F$6-'СЕТ СН'!$F$23</f>
        <v>963.93604726000001</v>
      </c>
      <c r="O19" s="36">
        <f>SUMIFS(СВЦЭМ!$D$33:$D$776,СВЦЭМ!$A$33:$A$776,$A19,СВЦЭМ!$B$33:$B$776,O$11)+'СЕТ СН'!$F$11+СВЦЭМ!$D$10+'СЕТ СН'!$F$6-'СЕТ СН'!$F$23</f>
        <v>968.36891907999996</v>
      </c>
      <c r="P19" s="36">
        <f>SUMIFS(СВЦЭМ!$D$33:$D$776,СВЦЭМ!$A$33:$A$776,$A19,СВЦЭМ!$B$33:$B$776,P$11)+'СЕТ СН'!$F$11+СВЦЭМ!$D$10+'СЕТ СН'!$F$6-'СЕТ СН'!$F$23</f>
        <v>945.79996163999999</v>
      </c>
      <c r="Q19" s="36">
        <f>SUMIFS(СВЦЭМ!$D$33:$D$776,СВЦЭМ!$A$33:$A$776,$A19,СВЦЭМ!$B$33:$B$776,Q$11)+'СЕТ СН'!$F$11+СВЦЭМ!$D$10+'СЕТ СН'!$F$6-'СЕТ СН'!$F$23</f>
        <v>950.10327195000002</v>
      </c>
      <c r="R19" s="36">
        <f>SUMIFS(СВЦЭМ!$D$33:$D$776,СВЦЭМ!$A$33:$A$776,$A19,СВЦЭМ!$B$33:$B$776,R$11)+'СЕТ СН'!$F$11+СВЦЭМ!$D$10+'СЕТ СН'!$F$6-'СЕТ СН'!$F$23</f>
        <v>946.36701268000002</v>
      </c>
      <c r="S19" s="36">
        <f>SUMIFS(СВЦЭМ!$D$33:$D$776,СВЦЭМ!$A$33:$A$776,$A19,СВЦЭМ!$B$33:$B$776,S$11)+'СЕТ СН'!$F$11+СВЦЭМ!$D$10+'СЕТ СН'!$F$6-'СЕТ СН'!$F$23</f>
        <v>939.96915485</v>
      </c>
      <c r="T19" s="36">
        <f>SUMIFS(СВЦЭМ!$D$33:$D$776,СВЦЭМ!$A$33:$A$776,$A19,СВЦЭМ!$B$33:$B$776,T$11)+'СЕТ СН'!$F$11+СВЦЭМ!$D$10+'СЕТ СН'!$F$6-'СЕТ СН'!$F$23</f>
        <v>928.49420629999997</v>
      </c>
      <c r="U19" s="36">
        <f>SUMIFS(СВЦЭМ!$D$33:$D$776,СВЦЭМ!$A$33:$A$776,$A19,СВЦЭМ!$B$33:$B$776,U$11)+'СЕТ СН'!$F$11+СВЦЭМ!$D$10+'СЕТ СН'!$F$6-'СЕТ СН'!$F$23</f>
        <v>914.79129966999994</v>
      </c>
      <c r="V19" s="36">
        <f>SUMIFS(СВЦЭМ!$D$33:$D$776,СВЦЭМ!$A$33:$A$776,$A19,СВЦЭМ!$B$33:$B$776,V$11)+'СЕТ СН'!$F$11+СВЦЭМ!$D$10+'СЕТ СН'!$F$6-'СЕТ СН'!$F$23</f>
        <v>906.78316552000001</v>
      </c>
      <c r="W19" s="36">
        <f>SUMIFS(СВЦЭМ!$D$33:$D$776,СВЦЭМ!$A$33:$A$776,$A19,СВЦЭМ!$B$33:$B$776,W$11)+'СЕТ СН'!$F$11+СВЦЭМ!$D$10+'СЕТ СН'!$F$6-'СЕТ СН'!$F$23</f>
        <v>900.65068991999999</v>
      </c>
      <c r="X19" s="36">
        <f>SUMIFS(СВЦЭМ!$D$33:$D$776,СВЦЭМ!$A$33:$A$776,$A19,СВЦЭМ!$B$33:$B$776,X$11)+'СЕТ СН'!$F$11+СВЦЭМ!$D$10+'СЕТ СН'!$F$6-'СЕТ СН'!$F$23</f>
        <v>908.09248546000003</v>
      </c>
      <c r="Y19" s="36">
        <f>SUMIFS(СВЦЭМ!$D$33:$D$776,СВЦЭМ!$A$33:$A$776,$A19,СВЦЭМ!$B$33:$B$776,Y$11)+'СЕТ СН'!$F$11+СВЦЭМ!$D$10+'СЕТ СН'!$F$6-'СЕТ СН'!$F$23</f>
        <v>951.86491937000005</v>
      </c>
    </row>
    <row r="20" spans="1:25" ht="15.75" x14ac:dyDescent="0.2">
      <c r="A20" s="35">
        <f t="shared" si="0"/>
        <v>43930</v>
      </c>
      <c r="B20" s="36">
        <f>SUMIFS(СВЦЭМ!$D$33:$D$776,СВЦЭМ!$A$33:$A$776,$A20,СВЦЭМ!$B$33:$B$776,B$11)+'СЕТ СН'!$F$11+СВЦЭМ!$D$10+'СЕТ СН'!$F$6-'СЕТ СН'!$F$23</f>
        <v>1006.30339517</v>
      </c>
      <c r="C20" s="36">
        <f>SUMIFS(СВЦЭМ!$D$33:$D$776,СВЦЭМ!$A$33:$A$776,$A20,СВЦЭМ!$B$33:$B$776,C$11)+'СЕТ СН'!$F$11+СВЦЭМ!$D$10+'СЕТ СН'!$F$6-'СЕТ СН'!$F$23</f>
        <v>1034.3438047700001</v>
      </c>
      <c r="D20" s="36">
        <f>SUMIFS(СВЦЭМ!$D$33:$D$776,СВЦЭМ!$A$33:$A$776,$A20,СВЦЭМ!$B$33:$B$776,D$11)+'СЕТ СН'!$F$11+СВЦЭМ!$D$10+'СЕТ СН'!$F$6-'СЕТ СН'!$F$23</f>
        <v>1058.1205565300002</v>
      </c>
      <c r="E20" s="36">
        <f>SUMIFS(СВЦЭМ!$D$33:$D$776,СВЦЭМ!$A$33:$A$776,$A20,СВЦЭМ!$B$33:$B$776,E$11)+'СЕТ СН'!$F$11+СВЦЭМ!$D$10+'СЕТ СН'!$F$6-'СЕТ СН'!$F$23</f>
        <v>1074.84550771</v>
      </c>
      <c r="F20" s="36">
        <f>SUMIFS(СВЦЭМ!$D$33:$D$776,СВЦЭМ!$A$33:$A$776,$A20,СВЦЭМ!$B$33:$B$776,F$11)+'СЕТ СН'!$F$11+СВЦЭМ!$D$10+'СЕТ СН'!$F$6-'СЕТ СН'!$F$23</f>
        <v>1073.5425635900001</v>
      </c>
      <c r="G20" s="36">
        <f>SUMIFS(СВЦЭМ!$D$33:$D$776,СВЦЭМ!$A$33:$A$776,$A20,СВЦЭМ!$B$33:$B$776,G$11)+'СЕТ СН'!$F$11+СВЦЭМ!$D$10+'СЕТ СН'!$F$6-'СЕТ СН'!$F$23</f>
        <v>1068.7431342500001</v>
      </c>
      <c r="H20" s="36">
        <f>SUMIFS(СВЦЭМ!$D$33:$D$776,СВЦЭМ!$A$33:$A$776,$A20,СВЦЭМ!$B$33:$B$776,H$11)+'СЕТ СН'!$F$11+СВЦЭМ!$D$10+'СЕТ СН'!$F$6-'СЕТ СН'!$F$23</f>
        <v>1061.0963443000001</v>
      </c>
      <c r="I20" s="36">
        <f>SUMIFS(СВЦЭМ!$D$33:$D$776,СВЦЭМ!$A$33:$A$776,$A20,СВЦЭМ!$B$33:$B$776,I$11)+'СЕТ СН'!$F$11+СВЦЭМ!$D$10+'СЕТ СН'!$F$6-'СЕТ СН'!$F$23</f>
        <v>1037.1583390200001</v>
      </c>
      <c r="J20" s="36">
        <f>SUMIFS(СВЦЭМ!$D$33:$D$776,СВЦЭМ!$A$33:$A$776,$A20,СВЦЭМ!$B$33:$B$776,J$11)+'СЕТ СН'!$F$11+СВЦЭМ!$D$10+'СЕТ СН'!$F$6-'СЕТ СН'!$F$23</f>
        <v>983.56066956999996</v>
      </c>
      <c r="K20" s="36">
        <f>SUMIFS(СВЦЭМ!$D$33:$D$776,СВЦЭМ!$A$33:$A$776,$A20,СВЦЭМ!$B$33:$B$776,K$11)+'СЕТ СН'!$F$11+СВЦЭМ!$D$10+'СЕТ СН'!$F$6-'СЕТ СН'!$F$23</f>
        <v>979.86262485999998</v>
      </c>
      <c r="L20" s="36">
        <f>SUMIFS(СВЦЭМ!$D$33:$D$776,СВЦЭМ!$A$33:$A$776,$A20,СВЦЭМ!$B$33:$B$776,L$11)+'СЕТ СН'!$F$11+СВЦЭМ!$D$10+'СЕТ СН'!$F$6-'СЕТ СН'!$F$23</f>
        <v>963.63092003999998</v>
      </c>
      <c r="M20" s="36">
        <f>SUMIFS(СВЦЭМ!$D$33:$D$776,СВЦЭМ!$A$33:$A$776,$A20,СВЦЭМ!$B$33:$B$776,M$11)+'СЕТ СН'!$F$11+СВЦЭМ!$D$10+'СЕТ СН'!$F$6-'СЕТ СН'!$F$23</f>
        <v>959.78786319999995</v>
      </c>
      <c r="N20" s="36">
        <f>SUMIFS(СВЦЭМ!$D$33:$D$776,СВЦЭМ!$A$33:$A$776,$A20,СВЦЭМ!$B$33:$B$776,N$11)+'СЕТ СН'!$F$11+СВЦЭМ!$D$10+'СЕТ СН'!$F$6-'СЕТ СН'!$F$23</f>
        <v>958.33882085000005</v>
      </c>
      <c r="O20" s="36">
        <f>SUMIFS(СВЦЭМ!$D$33:$D$776,СВЦЭМ!$A$33:$A$776,$A20,СВЦЭМ!$B$33:$B$776,O$11)+'СЕТ СН'!$F$11+СВЦЭМ!$D$10+'СЕТ СН'!$F$6-'СЕТ СН'!$F$23</f>
        <v>968.11460156999999</v>
      </c>
      <c r="P20" s="36">
        <f>SUMIFS(СВЦЭМ!$D$33:$D$776,СВЦЭМ!$A$33:$A$776,$A20,СВЦЭМ!$B$33:$B$776,P$11)+'СЕТ СН'!$F$11+СВЦЭМ!$D$10+'СЕТ СН'!$F$6-'СЕТ СН'!$F$23</f>
        <v>937.85333006999997</v>
      </c>
      <c r="Q20" s="36">
        <f>SUMIFS(СВЦЭМ!$D$33:$D$776,СВЦЭМ!$A$33:$A$776,$A20,СВЦЭМ!$B$33:$B$776,Q$11)+'СЕТ СН'!$F$11+СВЦЭМ!$D$10+'СЕТ СН'!$F$6-'СЕТ СН'!$F$23</f>
        <v>943.72672176000003</v>
      </c>
      <c r="R20" s="36">
        <f>SUMIFS(СВЦЭМ!$D$33:$D$776,СВЦЭМ!$A$33:$A$776,$A20,СВЦЭМ!$B$33:$B$776,R$11)+'СЕТ СН'!$F$11+СВЦЭМ!$D$10+'СЕТ СН'!$F$6-'СЕТ СН'!$F$23</f>
        <v>942.60334609999995</v>
      </c>
      <c r="S20" s="36">
        <f>SUMIFS(СВЦЭМ!$D$33:$D$776,СВЦЭМ!$A$33:$A$776,$A20,СВЦЭМ!$B$33:$B$776,S$11)+'СЕТ СН'!$F$11+СВЦЭМ!$D$10+'СЕТ СН'!$F$6-'СЕТ СН'!$F$23</f>
        <v>936.36003696</v>
      </c>
      <c r="T20" s="36">
        <f>SUMIFS(СВЦЭМ!$D$33:$D$776,СВЦЭМ!$A$33:$A$776,$A20,СВЦЭМ!$B$33:$B$776,T$11)+'СЕТ СН'!$F$11+СВЦЭМ!$D$10+'СЕТ СН'!$F$6-'СЕТ СН'!$F$23</f>
        <v>924.76922911999998</v>
      </c>
      <c r="U20" s="36">
        <f>SUMIFS(СВЦЭМ!$D$33:$D$776,СВЦЭМ!$A$33:$A$776,$A20,СВЦЭМ!$B$33:$B$776,U$11)+'СЕТ СН'!$F$11+СВЦЭМ!$D$10+'СЕТ СН'!$F$6-'СЕТ СН'!$F$23</f>
        <v>910.33125608</v>
      </c>
      <c r="V20" s="36">
        <f>SUMIFS(СВЦЭМ!$D$33:$D$776,СВЦЭМ!$A$33:$A$776,$A20,СВЦЭМ!$B$33:$B$776,V$11)+'СЕТ СН'!$F$11+СВЦЭМ!$D$10+'СЕТ СН'!$F$6-'СЕТ СН'!$F$23</f>
        <v>906.75377379999998</v>
      </c>
      <c r="W20" s="36">
        <f>SUMIFS(СВЦЭМ!$D$33:$D$776,СВЦЭМ!$A$33:$A$776,$A20,СВЦЭМ!$B$33:$B$776,W$11)+'СЕТ СН'!$F$11+СВЦЭМ!$D$10+'СЕТ СН'!$F$6-'СЕТ СН'!$F$23</f>
        <v>909.18365012000004</v>
      </c>
      <c r="X20" s="36">
        <f>SUMIFS(СВЦЭМ!$D$33:$D$776,СВЦЭМ!$A$33:$A$776,$A20,СВЦЭМ!$B$33:$B$776,X$11)+'СЕТ СН'!$F$11+СВЦЭМ!$D$10+'СЕТ СН'!$F$6-'СЕТ СН'!$F$23</f>
        <v>916.05909622000001</v>
      </c>
      <c r="Y20" s="36">
        <f>SUMIFS(СВЦЭМ!$D$33:$D$776,СВЦЭМ!$A$33:$A$776,$A20,СВЦЭМ!$B$33:$B$776,Y$11)+'СЕТ СН'!$F$11+СВЦЭМ!$D$10+'СЕТ СН'!$F$6-'СЕТ СН'!$F$23</f>
        <v>950.29382650000002</v>
      </c>
    </row>
    <row r="21" spans="1:25" ht="15.75" x14ac:dyDescent="0.2">
      <c r="A21" s="35">
        <f t="shared" si="0"/>
        <v>43931</v>
      </c>
      <c r="B21" s="36">
        <f>SUMIFS(СВЦЭМ!$D$33:$D$776,СВЦЭМ!$A$33:$A$776,$A21,СВЦЭМ!$B$33:$B$776,B$11)+'СЕТ СН'!$F$11+СВЦЭМ!$D$10+'СЕТ СН'!$F$6-'СЕТ СН'!$F$23</f>
        <v>947.03205170000001</v>
      </c>
      <c r="C21" s="36">
        <f>SUMIFS(СВЦЭМ!$D$33:$D$776,СВЦЭМ!$A$33:$A$776,$A21,СВЦЭМ!$B$33:$B$776,C$11)+'СЕТ СН'!$F$11+СВЦЭМ!$D$10+'СЕТ СН'!$F$6-'СЕТ СН'!$F$23</f>
        <v>987.89274383999998</v>
      </c>
      <c r="D21" s="36">
        <f>SUMIFS(СВЦЭМ!$D$33:$D$776,СВЦЭМ!$A$33:$A$776,$A21,СВЦЭМ!$B$33:$B$776,D$11)+'СЕТ СН'!$F$11+СВЦЭМ!$D$10+'СЕТ СН'!$F$6-'СЕТ СН'!$F$23</f>
        <v>1030.8155771300001</v>
      </c>
      <c r="E21" s="36">
        <f>SUMIFS(СВЦЭМ!$D$33:$D$776,СВЦЭМ!$A$33:$A$776,$A21,СВЦЭМ!$B$33:$B$776,E$11)+'СЕТ СН'!$F$11+СВЦЭМ!$D$10+'СЕТ СН'!$F$6-'СЕТ СН'!$F$23</f>
        <v>1069.88685842</v>
      </c>
      <c r="F21" s="36">
        <f>SUMIFS(СВЦЭМ!$D$33:$D$776,СВЦЭМ!$A$33:$A$776,$A21,СВЦЭМ!$B$33:$B$776,F$11)+'СЕТ СН'!$F$11+СВЦЭМ!$D$10+'СЕТ СН'!$F$6-'СЕТ СН'!$F$23</f>
        <v>1077.5868531400001</v>
      </c>
      <c r="G21" s="36">
        <f>SUMIFS(СВЦЭМ!$D$33:$D$776,СВЦЭМ!$A$33:$A$776,$A21,СВЦЭМ!$B$33:$B$776,G$11)+'СЕТ СН'!$F$11+СВЦЭМ!$D$10+'СЕТ СН'!$F$6-'СЕТ СН'!$F$23</f>
        <v>1066.7670437000002</v>
      </c>
      <c r="H21" s="36">
        <f>SUMIFS(СВЦЭМ!$D$33:$D$776,СВЦЭМ!$A$33:$A$776,$A21,СВЦЭМ!$B$33:$B$776,H$11)+'СЕТ СН'!$F$11+СВЦЭМ!$D$10+'СЕТ СН'!$F$6-'СЕТ СН'!$F$23</f>
        <v>1041.5360938400001</v>
      </c>
      <c r="I21" s="36">
        <f>SUMIFS(СВЦЭМ!$D$33:$D$776,СВЦЭМ!$A$33:$A$776,$A21,СВЦЭМ!$B$33:$B$776,I$11)+'СЕТ СН'!$F$11+СВЦЭМ!$D$10+'СЕТ СН'!$F$6-'СЕТ СН'!$F$23</f>
        <v>1009.70503942</v>
      </c>
      <c r="J21" s="36">
        <f>SUMIFS(СВЦЭМ!$D$33:$D$776,СВЦЭМ!$A$33:$A$776,$A21,СВЦЭМ!$B$33:$B$776,J$11)+'СЕТ СН'!$F$11+СВЦЭМ!$D$10+'СЕТ СН'!$F$6-'СЕТ СН'!$F$23</f>
        <v>948.60969311999997</v>
      </c>
      <c r="K21" s="36">
        <f>SUMIFS(СВЦЭМ!$D$33:$D$776,СВЦЭМ!$A$33:$A$776,$A21,СВЦЭМ!$B$33:$B$776,K$11)+'СЕТ СН'!$F$11+СВЦЭМ!$D$10+'СЕТ СН'!$F$6-'СЕТ СН'!$F$23</f>
        <v>946.08251777999999</v>
      </c>
      <c r="L21" s="36">
        <f>SUMIFS(СВЦЭМ!$D$33:$D$776,СВЦЭМ!$A$33:$A$776,$A21,СВЦЭМ!$B$33:$B$776,L$11)+'СЕТ СН'!$F$11+СВЦЭМ!$D$10+'СЕТ СН'!$F$6-'СЕТ СН'!$F$23</f>
        <v>939.44505276999996</v>
      </c>
      <c r="M21" s="36">
        <f>SUMIFS(СВЦЭМ!$D$33:$D$776,СВЦЭМ!$A$33:$A$776,$A21,СВЦЭМ!$B$33:$B$776,M$11)+'СЕТ СН'!$F$11+СВЦЭМ!$D$10+'СЕТ СН'!$F$6-'СЕТ СН'!$F$23</f>
        <v>936.71898217</v>
      </c>
      <c r="N21" s="36">
        <f>SUMIFS(СВЦЭМ!$D$33:$D$776,СВЦЭМ!$A$33:$A$776,$A21,СВЦЭМ!$B$33:$B$776,N$11)+'СЕТ СН'!$F$11+СВЦЭМ!$D$10+'СЕТ СН'!$F$6-'СЕТ СН'!$F$23</f>
        <v>950.07113734999996</v>
      </c>
      <c r="O21" s="36">
        <f>SUMIFS(СВЦЭМ!$D$33:$D$776,СВЦЭМ!$A$33:$A$776,$A21,СВЦЭМ!$B$33:$B$776,O$11)+'СЕТ СН'!$F$11+СВЦЭМ!$D$10+'СЕТ СН'!$F$6-'СЕТ СН'!$F$23</f>
        <v>964.29432353000004</v>
      </c>
      <c r="P21" s="36">
        <f>SUMIFS(СВЦЭМ!$D$33:$D$776,СВЦЭМ!$A$33:$A$776,$A21,СВЦЭМ!$B$33:$B$776,P$11)+'СЕТ СН'!$F$11+СВЦЭМ!$D$10+'СЕТ СН'!$F$6-'СЕТ СН'!$F$23</f>
        <v>936.07999230999997</v>
      </c>
      <c r="Q21" s="36">
        <f>SUMIFS(СВЦЭМ!$D$33:$D$776,СВЦЭМ!$A$33:$A$776,$A21,СВЦЭМ!$B$33:$B$776,Q$11)+'СЕТ СН'!$F$11+СВЦЭМ!$D$10+'СЕТ СН'!$F$6-'СЕТ СН'!$F$23</f>
        <v>942.51444088000005</v>
      </c>
      <c r="R21" s="36">
        <f>SUMIFS(СВЦЭМ!$D$33:$D$776,СВЦЭМ!$A$33:$A$776,$A21,СВЦЭМ!$B$33:$B$776,R$11)+'СЕТ СН'!$F$11+СВЦЭМ!$D$10+'СЕТ СН'!$F$6-'СЕТ СН'!$F$23</f>
        <v>941.43936531999998</v>
      </c>
      <c r="S21" s="36">
        <f>SUMIFS(СВЦЭМ!$D$33:$D$776,СВЦЭМ!$A$33:$A$776,$A21,СВЦЭМ!$B$33:$B$776,S$11)+'СЕТ СН'!$F$11+СВЦЭМ!$D$10+'СЕТ СН'!$F$6-'СЕТ СН'!$F$23</f>
        <v>934.65421505999996</v>
      </c>
      <c r="T21" s="36">
        <f>SUMIFS(СВЦЭМ!$D$33:$D$776,СВЦЭМ!$A$33:$A$776,$A21,СВЦЭМ!$B$33:$B$776,T$11)+'СЕТ СН'!$F$11+СВЦЭМ!$D$10+'СЕТ СН'!$F$6-'СЕТ СН'!$F$23</f>
        <v>916.32537692000005</v>
      </c>
      <c r="U21" s="36">
        <f>SUMIFS(СВЦЭМ!$D$33:$D$776,СВЦЭМ!$A$33:$A$776,$A21,СВЦЭМ!$B$33:$B$776,U$11)+'СЕТ СН'!$F$11+СВЦЭМ!$D$10+'СЕТ СН'!$F$6-'СЕТ СН'!$F$23</f>
        <v>898.96370736999995</v>
      </c>
      <c r="V21" s="36">
        <f>SUMIFS(СВЦЭМ!$D$33:$D$776,СВЦЭМ!$A$33:$A$776,$A21,СВЦЭМ!$B$33:$B$776,V$11)+'СЕТ СН'!$F$11+СВЦЭМ!$D$10+'СЕТ СН'!$F$6-'СЕТ СН'!$F$23</f>
        <v>890.07725418999996</v>
      </c>
      <c r="W21" s="36">
        <f>SUMIFS(СВЦЭМ!$D$33:$D$776,СВЦЭМ!$A$33:$A$776,$A21,СВЦЭМ!$B$33:$B$776,W$11)+'СЕТ СН'!$F$11+СВЦЭМ!$D$10+'СЕТ СН'!$F$6-'СЕТ СН'!$F$23</f>
        <v>890.39082800999995</v>
      </c>
      <c r="X21" s="36">
        <f>SUMIFS(СВЦЭМ!$D$33:$D$776,СВЦЭМ!$A$33:$A$776,$A21,СВЦЭМ!$B$33:$B$776,X$11)+'СЕТ СН'!$F$11+СВЦЭМ!$D$10+'СЕТ СН'!$F$6-'СЕТ СН'!$F$23</f>
        <v>873.50195441000005</v>
      </c>
      <c r="Y21" s="36">
        <f>SUMIFS(СВЦЭМ!$D$33:$D$776,СВЦЭМ!$A$33:$A$776,$A21,СВЦЭМ!$B$33:$B$776,Y$11)+'СЕТ СН'!$F$11+СВЦЭМ!$D$10+'СЕТ СН'!$F$6-'СЕТ СН'!$F$23</f>
        <v>918.35377644000005</v>
      </c>
    </row>
    <row r="22" spans="1:25" ht="15.75" x14ac:dyDescent="0.2">
      <c r="A22" s="35">
        <f t="shared" si="0"/>
        <v>43932</v>
      </c>
      <c r="B22" s="36">
        <f>SUMIFS(СВЦЭМ!$D$33:$D$776,СВЦЭМ!$A$33:$A$776,$A22,СВЦЭМ!$B$33:$B$776,B$11)+'СЕТ СН'!$F$11+СВЦЭМ!$D$10+'СЕТ СН'!$F$6-'СЕТ СН'!$F$23</f>
        <v>955.75686378</v>
      </c>
      <c r="C22" s="36">
        <f>SUMIFS(СВЦЭМ!$D$33:$D$776,СВЦЭМ!$A$33:$A$776,$A22,СВЦЭМ!$B$33:$B$776,C$11)+'СЕТ СН'!$F$11+СВЦЭМ!$D$10+'СЕТ СН'!$F$6-'СЕТ СН'!$F$23</f>
        <v>972.42350525999996</v>
      </c>
      <c r="D22" s="36">
        <f>SUMIFS(СВЦЭМ!$D$33:$D$776,СВЦЭМ!$A$33:$A$776,$A22,СВЦЭМ!$B$33:$B$776,D$11)+'СЕТ СН'!$F$11+СВЦЭМ!$D$10+'СЕТ СН'!$F$6-'СЕТ СН'!$F$23</f>
        <v>988.72028936000004</v>
      </c>
      <c r="E22" s="36">
        <f>SUMIFS(СВЦЭМ!$D$33:$D$776,СВЦЭМ!$A$33:$A$776,$A22,СВЦЭМ!$B$33:$B$776,E$11)+'СЕТ СН'!$F$11+СВЦЭМ!$D$10+'СЕТ СН'!$F$6-'СЕТ СН'!$F$23</f>
        <v>997.39888594000001</v>
      </c>
      <c r="F22" s="36">
        <f>SUMIFS(СВЦЭМ!$D$33:$D$776,СВЦЭМ!$A$33:$A$776,$A22,СВЦЭМ!$B$33:$B$776,F$11)+'СЕТ СН'!$F$11+СВЦЭМ!$D$10+'СЕТ СН'!$F$6-'СЕТ СН'!$F$23</f>
        <v>1001.5366001</v>
      </c>
      <c r="G22" s="36">
        <f>SUMIFS(СВЦЭМ!$D$33:$D$776,СВЦЭМ!$A$33:$A$776,$A22,СВЦЭМ!$B$33:$B$776,G$11)+'СЕТ СН'!$F$11+СВЦЭМ!$D$10+'СЕТ СН'!$F$6-'СЕТ СН'!$F$23</f>
        <v>998.59210984000003</v>
      </c>
      <c r="H22" s="36">
        <f>SUMIFS(СВЦЭМ!$D$33:$D$776,СВЦЭМ!$A$33:$A$776,$A22,СВЦЭМ!$B$33:$B$776,H$11)+'СЕТ СН'!$F$11+СВЦЭМ!$D$10+'СЕТ СН'!$F$6-'СЕТ СН'!$F$23</f>
        <v>981.59550374000003</v>
      </c>
      <c r="I22" s="36">
        <f>SUMIFS(СВЦЭМ!$D$33:$D$776,СВЦЭМ!$A$33:$A$776,$A22,СВЦЭМ!$B$33:$B$776,I$11)+'СЕТ СН'!$F$11+СВЦЭМ!$D$10+'СЕТ СН'!$F$6-'СЕТ СН'!$F$23</f>
        <v>960.57582093999997</v>
      </c>
      <c r="J22" s="36">
        <f>SUMIFS(СВЦЭМ!$D$33:$D$776,СВЦЭМ!$A$33:$A$776,$A22,СВЦЭМ!$B$33:$B$776,J$11)+'СЕТ СН'!$F$11+СВЦЭМ!$D$10+'СЕТ СН'!$F$6-'СЕТ СН'!$F$23</f>
        <v>936.90579734000005</v>
      </c>
      <c r="K22" s="36">
        <f>SUMIFS(СВЦЭМ!$D$33:$D$776,СВЦЭМ!$A$33:$A$776,$A22,СВЦЭМ!$B$33:$B$776,K$11)+'СЕТ СН'!$F$11+СВЦЭМ!$D$10+'СЕТ СН'!$F$6-'СЕТ СН'!$F$23</f>
        <v>922.76131190000001</v>
      </c>
      <c r="L22" s="36">
        <f>SUMIFS(СВЦЭМ!$D$33:$D$776,СВЦЭМ!$A$33:$A$776,$A22,СВЦЭМ!$B$33:$B$776,L$11)+'СЕТ СН'!$F$11+СВЦЭМ!$D$10+'СЕТ СН'!$F$6-'СЕТ СН'!$F$23</f>
        <v>924.80450938000001</v>
      </c>
      <c r="M22" s="36">
        <f>SUMIFS(СВЦЭМ!$D$33:$D$776,СВЦЭМ!$A$33:$A$776,$A22,СВЦЭМ!$B$33:$B$776,M$11)+'СЕТ СН'!$F$11+СВЦЭМ!$D$10+'СЕТ СН'!$F$6-'СЕТ СН'!$F$23</f>
        <v>939.39226076</v>
      </c>
      <c r="N22" s="36">
        <f>SUMIFS(СВЦЭМ!$D$33:$D$776,СВЦЭМ!$A$33:$A$776,$A22,СВЦЭМ!$B$33:$B$776,N$11)+'СЕТ СН'!$F$11+СВЦЭМ!$D$10+'СЕТ СН'!$F$6-'СЕТ СН'!$F$23</f>
        <v>958.92546168000001</v>
      </c>
      <c r="O22" s="36">
        <f>SUMIFS(СВЦЭМ!$D$33:$D$776,СВЦЭМ!$A$33:$A$776,$A22,СВЦЭМ!$B$33:$B$776,O$11)+'СЕТ СН'!$F$11+СВЦЭМ!$D$10+'СЕТ СН'!$F$6-'СЕТ СН'!$F$23</f>
        <v>956.9879952</v>
      </c>
      <c r="P22" s="36">
        <f>SUMIFS(СВЦЭМ!$D$33:$D$776,СВЦЭМ!$A$33:$A$776,$A22,СВЦЭМ!$B$33:$B$776,P$11)+'СЕТ СН'!$F$11+СВЦЭМ!$D$10+'СЕТ СН'!$F$6-'СЕТ СН'!$F$23</f>
        <v>926.60147942000003</v>
      </c>
      <c r="Q22" s="36">
        <f>SUMIFS(СВЦЭМ!$D$33:$D$776,СВЦЭМ!$A$33:$A$776,$A22,СВЦЭМ!$B$33:$B$776,Q$11)+'СЕТ СН'!$F$11+СВЦЭМ!$D$10+'СЕТ СН'!$F$6-'СЕТ СН'!$F$23</f>
        <v>927.53318218000004</v>
      </c>
      <c r="R22" s="36">
        <f>SUMIFS(СВЦЭМ!$D$33:$D$776,СВЦЭМ!$A$33:$A$776,$A22,СВЦЭМ!$B$33:$B$776,R$11)+'СЕТ СН'!$F$11+СВЦЭМ!$D$10+'СЕТ СН'!$F$6-'СЕТ СН'!$F$23</f>
        <v>922.38426618999995</v>
      </c>
      <c r="S22" s="36">
        <f>SUMIFS(СВЦЭМ!$D$33:$D$776,СВЦЭМ!$A$33:$A$776,$A22,СВЦЭМ!$B$33:$B$776,S$11)+'СЕТ СН'!$F$11+СВЦЭМ!$D$10+'СЕТ СН'!$F$6-'СЕТ СН'!$F$23</f>
        <v>931.79052065999997</v>
      </c>
      <c r="T22" s="36">
        <f>SUMIFS(СВЦЭМ!$D$33:$D$776,СВЦЭМ!$A$33:$A$776,$A22,СВЦЭМ!$B$33:$B$776,T$11)+'СЕТ СН'!$F$11+СВЦЭМ!$D$10+'СЕТ СН'!$F$6-'СЕТ СН'!$F$23</f>
        <v>943.11032422999995</v>
      </c>
      <c r="U22" s="36">
        <f>SUMIFS(СВЦЭМ!$D$33:$D$776,СВЦЭМ!$A$33:$A$776,$A22,СВЦЭМ!$B$33:$B$776,U$11)+'СЕТ СН'!$F$11+СВЦЭМ!$D$10+'СЕТ СН'!$F$6-'СЕТ СН'!$F$23</f>
        <v>930.20417494000003</v>
      </c>
      <c r="V22" s="36">
        <f>SUMIFS(СВЦЭМ!$D$33:$D$776,СВЦЭМ!$A$33:$A$776,$A22,СВЦЭМ!$B$33:$B$776,V$11)+'СЕТ СН'!$F$11+СВЦЭМ!$D$10+'СЕТ СН'!$F$6-'СЕТ СН'!$F$23</f>
        <v>902.57299951000005</v>
      </c>
      <c r="W22" s="36">
        <f>SUMIFS(СВЦЭМ!$D$33:$D$776,СВЦЭМ!$A$33:$A$776,$A22,СВЦЭМ!$B$33:$B$776,W$11)+'СЕТ СН'!$F$11+СВЦЭМ!$D$10+'СЕТ СН'!$F$6-'СЕТ СН'!$F$23</f>
        <v>899.72961408000003</v>
      </c>
      <c r="X22" s="36">
        <f>SUMIFS(СВЦЭМ!$D$33:$D$776,СВЦЭМ!$A$33:$A$776,$A22,СВЦЭМ!$B$33:$B$776,X$11)+'СЕТ СН'!$F$11+СВЦЭМ!$D$10+'СЕТ СН'!$F$6-'СЕТ СН'!$F$23</f>
        <v>915.51141356999995</v>
      </c>
      <c r="Y22" s="36">
        <f>SUMIFS(СВЦЭМ!$D$33:$D$776,СВЦЭМ!$A$33:$A$776,$A22,СВЦЭМ!$B$33:$B$776,Y$11)+'СЕТ СН'!$F$11+СВЦЭМ!$D$10+'СЕТ СН'!$F$6-'СЕТ СН'!$F$23</f>
        <v>959.88421951999999</v>
      </c>
    </row>
    <row r="23" spans="1:25" ht="15.75" x14ac:dyDescent="0.2">
      <c r="A23" s="35">
        <f t="shared" si="0"/>
        <v>43933</v>
      </c>
      <c r="B23" s="36">
        <f>SUMIFS(СВЦЭМ!$D$33:$D$776,СВЦЭМ!$A$33:$A$776,$A23,СВЦЭМ!$B$33:$B$776,B$11)+'СЕТ СН'!$F$11+СВЦЭМ!$D$10+'СЕТ СН'!$F$6-'СЕТ СН'!$F$23</f>
        <v>950.16082953</v>
      </c>
      <c r="C23" s="36">
        <f>SUMIFS(СВЦЭМ!$D$33:$D$776,СВЦЭМ!$A$33:$A$776,$A23,СВЦЭМ!$B$33:$B$776,C$11)+'СЕТ СН'!$F$11+СВЦЭМ!$D$10+'СЕТ СН'!$F$6-'СЕТ СН'!$F$23</f>
        <v>952.79220938000003</v>
      </c>
      <c r="D23" s="36">
        <f>SUMIFS(СВЦЭМ!$D$33:$D$776,СВЦЭМ!$A$33:$A$776,$A23,СВЦЭМ!$B$33:$B$776,D$11)+'СЕТ СН'!$F$11+СВЦЭМ!$D$10+'СЕТ СН'!$F$6-'СЕТ СН'!$F$23</f>
        <v>937.17012839999995</v>
      </c>
      <c r="E23" s="36">
        <f>SUMIFS(СВЦЭМ!$D$33:$D$776,СВЦЭМ!$A$33:$A$776,$A23,СВЦЭМ!$B$33:$B$776,E$11)+'СЕТ СН'!$F$11+СВЦЭМ!$D$10+'СЕТ СН'!$F$6-'СЕТ СН'!$F$23</f>
        <v>936.80330405999996</v>
      </c>
      <c r="F23" s="36">
        <f>SUMIFS(СВЦЭМ!$D$33:$D$776,СВЦЭМ!$A$33:$A$776,$A23,СВЦЭМ!$B$33:$B$776,F$11)+'СЕТ СН'!$F$11+СВЦЭМ!$D$10+'СЕТ СН'!$F$6-'СЕТ СН'!$F$23</f>
        <v>932.00259227000004</v>
      </c>
      <c r="G23" s="36">
        <f>SUMIFS(СВЦЭМ!$D$33:$D$776,СВЦЭМ!$A$33:$A$776,$A23,СВЦЭМ!$B$33:$B$776,G$11)+'СЕТ СН'!$F$11+СВЦЭМ!$D$10+'СЕТ СН'!$F$6-'СЕТ СН'!$F$23</f>
        <v>939.72384769999996</v>
      </c>
      <c r="H23" s="36">
        <f>SUMIFS(СВЦЭМ!$D$33:$D$776,СВЦЭМ!$A$33:$A$776,$A23,СВЦЭМ!$B$33:$B$776,H$11)+'СЕТ СН'!$F$11+СВЦЭМ!$D$10+'СЕТ СН'!$F$6-'СЕТ СН'!$F$23</f>
        <v>942.60010915999999</v>
      </c>
      <c r="I23" s="36">
        <f>SUMIFS(СВЦЭМ!$D$33:$D$776,СВЦЭМ!$A$33:$A$776,$A23,СВЦЭМ!$B$33:$B$776,I$11)+'СЕТ СН'!$F$11+СВЦЭМ!$D$10+'СЕТ СН'!$F$6-'СЕТ СН'!$F$23</f>
        <v>941.90994479999995</v>
      </c>
      <c r="J23" s="36">
        <f>SUMIFS(СВЦЭМ!$D$33:$D$776,СВЦЭМ!$A$33:$A$776,$A23,СВЦЭМ!$B$33:$B$776,J$11)+'СЕТ СН'!$F$11+СВЦЭМ!$D$10+'СЕТ СН'!$F$6-'СЕТ СН'!$F$23</f>
        <v>914.40387739999994</v>
      </c>
      <c r="K23" s="36">
        <f>SUMIFS(СВЦЭМ!$D$33:$D$776,СВЦЭМ!$A$33:$A$776,$A23,СВЦЭМ!$B$33:$B$776,K$11)+'СЕТ СН'!$F$11+СВЦЭМ!$D$10+'СЕТ СН'!$F$6-'СЕТ СН'!$F$23</f>
        <v>877.72612171000003</v>
      </c>
      <c r="L23" s="36">
        <f>SUMIFS(СВЦЭМ!$D$33:$D$776,СВЦЭМ!$A$33:$A$776,$A23,СВЦЭМ!$B$33:$B$776,L$11)+'СЕТ СН'!$F$11+СВЦЭМ!$D$10+'СЕТ СН'!$F$6-'СЕТ СН'!$F$23</f>
        <v>881.54572017999999</v>
      </c>
      <c r="M23" s="36">
        <f>SUMIFS(СВЦЭМ!$D$33:$D$776,СВЦЭМ!$A$33:$A$776,$A23,СВЦЭМ!$B$33:$B$776,M$11)+'СЕТ СН'!$F$11+СВЦЭМ!$D$10+'СЕТ СН'!$F$6-'СЕТ СН'!$F$23</f>
        <v>887.13759440000001</v>
      </c>
      <c r="N23" s="36">
        <f>SUMIFS(СВЦЭМ!$D$33:$D$776,СВЦЭМ!$A$33:$A$776,$A23,СВЦЭМ!$B$33:$B$776,N$11)+'СЕТ СН'!$F$11+СВЦЭМ!$D$10+'СЕТ СН'!$F$6-'СЕТ СН'!$F$23</f>
        <v>900.53252284999996</v>
      </c>
      <c r="O23" s="36">
        <f>SUMIFS(СВЦЭМ!$D$33:$D$776,СВЦЭМ!$A$33:$A$776,$A23,СВЦЭМ!$B$33:$B$776,O$11)+'СЕТ СН'!$F$11+СВЦЭМ!$D$10+'СЕТ СН'!$F$6-'СЕТ СН'!$F$23</f>
        <v>916.0479206</v>
      </c>
      <c r="P23" s="36">
        <f>SUMIFS(СВЦЭМ!$D$33:$D$776,СВЦЭМ!$A$33:$A$776,$A23,СВЦЭМ!$B$33:$B$776,P$11)+'СЕТ СН'!$F$11+СВЦЭМ!$D$10+'СЕТ СН'!$F$6-'СЕТ СН'!$F$23</f>
        <v>927.09402261000002</v>
      </c>
      <c r="Q23" s="36">
        <f>SUMIFS(СВЦЭМ!$D$33:$D$776,СВЦЭМ!$A$33:$A$776,$A23,СВЦЭМ!$B$33:$B$776,Q$11)+'СЕТ СН'!$F$11+СВЦЭМ!$D$10+'СЕТ СН'!$F$6-'СЕТ СН'!$F$23</f>
        <v>931.38849686000003</v>
      </c>
      <c r="R23" s="36">
        <f>SUMIFS(СВЦЭМ!$D$33:$D$776,СВЦЭМ!$A$33:$A$776,$A23,СВЦЭМ!$B$33:$B$776,R$11)+'СЕТ СН'!$F$11+СВЦЭМ!$D$10+'СЕТ СН'!$F$6-'СЕТ СН'!$F$23</f>
        <v>925.11550454999997</v>
      </c>
      <c r="S23" s="36">
        <f>SUMIFS(СВЦЭМ!$D$33:$D$776,СВЦЭМ!$A$33:$A$776,$A23,СВЦЭМ!$B$33:$B$776,S$11)+'СЕТ СН'!$F$11+СВЦЭМ!$D$10+'СЕТ СН'!$F$6-'СЕТ СН'!$F$23</f>
        <v>920.49556133999999</v>
      </c>
      <c r="T23" s="36">
        <f>SUMIFS(СВЦЭМ!$D$33:$D$776,СВЦЭМ!$A$33:$A$776,$A23,СВЦЭМ!$B$33:$B$776,T$11)+'СЕТ СН'!$F$11+СВЦЭМ!$D$10+'СЕТ СН'!$F$6-'СЕТ СН'!$F$23</f>
        <v>904.81186376999995</v>
      </c>
      <c r="U23" s="36">
        <f>SUMIFS(СВЦЭМ!$D$33:$D$776,СВЦЭМ!$A$33:$A$776,$A23,СВЦЭМ!$B$33:$B$776,U$11)+'СЕТ СН'!$F$11+СВЦЭМ!$D$10+'СЕТ СН'!$F$6-'СЕТ СН'!$F$23</f>
        <v>865.14310636000005</v>
      </c>
      <c r="V23" s="36">
        <f>SUMIFS(СВЦЭМ!$D$33:$D$776,СВЦЭМ!$A$33:$A$776,$A23,СВЦЭМ!$B$33:$B$776,V$11)+'СЕТ СН'!$F$11+СВЦЭМ!$D$10+'СЕТ СН'!$F$6-'СЕТ СН'!$F$23</f>
        <v>809.22591731</v>
      </c>
      <c r="W23" s="36">
        <f>SUMIFS(СВЦЭМ!$D$33:$D$776,СВЦЭМ!$A$33:$A$776,$A23,СВЦЭМ!$B$33:$B$776,W$11)+'СЕТ СН'!$F$11+СВЦЭМ!$D$10+'СЕТ СН'!$F$6-'СЕТ СН'!$F$23</f>
        <v>805.51141786000005</v>
      </c>
      <c r="X23" s="36">
        <f>SUMIFS(СВЦЭМ!$D$33:$D$776,СВЦЭМ!$A$33:$A$776,$A23,СВЦЭМ!$B$33:$B$776,X$11)+'СЕТ СН'!$F$11+СВЦЭМ!$D$10+'СЕТ СН'!$F$6-'СЕТ СН'!$F$23</f>
        <v>840.85330962</v>
      </c>
      <c r="Y23" s="36">
        <f>SUMIFS(СВЦЭМ!$D$33:$D$776,СВЦЭМ!$A$33:$A$776,$A23,СВЦЭМ!$B$33:$B$776,Y$11)+'СЕТ СН'!$F$11+СВЦЭМ!$D$10+'СЕТ СН'!$F$6-'СЕТ СН'!$F$23</f>
        <v>868.05467675</v>
      </c>
    </row>
    <row r="24" spans="1:25" ht="15.75" x14ac:dyDescent="0.2">
      <c r="A24" s="35">
        <f t="shared" si="0"/>
        <v>43934</v>
      </c>
      <c r="B24" s="36">
        <f>SUMIFS(СВЦЭМ!$D$33:$D$776,СВЦЭМ!$A$33:$A$776,$A24,СВЦЭМ!$B$33:$B$776,B$11)+'СЕТ СН'!$F$11+СВЦЭМ!$D$10+'СЕТ СН'!$F$6-'СЕТ СН'!$F$23</f>
        <v>869.62959258000001</v>
      </c>
      <c r="C24" s="36">
        <f>SUMIFS(СВЦЭМ!$D$33:$D$776,СВЦЭМ!$A$33:$A$776,$A24,СВЦЭМ!$B$33:$B$776,C$11)+'СЕТ СН'!$F$11+СВЦЭМ!$D$10+'СЕТ СН'!$F$6-'СЕТ СН'!$F$23</f>
        <v>886.13263837</v>
      </c>
      <c r="D24" s="36">
        <f>SUMIFS(СВЦЭМ!$D$33:$D$776,СВЦЭМ!$A$33:$A$776,$A24,СВЦЭМ!$B$33:$B$776,D$11)+'СЕТ СН'!$F$11+СВЦЭМ!$D$10+'СЕТ СН'!$F$6-'СЕТ СН'!$F$23</f>
        <v>912.81502765000005</v>
      </c>
      <c r="E24" s="36">
        <f>SUMIFS(СВЦЭМ!$D$33:$D$776,СВЦЭМ!$A$33:$A$776,$A24,СВЦЭМ!$B$33:$B$776,E$11)+'СЕТ СН'!$F$11+СВЦЭМ!$D$10+'СЕТ СН'!$F$6-'СЕТ СН'!$F$23</f>
        <v>924.01264679999997</v>
      </c>
      <c r="F24" s="36">
        <f>SUMIFS(СВЦЭМ!$D$33:$D$776,СВЦЭМ!$A$33:$A$776,$A24,СВЦЭМ!$B$33:$B$776,F$11)+'СЕТ СН'!$F$11+СВЦЭМ!$D$10+'СЕТ СН'!$F$6-'СЕТ СН'!$F$23</f>
        <v>931.77321706999999</v>
      </c>
      <c r="G24" s="36">
        <f>SUMIFS(СВЦЭМ!$D$33:$D$776,СВЦЭМ!$A$33:$A$776,$A24,СВЦЭМ!$B$33:$B$776,G$11)+'СЕТ СН'!$F$11+СВЦЭМ!$D$10+'СЕТ СН'!$F$6-'СЕТ СН'!$F$23</f>
        <v>917.97858463</v>
      </c>
      <c r="H24" s="36">
        <f>SUMIFS(СВЦЭМ!$D$33:$D$776,СВЦЭМ!$A$33:$A$776,$A24,СВЦЭМ!$B$33:$B$776,H$11)+'СЕТ СН'!$F$11+СВЦЭМ!$D$10+'СЕТ СН'!$F$6-'СЕТ СН'!$F$23</f>
        <v>921.60674876999997</v>
      </c>
      <c r="I24" s="36">
        <f>SUMIFS(СВЦЭМ!$D$33:$D$776,СВЦЭМ!$A$33:$A$776,$A24,СВЦЭМ!$B$33:$B$776,I$11)+'СЕТ СН'!$F$11+СВЦЭМ!$D$10+'СЕТ СН'!$F$6-'СЕТ СН'!$F$23</f>
        <v>878.22892082999999</v>
      </c>
      <c r="J24" s="36">
        <f>SUMIFS(СВЦЭМ!$D$33:$D$776,СВЦЭМ!$A$33:$A$776,$A24,СВЦЭМ!$B$33:$B$776,J$11)+'СЕТ СН'!$F$11+СВЦЭМ!$D$10+'СЕТ СН'!$F$6-'СЕТ СН'!$F$23</f>
        <v>823.84898877000001</v>
      </c>
      <c r="K24" s="36">
        <f>SUMIFS(СВЦЭМ!$D$33:$D$776,СВЦЭМ!$A$33:$A$776,$A24,СВЦЭМ!$B$33:$B$776,K$11)+'СЕТ СН'!$F$11+СВЦЭМ!$D$10+'СЕТ СН'!$F$6-'СЕТ СН'!$F$23</f>
        <v>805.77696251999998</v>
      </c>
      <c r="L24" s="36">
        <f>SUMIFS(СВЦЭМ!$D$33:$D$776,СВЦЭМ!$A$33:$A$776,$A24,СВЦЭМ!$B$33:$B$776,L$11)+'СЕТ СН'!$F$11+СВЦЭМ!$D$10+'СЕТ СН'!$F$6-'СЕТ СН'!$F$23</f>
        <v>798.36324223999998</v>
      </c>
      <c r="M24" s="36">
        <f>SUMIFS(СВЦЭМ!$D$33:$D$776,СВЦЭМ!$A$33:$A$776,$A24,СВЦЭМ!$B$33:$B$776,M$11)+'СЕТ СН'!$F$11+СВЦЭМ!$D$10+'СЕТ СН'!$F$6-'СЕТ СН'!$F$23</f>
        <v>795.65612271999998</v>
      </c>
      <c r="N24" s="36">
        <f>SUMIFS(СВЦЭМ!$D$33:$D$776,СВЦЭМ!$A$33:$A$776,$A24,СВЦЭМ!$B$33:$B$776,N$11)+'СЕТ СН'!$F$11+СВЦЭМ!$D$10+'СЕТ СН'!$F$6-'СЕТ СН'!$F$23</f>
        <v>805.78190084000005</v>
      </c>
      <c r="O24" s="36">
        <f>SUMIFS(СВЦЭМ!$D$33:$D$776,СВЦЭМ!$A$33:$A$776,$A24,СВЦЭМ!$B$33:$B$776,O$11)+'СЕТ СН'!$F$11+СВЦЭМ!$D$10+'СЕТ СН'!$F$6-'СЕТ СН'!$F$23</f>
        <v>804.98421765000001</v>
      </c>
      <c r="P24" s="36">
        <f>SUMIFS(СВЦЭМ!$D$33:$D$776,СВЦЭМ!$A$33:$A$776,$A24,СВЦЭМ!$B$33:$B$776,P$11)+'СЕТ СН'!$F$11+СВЦЭМ!$D$10+'СЕТ СН'!$F$6-'СЕТ СН'!$F$23</f>
        <v>809.94330647000004</v>
      </c>
      <c r="Q24" s="36">
        <f>SUMIFS(СВЦЭМ!$D$33:$D$776,СВЦЭМ!$A$33:$A$776,$A24,СВЦЭМ!$B$33:$B$776,Q$11)+'СЕТ СН'!$F$11+СВЦЭМ!$D$10+'СЕТ СН'!$F$6-'СЕТ СН'!$F$23</f>
        <v>813.18040429999996</v>
      </c>
      <c r="R24" s="36">
        <f>SUMIFS(СВЦЭМ!$D$33:$D$776,СВЦЭМ!$A$33:$A$776,$A24,СВЦЭМ!$B$33:$B$776,R$11)+'СЕТ СН'!$F$11+СВЦЭМ!$D$10+'СЕТ СН'!$F$6-'СЕТ СН'!$F$23</f>
        <v>821.35590926999998</v>
      </c>
      <c r="S24" s="36">
        <f>SUMIFS(СВЦЭМ!$D$33:$D$776,СВЦЭМ!$A$33:$A$776,$A24,СВЦЭМ!$B$33:$B$776,S$11)+'СЕТ СН'!$F$11+СВЦЭМ!$D$10+'СЕТ СН'!$F$6-'СЕТ СН'!$F$23</f>
        <v>819.40292520000003</v>
      </c>
      <c r="T24" s="36">
        <f>SUMIFS(СВЦЭМ!$D$33:$D$776,СВЦЭМ!$A$33:$A$776,$A24,СВЦЭМ!$B$33:$B$776,T$11)+'СЕТ СН'!$F$11+СВЦЭМ!$D$10+'СЕТ СН'!$F$6-'СЕТ СН'!$F$23</f>
        <v>816.18262519999996</v>
      </c>
      <c r="U24" s="36">
        <f>SUMIFS(СВЦЭМ!$D$33:$D$776,СВЦЭМ!$A$33:$A$776,$A24,СВЦЭМ!$B$33:$B$776,U$11)+'СЕТ СН'!$F$11+СВЦЭМ!$D$10+'СЕТ СН'!$F$6-'СЕТ СН'!$F$23</f>
        <v>816.514003</v>
      </c>
      <c r="V24" s="36">
        <f>SUMIFS(СВЦЭМ!$D$33:$D$776,СВЦЭМ!$A$33:$A$776,$A24,СВЦЭМ!$B$33:$B$776,V$11)+'СЕТ СН'!$F$11+СВЦЭМ!$D$10+'СЕТ СН'!$F$6-'СЕТ СН'!$F$23</f>
        <v>807.19380587000001</v>
      </c>
      <c r="W24" s="36">
        <f>SUMIFS(СВЦЭМ!$D$33:$D$776,СВЦЭМ!$A$33:$A$776,$A24,СВЦЭМ!$B$33:$B$776,W$11)+'СЕТ СН'!$F$11+СВЦЭМ!$D$10+'СЕТ СН'!$F$6-'СЕТ СН'!$F$23</f>
        <v>803.30677384000001</v>
      </c>
      <c r="X24" s="36">
        <f>SUMIFS(СВЦЭМ!$D$33:$D$776,СВЦЭМ!$A$33:$A$776,$A24,СВЦЭМ!$B$33:$B$776,X$11)+'СЕТ СН'!$F$11+СВЦЭМ!$D$10+'СЕТ СН'!$F$6-'СЕТ СН'!$F$23</f>
        <v>809.91315651000002</v>
      </c>
      <c r="Y24" s="36">
        <f>SUMIFS(СВЦЭМ!$D$33:$D$776,СВЦЭМ!$A$33:$A$776,$A24,СВЦЭМ!$B$33:$B$776,Y$11)+'СЕТ СН'!$F$11+СВЦЭМ!$D$10+'СЕТ СН'!$F$6-'СЕТ СН'!$F$23</f>
        <v>836.18647669999996</v>
      </c>
    </row>
    <row r="25" spans="1:25" ht="15.75" x14ac:dyDescent="0.2">
      <c r="A25" s="35">
        <f t="shared" si="0"/>
        <v>43935</v>
      </c>
      <c r="B25" s="36">
        <f>SUMIFS(СВЦЭМ!$D$33:$D$776,СВЦЭМ!$A$33:$A$776,$A25,СВЦЭМ!$B$33:$B$776,B$11)+'СЕТ СН'!$F$11+СВЦЭМ!$D$10+'СЕТ СН'!$F$6-'СЕТ СН'!$F$23</f>
        <v>864.61504995999996</v>
      </c>
      <c r="C25" s="36">
        <f>SUMIFS(СВЦЭМ!$D$33:$D$776,СВЦЭМ!$A$33:$A$776,$A25,СВЦЭМ!$B$33:$B$776,C$11)+'СЕТ СН'!$F$11+СВЦЭМ!$D$10+'СЕТ СН'!$F$6-'СЕТ СН'!$F$23</f>
        <v>887.08667405999995</v>
      </c>
      <c r="D25" s="36">
        <f>SUMIFS(СВЦЭМ!$D$33:$D$776,СВЦЭМ!$A$33:$A$776,$A25,СВЦЭМ!$B$33:$B$776,D$11)+'СЕТ СН'!$F$11+СВЦЭМ!$D$10+'СЕТ СН'!$F$6-'СЕТ СН'!$F$23</f>
        <v>908.38058297999999</v>
      </c>
      <c r="E25" s="36">
        <f>SUMIFS(СВЦЭМ!$D$33:$D$776,СВЦЭМ!$A$33:$A$776,$A25,СВЦЭМ!$B$33:$B$776,E$11)+'СЕТ СН'!$F$11+СВЦЭМ!$D$10+'СЕТ СН'!$F$6-'СЕТ СН'!$F$23</f>
        <v>921.91954649000002</v>
      </c>
      <c r="F25" s="36">
        <f>SUMIFS(СВЦЭМ!$D$33:$D$776,СВЦЭМ!$A$33:$A$776,$A25,СВЦЭМ!$B$33:$B$776,F$11)+'СЕТ СН'!$F$11+СВЦЭМ!$D$10+'СЕТ СН'!$F$6-'СЕТ СН'!$F$23</f>
        <v>931.86154175000001</v>
      </c>
      <c r="G25" s="36">
        <f>SUMIFS(СВЦЭМ!$D$33:$D$776,СВЦЭМ!$A$33:$A$776,$A25,СВЦЭМ!$B$33:$B$776,G$11)+'СЕТ СН'!$F$11+СВЦЭМ!$D$10+'СЕТ СН'!$F$6-'СЕТ СН'!$F$23</f>
        <v>928.28931949000003</v>
      </c>
      <c r="H25" s="36">
        <f>SUMIFS(СВЦЭМ!$D$33:$D$776,СВЦЭМ!$A$33:$A$776,$A25,СВЦЭМ!$B$33:$B$776,H$11)+'СЕТ СН'!$F$11+СВЦЭМ!$D$10+'СЕТ СН'!$F$6-'СЕТ СН'!$F$23</f>
        <v>939.59078683999996</v>
      </c>
      <c r="I25" s="36">
        <f>SUMIFS(СВЦЭМ!$D$33:$D$776,СВЦЭМ!$A$33:$A$776,$A25,СВЦЭМ!$B$33:$B$776,I$11)+'СЕТ СН'!$F$11+СВЦЭМ!$D$10+'СЕТ СН'!$F$6-'СЕТ СН'!$F$23</f>
        <v>960.80059329999995</v>
      </c>
      <c r="J25" s="36">
        <f>SUMIFS(СВЦЭМ!$D$33:$D$776,СВЦЭМ!$A$33:$A$776,$A25,СВЦЭМ!$B$33:$B$776,J$11)+'СЕТ СН'!$F$11+СВЦЭМ!$D$10+'СЕТ СН'!$F$6-'СЕТ СН'!$F$23</f>
        <v>920.60752413</v>
      </c>
      <c r="K25" s="36">
        <f>SUMIFS(СВЦЭМ!$D$33:$D$776,СВЦЭМ!$A$33:$A$776,$A25,СВЦЭМ!$B$33:$B$776,K$11)+'СЕТ СН'!$F$11+СВЦЭМ!$D$10+'СЕТ СН'!$F$6-'СЕТ СН'!$F$23</f>
        <v>905.51009607000003</v>
      </c>
      <c r="L25" s="36">
        <f>SUMIFS(СВЦЭМ!$D$33:$D$776,СВЦЭМ!$A$33:$A$776,$A25,СВЦЭМ!$B$33:$B$776,L$11)+'СЕТ СН'!$F$11+СВЦЭМ!$D$10+'СЕТ СН'!$F$6-'СЕТ СН'!$F$23</f>
        <v>898.74107862000005</v>
      </c>
      <c r="M25" s="36">
        <f>SUMIFS(СВЦЭМ!$D$33:$D$776,СВЦЭМ!$A$33:$A$776,$A25,СВЦЭМ!$B$33:$B$776,M$11)+'СЕТ СН'!$F$11+СВЦЭМ!$D$10+'СЕТ СН'!$F$6-'СЕТ СН'!$F$23</f>
        <v>901.96776454999997</v>
      </c>
      <c r="N25" s="36">
        <f>SUMIFS(СВЦЭМ!$D$33:$D$776,СВЦЭМ!$A$33:$A$776,$A25,СВЦЭМ!$B$33:$B$776,N$11)+'СЕТ СН'!$F$11+СВЦЭМ!$D$10+'СЕТ СН'!$F$6-'СЕТ СН'!$F$23</f>
        <v>900.86445369</v>
      </c>
      <c r="O25" s="36">
        <f>SUMIFS(СВЦЭМ!$D$33:$D$776,СВЦЭМ!$A$33:$A$776,$A25,СВЦЭМ!$B$33:$B$776,O$11)+'СЕТ СН'!$F$11+СВЦЭМ!$D$10+'СЕТ СН'!$F$6-'СЕТ СН'!$F$23</f>
        <v>875.70818827000005</v>
      </c>
      <c r="P25" s="36">
        <f>SUMIFS(СВЦЭМ!$D$33:$D$776,СВЦЭМ!$A$33:$A$776,$A25,СВЦЭМ!$B$33:$B$776,P$11)+'СЕТ СН'!$F$11+СВЦЭМ!$D$10+'СЕТ СН'!$F$6-'СЕТ СН'!$F$23</f>
        <v>879.20948035000004</v>
      </c>
      <c r="Q25" s="36">
        <f>SUMIFS(СВЦЭМ!$D$33:$D$776,СВЦЭМ!$A$33:$A$776,$A25,СВЦЭМ!$B$33:$B$776,Q$11)+'СЕТ СН'!$F$11+СВЦЭМ!$D$10+'СЕТ СН'!$F$6-'СЕТ СН'!$F$23</f>
        <v>890.00860802</v>
      </c>
      <c r="R25" s="36">
        <f>SUMIFS(СВЦЭМ!$D$33:$D$776,СВЦЭМ!$A$33:$A$776,$A25,СВЦЭМ!$B$33:$B$776,R$11)+'СЕТ СН'!$F$11+СВЦЭМ!$D$10+'СЕТ СН'!$F$6-'СЕТ СН'!$F$23</f>
        <v>912.72989932999997</v>
      </c>
      <c r="S25" s="36">
        <f>SUMIFS(СВЦЭМ!$D$33:$D$776,СВЦЭМ!$A$33:$A$776,$A25,СВЦЭМ!$B$33:$B$776,S$11)+'СЕТ СН'!$F$11+СВЦЭМ!$D$10+'СЕТ СН'!$F$6-'СЕТ СН'!$F$23</f>
        <v>918.02968434000002</v>
      </c>
      <c r="T25" s="36">
        <f>SUMIFS(СВЦЭМ!$D$33:$D$776,СВЦЭМ!$A$33:$A$776,$A25,СВЦЭМ!$B$33:$B$776,T$11)+'СЕТ СН'!$F$11+СВЦЭМ!$D$10+'СЕТ СН'!$F$6-'СЕТ СН'!$F$23</f>
        <v>894.62077744999999</v>
      </c>
      <c r="U25" s="36">
        <f>SUMIFS(СВЦЭМ!$D$33:$D$776,СВЦЭМ!$A$33:$A$776,$A25,СВЦЭМ!$B$33:$B$776,U$11)+'СЕТ СН'!$F$11+СВЦЭМ!$D$10+'СЕТ СН'!$F$6-'СЕТ СН'!$F$23</f>
        <v>877.76643634000004</v>
      </c>
      <c r="V25" s="36">
        <f>SUMIFS(СВЦЭМ!$D$33:$D$776,СВЦЭМ!$A$33:$A$776,$A25,СВЦЭМ!$B$33:$B$776,V$11)+'СЕТ СН'!$F$11+СВЦЭМ!$D$10+'СЕТ СН'!$F$6-'СЕТ СН'!$F$23</f>
        <v>875.63070115999994</v>
      </c>
      <c r="W25" s="36">
        <f>SUMIFS(СВЦЭМ!$D$33:$D$776,СВЦЭМ!$A$33:$A$776,$A25,СВЦЭМ!$B$33:$B$776,W$11)+'СЕТ СН'!$F$11+СВЦЭМ!$D$10+'СЕТ СН'!$F$6-'СЕТ СН'!$F$23</f>
        <v>869.51866794</v>
      </c>
      <c r="X25" s="36">
        <f>SUMIFS(СВЦЭМ!$D$33:$D$776,СВЦЭМ!$A$33:$A$776,$A25,СВЦЭМ!$B$33:$B$776,X$11)+'СЕТ СН'!$F$11+СВЦЭМ!$D$10+'СЕТ СН'!$F$6-'СЕТ СН'!$F$23</f>
        <v>877.60269504999997</v>
      </c>
      <c r="Y25" s="36">
        <f>SUMIFS(СВЦЭМ!$D$33:$D$776,СВЦЭМ!$A$33:$A$776,$A25,СВЦЭМ!$B$33:$B$776,Y$11)+'СЕТ СН'!$F$11+СВЦЭМ!$D$10+'СЕТ СН'!$F$6-'СЕТ СН'!$F$23</f>
        <v>891.03437727999994</v>
      </c>
    </row>
    <row r="26" spans="1:25" ht="15.75" x14ac:dyDescent="0.2">
      <c r="A26" s="35">
        <f t="shared" si="0"/>
        <v>43936</v>
      </c>
      <c r="B26" s="36">
        <f>SUMIFS(СВЦЭМ!$D$33:$D$776,СВЦЭМ!$A$33:$A$776,$A26,СВЦЭМ!$B$33:$B$776,B$11)+'СЕТ СН'!$F$11+СВЦЭМ!$D$10+'СЕТ СН'!$F$6-'СЕТ СН'!$F$23</f>
        <v>927.74582577000001</v>
      </c>
      <c r="C26" s="36">
        <f>SUMIFS(СВЦЭМ!$D$33:$D$776,СВЦЭМ!$A$33:$A$776,$A26,СВЦЭМ!$B$33:$B$776,C$11)+'СЕТ СН'!$F$11+СВЦЭМ!$D$10+'СЕТ СН'!$F$6-'СЕТ СН'!$F$23</f>
        <v>942.01507597</v>
      </c>
      <c r="D26" s="36">
        <f>SUMIFS(СВЦЭМ!$D$33:$D$776,СВЦЭМ!$A$33:$A$776,$A26,СВЦЭМ!$B$33:$B$776,D$11)+'СЕТ СН'!$F$11+СВЦЭМ!$D$10+'СЕТ СН'!$F$6-'СЕТ СН'!$F$23</f>
        <v>943.47464493999996</v>
      </c>
      <c r="E26" s="36">
        <f>SUMIFS(СВЦЭМ!$D$33:$D$776,СВЦЭМ!$A$33:$A$776,$A26,СВЦЭМ!$B$33:$B$776,E$11)+'СЕТ СН'!$F$11+СВЦЭМ!$D$10+'СЕТ СН'!$F$6-'СЕТ СН'!$F$23</f>
        <v>938.66467712999997</v>
      </c>
      <c r="F26" s="36">
        <f>SUMIFS(СВЦЭМ!$D$33:$D$776,СВЦЭМ!$A$33:$A$776,$A26,СВЦЭМ!$B$33:$B$776,F$11)+'СЕТ СН'!$F$11+СВЦЭМ!$D$10+'СЕТ СН'!$F$6-'СЕТ СН'!$F$23</f>
        <v>936.10731104000001</v>
      </c>
      <c r="G26" s="36">
        <f>SUMIFS(СВЦЭМ!$D$33:$D$776,СВЦЭМ!$A$33:$A$776,$A26,СВЦЭМ!$B$33:$B$776,G$11)+'СЕТ СН'!$F$11+СВЦЭМ!$D$10+'СЕТ СН'!$F$6-'СЕТ СН'!$F$23</f>
        <v>934.98588446999997</v>
      </c>
      <c r="H26" s="36">
        <f>SUMIFS(СВЦЭМ!$D$33:$D$776,СВЦЭМ!$A$33:$A$776,$A26,СВЦЭМ!$B$33:$B$776,H$11)+'СЕТ СН'!$F$11+СВЦЭМ!$D$10+'СЕТ СН'!$F$6-'СЕТ СН'!$F$23</f>
        <v>926.43778382000005</v>
      </c>
      <c r="I26" s="36">
        <f>SUMIFS(СВЦЭМ!$D$33:$D$776,СВЦЭМ!$A$33:$A$776,$A26,СВЦЭМ!$B$33:$B$776,I$11)+'СЕТ СН'!$F$11+СВЦЭМ!$D$10+'СЕТ СН'!$F$6-'СЕТ СН'!$F$23</f>
        <v>915.30398947000003</v>
      </c>
      <c r="J26" s="36">
        <f>SUMIFS(СВЦЭМ!$D$33:$D$776,СВЦЭМ!$A$33:$A$776,$A26,СВЦЭМ!$B$33:$B$776,J$11)+'СЕТ СН'!$F$11+СВЦЭМ!$D$10+'СЕТ СН'!$F$6-'СЕТ СН'!$F$23</f>
        <v>865.37958350999997</v>
      </c>
      <c r="K26" s="36">
        <f>SUMIFS(СВЦЭМ!$D$33:$D$776,СВЦЭМ!$A$33:$A$776,$A26,СВЦЭМ!$B$33:$B$776,K$11)+'СЕТ СН'!$F$11+СВЦЭМ!$D$10+'СЕТ СН'!$F$6-'СЕТ СН'!$F$23</f>
        <v>840.90179497999998</v>
      </c>
      <c r="L26" s="36">
        <f>SUMIFS(СВЦЭМ!$D$33:$D$776,СВЦЭМ!$A$33:$A$776,$A26,СВЦЭМ!$B$33:$B$776,L$11)+'СЕТ СН'!$F$11+СВЦЭМ!$D$10+'СЕТ СН'!$F$6-'СЕТ СН'!$F$23</f>
        <v>843.11643360999994</v>
      </c>
      <c r="M26" s="36">
        <f>SUMIFS(СВЦЭМ!$D$33:$D$776,СВЦЭМ!$A$33:$A$776,$A26,СВЦЭМ!$B$33:$B$776,M$11)+'СЕТ СН'!$F$11+СВЦЭМ!$D$10+'СЕТ СН'!$F$6-'СЕТ СН'!$F$23</f>
        <v>849.02809336999997</v>
      </c>
      <c r="N26" s="36">
        <f>SUMIFS(СВЦЭМ!$D$33:$D$776,СВЦЭМ!$A$33:$A$776,$A26,СВЦЭМ!$B$33:$B$776,N$11)+'СЕТ СН'!$F$11+СВЦЭМ!$D$10+'СЕТ СН'!$F$6-'СЕТ СН'!$F$23</f>
        <v>845.33751866</v>
      </c>
      <c r="O26" s="36">
        <f>SUMIFS(СВЦЭМ!$D$33:$D$776,СВЦЭМ!$A$33:$A$776,$A26,СВЦЭМ!$B$33:$B$776,O$11)+'СЕТ СН'!$F$11+СВЦЭМ!$D$10+'СЕТ СН'!$F$6-'СЕТ СН'!$F$23</f>
        <v>859.64475334999997</v>
      </c>
      <c r="P26" s="36">
        <f>SUMIFS(СВЦЭМ!$D$33:$D$776,СВЦЭМ!$A$33:$A$776,$A26,СВЦЭМ!$B$33:$B$776,P$11)+'СЕТ СН'!$F$11+СВЦЭМ!$D$10+'СЕТ СН'!$F$6-'СЕТ СН'!$F$23</f>
        <v>861.02589044000001</v>
      </c>
      <c r="Q26" s="36">
        <f>SUMIFS(СВЦЭМ!$D$33:$D$776,СВЦЭМ!$A$33:$A$776,$A26,СВЦЭМ!$B$33:$B$776,Q$11)+'СЕТ СН'!$F$11+СВЦЭМ!$D$10+'СЕТ СН'!$F$6-'СЕТ СН'!$F$23</f>
        <v>862.85568567999997</v>
      </c>
      <c r="R26" s="36">
        <f>SUMIFS(СВЦЭМ!$D$33:$D$776,СВЦЭМ!$A$33:$A$776,$A26,СВЦЭМ!$B$33:$B$776,R$11)+'СЕТ СН'!$F$11+СВЦЭМ!$D$10+'СЕТ СН'!$F$6-'СЕТ СН'!$F$23</f>
        <v>861.83779711</v>
      </c>
      <c r="S26" s="36">
        <f>SUMIFS(СВЦЭМ!$D$33:$D$776,СВЦЭМ!$A$33:$A$776,$A26,СВЦЭМ!$B$33:$B$776,S$11)+'СЕТ СН'!$F$11+СВЦЭМ!$D$10+'СЕТ СН'!$F$6-'СЕТ СН'!$F$23</f>
        <v>860.02874100999998</v>
      </c>
      <c r="T26" s="36">
        <f>SUMIFS(СВЦЭМ!$D$33:$D$776,СВЦЭМ!$A$33:$A$776,$A26,СВЦЭМ!$B$33:$B$776,T$11)+'СЕТ СН'!$F$11+СВЦЭМ!$D$10+'СЕТ СН'!$F$6-'СЕТ СН'!$F$23</f>
        <v>841.28562242999999</v>
      </c>
      <c r="U26" s="36">
        <f>SUMIFS(СВЦЭМ!$D$33:$D$776,СВЦЭМ!$A$33:$A$776,$A26,СВЦЭМ!$B$33:$B$776,U$11)+'СЕТ СН'!$F$11+СВЦЭМ!$D$10+'СЕТ СН'!$F$6-'СЕТ СН'!$F$23</f>
        <v>821.46885534</v>
      </c>
      <c r="V26" s="36">
        <f>SUMIFS(СВЦЭМ!$D$33:$D$776,СВЦЭМ!$A$33:$A$776,$A26,СВЦЭМ!$B$33:$B$776,V$11)+'СЕТ СН'!$F$11+СВЦЭМ!$D$10+'СЕТ СН'!$F$6-'СЕТ СН'!$F$23</f>
        <v>830.57620973999997</v>
      </c>
      <c r="W26" s="36">
        <f>SUMIFS(СВЦЭМ!$D$33:$D$776,СВЦЭМ!$A$33:$A$776,$A26,СВЦЭМ!$B$33:$B$776,W$11)+'СЕТ СН'!$F$11+СВЦЭМ!$D$10+'СЕТ СН'!$F$6-'СЕТ СН'!$F$23</f>
        <v>832.05162479000001</v>
      </c>
      <c r="X26" s="36">
        <f>SUMIFS(СВЦЭМ!$D$33:$D$776,СВЦЭМ!$A$33:$A$776,$A26,СВЦЭМ!$B$33:$B$776,X$11)+'СЕТ СН'!$F$11+СВЦЭМ!$D$10+'СЕТ СН'!$F$6-'СЕТ СН'!$F$23</f>
        <v>824.97526835999997</v>
      </c>
      <c r="Y26" s="36">
        <f>SUMIFS(СВЦЭМ!$D$33:$D$776,СВЦЭМ!$A$33:$A$776,$A26,СВЦЭМ!$B$33:$B$776,Y$11)+'СЕТ СН'!$F$11+СВЦЭМ!$D$10+'СЕТ СН'!$F$6-'СЕТ СН'!$F$23</f>
        <v>851.88853055000004</v>
      </c>
    </row>
    <row r="27" spans="1:25" ht="15.75" x14ac:dyDescent="0.2">
      <c r="A27" s="35">
        <f t="shared" si="0"/>
        <v>43937</v>
      </c>
      <c r="B27" s="36">
        <f>SUMIFS(СВЦЭМ!$D$33:$D$776,СВЦЭМ!$A$33:$A$776,$A27,СВЦЭМ!$B$33:$B$776,B$11)+'СЕТ СН'!$F$11+СВЦЭМ!$D$10+'СЕТ СН'!$F$6-'СЕТ СН'!$F$23</f>
        <v>821.57365985000001</v>
      </c>
      <c r="C27" s="36">
        <f>SUMIFS(СВЦЭМ!$D$33:$D$776,СВЦЭМ!$A$33:$A$776,$A27,СВЦЭМ!$B$33:$B$776,C$11)+'СЕТ СН'!$F$11+СВЦЭМ!$D$10+'СЕТ СН'!$F$6-'СЕТ СН'!$F$23</f>
        <v>839.96303855999997</v>
      </c>
      <c r="D27" s="36">
        <f>SUMIFS(СВЦЭМ!$D$33:$D$776,СВЦЭМ!$A$33:$A$776,$A27,СВЦЭМ!$B$33:$B$776,D$11)+'СЕТ СН'!$F$11+СВЦЭМ!$D$10+'СЕТ СН'!$F$6-'СЕТ СН'!$F$23</f>
        <v>856.87566989000004</v>
      </c>
      <c r="E27" s="36">
        <f>SUMIFS(СВЦЭМ!$D$33:$D$776,СВЦЭМ!$A$33:$A$776,$A27,СВЦЭМ!$B$33:$B$776,E$11)+'СЕТ СН'!$F$11+СВЦЭМ!$D$10+'СЕТ СН'!$F$6-'СЕТ СН'!$F$23</f>
        <v>869.47697618999996</v>
      </c>
      <c r="F27" s="36">
        <f>SUMIFS(СВЦЭМ!$D$33:$D$776,СВЦЭМ!$A$33:$A$776,$A27,СВЦЭМ!$B$33:$B$776,F$11)+'СЕТ СН'!$F$11+СВЦЭМ!$D$10+'СЕТ СН'!$F$6-'СЕТ СН'!$F$23</f>
        <v>869.09255326000005</v>
      </c>
      <c r="G27" s="36">
        <f>SUMIFS(СВЦЭМ!$D$33:$D$776,СВЦЭМ!$A$33:$A$776,$A27,СВЦЭМ!$B$33:$B$776,G$11)+'СЕТ СН'!$F$11+СВЦЭМ!$D$10+'СЕТ СН'!$F$6-'СЕТ СН'!$F$23</f>
        <v>860.18611725999995</v>
      </c>
      <c r="H27" s="36">
        <f>SUMIFS(СВЦЭМ!$D$33:$D$776,СВЦЭМ!$A$33:$A$776,$A27,СВЦЭМ!$B$33:$B$776,H$11)+'СЕТ СН'!$F$11+СВЦЭМ!$D$10+'СЕТ СН'!$F$6-'СЕТ СН'!$F$23</f>
        <v>840.18890663000002</v>
      </c>
      <c r="I27" s="36">
        <f>SUMIFS(СВЦЭМ!$D$33:$D$776,СВЦЭМ!$A$33:$A$776,$A27,СВЦЭМ!$B$33:$B$776,I$11)+'СЕТ СН'!$F$11+СВЦЭМ!$D$10+'СЕТ СН'!$F$6-'СЕТ СН'!$F$23</f>
        <v>818.49133539000002</v>
      </c>
      <c r="J27" s="36">
        <f>SUMIFS(СВЦЭМ!$D$33:$D$776,СВЦЭМ!$A$33:$A$776,$A27,СВЦЭМ!$B$33:$B$776,J$11)+'СЕТ СН'!$F$11+СВЦЭМ!$D$10+'СЕТ СН'!$F$6-'СЕТ СН'!$F$23</f>
        <v>791.40337769999996</v>
      </c>
      <c r="K27" s="36">
        <f>SUMIFS(СВЦЭМ!$D$33:$D$776,СВЦЭМ!$A$33:$A$776,$A27,СВЦЭМ!$B$33:$B$776,K$11)+'СЕТ СН'!$F$11+СВЦЭМ!$D$10+'СЕТ СН'!$F$6-'СЕТ СН'!$F$23</f>
        <v>804.15363401000002</v>
      </c>
      <c r="L27" s="36">
        <f>SUMIFS(СВЦЭМ!$D$33:$D$776,СВЦЭМ!$A$33:$A$776,$A27,СВЦЭМ!$B$33:$B$776,L$11)+'СЕТ СН'!$F$11+СВЦЭМ!$D$10+'СЕТ СН'!$F$6-'СЕТ СН'!$F$23</f>
        <v>800.08594247999997</v>
      </c>
      <c r="M27" s="36">
        <f>SUMIFS(СВЦЭМ!$D$33:$D$776,СВЦЭМ!$A$33:$A$776,$A27,СВЦЭМ!$B$33:$B$776,M$11)+'СЕТ СН'!$F$11+СВЦЭМ!$D$10+'СЕТ СН'!$F$6-'СЕТ СН'!$F$23</f>
        <v>793.72197603999996</v>
      </c>
      <c r="N27" s="36">
        <f>SUMIFS(СВЦЭМ!$D$33:$D$776,СВЦЭМ!$A$33:$A$776,$A27,СВЦЭМ!$B$33:$B$776,N$11)+'СЕТ СН'!$F$11+СВЦЭМ!$D$10+'СЕТ СН'!$F$6-'СЕТ СН'!$F$23</f>
        <v>787.20224049000001</v>
      </c>
      <c r="O27" s="36">
        <f>SUMIFS(СВЦЭМ!$D$33:$D$776,СВЦЭМ!$A$33:$A$776,$A27,СВЦЭМ!$B$33:$B$776,O$11)+'СЕТ СН'!$F$11+СВЦЭМ!$D$10+'СЕТ СН'!$F$6-'СЕТ СН'!$F$23</f>
        <v>792.17760104000001</v>
      </c>
      <c r="P27" s="36">
        <f>SUMIFS(СВЦЭМ!$D$33:$D$776,СВЦЭМ!$A$33:$A$776,$A27,СВЦЭМ!$B$33:$B$776,P$11)+'СЕТ СН'!$F$11+СВЦЭМ!$D$10+'СЕТ СН'!$F$6-'СЕТ СН'!$F$23</f>
        <v>795.29152042999999</v>
      </c>
      <c r="Q27" s="36">
        <f>SUMIFS(СВЦЭМ!$D$33:$D$776,СВЦЭМ!$A$33:$A$776,$A27,СВЦЭМ!$B$33:$B$776,Q$11)+'СЕТ СН'!$F$11+СВЦЭМ!$D$10+'СЕТ СН'!$F$6-'СЕТ СН'!$F$23</f>
        <v>789.67092567999998</v>
      </c>
      <c r="R27" s="36">
        <f>SUMIFS(СВЦЭМ!$D$33:$D$776,СВЦЭМ!$A$33:$A$776,$A27,СВЦЭМ!$B$33:$B$776,R$11)+'СЕТ СН'!$F$11+СВЦЭМ!$D$10+'СЕТ СН'!$F$6-'СЕТ СН'!$F$23</f>
        <v>785.07334948000005</v>
      </c>
      <c r="S27" s="36">
        <f>SUMIFS(СВЦЭМ!$D$33:$D$776,СВЦЭМ!$A$33:$A$776,$A27,СВЦЭМ!$B$33:$B$776,S$11)+'СЕТ СН'!$F$11+СВЦЭМ!$D$10+'СЕТ СН'!$F$6-'СЕТ СН'!$F$23</f>
        <v>782.41394694999997</v>
      </c>
      <c r="T27" s="36">
        <f>SUMIFS(СВЦЭМ!$D$33:$D$776,СВЦЭМ!$A$33:$A$776,$A27,СВЦЭМ!$B$33:$B$776,T$11)+'СЕТ СН'!$F$11+СВЦЭМ!$D$10+'СЕТ СН'!$F$6-'СЕТ СН'!$F$23</f>
        <v>777.28502278999997</v>
      </c>
      <c r="U27" s="36">
        <f>SUMIFS(СВЦЭМ!$D$33:$D$776,СВЦЭМ!$A$33:$A$776,$A27,СВЦЭМ!$B$33:$B$776,U$11)+'СЕТ СН'!$F$11+СВЦЭМ!$D$10+'СЕТ СН'!$F$6-'СЕТ СН'!$F$23</f>
        <v>767.43240724999998</v>
      </c>
      <c r="V27" s="36">
        <f>SUMIFS(СВЦЭМ!$D$33:$D$776,СВЦЭМ!$A$33:$A$776,$A27,СВЦЭМ!$B$33:$B$776,V$11)+'СЕТ СН'!$F$11+СВЦЭМ!$D$10+'СЕТ СН'!$F$6-'СЕТ СН'!$F$23</f>
        <v>755.16176473999997</v>
      </c>
      <c r="W27" s="36">
        <f>SUMIFS(СВЦЭМ!$D$33:$D$776,СВЦЭМ!$A$33:$A$776,$A27,СВЦЭМ!$B$33:$B$776,W$11)+'СЕТ СН'!$F$11+СВЦЭМ!$D$10+'СЕТ СН'!$F$6-'СЕТ СН'!$F$23</f>
        <v>762.03972532</v>
      </c>
      <c r="X27" s="36">
        <f>SUMIFS(СВЦЭМ!$D$33:$D$776,СВЦЭМ!$A$33:$A$776,$A27,СВЦЭМ!$B$33:$B$776,X$11)+'СЕТ СН'!$F$11+СВЦЭМ!$D$10+'СЕТ СН'!$F$6-'СЕТ СН'!$F$23</f>
        <v>772.87343622000003</v>
      </c>
      <c r="Y27" s="36">
        <f>SUMIFS(СВЦЭМ!$D$33:$D$776,СВЦЭМ!$A$33:$A$776,$A27,СВЦЭМ!$B$33:$B$776,Y$11)+'СЕТ СН'!$F$11+СВЦЭМ!$D$10+'СЕТ СН'!$F$6-'СЕТ СН'!$F$23</f>
        <v>784.18843288999994</v>
      </c>
    </row>
    <row r="28" spans="1:25" ht="15.75" x14ac:dyDescent="0.2">
      <c r="A28" s="35">
        <f t="shared" si="0"/>
        <v>43938</v>
      </c>
      <c r="B28" s="36">
        <f>SUMIFS(СВЦЭМ!$D$33:$D$776,СВЦЭМ!$A$33:$A$776,$A28,СВЦЭМ!$B$33:$B$776,B$11)+'СЕТ СН'!$F$11+СВЦЭМ!$D$10+'СЕТ СН'!$F$6-'СЕТ СН'!$F$23</f>
        <v>852.72276427999998</v>
      </c>
      <c r="C28" s="36">
        <f>SUMIFS(СВЦЭМ!$D$33:$D$776,СВЦЭМ!$A$33:$A$776,$A28,СВЦЭМ!$B$33:$B$776,C$11)+'СЕТ СН'!$F$11+СВЦЭМ!$D$10+'СЕТ СН'!$F$6-'СЕТ СН'!$F$23</f>
        <v>864.48822625000003</v>
      </c>
      <c r="D28" s="36">
        <f>SUMIFS(СВЦЭМ!$D$33:$D$776,СВЦЭМ!$A$33:$A$776,$A28,СВЦЭМ!$B$33:$B$776,D$11)+'СЕТ СН'!$F$11+СВЦЭМ!$D$10+'СЕТ СН'!$F$6-'СЕТ СН'!$F$23</f>
        <v>882.69786880000004</v>
      </c>
      <c r="E28" s="36">
        <f>SUMIFS(СВЦЭМ!$D$33:$D$776,СВЦЭМ!$A$33:$A$776,$A28,СВЦЭМ!$B$33:$B$776,E$11)+'СЕТ СН'!$F$11+СВЦЭМ!$D$10+'СЕТ СН'!$F$6-'СЕТ СН'!$F$23</f>
        <v>896.90262441000004</v>
      </c>
      <c r="F28" s="36">
        <f>SUMIFS(СВЦЭМ!$D$33:$D$776,СВЦЭМ!$A$33:$A$776,$A28,СВЦЭМ!$B$33:$B$776,F$11)+'СЕТ СН'!$F$11+СВЦЭМ!$D$10+'СЕТ СН'!$F$6-'СЕТ СН'!$F$23</f>
        <v>897.64091442999995</v>
      </c>
      <c r="G28" s="36">
        <f>SUMIFS(СВЦЭМ!$D$33:$D$776,СВЦЭМ!$A$33:$A$776,$A28,СВЦЭМ!$B$33:$B$776,G$11)+'СЕТ СН'!$F$11+СВЦЭМ!$D$10+'СЕТ СН'!$F$6-'СЕТ СН'!$F$23</f>
        <v>881.72736716999998</v>
      </c>
      <c r="H28" s="36">
        <f>SUMIFS(СВЦЭМ!$D$33:$D$776,СВЦЭМ!$A$33:$A$776,$A28,СВЦЭМ!$B$33:$B$776,H$11)+'СЕТ СН'!$F$11+СВЦЭМ!$D$10+'СЕТ СН'!$F$6-'СЕТ СН'!$F$23</f>
        <v>857.10179574999995</v>
      </c>
      <c r="I28" s="36">
        <f>SUMIFS(СВЦЭМ!$D$33:$D$776,СВЦЭМ!$A$33:$A$776,$A28,СВЦЭМ!$B$33:$B$776,I$11)+'СЕТ СН'!$F$11+СВЦЭМ!$D$10+'СЕТ СН'!$F$6-'СЕТ СН'!$F$23</f>
        <v>830.06812216000003</v>
      </c>
      <c r="J28" s="36">
        <f>SUMIFS(СВЦЭМ!$D$33:$D$776,СВЦЭМ!$A$33:$A$776,$A28,СВЦЭМ!$B$33:$B$776,J$11)+'СЕТ СН'!$F$11+СВЦЭМ!$D$10+'СЕТ СН'!$F$6-'СЕТ СН'!$F$23</f>
        <v>780.36417552</v>
      </c>
      <c r="K28" s="36">
        <f>SUMIFS(СВЦЭМ!$D$33:$D$776,СВЦЭМ!$A$33:$A$776,$A28,СВЦЭМ!$B$33:$B$776,K$11)+'СЕТ СН'!$F$11+СВЦЭМ!$D$10+'СЕТ СН'!$F$6-'СЕТ СН'!$F$23</f>
        <v>784.05230358999995</v>
      </c>
      <c r="L28" s="36">
        <f>SUMIFS(СВЦЭМ!$D$33:$D$776,СВЦЭМ!$A$33:$A$776,$A28,СВЦЭМ!$B$33:$B$776,L$11)+'СЕТ СН'!$F$11+СВЦЭМ!$D$10+'СЕТ СН'!$F$6-'СЕТ СН'!$F$23</f>
        <v>780.89394174999995</v>
      </c>
      <c r="M28" s="36">
        <f>SUMIFS(СВЦЭМ!$D$33:$D$776,СВЦЭМ!$A$33:$A$776,$A28,СВЦЭМ!$B$33:$B$776,M$11)+'СЕТ СН'!$F$11+СВЦЭМ!$D$10+'СЕТ СН'!$F$6-'СЕТ СН'!$F$23</f>
        <v>778.75439234999999</v>
      </c>
      <c r="N28" s="36">
        <f>SUMIFS(СВЦЭМ!$D$33:$D$776,СВЦЭМ!$A$33:$A$776,$A28,СВЦЭМ!$B$33:$B$776,N$11)+'СЕТ СН'!$F$11+СВЦЭМ!$D$10+'СЕТ СН'!$F$6-'СЕТ СН'!$F$23</f>
        <v>777.72984322000002</v>
      </c>
      <c r="O28" s="36">
        <f>SUMIFS(СВЦЭМ!$D$33:$D$776,СВЦЭМ!$A$33:$A$776,$A28,СВЦЭМ!$B$33:$B$776,O$11)+'СЕТ СН'!$F$11+СВЦЭМ!$D$10+'СЕТ СН'!$F$6-'СЕТ СН'!$F$23</f>
        <v>784.34600326999998</v>
      </c>
      <c r="P28" s="36">
        <f>SUMIFS(СВЦЭМ!$D$33:$D$776,СВЦЭМ!$A$33:$A$776,$A28,СВЦЭМ!$B$33:$B$776,P$11)+'СЕТ СН'!$F$11+СВЦЭМ!$D$10+'СЕТ СН'!$F$6-'СЕТ СН'!$F$23</f>
        <v>792.48461816999998</v>
      </c>
      <c r="Q28" s="36">
        <f>SUMIFS(СВЦЭМ!$D$33:$D$776,СВЦЭМ!$A$33:$A$776,$A28,СВЦЭМ!$B$33:$B$776,Q$11)+'СЕТ СН'!$F$11+СВЦЭМ!$D$10+'СЕТ СН'!$F$6-'СЕТ СН'!$F$23</f>
        <v>797.93740808999996</v>
      </c>
      <c r="R28" s="36">
        <f>SUMIFS(СВЦЭМ!$D$33:$D$776,СВЦЭМ!$A$33:$A$776,$A28,СВЦЭМ!$B$33:$B$776,R$11)+'СЕТ СН'!$F$11+СВЦЭМ!$D$10+'СЕТ СН'!$F$6-'СЕТ СН'!$F$23</f>
        <v>795.46159259000001</v>
      </c>
      <c r="S28" s="36">
        <f>SUMIFS(СВЦЭМ!$D$33:$D$776,СВЦЭМ!$A$33:$A$776,$A28,СВЦЭМ!$B$33:$B$776,S$11)+'СЕТ СН'!$F$11+СВЦЭМ!$D$10+'СЕТ СН'!$F$6-'СЕТ СН'!$F$23</f>
        <v>790.11994467</v>
      </c>
      <c r="T28" s="36">
        <f>SUMIFS(СВЦЭМ!$D$33:$D$776,СВЦЭМ!$A$33:$A$776,$A28,СВЦЭМ!$B$33:$B$776,T$11)+'СЕТ СН'!$F$11+СВЦЭМ!$D$10+'СЕТ СН'!$F$6-'СЕТ СН'!$F$23</f>
        <v>775.44897459000003</v>
      </c>
      <c r="U28" s="36">
        <f>SUMIFS(СВЦЭМ!$D$33:$D$776,СВЦЭМ!$A$33:$A$776,$A28,СВЦЭМ!$B$33:$B$776,U$11)+'СЕТ СН'!$F$11+СВЦЭМ!$D$10+'СЕТ СН'!$F$6-'СЕТ СН'!$F$23</f>
        <v>763.76613148000001</v>
      </c>
      <c r="V28" s="36">
        <f>SUMIFS(СВЦЭМ!$D$33:$D$776,СВЦЭМ!$A$33:$A$776,$A28,СВЦЭМ!$B$33:$B$776,V$11)+'СЕТ СН'!$F$11+СВЦЭМ!$D$10+'СЕТ СН'!$F$6-'СЕТ СН'!$F$23</f>
        <v>771.75685250000004</v>
      </c>
      <c r="W28" s="36">
        <f>SUMIFS(СВЦЭМ!$D$33:$D$776,СВЦЭМ!$A$33:$A$776,$A28,СВЦЭМ!$B$33:$B$776,W$11)+'СЕТ СН'!$F$11+СВЦЭМ!$D$10+'СЕТ СН'!$F$6-'СЕТ СН'!$F$23</f>
        <v>771.55685342000004</v>
      </c>
      <c r="X28" s="36">
        <f>SUMIFS(СВЦЭМ!$D$33:$D$776,СВЦЭМ!$A$33:$A$776,$A28,СВЦЭМ!$B$33:$B$776,X$11)+'СЕТ СН'!$F$11+СВЦЭМ!$D$10+'СЕТ СН'!$F$6-'СЕТ СН'!$F$23</f>
        <v>777.22745482000005</v>
      </c>
      <c r="Y28" s="36">
        <f>SUMIFS(СВЦЭМ!$D$33:$D$776,СВЦЭМ!$A$33:$A$776,$A28,СВЦЭМ!$B$33:$B$776,Y$11)+'СЕТ СН'!$F$11+СВЦЭМ!$D$10+'СЕТ СН'!$F$6-'СЕТ СН'!$F$23</f>
        <v>779.60348578000003</v>
      </c>
    </row>
    <row r="29" spans="1:25" ht="15.75" x14ac:dyDescent="0.2">
      <c r="A29" s="35">
        <f t="shared" si="0"/>
        <v>43939</v>
      </c>
      <c r="B29" s="36">
        <f>SUMIFS(СВЦЭМ!$D$33:$D$776,СВЦЭМ!$A$33:$A$776,$A29,СВЦЭМ!$B$33:$B$776,B$11)+'СЕТ СН'!$F$11+СВЦЭМ!$D$10+'СЕТ СН'!$F$6-'СЕТ СН'!$F$23</f>
        <v>871.85849613000005</v>
      </c>
      <c r="C29" s="36">
        <f>SUMIFS(СВЦЭМ!$D$33:$D$776,СВЦЭМ!$A$33:$A$776,$A29,СВЦЭМ!$B$33:$B$776,C$11)+'СЕТ СН'!$F$11+СВЦЭМ!$D$10+'СЕТ СН'!$F$6-'СЕТ СН'!$F$23</f>
        <v>907.40117398999996</v>
      </c>
      <c r="D29" s="36">
        <f>SUMIFS(СВЦЭМ!$D$33:$D$776,СВЦЭМ!$A$33:$A$776,$A29,СВЦЭМ!$B$33:$B$776,D$11)+'СЕТ СН'!$F$11+СВЦЭМ!$D$10+'СЕТ СН'!$F$6-'СЕТ СН'!$F$23</f>
        <v>913.84752835999996</v>
      </c>
      <c r="E29" s="36">
        <f>SUMIFS(СВЦЭМ!$D$33:$D$776,СВЦЭМ!$A$33:$A$776,$A29,СВЦЭМ!$B$33:$B$776,E$11)+'СЕТ СН'!$F$11+СВЦЭМ!$D$10+'СЕТ СН'!$F$6-'СЕТ СН'!$F$23</f>
        <v>923.09348404000002</v>
      </c>
      <c r="F29" s="36">
        <f>SUMIFS(СВЦЭМ!$D$33:$D$776,СВЦЭМ!$A$33:$A$776,$A29,СВЦЭМ!$B$33:$B$776,F$11)+'СЕТ СН'!$F$11+СВЦЭМ!$D$10+'СЕТ СН'!$F$6-'СЕТ СН'!$F$23</f>
        <v>920.39137344000005</v>
      </c>
      <c r="G29" s="36">
        <f>SUMIFS(СВЦЭМ!$D$33:$D$776,СВЦЭМ!$A$33:$A$776,$A29,СВЦЭМ!$B$33:$B$776,G$11)+'СЕТ СН'!$F$11+СВЦЭМ!$D$10+'СЕТ СН'!$F$6-'СЕТ СН'!$F$23</f>
        <v>921.13011769000002</v>
      </c>
      <c r="H29" s="36">
        <f>SUMIFS(СВЦЭМ!$D$33:$D$776,СВЦЭМ!$A$33:$A$776,$A29,СВЦЭМ!$B$33:$B$776,H$11)+'СЕТ СН'!$F$11+СВЦЭМ!$D$10+'СЕТ СН'!$F$6-'СЕТ СН'!$F$23</f>
        <v>914.20916271999999</v>
      </c>
      <c r="I29" s="36">
        <f>SUMIFS(СВЦЭМ!$D$33:$D$776,СВЦЭМ!$A$33:$A$776,$A29,СВЦЭМ!$B$33:$B$776,I$11)+'СЕТ СН'!$F$11+СВЦЭМ!$D$10+'СЕТ СН'!$F$6-'СЕТ СН'!$F$23</f>
        <v>888.78952375999995</v>
      </c>
      <c r="J29" s="36">
        <f>SUMIFS(СВЦЭМ!$D$33:$D$776,СВЦЭМ!$A$33:$A$776,$A29,СВЦЭМ!$B$33:$B$776,J$11)+'СЕТ СН'!$F$11+СВЦЭМ!$D$10+'СЕТ СН'!$F$6-'СЕТ СН'!$F$23</f>
        <v>818.70199343000002</v>
      </c>
      <c r="K29" s="36">
        <f>SUMIFS(СВЦЭМ!$D$33:$D$776,СВЦЭМ!$A$33:$A$776,$A29,СВЦЭМ!$B$33:$B$776,K$11)+'СЕТ СН'!$F$11+СВЦЭМ!$D$10+'СЕТ СН'!$F$6-'СЕТ СН'!$F$23</f>
        <v>807.85511928000005</v>
      </c>
      <c r="L29" s="36">
        <f>SUMIFS(СВЦЭМ!$D$33:$D$776,СВЦЭМ!$A$33:$A$776,$A29,СВЦЭМ!$B$33:$B$776,L$11)+'СЕТ СН'!$F$11+СВЦЭМ!$D$10+'СЕТ СН'!$F$6-'СЕТ СН'!$F$23</f>
        <v>803.44329780999999</v>
      </c>
      <c r="M29" s="36">
        <f>SUMIFS(СВЦЭМ!$D$33:$D$776,СВЦЭМ!$A$33:$A$776,$A29,СВЦЭМ!$B$33:$B$776,M$11)+'СЕТ СН'!$F$11+СВЦЭМ!$D$10+'СЕТ СН'!$F$6-'СЕТ СН'!$F$23</f>
        <v>800.79788915999995</v>
      </c>
      <c r="N29" s="36">
        <f>SUMIFS(СВЦЭМ!$D$33:$D$776,СВЦЭМ!$A$33:$A$776,$A29,СВЦЭМ!$B$33:$B$776,N$11)+'СЕТ СН'!$F$11+СВЦЭМ!$D$10+'СЕТ СН'!$F$6-'СЕТ СН'!$F$23</f>
        <v>811.49429540999995</v>
      </c>
      <c r="O29" s="36">
        <f>SUMIFS(СВЦЭМ!$D$33:$D$776,СВЦЭМ!$A$33:$A$776,$A29,СВЦЭМ!$B$33:$B$776,O$11)+'СЕТ СН'!$F$11+СВЦЭМ!$D$10+'СЕТ СН'!$F$6-'СЕТ СН'!$F$23</f>
        <v>827.19458485999996</v>
      </c>
      <c r="P29" s="36">
        <f>SUMIFS(СВЦЭМ!$D$33:$D$776,СВЦЭМ!$A$33:$A$776,$A29,СВЦЭМ!$B$33:$B$776,P$11)+'СЕТ СН'!$F$11+СВЦЭМ!$D$10+'СЕТ СН'!$F$6-'СЕТ СН'!$F$23</f>
        <v>835.89732718000005</v>
      </c>
      <c r="Q29" s="36">
        <f>SUMIFS(СВЦЭМ!$D$33:$D$776,СВЦЭМ!$A$33:$A$776,$A29,СВЦЭМ!$B$33:$B$776,Q$11)+'СЕТ СН'!$F$11+СВЦЭМ!$D$10+'СЕТ СН'!$F$6-'СЕТ СН'!$F$23</f>
        <v>841.81353084</v>
      </c>
      <c r="R29" s="36">
        <f>SUMIFS(СВЦЭМ!$D$33:$D$776,СВЦЭМ!$A$33:$A$776,$A29,СВЦЭМ!$B$33:$B$776,R$11)+'СЕТ СН'!$F$11+СВЦЭМ!$D$10+'СЕТ СН'!$F$6-'СЕТ СН'!$F$23</f>
        <v>838.50727767000001</v>
      </c>
      <c r="S29" s="36">
        <f>SUMIFS(СВЦЭМ!$D$33:$D$776,СВЦЭМ!$A$33:$A$776,$A29,СВЦЭМ!$B$33:$B$776,S$11)+'СЕТ СН'!$F$11+СВЦЭМ!$D$10+'СЕТ СН'!$F$6-'СЕТ СН'!$F$23</f>
        <v>833.80252032999999</v>
      </c>
      <c r="T29" s="36">
        <f>SUMIFS(СВЦЭМ!$D$33:$D$776,СВЦЭМ!$A$33:$A$776,$A29,СВЦЭМ!$B$33:$B$776,T$11)+'СЕТ СН'!$F$11+СВЦЭМ!$D$10+'СЕТ СН'!$F$6-'СЕТ СН'!$F$23</f>
        <v>815.00935259000005</v>
      </c>
      <c r="U29" s="36">
        <f>SUMIFS(СВЦЭМ!$D$33:$D$776,СВЦЭМ!$A$33:$A$776,$A29,СВЦЭМ!$B$33:$B$776,U$11)+'СЕТ СН'!$F$11+СВЦЭМ!$D$10+'СЕТ СН'!$F$6-'СЕТ СН'!$F$23</f>
        <v>786.49296379999998</v>
      </c>
      <c r="V29" s="36">
        <f>SUMIFS(СВЦЭМ!$D$33:$D$776,СВЦЭМ!$A$33:$A$776,$A29,СВЦЭМ!$B$33:$B$776,V$11)+'СЕТ СН'!$F$11+СВЦЭМ!$D$10+'СЕТ СН'!$F$6-'СЕТ СН'!$F$23</f>
        <v>778.03248915999995</v>
      </c>
      <c r="W29" s="36">
        <f>SUMIFS(СВЦЭМ!$D$33:$D$776,СВЦЭМ!$A$33:$A$776,$A29,СВЦЭМ!$B$33:$B$776,W$11)+'СЕТ СН'!$F$11+СВЦЭМ!$D$10+'СЕТ СН'!$F$6-'СЕТ СН'!$F$23</f>
        <v>789.75683532000005</v>
      </c>
      <c r="X29" s="36">
        <f>SUMIFS(СВЦЭМ!$D$33:$D$776,СВЦЭМ!$A$33:$A$776,$A29,СВЦЭМ!$B$33:$B$776,X$11)+'СЕТ СН'!$F$11+СВЦЭМ!$D$10+'СЕТ СН'!$F$6-'СЕТ СН'!$F$23</f>
        <v>806.01161164999996</v>
      </c>
      <c r="Y29" s="36">
        <f>SUMIFS(СВЦЭМ!$D$33:$D$776,СВЦЭМ!$A$33:$A$776,$A29,СВЦЭМ!$B$33:$B$776,Y$11)+'СЕТ СН'!$F$11+СВЦЭМ!$D$10+'СЕТ СН'!$F$6-'СЕТ СН'!$F$23</f>
        <v>838.52197490000003</v>
      </c>
    </row>
    <row r="30" spans="1:25" ht="15.75" x14ac:dyDescent="0.2">
      <c r="A30" s="35">
        <f t="shared" si="0"/>
        <v>43940</v>
      </c>
      <c r="B30" s="36">
        <f>SUMIFS(СВЦЭМ!$D$33:$D$776,СВЦЭМ!$A$33:$A$776,$A30,СВЦЭМ!$B$33:$B$776,B$11)+'СЕТ СН'!$F$11+СВЦЭМ!$D$10+'СЕТ СН'!$F$6-'СЕТ СН'!$F$23</f>
        <v>879.10252678999996</v>
      </c>
      <c r="C30" s="36">
        <f>SUMIFS(СВЦЭМ!$D$33:$D$776,СВЦЭМ!$A$33:$A$776,$A30,СВЦЭМ!$B$33:$B$776,C$11)+'СЕТ СН'!$F$11+СВЦЭМ!$D$10+'СЕТ СН'!$F$6-'СЕТ СН'!$F$23</f>
        <v>881.12807303</v>
      </c>
      <c r="D30" s="36">
        <f>SUMIFS(СВЦЭМ!$D$33:$D$776,СВЦЭМ!$A$33:$A$776,$A30,СВЦЭМ!$B$33:$B$776,D$11)+'СЕТ СН'!$F$11+СВЦЭМ!$D$10+'СЕТ СН'!$F$6-'СЕТ СН'!$F$23</f>
        <v>871.54545294000002</v>
      </c>
      <c r="E30" s="36">
        <f>SUMIFS(СВЦЭМ!$D$33:$D$776,СВЦЭМ!$A$33:$A$776,$A30,СВЦЭМ!$B$33:$B$776,E$11)+'СЕТ СН'!$F$11+СВЦЭМ!$D$10+'СЕТ СН'!$F$6-'СЕТ СН'!$F$23</f>
        <v>879.18249177999996</v>
      </c>
      <c r="F30" s="36">
        <f>SUMIFS(СВЦЭМ!$D$33:$D$776,СВЦЭМ!$A$33:$A$776,$A30,СВЦЭМ!$B$33:$B$776,F$11)+'СЕТ СН'!$F$11+СВЦЭМ!$D$10+'СЕТ СН'!$F$6-'СЕТ СН'!$F$23</f>
        <v>876.11211727</v>
      </c>
      <c r="G30" s="36">
        <f>SUMIFS(СВЦЭМ!$D$33:$D$776,СВЦЭМ!$A$33:$A$776,$A30,СВЦЭМ!$B$33:$B$776,G$11)+'СЕТ СН'!$F$11+СВЦЭМ!$D$10+'СЕТ СН'!$F$6-'СЕТ СН'!$F$23</f>
        <v>882.46225938999999</v>
      </c>
      <c r="H30" s="36">
        <f>SUMIFS(СВЦЭМ!$D$33:$D$776,СВЦЭМ!$A$33:$A$776,$A30,СВЦЭМ!$B$33:$B$776,H$11)+'СЕТ СН'!$F$11+СВЦЭМ!$D$10+'СЕТ СН'!$F$6-'СЕТ СН'!$F$23</f>
        <v>882.14721869000005</v>
      </c>
      <c r="I30" s="36">
        <f>SUMIFS(СВЦЭМ!$D$33:$D$776,СВЦЭМ!$A$33:$A$776,$A30,СВЦЭМ!$B$33:$B$776,I$11)+'СЕТ СН'!$F$11+СВЦЭМ!$D$10+'СЕТ СН'!$F$6-'СЕТ СН'!$F$23</f>
        <v>850.53638591000004</v>
      </c>
      <c r="J30" s="36">
        <f>SUMIFS(СВЦЭМ!$D$33:$D$776,СВЦЭМ!$A$33:$A$776,$A30,СВЦЭМ!$B$33:$B$776,J$11)+'СЕТ СН'!$F$11+СВЦЭМ!$D$10+'СЕТ СН'!$F$6-'СЕТ СН'!$F$23</f>
        <v>801.58657000000005</v>
      </c>
      <c r="K30" s="36">
        <f>SUMIFS(СВЦЭМ!$D$33:$D$776,СВЦЭМ!$A$33:$A$776,$A30,СВЦЭМ!$B$33:$B$776,K$11)+'СЕТ СН'!$F$11+СВЦЭМ!$D$10+'СЕТ СН'!$F$6-'СЕТ СН'!$F$23</f>
        <v>795.26617024999996</v>
      </c>
      <c r="L30" s="36">
        <f>SUMIFS(СВЦЭМ!$D$33:$D$776,СВЦЭМ!$A$33:$A$776,$A30,СВЦЭМ!$B$33:$B$776,L$11)+'СЕТ СН'!$F$11+СВЦЭМ!$D$10+'СЕТ СН'!$F$6-'СЕТ СН'!$F$23</f>
        <v>798.05260263000002</v>
      </c>
      <c r="M30" s="36">
        <f>SUMIFS(СВЦЭМ!$D$33:$D$776,СВЦЭМ!$A$33:$A$776,$A30,СВЦЭМ!$B$33:$B$776,M$11)+'СЕТ СН'!$F$11+СВЦЭМ!$D$10+'СЕТ СН'!$F$6-'СЕТ СН'!$F$23</f>
        <v>814.59847500000001</v>
      </c>
      <c r="N30" s="36">
        <f>SUMIFS(СВЦЭМ!$D$33:$D$776,СВЦЭМ!$A$33:$A$776,$A30,СВЦЭМ!$B$33:$B$776,N$11)+'СЕТ СН'!$F$11+СВЦЭМ!$D$10+'СЕТ СН'!$F$6-'СЕТ СН'!$F$23</f>
        <v>835.95262078999997</v>
      </c>
      <c r="O30" s="36">
        <f>SUMIFS(СВЦЭМ!$D$33:$D$776,СВЦЭМ!$A$33:$A$776,$A30,СВЦЭМ!$B$33:$B$776,O$11)+'СЕТ СН'!$F$11+СВЦЭМ!$D$10+'СЕТ СН'!$F$6-'СЕТ СН'!$F$23</f>
        <v>845.80632021999998</v>
      </c>
      <c r="P30" s="36">
        <f>SUMIFS(СВЦЭМ!$D$33:$D$776,СВЦЭМ!$A$33:$A$776,$A30,СВЦЭМ!$B$33:$B$776,P$11)+'СЕТ СН'!$F$11+СВЦЭМ!$D$10+'СЕТ СН'!$F$6-'СЕТ СН'!$F$23</f>
        <v>850.19214423000005</v>
      </c>
      <c r="Q30" s="36">
        <f>SUMIFS(СВЦЭМ!$D$33:$D$776,СВЦЭМ!$A$33:$A$776,$A30,СВЦЭМ!$B$33:$B$776,Q$11)+'СЕТ СН'!$F$11+СВЦЭМ!$D$10+'СЕТ СН'!$F$6-'СЕТ СН'!$F$23</f>
        <v>853.34687383999994</v>
      </c>
      <c r="R30" s="36">
        <f>SUMIFS(СВЦЭМ!$D$33:$D$776,СВЦЭМ!$A$33:$A$776,$A30,СВЦЭМ!$B$33:$B$776,R$11)+'СЕТ СН'!$F$11+СВЦЭМ!$D$10+'СЕТ СН'!$F$6-'СЕТ СН'!$F$23</f>
        <v>846.08297597000001</v>
      </c>
      <c r="S30" s="36">
        <f>SUMIFS(СВЦЭМ!$D$33:$D$776,СВЦЭМ!$A$33:$A$776,$A30,СВЦЭМ!$B$33:$B$776,S$11)+'СЕТ СН'!$F$11+СВЦЭМ!$D$10+'СЕТ СН'!$F$6-'СЕТ СН'!$F$23</f>
        <v>841.27932023999995</v>
      </c>
      <c r="T30" s="36">
        <f>SUMIFS(СВЦЭМ!$D$33:$D$776,СВЦЭМ!$A$33:$A$776,$A30,СВЦЭМ!$B$33:$B$776,T$11)+'СЕТ СН'!$F$11+СВЦЭМ!$D$10+'СЕТ СН'!$F$6-'СЕТ СН'!$F$23</f>
        <v>828.46081030999994</v>
      </c>
      <c r="U30" s="36">
        <f>SUMIFS(СВЦЭМ!$D$33:$D$776,СВЦЭМ!$A$33:$A$776,$A30,СВЦЭМ!$B$33:$B$776,U$11)+'СЕТ СН'!$F$11+СВЦЭМ!$D$10+'СЕТ СН'!$F$6-'СЕТ СН'!$F$23</f>
        <v>823.01054679000003</v>
      </c>
      <c r="V30" s="36">
        <f>SUMIFS(СВЦЭМ!$D$33:$D$776,СВЦЭМ!$A$33:$A$776,$A30,СВЦЭМ!$B$33:$B$776,V$11)+'СЕТ СН'!$F$11+СВЦЭМ!$D$10+'СЕТ СН'!$F$6-'СЕТ СН'!$F$23</f>
        <v>796.07937649999997</v>
      </c>
      <c r="W30" s="36">
        <f>SUMIFS(СВЦЭМ!$D$33:$D$776,СВЦЭМ!$A$33:$A$776,$A30,СВЦЭМ!$B$33:$B$776,W$11)+'СЕТ СН'!$F$11+СВЦЭМ!$D$10+'СЕТ СН'!$F$6-'СЕТ СН'!$F$23</f>
        <v>800.00698624999995</v>
      </c>
      <c r="X30" s="36">
        <f>SUMIFS(СВЦЭМ!$D$33:$D$776,СВЦЭМ!$A$33:$A$776,$A30,СВЦЭМ!$B$33:$B$776,X$11)+'СЕТ СН'!$F$11+СВЦЭМ!$D$10+'СЕТ СН'!$F$6-'СЕТ СН'!$F$23</f>
        <v>824.77706731000001</v>
      </c>
      <c r="Y30" s="36">
        <f>SUMIFS(СВЦЭМ!$D$33:$D$776,СВЦЭМ!$A$33:$A$776,$A30,СВЦЭМ!$B$33:$B$776,Y$11)+'СЕТ СН'!$F$11+СВЦЭМ!$D$10+'СЕТ СН'!$F$6-'СЕТ СН'!$F$23</f>
        <v>857.83751497000003</v>
      </c>
    </row>
    <row r="31" spans="1:25" ht="15.75" x14ac:dyDescent="0.2">
      <c r="A31" s="35">
        <f t="shared" si="0"/>
        <v>43941</v>
      </c>
      <c r="B31" s="36">
        <f>SUMIFS(СВЦЭМ!$D$33:$D$776,СВЦЭМ!$A$33:$A$776,$A31,СВЦЭМ!$B$33:$B$776,B$11)+'СЕТ СН'!$F$11+СВЦЭМ!$D$10+'СЕТ СН'!$F$6-'СЕТ СН'!$F$23</f>
        <v>891.59110118000001</v>
      </c>
      <c r="C31" s="36">
        <f>SUMIFS(СВЦЭМ!$D$33:$D$776,СВЦЭМ!$A$33:$A$776,$A31,СВЦЭМ!$B$33:$B$776,C$11)+'СЕТ СН'!$F$11+СВЦЭМ!$D$10+'СЕТ СН'!$F$6-'СЕТ СН'!$F$23</f>
        <v>909.96111731999997</v>
      </c>
      <c r="D31" s="36">
        <f>SUMIFS(СВЦЭМ!$D$33:$D$776,СВЦЭМ!$A$33:$A$776,$A31,СВЦЭМ!$B$33:$B$776,D$11)+'СЕТ СН'!$F$11+СВЦЭМ!$D$10+'СЕТ СН'!$F$6-'СЕТ СН'!$F$23</f>
        <v>934.85306123999999</v>
      </c>
      <c r="E31" s="36">
        <f>SUMIFS(СВЦЭМ!$D$33:$D$776,СВЦЭМ!$A$33:$A$776,$A31,СВЦЭМ!$B$33:$B$776,E$11)+'СЕТ СН'!$F$11+СВЦЭМ!$D$10+'СЕТ СН'!$F$6-'СЕТ СН'!$F$23</f>
        <v>945.43102763000002</v>
      </c>
      <c r="F31" s="36">
        <f>SUMIFS(СВЦЭМ!$D$33:$D$776,СВЦЭМ!$A$33:$A$776,$A31,СВЦЭМ!$B$33:$B$776,F$11)+'СЕТ СН'!$F$11+СВЦЭМ!$D$10+'СЕТ СН'!$F$6-'СЕТ СН'!$F$23</f>
        <v>941.36229919000004</v>
      </c>
      <c r="G31" s="36">
        <f>SUMIFS(СВЦЭМ!$D$33:$D$776,СВЦЭМ!$A$33:$A$776,$A31,СВЦЭМ!$B$33:$B$776,G$11)+'СЕТ СН'!$F$11+СВЦЭМ!$D$10+'СЕТ СН'!$F$6-'СЕТ СН'!$F$23</f>
        <v>935.08557690999999</v>
      </c>
      <c r="H31" s="36">
        <f>SUMIFS(СВЦЭМ!$D$33:$D$776,СВЦЭМ!$A$33:$A$776,$A31,СВЦЭМ!$B$33:$B$776,H$11)+'СЕТ СН'!$F$11+СВЦЭМ!$D$10+'СЕТ СН'!$F$6-'СЕТ СН'!$F$23</f>
        <v>908.33061624000004</v>
      </c>
      <c r="I31" s="36">
        <f>SUMIFS(СВЦЭМ!$D$33:$D$776,СВЦЭМ!$A$33:$A$776,$A31,СВЦЭМ!$B$33:$B$776,I$11)+'СЕТ СН'!$F$11+СВЦЭМ!$D$10+'СЕТ СН'!$F$6-'СЕТ СН'!$F$23</f>
        <v>866.19488234000005</v>
      </c>
      <c r="J31" s="36">
        <f>SUMIFS(СВЦЭМ!$D$33:$D$776,СВЦЭМ!$A$33:$A$776,$A31,СВЦЭМ!$B$33:$B$776,J$11)+'СЕТ СН'!$F$11+СВЦЭМ!$D$10+'СЕТ СН'!$F$6-'СЕТ СН'!$F$23</f>
        <v>794.98463578999997</v>
      </c>
      <c r="K31" s="36">
        <f>SUMIFS(СВЦЭМ!$D$33:$D$776,СВЦЭМ!$A$33:$A$776,$A31,СВЦЭМ!$B$33:$B$776,K$11)+'СЕТ СН'!$F$11+СВЦЭМ!$D$10+'СЕТ СН'!$F$6-'СЕТ СН'!$F$23</f>
        <v>784.19992751999996</v>
      </c>
      <c r="L31" s="36">
        <f>SUMIFS(СВЦЭМ!$D$33:$D$776,СВЦЭМ!$A$33:$A$776,$A31,СВЦЭМ!$B$33:$B$776,L$11)+'СЕТ СН'!$F$11+СВЦЭМ!$D$10+'СЕТ СН'!$F$6-'СЕТ СН'!$F$23</f>
        <v>789.67593270999998</v>
      </c>
      <c r="M31" s="36">
        <f>SUMIFS(СВЦЭМ!$D$33:$D$776,СВЦЭМ!$A$33:$A$776,$A31,СВЦЭМ!$B$33:$B$776,M$11)+'СЕТ СН'!$F$11+СВЦЭМ!$D$10+'СЕТ СН'!$F$6-'СЕТ СН'!$F$23</f>
        <v>795.74213946999998</v>
      </c>
      <c r="N31" s="36">
        <f>SUMIFS(СВЦЭМ!$D$33:$D$776,СВЦЭМ!$A$33:$A$776,$A31,СВЦЭМ!$B$33:$B$776,N$11)+'СЕТ СН'!$F$11+СВЦЭМ!$D$10+'СЕТ СН'!$F$6-'СЕТ СН'!$F$23</f>
        <v>801.13806735000003</v>
      </c>
      <c r="O31" s="36">
        <f>SUMIFS(СВЦЭМ!$D$33:$D$776,СВЦЭМ!$A$33:$A$776,$A31,СВЦЭМ!$B$33:$B$776,O$11)+'СЕТ СН'!$F$11+СВЦЭМ!$D$10+'СЕТ СН'!$F$6-'СЕТ СН'!$F$23</f>
        <v>808.73541785999998</v>
      </c>
      <c r="P31" s="36">
        <f>SUMIFS(СВЦЭМ!$D$33:$D$776,СВЦЭМ!$A$33:$A$776,$A31,СВЦЭМ!$B$33:$B$776,P$11)+'СЕТ СН'!$F$11+СВЦЭМ!$D$10+'СЕТ СН'!$F$6-'СЕТ СН'!$F$23</f>
        <v>814.31944441999997</v>
      </c>
      <c r="Q31" s="36">
        <f>SUMIFS(СВЦЭМ!$D$33:$D$776,СВЦЭМ!$A$33:$A$776,$A31,СВЦЭМ!$B$33:$B$776,Q$11)+'СЕТ СН'!$F$11+СВЦЭМ!$D$10+'СЕТ СН'!$F$6-'СЕТ СН'!$F$23</f>
        <v>820.70291128999997</v>
      </c>
      <c r="R31" s="36">
        <f>SUMIFS(СВЦЭМ!$D$33:$D$776,СВЦЭМ!$A$33:$A$776,$A31,СВЦЭМ!$B$33:$B$776,R$11)+'СЕТ СН'!$F$11+СВЦЭМ!$D$10+'СЕТ СН'!$F$6-'СЕТ СН'!$F$23</f>
        <v>819.39628083000002</v>
      </c>
      <c r="S31" s="36">
        <f>SUMIFS(СВЦЭМ!$D$33:$D$776,СВЦЭМ!$A$33:$A$776,$A31,СВЦЭМ!$B$33:$B$776,S$11)+'СЕТ СН'!$F$11+СВЦЭМ!$D$10+'СЕТ СН'!$F$6-'СЕТ СН'!$F$23</f>
        <v>823.27978410000003</v>
      </c>
      <c r="T31" s="36">
        <f>SUMIFS(СВЦЭМ!$D$33:$D$776,СВЦЭМ!$A$33:$A$776,$A31,СВЦЭМ!$B$33:$B$776,T$11)+'СЕТ СН'!$F$11+СВЦЭМ!$D$10+'СЕТ СН'!$F$6-'СЕТ СН'!$F$23</f>
        <v>815.62930589999996</v>
      </c>
      <c r="U31" s="36">
        <f>SUMIFS(СВЦЭМ!$D$33:$D$776,СВЦЭМ!$A$33:$A$776,$A31,СВЦЭМ!$B$33:$B$776,U$11)+'СЕТ СН'!$F$11+СВЦЭМ!$D$10+'СЕТ СН'!$F$6-'СЕТ СН'!$F$23</f>
        <v>803.93327719000001</v>
      </c>
      <c r="V31" s="36">
        <f>SUMIFS(СВЦЭМ!$D$33:$D$776,СВЦЭМ!$A$33:$A$776,$A31,СВЦЭМ!$B$33:$B$776,V$11)+'СЕТ СН'!$F$11+СВЦЭМ!$D$10+'СЕТ СН'!$F$6-'СЕТ СН'!$F$23</f>
        <v>796.33623004000003</v>
      </c>
      <c r="W31" s="36">
        <f>SUMIFS(СВЦЭМ!$D$33:$D$776,СВЦЭМ!$A$33:$A$776,$A31,СВЦЭМ!$B$33:$B$776,W$11)+'СЕТ СН'!$F$11+СВЦЭМ!$D$10+'СЕТ СН'!$F$6-'СЕТ СН'!$F$23</f>
        <v>798.44370675999994</v>
      </c>
      <c r="X31" s="36">
        <f>SUMIFS(СВЦЭМ!$D$33:$D$776,СВЦЭМ!$A$33:$A$776,$A31,СВЦЭМ!$B$33:$B$776,X$11)+'СЕТ СН'!$F$11+СВЦЭМ!$D$10+'СЕТ СН'!$F$6-'СЕТ СН'!$F$23</f>
        <v>794.72740624999994</v>
      </c>
      <c r="Y31" s="36">
        <f>SUMIFS(СВЦЭМ!$D$33:$D$776,СВЦЭМ!$A$33:$A$776,$A31,СВЦЭМ!$B$33:$B$776,Y$11)+'СЕТ СН'!$F$11+СВЦЭМ!$D$10+'СЕТ СН'!$F$6-'СЕТ СН'!$F$23</f>
        <v>825.07946660999994</v>
      </c>
    </row>
    <row r="32" spans="1:25" ht="15.75" x14ac:dyDescent="0.2">
      <c r="A32" s="35">
        <f t="shared" si="0"/>
        <v>43942</v>
      </c>
      <c r="B32" s="36">
        <f>SUMIFS(СВЦЭМ!$D$33:$D$776,СВЦЭМ!$A$33:$A$776,$A32,СВЦЭМ!$B$33:$B$776,B$11)+'СЕТ СН'!$F$11+СВЦЭМ!$D$10+'СЕТ СН'!$F$6-'СЕТ СН'!$F$23</f>
        <v>890.21987022999997</v>
      </c>
      <c r="C32" s="36">
        <f>SUMIFS(СВЦЭМ!$D$33:$D$776,СВЦЭМ!$A$33:$A$776,$A32,СВЦЭМ!$B$33:$B$776,C$11)+'СЕТ СН'!$F$11+СВЦЭМ!$D$10+'СЕТ СН'!$F$6-'СЕТ СН'!$F$23</f>
        <v>914.71589452000001</v>
      </c>
      <c r="D32" s="36">
        <f>SUMIFS(СВЦЭМ!$D$33:$D$776,СВЦЭМ!$A$33:$A$776,$A32,СВЦЭМ!$B$33:$B$776,D$11)+'СЕТ СН'!$F$11+СВЦЭМ!$D$10+'СЕТ СН'!$F$6-'СЕТ СН'!$F$23</f>
        <v>931.67295319000004</v>
      </c>
      <c r="E32" s="36">
        <f>SUMIFS(СВЦЭМ!$D$33:$D$776,СВЦЭМ!$A$33:$A$776,$A32,СВЦЭМ!$B$33:$B$776,E$11)+'СЕТ СН'!$F$11+СВЦЭМ!$D$10+'СЕТ СН'!$F$6-'СЕТ СН'!$F$23</f>
        <v>939.28455588999998</v>
      </c>
      <c r="F32" s="36">
        <f>SUMIFS(СВЦЭМ!$D$33:$D$776,СВЦЭМ!$A$33:$A$776,$A32,СВЦЭМ!$B$33:$B$776,F$11)+'СЕТ СН'!$F$11+СВЦЭМ!$D$10+'СЕТ СН'!$F$6-'СЕТ СН'!$F$23</f>
        <v>932.92895724000005</v>
      </c>
      <c r="G32" s="36">
        <f>SUMIFS(СВЦЭМ!$D$33:$D$776,СВЦЭМ!$A$33:$A$776,$A32,СВЦЭМ!$B$33:$B$776,G$11)+'СЕТ СН'!$F$11+СВЦЭМ!$D$10+'СЕТ СН'!$F$6-'СЕТ СН'!$F$23</f>
        <v>925.31920212</v>
      </c>
      <c r="H32" s="36">
        <f>SUMIFS(СВЦЭМ!$D$33:$D$776,СВЦЭМ!$A$33:$A$776,$A32,СВЦЭМ!$B$33:$B$776,H$11)+'СЕТ СН'!$F$11+СВЦЭМ!$D$10+'СЕТ СН'!$F$6-'СЕТ СН'!$F$23</f>
        <v>882.04806602999997</v>
      </c>
      <c r="I32" s="36">
        <f>SUMIFS(СВЦЭМ!$D$33:$D$776,СВЦЭМ!$A$33:$A$776,$A32,СВЦЭМ!$B$33:$B$776,I$11)+'СЕТ СН'!$F$11+СВЦЭМ!$D$10+'СЕТ СН'!$F$6-'СЕТ СН'!$F$23</f>
        <v>852.07464028000004</v>
      </c>
      <c r="J32" s="36">
        <f>SUMIFS(СВЦЭМ!$D$33:$D$776,СВЦЭМ!$A$33:$A$776,$A32,СВЦЭМ!$B$33:$B$776,J$11)+'СЕТ СН'!$F$11+СВЦЭМ!$D$10+'СЕТ СН'!$F$6-'СЕТ СН'!$F$23</f>
        <v>804.62777784000002</v>
      </c>
      <c r="K32" s="36">
        <f>SUMIFS(СВЦЭМ!$D$33:$D$776,СВЦЭМ!$A$33:$A$776,$A32,СВЦЭМ!$B$33:$B$776,K$11)+'СЕТ СН'!$F$11+СВЦЭМ!$D$10+'СЕТ СН'!$F$6-'СЕТ СН'!$F$23</f>
        <v>803.75284508000004</v>
      </c>
      <c r="L32" s="36">
        <f>SUMIFS(СВЦЭМ!$D$33:$D$776,СВЦЭМ!$A$33:$A$776,$A32,СВЦЭМ!$B$33:$B$776,L$11)+'СЕТ СН'!$F$11+СВЦЭМ!$D$10+'СЕТ СН'!$F$6-'СЕТ СН'!$F$23</f>
        <v>804.39402008000002</v>
      </c>
      <c r="M32" s="36">
        <f>SUMIFS(СВЦЭМ!$D$33:$D$776,СВЦЭМ!$A$33:$A$776,$A32,СВЦЭМ!$B$33:$B$776,M$11)+'СЕТ СН'!$F$11+СВЦЭМ!$D$10+'СЕТ СН'!$F$6-'СЕТ СН'!$F$23</f>
        <v>802.48323399000003</v>
      </c>
      <c r="N32" s="36">
        <f>SUMIFS(СВЦЭМ!$D$33:$D$776,СВЦЭМ!$A$33:$A$776,$A32,СВЦЭМ!$B$33:$B$776,N$11)+'СЕТ СН'!$F$11+СВЦЭМ!$D$10+'СЕТ СН'!$F$6-'СЕТ СН'!$F$23</f>
        <v>808.88410133000002</v>
      </c>
      <c r="O32" s="36">
        <f>SUMIFS(СВЦЭМ!$D$33:$D$776,СВЦЭМ!$A$33:$A$776,$A32,СВЦЭМ!$B$33:$B$776,O$11)+'СЕТ СН'!$F$11+СВЦЭМ!$D$10+'СЕТ СН'!$F$6-'СЕТ СН'!$F$23</f>
        <v>824.54979686000001</v>
      </c>
      <c r="P32" s="36">
        <f>SUMIFS(СВЦЭМ!$D$33:$D$776,СВЦЭМ!$A$33:$A$776,$A32,СВЦЭМ!$B$33:$B$776,P$11)+'СЕТ СН'!$F$11+СВЦЭМ!$D$10+'СЕТ СН'!$F$6-'СЕТ СН'!$F$23</f>
        <v>821.69467263000001</v>
      </c>
      <c r="Q32" s="36">
        <f>SUMIFS(СВЦЭМ!$D$33:$D$776,СВЦЭМ!$A$33:$A$776,$A32,СВЦЭМ!$B$33:$B$776,Q$11)+'СЕТ СН'!$F$11+СВЦЭМ!$D$10+'СЕТ СН'!$F$6-'СЕТ СН'!$F$23</f>
        <v>834.53957671000001</v>
      </c>
      <c r="R32" s="36">
        <f>SUMIFS(СВЦЭМ!$D$33:$D$776,СВЦЭМ!$A$33:$A$776,$A32,СВЦЭМ!$B$33:$B$776,R$11)+'СЕТ СН'!$F$11+СВЦЭМ!$D$10+'СЕТ СН'!$F$6-'СЕТ СН'!$F$23</f>
        <v>823.79341412999997</v>
      </c>
      <c r="S32" s="36">
        <f>SUMIFS(СВЦЭМ!$D$33:$D$776,СВЦЭМ!$A$33:$A$776,$A32,СВЦЭМ!$B$33:$B$776,S$11)+'СЕТ СН'!$F$11+СВЦЭМ!$D$10+'СЕТ СН'!$F$6-'СЕТ СН'!$F$23</f>
        <v>817.56829078999999</v>
      </c>
      <c r="T32" s="36">
        <f>SUMIFS(СВЦЭМ!$D$33:$D$776,СВЦЭМ!$A$33:$A$776,$A32,СВЦЭМ!$B$33:$B$776,T$11)+'СЕТ СН'!$F$11+СВЦЭМ!$D$10+'СЕТ СН'!$F$6-'СЕТ СН'!$F$23</f>
        <v>821.45076024000002</v>
      </c>
      <c r="U32" s="36">
        <f>SUMIFS(СВЦЭМ!$D$33:$D$776,СВЦЭМ!$A$33:$A$776,$A32,СВЦЭМ!$B$33:$B$776,U$11)+'СЕТ СН'!$F$11+СВЦЭМ!$D$10+'СЕТ СН'!$F$6-'СЕТ СН'!$F$23</f>
        <v>828.47803668999995</v>
      </c>
      <c r="V32" s="36">
        <f>SUMIFS(СВЦЭМ!$D$33:$D$776,СВЦЭМ!$A$33:$A$776,$A32,СВЦЭМ!$B$33:$B$776,V$11)+'СЕТ СН'!$F$11+СВЦЭМ!$D$10+'СЕТ СН'!$F$6-'СЕТ СН'!$F$23</f>
        <v>835.47665712000003</v>
      </c>
      <c r="W32" s="36">
        <f>SUMIFS(СВЦЭМ!$D$33:$D$776,СВЦЭМ!$A$33:$A$776,$A32,СВЦЭМ!$B$33:$B$776,W$11)+'СЕТ СН'!$F$11+СВЦЭМ!$D$10+'СЕТ СН'!$F$6-'СЕТ СН'!$F$23</f>
        <v>837.75164653000002</v>
      </c>
      <c r="X32" s="36">
        <f>SUMIFS(СВЦЭМ!$D$33:$D$776,СВЦЭМ!$A$33:$A$776,$A32,СВЦЭМ!$B$33:$B$776,X$11)+'СЕТ СН'!$F$11+СВЦЭМ!$D$10+'СЕТ СН'!$F$6-'СЕТ СН'!$F$23</f>
        <v>827.84648722999998</v>
      </c>
      <c r="Y32" s="36">
        <f>SUMIFS(СВЦЭМ!$D$33:$D$776,СВЦЭМ!$A$33:$A$776,$A32,СВЦЭМ!$B$33:$B$776,Y$11)+'СЕТ СН'!$F$11+СВЦЭМ!$D$10+'СЕТ СН'!$F$6-'СЕТ СН'!$F$23</f>
        <v>845.62163170999997</v>
      </c>
    </row>
    <row r="33" spans="1:27" ht="15.75" x14ac:dyDescent="0.2">
      <c r="A33" s="35">
        <f t="shared" si="0"/>
        <v>43943</v>
      </c>
      <c r="B33" s="36">
        <f>SUMIFS(СВЦЭМ!$D$33:$D$776,СВЦЭМ!$A$33:$A$776,$A33,СВЦЭМ!$B$33:$B$776,B$11)+'СЕТ СН'!$F$11+СВЦЭМ!$D$10+'СЕТ СН'!$F$6-'СЕТ СН'!$F$23</f>
        <v>866.56802971000002</v>
      </c>
      <c r="C33" s="36">
        <f>SUMIFS(СВЦЭМ!$D$33:$D$776,СВЦЭМ!$A$33:$A$776,$A33,СВЦЭМ!$B$33:$B$776,C$11)+'СЕТ СН'!$F$11+СВЦЭМ!$D$10+'СЕТ СН'!$F$6-'СЕТ СН'!$F$23</f>
        <v>864.53835131999995</v>
      </c>
      <c r="D33" s="36">
        <f>SUMIFS(СВЦЭМ!$D$33:$D$776,СВЦЭМ!$A$33:$A$776,$A33,СВЦЭМ!$B$33:$B$776,D$11)+'СЕТ СН'!$F$11+СВЦЭМ!$D$10+'СЕТ СН'!$F$6-'СЕТ СН'!$F$23</f>
        <v>865.77642562999995</v>
      </c>
      <c r="E33" s="36">
        <f>SUMIFS(СВЦЭМ!$D$33:$D$776,СВЦЭМ!$A$33:$A$776,$A33,СВЦЭМ!$B$33:$B$776,E$11)+'СЕТ СН'!$F$11+СВЦЭМ!$D$10+'СЕТ СН'!$F$6-'СЕТ СН'!$F$23</f>
        <v>868.37849126000003</v>
      </c>
      <c r="F33" s="36">
        <f>SUMIFS(СВЦЭМ!$D$33:$D$776,СВЦЭМ!$A$33:$A$776,$A33,СВЦЭМ!$B$33:$B$776,F$11)+'СЕТ СН'!$F$11+СВЦЭМ!$D$10+'СЕТ СН'!$F$6-'СЕТ СН'!$F$23</f>
        <v>868.43693799999994</v>
      </c>
      <c r="G33" s="36">
        <f>SUMIFS(СВЦЭМ!$D$33:$D$776,СВЦЭМ!$A$33:$A$776,$A33,СВЦЭМ!$B$33:$B$776,G$11)+'СЕТ СН'!$F$11+СВЦЭМ!$D$10+'СЕТ СН'!$F$6-'СЕТ СН'!$F$23</f>
        <v>873.71377766000001</v>
      </c>
      <c r="H33" s="36">
        <f>SUMIFS(СВЦЭМ!$D$33:$D$776,СВЦЭМ!$A$33:$A$776,$A33,СВЦЭМ!$B$33:$B$776,H$11)+'СЕТ СН'!$F$11+СВЦЭМ!$D$10+'СЕТ СН'!$F$6-'СЕТ СН'!$F$23</f>
        <v>876.71348192000005</v>
      </c>
      <c r="I33" s="36">
        <f>SUMIFS(СВЦЭМ!$D$33:$D$776,СВЦЭМ!$A$33:$A$776,$A33,СВЦЭМ!$B$33:$B$776,I$11)+'СЕТ СН'!$F$11+СВЦЭМ!$D$10+'СЕТ СН'!$F$6-'СЕТ СН'!$F$23</f>
        <v>873.47553878999997</v>
      </c>
      <c r="J33" s="36">
        <f>SUMIFS(СВЦЭМ!$D$33:$D$776,СВЦЭМ!$A$33:$A$776,$A33,СВЦЭМ!$B$33:$B$776,J$11)+'СЕТ СН'!$F$11+СВЦЭМ!$D$10+'СЕТ СН'!$F$6-'СЕТ СН'!$F$23</f>
        <v>835.70672893999995</v>
      </c>
      <c r="K33" s="36">
        <f>SUMIFS(СВЦЭМ!$D$33:$D$776,СВЦЭМ!$A$33:$A$776,$A33,СВЦЭМ!$B$33:$B$776,K$11)+'СЕТ СН'!$F$11+СВЦЭМ!$D$10+'СЕТ СН'!$F$6-'СЕТ СН'!$F$23</f>
        <v>832.04922942999997</v>
      </c>
      <c r="L33" s="36">
        <f>SUMIFS(СВЦЭМ!$D$33:$D$776,СВЦЭМ!$A$33:$A$776,$A33,СВЦЭМ!$B$33:$B$776,L$11)+'СЕТ СН'!$F$11+СВЦЭМ!$D$10+'СЕТ СН'!$F$6-'СЕТ СН'!$F$23</f>
        <v>832.54749661000005</v>
      </c>
      <c r="M33" s="36">
        <f>SUMIFS(СВЦЭМ!$D$33:$D$776,СВЦЭМ!$A$33:$A$776,$A33,СВЦЭМ!$B$33:$B$776,M$11)+'СЕТ СН'!$F$11+СВЦЭМ!$D$10+'СЕТ СН'!$F$6-'СЕТ СН'!$F$23</f>
        <v>833.25313038000002</v>
      </c>
      <c r="N33" s="36">
        <f>SUMIFS(СВЦЭМ!$D$33:$D$776,СВЦЭМ!$A$33:$A$776,$A33,СВЦЭМ!$B$33:$B$776,N$11)+'СЕТ СН'!$F$11+СВЦЭМ!$D$10+'СЕТ СН'!$F$6-'СЕТ СН'!$F$23</f>
        <v>839.46245578000003</v>
      </c>
      <c r="O33" s="36">
        <f>SUMIFS(СВЦЭМ!$D$33:$D$776,СВЦЭМ!$A$33:$A$776,$A33,СВЦЭМ!$B$33:$B$776,O$11)+'СЕТ СН'!$F$11+СВЦЭМ!$D$10+'СЕТ СН'!$F$6-'СЕТ СН'!$F$23</f>
        <v>840.24935277999998</v>
      </c>
      <c r="P33" s="36">
        <f>SUMIFS(СВЦЭМ!$D$33:$D$776,СВЦЭМ!$A$33:$A$776,$A33,СВЦЭМ!$B$33:$B$776,P$11)+'СЕТ СН'!$F$11+СВЦЭМ!$D$10+'СЕТ СН'!$F$6-'СЕТ СН'!$F$23</f>
        <v>844.77337394999995</v>
      </c>
      <c r="Q33" s="36">
        <f>SUMIFS(СВЦЭМ!$D$33:$D$776,СВЦЭМ!$A$33:$A$776,$A33,СВЦЭМ!$B$33:$B$776,Q$11)+'СЕТ СН'!$F$11+СВЦЭМ!$D$10+'СЕТ СН'!$F$6-'СЕТ СН'!$F$23</f>
        <v>849.02993545000004</v>
      </c>
      <c r="R33" s="36">
        <f>SUMIFS(СВЦЭМ!$D$33:$D$776,СВЦЭМ!$A$33:$A$776,$A33,СВЦЭМ!$B$33:$B$776,R$11)+'СЕТ СН'!$F$11+СВЦЭМ!$D$10+'СЕТ СН'!$F$6-'СЕТ СН'!$F$23</f>
        <v>845.22685281999998</v>
      </c>
      <c r="S33" s="36">
        <f>SUMIFS(СВЦЭМ!$D$33:$D$776,СВЦЭМ!$A$33:$A$776,$A33,СВЦЭМ!$B$33:$B$776,S$11)+'СЕТ СН'!$F$11+СВЦЭМ!$D$10+'СЕТ СН'!$F$6-'СЕТ СН'!$F$23</f>
        <v>839.07561731999999</v>
      </c>
      <c r="T33" s="36">
        <f>SUMIFS(СВЦЭМ!$D$33:$D$776,СВЦЭМ!$A$33:$A$776,$A33,СВЦЭМ!$B$33:$B$776,T$11)+'СЕТ СН'!$F$11+СВЦЭМ!$D$10+'СЕТ СН'!$F$6-'СЕТ СН'!$F$23</f>
        <v>832.81427148</v>
      </c>
      <c r="U33" s="36">
        <f>SUMIFS(СВЦЭМ!$D$33:$D$776,СВЦЭМ!$A$33:$A$776,$A33,СВЦЭМ!$B$33:$B$776,U$11)+'СЕТ СН'!$F$11+СВЦЭМ!$D$10+'СЕТ СН'!$F$6-'СЕТ СН'!$F$23</f>
        <v>825.87836601000004</v>
      </c>
      <c r="V33" s="36">
        <f>SUMIFS(СВЦЭМ!$D$33:$D$776,СВЦЭМ!$A$33:$A$776,$A33,СВЦЭМ!$B$33:$B$776,V$11)+'СЕТ СН'!$F$11+СВЦЭМ!$D$10+'СЕТ СН'!$F$6-'СЕТ СН'!$F$23</f>
        <v>820.59007899000005</v>
      </c>
      <c r="W33" s="36">
        <f>SUMIFS(СВЦЭМ!$D$33:$D$776,СВЦЭМ!$A$33:$A$776,$A33,СВЦЭМ!$B$33:$B$776,W$11)+'СЕТ СН'!$F$11+СВЦЭМ!$D$10+'СЕТ СН'!$F$6-'СЕТ СН'!$F$23</f>
        <v>816.87304867</v>
      </c>
      <c r="X33" s="36">
        <f>SUMIFS(СВЦЭМ!$D$33:$D$776,СВЦЭМ!$A$33:$A$776,$A33,СВЦЭМ!$B$33:$B$776,X$11)+'СЕТ СН'!$F$11+СВЦЭМ!$D$10+'СЕТ СН'!$F$6-'СЕТ СН'!$F$23</f>
        <v>803.92164217000004</v>
      </c>
      <c r="Y33" s="36">
        <f>SUMIFS(СВЦЭМ!$D$33:$D$776,СВЦЭМ!$A$33:$A$776,$A33,СВЦЭМ!$B$33:$B$776,Y$11)+'СЕТ СН'!$F$11+СВЦЭМ!$D$10+'СЕТ СН'!$F$6-'СЕТ СН'!$F$23</f>
        <v>829.26750731000004</v>
      </c>
    </row>
    <row r="34" spans="1:27" ht="15.75" x14ac:dyDescent="0.2">
      <c r="A34" s="35">
        <f t="shared" si="0"/>
        <v>43944</v>
      </c>
      <c r="B34" s="36">
        <f>SUMIFS(СВЦЭМ!$D$33:$D$776,СВЦЭМ!$A$33:$A$776,$A34,СВЦЭМ!$B$33:$B$776,B$11)+'СЕТ СН'!$F$11+СВЦЭМ!$D$10+'СЕТ СН'!$F$6-'СЕТ СН'!$F$23</f>
        <v>937.81439312999998</v>
      </c>
      <c r="C34" s="36">
        <f>SUMIFS(СВЦЭМ!$D$33:$D$776,СВЦЭМ!$A$33:$A$776,$A34,СВЦЭМ!$B$33:$B$776,C$11)+'СЕТ СН'!$F$11+СВЦЭМ!$D$10+'СЕТ СН'!$F$6-'СЕТ СН'!$F$23</f>
        <v>945.97639761999994</v>
      </c>
      <c r="D34" s="36">
        <f>SUMIFS(СВЦЭМ!$D$33:$D$776,СВЦЭМ!$A$33:$A$776,$A34,СВЦЭМ!$B$33:$B$776,D$11)+'СЕТ СН'!$F$11+СВЦЭМ!$D$10+'СЕТ СН'!$F$6-'СЕТ СН'!$F$23</f>
        <v>962.72654806000003</v>
      </c>
      <c r="E34" s="36">
        <f>SUMIFS(СВЦЭМ!$D$33:$D$776,СВЦЭМ!$A$33:$A$776,$A34,СВЦЭМ!$B$33:$B$776,E$11)+'СЕТ СН'!$F$11+СВЦЭМ!$D$10+'СЕТ СН'!$F$6-'СЕТ СН'!$F$23</f>
        <v>976.82216745000005</v>
      </c>
      <c r="F34" s="36">
        <f>SUMIFS(СВЦЭМ!$D$33:$D$776,СВЦЭМ!$A$33:$A$776,$A34,СВЦЭМ!$B$33:$B$776,F$11)+'СЕТ СН'!$F$11+СВЦЭМ!$D$10+'СЕТ СН'!$F$6-'СЕТ СН'!$F$23</f>
        <v>978.12519681000003</v>
      </c>
      <c r="G34" s="36">
        <f>SUMIFS(СВЦЭМ!$D$33:$D$776,СВЦЭМ!$A$33:$A$776,$A34,СВЦЭМ!$B$33:$B$776,G$11)+'СЕТ СН'!$F$11+СВЦЭМ!$D$10+'СЕТ СН'!$F$6-'СЕТ СН'!$F$23</f>
        <v>968.79475522999996</v>
      </c>
      <c r="H34" s="36">
        <f>SUMIFS(СВЦЭМ!$D$33:$D$776,СВЦЭМ!$A$33:$A$776,$A34,СВЦЭМ!$B$33:$B$776,H$11)+'СЕТ СН'!$F$11+СВЦЭМ!$D$10+'СЕТ СН'!$F$6-'СЕТ СН'!$F$23</f>
        <v>951.47094542000002</v>
      </c>
      <c r="I34" s="36">
        <f>SUMIFS(СВЦЭМ!$D$33:$D$776,СВЦЭМ!$A$33:$A$776,$A34,СВЦЭМ!$B$33:$B$776,I$11)+'СЕТ СН'!$F$11+СВЦЭМ!$D$10+'СЕТ СН'!$F$6-'СЕТ СН'!$F$23</f>
        <v>936.58855457000004</v>
      </c>
      <c r="J34" s="36">
        <f>SUMIFS(СВЦЭМ!$D$33:$D$776,СВЦЭМ!$A$33:$A$776,$A34,СВЦЭМ!$B$33:$B$776,J$11)+'СЕТ СН'!$F$11+СВЦЭМ!$D$10+'СЕТ СН'!$F$6-'СЕТ СН'!$F$23</f>
        <v>892.23482887</v>
      </c>
      <c r="K34" s="36">
        <f>SUMIFS(СВЦЭМ!$D$33:$D$776,СВЦЭМ!$A$33:$A$776,$A34,СВЦЭМ!$B$33:$B$776,K$11)+'СЕТ СН'!$F$11+СВЦЭМ!$D$10+'СЕТ СН'!$F$6-'СЕТ СН'!$F$23</f>
        <v>878.29027761999998</v>
      </c>
      <c r="L34" s="36">
        <f>SUMIFS(СВЦЭМ!$D$33:$D$776,СВЦЭМ!$A$33:$A$776,$A34,СВЦЭМ!$B$33:$B$776,L$11)+'СЕТ СН'!$F$11+СВЦЭМ!$D$10+'СЕТ СН'!$F$6-'СЕТ СН'!$F$23</f>
        <v>868.55257517999996</v>
      </c>
      <c r="M34" s="36">
        <f>SUMIFS(СВЦЭМ!$D$33:$D$776,СВЦЭМ!$A$33:$A$776,$A34,СВЦЭМ!$B$33:$B$776,M$11)+'СЕТ СН'!$F$11+СВЦЭМ!$D$10+'СЕТ СН'!$F$6-'СЕТ СН'!$F$23</f>
        <v>870.56362433000004</v>
      </c>
      <c r="N34" s="36">
        <f>SUMIFS(СВЦЭМ!$D$33:$D$776,СВЦЭМ!$A$33:$A$776,$A34,СВЦЭМ!$B$33:$B$776,N$11)+'СЕТ СН'!$F$11+СВЦЭМ!$D$10+'СЕТ СН'!$F$6-'СЕТ СН'!$F$23</f>
        <v>874.50637304999998</v>
      </c>
      <c r="O34" s="36">
        <f>SUMIFS(СВЦЭМ!$D$33:$D$776,СВЦЭМ!$A$33:$A$776,$A34,СВЦЭМ!$B$33:$B$776,O$11)+'СЕТ СН'!$F$11+СВЦЭМ!$D$10+'СЕТ СН'!$F$6-'СЕТ СН'!$F$23</f>
        <v>887.63397824000003</v>
      </c>
      <c r="P34" s="36">
        <f>SUMIFS(СВЦЭМ!$D$33:$D$776,СВЦЭМ!$A$33:$A$776,$A34,СВЦЭМ!$B$33:$B$776,P$11)+'СЕТ СН'!$F$11+СВЦЭМ!$D$10+'СЕТ СН'!$F$6-'СЕТ СН'!$F$23</f>
        <v>893.98762961</v>
      </c>
      <c r="Q34" s="36">
        <f>SUMIFS(СВЦЭМ!$D$33:$D$776,СВЦЭМ!$A$33:$A$776,$A34,СВЦЭМ!$B$33:$B$776,Q$11)+'СЕТ СН'!$F$11+СВЦЭМ!$D$10+'СЕТ СН'!$F$6-'СЕТ СН'!$F$23</f>
        <v>898.50179223999999</v>
      </c>
      <c r="R34" s="36">
        <f>SUMIFS(СВЦЭМ!$D$33:$D$776,СВЦЭМ!$A$33:$A$776,$A34,СВЦЭМ!$B$33:$B$776,R$11)+'СЕТ СН'!$F$11+СВЦЭМ!$D$10+'СЕТ СН'!$F$6-'СЕТ СН'!$F$23</f>
        <v>899.17043492000005</v>
      </c>
      <c r="S34" s="36">
        <f>SUMIFS(СВЦЭМ!$D$33:$D$776,СВЦЭМ!$A$33:$A$776,$A34,СВЦЭМ!$B$33:$B$776,S$11)+'СЕТ СН'!$F$11+СВЦЭМ!$D$10+'СЕТ СН'!$F$6-'СЕТ СН'!$F$23</f>
        <v>890.99408842000003</v>
      </c>
      <c r="T34" s="36">
        <f>SUMIFS(СВЦЭМ!$D$33:$D$776,СВЦЭМ!$A$33:$A$776,$A34,СВЦЭМ!$B$33:$B$776,T$11)+'СЕТ СН'!$F$11+СВЦЭМ!$D$10+'СЕТ СН'!$F$6-'СЕТ СН'!$F$23</f>
        <v>872.45856117999995</v>
      </c>
      <c r="U34" s="36">
        <f>SUMIFS(СВЦЭМ!$D$33:$D$776,СВЦЭМ!$A$33:$A$776,$A34,СВЦЭМ!$B$33:$B$776,U$11)+'СЕТ СН'!$F$11+СВЦЭМ!$D$10+'СЕТ СН'!$F$6-'СЕТ СН'!$F$23</f>
        <v>853.53828795000004</v>
      </c>
      <c r="V34" s="36">
        <f>SUMIFS(СВЦЭМ!$D$33:$D$776,СВЦЭМ!$A$33:$A$776,$A34,СВЦЭМ!$B$33:$B$776,V$11)+'СЕТ СН'!$F$11+СВЦЭМ!$D$10+'СЕТ СН'!$F$6-'СЕТ СН'!$F$23</f>
        <v>847.21722906000002</v>
      </c>
      <c r="W34" s="36">
        <f>SUMIFS(СВЦЭМ!$D$33:$D$776,СВЦЭМ!$A$33:$A$776,$A34,СВЦЭМ!$B$33:$B$776,W$11)+'СЕТ СН'!$F$11+СВЦЭМ!$D$10+'СЕТ СН'!$F$6-'СЕТ СН'!$F$23</f>
        <v>840.63521867999998</v>
      </c>
      <c r="X34" s="36">
        <f>SUMIFS(СВЦЭМ!$D$33:$D$776,СВЦЭМ!$A$33:$A$776,$A34,СВЦЭМ!$B$33:$B$776,X$11)+'СЕТ СН'!$F$11+СВЦЭМ!$D$10+'СЕТ СН'!$F$6-'СЕТ СН'!$F$23</f>
        <v>852.51258665</v>
      </c>
      <c r="Y34" s="36">
        <f>SUMIFS(СВЦЭМ!$D$33:$D$776,СВЦЭМ!$A$33:$A$776,$A34,СВЦЭМ!$B$33:$B$776,Y$11)+'СЕТ СН'!$F$11+СВЦЭМ!$D$10+'СЕТ СН'!$F$6-'СЕТ СН'!$F$23</f>
        <v>883.52074983</v>
      </c>
    </row>
    <row r="35" spans="1:27" ht="15.75" x14ac:dyDescent="0.2">
      <c r="A35" s="35">
        <f t="shared" si="0"/>
        <v>43945</v>
      </c>
      <c r="B35" s="36">
        <f>SUMIFS(СВЦЭМ!$D$33:$D$776,СВЦЭМ!$A$33:$A$776,$A35,СВЦЭМ!$B$33:$B$776,B$11)+'СЕТ СН'!$F$11+СВЦЭМ!$D$10+'СЕТ СН'!$F$6-'СЕТ СН'!$F$23</f>
        <v>1110.3660169099999</v>
      </c>
      <c r="C35" s="36">
        <f>SUMIFS(СВЦЭМ!$D$33:$D$776,СВЦЭМ!$A$33:$A$776,$A35,СВЦЭМ!$B$33:$B$776,C$11)+'СЕТ СН'!$F$11+СВЦЭМ!$D$10+'СЕТ СН'!$F$6-'СЕТ СН'!$F$23</f>
        <v>1147.5338366000001</v>
      </c>
      <c r="D35" s="36">
        <f>SUMIFS(СВЦЭМ!$D$33:$D$776,СВЦЭМ!$A$33:$A$776,$A35,СВЦЭМ!$B$33:$B$776,D$11)+'СЕТ СН'!$F$11+СВЦЭМ!$D$10+'СЕТ СН'!$F$6-'СЕТ СН'!$F$23</f>
        <v>1171.71722456</v>
      </c>
      <c r="E35" s="36">
        <f>SUMIFS(СВЦЭМ!$D$33:$D$776,СВЦЭМ!$A$33:$A$776,$A35,СВЦЭМ!$B$33:$B$776,E$11)+'СЕТ СН'!$F$11+СВЦЭМ!$D$10+'СЕТ СН'!$F$6-'СЕТ СН'!$F$23</f>
        <v>1181.43115569</v>
      </c>
      <c r="F35" s="36">
        <f>SUMIFS(СВЦЭМ!$D$33:$D$776,СВЦЭМ!$A$33:$A$776,$A35,СВЦЭМ!$B$33:$B$776,F$11)+'СЕТ СН'!$F$11+СВЦЭМ!$D$10+'СЕТ СН'!$F$6-'СЕТ СН'!$F$23</f>
        <v>1184.30032581</v>
      </c>
      <c r="G35" s="36">
        <f>SUMIFS(СВЦЭМ!$D$33:$D$776,СВЦЭМ!$A$33:$A$776,$A35,СВЦЭМ!$B$33:$B$776,G$11)+'СЕТ СН'!$F$11+СВЦЭМ!$D$10+'СЕТ СН'!$F$6-'СЕТ СН'!$F$23</f>
        <v>1181.3405414700001</v>
      </c>
      <c r="H35" s="36">
        <f>SUMIFS(СВЦЭМ!$D$33:$D$776,СВЦЭМ!$A$33:$A$776,$A35,СВЦЭМ!$B$33:$B$776,H$11)+'СЕТ СН'!$F$11+СВЦЭМ!$D$10+'СЕТ СН'!$F$6-'СЕТ СН'!$F$23</f>
        <v>1154.3828151600001</v>
      </c>
      <c r="I35" s="36">
        <f>SUMIFS(СВЦЭМ!$D$33:$D$776,СВЦЭМ!$A$33:$A$776,$A35,СВЦЭМ!$B$33:$B$776,I$11)+'СЕТ СН'!$F$11+СВЦЭМ!$D$10+'СЕТ СН'!$F$6-'СЕТ СН'!$F$23</f>
        <v>1104.7197365900001</v>
      </c>
      <c r="J35" s="36">
        <f>SUMIFS(СВЦЭМ!$D$33:$D$776,СВЦЭМ!$A$33:$A$776,$A35,СВЦЭМ!$B$33:$B$776,J$11)+'СЕТ СН'!$F$11+СВЦЭМ!$D$10+'СЕТ СН'!$F$6-'СЕТ СН'!$F$23</f>
        <v>1023.4997613199999</v>
      </c>
      <c r="K35" s="36">
        <f>SUMIFS(СВЦЭМ!$D$33:$D$776,СВЦЭМ!$A$33:$A$776,$A35,СВЦЭМ!$B$33:$B$776,K$11)+'СЕТ СН'!$F$11+СВЦЭМ!$D$10+'СЕТ СН'!$F$6-'СЕТ СН'!$F$23</f>
        <v>1018.5041426499999</v>
      </c>
      <c r="L35" s="36">
        <f>SUMIFS(СВЦЭМ!$D$33:$D$776,СВЦЭМ!$A$33:$A$776,$A35,СВЦЭМ!$B$33:$B$776,L$11)+'СЕТ СН'!$F$11+СВЦЭМ!$D$10+'СЕТ СН'!$F$6-'СЕТ СН'!$F$23</f>
        <v>1010.81852153</v>
      </c>
      <c r="M35" s="36">
        <f>SUMIFS(СВЦЭМ!$D$33:$D$776,СВЦЭМ!$A$33:$A$776,$A35,СВЦЭМ!$B$33:$B$776,M$11)+'СЕТ СН'!$F$11+СВЦЭМ!$D$10+'СЕТ СН'!$F$6-'СЕТ СН'!$F$23</f>
        <v>990.47659611999995</v>
      </c>
      <c r="N35" s="36">
        <f>SUMIFS(СВЦЭМ!$D$33:$D$776,СВЦЭМ!$A$33:$A$776,$A35,СВЦЭМ!$B$33:$B$776,N$11)+'СЕТ СН'!$F$11+СВЦЭМ!$D$10+'СЕТ СН'!$F$6-'СЕТ СН'!$F$23</f>
        <v>955.20732577000001</v>
      </c>
      <c r="O35" s="36">
        <f>SUMIFS(СВЦЭМ!$D$33:$D$776,СВЦЭМ!$A$33:$A$776,$A35,СВЦЭМ!$B$33:$B$776,O$11)+'СЕТ СН'!$F$11+СВЦЭМ!$D$10+'СЕТ СН'!$F$6-'СЕТ СН'!$F$23</f>
        <v>972.93813955999997</v>
      </c>
      <c r="P35" s="36">
        <f>SUMIFS(СВЦЭМ!$D$33:$D$776,СВЦЭМ!$A$33:$A$776,$A35,СВЦЭМ!$B$33:$B$776,P$11)+'СЕТ СН'!$F$11+СВЦЭМ!$D$10+'СЕТ СН'!$F$6-'СЕТ СН'!$F$23</f>
        <v>987.46994223000002</v>
      </c>
      <c r="Q35" s="36">
        <f>SUMIFS(СВЦЭМ!$D$33:$D$776,СВЦЭМ!$A$33:$A$776,$A35,СВЦЭМ!$B$33:$B$776,Q$11)+'СЕТ СН'!$F$11+СВЦЭМ!$D$10+'СЕТ СН'!$F$6-'СЕТ СН'!$F$23</f>
        <v>993.16917892000004</v>
      </c>
      <c r="R35" s="36">
        <f>SUMIFS(СВЦЭМ!$D$33:$D$776,СВЦЭМ!$A$33:$A$776,$A35,СВЦЭМ!$B$33:$B$776,R$11)+'СЕТ СН'!$F$11+СВЦЭМ!$D$10+'СЕТ СН'!$F$6-'СЕТ СН'!$F$23</f>
        <v>988.82615683999995</v>
      </c>
      <c r="S35" s="36">
        <f>SUMIFS(СВЦЭМ!$D$33:$D$776,СВЦЭМ!$A$33:$A$776,$A35,СВЦЭМ!$B$33:$B$776,S$11)+'СЕТ СН'!$F$11+СВЦЭМ!$D$10+'СЕТ СН'!$F$6-'СЕТ СН'!$F$23</f>
        <v>993.02149249000001</v>
      </c>
      <c r="T35" s="36">
        <f>SUMIFS(СВЦЭМ!$D$33:$D$776,СВЦЭМ!$A$33:$A$776,$A35,СВЦЭМ!$B$33:$B$776,T$11)+'СЕТ СН'!$F$11+СВЦЭМ!$D$10+'СЕТ СН'!$F$6-'СЕТ СН'!$F$23</f>
        <v>966.13901190000001</v>
      </c>
      <c r="U35" s="36">
        <f>SUMIFS(СВЦЭМ!$D$33:$D$776,СВЦЭМ!$A$33:$A$776,$A35,СВЦЭМ!$B$33:$B$776,U$11)+'СЕТ СН'!$F$11+СВЦЭМ!$D$10+'СЕТ СН'!$F$6-'СЕТ СН'!$F$23</f>
        <v>947.63683000000003</v>
      </c>
      <c r="V35" s="36">
        <f>SUMIFS(СВЦЭМ!$D$33:$D$776,СВЦЭМ!$A$33:$A$776,$A35,СВЦЭМ!$B$33:$B$776,V$11)+'СЕТ СН'!$F$11+СВЦЭМ!$D$10+'СЕТ СН'!$F$6-'СЕТ СН'!$F$23</f>
        <v>928.20244528000001</v>
      </c>
      <c r="W35" s="36">
        <f>SUMIFS(СВЦЭМ!$D$33:$D$776,СВЦЭМ!$A$33:$A$776,$A35,СВЦЭМ!$B$33:$B$776,W$11)+'СЕТ СН'!$F$11+СВЦЭМ!$D$10+'СЕТ СН'!$F$6-'СЕТ СН'!$F$23</f>
        <v>919.29539457999999</v>
      </c>
      <c r="X35" s="36">
        <f>SUMIFS(СВЦЭМ!$D$33:$D$776,СВЦЭМ!$A$33:$A$776,$A35,СВЦЭМ!$B$33:$B$776,X$11)+'СЕТ СН'!$F$11+СВЦЭМ!$D$10+'СЕТ СН'!$F$6-'СЕТ СН'!$F$23</f>
        <v>955.81347575999996</v>
      </c>
      <c r="Y35" s="36">
        <f>SUMIFS(СВЦЭМ!$D$33:$D$776,СВЦЭМ!$A$33:$A$776,$A35,СВЦЭМ!$B$33:$B$776,Y$11)+'СЕТ СН'!$F$11+СВЦЭМ!$D$10+'СЕТ СН'!$F$6-'СЕТ СН'!$F$23</f>
        <v>935.85212490000004</v>
      </c>
    </row>
    <row r="36" spans="1:27" ht="15.75" x14ac:dyDescent="0.2">
      <c r="A36" s="35">
        <f t="shared" si="0"/>
        <v>43946</v>
      </c>
      <c r="B36" s="36">
        <f>SUMIFS(СВЦЭМ!$D$33:$D$776,СВЦЭМ!$A$33:$A$776,$A36,СВЦЭМ!$B$33:$B$776,B$11)+'СЕТ СН'!$F$11+СВЦЭМ!$D$10+'СЕТ СН'!$F$6-'СЕТ СН'!$F$23</f>
        <v>1077.52362485</v>
      </c>
      <c r="C36" s="36">
        <f>SUMIFS(СВЦЭМ!$D$33:$D$776,СВЦЭМ!$A$33:$A$776,$A36,СВЦЭМ!$B$33:$B$776,C$11)+'СЕТ СН'!$F$11+СВЦЭМ!$D$10+'СЕТ СН'!$F$6-'СЕТ СН'!$F$23</f>
        <v>1106.0601739899998</v>
      </c>
      <c r="D36" s="36">
        <f>SUMIFS(СВЦЭМ!$D$33:$D$776,СВЦЭМ!$A$33:$A$776,$A36,СВЦЭМ!$B$33:$B$776,D$11)+'СЕТ СН'!$F$11+СВЦЭМ!$D$10+'СЕТ СН'!$F$6-'СЕТ СН'!$F$23</f>
        <v>1118.38007242</v>
      </c>
      <c r="E36" s="36">
        <f>SUMIFS(СВЦЭМ!$D$33:$D$776,СВЦЭМ!$A$33:$A$776,$A36,СВЦЭМ!$B$33:$B$776,E$11)+'СЕТ СН'!$F$11+СВЦЭМ!$D$10+'СЕТ СН'!$F$6-'СЕТ СН'!$F$23</f>
        <v>1129.8846004299999</v>
      </c>
      <c r="F36" s="36">
        <f>SUMIFS(СВЦЭМ!$D$33:$D$776,СВЦЭМ!$A$33:$A$776,$A36,СВЦЭМ!$B$33:$B$776,F$11)+'СЕТ СН'!$F$11+СВЦЭМ!$D$10+'СЕТ СН'!$F$6-'СЕТ СН'!$F$23</f>
        <v>1131.42178509</v>
      </c>
      <c r="G36" s="36">
        <f>SUMIFS(СВЦЭМ!$D$33:$D$776,СВЦЭМ!$A$33:$A$776,$A36,СВЦЭМ!$B$33:$B$776,G$11)+'СЕТ СН'!$F$11+СВЦЭМ!$D$10+'СЕТ СН'!$F$6-'СЕТ СН'!$F$23</f>
        <v>1134.7086420800001</v>
      </c>
      <c r="H36" s="36">
        <f>SUMIFS(СВЦЭМ!$D$33:$D$776,СВЦЭМ!$A$33:$A$776,$A36,СВЦЭМ!$B$33:$B$776,H$11)+'СЕТ СН'!$F$11+СВЦЭМ!$D$10+'СЕТ СН'!$F$6-'СЕТ СН'!$F$23</f>
        <v>1130.23769068</v>
      </c>
      <c r="I36" s="36">
        <f>SUMIFS(СВЦЭМ!$D$33:$D$776,СВЦЭМ!$A$33:$A$776,$A36,СВЦЭМ!$B$33:$B$776,I$11)+'СЕТ СН'!$F$11+СВЦЭМ!$D$10+'СЕТ СН'!$F$6-'СЕТ СН'!$F$23</f>
        <v>1116.9213644900001</v>
      </c>
      <c r="J36" s="36">
        <f>SUMIFS(СВЦЭМ!$D$33:$D$776,СВЦЭМ!$A$33:$A$776,$A36,СВЦЭМ!$B$33:$B$776,J$11)+'СЕТ СН'!$F$11+СВЦЭМ!$D$10+'СЕТ СН'!$F$6-'СЕТ СН'!$F$23</f>
        <v>1070.30242262</v>
      </c>
      <c r="K36" s="36">
        <f>SUMIFS(СВЦЭМ!$D$33:$D$776,СВЦЭМ!$A$33:$A$776,$A36,СВЦЭМ!$B$33:$B$776,K$11)+'СЕТ СН'!$F$11+СВЦЭМ!$D$10+'СЕТ СН'!$F$6-'СЕТ СН'!$F$23</f>
        <v>1038.24892049</v>
      </c>
      <c r="L36" s="36">
        <f>SUMIFS(СВЦЭМ!$D$33:$D$776,СВЦЭМ!$A$33:$A$776,$A36,СВЦЭМ!$B$33:$B$776,L$11)+'СЕТ СН'!$F$11+СВЦЭМ!$D$10+'СЕТ СН'!$F$6-'СЕТ СН'!$F$23</f>
        <v>1028.29969332</v>
      </c>
      <c r="M36" s="36">
        <f>SUMIFS(СВЦЭМ!$D$33:$D$776,СВЦЭМ!$A$33:$A$776,$A36,СВЦЭМ!$B$33:$B$776,M$11)+'СЕТ СН'!$F$11+СВЦЭМ!$D$10+'СЕТ СН'!$F$6-'СЕТ СН'!$F$23</f>
        <v>1048.21258278</v>
      </c>
      <c r="N36" s="36">
        <f>SUMIFS(СВЦЭМ!$D$33:$D$776,СВЦЭМ!$A$33:$A$776,$A36,СВЦЭМ!$B$33:$B$776,N$11)+'СЕТ СН'!$F$11+СВЦЭМ!$D$10+'СЕТ СН'!$F$6-'СЕТ СН'!$F$23</f>
        <v>1062.1573757600001</v>
      </c>
      <c r="O36" s="36">
        <f>SUMIFS(СВЦЭМ!$D$33:$D$776,СВЦЭМ!$A$33:$A$776,$A36,СВЦЭМ!$B$33:$B$776,O$11)+'СЕТ СН'!$F$11+СВЦЭМ!$D$10+'СЕТ СН'!$F$6-'СЕТ СН'!$F$23</f>
        <v>1063.58799832</v>
      </c>
      <c r="P36" s="36">
        <f>SUMIFS(СВЦЭМ!$D$33:$D$776,СВЦЭМ!$A$33:$A$776,$A36,СВЦЭМ!$B$33:$B$776,P$11)+'СЕТ СН'!$F$11+СВЦЭМ!$D$10+'СЕТ СН'!$F$6-'СЕТ СН'!$F$23</f>
        <v>1080.1715637300001</v>
      </c>
      <c r="Q36" s="36">
        <f>SUMIFS(СВЦЭМ!$D$33:$D$776,СВЦЭМ!$A$33:$A$776,$A36,СВЦЭМ!$B$33:$B$776,Q$11)+'СЕТ СН'!$F$11+СВЦЭМ!$D$10+'СЕТ СН'!$F$6-'СЕТ СН'!$F$23</f>
        <v>1098.1401419900001</v>
      </c>
      <c r="R36" s="36">
        <f>SUMIFS(СВЦЭМ!$D$33:$D$776,СВЦЭМ!$A$33:$A$776,$A36,СВЦЭМ!$B$33:$B$776,R$11)+'СЕТ СН'!$F$11+СВЦЭМ!$D$10+'СЕТ СН'!$F$6-'СЕТ СН'!$F$23</f>
        <v>1096.8765171300001</v>
      </c>
      <c r="S36" s="36">
        <f>SUMIFS(СВЦЭМ!$D$33:$D$776,СВЦЭМ!$A$33:$A$776,$A36,СВЦЭМ!$B$33:$B$776,S$11)+'СЕТ СН'!$F$11+СВЦЭМ!$D$10+'СЕТ СН'!$F$6-'СЕТ СН'!$F$23</f>
        <v>1093.7820600300001</v>
      </c>
      <c r="T36" s="36">
        <f>SUMIFS(СВЦЭМ!$D$33:$D$776,СВЦЭМ!$A$33:$A$776,$A36,СВЦЭМ!$B$33:$B$776,T$11)+'СЕТ СН'!$F$11+СВЦЭМ!$D$10+'СЕТ СН'!$F$6-'СЕТ СН'!$F$23</f>
        <v>1068.5933191300001</v>
      </c>
      <c r="U36" s="36">
        <f>SUMIFS(СВЦЭМ!$D$33:$D$776,СВЦЭМ!$A$33:$A$776,$A36,СВЦЭМ!$B$33:$B$776,U$11)+'СЕТ СН'!$F$11+СВЦЭМ!$D$10+'СЕТ СН'!$F$6-'СЕТ СН'!$F$23</f>
        <v>1048.4528526700001</v>
      </c>
      <c r="V36" s="36">
        <f>SUMIFS(СВЦЭМ!$D$33:$D$776,СВЦЭМ!$A$33:$A$776,$A36,СВЦЭМ!$B$33:$B$776,V$11)+'СЕТ СН'!$F$11+СВЦЭМ!$D$10+'СЕТ СН'!$F$6-'СЕТ СН'!$F$23</f>
        <v>1033.1231420500001</v>
      </c>
      <c r="W36" s="36">
        <f>SUMIFS(СВЦЭМ!$D$33:$D$776,СВЦЭМ!$A$33:$A$776,$A36,СВЦЭМ!$B$33:$B$776,W$11)+'СЕТ СН'!$F$11+СВЦЭМ!$D$10+'СЕТ СН'!$F$6-'СЕТ СН'!$F$23</f>
        <v>1032.7235870900001</v>
      </c>
      <c r="X36" s="36">
        <f>SUMIFS(СВЦЭМ!$D$33:$D$776,СВЦЭМ!$A$33:$A$776,$A36,СВЦЭМ!$B$33:$B$776,X$11)+'СЕТ СН'!$F$11+СВЦЭМ!$D$10+'СЕТ СН'!$F$6-'СЕТ СН'!$F$23</f>
        <v>1035.8473823000002</v>
      </c>
      <c r="Y36" s="36">
        <f>SUMIFS(СВЦЭМ!$D$33:$D$776,СВЦЭМ!$A$33:$A$776,$A36,СВЦЭМ!$B$33:$B$776,Y$11)+'СЕТ СН'!$F$11+СВЦЭМ!$D$10+'СЕТ СН'!$F$6-'СЕТ СН'!$F$23</f>
        <v>1076.83380876</v>
      </c>
    </row>
    <row r="37" spans="1:27" ht="15.75" x14ac:dyDescent="0.2">
      <c r="A37" s="35">
        <f t="shared" si="0"/>
        <v>43947</v>
      </c>
      <c r="B37" s="36">
        <f>SUMIFS(СВЦЭМ!$D$33:$D$776,СВЦЭМ!$A$33:$A$776,$A37,СВЦЭМ!$B$33:$B$776,B$11)+'СЕТ СН'!$F$11+СВЦЭМ!$D$10+'СЕТ СН'!$F$6-'СЕТ СН'!$F$23</f>
        <v>1153.9749938299999</v>
      </c>
      <c r="C37" s="36">
        <f>SUMIFS(СВЦЭМ!$D$33:$D$776,СВЦЭМ!$A$33:$A$776,$A37,СВЦЭМ!$B$33:$B$776,C$11)+'СЕТ СН'!$F$11+СВЦЭМ!$D$10+'СЕТ СН'!$F$6-'СЕТ СН'!$F$23</f>
        <v>1154.1405677400001</v>
      </c>
      <c r="D37" s="36">
        <f>SUMIFS(СВЦЭМ!$D$33:$D$776,СВЦЭМ!$A$33:$A$776,$A37,СВЦЭМ!$B$33:$B$776,D$11)+'СЕТ СН'!$F$11+СВЦЭМ!$D$10+'СЕТ СН'!$F$6-'СЕТ СН'!$F$23</f>
        <v>1140.62521588</v>
      </c>
      <c r="E37" s="36">
        <f>SUMIFS(СВЦЭМ!$D$33:$D$776,СВЦЭМ!$A$33:$A$776,$A37,СВЦЭМ!$B$33:$B$776,E$11)+'СЕТ СН'!$F$11+СВЦЭМ!$D$10+'СЕТ СН'!$F$6-'СЕТ СН'!$F$23</f>
        <v>1135.69806234</v>
      </c>
      <c r="F37" s="36">
        <f>SUMIFS(СВЦЭМ!$D$33:$D$776,СВЦЭМ!$A$33:$A$776,$A37,СВЦЭМ!$B$33:$B$776,F$11)+'СЕТ СН'!$F$11+СВЦЭМ!$D$10+'СЕТ СН'!$F$6-'СЕТ СН'!$F$23</f>
        <v>1132.2573144799999</v>
      </c>
      <c r="G37" s="36">
        <f>SUMIFS(СВЦЭМ!$D$33:$D$776,СВЦЭМ!$A$33:$A$776,$A37,СВЦЭМ!$B$33:$B$776,G$11)+'СЕТ СН'!$F$11+СВЦЭМ!$D$10+'СЕТ СН'!$F$6-'СЕТ СН'!$F$23</f>
        <v>1135.3697922199999</v>
      </c>
      <c r="H37" s="36">
        <f>SUMIFS(СВЦЭМ!$D$33:$D$776,СВЦЭМ!$A$33:$A$776,$A37,СВЦЭМ!$B$33:$B$776,H$11)+'СЕТ СН'!$F$11+СВЦЭМ!$D$10+'СЕТ СН'!$F$6-'СЕТ СН'!$F$23</f>
        <v>1140.4487978900002</v>
      </c>
      <c r="I37" s="36">
        <f>SUMIFS(СВЦЭМ!$D$33:$D$776,СВЦЭМ!$A$33:$A$776,$A37,СВЦЭМ!$B$33:$B$776,I$11)+'СЕТ СН'!$F$11+СВЦЭМ!$D$10+'СЕТ СН'!$F$6-'СЕТ СН'!$F$23</f>
        <v>1143.47209146</v>
      </c>
      <c r="J37" s="36">
        <f>SUMIFS(СВЦЭМ!$D$33:$D$776,СВЦЭМ!$A$33:$A$776,$A37,СВЦЭМ!$B$33:$B$776,J$11)+'СЕТ СН'!$F$11+СВЦЭМ!$D$10+'СЕТ СН'!$F$6-'СЕТ СН'!$F$23</f>
        <v>1076.4866080199999</v>
      </c>
      <c r="K37" s="36">
        <f>SUMIFS(СВЦЭМ!$D$33:$D$776,СВЦЭМ!$A$33:$A$776,$A37,СВЦЭМ!$B$33:$B$776,K$11)+'СЕТ СН'!$F$11+СВЦЭМ!$D$10+'СЕТ СН'!$F$6-'СЕТ СН'!$F$23</f>
        <v>1040.8398992100001</v>
      </c>
      <c r="L37" s="36">
        <f>SUMIFS(СВЦЭМ!$D$33:$D$776,СВЦЭМ!$A$33:$A$776,$A37,СВЦЭМ!$B$33:$B$776,L$11)+'СЕТ СН'!$F$11+СВЦЭМ!$D$10+'СЕТ СН'!$F$6-'СЕТ СН'!$F$23</f>
        <v>1028.81921416</v>
      </c>
      <c r="M37" s="36">
        <f>SUMIFS(СВЦЭМ!$D$33:$D$776,СВЦЭМ!$A$33:$A$776,$A37,СВЦЭМ!$B$33:$B$776,M$11)+'СЕТ СН'!$F$11+СВЦЭМ!$D$10+'СЕТ СН'!$F$6-'СЕТ СН'!$F$23</f>
        <v>1029.63154721</v>
      </c>
      <c r="N37" s="36">
        <f>SUMIFS(СВЦЭМ!$D$33:$D$776,СВЦЭМ!$A$33:$A$776,$A37,СВЦЭМ!$B$33:$B$776,N$11)+'СЕТ СН'!$F$11+СВЦЭМ!$D$10+'СЕТ СН'!$F$6-'СЕТ СН'!$F$23</f>
        <v>1033.7840377100001</v>
      </c>
      <c r="O37" s="36">
        <f>SUMIFS(СВЦЭМ!$D$33:$D$776,СВЦЭМ!$A$33:$A$776,$A37,СВЦЭМ!$B$33:$B$776,O$11)+'СЕТ СН'!$F$11+СВЦЭМ!$D$10+'СЕТ СН'!$F$6-'СЕТ СН'!$F$23</f>
        <v>1050.1450384500001</v>
      </c>
      <c r="P37" s="36">
        <f>SUMIFS(СВЦЭМ!$D$33:$D$776,СВЦЭМ!$A$33:$A$776,$A37,СВЦЭМ!$B$33:$B$776,P$11)+'СЕТ СН'!$F$11+СВЦЭМ!$D$10+'СЕТ СН'!$F$6-'СЕТ СН'!$F$23</f>
        <v>1062.7257622900001</v>
      </c>
      <c r="Q37" s="36">
        <f>SUMIFS(СВЦЭМ!$D$33:$D$776,СВЦЭМ!$A$33:$A$776,$A37,СВЦЭМ!$B$33:$B$776,Q$11)+'СЕТ СН'!$F$11+СВЦЭМ!$D$10+'СЕТ СН'!$F$6-'СЕТ СН'!$F$23</f>
        <v>1069.26899325</v>
      </c>
      <c r="R37" s="36">
        <f>SUMIFS(СВЦЭМ!$D$33:$D$776,СВЦЭМ!$A$33:$A$776,$A37,СВЦЭМ!$B$33:$B$776,R$11)+'СЕТ СН'!$F$11+СВЦЭМ!$D$10+'СЕТ СН'!$F$6-'СЕТ СН'!$F$23</f>
        <v>1067.7323711399999</v>
      </c>
      <c r="S37" s="36">
        <f>SUMIFS(СВЦЭМ!$D$33:$D$776,СВЦЭМ!$A$33:$A$776,$A37,СВЦЭМ!$B$33:$B$776,S$11)+'СЕТ СН'!$F$11+СВЦЭМ!$D$10+'СЕТ СН'!$F$6-'СЕТ СН'!$F$23</f>
        <v>1061.50183524</v>
      </c>
      <c r="T37" s="36">
        <f>SUMIFS(СВЦЭМ!$D$33:$D$776,СВЦЭМ!$A$33:$A$776,$A37,СВЦЭМ!$B$33:$B$776,T$11)+'СЕТ СН'!$F$11+СВЦЭМ!$D$10+'СЕТ СН'!$F$6-'СЕТ СН'!$F$23</f>
        <v>1042.0040918300001</v>
      </c>
      <c r="U37" s="36">
        <f>SUMIFS(СВЦЭМ!$D$33:$D$776,СВЦЭМ!$A$33:$A$776,$A37,СВЦЭМ!$B$33:$B$776,U$11)+'СЕТ СН'!$F$11+СВЦЭМ!$D$10+'СЕТ СН'!$F$6-'СЕТ СН'!$F$23</f>
        <v>1018.13373272</v>
      </c>
      <c r="V37" s="36">
        <f>SUMIFS(СВЦЭМ!$D$33:$D$776,СВЦЭМ!$A$33:$A$776,$A37,СВЦЭМ!$B$33:$B$776,V$11)+'СЕТ СН'!$F$11+СВЦЭМ!$D$10+'СЕТ СН'!$F$6-'СЕТ СН'!$F$23</f>
        <v>1004.73930305</v>
      </c>
      <c r="W37" s="36">
        <f>SUMIFS(СВЦЭМ!$D$33:$D$776,СВЦЭМ!$A$33:$A$776,$A37,СВЦЭМ!$B$33:$B$776,W$11)+'СЕТ СН'!$F$11+СВЦЭМ!$D$10+'СЕТ СН'!$F$6-'СЕТ СН'!$F$23</f>
        <v>1008.52787139</v>
      </c>
      <c r="X37" s="36">
        <f>SUMIFS(СВЦЭМ!$D$33:$D$776,СВЦЭМ!$A$33:$A$776,$A37,СВЦЭМ!$B$33:$B$776,X$11)+'СЕТ СН'!$F$11+СВЦЭМ!$D$10+'СЕТ СН'!$F$6-'СЕТ СН'!$F$23</f>
        <v>1029.1077367800001</v>
      </c>
      <c r="Y37" s="36">
        <f>SUMIFS(СВЦЭМ!$D$33:$D$776,СВЦЭМ!$A$33:$A$776,$A37,СВЦЭМ!$B$33:$B$776,Y$11)+'СЕТ СН'!$F$11+СВЦЭМ!$D$10+'СЕТ СН'!$F$6-'СЕТ СН'!$F$23</f>
        <v>1071.2732757900001</v>
      </c>
    </row>
    <row r="38" spans="1:27" ht="15.75" x14ac:dyDescent="0.2">
      <c r="A38" s="35">
        <f t="shared" si="0"/>
        <v>43948</v>
      </c>
      <c r="B38" s="36">
        <f>SUMIFS(СВЦЭМ!$D$33:$D$776,СВЦЭМ!$A$33:$A$776,$A38,СВЦЭМ!$B$33:$B$776,B$11)+'СЕТ СН'!$F$11+СВЦЭМ!$D$10+'СЕТ СН'!$F$6-'СЕТ СН'!$F$23</f>
        <v>1144.77836761</v>
      </c>
      <c r="C38" s="36">
        <f>SUMIFS(СВЦЭМ!$D$33:$D$776,СВЦЭМ!$A$33:$A$776,$A38,СВЦЭМ!$B$33:$B$776,C$11)+'СЕТ СН'!$F$11+СВЦЭМ!$D$10+'СЕТ СН'!$F$6-'СЕТ СН'!$F$23</f>
        <v>1141.0308979900001</v>
      </c>
      <c r="D38" s="36">
        <f>SUMIFS(СВЦЭМ!$D$33:$D$776,СВЦЭМ!$A$33:$A$776,$A38,СВЦЭМ!$B$33:$B$776,D$11)+'СЕТ СН'!$F$11+СВЦЭМ!$D$10+'СЕТ СН'!$F$6-'СЕТ СН'!$F$23</f>
        <v>1126.2041795300001</v>
      </c>
      <c r="E38" s="36">
        <f>SUMIFS(СВЦЭМ!$D$33:$D$776,СВЦЭМ!$A$33:$A$776,$A38,СВЦЭМ!$B$33:$B$776,E$11)+'СЕТ СН'!$F$11+СВЦЭМ!$D$10+'СЕТ СН'!$F$6-'СЕТ СН'!$F$23</f>
        <v>1114.05184824</v>
      </c>
      <c r="F38" s="36">
        <f>SUMIFS(СВЦЭМ!$D$33:$D$776,СВЦЭМ!$A$33:$A$776,$A38,СВЦЭМ!$B$33:$B$776,F$11)+'СЕТ СН'!$F$11+СВЦЭМ!$D$10+'СЕТ СН'!$F$6-'СЕТ СН'!$F$23</f>
        <v>1115.84683053</v>
      </c>
      <c r="G38" s="36">
        <f>SUMIFS(СВЦЭМ!$D$33:$D$776,СВЦЭМ!$A$33:$A$776,$A38,СВЦЭМ!$B$33:$B$776,G$11)+'СЕТ СН'!$F$11+СВЦЭМ!$D$10+'СЕТ СН'!$F$6-'СЕТ СН'!$F$23</f>
        <v>1123.72994724</v>
      </c>
      <c r="H38" s="36">
        <f>SUMIFS(СВЦЭМ!$D$33:$D$776,СВЦЭМ!$A$33:$A$776,$A38,СВЦЭМ!$B$33:$B$776,H$11)+'СЕТ СН'!$F$11+СВЦЭМ!$D$10+'СЕТ СН'!$F$6-'СЕТ СН'!$F$23</f>
        <v>1136.6664835000001</v>
      </c>
      <c r="I38" s="36">
        <f>SUMIFS(СВЦЭМ!$D$33:$D$776,СВЦЭМ!$A$33:$A$776,$A38,СВЦЭМ!$B$33:$B$776,I$11)+'СЕТ СН'!$F$11+СВЦЭМ!$D$10+'СЕТ СН'!$F$6-'СЕТ СН'!$F$23</f>
        <v>1125.43975798</v>
      </c>
      <c r="J38" s="36">
        <f>SUMIFS(СВЦЭМ!$D$33:$D$776,СВЦЭМ!$A$33:$A$776,$A38,СВЦЭМ!$B$33:$B$776,J$11)+'СЕТ СН'!$F$11+СВЦЭМ!$D$10+'СЕТ СН'!$F$6-'СЕТ СН'!$F$23</f>
        <v>1054.6834423300002</v>
      </c>
      <c r="K38" s="36">
        <f>SUMIFS(СВЦЭМ!$D$33:$D$776,СВЦЭМ!$A$33:$A$776,$A38,СВЦЭМ!$B$33:$B$776,K$11)+'СЕТ СН'!$F$11+СВЦЭМ!$D$10+'СЕТ СН'!$F$6-'СЕТ СН'!$F$23</f>
        <v>1037.0029130800001</v>
      </c>
      <c r="L38" s="36">
        <f>SUMIFS(СВЦЭМ!$D$33:$D$776,СВЦЭМ!$A$33:$A$776,$A38,СВЦЭМ!$B$33:$B$776,L$11)+'СЕТ СН'!$F$11+СВЦЭМ!$D$10+'СЕТ СН'!$F$6-'СЕТ СН'!$F$23</f>
        <v>1018.0000629800001</v>
      </c>
      <c r="M38" s="36">
        <f>SUMIFS(СВЦЭМ!$D$33:$D$776,СВЦЭМ!$A$33:$A$776,$A38,СВЦЭМ!$B$33:$B$776,M$11)+'СЕТ СН'!$F$11+СВЦЭМ!$D$10+'СЕТ СН'!$F$6-'СЕТ СН'!$F$23</f>
        <v>1020.81921771</v>
      </c>
      <c r="N38" s="36">
        <f>SUMIFS(СВЦЭМ!$D$33:$D$776,СВЦЭМ!$A$33:$A$776,$A38,СВЦЭМ!$B$33:$B$776,N$11)+'СЕТ СН'!$F$11+СВЦЭМ!$D$10+'СЕТ СН'!$F$6-'СЕТ СН'!$F$23</f>
        <v>1035.04064711</v>
      </c>
      <c r="O38" s="36">
        <f>SUMIFS(СВЦЭМ!$D$33:$D$776,СВЦЭМ!$A$33:$A$776,$A38,СВЦЭМ!$B$33:$B$776,O$11)+'СЕТ СН'!$F$11+СВЦЭМ!$D$10+'СЕТ СН'!$F$6-'СЕТ СН'!$F$23</f>
        <v>1051.20936605</v>
      </c>
      <c r="P38" s="36">
        <f>SUMIFS(СВЦЭМ!$D$33:$D$776,СВЦЭМ!$A$33:$A$776,$A38,СВЦЭМ!$B$33:$B$776,P$11)+'СЕТ СН'!$F$11+СВЦЭМ!$D$10+'СЕТ СН'!$F$6-'СЕТ СН'!$F$23</f>
        <v>1070.84392729</v>
      </c>
      <c r="Q38" s="36">
        <f>SUMIFS(СВЦЭМ!$D$33:$D$776,СВЦЭМ!$A$33:$A$776,$A38,СВЦЭМ!$B$33:$B$776,Q$11)+'СЕТ СН'!$F$11+СВЦЭМ!$D$10+'СЕТ СН'!$F$6-'СЕТ СН'!$F$23</f>
        <v>1082.7824227999999</v>
      </c>
      <c r="R38" s="36">
        <f>SUMIFS(СВЦЭМ!$D$33:$D$776,СВЦЭМ!$A$33:$A$776,$A38,СВЦЭМ!$B$33:$B$776,R$11)+'СЕТ СН'!$F$11+СВЦЭМ!$D$10+'СЕТ СН'!$F$6-'СЕТ СН'!$F$23</f>
        <v>1083.2660965</v>
      </c>
      <c r="S38" s="36">
        <f>SUMIFS(СВЦЭМ!$D$33:$D$776,СВЦЭМ!$A$33:$A$776,$A38,СВЦЭМ!$B$33:$B$776,S$11)+'СЕТ СН'!$F$11+СВЦЭМ!$D$10+'СЕТ СН'!$F$6-'СЕТ СН'!$F$23</f>
        <v>1075.4854264200001</v>
      </c>
      <c r="T38" s="36">
        <f>SUMIFS(СВЦЭМ!$D$33:$D$776,СВЦЭМ!$A$33:$A$776,$A38,СВЦЭМ!$B$33:$B$776,T$11)+'СЕТ СН'!$F$11+СВЦЭМ!$D$10+'СЕТ СН'!$F$6-'СЕТ СН'!$F$23</f>
        <v>1051.27772953</v>
      </c>
      <c r="U38" s="36">
        <f>SUMIFS(СВЦЭМ!$D$33:$D$776,СВЦЭМ!$A$33:$A$776,$A38,СВЦЭМ!$B$33:$B$776,U$11)+'СЕТ СН'!$F$11+СВЦЭМ!$D$10+'СЕТ СН'!$F$6-'СЕТ СН'!$F$23</f>
        <v>1033.33567023</v>
      </c>
      <c r="V38" s="36">
        <f>SUMIFS(СВЦЭМ!$D$33:$D$776,СВЦЭМ!$A$33:$A$776,$A38,СВЦЭМ!$B$33:$B$776,V$11)+'СЕТ СН'!$F$11+СВЦЭМ!$D$10+'СЕТ СН'!$F$6-'СЕТ СН'!$F$23</f>
        <v>1007.97709861</v>
      </c>
      <c r="W38" s="36">
        <f>SUMIFS(СВЦЭМ!$D$33:$D$776,СВЦЭМ!$A$33:$A$776,$A38,СВЦЭМ!$B$33:$B$776,W$11)+'СЕТ СН'!$F$11+СВЦЭМ!$D$10+'СЕТ СН'!$F$6-'СЕТ СН'!$F$23</f>
        <v>1011.4485888299999</v>
      </c>
      <c r="X38" s="36">
        <f>SUMIFS(СВЦЭМ!$D$33:$D$776,СВЦЭМ!$A$33:$A$776,$A38,СВЦЭМ!$B$33:$B$776,X$11)+'СЕТ СН'!$F$11+СВЦЭМ!$D$10+'СЕТ СН'!$F$6-'СЕТ СН'!$F$23</f>
        <v>1034.6301641100001</v>
      </c>
      <c r="Y38" s="36">
        <f>SUMIFS(СВЦЭМ!$D$33:$D$776,СВЦЭМ!$A$33:$A$776,$A38,СВЦЭМ!$B$33:$B$776,Y$11)+'СЕТ СН'!$F$11+СВЦЭМ!$D$10+'СЕТ СН'!$F$6-'СЕТ СН'!$F$23</f>
        <v>1067.8215049299999</v>
      </c>
    </row>
    <row r="39" spans="1:27" ht="15.75" x14ac:dyDescent="0.2">
      <c r="A39" s="35">
        <f t="shared" si="0"/>
        <v>43949</v>
      </c>
      <c r="B39" s="36">
        <f>SUMIFS(СВЦЭМ!$D$33:$D$776,СВЦЭМ!$A$33:$A$776,$A39,СВЦЭМ!$B$33:$B$776,B$11)+'СЕТ СН'!$F$11+СВЦЭМ!$D$10+'СЕТ СН'!$F$6-'СЕТ СН'!$F$23</f>
        <v>1084.4511365400001</v>
      </c>
      <c r="C39" s="36">
        <f>SUMIFS(СВЦЭМ!$D$33:$D$776,СВЦЭМ!$A$33:$A$776,$A39,СВЦЭМ!$B$33:$B$776,C$11)+'СЕТ СН'!$F$11+СВЦЭМ!$D$10+'СЕТ СН'!$F$6-'СЕТ СН'!$F$23</f>
        <v>1110.3171937100001</v>
      </c>
      <c r="D39" s="36">
        <f>SUMIFS(СВЦЭМ!$D$33:$D$776,СВЦЭМ!$A$33:$A$776,$A39,СВЦЭМ!$B$33:$B$776,D$11)+'СЕТ СН'!$F$11+СВЦЭМ!$D$10+'СЕТ СН'!$F$6-'СЕТ СН'!$F$23</f>
        <v>1148.4033861200001</v>
      </c>
      <c r="E39" s="36">
        <f>SUMIFS(СВЦЭМ!$D$33:$D$776,СВЦЭМ!$A$33:$A$776,$A39,СВЦЭМ!$B$33:$B$776,E$11)+'СЕТ СН'!$F$11+СВЦЭМ!$D$10+'СЕТ СН'!$F$6-'СЕТ СН'!$F$23</f>
        <v>1152.50030986</v>
      </c>
      <c r="F39" s="36">
        <f>SUMIFS(СВЦЭМ!$D$33:$D$776,СВЦЭМ!$A$33:$A$776,$A39,СВЦЭМ!$B$33:$B$776,F$11)+'СЕТ СН'!$F$11+СВЦЭМ!$D$10+'СЕТ СН'!$F$6-'СЕТ СН'!$F$23</f>
        <v>1149.5699224</v>
      </c>
      <c r="G39" s="36">
        <f>SUMIFS(СВЦЭМ!$D$33:$D$776,СВЦЭМ!$A$33:$A$776,$A39,СВЦЭМ!$B$33:$B$776,G$11)+'СЕТ СН'!$F$11+СВЦЭМ!$D$10+'СЕТ СН'!$F$6-'СЕТ СН'!$F$23</f>
        <v>1150.5226257700001</v>
      </c>
      <c r="H39" s="36">
        <f>SUMIFS(СВЦЭМ!$D$33:$D$776,СВЦЭМ!$A$33:$A$776,$A39,СВЦЭМ!$B$33:$B$776,H$11)+'СЕТ СН'!$F$11+СВЦЭМ!$D$10+'СЕТ СН'!$F$6-'СЕТ СН'!$F$23</f>
        <v>1117.8114488799999</v>
      </c>
      <c r="I39" s="36">
        <f>SUMIFS(СВЦЭМ!$D$33:$D$776,СВЦЭМ!$A$33:$A$776,$A39,СВЦЭМ!$B$33:$B$776,I$11)+'СЕТ СН'!$F$11+СВЦЭМ!$D$10+'СЕТ СН'!$F$6-'СЕТ СН'!$F$23</f>
        <v>1082.6693447100001</v>
      </c>
      <c r="J39" s="36">
        <f>SUMIFS(СВЦЭМ!$D$33:$D$776,СВЦЭМ!$A$33:$A$776,$A39,СВЦЭМ!$B$33:$B$776,J$11)+'СЕТ СН'!$F$11+СВЦЭМ!$D$10+'СЕТ СН'!$F$6-'СЕТ СН'!$F$23</f>
        <v>1033.12483617</v>
      </c>
      <c r="K39" s="36">
        <f>SUMIFS(СВЦЭМ!$D$33:$D$776,СВЦЭМ!$A$33:$A$776,$A39,СВЦЭМ!$B$33:$B$776,K$11)+'СЕТ СН'!$F$11+СВЦЭМ!$D$10+'СЕТ СН'!$F$6-'СЕТ СН'!$F$23</f>
        <v>1026.81493761</v>
      </c>
      <c r="L39" s="36">
        <f>SUMIFS(СВЦЭМ!$D$33:$D$776,СВЦЭМ!$A$33:$A$776,$A39,СВЦЭМ!$B$33:$B$776,L$11)+'СЕТ СН'!$F$11+СВЦЭМ!$D$10+'СЕТ СН'!$F$6-'СЕТ СН'!$F$23</f>
        <v>1021.50870933</v>
      </c>
      <c r="M39" s="36">
        <f>SUMIFS(СВЦЭМ!$D$33:$D$776,СВЦЭМ!$A$33:$A$776,$A39,СВЦЭМ!$B$33:$B$776,M$11)+'СЕТ СН'!$F$11+СВЦЭМ!$D$10+'СЕТ СН'!$F$6-'СЕТ СН'!$F$23</f>
        <v>1021.23208364</v>
      </c>
      <c r="N39" s="36">
        <f>SUMIFS(СВЦЭМ!$D$33:$D$776,СВЦЭМ!$A$33:$A$776,$A39,СВЦЭМ!$B$33:$B$776,N$11)+'СЕТ СН'!$F$11+СВЦЭМ!$D$10+'СЕТ СН'!$F$6-'СЕТ СН'!$F$23</f>
        <v>1013.22089842</v>
      </c>
      <c r="O39" s="36">
        <f>SUMIFS(СВЦЭМ!$D$33:$D$776,СВЦЭМ!$A$33:$A$776,$A39,СВЦЭМ!$B$33:$B$776,O$11)+'СЕТ СН'!$F$11+СВЦЭМ!$D$10+'СЕТ СН'!$F$6-'СЕТ СН'!$F$23</f>
        <v>1022.06597259</v>
      </c>
      <c r="P39" s="36">
        <f>SUMIFS(СВЦЭМ!$D$33:$D$776,СВЦЭМ!$A$33:$A$776,$A39,СВЦЭМ!$B$33:$B$776,P$11)+'СЕТ СН'!$F$11+СВЦЭМ!$D$10+'СЕТ СН'!$F$6-'СЕТ СН'!$F$23</f>
        <v>1033.1389093600001</v>
      </c>
      <c r="Q39" s="36">
        <f>SUMIFS(СВЦЭМ!$D$33:$D$776,СВЦЭМ!$A$33:$A$776,$A39,СВЦЭМ!$B$33:$B$776,Q$11)+'СЕТ СН'!$F$11+СВЦЭМ!$D$10+'СЕТ СН'!$F$6-'СЕТ СН'!$F$23</f>
        <v>1047.3725473500001</v>
      </c>
      <c r="R39" s="36">
        <f>SUMIFS(СВЦЭМ!$D$33:$D$776,СВЦЭМ!$A$33:$A$776,$A39,СВЦЭМ!$B$33:$B$776,R$11)+'СЕТ СН'!$F$11+СВЦЭМ!$D$10+'СЕТ СН'!$F$6-'СЕТ СН'!$F$23</f>
        <v>1043.7102845700001</v>
      </c>
      <c r="S39" s="36">
        <f>SUMIFS(СВЦЭМ!$D$33:$D$776,СВЦЭМ!$A$33:$A$776,$A39,СВЦЭМ!$B$33:$B$776,S$11)+'СЕТ СН'!$F$11+СВЦЭМ!$D$10+'СЕТ СН'!$F$6-'СЕТ СН'!$F$23</f>
        <v>1040.0138796799999</v>
      </c>
      <c r="T39" s="36">
        <f>SUMIFS(СВЦЭМ!$D$33:$D$776,СВЦЭМ!$A$33:$A$776,$A39,СВЦЭМ!$B$33:$B$776,T$11)+'СЕТ СН'!$F$11+СВЦЭМ!$D$10+'СЕТ СН'!$F$6-'СЕТ СН'!$F$23</f>
        <v>1027.7806759699999</v>
      </c>
      <c r="U39" s="36">
        <f>SUMIFS(СВЦЭМ!$D$33:$D$776,СВЦЭМ!$A$33:$A$776,$A39,СВЦЭМ!$B$33:$B$776,U$11)+'СЕТ СН'!$F$11+СВЦЭМ!$D$10+'СЕТ СН'!$F$6-'СЕТ СН'!$F$23</f>
        <v>1002.04154281</v>
      </c>
      <c r="V39" s="36">
        <f>SUMIFS(СВЦЭМ!$D$33:$D$776,СВЦЭМ!$A$33:$A$776,$A39,СВЦЭМ!$B$33:$B$776,V$11)+'СЕТ СН'!$F$11+СВЦЭМ!$D$10+'СЕТ СН'!$F$6-'СЕТ СН'!$F$23</f>
        <v>990.63650174999998</v>
      </c>
      <c r="W39" s="36">
        <f>SUMIFS(СВЦЭМ!$D$33:$D$776,СВЦЭМ!$A$33:$A$776,$A39,СВЦЭМ!$B$33:$B$776,W$11)+'СЕТ СН'!$F$11+СВЦЭМ!$D$10+'СЕТ СН'!$F$6-'СЕТ СН'!$F$23</f>
        <v>986.47941384000001</v>
      </c>
      <c r="X39" s="36">
        <f>SUMIFS(СВЦЭМ!$D$33:$D$776,СВЦЭМ!$A$33:$A$776,$A39,СВЦЭМ!$B$33:$B$776,X$11)+'СЕТ СН'!$F$11+СВЦЭМ!$D$10+'СЕТ СН'!$F$6-'СЕТ СН'!$F$23</f>
        <v>988.97514409999997</v>
      </c>
      <c r="Y39" s="36">
        <f>SUMIFS(СВЦЭМ!$D$33:$D$776,СВЦЭМ!$A$33:$A$776,$A39,СВЦЭМ!$B$33:$B$776,Y$11)+'СЕТ СН'!$F$11+СВЦЭМ!$D$10+'СЕТ СН'!$F$6-'СЕТ СН'!$F$23</f>
        <v>1023.74901336</v>
      </c>
    </row>
    <row r="40" spans="1:27" ht="15.75" x14ac:dyDescent="0.2">
      <c r="A40" s="35">
        <f t="shared" si="0"/>
        <v>43950</v>
      </c>
      <c r="B40" s="36">
        <f>SUMIFS(СВЦЭМ!$D$33:$D$776,СВЦЭМ!$A$33:$A$776,$A40,СВЦЭМ!$B$33:$B$776,B$11)+'СЕТ СН'!$F$11+СВЦЭМ!$D$10+'СЕТ СН'!$F$6-'СЕТ СН'!$F$23</f>
        <v>1093.2111447300001</v>
      </c>
      <c r="C40" s="36">
        <f>SUMIFS(СВЦЭМ!$D$33:$D$776,СВЦЭМ!$A$33:$A$776,$A40,СВЦЭМ!$B$33:$B$776,C$11)+'СЕТ СН'!$F$11+СВЦЭМ!$D$10+'СЕТ СН'!$F$6-'СЕТ СН'!$F$23</f>
        <v>1132.8528099099999</v>
      </c>
      <c r="D40" s="36">
        <f>SUMIFS(СВЦЭМ!$D$33:$D$776,СВЦЭМ!$A$33:$A$776,$A40,СВЦЭМ!$B$33:$B$776,D$11)+'СЕТ СН'!$F$11+СВЦЭМ!$D$10+'СЕТ СН'!$F$6-'СЕТ СН'!$F$23</f>
        <v>1138.93110045</v>
      </c>
      <c r="E40" s="36">
        <f>SUMIFS(СВЦЭМ!$D$33:$D$776,СВЦЭМ!$A$33:$A$776,$A40,СВЦЭМ!$B$33:$B$776,E$11)+'СЕТ СН'!$F$11+СВЦЭМ!$D$10+'СЕТ СН'!$F$6-'СЕТ СН'!$F$23</f>
        <v>1143.7472051899999</v>
      </c>
      <c r="F40" s="36">
        <f>SUMIFS(СВЦЭМ!$D$33:$D$776,СВЦЭМ!$A$33:$A$776,$A40,СВЦЭМ!$B$33:$B$776,F$11)+'СЕТ СН'!$F$11+СВЦЭМ!$D$10+'СЕТ СН'!$F$6-'СЕТ СН'!$F$23</f>
        <v>1145.0223265300001</v>
      </c>
      <c r="G40" s="36">
        <f>SUMIFS(СВЦЭМ!$D$33:$D$776,СВЦЭМ!$A$33:$A$776,$A40,СВЦЭМ!$B$33:$B$776,G$11)+'СЕТ СН'!$F$11+СВЦЭМ!$D$10+'СЕТ СН'!$F$6-'СЕТ СН'!$F$23</f>
        <v>1144.34336052</v>
      </c>
      <c r="H40" s="36">
        <f>SUMIFS(СВЦЭМ!$D$33:$D$776,СВЦЭМ!$A$33:$A$776,$A40,СВЦЭМ!$B$33:$B$776,H$11)+'СЕТ СН'!$F$11+СВЦЭМ!$D$10+'СЕТ СН'!$F$6-'СЕТ СН'!$F$23</f>
        <v>1131.8743244699999</v>
      </c>
      <c r="I40" s="36">
        <f>SUMIFS(СВЦЭМ!$D$33:$D$776,СВЦЭМ!$A$33:$A$776,$A40,СВЦЭМ!$B$33:$B$776,I$11)+'СЕТ СН'!$F$11+СВЦЭМ!$D$10+'СЕТ СН'!$F$6-'СЕТ СН'!$F$23</f>
        <v>1094.5327611800001</v>
      </c>
      <c r="J40" s="36">
        <f>SUMIFS(СВЦЭМ!$D$33:$D$776,СВЦЭМ!$A$33:$A$776,$A40,СВЦЭМ!$B$33:$B$776,J$11)+'СЕТ СН'!$F$11+СВЦЭМ!$D$10+'СЕТ СН'!$F$6-'СЕТ СН'!$F$23</f>
        <v>1080.5115886000001</v>
      </c>
      <c r="K40" s="36">
        <f>SUMIFS(СВЦЭМ!$D$33:$D$776,СВЦЭМ!$A$33:$A$776,$A40,СВЦЭМ!$B$33:$B$776,K$11)+'СЕТ СН'!$F$11+СВЦЭМ!$D$10+'СЕТ СН'!$F$6-'СЕТ СН'!$F$23</f>
        <v>1065.4092785100001</v>
      </c>
      <c r="L40" s="36">
        <f>SUMIFS(СВЦЭМ!$D$33:$D$776,СВЦЭМ!$A$33:$A$776,$A40,СВЦЭМ!$B$33:$B$776,L$11)+'СЕТ СН'!$F$11+СВЦЭМ!$D$10+'СЕТ СН'!$F$6-'СЕТ СН'!$F$23</f>
        <v>1059.2807571200001</v>
      </c>
      <c r="M40" s="36">
        <f>SUMIFS(СВЦЭМ!$D$33:$D$776,СВЦЭМ!$A$33:$A$776,$A40,СВЦЭМ!$B$33:$B$776,M$11)+'СЕТ СН'!$F$11+СВЦЭМ!$D$10+'СЕТ СН'!$F$6-'СЕТ СН'!$F$23</f>
        <v>1061.24385805</v>
      </c>
      <c r="N40" s="36">
        <f>SUMIFS(СВЦЭМ!$D$33:$D$776,СВЦЭМ!$A$33:$A$776,$A40,СВЦЭМ!$B$33:$B$776,N$11)+'СЕТ СН'!$F$11+СВЦЭМ!$D$10+'СЕТ СН'!$F$6-'СЕТ СН'!$F$23</f>
        <v>1056.0757189800001</v>
      </c>
      <c r="O40" s="36">
        <f>SUMIFS(СВЦЭМ!$D$33:$D$776,СВЦЭМ!$A$33:$A$776,$A40,СВЦЭМ!$B$33:$B$776,O$11)+'СЕТ СН'!$F$11+СВЦЭМ!$D$10+'СЕТ СН'!$F$6-'СЕТ СН'!$F$23</f>
        <v>1068.03118698</v>
      </c>
      <c r="P40" s="36">
        <f>SUMIFS(СВЦЭМ!$D$33:$D$776,СВЦЭМ!$A$33:$A$776,$A40,СВЦЭМ!$B$33:$B$776,P$11)+'СЕТ СН'!$F$11+СВЦЭМ!$D$10+'СЕТ СН'!$F$6-'СЕТ СН'!$F$23</f>
        <v>1079.9068455500001</v>
      </c>
      <c r="Q40" s="36">
        <f>SUMIFS(СВЦЭМ!$D$33:$D$776,СВЦЭМ!$A$33:$A$776,$A40,СВЦЭМ!$B$33:$B$776,Q$11)+'СЕТ СН'!$F$11+СВЦЭМ!$D$10+'СЕТ СН'!$F$6-'СЕТ СН'!$F$23</f>
        <v>1079.68985793</v>
      </c>
      <c r="R40" s="36">
        <f>SUMIFS(СВЦЭМ!$D$33:$D$776,СВЦЭМ!$A$33:$A$776,$A40,СВЦЭМ!$B$33:$B$776,R$11)+'СЕТ СН'!$F$11+СВЦЭМ!$D$10+'СЕТ СН'!$F$6-'СЕТ СН'!$F$23</f>
        <v>1073.28017765</v>
      </c>
      <c r="S40" s="36">
        <f>SUMIFS(СВЦЭМ!$D$33:$D$776,СВЦЭМ!$A$33:$A$776,$A40,СВЦЭМ!$B$33:$B$776,S$11)+'СЕТ СН'!$F$11+СВЦЭМ!$D$10+'СЕТ СН'!$F$6-'СЕТ СН'!$F$23</f>
        <v>1073.7591444300001</v>
      </c>
      <c r="T40" s="36">
        <f>SUMIFS(СВЦЭМ!$D$33:$D$776,СВЦЭМ!$A$33:$A$776,$A40,СВЦЭМ!$B$33:$B$776,T$11)+'СЕТ СН'!$F$11+СВЦЭМ!$D$10+'СЕТ СН'!$F$6-'СЕТ СН'!$F$23</f>
        <v>1062.3392285300001</v>
      </c>
      <c r="U40" s="36">
        <f>SUMIFS(СВЦЭМ!$D$33:$D$776,СВЦЭМ!$A$33:$A$776,$A40,СВЦЭМ!$B$33:$B$776,U$11)+'СЕТ СН'!$F$11+СВЦЭМ!$D$10+'СЕТ СН'!$F$6-'СЕТ СН'!$F$23</f>
        <v>1023.6577114</v>
      </c>
      <c r="V40" s="36">
        <f>SUMIFS(СВЦЭМ!$D$33:$D$776,СВЦЭМ!$A$33:$A$776,$A40,СВЦЭМ!$B$33:$B$776,V$11)+'СЕТ СН'!$F$11+СВЦЭМ!$D$10+'СЕТ СН'!$F$6-'СЕТ СН'!$F$23</f>
        <v>1024.52708996</v>
      </c>
      <c r="W40" s="36">
        <f>SUMIFS(СВЦЭМ!$D$33:$D$776,СВЦЭМ!$A$33:$A$776,$A40,СВЦЭМ!$B$33:$B$776,W$11)+'СЕТ СН'!$F$11+СВЦЭМ!$D$10+'СЕТ СН'!$F$6-'СЕТ СН'!$F$23</f>
        <v>1050.9623452000001</v>
      </c>
      <c r="X40" s="36">
        <f>SUMIFS(СВЦЭМ!$D$33:$D$776,СВЦЭМ!$A$33:$A$776,$A40,СВЦЭМ!$B$33:$B$776,X$11)+'СЕТ СН'!$F$11+СВЦЭМ!$D$10+'СЕТ СН'!$F$6-'СЕТ СН'!$F$23</f>
        <v>1071.28507842</v>
      </c>
      <c r="Y40" s="36">
        <f>SUMIFS(СВЦЭМ!$D$33:$D$776,СВЦЭМ!$A$33:$A$776,$A40,СВЦЭМ!$B$33:$B$776,Y$11)+'СЕТ СН'!$F$11+СВЦЭМ!$D$10+'СЕТ СН'!$F$6-'СЕТ СН'!$F$23</f>
        <v>1067.1989381200001</v>
      </c>
    </row>
    <row r="41" spans="1:27" ht="15.75" x14ac:dyDescent="0.2">
      <c r="A41" s="35">
        <f t="shared" si="0"/>
        <v>43951</v>
      </c>
      <c r="B41" s="36">
        <f>SUMIFS(СВЦЭМ!$D$33:$D$776,СВЦЭМ!$A$33:$A$776,$A41,СВЦЭМ!$B$33:$B$776,B$11)+'СЕТ СН'!$F$11+СВЦЭМ!$D$10+'СЕТ СН'!$F$6-'СЕТ СН'!$F$23</f>
        <v>1140.3874558799998</v>
      </c>
      <c r="C41" s="36">
        <f>SUMIFS(СВЦЭМ!$D$33:$D$776,СВЦЭМ!$A$33:$A$776,$A41,СВЦЭМ!$B$33:$B$776,C$11)+'СЕТ СН'!$F$11+СВЦЭМ!$D$10+'СЕТ СН'!$F$6-'СЕТ СН'!$F$23</f>
        <v>1119.81741429</v>
      </c>
      <c r="D41" s="36">
        <f>SUMIFS(СВЦЭМ!$D$33:$D$776,СВЦЭМ!$A$33:$A$776,$A41,СВЦЭМ!$B$33:$B$776,D$11)+'СЕТ СН'!$F$11+СВЦЭМ!$D$10+'СЕТ СН'!$F$6-'СЕТ СН'!$F$23</f>
        <v>1129.54365186</v>
      </c>
      <c r="E41" s="36">
        <f>SUMIFS(СВЦЭМ!$D$33:$D$776,СВЦЭМ!$A$33:$A$776,$A41,СВЦЭМ!$B$33:$B$776,E$11)+'СЕТ СН'!$F$11+СВЦЭМ!$D$10+'СЕТ СН'!$F$6-'СЕТ СН'!$F$23</f>
        <v>1123.03588556</v>
      </c>
      <c r="F41" s="36">
        <f>SUMIFS(СВЦЭМ!$D$33:$D$776,СВЦЭМ!$A$33:$A$776,$A41,СВЦЭМ!$B$33:$B$776,F$11)+'СЕТ СН'!$F$11+СВЦЭМ!$D$10+'СЕТ СН'!$F$6-'СЕТ СН'!$F$23</f>
        <v>1155.8486362000001</v>
      </c>
      <c r="G41" s="36">
        <f>SUMIFS(СВЦЭМ!$D$33:$D$776,СВЦЭМ!$A$33:$A$776,$A41,СВЦЭМ!$B$33:$B$776,G$11)+'СЕТ СН'!$F$11+СВЦЭМ!$D$10+'СЕТ СН'!$F$6-'СЕТ СН'!$F$23</f>
        <v>1163.2624233700001</v>
      </c>
      <c r="H41" s="36">
        <f>SUMIFS(СВЦЭМ!$D$33:$D$776,СВЦЭМ!$A$33:$A$776,$A41,СВЦЭМ!$B$33:$B$776,H$11)+'СЕТ СН'!$F$11+СВЦЭМ!$D$10+'СЕТ СН'!$F$6-'СЕТ СН'!$F$23</f>
        <v>1149.1816365300001</v>
      </c>
      <c r="I41" s="36">
        <f>SUMIFS(СВЦЭМ!$D$33:$D$776,СВЦЭМ!$A$33:$A$776,$A41,СВЦЭМ!$B$33:$B$776,I$11)+'СЕТ СН'!$F$11+СВЦЭМ!$D$10+'СЕТ СН'!$F$6-'СЕТ СН'!$F$23</f>
        <v>1113.6881596200001</v>
      </c>
      <c r="J41" s="36">
        <f>SUMIFS(СВЦЭМ!$D$33:$D$776,СВЦЭМ!$A$33:$A$776,$A41,СВЦЭМ!$B$33:$B$776,J$11)+'СЕТ СН'!$F$11+СВЦЭМ!$D$10+'СЕТ СН'!$F$6-'СЕТ СН'!$F$23</f>
        <v>1034.4899</v>
      </c>
      <c r="K41" s="36">
        <f>SUMIFS(СВЦЭМ!$D$33:$D$776,СВЦЭМ!$A$33:$A$776,$A41,СВЦЭМ!$B$33:$B$776,K$11)+'СЕТ СН'!$F$11+СВЦЭМ!$D$10+'СЕТ СН'!$F$6-'СЕТ СН'!$F$23</f>
        <v>1023.28453304</v>
      </c>
      <c r="L41" s="36">
        <f>SUMIFS(СВЦЭМ!$D$33:$D$776,СВЦЭМ!$A$33:$A$776,$A41,СВЦЭМ!$B$33:$B$776,L$11)+'СЕТ СН'!$F$11+СВЦЭМ!$D$10+'СЕТ СН'!$F$6-'СЕТ СН'!$F$23</f>
        <v>1010.92756198</v>
      </c>
      <c r="M41" s="36">
        <f>SUMIFS(СВЦЭМ!$D$33:$D$776,СВЦЭМ!$A$33:$A$776,$A41,СВЦЭМ!$B$33:$B$776,M$11)+'СЕТ СН'!$F$11+СВЦЭМ!$D$10+'СЕТ СН'!$F$6-'СЕТ СН'!$F$23</f>
        <v>1009.8343095499999</v>
      </c>
      <c r="N41" s="36">
        <f>SUMIFS(СВЦЭМ!$D$33:$D$776,СВЦЭМ!$A$33:$A$776,$A41,СВЦЭМ!$B$33:$B$776,N$11)+'СЕТ СН'!$F$11+СВЦЭМ!$D$10+'СЕТ СН'!$F$6-'СЕТ СН'!$F$23</f>
        <v>1018.08290643</v>
      </c>
      <c r="O41" s="36">
        <f>SUMIFS(СВЦЭМ!$D$33:$D$776,СВЦЭМ!$A$33:$A$776,$A41,СВЦЭМ!$B$33:$B$776,O$11)+'СЕТ СН'!$F$11+СВЦЭМ!$D$10+'СЕТ СН'!$F$6-'СЕТ СН'!$F$23</f>
        <v>1030.56274646</v>
      </c>
      <c r="P41" s="36">
        <f>SUMIFS(СВЦЭМ!$D$33:$D$776,СВЦЭМ!$A$33:$A$776,$A41,СВЦЭМ!$B$33:$B$776,P$11)+'СЕТ СН'!$F$11+СВЦЭМ!$D$10+'СЕТ СН'!$F$6-'СЕТ СН'!$F$23</f>
        <v>1037.9584393500002</v>
      </c>
      <c r="Q41" s="36">
        <f>SUMIFS(СВЦЭМ!$D$33:$D$776,СВЦЭМ!$A$33:$A$776,$A41,СВЦЭМ!$B$33:$B$776,Q$11)+'СЕТ СН'!$F$11+СВЦЭМ!$D$10+'СЕТ СН'!$F$6-'СЕТ СН'!$F$23</f>
        <v>1043.6513399299999</v>
      </c>
      <c r="R41" s="36">
        <f>SUMIFS(СВЦЭМ!$D$33:$D$776,СВЦЭМ!$A$33:$A$776,$A41,СВЦЭМ!$B$33:$B$776,R$11)+'СЕТ СН'!$F$11+СВЦЭМ!$D$10+'СЕТ СН'!$F$6-'СЕТ СН'!$F$23</f>
        <v>1045.8594118800002</v>
      </c>
      <c r="S41" s="36">
        <f>SUMIFS(СВЦЭМ!$D$33:$D$776,СВЦЭМ!$A$33:$A$776,$A41,СВЦЭМ!$B$33:$B$776,S$11)+'СЕТ СН'!$F$11+СВЦЭМ!$D$10+'СЕТ СН'!$F$6-'СЕТ СН'!$F$23</f>
        <v>1045.23752476</v>
      </c>
      <c r="T41" s="36">
        <f>SUMIFS(СВЦЭМ!$D$33:$D$776,СВЦЭМ!$A$33:$A$776,$A41,СВЦЭМ!$B$33:$B$776,T$11)+'СЕТ СН'!$F$11+СВЦЭМ!$D$10+'СЕТ СН'!$F$6-'СЕТ СН'!$F$23</f>
        <v>1031.80774969</v>
      </c>
      <c r="U41" s="36">
        <f>SUMIFS(СВЦЭМ!$D$33:$D$776,СВЦЭМ!$A$33:$A$776,$A41,СВЦЭМ!$B$33:$B$776,U$11)+'СЕТ СН'!$F$11+СВЦЭМ!$D$10+'СЕТ СН'!$F$6-'СЕТ СН'!$F$23</f>
        <v>1010.98002976</v>
      </c>
      <c r="V41" s="36">
        <f>SUMIFS(СВЦЭМ!$D$33:$D$776,СВЦЭМ!$A$33:$A$776,$A41,СВЦЭМ!$B$33:$B$776,V$11)+'СЕТ СН'!$F$11+СВЦЭМ!$D$10+'СЕТ СН'!$F$6-'СЕТ СН'!$F$23</f>
        <v>987.66615239999999</v>
      </c>
      <c r="W41" s="36">
        <f>SUMIFS(СВЦЭМ!$D$33:$D$776,СВЦЭМ!$A$33:$A$776,$A41,СВЦЭМ!$B$33:$B$776,W$11)+'СЕТ СН'!$F$11+СВЦЭМ!$D$10+'СЕТ СН'!$F$6-'СЕТ СН'!$F$23</f>
        <v>990.60483813999997</v>
      </c>
      <c r="X41" s="36">
        <f>SUMIFS(СВЦЭМ!$D$33:$D$776,СВЦЭМ!$A$33:$A$776,$A41,СВЦЭМ!$B$33:$B$776,X$11)+'СЕТ СН'!$F$11+СВЦЭМ!$D$10+'СЕТ СН'!$F$6-'СЕТ СН'!$F$23</f>
        <v>1020.27717759</v>
      </c>
      <c r="Y41" s="36">
        <f>SUMIFS(СВЦЭМ!$D$33:$D$776,СВЦЭМ!$A$33:$A$776,$A41,СВЦЭМ!$B$33:$B$776,Y$11)+'СЕТ СН'!$F$11+СВЦЭМ!$D$10+'СЕТ СН'!$F$6-'СЕТ СН'!$F$23</f>
        <v>1044.85092693</v>
      </c>
    </row>
    <row r="42" spans="1:27" ht="15.75" hidden="1" x14ac:dyDescent="0.2">
      <c r="A42" s="35">
        <f t="shared" si="0"/>
        <v>43952</v>
      </c>
      <c r="B42" s="36">
        <f>SUMIFS(СВЦЭМ!$D$33:$D$776,СВЦЭМ!$A$33:$A$776,$A42,СВЦЭМ!$B$33:$B$776,B$11)+'СЕТ СН'!$F$11+СВЦЭМ!$D$10+'СЕТ СН'!$F$6-'СЕТ СН'!$F$23</f>
        <v>124.19875112</v>
      </c>
      <c r="C42" s="36">
        <f>SUMIFS(СВЦЭМ!$D$33:$D$776,СВЦЭМ!$A$33:$A$776,$A42,СВЦЭМ!$B$33:$B$776,C$11)+'СЕТ СН'!$F$11+СВЦЭМ!$D$10+'СЕТ СН'!$F$6-'СЕТ СН'!$F$23</f>
        <v>124.19875112</v>
      </c>
      <c r="D42" s="36">
        <f>SUMIFS(СВЦЭМ!$D$33:$D$776,СВЦЭМ!$A$33:$A$776,$A42,СВЦЭМ!$B$33:$B$776,D$11)+'СЕТ СН'!$F$11+СВЦЭМ!$D$10+'СЕТ СН'!$F$6-'СЕТ СН'!$F$23</f>
        <v>124.19875112</v>
      </c>
      <c r="E42" s="36">
        <f>SUMIFS(СВЦЭМ!$D$33:$D$776,СВЦЭМ!$A$33:$A$776,$A42,СВЦЭМ!$B$33:$B$776,E$11)+'СЕТ СН'!$F$11+СВЦЭМ!$D$10+'СЕТ СН'!$F$6-'СЕТ СН'!$F$23</f>
        <v>124.19875112</v>
      </c>
      <c r="F42" s="36">
        <f>SUMIFS(СВЦЭМ!$D$33:$D$776,СВЦЭМ!$A$33:$A$776,$A42,СВЦЭМ!$B$33:$B$776,F$11)+'СЕТ СН'!$F$11+СВЦЭМ!$D$10+'СЕТ СН'!$F$6-'СЕТ СН'!$F$23</f>
        <v>124.19875112</v>
      </c>
      <c r="G42" s="36">
        <f>SUMIFS(СВЦЭМ!$D$33:$D$776,СВЦЭМ!$A$33:$A$776,$A42,СВЦЭМ!$B$33:$B$776,G$11)+'СЕТ СН'!$F$11+СВЦЭМ!$D$10+'СЕТ СН'!$F$6-'СЕТ СН'!$F$23</f>
        <v>124.19875112</v>
      </c>
      <c r="H42" s="36">
        <f>SUMIFS(СВЦЭМ!$D$33:$D$776,СВЦЭМ!$A$33:$A$776,$A42,СВЦЭМ!$B$33:$B$776,H$11)+'СЕТ СН'!$F$11+СВЦЭМ!$D$10+'СЕТ СН'!$F$6-'СЕТ СН'!$F$23</f>
        <v>124.19875112</v>
      </c>
      <c r="I42" s="36">
        <f>SUMIFS(СВЦЭМ!$D$33:$D$776,СВЦЭМ!$A$33:$A$776,$A42,СВЦЭМ!$B$33:$B$776,I$11)+'СЕТ СН'!$F$11+СВЦЭМ!$D$10+'СЕТ СН'!$F$6-'СЕТ СН'!$F$23</f>
        <v>124.19875112</v>
      </c>
      <c r="J42" s="36">
        <f>SUMIFS(СВЦЭМ!$D$33:$D$776,СВЦЭМ!$A$33:$A$776,$A42,СВЦЭМ!$B$33:$B$776,J$11)+'СЕТ СН'!$F$11+СВЦЭМ!$D$10+'СЕТ СН'!$F$6-'СЕТ СН'!$F$23</f>
        <v>124.19875112</v>
      </c>
      <c r="K42" s="36">
        <f>SUMIFS(СВЦЭМ!$D$33:$D$776,СВЦЭМ!$A$33:$A$776,$A42,СВЦЭМ!$B$33:$B$776,K$11)+'СЕТ СН'!$F$11+СВЦЭМ!$D$10+'СЕТ СН'!$F$6-'СЕТ СН'!$F$23</f>
        <v>124.19875112</v>
      </c>
      <c r="L42" s="36">
        <f>SUMIFS(СВЦЭМ!$D$33:$D$776,СВЦЭМ!$A$33:$A$776,$A42,СВЦЭМ!$B$33:$B$776,L$11)+'СЕТ СН'!$F$11+СВЦЭМ!$D$10+'СЕТ СН'!$F$6-'СЕТ СН'!$F$23</f>
        <v>124.19875112</v>
      </c>
      <c r="M42" s="36">
        <f>SUMIFS(СВЦЭМ!$D$33:$D$776,СВЦЭМ!$A$33:$A$776,$A42,СВЦЭМ!$B$33:$B$776,M$11)+'СЕТ СН'!$F$11+СВЦЭМ!$D$10+'СЕТ СН'!$F$6-'СЕТ СН'!$F$23</f>
        <v>124.19875112</v>
      </c>
      <c r="N42" s="36">
        <f>SUMIFS(СВЦЭМ!$D$33:$D$776,СВЦЭМ!$A$33:$A$776,$A42,СВЦЭМ!$B$33:$B$776,N$11)+'СЕТ СН'!$F$11+СВЦЭМ!$D$10+'СЕТ СН'!$F$6-'СЕТ СН'!$F$23</f>
        <v>124.19875112</v>
      </c>
      <c r="O42" s="36">
        <f>SUMIFS(СВЦЭМ!$D$33:$D$776,СВЦЭМ!$A$33:$A$776,$A42,СВЦЭМ!$B$33:$B$776,O$11)+'СЕТ СН'!$F$11+СВЦЭМ!$D$10+'СЕТ СН'!$F$6-'СЕТ СН'!$F$23</f>
        <v>124.19875112</v>
      </c>
      <c r="P42" s="36">
        <f>SUMIFS(СВЦЭМ!$D$33:$D$776,СВЦЭМ!$A$33:$A$776,$A42,СВЦЭМ!$B$33:$B$776,P$11)+'СЕТ СН'!$F$11+СВЦЭМ!$D$10+'СЕТ СН'!$F$6-'СЕТ СН'!$F$23</f>
        <v>124.19875112</v>
      </c>
      <c r="Q42" s="36">
        <f>SUMIFS(СВЦЭМ!$D$33:$D$776,СВЦЭМ!$A$33:$A$776,$A42,СВЦЭМ!$B$33:$B$776,Q$11)+'СЕТ СН'!$F$11+СВЦЭМ!$D$10+'СЕТ СН'!$F$6-'СЕТ СН'!$F$23</f>
        <v>124.19875112</v>
      </c>
      <c r="R42" s="36">
        <f>SUMIFS(СВЦЭМ!$D$33:$D$776,СВЦЭМ!$A$33:$A$776,$A42,СВЦЭМ!$B$33:$B$776,R$11)+'СЕТ СН'!$F$11+СВЦЭМ!$D$10+'СЕТ СН'!$F$6-'СЕТ СН'!$F$23</f>
        <v>124.19875112</v>
      </c>
      <c r="S42" s="36">
        <f>SUMIFS(СВЦЭМ!$D$33:$D$776,СВЦЭМ!$A$33:$A$776,$A42,СВЦЭМ!$B$33:$B$776,S$11)+'СЕТ СН'!$F$11+СВЦЭМ!$D$10+'СЕТ СН'!$F$6-'СЕТ СН'!$F$23</f>
        <v>124.19875112</v>
      </c>
      <c r="T42" s="36">
        <f>SUMIFS(СВЦЭМ!$D$33:$D$776,СВЦЭМ!$A$33:$A$776,$A42,СВЦЭМ!$B$33:$B$776,T$11)+'СЕТ СН'!$F$11+СВЦЭМ!$D$10+'СЕТ СН'!$F$6-'СЕТ СН'!$F$23</f>
        <v>124.19875112</v>
      </c>
      <c r="U42" s="36">
        <f>SUMIFS(СВЦЭМ!$D$33:$D$776,СВЦЭМ!$A$33:$A$776,$A42,СВЦЭМ!$B$33:$B$776,U$11)+'СЕТ СН'!$F$11+СВЦЭМ!$D$10+'СЕТ СН'!$F$6-'СЕТ СН'!$F$23</f>
        <v>124.19875112</v>
      </c>
      <c r="V42" s="36">
        <f>SUMIFS(СВЦЭМ!$D$33:$D$776,СВЦЭМ!$A$33:$A$776,$A42,СВЦЭМ!$B$33:$B$776,V$11)+'СЕТ СН'!$F$11+СВЦЭМ!$D$10+'СЕТ СН'!$F$6-'СЕТ СН'!$F$23</f>
        <v>124.19875112</v>
      </c>
      <c r="W42" s="36">
        <f>SUMIFS(СВЦЭМ!$D$33:$D$776,СВЦЭМ!$A$33:$A$776,$A42,СВЦЭМ!$B$33:$B$776,W$11)+'СЕТ СН'!$F$11+СВЦЭМ!$D$10+'СЕТ СН'!$F$6-'СЕТ СН'!$F$23</f>
        <v>124.19875112</v>
      </c>
      <c r="X42" s="36">
        <f>SUMIFS(СВЦЭМ!$D$33:$D$776,СВЦЭМ!$A$33:$A$776,$A42,СВЦЭМ!$B$33:$B$776,X$11)+'СЕТ СН'!$F$11+СВЦЭМ!$D$10+'СЕТ СН'!$F$6-'СЕТ СН'!$F$23</f>
        <v>124.19875112</v>
      </c>
      <c r="Y42" s="36">
        <f>SUMIFS(СВЦЭМ!$D$33:$D$776,СВЦЭМ!$A$33:$A$776,$A42,СВЦЭМ!$B$33:$B$776,Y$11)+'СЕТ СН'!$F$11+СВЦЭМ!$D$10+'СЕТ СН'!$F$6-'СЕТ СН'!$F$23</f>
        <v>124.19875112</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7"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7"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01.04.2020</v>
      </c>
      <c r="B48" s="36">
        <f>SUMIFS(СВЦЭМ!$D$33:$D$776,СВЦЭМ!$A$33:$A$776,$A48,СВЦЭМ!$B$33:$B$776,B$47)+'СЕТ СН'!$G$11+СВЦЭМ!$D$10+'СЕТ СН'!$G$6-'СЕТ СН'!$G$23</f>
        <v>1404.13152087</v>
      </c>
      <c r="C48" s="36">
        <f>SUMIFS(СВЦЭМ!$D$33:$D$776,СВЦЭМ!$A$33:$A$776,$A48,СВЦЭМ!$B$33:$B$776,C$47)+'СЕТ СН'!$G$11+СВЦЭМ!$D$10+'СЕТ СН'!$G$6-'СЕТ СН'!$G$23</f>
        <v>1416.44380877</v>
      </c>
      <c r="D48" s="36">
        <f>SUMIFS(СВЦЭМ!$D$33:$D$776,СВЦЭМ!$A$33:$A$776,$A48,СВЦЭМ!$B$33:$B$776,D$47)+'СЕТ СН'!$G$11+СВЦЭМ!$D$10+'СЕТ СН'!$G$6-'СЕТ СН'!$G$23</f>
        <v>1420.4182343100001</v>
      </c>
      <c r="E48" s="36">
        <f>SUMIFS(СВЦЭМ!$D$33:$D$776,СВЦЭМ!$A$33:$A$776,$A48,СВЦЭМ!$B$33:$B$776,E$47)+'СЕТ СН'!$G$11+СВЦЭМ!$D$10+'СЕТ СН'!$G$6-'СЕТ СН'!$G$23</f>
        <v>1426.0702569700002</v>
      </c>
      <c r="F48" s="36">
        <f>SUMIFS(СВЦЭМ!$D$33:$D$776,СВЦЭМ!$A$33:$A$776,$A48,СВЦЭМ!$B$33:$B$776,F$47)+'СЕТ СН'!$G$11+СВЦЭМ!$D$10+'СЕТ СН'!$G$6-'СЕТ СН'!$G$23</f>
        <v>1465.4435614900001</v>
      </c>
      <c r="G48" s="36">
        <f>SUMIFS(СВЦЭМ!$D$33:$D$776,СВЦЭМ!$A$33:$A$776,$A48,СВЦЭМ!$B$33:$B$776,G$47)+'СЕТ СН'!$G$11+СВЦЭМ!$D$10+'СЕТ СН'!$G$6-'СЕТ СН'!$G$23</f>
        <v>1506.64314373</v>
      </c>
      <c r="H48" s="36">
        <f>SUMIFS(СВЦЭМ!$D$33:$D$776,СВЦЭМ!$A$33:$A$776,$A48,СВЦЭМ!$B$33:$B$776,H$47)+'СЕТ СН'!$G$11+СВЦЭМ!$D$10+'СЕТ СН'!$G$6-'СЕТ СН'!$G$23</f>
        <v>1550.2043115400002</v>
      </c>
      <c r="I48" s="36">
        <f>SUMIFS(СВЦЭМ!$D$33:$D$776,СВЦЭМ!$A$33:$A$776,$A48,СВЦЭМ!$B$33:$B$776,I$47)+'СЕТ СН'!$G$11+СВЦЭМ!$D$10+'СЕТ СН'!$G$6-'СЕТ СН'!$G$23</f>
        <v>1553.0889043300001</v>
      </c>
      <c r="J48" s="36">
        <f>SUMIFS(СВЦЭМ!$D$33:$D$776,СВЦЭМ!$A$33:$A$776,$A48,СВЦЭМ!$B$33:$B$776,J$47)+'СЕТ СН'!$G$11+СВЦЭМ!$D$10+'СЕТ СН'!$G$6-'СЕТ СН'!$G$23</f>
        <v>1514.26108664</v>
      </c>
      <c r="K48" s="36">
        <f>SUMIFS(СВЦЭМ!$D$33:$D$776,СВЦЭМ!$A$33:$A$776,$A48,СВЦЭМ!$B$33:$B$776,K$47)+'СЕТ СН'!$G$11+СВЦЭМ!$D$10+'СЕТ СН'!$G$6-'СЕТ СН'!$G$23</f>
        <v>1514.0747138500001</v>
      </c>
      <c r="L48" s="36">
        <f>SUMIFS(СВЦЭМ!$D$33:$D$776,СВЦЭМ!$A$33:$A$776,$A48,СВЦЭМ!$B$33:$B$776,L$47)+'СЕТ СН'!$G$11+СВЦЭМ!$D$10+'СЕТ СН'!$G$6-'СЕТ СН'!$G$23</f>
        <v>1513.9890318100001</v>
      </c>
      <c r="M48" s="36">
        <f>SUMIFS(СВЦЭМ!$D$33:$D$776,СВЦЭМ!$A$33:$A$776,$A48,СВЦЭМ!$B$33:$B$776,M$47)+'СЕТ СН'!$G$11+СВЦЭМ!$D$10+'СЕТ СН'!$G$6-'СЕТ СН'!$G$23</f>
        <v>1524.4602248900001</v>
      </c>
      <c r="N48" s="36">
        <f>SUMIFS(СВЦЭМ!$D$33:$D$776,СВЦЭМ!$A$33:$A$776,$A48,СВЦЭМ!$B$33:$B$776,N$47)+'СЕТ СН'!$G$11+СВЦЭМ!$D$10+'СЕТ СН'!$G$6-'СЕТ СН'!$G$23</f>
        <v>1542.24324325</v>
      </c>
      <c r="O48" s="36">
        <f>SUMIFS(СВЦЭМ!$D$33:$D$776,СВЦЭМ!$A$33:$A$776,$A48,СВЦЭМ!$B$33:$B$776,O$47)+'СЕТ СН'!$G$11+СВЦЭМ!$D$10+'СЕТ СН'!$G$6-'СЕТ СН'!$G$23</f>
        <v>1560.5270454400002</v>
      </c>
      <c r="P48" s="36">
        <f>SUMIFS(СВЦЭМ!$D$33:$D$776,СВЦЭМ!$A$33:$A$776,$A48,СВЦЭМ!$B$33:$B$776,P$47)+'СЕТ СН'!$G$11+СВЦЭМ!$D$10+'СЕТ СН'!$G$6-'СЕТ СН'!$G$23</f>
        <v>1539.9625643899999</v>
      </c>
      <c r="Q48" s="36">
        <f>SUMIFS(СВЦЭМ!$D$33:$D$776,СВЦЭМ!$A$33:$A$776,$A48,СВЦЭМ!$B$33:$B$776,Q$47)+'СЕТ СН'!$G$11+СВЦЭМ!$D$10+'СЕТ СН'!$G$6-'СЕТ СН'!$G$23</f>
        <v>1546.4137570600001</v>
      </c>
      <c r="R48" s="36">
        <f>SUMIFS(СВЦЭМ!$D$33:$D$776,СВЦЭМ!$A$33:$A$776,$A48,СВЦЭМ!$B$33:$B$776,R$47)+'СЕТ СН'!$G$11+СВЦЭМ!$D$10+'СЕТ СН'!$G$6-'СЕТ СН'!$G$23</f>
        <v>1547.4149906299999</v>
      </c>
      <c r="S48" s="36">
        <f>SUMIFS(СВЦЭМ!$D$33:$D$776,СВЦЭМ!$A$33:$A$776,$A48,СВЦЭМ!$B$33:$B$776,S$47)+'СЕТ СН'!$G$11+СВЦЭМ!$D$10+'СЕТ СН'!$G$6-'СЕТ СН'!$G$23</f>
        <v>1543.8441936600002</v>
      </c>
      <c r="T48" s="36">
        <f>SUMIFS(СВЦЭМ!$D$33:$D$776,СВЦЭМ!$A$33:$A$776,$A48,СВЦЭМ!$B$33:$B$776,T$47)+'СЕТ СН'!$G$11+СВЦЭМ!$D$10+'СЕТ СН'!$G$6-'СЕТ СН'!$G$23</f>
        <v>1523.57482433</v>
      </c>
      <c r="U48" s="36">
        <f>SUMIFS(СВЦЭМ!$D$33:$D$776,СВЦЭМ!$A$33:$A$776,$A48,СВЦЭМ!$B$33:$B$776,U$47)+'СЕТ СН'!$G$11+СВЦЭМ!$D$10+'СЕТ СН'!$G$6-'СЕТ СН'!$G$23</f>
        <v>1513.79210844</v>
      </c>
      <c r="V48" s="36">
        <f>SUMIFS(СВЦЭМ!$D$33:$D$776,СВЦЭМ!$A$33:$A$776,$A48,СВЦЭМ!$B$33:$B$776,V$47)+'СЕТ СН'!$G$11+СВЦЭМ!$D$10+'СЕТ СН'!$G$6-'СЕТ СН'!$G$23</f>
        <v>1498.5213471500001</v>
      </c>
      <c r="W48" s="36">
        <f>SUMIFS(СВЦЭМ!$D$33:$D$776,СВЦЭМ!$A$33:$A$776,$A48,СВЦЭМ!$B$33:$B$776,W$47)+'СЕТ СН'!$G$11+СВЦЭМ!$D$10+'СЕТ СН'!$G$6-'СЕТ СН'!$G$23</f>
        <v>1493.08061939</v>
      </c>
      <c r="X48" s="36">
        <f>SUMIFS(СВЦЭМ!$D$33:$D$776,СВЦЭМ!$A$33:$A$776,$A48,СВЦЭМ!$B$33:$B$776,X$47)+'СЕТ СН'!$G$11+СВЦЭМ!$D$10+'СЕТ СН'!$G$6-'СЕТ СН'!$G$23</f>
        <v>1487.3306957700001</v>
      </c>
      <c r="Y48" s="36">
        <f>SUMIFS(СВЦЭМ!$D$33:$D$776,СВЦЭМ!$A$33:$A$776,$A48,СВЦЭМ!$B$33:$B$776,Y$47)+'СЕТ СН'!$G$11+СВЦЭМ!$D$10+'СЕТ СН'!$G$6-'СЕТ СН'!$G$23</f>
        <v>1516.7921645000001</v>
      </c>
      <c r="AA48" s="45"/>
    </row>
    <row r="49" spans="1:25" ht="15.75" x14ac:dyDescent="0.2">
      <c r="A49" s="35">
        <f>A48+1</f>
        <v>43923</v>
      </c>
      <c r="B49" s="36">
        <f>SUMIFS(СВЦЭМ!$D$33:$D$776,СВЦЭМ!$A$33:$A$776,$A49,СВЦЭМ!$B$33:$B$776,B$47)+'СЕТ СН'!$G$11+СВЦЭМ!$D$10+'СЕТ СН'!$G$6-'СЕТ СН'!$G$23</f>
        <v>1503.77975674</v>
      </c>
      <c r="C49" s="36">
        <f>SUMIFS(СВЦЭМ!$D$33:$D$776,СВЦЭМ!$A$33:$A$776,$A49,СВЦЭМ!$B$33:$B$776,C$47)+'СЕТ СН'!$G$11+СВЦЭМ!$D$10+'СЕТ СН'!$G$6-'СЕТ СН'!$G$23</f>
        <v>1480.75958421</v>
      </c>
      <c r="D49" s="36">
        <f>SUMIFS(СВЦЭМ!$D$33:$D$776,СВЦЭМ!$A$33:$A$776,$A49,СВЦЭМ!$B$33:$B$776,D$47)+'СЕТ СН'!$G$11+СВЦЭМ!$D$10+'СЕТ СН'!$G$6-'СЕТ СН'!$G$23</f>
        <v>1468.64016911</v>
      </c>
      <c r="E49" s="36">
        <f>SUMIFS(СВЦЭМ!$D$33:$D$776,СВЦЭМ!$A$33:$A$776,$A49,СВЦЭМ!$B$33:$B$776,E$47)+'СЕТ СН'!$G$11+СВЦЭМ!$D$10+'СЕТ СН'!$G$6-'СЕТ СН'!$G$23</f>
        <v>1460.61386937</v>
      </c>
      <c r="F49" s="36">
        <f>SUMIFS(СВЦЭМ!$D$33:$D$776,СВЦЭМ!$A$33:$A$776,$A49,СВЦЭМ!$B$33:$B$776,F$47)+'СЕТ СН'!$G$11+СВЦЭМ!$D$10+'СЕТ СН'!$G$6-'СЕТ СН'!$G$23</f>
        <v>1457.7173192400001</v>
      </c>
      <c r="G49" s="36">
        <f>SUMIFS(СВЦЭМ!$D$33:$D$776,СВЦЭМ!$A$33:$A$776,$A49,СВЦЭМ!$B$33:$B$776,G$47)+'СЕТ СН'!$G$11+СВЦЭМ!$D$10+'СЕТ СН'!$G$6-'СЕТ СН'!$G$23</f>
        <v>1535.81357716</v>
      </c>
      <c r="H49" s="36">
        <f>SUMIFS(СВЦЭМ!$D$33:$D$776,СВЦЭМ!$A$33:$A$776,$A49,СВЦЭМ!$B$33:$B$776,H$47)+'СЕТ СН'!$G$11+СВЦЭМ!$D$10+'СЕТ СН'!$G$6-'СЕТ СН'!$G$23</f>
        <v>1571.2372089200001</v>
      </c>
      <c r="I49" s="36">
        <f>SUMIFS(СВЦЭМ!$D$33:$D$776,СВЦЭМ!$A$33:$A$776,$A49,СВЦЭМ!$B$33:$B$776,I$47)+'СЕТ СН'!$G$11+СВЦЭМ!$D$10+'СЕТ СН'!$G$6-'СЕТ СН'!$G$23</f>
        <v>1569.2921568199999</v>
      </c>
      <c r="J49" s="36">
        <f>SUMIFS(СВЦЭМ!$D$33:$D$776,СВЦЭМ!$A$33:$A$776,$A49,СВЦЭМ!$B$33:$B$776,J$47)+'СЕТ СН'!$G$11+СВЦЭМ!$D$10+'СЕТ СН'!$G$6-'СЕТ СН'!$G$23</f>
        <v>1536.4182080800001</v>
      </c>
      <c r="K49" s="36">
        <f>SUMIFS(СВЦЭМ!$D$33:$D$776,СВЦЭМ!$A$33:$A$776,$A49,СВЦЭМ!$B$33:$B$776,K$47)+'СЕТ СН'!$G$11+СВЦЭМ!$D$10+'СЕТ СН'!$G$6-'СЕТ СН'!$G$23</f>
        <v>1512.0495926600001</v>
      </c>
      <c r="L49" s="36">
        <f>SUMIFS(СВЦЭМ!$D$33:$D$776,СВЦЭМ!$A$33:$A$776,$A49,СВЦЭМ!$B$33:$B$776,L$47)+'СЕТ СН'!$G$11+СВЦЭМ!$D$10+'СЕТ СН'!$G$6-'СЕТ СН'!$G$23</f>
        <v>1507.2340754800002</v>
      </c>
      <c r="M49" s="36">
        <f>SUMIFS(СВЦЭМ!$D$33:$D$776,СВЦЭМ!$A$33:$A$776,$A49,СВЦЭМ!$B$33:$B$776,M$47)+'СЕТ СН'!$G$11+СВЦЭМ!$D$10+'СЕТ СН'!$G$6-'СЕТ СН'!$G$23</f>
        <v>1524.28602185</v>
      </c>
      <c r="N49" s="36">
        <f>SUMIFS(СВЦЭМ!$D$33:$D$776,СВЦЭМ!$A$33:$A$776,$A49,СВЦЭМ!$B$33:$B$776,N$47)+'СЕТ СН'!$G$11+СВЦЭМ!$D$10+'СЕТ СН'!$G$6-'СЕТ СН'!$G$23</f>
        <v>1541.8010759399999</v>
      </c>
      <c r="O49" s="36">
        <f>SUMIFS(СВЦЭМ!$D$33:$D$776,СВЦЭМ!$A$33:$A$776,$A49,СВЦЭМ!$B$33:$B$776,O$47)+'СЕТ СН'!$G$11+СВЦЭМ!$D$10+'СЕТ СН'!$G$6-'СЕТ СН'!$G$23</f>
        <v>1564.0436133000001</v>
      </c>
      <c r="P49" s="36">
        <f>SUMIFS(СВЦЭМ!$D$33:$D$776,СВЦЭМ!$A$33:$A$776,$A49,СВЦЭМ!$B$33:$B$776,P$47)+'СЕТ СН'!$G$11+СВЦЭМ!$D$10+'СЕТ СН'!$G$6-'СЕТ СН'!$G$23</f>
        <v>1527.6302529</v>
      </c>
      <c r="Q49" s="36">
        <f>SUMIFS(СВЦЭМ!$D$33:$D$776,СВЦЭМ!$A$33:$A$776,$A49,СВЦЭМ!$B$33:$B$776,Q$47)+'СЕТ СН'!$G$11+СВЦЭМ!$D$10+'СЕТ СН'!$G$6-'СЕТ СН'!$G$23</f>
        <v>1533.30849468</v>
      </c>
      <c r="R49" s="36">
        <f>SUMIFS(СВЦЭМ!$D$33:$D$776,СВЦЭМ!$A$33:$A$776,$A49,СВЦЭМ!$B$33:$B$776,R$47)+'СЕТ СН'!$G$11+СВЦЭМ!$D$10+'СЕТ СН'!$G$6-'СЕТ СН'!$G$23</f>
        <v>1528.8105905900002</v>
      </c>
      <c r="S49" s="36">
        <f>SUMIFS(СВЦЭМ!$D$33:$D$776,СВЦЭМ!$A$33:$A$776,$A49,СВЦЭМ!$B$33:$B$776,S$47)+'СЕТ СН'!$G$11+СВЦЭМ!$D$10+'СЕТ СН'!$G$6-'СЕТ СН'!$G$23</f>
        <v>1526.3689740200002</v>
      </c>
      <c r="T49" s="36">
        <f>SUMIFS(СВЦЭМ!$D$33:$D$776,СВЦЭМ!$A$33:$A$776,$A49,СВЦЭМ!$B$33:$B$776,T$47)+'СЕТ СН'!$G$11+СВЦЭМ!$D$10+'СЕТ СН'!$G$6-'СЕТ СН'!$G$23</f>
        <v>1505.62444065</v>
      </c>
      <c r="U49" s="36">
        <f>SUMIFS(СВЦЭМ!$D$33:$D$776,СВЦЭМ!$A$33:$A$776,$A49,СВЦЭМ!$B$33:$B$776,U$47)+'СЕТ СН'!$G$11+СВЦЭМ!$D$10+'СЕТ СН'!$G$6-'СЕТ СН'!$G$23</f>
        <v>1491.3946058400002</v>
      </c>
      <c r="V49" s="36">
        <f>SUMIFS(СВЦЭМ!$D$33:$D$776,СВЦЭМ!$A$33:$A$776,$A49,СВЦЭМ!$B$33:$B$776,V$47)+'СЕТ СН'!$G$11+СВЦЭМ!$D$10+'СЕТ СН'!$G$6-'СЕТ СН'!$G$23</f>
        <v>1478.1635389</v>
      </c>
      <c r="W49" s="36">
        <f>SUMIFS(СВЦЭМ!$D$33:$D$776,СВЦЭМ!$A$33:$A$776,$A49,СВЦЭМ!$B$33:$B$776,W$47)+'СЕТ СН'!$G$11+СВЦЭМ!$D$10+'СЕТ СН'!$G$6-'СЕТ СН'!$G$23</f>
        <v>1484.4061799800002</v>
      </c>
      <c r="X49" s="36">
        <f>SUMIFS(СВЦЭМ!$D$33:$D$776,СВЦЭМ!$A$33:$A$776,$A49,СВЦЭМ!$B$33:$B$776,X$47)+'СЕТ СН'!$G$11+СВЦЭМ!$D$10+'СЕТ СН'!$G$6-'СЕТ СН'!$G$23</f>
        <v>1489.2139894300001</v>
      </c>
      <c r="Y49" s="36">
        <f>SUMIFS(СВЦЭМ!$D$33:$D$776,СВЦЭМ!$A$33:$A$776,$A49,СВЦЭМ!$B$33:$B$776,Y$47)+'СЕТ СН'!$G$11+СВЦЭМ!$D$10+'СЕТ СН'!$G$6-'СЕТ СН'!$G$23</f>
        <v>1516.12391613</v>
      </c>
    </row>
    <row r="50" spans="1:25" ht="15.75" x14ac:dyDescent="0.2">
      <c r="A50" s="35">
        <f t="shared" ref="A50:A78" si="1">A49+1</f>
        <v>43924</v>
      </c>
      <c r="B50" s="36">
        <f>SUMIFS(СВЦЭМ!$D$33:$D$776,СВЦЭМ!$A$33:$A$776,$A50,СВЦЭМ!$B$33:$B$776,B$47)+'СЕТ СН'!$G$11+СВЦЭМ!$D$10+'СЕТ СН'!$G$6-'СЕТ СН'!$G$23</f>
        <v>1499.43702398</v>
      </c>
      <c r="C50" s="36">
        <f>SUMIFS(СВЦЭМ!$D$33:$D$776,СВЦЭМ!$A$33:$A$776,$A50,СВЦЭМ!$B$33:$B$776,C$47)+'СЕТ СН'!$G$11+СВЦЭМ!$D$10+'СЕТ СН'!$G$6-'СЕТ СН'!$G$23</f>
        <v>1538.99716229</v>
      </c>
      <c r="D50" s="36">
        <f>SUMIFS(СВЦЭМ!$D$33:$D$776,СВЦЭМ!$A$33:$A$776,$A50,СВЦЭМ!$B$33:$B$776,D$47)+'СЕТ СН'!$G$11+СВЦЭМ!$D$10+'СЕТ СН'!$G$6-'СЕТ СН'!$G$23</f>
        <v>1554.40588428</v>
      </c>
      <c r="E50" s="36">
        <f>SUMIFS(СВЦЭМ!$D$33:$D$776,СВЦЭМ!$A$33:$A$776,$A50,СВЦЭМ!$B$33:$B$776,E$47)+'СЕТ СН'!$G$11+СВЦЭМ!$D$10+'СЕТ СН'!$G$6-'СЕТ СН'!$G$23</f>
        <v>1549.34693943</v>
      </c>
      <c r="F50" s="36">
        <f>SUMIFS(СВЦЭМ!$D$33:$D$776,СВЦЭМ!$A$33:$A$776,$A50,СВЦЭМ!$B$33:$B$776,F$47)+'СЕТ СН'!$G$11+СВЦЭМ!$D$10+'СЕТ СН'!$G$6-'СЕТ СН'!$G$23</f>
        <v>1544.9476416500002</v>
      </c>
      <c r="G50" s="36">
        <f>SUMIFS(СВЦЭМ!$D$33:$D$776,СВЦЭМ!$A$33:$A$776,$A50,СВЦЭМ!$B$33:$B$776,G$47)+'СЕТ СН'!$G$11+СВЦЭМ!$D$10+'СЕТ СН'!$G$6-'СЕТ СН'!$G$23</f>
        <v>1546.0918204</v>
      </c>
      <c r="H50" s="36">
        <f>SUMIFS(СВЦЭМ!$D$33:$D$776,СВЦЭМ!$A$33:$A$776,$A50,СВЦЭМ!$B$33:$B$776,H$47)+'СЕТ СН'!$G$11+СВЦЭМ!$D$10+'СЕТ СН'!$G$6-'СЕТ СН'!$G$23</f>
        <v>1533.4308205699999</v>
      </c>
      <c r="I50" s="36">
        <f>SUMIFS(СВЦЭМ!$D$33:$D$776,СВЦЭМ!$A$33:$A$776,$A50,СВЦЭМ!$B$33:$B$776,I$47)+'СЕТ СН'!$G$11+СВЦЭМ!$D$10+'СЕТ СН'!$G$6-'СЕТ СН'!$G$23</f>
        <v>1513.48202584</v>
      </c>
      <c r="J50" s="36">
        <f>SUMIFS(СВЦЭМ!$D$33:$D$776,СВЦЭМ!$A$33:$A$776,$A50,СВЦЭМ!$B$33:$B$776,J$47)+'СЕТ СН'!$G$11+СВЦЭМ!$D$10+'СЕТ СН'!$G$6-'СЕТ СН'!$G$23</f>
        <v>1458.3292389400001</v>
      </c>
      <c r="K50" s="36">
        <f>SUMIFS(СВЦЭМ!$D$33:$D$776,СВЦЭМ!$A$33:$A$776,$A50,СВЦЭМ!$B$33:$B$776,K$47)+'СЕТ СН'!$G$11+СВЦЭМ!$D$10+'СЕТ СН'!$G$6-'СЕТ СН'!$G$23</f>
        <v>1461.4252590800002</v>
      </c>
      <c r="L50" s="36">
        <f>SUMIFS(СВЦЭМ!$D$33:$D$776,СВЦЭМ!$A$33:$A$776,$A50,СВЦЭМ!$B$33:$B$776,L$47)+'СЕТ СН'!$G$11+СВЦЭМ!$D$10+'СЕТ СН'!$G$6-'СЕТ СН'!$G$23</f>
        <v>1472.80885395</v>
      </c>
      <c r="M50" s="36">
        <f>SUMIFS(СВЦЭМ!$D$33:$D$776,СВЦЭМ!$A$33:$A$776,$A50,СВЦЭМ!$B$33:$B$776,M$47)+'СЕТ СН'!$G$11+СВЦЭМ!$D$10+'СЕТ СН'!$G$6-'СЕТ СН'!$G$23</f>
        <v>1474.8104596799999</v>
      </c>
      <c r="N50" s="36">
        <f>SUMIFS(СВЦЭМ!$D$33:$D$776,СВЦЭМ!$A$33:$A$776,$A50,СВЦЭМ!$B$33:$B$776,N$47)+'СЕТ СН'!$G$11+СВЦЭМ!$D$10+'СЕТ СН'!$G$6-'СЕТ СН'!$G$23</f>
        <v>1491.9264462000001</v>
      </c>
      <c r="O50" s="36">
        <f>SUMIFS(СВЦЭМ!$D$33:$D$776,СВЦЭМ!$A$33:$A$776,$A50,СВЦЭМ!$B$33:$B$776,O$47)+'СЕТ СН'!$G$11+СВЦЭМ!$D$10+'СЕТ СН'!$G$6-'СЕТ СН'!$G$23</f>
        <v>1505.60510636</v>
      </c>
      <c r="P50" s="36">
        <f>SUMIFS(СВЦЭМ!$D$33:$D$776,СВЦЭМ!$A$33:$A$776,$A50,СВЦЭМ!$B$33:$B$776,P$47)+'СЕТ СН'!$G$11+СВЦЭМ!$D$10+'СЕТ СН'!$G$6-'СЕТ СН'!$G$23</f>
        <v>1490.07106361</v>
      </c>
      <c r="Q50" s="36">
        <f>SUMIFS(СВЦЭМ!$D$33:$D$776,СВЦЭМ!$A$33:$A$776,$A50,СВЦЭМ!$B$33:$B$776,Q$47)+'СЕТ СН'!$G$11+СВЦЭМ!$D$10+'СЕТ СН'!$G$6-'СЕТ СН'!$G$23</f>
        <v>1500.4536265900001</v>
      </c>
      <c r="R50" s="36">
        <f>SUMIFS(СВЦЭМ!$D$33:$D$776,СВЦЭМ!$A$33:$A$776,$A50,СВЦЭМ!$B$33:$B$776,R$47)+'СЕТ СН'!$G$11+СВЦЭМ!$D$10+'СЕТ СН'!$G$6-'СЕТ СН'!$G$23</f>
        <v>1497.5665739999999</v>
      </c>
      <c r="S50" s="36">
        <f>SUMIFS(СВЦЭМ!$D$33:$D$776,СВЦЭМ!$A$33:$A$776,$A50,СВЦЭМ!$B$33:$B$776,S$47)+'СЕТ СН'!$G$11+СВЦЭМ!$D$10+'СЕТ СН'!$G$6-'СЕТ СН'!$G$23</f>
        <v>1491.73155146</v>
      </c>
      <c r="T50" s="36">
        <f>SUMIFS(СВЦЭМ!$D$33:$D$776,СВЦЭМ!$A$33:$A$776,$A50,СВЦЭМ!$B$33:$B$776,T$47)+'СЕТ СН'!$G$11+СВЦЭМ!$D$10+'СЕТ СН'!$G$6-'СЕТ СН'!$G$23</f>
        <v>1476.8078082900001</v>
      </c>
      <c r="U50" s="36">
        <f>SUMIFS(СВЦЭМ!$D$33:$D$776,СВЦЭМ!$A$33:$A$776,$A50,СВЦЭМ!$B$33:$B$776,U$47)+'СЕТ СН'!$G$11+СВЦЭМ!$D$10+'СЕТ СН'!$G$6-'СЕТ СН'!$G$23</f>
        <v>1455.0170452100001</v>
      </c>
      <c r="V50" s="36">
        <f>SUMIFS(СВЦЭМ!$D$33:$D$776,СВЦЭМ!$A$33:$A$776,$A50,СВЦЭМ!$B$33:$B$776,V$47)+'СЕТ СН'!$G$11+СВЦЭМ!$D$10+'СЕТ СН'!$G$6-'СЕТ СН'!$G$23</f>
        <v>1445.1687752500002</v>
      </c>
      <c r="W50" s="36">
        <f>SUMIFS(СВЦЭМ!$D$33:$D$776,СВЦЭМ!$A$33:$A$776,$A50,СВЦЭМ!$B$33:$B$776,W$47)+'СЕТ СН'!$G$11+СВЦЭМ!$D$10+'СЕТ СН'!$G$6-'СЕТ СН'!$G$23</f>
        <v>1451.5377783900001</v>
      </c>
      <c r="X50" s="36">
        <f>SUMIFS(СВЦЭМ!$D$33:$D$776,СВЦЭМ!$A$33:$A$776,$A50,СВЦЭМ!$B$33:$B$776,X$47)+'СЕТ СН'!$G$11+СВЦЭМ!$D$10+'СЕТ СН'!$G$6-'СЕТ СН'!$G$23</f>
        <v>1465.6714080700001</v>
      </c>
      <c r="Y50" s="36">
        <f>SUMIFS(СВЦЭМ!$D$33:$D$776,СВЦЭМ!$A$33:$A$776,$A50,СВЦЭМ!$B$33:$B$776,Y$47)+'СЕТ СН'!$G$11+СВЦЭМ!$D$10+'СЕТ СН'!$G$6-'СЕТ СН'!$G$23</f>
        <v>1498.3944899800001</v>
      </c>
    </row>
    <row r="51" spans="1:25" ht="15.75" x14ac:dyDescent="0.2">
      <c r="A51" s="35">
        <f t="shared" si="1"/>
        <v>43925</v>
      </c>
      <c r="B51" s="36">
        <f>SUMIFS(СВЦЭМ!$D$33:$D$776,СВЦЭМ!$A$33:$A$776,$A51,СВЦЭМ!$B$33:$B$776,B$47)+'СЕТ СН'!$G$11+СВЦЭМ!$D$10+'СЕТ СН'!$G$6-'СЕТ СН'!$G$23</f>
        <v>1519.4657802800002</v>
      </c>
      <c r="C51" s="36">
        <f>SUMIFS(СВЦЭМ!$D$33:$D$776,СВЦЭМ!$A$33:$A$776,$A51,СВЦЭМ!$B$33:$B$776,C$47)+'СЕТ СН'!$G$11+СВЦЭМ!$D$10+'СЕТ СН'!$G$6-'СЕТ СН'!$G$23</f>
        <v>1546.48782211</v>
      </c>
      <c r="D51" s="36">
        <f>SUMIFS(СВЦЭМ!$D$33:$D$776,СВЦЭМ!$A$33:$A$776,$A51,СВЦЭМ!$B$33:$B$776,D$47)+'СЕТ СН'!$G$11+СВЦЭМ!$D$10+'СЕТ СН'!$G$6-'СЕТ СН'!$G$23</f>
        <v>1561.1100664999999</v>
      </c>
      <c r="E51" s="36">
        <f>SUMIFS(СВЦЭМ!$D$33:$D$776,СВЦЭМ!$A$33:$A$776,$A51,СВЦЭМ!$B$33:$B$776,E$47)+'СЕТ СН'!$G$11+СВЦЭМ!$D$10+'СЕТ СН'!$G$6-'СЕТ СН'!$G$23</f>
        <v>1573.8815678000001</v>
      </c>
      <c r="F51" s="36">
        <f>SUMIFS(СВЦЭМ!$D$33:$D$776,СВЦЭМ!$A$33:$A$776,$A51,СВЦЭМ!$B$33:$B$776,F$47)+'СЕТ СН'!$G$11+СВЦЭМ!$D$10+'СЕТ СН'!$G$6-'СЕТ СН'!$G$23</f>
        <v>1573.2168145999999</v>
      </c>
      <c r="G51" s="36">
        <f>SUMIFS(СВЦЭМ!$D$33:$D$776,СВЦЭМ!$A$33:$A$776,$A51,СВЦЭМ!$B$33:$B$776,G$47)+'СЕТ СН'!$G$11+СВЦЭМ!$D$10+'СЕТ СН'!$G$6-'СЕТ СН'!$G$23</f>
        <v>1571.7085226300001</v>
      </c>
      <c r="H51" s="36">
        <f>SUMIFS(СВЦЭМ!$D$33:$D$776,СВЦЭМ!$A$33:$A$776,$A51,СВЦЭМ!$B$33:$B$776,H$47)+'СЕТ СН'!$G$11+СВЦЭМ!$D$10+'СЕТ СН'!$G$6-'СЕТ СН'!$G$23</f>
        <v>1547.5869577400001</v>
      </c>
      <c r="I51" s="36">
        <f>SUMIFS(СВЦЭМ!$D$33:$D$776,СВЦЭМ!$A$33:$A$776,$A51,СВЦЭМ!$B$33:$B$776,I$47)+'СЕТ СН'!$G$11+СВЦЭМ!$D$10+'СЕТ СН'!$G$6-'СЕТ СН'!$G$23</f>
        <v>1530.8621181399999</v>
      </c>
      <c r="J51" s="36">
        <f>SUMIFS(СВЦЭМ!$D$33:$D$776,СВЦЭМ!$A$33:$A$776,$A51,СВЦЭМ!$B$33:$B$776,J$47)+'СЕТ СН'!$G$11+СВЦЭМ!$D$10+'СЕТ СН'!$G$6-'СЕТ СН'!$G$23</f>
        <v>1480.22765411</v>
      </c>
      <c r="K51" s="36">
        <f>SUMIFS(СВЦЭМ!$D$33:$D$776,СВЦЭМ!$A$33:$A$776,$A51,СВЦЭМ!$B$33:$B$776,K$47)+'СЕТ СН'!$G$11+СВЦЭМ!$D$10+'СЕТ СН'!$G$6-'СЕТ СН'!$G$23</f>
        <v>1455.7534712400002</v>
      </c>
      <c r="L51" s="36">
        <f>SUMIFS(СВЦЭМ!$D$33:$D$776,СВЦЭМ!$A$33:$A$776,$A51,СВЦЭМ!$B$33:$B$776,L$47)+'СЕТ СН'!$G$11+СВЦЭМ!$D$10+'СЕТ СН'!$G$6-'СЕТ СН'!$G$23</f>
        <v>1452.8664612100001</v>
      </c>
      <c r="M51" s="36">
        <f>SUMIFS(СВЦЭМ!$D$33:$D$776,СВЦЭМ!$A$33:$A$776,$A51,СВЦЭМ!$B$33:$B$776,M$47)+'СЕТ СН'!$G$11+СВЦЭМ!$D$10+'СЕТ СН'!$G$6-'СЕТ СН'!$G$23</f>
        <v>1450.0370594599999</v>
      </c>
      <c r="N51" s="36">
        <f>SUMIFS(СВЦЭМ!$D$33:$D$776,СВЦЭМ!$A$33:$A$776,$A51,СВЦЭМ!$B$33:$B$776,N$47)+'СЕТ СН'!$G$11+СВЦЭМ!$D$10+'СЕТ СН'!$G$6-'СЕТ СН'!$G$23</f>
        <v>1460.4144731599999</v>
      </c>
      <c r="O51" s="36">
        <f>SUMIFS(СВЦЭМ!$D$33:$D$776,СВЦЭМ!$A$33:$A$776,$A51,СВЦЭМ!$B$33:$B$776,O$47)+'СЕТ СН'!$G$11+СВЦЭМ!$D$10+'СЕТ СН'!$G$6-'СЕТ СН'!$G$23</f>
        <v>1469.2783507600002</v>
      </c>
      <c r="P51" s="36">
        <f>SUMIFS(СВЦЭМ!$D$33:$D$776,СВЦЭМ!$A$33:$A$776,$A51,СВЦЭМ!$B$33:$B$776,P$47)+'СЕТ СН'!$G$11+СВЦЭМ!$D$10+'СЕТ СН'!$G$6-'СЕТ СН'!$G$23</f>
        <v>1466.8324296600001</v>
      </c>
      <c r="Q51" s="36">
        <f>SUMIFS(СВЦЭМ!$D$33:$D$776,СВЦЭМ!$A$33:$A$776,$A51,СВЦЭМ!$B$33:$B$776,Q$47)+'СЕТ СН'!$G$11+СВЦЭМ!$D$10+'СЕТ СН'!$G$6-'СЕТ СН'!$G$23</f>
        <v>1475.6033141600001</v>
      </c>
      <c r="R51" s="36">
        <f>SUMIFS(СВЦЭМ!$D$33:$D$776,СВЦЭМ!$A$33:$A$776,$A51,СВЦЭМ!$B$33:$B$776,R$47)+'СЕТ СН'!$G$11+СВЦЭМ!$D$10+'СЕТ СН'!$G$6-'СЕТ СН'!$G$23</f>
        <v>1469.4415005300002</v>
      </c>
      <c r="S51" s="36">
        <f>SUMIFS(СВЦЭМ!$D$33:$D$776,СВЦЭМ!$A$33:$A$776,$A51,СВЦЭМ!$B$33:$B$776,S$47)+'СЕТ СН'!$G$11+СВЦЭМ!$D$10+'СЕТ СН'!$G$6-'СЕТ СН'!$G$23</f>
        <v>1464.4737058000001</v>
      </c>
      <c r="T51" s="36">
        <f>SUMIFS(СВЦЭМ!$D$33:$D$776,СВЦЭМ!$A$33:$A$776,$A51,СВЦЭМ!$B$33:$B$776,T$47)+'СЕТ СН'!$G$11+СВЦЭМ!$D$10+'СЕТ СН'!$G$6-'СЕТ СН'!$G$23</f>
        <v>1452.51059519</v>
      </c>
      <c r="U51" s="36">
        <f>SUMIFS(СВЦЭМ!$D$33:$D$776,СВЦЭМ!$A$33:$A$776,$A51,СВЦЭМ!$B$33:$B$776,U$47)+'СЕТ СН'!$G$11+СВЦЭМ!$D$10+'СЕТ СН'!$G$6-'СЕТ СН'!$G$23</f>
        <v>1440.4706632500001</v>
      </c>
      <c r="V51" s="36">
        <f>SUMIFS(СВЦЭМ!$D$33:$D$776,СВЦЭМ!$A$33:$A$776,$A51,СВЦЭМ!$B$33:$B$776,V$47)+'СЕТ СН'!$G$11+СВЦЭМ!$D$10+'СЕТ СН'!$G$6-'СЕТ СН'!$G$23</f>
        <v>1442.51234578</v>
      </c>
      <c r="W51" s="36">
        <f>SUMIFS(СВЦЭМ!$D$33:$D$776,СВЦЭМ!$A$33:$A$776,$A51,СВЦЭМ!$B$33:$B$776,W$47)+'СЕТ СН'!$G$11+СВЦЭМ!$D$10+'СЕТ СН'!$G$6-'СЕТ СН'!$G$23</f>
        <v>1432.82878643</v>
      </c>
      <c r="X51" s="36">
        <f>SUMIFS(СВЦЭМ!$D$33:$D$776,СВЦЭМ!$A$33:$A$776,$A51,СВЦЭМ!$B$33:$B$776,X$47)+'СЕТ СН'!$G$11+СВЦЭМ!$D$10+'СЕТ СН'!$G$6-'СЕТ СН'!$G$23</f>
        <v>1442.7943114200002</v>
      </c>
      <c r="Y51" s="36">
        <f>SUMIFS(СВЦЭМ!$D$33:$D$776,СВЦЭМ!$A$33:$A$776,$A51,СВЦЭМ!$B$33:$B$776,Y$47)+'СЕТ СН'!$G$11+СВЦЭМ!$D$10+'СЕТ СН'!$G$6-'СЕТ СН'!$G$23</f>
        <v>1482.60996862</v>
      </c>
    </row>
    <row r="52" spans="1:25" ht="15.75" x14ac:dyDescent="0.2">
      <c r="A52" s="35">
        <f t="shared" si="1"/>
        <v>43926</v>
      </c>
      <c r="B52" s="36">
        <f>SUMIFS(СВЦЭМ!$D$33:$D$776,СВЦЭМ!$A$33:$A$776,$A52,СВЦЭМ!$B$33:$B$776,B$47)+'СЕТ СН'!$G$11+СВЦЭМ!$D$10+'СЕТ СН'!$G$6-'СЕТ СН'!$G$23</f>
        <v>1499.0031305000002</v>
      </c>
      <c r="C52" s="36">
        <f>SUMIFS(СВЦЭМ!$D$33:$D$776,СВЦЭМ!$A$33:$A$776,$A52,СВЦЭМ!$B$33:$B$776,C$47)+'СЕТ СН'!$G$11+СВЦЭМ!$D$10+'СЕТ СН'!$G$6-'СЕТ СН'!$G$23</f>
        <v>1553.8245691500001</v>
      </c>
      <c r="D52" s="36">
        <f>SUMIFS(СВЦЭМ!$D$33:$D$776,СВЦЭМ!$A$33:$A$776,$A52,СВЦЭМ!$B$33:$B$776,D$47)+'СЕТ СН'!$G$11+СВЦЭМ!$D$10+'СЕТ СН'!$G$6-'СЕТ СН'!$G$23</f>
        <v>1568.2622654500001</v>
      </c>
      <c r="E52" s="36">
        <f>SUMIFS(СВЦЭМ!$D$33:$D$776,СВЦЭМ!$A$33:$A$776,$A52,СВЦЭМ!$B$33:$B$776,E$47)+'СЕТ СН'!$G$11+СВЦЭМ!$D$10+'СЕТ СН'!$G$6-'СЕТ СН'!$G$23</f>
        <v>1574.5696898199999</v>
      </c>
      <c r="F52" s="36">
        <f>SUMIFS(СВЦЭМ!$D$33:$D$776,СВЦЭМ!$A$33:$A$776,$A52,СВЦЭМ!$B$33:$B$776,F$47)+'СЕТ СН'!$G$11+СВЦЭМ!$D$10+'СЕТ СН'!$G$6-'СЕТ СН'!$G$23</f>
        <v>1573.10905409</v>
      </c>
      <c r="G52" s="36">
        <f>SUMIFS(СВЦЭМ!$D$33:$D$776,СВЦЭМ!$A$33:$A$776,$A52,СВЦЭМ!$B$33:$B$776,G$47)+'СЕТ СН'!$G$11+СВЦЭМ!$D$10+'СЕТ СН'!$G$6-'СЕТ СН'!$G$23</f>
        <v>1575.97987803</v>
      </c>
      <c r="H52" s="36">
        <f>SUMIFS(СВЦЭМ!$D$33:$D$776,СВЦЭМ!$A$33:$A$776,$A52,СВЦЭМ!$B$33:$B$776,H$47)+'СЕТ СН'!$G$11+СВЦЭМ!$D$10+'СЕТ СН'!$G$6-'СЕТ СН'!$G$23</f>
        <v>1561.1899396000001</v>
      </c>
      <c r="I52" s="36">
        <f>SUMIFS(СВЦЭМ!$D$33:$D$776,СВЦЭМ!$A$33:$A$776,$A52,СВЦЭМ!$B$33:$B$776,I$47)+'СЕТ СН'!$G$11+СВЦЭМ!$D$10+'СЕТ СН'!$G$6-'СЕТ СН'!$G$23</f>
        <v>1545.9345861700001</v>
      </c>
      <c r="J52" s="36">
        <f>SUMIFS(СВЦЭМ!$D$33:$D$776,СВЦЭМ!$A$33:$A$776,$A52,СВЦЭМ!$B$33:$B$776,J$47)+'СЕТ СН'!$G$11+СВЦЭМ!$D$10+'СЕТ СН'!$G$6-'СЕТ СН'!$G$23</f>
        <v>1494.8387426100001</v>
      </c>
      <c r="K52" s="36">
        <f>SUMIFS(СВЦЭМ!$D$33:$D$776,СВЦЭМ!$A$33:$A$776,$A52,СВЦЭМ!$B$33:$B$776,K$47)+'СЕТ СН'!$G$11+СВЦЭМ!$D$10+'СЕТ СН'!$G$6-'СЕТ СН'!$G$23</f>
        <v>1457.0868227200001</v>
      </c>
      <c r="L52" s="36">
        <f>SUMIFS(СВЦЭМ!$D$33:$D$776,СВЦЭМ!$A$33:$A$776,$A52,СВЦЭМ!$B$33:$B$776,L$47)+'СЕТ СН'!$G$11+СВЦЭМ!$D$10+'СЕТ СН'!$G$6-'СЕТ СН'!$G$23</f>
        <v>1449.78111967</v>
      </c>
      <c r="M52" s="36">
        <f>SUMIFS(СВЦЭМ!$D$33:$D$776,СВЦЭМ!$A$33:$A$776,$A52,СВЦЭМ!$B$33:$B$776,M$47)+'СЕТ СН'!$G$11+СВЦЭМ!$D$10+'СЕТ СН'!$G$6-'СЕТ СН'!$G$23</f>
        <v>1447.8361348799999</v>
      </c>
      <c r="N52" s="36">
        <f>SUMIFS(СВЦЭМ!$D$33:$D$776,СВЦЭМ!$A$33:$A$776,$A52,СВЦЭМ!$B$33:$B$776,N$47)+'СЕТ СН'!$G$11+СВЦЭМ!$D$10+'СЕТ СН'!$G$6-'СЕТ СН'!$G$23</f>
        <v>1461.0815592399999</v>
      </c>
      <c r="O52" s="36">
        <f>SUMIFS(СВЦЭМ!$D$33:$D$776,СВЦЭМ!$A$33:$A$776,$A52,СВЦЭМ!$B$33:$B$776,O$47)+'СЕТ СН'!$G$11+СВЦЭМ!$D$10+'СЕТ СН'!$G$6-'СЕТ СН'!$G$23</f>
        <v>1470.2305223500002</v>
      </c>
      <c r="P52" s="36">
        <f>SUMIFS(СВЦЭМ!$D$33:$D$776,СВЦЭМ!$A$33:$A$776,$A52,СВЦЭМ!$B$33:$B$776,P$47)+'СЕТ СН'!$G$11+СВЦЭМ!$D$10+'СЕТ СН'!$G$6-'СЕТ СН'!$G$23</f>
        <v>1450.6502856500001</v>
      </c>
      <c r="Q52" s="36">
        <f>SUMIFS(СВЦЭМ!$D$33:$D$776,СВЦЭМ!$A$33:$A$776,$A52,СВЦЭМ!$B$33:$B$776,Q$47)+'СЕТ СН'!$G$11+СВЦЭМ!$D$10+'СЕТ СН'!$G$6-'СЕТ СН'!$G$23</f>
        <v>1455.7092031500001</v>
      </c>
      <c r="R52" s="36">
        <f>SUMIFS(СВЦЭМ!$D$33:$D$776,СВЦЭМ!$A$33:$A$776,$A52,СВЦЭМ!$B$33:$B$776,R$47)+'СЕТ СН'!$G$11+СВЦЭМ!$D$10+'СЕТ СН'!$G$6-'СЕТ СН'!$G$23</f>
        <v>1455.3707248800001</v>
      </c>
      <c r="S52" s="36">
        <f>SUMIFS(СВЦЭМ!$D$33:$D$776,СВЦЭМ!$A$33:$A$776,$A52,СВЦЭМ!$B$33:$B$776,S$47)+'СЕТ СН'!$G$11+СВЦЭМ!$D$10+'СЕТ СН'!$G$6-'СЕТ СН'!$G$23</f>
        <v>1455.5647597699999</v>
      </c>
      <c r="T52" s="36">
        <f>SUMIFS(СВЦЭМ!$D$33:$D$776,СВЦЭМ!$A$33:$A$776,$A52,СВЦЭМ!$B$33:$B$776,T$47)+'СЕТ СН'!$G$11+СВЦЭМ!$D$10+'СЕТ СН'!$G$6-'СЕТ СН'!$G$23</f>
        <v>1447.58115079</v>
      </c>
      <c r="U52" s="36">
        <f>SUMIFS(СВЦЭМ!$D$33:$D$776,СВЦЭМ!$A$33:$A$776,$A52,СВЦЭМ!$B$33:$B$776,U$47)+'СЕТ СН'!$G$11+СВЦЭМ!$D$10+'СЕТ СН'!$G$6-'СЕТ СН'!$G$23</f>
        <v>1435.5755781</v>
      </c>
      <c r="V52" s="36">
        <f>SUMIFS(СВЦЭМ!$D$33:$D$776,СВЦЭМ!$A$33:$A$776,$A52,СВЦЭМ!$B$33:$B$776,V$47)+'СЕТ СН'!$G$11+СВЦЭМ!$D$10+'СЕТ СН'!$G$6-'СЕТ СН'!$G$23</f>
        <v>1420.2341989800002</v>
      </c>
      <c r="W52" s="36">
        <f>SUMIFS(СВЦЭМ!$D$33:$D$776,СВЦЭМ!$A$33:$A$776,$A52,СВЦЭМ!$B$33:$B$776,W$47)+'СЕТ СН'!$G$11+СВЦЭМ!$D$10+'СЕТ СН'!$G$6-'СЕТ СН'!$G$23</f>
        <v>1404.76326561</v>
      </c>
      <c r="X52" s="36">
        <f>SUMIFS(СВЦЭМ!$D$33:$D$776,СВЦЭМ!$A$33:$A$776,$A52,СВЦЭМ!$B$33:$B$776,X$47)+'СЕТ СН'!$G$11+СВЦЭМ!$D$10+'СЕТ СН'!$G$6-'СЕТ СН'!$G$23</f>
        <v>1401.26242204</v>
      </c>
      <c r="Y52" s="36">
        <f>SUMIFS(СВЦЭМ!$D$33:$D$776,СВЦЭМ!$A$33:$A$776,$A52,СВЦЭМ!$B$33:$B$776,Y$47)+'СЕТ СН'!$G$11+СВЦЭМ!$D$10+'СЕТ СН'!$G$6-'СЕТ СН'!$G$23</f>
        <v>1435.4208039600001</v>
      </c>
    </row>
    <row r="53" spans="1:25" ht="15.75" x14ac:dyDescent="0.2">
      <c r="A53" s="35">
        <f t="shared" si="1"/>
        <v>43927</v>
      </c>
      <c r="B53" s="36">
        <f>SUMIFS(СВЦЭМ!$D$33:$D$776,СВЦЭМ!$A$33:$A$776,$A53,СВЦЭМ!$B$33:$B$776,B$47)+'СЕТ СН'!$G$11+СВЦЭМ!$D$10+'СЕТ СН'!$G$6-'СЕТ СН'!$G$23</f>
        <v>1532.08489581</v>
      </c>
      <c r="C53" s="36">
        <f>SUMIFS(СВЦЭМ!$D$33:$D$776,СВЦЭМ!$A$33:$A$776,$A53,СВЦЭМ!$B$33:$B$776,C$47)+'СЕТ СН'!$G$11+СВЦЭМ!$D$10+'СЕТ СН'!$G$6-'СЕТ СН'!$G$23</f>
        <v>1557.59387466</v>
      </c>
      <c r="D53" s="36">
        <f>SUMIFS(СВЦЭМ!$D$33:$D$776,СВЦЭМ!$A$33:$A$776,$A53,СВЦЭМ!$B$33:$B$776,D$47)+'СЕТ СН'!$G$11+СВЦЭМ!$D$10+'СЕТ СН'!$G$6-'СЕТ СН'!$G$23</f>
        <v>1569.35300882</v>
      </c>
      <c r="E53" s="36">
        <f>SUMIFS(СВЦЭМ!$D$33:$D$776,СВЦЭМ!$A$33:$A$776,$A53,СВЦЭМ!$B$33:$B$776,E$47)+'СЕТ СН'!$G$11+СВЦЭМ!$D$10+'СЕТ СН'!$G$6-'СЕТ СН'!$G$23</f>
        <v>1576.45635386</v>
      </c>
      <c r="F53" s="36">
        <f>SUMIFS(СВЦЭМ!$D$33:$D$776,СВЦЭМ!$A$33:$A$776,$A53,СВЦЭМ!$B$33:$B$776,F$47)+'СЕТ СН'!$G$11+СВЦЭМ!$D$10+'СЕТ СН'!$G$6-'СЕТ СН'!$G$23</f>
        <v>1573.5692979300002</v>
      </c>
      <c r="G53" s="36">
        <f>SUMIFS(СВЦЭМ!$D$33:$D$776,СВЦЭМ!$A$33:$A$776,$A53,СВЦЭМ!$B$33:$B$776,G$47)+'СЕТ СН'!$G$11+СВЦЭМ!$D$10+'СЕТ СН'!$G$6-'СЕТ СН'!$G$23</f>
        <v>1574.0942692100002</v>
      </c>
      <c r="H53" s="36">
        <f>SUMIFS(СВЦЭМ!$D$33:$D$776,СВЦЭМ!$A$33:$A$776,$A53,СВЦЭМ!$B$33:$B$776,H$47)+'СЕТ СН'!$G$11+СВЦЭМ!$D$10+'СЕТ СН'!$G$6-'СЕТ СН'!$G$23</f>
        <v>1564.5484751200001</v>
      </c>
      <c r="I53" s="36">
        <f>SUMIFS(СВЦЭМ!$D$33:$D$776,СВЦЭМ!$A$33:$A$776,$A53,СВЦЭМ!$B$33:$B$776,I$47)+'СЕТ СН'!$G$11+СВЦЭМ!$D$10+'СЕТ СН'!$G$6-'СЕТ СН'!$G$23</f>
        <v>1538.6473439700001</v>
      </c>
      <c r="J53" s="36">
        <f>SUMIFS(СВЦЭМ!$D$33:$D$776,СВЦЭМ!$A$33:$A$776,$A53,СВЦЭМ!$B$33:$B$776,J$47)+'СЕТ СН'!$G$11+СВЦЭМ!$D$10+'СЕТ СН'!$G$6-'СЕТ СН'!$G$23</f>
        <v>1494.2503588500001</v>
      </c>
      <c r="K53" s="36">
        <f>SUMIFS(СВЦЭМ!$D$33:$D$776,СВЦЭМ!$A$33:$A$776,$A53,СВЦЭМ!$B$33:$B$776,K$47)+'СЕТ СН'!$G$11+СВЦЭМ!$D$10+'СЕТ СН'!$G$6-'СЕТ СН'!$G$23</f>
        <v>1493.50450004</v>
      </c>
      <c r="L53" s="36">
        <f>SUMIFS(СВЦЭМ!$D$33:$D$776,СВЦЭМ!$A$33:$A$776,$A53,СВЦЭМ!$B$33:$B$776,L$47)+'СЕТ СН'!$G$11+СВЦЭМ!$D$10+'СЕТ СН'!$G$6-'СЕТ СН'!$G$23</f>
        <v>1479.01414858</v>
      </c>
      <c r="M53" s="36">
        <f>SUMIFS(СВЦЭМ!$D$33:$D$776,СВЦЭМ!$A$33:$A$776,$A53,СВЦЭМ!$B$33:$B$776,M$47)+'СЕТ СН'!$G$11+СВЦЭМ!$D$10+'СЕТ СН'!$G$6-'СЕТ СН'!$G$23</f>
        <v>1482.1361704599999</v>
      </c>
      <c r="N53" s="36">
        <f>SUMIFS(СВЦЭМ!$D$33:$D$776,СВЦЭМ!$A$33:$A$776,$A53,СВЦЭМ!$B$33:$B$776,N$47)+'СЕТ СН'!$G$11+СВЦЭМ!$D$10+'СЕТ СН'!$G$6-'СЕТ СН'!$G$23</f>
        <v>1480.7719081499999</v>
      </c>
      <c r="O53" s="36">
        <f>SUMIFS(СВЦЭМ!$D$33:$D$776,СВЦЭМ!$A$33:$A$776,$A53,СВЦЭМ!$B$33:$B$776,O$47)+'СЕТ СН'!$G$11+СВЦЭМ!$D$10+'СЕТ СН'!$G$6-'СЕТ СН'!$G$23</f>
        <v>1494.2449959</v>
      </c>
      <c r="P53" s="36">
        <f>SUMIFS(СВЦЭМ!$D$33:$D$776,СВЦЭМ!$A$33:$A$776,$A53,СВЦЭМ!$B$33:$B$776,P$47)+'СЕТ СН'!$G$11+СВЦЭМ!$D$10+'СЕТ СН'!$G$6-'СЕТ СН'!$G$23</f>
        <v>1479.38357933</v>
      </c>
      <c r="Q53" s="36">
        <f>SUMIFS(СВЦЭМ!$D$33:$D$776,СВЦЭМ!$A$33:$A$776,$A53,СВЦЭМ!$B$33:$B$776,Q$47)+'СЕТ СН'!$G$11+СВЦЭМ!$D$10+'СЕТ СН'!$G$6-'СЕТ СН'!$G$23</f>
        <v>1484.75008725</v>
      </c>
      <c r="R53" s="36">
        <f>SUMIFS(СВЦЭМ!$D$33:$D$776,СВЦЭМ!$A$33:$A$776,$A53,СВЦЭМ!$B$33:$B$776,R$47)+'СЕТ СН'!$G$11+СВЦЭМ!$D$10+'СЕТ СН'!$G$6-'СЕТ СН'!$G$23</f>
        <v>1467.7708345300002</v>
      </c>
      <c r="S53" s="36">
        <f>SUMIFS(СВЦЭМ!$D$33:$D$776,СВЦЭМ!$A$33:$A$776,$A53,СВЦЭМ!$B$33:$B$776,S$47)+'СЕТ СН'!$G$11+СВЦЭМ!$D$10+'СЕТ СН'!$G$6-'СЕТ СН'!$G$23</f>
        <v>1481.49151409</v>
      </c>
      <c r="T53" s="36">
        <f>SUMIFS(СВЦЭМ!$D$33:$D$776,СВЦЭМ!$A$33:$A$776,$A53,СВЦЭМ!$B$33:$B$776,T$47)+'СЕТ СН'!$G$11+СВЦЭМ!$D$10+'СЕТ СН'!$G$6-'СЕТ СН'!$G$23</f>
        <v>1466.55325683</v>
      </c>
      <c r="U53" s="36">
        <f>SUMIFS(СВЦЭМ!$D$33:$D$776,СВЦЭМ!$A$33:$A$776,$A53,СВЦЭМ!$B$33:$B$776,U$47)+'СЕТ СН'!$G$11+СВЦЭМ!$D$10+'СЕТ СН'!$G$6-'СЕТ СН'!$G$23</f>
        <v>1446.8901822800001</v>
      </c>
      <c r="V53" s="36">
        <f>SUMIFS(СВЦЭМ!$D$33:$D$776,СВЦЭМ!$A$33:$A$776,$A53,СВЦЭМ!$B$33:$B$776,V$47)+'СЕТ СН'!$G$11+СВЦЭМ!$D$10+'СЕТ СН'!$G$6-'СЕТ СН'!$G$23</f>
        <v>1449.5241817200001</v>
      </c>
      <c r="W53" s="36">
        <f>SUMIFS(СВЦЭМ!$D$33:$D$776,СВЦЭМ!$A$33:$A$776,$A53,СВЦЭМ!$B$33:$B$776,W$47)+'СЕТ СН'!$G$11+СВЦЭМ!$D$10+'СЕТ СН'!$G$6-'СЕТ СН'!$G$23</f>
        <v>1442.0636563200001</v>
      </c>
      <c r="X53" s="36">
        <f>SUMIFS(СВЦЭМ!$D$33:$D$776,СВЦЭМ!$A$33:$A$776,$A53,СВЦЭМ!$B$33:$B$776,X$47)+'СЕТ СН'!$G$11+СВЦЭМ!$D$10+'СЕТ СН'!$G$6-'СЕТ СН'!$G$23</f>
        <v>1455.6139143600001</v>
      </c>
      <c r="Y53" s="36">
        <f>SUMIFS(СВЦЭМ!$D$33:$D$776,СВЦЭМ!$A$33:$A$776,$A53,СВЦЭМ!$B$33:$B$776,Y$47)+'СЕТ СН'!$G$11+СВЦЭМ!$D$10+'СЕТ СН'!$G$6-'СЕТ СН'!$G$23</f>
        <v>1495.37610023</v>
      </c>
    </row>
    <row r="54" spans="1:25" ht="15.75" x14ac:dyDescent="0.2">
      <c r="A54" s="35">
        <f t="shared" si="1"/>
        <v>43928</v>
      </c>
      <c r="B54" s="36">
        <f>SUMIFS(СВЦЭМ!$D$33:$D$776,СВЦЭМ!$A$33:$A$776,$A54,СВЦЭМ!$B$33:$B$776,B$47)+'СЕТ СН'!$G$11+СВЦЭМ!$D$10+'СЕТ СН'!$G$6-'СЕТ СН'!$G$23</f>
        <v>1536.25762293</v>
      </c>
      <c r="C54" s="36">
        <f>SUMIFS(СВЦЭМ!$D$33:$D$776,СВЦЭМ!$A$33:$A$776,$A54,СВЦЭМ!$B$33:$B$776,C$47)+'СЕТ СН'!$G$11+СВЦЭМ!$D$10+'СЕТ СН'!$G$6-'СЕТ СН'!$G$23</f>
        <v>1558.6324299900002</v>
      </c>
      <c r="D54" s="36">
        <f>SUMIFS(СВЦЭМ!$D$33:$D$776,СВЦЭМ!$A$33:$A$776,$A54,СВЦЭМ!$B$33:$B$776,D$47)+'СЕТ СН'!$G$11+СВЦЭМ!$D$10+'СЕТ СН'!$G$6-'СЕТ СН'!$G$23</f>
        <v>1578.93019766</v>
      </c>
      <c r="E54" s="36">
        <f>SUMIFS(СВЦЭМ!$D$33:$D$776,СВЦЭМ!$A$33:$A$776,$A54,СВЦЭМ!$B$33:$B$776,E$47)+'СЕТ СН'!$G$11+СВЦЭМ!$D$10+'СЕТ СН'!$G$6-'СЕТ СН'!$G$23</f>
        <v>1596.3011035300001</v>
      </c>
      <c r="F54" s="36">
        <f>SUMIFS(СВЦЭМ!$D$33:$D$776,СВЦЭМ!$A$33:$A$776,$A54,СВЦЭМ!$B$33:$B$776,F$47)+'СЕТ СН'!$G$11+СВЦЭМ!$D$10+'СЕТ СН'!$G$6-'СЕТ СН'!$G$23</f>
        <v>1594.7686449299999</v>
      </c>
      <c r="G54" s="36">
        <f>SUMIFS(СВЦЭМ!$D$33:$D$776,СВЦЭМ!$A$33:$A$776,$A54,СВЦЭМ!$B$33:$B$776,G$47)+'СЕТ СН'!$G$11+СВЦЭМ!$D$10+'СЕТ СН'!$G$6-'СЕТ СН'!$G$23</f>
        <v>1595.26548443</v>
      </c>
      <c r="H54" s="36">
        <f>SUMIFS(СВЦЭМ!$D$33:$D$776,СВЦЭМ!$A$33:$A$776,$A54,СВЦЭМ!$B$33:$B$776,H$47)+'СЕТ СН'!$G$11+СВЦЭМ!$D$10+'СЕТ СН'!$G$6-'СЕТ СН'!$G$23</f>
        <v>1577.51627035</v>
      </c>
      <c r="I54" s="36">
        <f>SUMIFS(СВЦЭМ!$D$33:$D$776,СВЦЭМ!$A$33:$A$776,$A54,СВЦЭМ!$B$33:$B$776,I$47)+'СЕТ СН'!$G$11+СВЦЭМ!$D$10+'СЕТ СН'!$G$6-'СЕТ СН'!$G$23</f>
        <v>1553.7724148900002</v>
      </c>
      <c r="J54" s="36">
        <f>SUMIFS(СВЦЭМ!$D$33:$D$776,СВЦЭМ!$A$33:$A$776,$A54,СВЦЭМ!$B$33:$B$776,J$47)+'СЕТ СН'!$G$11+СВЦЭМ!$D$10+'СЕТ СН'!$G$6-'СЕТ СН'!$G$23</f>
        <v>1498.8944250899999</v>
      </c>
      <c r="K54" s="36">
        <f>SUMIFS(СВЦЭМ!$D$33:$D$776,СВЦЭМ!$A$33:$A$776,$A54,СВЦЭМ!$B$33:$B$776,K$47)+'СЕТ СН'!$G$11+СВЦЭМ!$D$10+'СЕТ СН'!$G$6-'СЕТ СН'!$G$23</f>
        <v>1501.2756192900001</v>
      </c>
      <c r="L54" s="36">
        <f>SUMIFS(СВЦЭМ!$D$33:$D$776,СВЦЭМ!$A$33:$A$776,$A54,СВЦЭМ!$B$33:$B$776,L$47)+'СЕТ СН'!$G$11+СВЦЭМ!$D$10+'СЕТ СН'!$G$6-'СЕТ СН'!$G$23</f>
        <v>1506.9112805100001</v>
      </c>
      <c r="M54" s="36">
        <f>SUMIFS(СВЦЭМ!$D$33:$D$776,СВЦЭМ!$A$33:$A$776,$A54,СВЦЭМ!$B$33:$B$776,M$47)+'СЕТ СН'!$G$11+СВЦЭМ!$D$10+'СЕТ СН'!$G$6-'СЕТ СН'!$G$23</f>
        <v>1504.20536674</v>
      </c>
      <c r="N54" s="36">
        <f>SUMIFS(СВЦЭМ!$D$33:$D$776,СВЦЭМ!$A$33:$A$776,$A54,СВЦЭМ!$B$33:$B$776,N$47)+'СЕТ СН'!$G$11+СВЦЭМ!$D$10+'СЕТ СН'!$G$6-'СЕТ СН'!$G$23</f>
        <v>1502.9889654000001</v>
      </c>
      <c r="O54" s="36">
        <f>SUMIFS(СВЦЭМ!$D$33:$D$776,СВЦЭМ!$A$33:$A$776,$A54,СВЦЭМ!$B$33:$B$776,O$47)+'СЕТ СН'!$G$11+СВЦЭМ!$D$10+'СЕТ СН'!$G$6-'СЕТ СН'!$G$23</f>
        <v>1509.8598436699999</v>
      </c>
      <c r="P54" s="36">
        <f>SUMIFS(СВЦЭМ!$D$33:$D$776,СВЦЭМ!$A$33:$A$776,$A54,СВЦЭМ!$B$33:$B$776,P$47)+'СЕТ СН'!$G$11+СВЦЭМ!$D$10+'СЕТ СН'!$G$6-'СЕТ СН'!$G$23</f>
        <v>1493.0179210400001</v>
      </c>
      <c r="Q54" s="36">
        <f>SUMIFS(СВЦЭМ!$D$33:$D$776,СВЦЭМ!$A$33:$A$776,$A54,СВЦЭМ!$B$33:$B$776,Q$47)+'СЕТ СН'!$G$11+СВЦЭМ!$D$10+'СЕТ СН'!$G$6-'СЕТ СН'!$G$23</f>
        <v>1498.0857144900001</v>
      </c>
      <c r="R54" s="36">
        <f>SUMIFS(СВЦЭМ!$D$33:$D$776,СВЦЭМ!$A$33:$A$776,$A54,СВЦЭМ!$B$33:$B$776,R$47)+'СЕТ СН'!$G$11+СВЦЭМ!$D$10+'СЕТ СН'!$G$6-'СЕТ СН'!$G$23</f>
        <v>1494.72154935</v>
      </c>
      <c r="S54" s="36">
        <f>SUMIFS(СВЦЭМ!$D$33:$D$776,СВЦЭМ!$A$33:$A$776,$A54,СВЦЭМ!$B$33:$B$776,S$47)+'СЕТ СН'!$G$11+СВЦЭМ!$D$10+'СЕТ СН'!$G$6-'СЕТ СН'!$G$23</f>
        <v>1495.60176959</v>
      </c>
      <c r="T54" s="36">
        <f>SUMIFS(СВЦЭМ!$D$33:$D$776,СВЦЭМ!$A$33:$A$776,$A54,СВЦЭМ!$B$33:$B$776,T$47)+'СЕТ СН'!$G$11+СВЦЭМ!$D$10+'СЕТ СН'!$G$6-'СЕТ СН'!$G$23</f>
        <v>1477.5052609500001</v>
      </c>
      <c r="U54" s="36">
        <f>SUMIFS(СВЦЭМ!$D$33:$D$776,СВЦЭМ!$A$33:$A$776,$A54,СВЦЭМ!$B$33:$B$776,U$47)+'СЕТ СН'!$G$11+СВЦЭМ!$D$10+'СЕТ СН'!$G$6-'СЕТ СН'!$G$23</f>
        <v>1472.3744428300001</v>
      </c>
      <c r="V54" s="36">
        <f>SUMIFS(СВЦЭМ!$D$33:$D$776,СВЦЭМ!$A$33:$A$776,$A54,СВЦЭМ!$B$33:$B$776,V$47)+'СЕТ СН'!$G$11+СВЦЭМ!$D$10+'СЕТ СН'!$G$6-'СЕТ СН'!$G$23</f>
        <v>1469.6480378400001</v>
      </c>
      <c r="W54" s="36">
        <f>SUMIFS(СВЦЭМ!$D$33:$D$776,СВЦЭМ!$A$33:$A$776,$A54,СВЦЭМ!$B$33:$B$776,W$47)+'СЕТ СН'!$G$11+СВЦЭМ!$D$10+'СЕТ СН'!$G$6-'СЕТ СН'!$G$23</f>
        <v>1461.3646301200001</v>
      </c>
      <c r="X54" s="36">
        <f>SUMIFS(СВЦЭМ!$D$33:$D$776,СВЦЭМ!$A$33:$A$776,$A54,СВЦЭМ!$B$33:$B$776,X$47)+'СЕТ СН'!$G$11+СВЦЭМ!$D$10+'СЕТ СН'!$G$6-'СЕТ СН'!$G$23</f>
        <v>1464.1345854599999</v>
      </c>
      <c r="Y54" s="36">
        <f>SUMIFS(СВЦЭМ!$D$33:$D$776,СВЦЭМ!$A$33:$A$776,$A54,СВЦЭМ!$B$33:$B$776,Y$47)+'СЕТ СН'!$G$11+СВЦЭМ!$D$10+'СЕТ СН'!$G$6-'СЕТ СН'!$G$23</f>
        <v>1495.8678931700001</v>
      </c>
    </row>
    <row r="55" spans="1:25" ht="15.75" x14ac:dyDescent="0.2">
      <c r="A55" s="35">
        <f t="shared" si="1"/>
        <v>43929</v>
      </c>
      <c r="B55" s="36">
        <f>SUMIFS(СВЦЭМ!$D$33:$D$776,СВЦЭМ!$A$33:$A$776,$A55,СВЦЭМ!$B$33:$B$776,B$47)+'СЕТ СН'!$G$11+СВЦЭМ!$D$10+'СЕТ СН'!$G$6-'СЕТ СН'!$G$23</f>
        <v>1526.0371398300001</v>
      </c>
      <c r="C55" s="36">
        <f>SUMIFS(СВЦЭМ!$D$33:$D$776,СВЦЭМ!$A$33:$A$776,$A55,СВЦЭМ!$B$33:$B$776,C$47)+'СЕТ СН'!$G$11+СВЦЭМ!$D$10+'СЕТ СН'!$G$6-'СЕТ СН'!$G$23</f>
        <v>1559.01742188</v>
      </c>
      <c r="D55" s="36">
        <f>SUMIFS(СВЦЭМ!$D$33:$D$776,СВЦЭМ!$A$33:$A$776,$A55,СВЦЭМ!$B$33:$B$776,D$47)+'СЕТ СН'!$G$11+СВЦЭМ!$D$10+'СЕТ СН'!$G$6-'СЕТ СН'!$G$23</f>
        <v>1576.2832385300001</v>
      </c>
      <c r="E55" s="36">
        <f>SUMIFS(СВЦЭМ!$D$33:$D$776,СВЦЭМ!$A$33:$A$776,$A55,СВЦЭМ!$B$33:$B$776,E$47)+'СЕТ СН'!$G$11+СВЦЭМ!$D$10+'СЕТ СН'!$G$6-'СЕТ СН'!$G$23</f>
        <v>1584.0642731500002</v>
      </c>
      <c r="F55" s="36">
        <f>SUMIFS(СВЦЭМ!$D$33:$D$776,СВЦЭМ!$A$33:$A$776,$A55,СВЦЭМ!$B$33:$B$776,F$47)+'СЕТ СН'!$G$11+СВЦЭМ!$D$10+'СЕТ СН'!$G$6-'СЕТ СН'!$G$23</f>
        <v>1581.6258758700001</v>
      </c>
      <c r="G55" s="36">
        <f>SUMIFS(СВЦЭМ!$D$33:$D$776,СВЦЭМ!$A$33:$A$776,$A55,СВЦЭМ!$B$33:$B$776,G$47)+'СЕТ СН'!$G$11+СВЦЭМ!$D$10+'СЕТ СН'!$G$6-'СЕТ СН'!$G$23</f>
        <v>1582.16977578</v>
      </c>
      <c r="H55" s="36">
        <f>SUMIFS(СВЦЭМ!$D$33:$D$776,СВЦЭМ!$A$33:$A$776,$A55,СВЦЭМ!$B$33:$B$776,H$47)+'СЕТ СН'!$G$11+СВЦЭМ!$D$10+'СЕТ СН'!$G$6-'СЕТ СН'!$G$23</f>
        <v>1565.91017919</v>
      </c>
      <c r="I55" s="36">
        <f>SUMIFS(СВЦЭМ!$D$33:$D$776,СВЦЭМ!$A$33:$A$776,$A55,СВЦЭМ!$B$33:$B$776,I$47)+'СЕТ СН'!$G$11+СВЦЭМ!$D$10+'СЕТ СН'!$G$6-'СЕТ СН'!$G$23</f>
        <v>1528.4150536500001</v>
      </c>
      <c r="J55" s="36">
        <f>SUMIFS(СВЦЭМ!$D$33:$D$776,СВЦЭМ!$A$33:$A$776,$A55,СВЦЭМ!$B$33:$B$776,J$47)+'СЕТ СН'!$G$11+СВЦЭМ!$D$10+'СЕТ СН'!$G$6-'СЕТ СН'!$G$23</f>
        <v>1484.02402768</v>
      </c>
      <c r="K55" s="36">
        <f>SUMIFS(СВЦЭМ!$D$33:$D$776,СВЦЭМ!$A$33:$A$776,$A55,СВЦЭМ!$B$33:$B$776,K$47)+'СЕТ СН'!$G$11+СВЦЭМ!$D$10+'СЕТ СН'!$G$6-'СЕТ СН'!$G$23</f>
        <v>1472.4211602099999</v>
      </c>
      <c r="L55" s="36">
        <f>SUMIFS(СВЦЭМ!$D$33:$D$776,СВЦЭМ!$A$33:$A$776,$A55,СВЦЭМ!$B$33:$B$776,L$47)+'СЕТ СН'!$G$11+СВЦЭМ!$D$10+'СЕТ СН'!$G$6-'СЕТ СН'!$G$23</f>
        <v>1460.03424769</v>
      </c>
      <c r="M55" s="36">
        <f>SUMIFS(СВЦЭМ!$D$33:$D$776,СВЦЭМ!$A$33:$A$776,$A55,СВЦЭМ!$B$33:$B$776,M$47)+'СЕТ СН'!$G$11+СВЦЭМ!$D$10+'СЕТ СН'!$G$6-'СЕТ СН'!$G$23</f>
        <v>1457.0443643399999</v>
      </c>
      <c r="N55" s="36">
        <f>SUMIFS(СВЦЭМ!$D$33:$D$776,СВЦЭМ!$A$33:$A$776,$A55,СВЦЭМ!$B$33:$B$776,N$47)+'СЕТ СН'!$G$11+СВЦЭМ!$D$10+'СЕТ СН'!$G$6-'СЕТ СН'!$G$23</f>
        <v>1471.11604726</v>
      </c>
      <c r="O55" s="36">
        <f>SUMIFS(СВЦЭМ!$D$33:$D$776,СВЦЭМ!$A$33:$A$776,$A55,СВЦЭМ!$B$33:$B$776,O$47)+'СЕТ СН'!$G$11+СВЦЭМ!$D$10+'СЕТ СН'!$G$6-'СЕТ СН'!$G$23</f>
        <v>1475.5489190799999</v>
      </c>
      <c r="P55" s="36">
        <f>SUMIFS(СВЦЭМ!$D$33:$D$776,СВЦЭМ!$A$33:$A$776,$A55,СВЦЭМ!$B$33:$B$776,P$47)+'СЕТ СН'!$G$11+СВЦЭМ!$D$10+'СЕТ СН'!$G$6-'СЕТ СН'!$G$23</f>
        <v>1452.9799616400001</v>
      </c>
      <c r="Q55" s="36">
        <f>SUMIFS(СВЦЭМ!$D$33:$D$776,СВЦЭМ!$A$33:$A$776,$A55,СВЦЭМ!$B$33:$B$776,Q$47)+'СЕТ СН'!$G$11+СВЦЭМ!$D$10+'СЕТ СН'!$G$6-'СЕТ СН'!$G$23</f>
        <v>1457.2832719500002</v>
      </c>
      <c r="R55" s="36">
        <f>SUMIFS(СВЦЭМ!$D$33:$D$776,СВЦЭМ!$A$33:$A$776,$A55,СВЦЭМ!$B$33:$B$776,R$47)+'СЕТ СН'!$G$11+СВЦЭМ!$D$10+'СЕТ СН'!$G$6-'СЕТ СН'!$G$23</f>
        <v>1453.5470126800001</v>
      </c>
      <c r="S55" s="36">
        <f>SUMIFS(СВЦЭМ!$D$33:$D$776,СВЦЭМ!$A$33:$A$776,$A55,СВЦЭМ!$B$33:$B$776,S$47)+'СЕТ СН'!$G$11+СВЦЭМ!$D$10+'СЕТ СН'!$G$6-'СЕТ СН'!$G$23</f>
        <v>1447.1491548500001</v>
      </c>
      <c r="T55" s="36">
        <f>SUMIFS(СВЦЭМ!$D$33:$D$776,СВЦЭМ!$A$33:$A$776,$A55,СВЦЭМ!$B$33:$B$776,T$47)+'СЕТ СН'!$G$11+СВЦЭМ!$D$10+'СЕТ СН'!$G$6-'СЕТ СН'!$G$23</f>
        <v>1435.6742063000002</v>
      </c>
      <c r="U55" s="36">
        <f>SUMIFS(СВЦЭМ!$D$33:$D$776,СВЦЭМ!$A$33:$A$776,$A55,СВЦЭМ!$B$33:$B$776,U$47)+'СЕТ СН'!$G$11+СВЦЭМ!$D$10+'СЕТ СН'!$G$6-'СЕТ СН'!$G$23</f>
        <v>1421.97129967</v>
      </c>
      <c r="V55" s="36">
        <f>SUMIFS(СВЦЭМ!$D$33:$D$776,СВЦЭМ!$A$33:$A$776,$A55,СВЦЭМ!$B$33:$B$776,V$47)+'СЕТ СН'!$G$11+СВЦЭМ!$D$10+'СЕТ СН'!$G$6-'СЕТ СН'!$G$23</f>
        <v>1413.9631655200001</v>
      </c>
      <c r="W55" s="36">
        <f>SUMIFS(СВЦЭМ!$D$33:$D$776,СВЦЭМ!$A$33:$A$776,$A55,СВЦЭМ!$B$33:$B$776,W$47)+'СЕТ СН'!$G$11+СВЦЭМ!$D$10+'СЕТ СН'!$G$6-'СЕТ СН'!$G$23</f>
        <v>1407.8306899200002</v>
      </c>
      <c r="X55" s="36">
        <f>SUMIFS(СВЦЭМ!$D$33:$D$776,СВЦЭМ!$A$33:$A$776,$A55,СВЦЭМ!$B$33:$B$776,X$47)+'СЕТ СН'!$G$11+СВЦЭМ!$D$10+'СЕТ СН'!$G$6-'СЕТ СН'!$G$23</f>
        <v>1415.2724854600001</v>
      </c>
      <c r="Y55" s="36">
        <f>SUMIFS(СВЦЭМ!$D$33:$D$776,СВЦЭМ!$A$33:$A$776,$A55,СВЦЭМ!$B$33:$B$776,Y$47)+'СЕТ СН'!$G$11+СВЦЭМ!$D$10+'СЕТ СН'!$G$6-'СЕТ СН'!$G$23</f>
        <v>1459.0449193700001</v>
      </c>
    </row>
    <row r="56" spans="1:25" ht="15.75" x14ac:dyDescent="0.2">
      <c r="A56" s="35">
        <f t="shared" si="1"/>
        <v>43930</v>
      </c>
      <c r="B56" s="36">
        <f>SUMIFS(СВЦЭМ!$D$33:$D$776,СВЦЭМ!$A$33:$A$776,$A56,СВЦЭМ!$B$33:$B$776,B$47)+'СЕТ СН'!$G$11+СВЦЭМ!$D$10+'СЕТ СН'!$G$6-'СЕТ СН'!$G$23</f>
        <v>1513.4833951700002</v>
      </c>
      <c r="C56" s="36">
        <f>SUMIFS(СВЦЭМ!$D$33:$D$776,СВЦЭМ!$A$33:$A$776,$A56,СВЦЭМ!$B$33:$B$776,C$47)+'СЕТ СН'!$G$11+СВЦЭМ!$D$10+'СЕТ СН'!$G$6-'СЕТ СН'!$G$23</f>
        <v>1541.52380477</v>
      </c>
      <c r="D56" s="36">
        <f>SUMIFS(СВЦЭМ!$D$33:$D$776,СВЦЭМ!$A$33:$A$776,$A56,СВЦЭМ!$B$33:$B$776,D$47)+'СЕТ СН'!$G$11+СВЦЭМ!$D$10+'СЕТ СН'!$G$6-'СЕТ СН'!$G$23</f>
        <v>1565.30055653</v>
      </c>
      <c r="E56" s="36">
        <f>SUMIFS(СВЦЭМ!$D$33:$D$776,СВЦЭМ!$A$33:$A$776,$A56,СВЦЭМ!$B$33:$B$776,E$47)+'СЕТ СН'!$G$11+СВЦЭМ!$D$10+'СЕТ СН'!$G$6-'СЕТ СН'!$G$23</f>
        <v>1582.0255077100001</v>
      </c>
      <c r="F56" s="36">
        <f>SUMIFS(СВЦЭМ!$D$33:$D$776,СВЦЭМ!$A$33:$A$776,$A56,СВЦЭМ!$B$33:$B$776,F$47)+'СЕТ СН'!$G$11+СВЦЭМ!$D$10+'СЕТ СН'!$G$6-'СЕТ СН'!$G$23</f>
        <v>1580.7225635899999</v>
      </c>
      <c r="G56" s="36">
        <f>SUMIFS(СВЦЭМ!$D$33:$D$776,СВЦЭМ!$A$33:$A$776,$A56,СВЦЭМ!$B$33:$B$776,G$47)+'СЕТ СН'!$G$11+СВЦЭМ!$D$10+'СЕТ СН'!$G$6-'СЕТ СН'!$G$23</f>
        <v>1575.9231342500002</v>
      </c>
      <c r="H56" s="36">
        <f>SUMIFS(СВЦЭМ!$D$33:$D$776,СВЦЭМ!$A$33:$A$776,$A56,СВЦЭМ!$B$33:$B$776,H$47)+'СЕТ СН'!$G$11+СВЦЭМ!$D$10+'СЕТ СН'!$G$6-'СЕТ СН'!$G$23</f>
        <v>1568.2763442999999</v>
      </c>
      <c r="I56" s="36">
        <f>SUMIFS(СВЦЭМ!$D$33:$D$776,СВЦЭМ!$A$33:$A$776,$A56,СВЦЭМ!$B$33:$B$776,I$47)+'СЕТ СН'!$G$11+СВЦЭМ!$D$10+'СЕТ СН'!$G$6-'СЕТ СН'!$G$23</f>
        <v>1544.3383390200001</v>
      </c>
      <c r="J56" s="36">
        <f>SUMIFS(СВЦЭМ!$D$33:$D$776,СВЦЭМ!$A$33:$A$776,$A56,СВЦЭМ!$B$33:$B$776,J$47)+'СЕТ СН'!$G$11+СВЦЭМ!$D$10+'СЕТ СН'!$G$6-'СЕТ СН'!$G$23</f>
        <v>1490.7406695700001</v>
      </c>
      <c r="K56" s="36">
        <f>SUMIFS(СВЦЭМ!$D$33:$D$776,СВЦЭМ!$A$33:$A$776,$A56,СВЦЭМ!$B$33:$B$776,K$47)+'СЕТ СН'!$G$11+СВЦЭМ!$D$10+'СЕТ СН'!$G$6-'СЕТ СН'!$G$23</f>
        <v>1487.0426248600002</v>
      </c>
      <c r="L56" s="36">
        <f>SUMIFS(СВЦЭМ!$D$33:$D$776,СВЦЭМ!$A$33:$A$776,$A56,СВЦЭМ!$B$33:$B$776,L$47)+'СЕТ СН'!$G$11+СВЦЭМ!$D$10+'СЕТ СН'!$G$6-'СЕТ СН'!$G$23</f>
        <v>1470.8109200399999</v>
      </c>
      <c r="M56" s="36">
        <f>SUMIFS(СВЦЭМ!$D$33:$D$776,СВЦЭМ!$A$33:$A$776,$A56,СВЦЭМ!$B$33:$B$776,M$47)+'СЕТ СН'!$G$11+СВЦЭМ!$D$10+'СЕТ СН'!$G$6-'СЕТ СН'!$G$23</f>
        <v>1466.9678632</v>
      </c>
      <c r="N56" s="36">
        <f>SUMIFS(СВЦЭМ!$D$33:$D$776,СВЦЭМ!$A$33:$A$776,$A56,СВЦЭМ!$B$33:$B$776,N$47)+'СЕТ СН'!$G$11+СВЦЭМ!$D$10+'СЕТ СН'!$G$6-'СЕТ СН'!$G$23</f>
        <v>1465.5188208500001</v>
      </c>
      <c r="O56" s="36">
        <f>SUMIFS(СВЦЭМ!$D$33:$D$776,СВЦЭМ!$A$33:$A$776,$A56,СВЦЭМ!$B$33:$B$776,O$47)+'СЕТ СН'!$G$11+СВЦЭМ!$D$10+'СЕТ СН'!$G$6-'СЕТ СН'!$G$23</f>
        <v>1475.2946015699999</v>
      </c>
      <c r="P56" s="36">
        <f>SUMIFS(СВЦЭМ!$D$33:$D$776,СВЦЭМ!$A$33:$A$776,$A56,СВЦЭМ!$B$33:$B$776,P$47)+'СЕТ СН'!$G$11+СВЦЭМ!$D$10+'СЕТ СН'!$G$6-'СЕТ СН'!$G$23</f>
        <v>1445.0333300699999</v>
      </c>
      <c r="Q56" s="36">
        <f>SUMIFS(СВЦЭМ!$D$33:$D$776,СВЦЭМ!$A$33:$A$776,$A56,СВЦЭМ!$B$33:$B$776,Q$47)+'СЕТ СН'!$G$11+СВЦЭМ!$D$10+'СЕТ СН'!$G$6-'СЕТ СН'!$G$23</f>
        <v>1450.90672176</v>
      </c>
      <c r="R56" s="36">
        <f>SUMIFS(СВЦЭМ!$D$33:$D$776,СВЦЭМ!$A$33:$A$776,$A56,СВЦЭМ!$B$33:$B$776,R$47)+'СЕТ СН'!$G$11+СВЦЭМ!$D$10+'СЕТ СН'!$G$6-'СЕТ СН'!$G$23</f>
        <v>1449.7833461</v>
      </c>
      <c r="S56" s="36">
        <f>SUMIFS(СВЦЭМ!$D$33:$D$776,СВЦЭМ!$A$33:$A$776,$A56,СВЦЭМ!$B$33:$B$776,S$47)+'СЕТ СН'!$G$11+СВЦЭМ!$D$10+'СЕТ СН'!$G$6-'СЕТ СН'!$G$23</f>
        <v>1443.5400369600002</v>
      </c>
      <c r="T56" s="36">
        <f>SUMIFS(СВЦЭМ!$D$33:$D$776,СВЦЭМ!$A$33:$A$776,$A56,СВЦЭМ!$B$33:$B$776,T$47)+'СЕТ СН'!$G$11+СВЦЭМ!$D$10+'СЕТ СН'!$G$6-'СЕТ СН'!$G$23</f>
        <v>1431.9492291199999</v>
      </c>
      <c r="U56" s="36">
        <f>SUMIFS(СВЦЭМ!$D$33:$D$776,СВЦЭМ!$A$33:$A$776,$A56,СВЦЭМ!$B$33:$B$776,U$47)+'СЕТ СН'!$G$11+СВЦЭМ!$D$10+'СЕТ СН'!$G$6-'СЕТ СН'!$G$23</f>
        <v>1417.5112560800001</v>
      </c>
      <c r="V56" s="36">
        <f>SUMIFS(СВЦЭМ!$D$33:$D$776,СВЦЭМ!$A$33:$A$776,$A56,СВЦЭМ!$B$33:$B$776,V$47)+'СЕТ СН'!$G$11+СВЦЭМ!$D$10+'СЕТ СН'!$G$6-'СЕТ СН'!$G$23</f>
        <v>1413.9337737999999</v>
      </c>
      <c r="W56" s="36">
        <f>SUMIFS(СВЦЭМ!$D$33:$D$776,СВЦЭМ!$A$33:$A$776,$A56,СВЦЭМ!$B$33:$B$776,W$47)+'СЕТ СН'!$G$11+СВЦЭМ!$D$10+'СЕТ СН'!$G$6-'СЕТ СН'!$G$23</f>
        <v>1416.3636501200001</v>
      </c>
      <c r="X56" s="36">
        <f>SUMIFS(СВЦЭМ!$D$33:$D$776,СВЦЭМ!$A$33:$A$776,$A56,СВЦЭМ!$B$33:$B$776,X$47)+'СЕТ СН'!$G$11+СВЦЭМ!$D$10+'СЕТ СН'!$G$6-'СЕТ СН'!$G$23</f>
        <v>1423.2390962200002</v>
      </c>
      <c r="Y56" s="36">
        <f>SUMIFS(СВЦЭМ!$D$33:$D$776,СВЦЭМ!$A$33:$A$776,$A56,СВЦЭМ!$B$33:$B$776,Y$47)+'СЕТ СН'!$G$11+СВЦЭМ!$D$10+'СЕТ СН'!$G$6-'СЕТ СН'!$G$23</f>
        <v>1457.4738265000001</v>
      </c>
    </row>
    <row r="57" spans="1:25" ht="15.75" x14ac:dyDescent="0.2">
      <c r="A57" s="35">
        <f t="shared" si="1"/>
        <v>43931</v>
      </c>
      <c r="B57" s="36">
        <f>SUMIFS(СВЦЭМ!$D$33:$D$776,СВЦЭМ!$A$33:$A$776,$A57,СВЦЭМ!$B$33:$B$776,B$47)+'СЕТ СН'!$G$11+СВЦЭМ!$D$10+'СЕТ СН'!$G$6-'СЕТ СН'!$G$23</f>
        <v>1454.2120517000001</v>
      </c>
      <c r="C57" s="36">
        <f>SUMIFS(СВЦЭМ!$D$33:$D$776,СВЦЭМ!$A$33:$A$776,$A57,СВЦЭМ!$B$33:$B$776,C$47)+'СЕТ СН'!$G$11+СВЦЭМ!$D$10+'СЕТ СН'!$G$6-'СЕТ СН'!$G$23</f>
        <v>1495.0727438399999</v>
      </c>
      <c r="D57" s="36">
        <f>SUMIFS(СВЦЭМ!$D$33:$D$776,СВЦЭМ!$A$33:$A$776,$A57,СВЦЭМ!$B$33:$B$776,D$47)+'СЕТ СН'!$G$11+СВЦЭМ!$D$10+'СЕТ СН'!$G$6-'СЕТ СН'!$G$23</f>
        <v>1537.9955771300001</v>
      </c>
      <c r="E57" s="36">
        <f>SUMIFS(СВЦЭМ!$D$33:$D$776,СВЦЭМ!$A$33:$A$776,$A57,СВЦЭМ!$B$33:$B$776,E$47)+'СЕТ СН'!$G$11+СВЦЭМ!$D$10+'СЕТ СН'!$G$6-'СЕТ СН'!$G$23</f>
        <v>1577.06685842</v>
      </c>
      <c r="F57" s="36">
        <f>SUMIFS(СВЦЭМ!$D$33:$D$776,СВЦЭМ!$A$33:$A$776,$A57,СВЦЭМ!$B$33:$B$776,F$47)+'СЕТ СН'!$G$11+СВЦЭМ!$D$10+'СЕТ СН'!$G$6-'СЕТ СН'!$G$23</f>
        <v>1584.76685314</v>
      </c>
      <c r="G57" s="36">
        <f>SUMIFS(СВЦЭМ!$D$33:$D$776,СВЦЭМ!$A$33:$A$776,$A57,СВЦЭМ!$B$33:$B$776,G$47)+'СЕТ СН'!$G$11+СВЦЭМ!$D$10+'СЕТ СН'!$G$6-'СЕТ СН'!$G$23</f>
        <v>1573.9470437</v>
      </c>
      <c r="H57" s="36">
        <f>SUMIFS(СВЦЭМ!$D$33:$D$776,СВЦЭМ!$A$33:$A$776,$A57,СВЦЭМ!$B$33:$B$776,H$47)+'СЕТ СН'!$G$11+СВЦЭМ!$D$10+'СЕТ СН'!$G$6-'СЕТ СН'!$G$23</f>
        <v>1548.7160938400002</v>
      </c>
      <c r="I57" s="36">
        <f>SUMIFS(СВЦЭМ!$D$33:$D$776,СВЦЭМ!$A$33:$A$776,$A57,СВЦЭМ!$B$33:$B$776,I$47)+'СЕТ СН'!$G$11+СВЦЭМ!$D$10+'СЕТ СН'!$G$6-'СЕТ СН'!$G$23</f>
        <v>1516.8850394200001</v>
      </c>
      <c r="J57" s="36">
        <f>SUMIFS(СВЦЭМ!$D$33:$D$776,СВЦЭМ!$A$33:$A$776,$A57,СВЦЭМ!$B$33:$B$776,J$47)+'СЕТ СН'!$G$11+СВЦЭМ!$D$10+'СЕТ СН'!$G$6-'СЕТ СН'!$G$23</f>
        <v>1455.78969312</v>
      </c>
      <c r="K57" s="36">
        <f>SUMIFS(СВЦЭМ!$D$33:$D$776,СВЦЭМ!$A$33:$A$776,$A57,СВЦЭМ!$B$33:$B$776,K$47)+'СЕТ СН'!$G$11+СВЦЭМ!$D$10+'СЕТ СН'!$G$6-'СЕТ СН'!$G$23</f>
        <v>1453.2625177800001</v>
      </c>
      <c r="L57" s="36">
        <f>SUMIFS(СВЦЭМ!$D$33:$D$776,СВЦЭМ!$A$33:$A$776,$A57,СВЦЭМ!$B$33:$B$776,L$47)+'СЕТ СН'!$G$11+СВЦЭМ!$D$10+'СЕТ СН'!$G$6-'СЕТ СН'!$G$23</f>
        <v>1446.6250527699999</v>
      </c>
      <c r="M57" s="36">
        <f>SUMIFS(СВЦЭМ!$D$33:$D$776,СВЦЭМ!$A$33:$A$776,$A57,СВЦЭМ!$B$33:$B$776,M$47)+'СЕТ СН'!$G$11+СВЦЭМ!$D$10+'СЕТ СН'!$G$6-'СЕТ СН'!$G$23</f>
        <v>1443.8989821700002</v>
      </c>
      <c r="N57" s="36">
        <f>SUMIFS(СВЦЭМ!$D$33:$D$776,СВЦЭМ!$A$33:$A$776,$A57,СВЦЭМ!$B$33:$B$776,N$47)+'СЕТ СН'!$G$11+СВЦЭМ!$D$10+'СЕТ СН'!$G$6-'СЕТ СН'!$G$23</f>
        <v>1457.2511373500001</v>
      </c>
      <c r="O57" s="36">
        <f>SUMIFS(СВЦЭМ!$D$33:$D$776,СВЦЭМ!$A$33:$A$776,$A57,СВЦЭМ!$B$33:$B$776,O$47)+'СЕТ СН'!$G$11+СВЦЭМ!$D$10+'СЕТ СН'!$G$6-'СЕТ СН'!$G$23</f>
        <v>1471.4743235300002</v>
      </c>
      <c r="P57" s="36">
        <f>SUMIFS(СВЦЭМ!$D$33:$D$776,СВЦЭМ!$A$33:$A$776,$A57,СВЦЭМ!$B$33:$B$776,P$47)+'СЕТ СН'!$G$11+СВЦЭМ!$D$10+'СЕТ СН'!$G$6-'СЕТ СН'!$G$23</f>
        <v>1443.2599923100001</v>
      </c>
      <c r="Q57" s="36">
        <f>SUMIFS(СВЦЭМ!$D$33:$D$776,СВЦЭМ!$A$33:$A$776,$A57,СВЦЭМ!$B$33:$B$776,Q$47)+'СЕТ СН'!$G$11+СВЦЭМ!$D$10+'СЕТ СН'!$G$6-'СЕТ СН'!$G$23</f>
        <v>1449.69444088</v>
      </c>
      <c r="R57" s="36">
        <f>SUMIFS(СВЦЭМ!$D$33:$D$776,СВЦЭМ!$A$33:$A$776,$A57,СВЦЭМ!$B$33:$B$776,R$47)+'СЕТ СН'!$G$11+СВЦЭМ!$D$10+'СЕТ СН'!$G$6-'СЕТ СН'!$G$23</f>
        <v>1448.61936532</v>
      </c>
      <c r="S57" s="36">
        <f>SUMIFS(СВЦЭМ!$D$33:$D$776,СВЦЭМ!$A$33:$A$776,$A57,СВЦЭМ!$B$33:$B$776,S$47)+'СЕТ СН'!$G$11+СВЦЭМ!$D$10+'СЕТ СН'!$G$6-'СЕТ СН'!$G$23</f>
        <v>1441.8342150600001</v>
      </c>
      <c r="T57" s="36">
        <f>SUMIFS(СВЦЭМ!$D$33:$D$776,СВЦЭМ!$A$33:$A$776,$A57,СВЦЭМ!$B$33:$B$776,T$47)+'СЕТ СН'!$G$11+СВЦЭМ!$D$10+'СЕТ СН'!$G$6-'СЕТ СН'!$G$23</f>
        <v>1423.5053769200001</v>
      </c>
      <c r="U57" s="36">
        <f>SUMIFS(СВЦЭМ!$D$33:$D$776,СВЦЭМ!$A$33:$A$776,$A57,СВЦЭМ!$B$33:$B$776,U$47)+'СЕТ СН'!$G$11+СВЦЭМ!$D$10+'СЕТ СН'!$G$6-'СЕТ СН'!$G$23</f>
        <v>1406.1437073699999</v>
      </c>
      <c r="V57" s="36">
        <f>SUMIFS(СВЦЭМ!$D$33:$D$776,СВЦЭМ!$A$33:$A$776,$A57,СВЦЭМ!$B$33:$B$776,V$47)+'СЕТ СН'!$G$11+СВЦЭМ!$D$10+'СЕТ СН'!$G$6-'СЕТ СН'!$G$23</f>
        <v>1397.2572541899999</v>
      </c>
      <c r="W57" s="36">
        <f>SUMIFS(СВЦЭМ!$D$33:$D$776,СВЦЭМ!$A$33:$A$776,$A57,СВЦЭМ!$B$33:$B$776,W$47)+'СЕТ СН'!$G$11+СВЦЭМ!$D$10+'СЕТ СН'!$G$6-'СЕТ СН'!$G$23</f>
        <v>1397.57082801</v>
      </c>
      <c r="X57" s="36">
        <f>SUMIFS(СВЦЭМ!$D$33:$D$776,СВЦЭМ!$A$33:$A$776,$A57,СВЦЭМ!$B$33:$B$776,X$47)+'СЕТ СН'!$G$11+СВЦЭМ!$D$10+'СЕТ СН'!$G$6-'СЕТ СН'!$G$23</f>
        <v>1380.6819544100001</v>
      </c>
      <c r="Y57" s="36">
        <f>SUMIFS(СВЦЭМ!$D$33:$D$776,СВЦЭМ!$A$33:$A$776,$A57,СВЦЭМ!$B$33:$B$776,Y$47)+'СЕТ СН'!$G$11+СВЦЭМ!$D$10+'СЕТ СН'!$G$6-'СЕТ СН'!$G$23</f>
        <v>1425.5337764400001</v>
      </c>
    </row>
    <row r="58" spans="1:25" ht="15.75" x14ac:dyDescent="0.2">
      <c r="A58" s="35">
        <f t="shared" si="1"/>
        <v>43932</v>
      </c>
      <c r="B58" s="36">
        <f>SUMIFS(СВЦЭМ!$D$33:$D$776,СВЦЭМ!$A$33:$A$776,$A58,СВЦЭМ!$B$33:$B$776,B$47)+'СЕТ СН'!$G$11+СВЦЭМ!$D$10+'СЕТ СН'!$G$6-'СЕТ СН'!$G$23</f>
        <v>1462.9368637800001</v>
      </c>
      <c r="C58" s="36">
        <f>SUMIFS(СВЦЭМ!$D$33:$D$776,СВЦЭМ!$A$33:$A$776,$A58,СВЦЭМ!$B$33:$B$776,C$47)+'СЕТ СН'!$G$11+СВЦЭМ!$D$10+'СЕТ СН'!$G$6-'СЕТ СН'!$G$23</f>
        <v>1479.60350526</v>
      </c>
      <c r="D58" s="36">
        <f>SUMIFS(СВЦЭМ!$D$33:$D$776,СВЦЭМ!$A$33:$A$776,$A58,СВЦЭМ!$B$33:$B$776,D$47)+'СЕТ СН'!$G$11+СВЦЭМ!$D$10+'СЕТ СН'!$G$6-'СЕТ СН'!$G$23</f>
        <v>1495.90028936</v>
      </c>
      <c r="E58" s="36">
        <f>SUMIFS(СВЦЭМ!$D$33:$D$776,СВЦЭМ!$A$33:$A$776,$A58,СВЦЭМ!$B$33:$B$776,E$47)+'СЕТ СН'!$G$11+СВЦЭМ!$D$10+'СЕТ СН'!$G$6-'СЕТ СН'!$G$23</f>
        <v>1504.57888594</v>
      </c>
      <c r="F58" s="36">
        <f>SUMIFS(СВЦЭМ!$D$33:$D$776,СВЦЭМ!$A$33:$A$776,$A58,СВЦЭМ!$B$33:$B$776,F$47)+'СЕТ СН'!$G$11+СВЦЭМ!$D$10+'СЕТ СН'!$G$6-'СЕТ СН'!$G$23</f>
        <v>1508.7166001000001</v>
      </c>
      <c r="G58" s="36">
        <f>SUMIFS(СВЦЭМ!$D$33:$D$776,СВЦЭМ!$A$33:$A$776,$A58,СВЦЭМ!$B$33:$B$776,G$47)+'СЕТ СН'!$G$11+СВЦЭМ!$D$10+'СЕТ СН'!$G$6-'СЕТ СН'!$G$23</f>
        <v>1505.7721098400002</v>
      </c>
      <c r="H58" s="36">
        <f>SUMIFS(СВЦЭМ!$D$33:$D$776,СВЦЭМ!$A$33:$A$776,$A58,СВЦЭМ!$B$33:$B$776,H$47)+'СЕТ СН'!$G$11+СВЦЭМ!$D$10+'СЕТ СН'!$G$6-'СЕТ СН'!$G$23</f>
        <v>1488.7755037400002</v>
      </c>
      <c r="I58" s="36">
        <f>SUMIFS(СВЦЭМ!$D$33:$D$776,СВЦЭМ!$A$33:$A$776,$A58,СВЦЭМ!$B$33:$B$776,I$47)+'СЕТ СН'!$G$11+СВЦЭМ!$D$10+'СЕТ СН'!$G$6-'СЕТ СН'!$G$23</f>
        <v>1467.7558209399999</v>
      </c>
      <c r="J58" s="36">
        <f>SUMIFS(СВЦЭМ!$D$33:$D$776,СВЦЭМ!$A$33:$A$776,$A58,СВЦЭМ!$B$33:$B$776,J$47)+'СЕТ СН'!$G$11+СВЦЭМ!$D$10+'СЕТ СН'!$G$6-'СЕТ СН'!$G$23</f>
        <v>1444.0857973400002</v>
      </c>
      <c r="K58" s="36">
        <f>SUMIFS(СВЦЭМ!$D$33:$D$776,СВЦЭМ!$A$33:$A$776,$A58,СВЦЭМ!$B$33:$B$776,K$47)+'СЕТ СН'!$G$11+СВЦЭМ!$D$10+'СЕТ СН'!$G$6-'СЕТ СН'!$G$23</f>
        <v>1429.9413119000001</v>
      </c>
      <c r="L58" s="36">
        <f>SUMIFS(СВЦЭМ!$D$33:$D$776,СВЦЭМ!$A$33:$A$776,$A58,СВЦЭМ!$B$33:$B$776,L$47)+'СЕТ СН'!$G$11+СВЦЭМ!$D$10+'СЕТ СН'!$G$6-'СЕТ СН'!$G$23</f>
        <v>1431.98450938</v>
      </c>
      <c r="M58" s="36">
        <f>SUMIFS(СВЦЭМ!$D$33:$D$776,СВЦЭМ!$A$33:$A$776,$A58,СВЦЭМ!$B$33:$B$776,M$47)+'СЕТ СН'!$G$11+СВЦЭМ!$D$10+'СЕТ СН'!$G$6-'СЕТ СН'!$G$23</f>
        <v>1446.5722607600001</v>
      </c>
      <c r="N58" s="36">
        <f>SUMIFS(СВЦЭМ!$D$33:$D$776,СВЦЭМ!$A$33:$A$776,$A58,СВЦЭМ!$B$33:$B$776,N$47)+'СЕТ СН'!$G$11+СВЦЭМ!$D$10+'СЕТ СН'!$G$6-'СЕТ СН'!$G$23</f>
        <v>1466.1054616800002</v>
      </c>
      <c r="O58" s="36">
        <f>SUMIFS(СВЦЭМ!$D$33:$D$776,СВЦЭМ!$A$33:$A$776,$A58,СВЦЭМ!$B$33:$B$776,O$47)+'СЕТ СН'!$G$11+СВЦЭМ!$D$10+'СЕТ СН'!$G$6-'СЕТ СН'!$G$23</f>
        <v>1464.1679952</v>
      </c>
      <c r="P58" s="36">
        <f>SUMIFS(СВЦЭМ!$D$33:$D$776,СВЦЭМ!$A$33:$A$776,$A58,СВЦЭМ!$B$33:$B$776,P$47)+'СЕТ СН'!$G$11+СВЦЭМ!$D$10+'СЕТ СН'!$G$6-'СЕТ СН'!$G$23</f>
        <v>1433.7814794200001</v>
      </c>
      <c r="Q58" s="36">
        <f>SUMIFS(СВЦЭМ!$D$33:$D$776,СВЦЭМ!$A$33:$A$776,$A58,СВЦЭМ!$B$33:$B$776,Q$47)+'СЕТ СН'!$G$11+СВЦЭМ!$D$10+'СЕТ СН'!$G$6-'СЕТ СН'!$G$23</f>
        <v>1434.7131821800001</v>
      </c>
      <c r="R58" s="36">
        <f>SUMIFS(СВЦЭМ!$D$33:$D$776,СВЦЭМ!$A$33:$A$776,$A58,СВЦЭМ!$B$33:$B$776,R$47)+'СЕТ СН'!$G$11+СВЦЭМ!$D$10+'СЕТ СН'!$G$6-'СЕТ СН'!$G$23</f>
        <v>1429.5642661900001</v>
      </c>
      <c r="S58" s="36">
        <f>SUMIFS(СВЦЭМ!$D$33:$D$776,СВЦЭМ!$A$33:$A$776,$A58,СВЦЭМ!$B$33:$B$776,S$47)+'СЕТ СН'!$G$11+СВЦЭМ!$D$10+'СЕТ СН'!$G$6-'СЕТ СН'!$G$23</f>
        <v>1438.9705206600001</v>
      </c>
      <c r="T58" s="36">
        <f>SUMIFS(СВЦЭМ!$D$33:$D$776,СВЦЭМ!$A$33:$A$776,$A58,СВЦЭМ!$B$33:$B$776,T$47)+'СЕТ СН'!$G$11+СВЦЭМ!$D$10+'СЕТ СН'!$G$6-'СЕТ СН'!$G$23</f>
        <v>1450.2903242299999</v>
      </c>
      <c r="U58" s="36">
        <f>SUMIFS(СВЦЭМ!$D$33:$D$776,СВЦЭМ!$A$33:$A$776,$A58,СВЦЭМ!$B$33:$B$776,U$47)+'СЕТ СН'!$G$11+СВЦЭМ!$D$10+'СЕТ СН'!$G$6-'СЕТ СН'!$G$23</f>
        <v>1437.3841749400001</v>
      </c>
      <c r="V58" s="36">
        <f>SUMIFS(СВЦЭМ!$D$33:$D$776,СВЦЭМ!$A$33:$A$776,$A58,СВЦЭМ!$B$33:$B$776,V$47)+'СЕТ СН'!$G$11+СВЦЭМ!$D$10+'СЕТ СН'!$G$6-'СЕТ СН'!$G$23</f>
        <v>1409.7529995100001</v>
      </c>
      <c r="W58" s="36">
        <f>SUMIFS(СВЦЭМ!$D$33:$D$776,СВЦЭМ!$A$33:$A$776,$A58,СВЦЭМ!$B$33:$B$776,W$47)+'СЕТ СН'!$G$11+СВЦЭМ!$D$10+'СЕТ СН'!$G$6-'СЕТ СН'!$G$23</f>
        <v>1406.9096140800002</v>
      </c>
      <c r="X58" s="36">
        <f>SUMIFS(СВЦЭМ!$D$33:$D$776,СВЦЭМ!$A$33:$A$776,$A58,СВЦЭМ!$B$33:$B$776,X$47)+'СЕТ СН'!$G$11+СВЦЭМ!$D$10+'СЕТ СН'!$G$6-'СЕТ СН'!$G$23</f>
        <v>1422.6914135699999</v>
      </c>
      <c r="Y58" s="36">
        <f>SUMIFS(СВЦЭМ!$D$33:$D$776,СВЦЭМ!$A$33:$A$776,$A58,СВЦЭМ!$B$33:$B$776,Y$47)+'СЕТ СН'!$G$11+СВЦЭМ!$D$10+'СЕТ СН'!$G$6-'СЕТ СН'!$G$23</f>
        <v>1467.0642195200001</v>
      </c>
    </row>
    <row r="59" spans="1:25" ht="15.75" x14ac:dyDescent="0.2">
      <c r="A59" s="35">
        <f t="shared" si="1"/>
        <v>43933</v>
      </c>
      <c r="B59" s="36">
        <f>SUMIFS(СВЦЭМ!$D$33:$D$776,СВЦЭМ!$A$33:$A$776,$A59,СВЦЭМ!$B$33:$B$776,B$47)+'СЕТ СН'!$G$11+СВЦЭМ!$D$10+'СЕТ СН'!$G$6-'СЕТ СН'!$G$23</f>
        <v>1457.3408295300001</v>
      </c>
      <c r="C59" s="36">
        <f>SUMIFS(СВЦЭМ!$D$33:$D$776,СВЦЭМ!$A$33:$A$776,$A59,СВЦЭМ!$B$33:$B$776,C$47)+'СЕТ СН'!$G$11+СВЦЭМ!$D$10+'СЕТ СН'!$G$6-'СЕТ СН'!$G$23</f>
        <v>1459.9722093800001</v>
      </c>
      <c r="D59" s="36">
        <f>SUMIFS(СВЦЭМ!$D$33:$D$776,СВЦЭМ!$A$33:$A$776,$A59,СВЦЭМ!$B$33:$B$776,D$47)+'СЕТ СН'!$G$11+СВЦЭМ!$D$10+'СЕТ СН'!$G$6-'СЕТ СН'!$G$23</f>
        <v>1444.3501283999999</v>
      </c>
      <c r="E59" s="36">
        <f>SUMIFS(СВЦЭМ!$D$33:$D$776,СВЦЭМ!$A$33:$A$776,$A59,СВЦЭМ!$B$33:$B$776,E$47)+'СЕТ СН'!$G$11+СВЦЭМ!$D$10+'СЕТ СН'!$G$6-'СЕТ СН'!$G$23</f>
        <v>1443.9833040600001</v>
      </c>
      <c r="F59" s="36">
        <f>SUMIFS(СВЦЭМ!$D$33:$D$776,СВЦЭМ!$A$33:$A$776,$A59,СВЦЭМ!$B$33:$B$776,F$47)+'СЕТ СН'!$G$11+СВЦЭМ!$D$10+'СЕТ СН'!$G$6-'СЕТ СН'!$G$23</f>
        <v>1439.18259227</v>
      </c>
      <c r="G59" s="36">
        <f>SUMIFS(СВЦЭМ!$D$33:$D$776,СВЦЭМ!$A$33:$A$776,$A59,СВЦЭМ!$B$33:$B$776,G$47)+'СЕТ СН'!$G$11+СВЦЭМ!$D$10+'СЕТ СН'!$G$6-'СЕТ СН'!$G$23</f>
        <v>1446.9038476999999</v>
      </c>
      <c r="H59" s="36">
        <f>SUMIFS(СВЦЭМ!$D$33:$D$776,СВЦЭМ!$A$33:$A$776,$A59,СВЦЭМ!$B$33:$B$776,H$47)+'СЕТ СН'!$G$11+СВЦЭМ!$D$10+'СЕТ СН'!$G$6-'СЕТ СН'!$G$23</f>
        <v>1449.7801091599999</v>
      </c>
      <c r="I59" s="36">
        <f>SUMIFS(СВЦЭМ!$D$33:$D$776,СВЦЭМ!$A$33:$A$776,$A59,СВЦЭМ!$B$33:$B$776,I$47)+'СЕТ СН'!$G$11+СВЦЭМ!$D$10+'СЕТ СН'!$G$6-'СЕТ СН'!$G$23</f>
        <v>1449.0899448</v>
      </c>
      <c r="J59" s="36">
        <f>SUMIFS(СВЦЭМ!$D$33:$D$776,СВЦЭМ!$A$33:$A$776,$A59,СВЦЭМ!$B$33:$B$776,J$47)+'СЕТ СН'!$G$11+СВЦЭМ!$D$10+'СЕТ СН'!$G$6-'СЕТ СН'!$G$23</f>
        <v>1421.5838773999999</v>
      </c>
      <c r="K59" s="36">
        <f>SUMIFS(СВЦЭМ!$D$33:$D$776,СВЦЭМ!$A$33:$A$776,$A59,СВЦЭМ!$B$33:$B$776,K$47)+'СЕТ СН'!$G$11+СВЦЭМ!$D$10+'СЕТ СН'!$G$6-'СЕТ СН'!$G$23</f>
        <v>1384.9061217100002</v>
      </c>
      <c r="L59" s="36">
        <f>SUMIFS(СВЦЭМ!$D$33:$D$776,СВЦЭМ!$A$33:$A$776,$A59,СВЦЭМ!$B$33:$B$776,L$47)+'СЕТ СН'!$G$11+СВЦЭМ!$D$10+'СЕТ СН'!$G$6-'СЕТ СН'!$G$23</f>
        <v>1388.7257201800001</v>
      </c>
      <c r="M59" s="36">
        <f>SUMIFS(СВЦЭМ!$D$33:$D$776,СВЦЭМ!$A$33:$A$776,$A59,СВЦЭМ!$B$33:$B$776,M$47)+'СЕТ СН'!$G$11+СВЦЭМ!$D$10+'СЕТ СН'!$G$6-'СЕТ СН'!$G$23</f>
        <v>1394.3175944</v>
      </c>
      <c r="N59" s="36">
        <f>SUMIFS(СВЦЭМ!$D$33:$D$776,СВЦЭМ!$A$33:$A$776,$A59,СВЦЭМ!$B$33:$B$776,N$47)+'СЕТ СН'!$G$11+СВЦЭМ!$D$10+'СЕТ СН'!$G$6-'СЕТ СН'!$G$23</f>
        <v>1407.7125228499999</v>
      </c>
      <c r="O59" s="36">
        <f>SUMIFS(СВЦЭМ!$D$33:$D$776,СВЦЭМ!$A$33:$A$776,$A59,СВЦЭМ!$B$33:$B$776,O$47)+'СЕТ СН'!$G$11+СВЦЭМ!$D$10+'СЕТ СН'!$G$6-'СЕТ СН'!$G$23</f>
        <v>1423.2279206000001</v>
      </c>
      <c r="P59" s="36">
        <f>SUMIFS(СВЦЭМ!$D$33:$D$776,СВЦЭМ!$A$33:$A$776,$A59,СВЦЭМ!$B$33:$B$776,P$47)+'СЕТ СН'!$G$11+СВЦЭМ!$D$10+'СЕТ СН'!$G$6-'СЕТ СН'!$G$23</f>
        <v>1434.27402261</v>
      </c>
      <c r="Q59" s="36">
        <f>SUMIFS(СВЦЭМ!$D$33:$D$776,СВЦЭМ!$A$33:$A$776,$A59,СВЦЭМ!$B$33:$B$776,Q$47)+'СЕТ СН'!$G$11+СВЦЭМ!$D$10+'СЕТ СН'!$G$6-'СЕТ СН'!$G$23</f>
        <v>1438.5684968600001</v>
      </c>
      <c r="R59" s="36">
        <f>SUMIFS(СВЦЭМ!$D$33:$D$776,СВЦЭМ!$A$33:$A$776,$A59,СВЦЭМ!$B$33:$B$776,R$47)+'СЕТ СН'!$G$11+СВЦЭМ!$D$10+'СЕТ СН'!$G$6-'СЕТ СН'!$G$23</f>
        <v>1432.29550455</v>
      </c>
      <c r="S59" s="36">
        <f>SUMIFS(СВЦЭМ!$D$33:$D$776,СВЦЭМ!$A$33:$A$776,$A59,СВЦЭМ!$B$33:$B$776,S$47)+'СЕТ СН'!$G$11+СВЦЭМ!$D$10+'СЕТ СН'!$G$6-'СЕТ СН'!$G$23</f>
        <v>1427.6755613400001</v>
      </c>
      <c r="T59" s="36">
        <f>SUMIFS(СВЦЭМ!$D$33:$D$776,СВЦЭМ!$A$33:$A$776,$A59,СВЦЭМ!$B$33:$B$776,T$47)+'СЕТ СН'!$G$11+СВЦЭМ!$D$10+'СЕТ СН'!$G$6-'СЕТ СН'!$G$23</f>
        <v>1411.99186377</v>
      </c>
      <c r="U59" s="36">
        <f>SUMIFS(СВЦЭМ!$D$33:$D$776,СВЦЭМ!$A$33:$A$776,$A59,СВЦЭМ!$B$33:$B$776,U$47)+'СЕТ СН'!$G$11+СВЦЭМ!$D$10+'СЕТ СН'!$G$6-'СЕТ СН'!$G$23</f>
        <v>1372.3231063600001</v>
      </c>
      <c r="V59" s="36">
        <f>SUMIFS(СВЦЭМ!$D$33:$D$776,СВЦЭМ!$A$33:$A$776,$A59,СВЦЭМ!$B$33:$B$776,V$47)+'СЕТ СН'!$G$11+СВЦЭМ!$D$10+'СЕТ СН'!$G$6-'СЕТ СН'!$G$23</f>
        <v>1316.4059173099999</v>
      </c>
      <c r="W59" s="36">
        <f>SUMIFS(СВЦЭМ!$D$33:$D$776,СВЦЭМ!$A$33:$A$776,$A59,СВЦЭМ!$B$33:$B$776,W$47)+'СЕТ СН'!$G$11+СВЦЭМ!$D$10+'СЕТ СН'!$G$6-'СЕТ СН'!$G$23</f>
        <v>1312.69141786</v>
      </c>
      <c r="X59" s="36">
        <f>SUMIFS(СВЦЭМ!$D$33:$D$776,СВЦЭМ!$A$33:$A$776,$A59,СВЦЭМ!$B$33:$B$776,X$47)+'СЕТ СН'!$G$11+СВЦЭМ!$D$10+'СЕТ СН'!$G$6-'СЕТ СН'!$G$23</f>
        <v>1348.0333096200002</v>
      </c>
      <c r="Y59" s="36">
        <f>SUMIFS(СВЦЭМ!$D$33:$D$776,СВЦЭМ!$A$33:$A$776,$A59,СВЦЭМ!$B$33:$B$776,Y$47)+'СЕТ СН'!$G$11+СВЦЭМ!$D$10+'СЕТ СН'!$G$6-'СЕТ СН'!$G$23</f>
        <v>1375.2346767500001</v>
      </c>
    </row>
    <row r="60" spans="1:25" ht="15.75" x14ac:dyDescent="0.2">
      <c r="A60" s="35">
        <f t="shared" si="1"/>
        <v>43934</v>
      </c>
      <c r="B60" s="36">
        <f>SUMIFS(СВЦЭМ!$D$33:$D$776,СВЦЭМ!$A$33:$A$776,$A60,СВЦЭМ!$B$33:$B$776,B$47)+'СЕТ СН'!$G$11+СВЦЭМ!$D$10+'СЕТ СН'!$G$6-'СЕТ СН'!$G$23</f>
        <v>1376.8095925800001</v>
      </c>
      <c r="C60" s="36">
        <f>SUMIFS(СВЦЭМ!$D$33:$D$776,СВЦЭМ!$A$33:$A$776,$A60,СВЦЭМ!$B$33:$B$776,C$47)+'СЕТ СН'!$G$11+СВЦЭМ!$D$10+'СЕТ СН'!$G$6-'СЕТ СН'!$G$23</f>
        <v>1393.3126383700001</v>
      </c>
      <c r="D60" s="36">
        <f>SUMIFS(СВЦЭМ!$D$33:$D$776,СВЦЭМ!$A$33:$A$776,$A60,СВЦЭМ!$B$33:$B$776,D$47)+'СЕТ СН'!$G$11+СВЦЭМ!$D$10+'СЕТ СН'!$G$6-'СЕТ СН'!$G$23</f>
        <v>1419.9950276500001</v>
      </c>
      <c r="E60" s="36">
        <f>SUMIFS(СВЦЭМ!$D$33:$D$776,СВЦЭМ!$A$33:$A$776,$A60,СВЦЭМ!$B$33:$B$776,E$47)+'СЕТ СН'!$G$11+СВЦЭМ!$D$10+'СЕТ СН'!$G$6-'СЕТ СН'!$G$23</f>
        <v>1431.1926468000001</v>
      </c>
      <c r="F60" s="36">
        <f>SUMIFS(СВЦЭМ!$D$33:$D$776,СВЦЭМ!$A$33:$A$776,$A60,СВЦЭМ!$B$33:$B$776,F$47)+'СЕТ СН'!$G$11+СВЦЭМ!$D$10+'СЕТ СН'!$G$6-'СЕТ СН'!$G$23</f>
        <v>1438.9532170699999</v>
      </c>
      <c r="G60" s="36">
        <f>SUMIFS(СВЦЭМ!$D$33:$D$776,СВЦЭМ!$A$33:$A$776,$A60,СВЦЭМ!$B$33:$B$776,G$47)+'СЕТ СН'!$G$11+СВЦЭМ!$D$10+'СЕТ СН'!$G$6-'СЕТ СН'!$G$23</f>
        <v>1425.15858463</v>
      </c>
      <c r="H60" s="36">
        <f>SUMIFS(СВЦЭМ!$D$33:$D$776,СВЦЭМ!$A$33:$A$776,$A60,СВЦЭМ!$B$33:$B$776,H$47)+'СЕТ СН'!$G$11+СВЦЭМ!$D$10+'СЕТ СН'!$G$6-'СЕТ СН'!$G$23</f>
        <v>1428.78674877</v>
      </c>
      <c r="I60" s="36">
        <f>SUMIFS(СВЦЭМ!$D$33:$D$776,СВЦЭМ!$A$33:$A$776,$A60,СВЦЭМ!$B$33:$B$776,I$47)+'СЕТ СН'!$G$11+СВЦЭМ!$D$10+'СЕТ СН'!$G$6-'СЕТ СН'!$G$23</f>
        <v>1385.4089208300002</v>
      </c>
      <c r="J60" s="36">
        <f>SUMIFS(СВЦЭМ!$D$33:$D$776,СВЦЭМ!$A$33:$A$776,$A60,СВЦЭМ!$B$33:$B$776,J$47)+'СЕТ СН'!$G$11+СВЦЭМ!$D$10+'СЕТ СН'!$G$6-'СЕТ СН'!$G$23</f>
        <v>1331.0289887700001</v>
      </c>
      <c r="K60" s="36">
        <f>SUMIFS(СВЦЭМ!$D$33:$D$776,СВЦЭМ!$A$33:$A$776,$A60,СВЦЭМ!$B$33:$B$776,K$47)+'СЕТ СН'!$G$11+СВЦЭМ!$D$10+'СЕТ СН'!$G$6-'СЕТ СН'!$G$23</f>
        <v>1312.9569625200002</v>
      </c>
      <c r="L60" s="36">
        <f>SUMIFS(СВЦЭМ!$D$33:$D$776,СВЦЭМ!$A$33:$A$776,$A60,СВЦЭМ!$B$33:$B$776,L$47)+'СЕТ СН'!$G$11+СВЦЭМ!$D$10+'СЕТ СН'!$G$6-'СЕТ СН'!$G$23</f>
        <v>1305.5432422399999</v>
      </c>
      <c r="M60" s="36">
        <f>SUMIFS(СВЦЭМ!$D$33:$D$776,СВЦЭМ!$A$33:$A$776,$A60,СВЦЭМ!$B$33:$B$776,M$47)+'СЕТ СН'!$G$11+СВЦЭМ!$D$10+'СЕТ СН'!$G$6-'СЕТ СН'!$G$23</f>
        <v>1302.83612272</v>
      </c>
      <c r="N60" s="36">
        <f>SUMIFS(СВЦЭМ!$D$33:$D$776,СВЦЭМ!$A$33:$A$776,$A60,СВЦЭМ!$B$33:$B$776,N$47)+'СЕТ СН'!$G$11+СВЦЭМ!$D$10+'СЕТ СН'!$G$6-'СЕТ СН'!$G$23</f>
        <v>1312.96190084</v>
      </c>
      <c r="O60" s="36">
        <f>SUMIFS(СВЦЭМ!$D$33:$D$776,СВЦЭМ!$A$33:$A$776,$A60,СВЦЭМ!$B$33:$B$776,O$47)+'СЕТ СН'!$G$11+СВЦЭМ!$D$10+'СЕТ СН'!$G$6-'СЕТ СН'!$G$23</f>
        <v>1312.16421765</v>
      </c>
      <c r="P60" s="36">
        <f>SUMIFS(СВЦЭМ!$D$33:$D$776,СВЦЭМ!$A$33:$A$776,$A60,СВЦЭМ!$B$33:$B$776,P$47)+'СЕТ СН'!$G$11+СВЦЭМ!$D$10+'СЕТ СН'!$G$6-'СЕТ СН'!$G$23</f>
        <v>1317.12330647</v>
      </c>
      <c r="Q60" s="36">
        <f>SUMIFS(СВЦЭМ!$D$33:$D$776,СВЦЭМ!$A$33:$A$776,$A60,СВЦЭМ!$B$33:$B$776,Q$47)+'СЕТ СН'!$G$11+СВЦЭМ!$D$10+'СЕТ СН'!$G$6-'СЕТ СН'!$G$23</f>
        <v>1320.3604043</v>
      </c>
      <c r="R60" s="36">
        <f>SUMIFS(СВЦЭМ!$D$33:$D$776,СВЦЭМ!$A$33:$A$776,$A60,СВЦЭМ!$B$33:$B$776,R$47)+'СЕТ СН'!$G$11+СВЦЭМ!$D$10+'СЕТ СН'!$G$6-'СЕТ СН'!$G$23</f>
        <v>1328.53590927</v>
      </c>
      <c r="S60" s="36">
        <f>SUMIFS(СВЦЭМ!$D$33:$D$776,СВЦЭМ!$A$33:$A$776,$A60,СВЦЭМ!$B$33:$B$776,S$47)+'СЕТ СН'!$G$11+СВЦЭМ!$D$10+'СЕТ СН'!$G$6-'СЕТ СН'!$G$23</f>
        <v>1326.5829252000001</v>
      </c>
      <c r="T60" s="36">
        <f>SUMIFS(СВЦЭМ!$D$33:$D$776,СВЦЭМ!$A$33:$A$776,$A60,СВЦЭМ!$B$33:$B$776,T$47)+'СЕТ СН'!$G$11+СВЦЭМ!$D$10+'СЕТ СН'!$G$6-'СЕТ СН'!$G$23</f>
        <v>1323.3626251999999</v>
      </c>
      <c r="U60" s="36">
        <f>SUMIFS(СВЦЭМ!$D$33:$D$776,СВЦЭМ!$A$33:$A$776,$A60,СВЦЭМ!$B$33:$B$776,U$47)+'СЕТ СН'!$G$11+СВЦЭМ!$D$10+'СЕТ СН'!$G$6-'СЕТ СН'!$G$23</f>
        <v>1323.6940030000001</v>
      </c>
      <c r="V60" s="36">
        <f>SUMIFS(СВЦЭМ!$D$33:$D$776,СВЦЭМ!$A$33:$A$776,$A60,СВЦЭМ!$B$33:$B$776,V$47)+'СЕТ СН'!$G$11+СВЦЭМ!$D$10+'СЕТ СН'!$G$6-'СЕТ СН'!$G$23</f>
        <v>1314.3738058700001</v>
      </c>
      <c r="W60" s="36">
        <f>SUMIFS(СВЦЭМ!$D$33:$D$776,СВЦЭМ!$A$33:$A$776,$A60,СВЦЭМ!$B$33:$B$776,W$47)+'СЕТ СН'!$G$11+СВЦЭМ!$D$10+'СЕТ СН'!$G$6-'СЕТ СН'!$G$23</f>
        <v>1310.4867738400001</v>
      </c>
      <c r="X60" s="36">
        <f>SUMIFS(СВЦЭМ!$D$33:$D$776,СВЦЭМ!$A$33:$A$776,$A60,СВЦЭМ!$B$33:$B$776,X$47)+'СЕТ СН'!$G$11+СВЦЭМ!$D$10+'СЕТ СН'!$G$6-'СЕТ СН'!$G$23</f>
        <v>1317.09315651</v>
      </c>
      <c r="Y60" s="36">
        <f>SUMIFS(СВЦЭМ!$D$33:$D$776,СВЦЭМ!$A$33:$A$776,$A60,СВЦЭМ!$B$33:$B$776,Y$47)+'СЕТ СН'!$G$11+СВЦЭМ!$D$10+'СЕТ СН'!$G$6-'СЕТ СН'!$G$23</f>
        <v>1343.3664767</v>
      </c>
    </row>
    <row r="61" spans="1:25" ht="15.75" x14ac:dyDescent="0.2">
      <c r="A61" s="35">
        <f t="shared" si="1"/>
        <v>43935</v>
      </c>
      <c r="B61" s="36">
        <f>SUMIFS(СВЦЭМ!$D$33:$D$776,СВЦЭМ!$A$33:$A$776,$A61,СВЦЭМ!$B$33:$B$776,B$47)+'СЕТ СН'!$G$11+СВЦЭМ!$D$10+'СЕТ СН'!$G$6-'СЕТ СН'!$G$23</f>
        <v>1371.7950499600001</v>
      </c>
      <c r="C61" s="36">
        <f>SUMIFS(СВЦЭМ!$D$33:$D$776,СВЦЭМ!$A$33:$A$776,$A61,СВЦЭМ!$B$33:$B$776,C$47)+'СЕТ СН'!$G$11+СВЦЭМ!$D$10+'СЕТ СН'!$G$6-'СЕТ СН'!$G$23</f>
        <v>1394.26667406</v>
      </c>
      <c r="D61" s="36">
        <f>SUMIFS(СВЦЭМ!$D$33:$D$776,СВЦЭМ!$A$33:$A$776,$A61,СВЦЭМ!$B$33:$B$776,D$47)+'СЕТ СН'!$G$11+СВЦЭМ!$D$10+'СЕТ СН'!$G$6-'СЕТ СН'!$G$23</f>
        <v>1415.5605829800002</v>
      </c>
      <c r="E61" s="36">
        <f>SUMIFS(СВЦЭМ!$D$33:$D$776,СВЦЭМ!$A$33:$A$776,$A61,СВЦЭМ!$B$33:$B$776,E$47)+'СЕТ СН'!$G$11+СВЦЭМ!$D$10+'СЕТ СН'!$G$6-'СЕТ СН'!$G$23</f>
        <v>1429.0995464900002</v>
      </c>
      <c r="F61" s="36">
        <f>SUMIFS(СВЦЭМ!$D$33:$D$776,СВЦЭМ!$A$33:$A$776,$A61,СВЦЭМ!$B$33:$B$776,F$47)+'СЕТ СН'!$G$11+СВЦЭМ!$D$10+'СЕТ СН'!$G$6-'СЕТ СН'!$G$23</f>
        <v>1439.0415417500001</v>
      </c>
      <c r="G61" s="36">
        <f>SUMIFS(СВЦЭМ!$D$33:$D$776,СВЦЭМ!$A$33:$A$776,$A61,СВЦЭМ!$B$33:$B$776,G$47)+'СЕТ СН'!$G$11+СВЦЭМ!$D$10+'СЕТ СН'!$G$6-'СЕТ СН'!$G$23</f>
        <v>1435.4693194900001</v>
      </c>
      <c r="H61" s="36">
        <f>SUMIFS(СВЦЭМ!$D$33:$D$776,СВЦЭМ!$A$33:$A$776,$A61,СВЦЭМ!$B$33:$B$776,H$47)+'СЕТ СН'!$G$11+СВЦЭМ!$D$10+'СЕТ СН'!$G$6-'СЕТ СН'!$G$23</f>
        <v>1446.77078684</v>
      </c>
      <c r="I61" s="36">
        <f>SUMIFS(СВЦЭМ!$D$33:$D$776,СВЦЭМ!$A$33:$A$776,$A61,СВЦЭМ!$B$33:$B$776,I$47)+'СЕТ СН'!$G$11+СВЦЭМ!$D$10+'СЕТ СН'!$G$6-'СЕТ СН'!$G$23</f>
        <v>1467.9805933</v>
      </c>
      <c r="J61" s="36">
        <f>SUMIFS(СВЦЭМ!$D$33:$D$776,СВЦЭМ!$A$33:$A$776,$A61,СВЦЭМ!$B$33:$B$776,J$47)+'СЕТ СН'!$G$11+СВЦЭМ!$D$10+'СЕТ СН'!$G$6-'СЕТ СН'!$G$23</f>
        <v>1427.7875241300001</v>
      </c>
      <c r="K61" s="36">
        <f>SUMIFS(СВЦЭМ!$D$33:$D$776,СВЦЭМ!$A$33:$A$776,$A61,СВЦЭМ!$B$33:$B$776,K$47)+'СЕТ СН'!$G$11+СВЦЭМ!$D$10+'СЕТ СН'!$G$6-'СЕТ СН'!$G$23</f>
        <v>1412.69009607</v>
      </c>
      <c r="L61" s="36">
        <f>SUMIFS(СВЦЭМ!$D$33:$D$776,СВЦЭМ!$A$33:$A$776,$A61,СВЦЭМ!$B$33:$B$776,L$47)+'СЕТ СН'!$G$11+СВЦЭМ!$D$10+'СЕТ СН'!$G$6-'СЕТ СН'!$G$23</f>
        <v>1405.9210786200001</v>
      </c>
      <c r="M61" s="36">
        <f>SUMIFS(СВЦЭМ!$D$33:$D$776,СВЦЭМ!$A$33:$A$776,$A61,СВЦЭМ!$B$33:$B$776,M$47)+'СЕТ СН'!$G$11+СВЦЭМ!$D$10+'СЕТ СН'!$G$6-'СЕТ СН'!$G$23</f>
        <v>1409.1477645499999</v>
      </c>
      <c r="N61" s="36">
        <f>SUMIFS(СВЦЭМ!$D$33:$D$776,СВЦЭМ!$A$33:$A$776,$A61,СВЦЭМ!$B$33:$B$776,N$47)+'СЕТ СН'!$G$11+СВЦЭМ!$D$10+'СЕТ СН'!$G$6-'СЕТ СН'!$G$23</f>
        <v>1408.04445369</v>
      </c>
      <c r="O61" s="36">
        <f>SUMIFS(СВЦЭМ!$D$33:$D$776,СВЦЭМ!$A$33:$A$776,$A61,СВЦЭМ!$B$33:$B$776,O$47)+'СЕТ СН'!$G$11+СВЦЭМ!$D$10+'СЕТ СН'!$G$6-'СЕТ СН'!$G$23</f>
        <v>1382.8881882700002</v>
      </c>
      <c r="P61" s="36">
        <f>SUMIFS(СВЦЭМ!$D$33:$D$776,СВЦЭМ!$A$33:$A$776,$A61,СВЦЭМ!$B$33:$B$776,P$47)+'СЕТ СН'!$G$11+СВЦЭМ!$D$10+'СЕТ СН'!$G$6-'СЕТ СН'!$G$23</f>
        <v>1386.3894803500002</v>
      </c>
      <c r="Q61" s="36">
        <f>SUMIFS(СВЦЭМ!$D$33:$D$776,СВЦЭМ!$A$33:$A$776,$A61,СВЦЭМ!$B$33:$B$776,Q$47)+'СЕТ СН'!$G$11+СВЦЭМ!$D$10+'СЕТ СН'!$G$6-'СЕТ СН'!$G$23</f>
        <v>1397.1886080200002</v>
      </c>
      <c r="R61" s="36">
        <f>SUMIFS(СВЦЭМ!$D$33:$D$776,СВЦЭМ!$A$33:$A$776,$A61,СВЦЭМ!$B$33:$B$776,R$47)+'СЕТ СН'!$G$11+СВЦЭМ!$D$10+'СЕТ СН'!$G$6-'СЕТ СН'!$G$23</f>
        <v>1419.9098993299999</v>
      </c>
      <c r="S61" s="36">
        <f>SUMIFS(СВЦЭМ!$D$33:$D$776,СВЦЭМ!$A$33:$A$776,$A61,СВЦЭМ!$B$33:$B$776,S$47)+'СЕТ СН'!$G$11+СВЦЭМ!$D$10+'СЕТ СН'!$G$6-'СЕТ СН'!$G$23</f>
        <v>1425.20968434</v>
      </c>
      <c r="T61" s="36">
        <f>SUMIFS(СВЦЭМ!$D$33:$D$776,СВЦЭМ!$A$33:$A$776,$A61,СВЦЭМ!$B$33:$B$776,T$47)+'СЕТ СН'!$G$11+СВЦЭМ!$D$10+'СЕТ СН'!$G$6-'СЕТ СН'!$G$23</f>
        <v>1401.8007774500002</v>
      </c>
      <c r="U61" s="36">
        <f>SUMIFS(СВЦЭМ!$D$33:$D$776,СВЦЭМ!$A$33:$A$776,$A61,СВЦЭМ!$B$33:$B$776,U$47)+'СЕТ СН'!$G$11+СВЦЭМ!$D$10+'СЕТ СН'!$G$6-'СЕТ СН'!$G$23</f>
        <v>1384.9464363400002</v>
      </c>
      <c r="V61" s="36">
        <f>SUMIFS(СВЦЭМ!$D$33:$D$776,СВЦЭМ!$A$33:$A$776,$A61,СВЦЭМ!$B$33:$B$776,V$47)+'СЕТ СН'!$G$11+СВЦЭМ!$D$10+'СЕТ СН'!$G$6-'СЕТ СН'!$G$23</f>
        <v>1382.81070116</v>
      </c>
      <c r="W61" s="36">
        <f>SUMIFS(СВЦЭМ!$D$33:$D$776,СВЦЭМ!$A$33:$A$776,$A61,СВЦЭМ!$B$33:$B$776,W$47)+'СЕТ СН'!$G$11+СВЦЭМ!$D$10+'СЕТ СН'!$G$6-'СЕТ СН'!$G$23</f>
        <v>1376.6986679400002</v>
      </c>
      <c r="X61" s="36">
        <f>SUMIFS(СВЦЭМ!$D$33:$D$776,СВЦЭМ!$A$33:$A$776,$A61,СВЦЭМ!$B$33:$B$776,X$47)+'СЕТ СН'!$G$11+СВЦЭМ!$D$10+'СЕТ СН'!$G$6-'СЕТ СН'!$G$23</f>
        <v>1384.78269505</v>
      </c>
      <c r="Y61" s="36">
        <f>SUMIFS(СВЦЭМ!$D$33:$D$776,СВЦЭМ!$A$33:$A$776,$A61,СВЦЭМ!$B$33:$B$776,Y$47)+'СЕТ СН'!$G$11+СВЦЭМ!$D$10+'СЕТ СН'!$G$6-'СЕТ СН'!$G$23</f>
        <v>1398.21437728</v>
      </c>
    </row>
    <row r="62" spans="1:25" ht="15.75" x14ac:dyDescent="0.2">
      <c r="A62" s="35">
        <f t="shared" si="1"/>
        <v>43936</v>
      </c>
      <c r="B62" s="36">
        <f>SUMIFS(СВЦЭМ!$D$33:$D$776,СВЦЭМ!$A$33:$A$776,$A62,СВЦЭМ!$B$33:$B$776,B$47)+'СЕТ СН'!$G$11+СВЦЭМ!$D$10+'СЕТ СН'!$G$6-'СЕТ СН'!$G$23</f>
        <v>1434.9258257700001</v>
      </c>
      <c r="C62" s="36">
        <f>SUMIFS(СВЦЭМ!$D$33:$D$776,СВЦЭМ!$A$33:$A$776,$A62,СВЦЭМ!$B$33:$B$776,C$47)+'СЕТ СН'!$G$11+СВЦЭМ!$D$10+'СЕТ СН'!$G$6-'СЕТ СН'!$G$23</f>
        <v>1449.1950759700001</v>
      </c>
      <c r="D62" s="36">
        <f>SUMIFS(СВЦЭМ!$D$33:$D$776,СВЦЭМ!$A$33:$A$776,$A62,СВЦЭМ!$B$33:$B$776,D$47)+'СЕТ СН'!$G$11+СВЦЭМ!$D$10+'СЕТ СН'!$G$6-'СЕТ СН'!$G$23</f>
        <v>1450.65464494</v>
      </c>
      <c r="E62" s="36">
        <f>SUMIFS(СВЦЭМ!$D$33:$D$776,СВЦЭМ!$A$33:$A$776,$A62,СВЦЭМ!$B$33:$B$776,E$47)+'СЕТ СН'!$G$11+СВЦЭМ!$D$10+'СЕТ СН'!$G$6-'СЕТ СН'!$G$23</f>
        <v>1445.84467713</v>
      </c>
      <c r="F62" s="36">
        <f>SUMIFS(СВЦЭМ!$D$33:$D$776,СВЦЭМ!$A$33:$A$776,$A62,СВЦЭМ!$B$33:$B$776,F$47)+'СЕТ СН'!$G$11+СВЦЭМ!$D$10+'СЕТ СН'!$G$6-'СЕТ СН'!$G$23</f>
        <v>1443.2873110400001</v>
      </c>
      <c r="G62" s="36">
        <f>SUMIFS(СВЦЭМ!$D$33:$D$776,СВЦЭМ!$A$33:$A$776,$A62,СВЦЭМ!$B$33:$B$776,G$47)+'СЕТ СН'!$G$11+СВЦЭМ!$D$10+'СЕТ СН'!$G$6-'СЕТ СН'!$G$23</f>
        <v>1442.16588447</v>
      </c>
      <c r="H62" s="36">
        <f>SUMIFS(СВЦЭМ!$D$33:$D$776,СВЦЭМ!$A$33:$A$776,$A62,СВЦЭМ!$B$33:$B$776,H$47)+'СЕТ СН'!$G$11+СВЦЭМ!$D$10+'СЕТ СН'!$G$6-'СЕТ СН'!$G$23</f>
        <v>1433.6177838200001</v>
      </c>
      <c r="I62" s="36">
        <f>SUMIFS(СВЦЭМ!$D$33:$D$776,СВЦЭМ!$A$33:$A$776,$A62,СВЦЭМ!$B$33:$B$776,I$47)+'СЕТ СН'!$G$11+СВЦЭМ!$D$10+'СЕТ СН'!$G$6-'СЕТ СН'!$G$23</f>
        <v>1422.4839894700001</v>
      </c>
      <c r="J62" s="36">
        <f>SUMIFS(СВЦЭМ!$D$33:$D$776,СВЦЭМ!$A$33:$A$776,$A62,СВЦЭМ!$B$33:$B$776,J$47)+'СЕТ СН'!$G$11+СВЦЭМ!$D$10+'СЕТ СН'!$G$6-'СЕТ СН'!$G$23</f>
        <v>1372.55958351</v>
      </c>
      <c r="K62" s="36">
        <f>SUMIFS(СВЦЭМ!$D$33:$D$776,СВЦЭМ!$A$33:$A$776,$A62,СВЦЭМ!$B$33:$B$776,K$47)+'СЕТ СН'!$G$11+СВЦЭМ!$D$10+'СЕТ СН'!$G$6-'СЕТ СН'!$G$23</f>
        <v>1348.08179498</v>
      </c>
      <c r="L62" s="36">
        <f>SUMIFS(СВЦЭМ!$D$33:$D$776,СВЦЭМ!$A$33:$A$776,$A62,СВЦЭМ!$B$33:$B$776,L$47)+'СЕТ СН'!$G$11+СВЦЭМ!$D$10+'СЕТ СН'!$G$6-'СЕТ СН'!$G$23</f>
        <v>1350.2964336099999</v>
      </c>
      <c r="M62" s="36">
        <f>SUMIFS(СВЦЭМ!$D$33:$D$776,СВЦЭМ!$A$33:$A$776,$A62,СВЦЭМ!$B$33:$B$776,M$47)+'СЕТ СН'!$G$11+СВЦЭМ!$D$10+'СЕТ СН'!$G$6-'СЕТ СН'!$G$23</f>
        <v>1356.2080933699999</v>
      </c>
      <c r="N62" s="36">
        <f>SUMIFS(СВЦЭМ!$D$33:$D$776,СВЦЭМ!$A$33:$A$776,$A62,СВЦЭМ!$B$33:$B$776,N$47)+'СЕТ СН'!$G$11+СВЦЭМ!$D$10+'СЕТ СН'!$G$6-'СЕТ СН'!$G$23</f>
        <v>1352.51751866</v>
      </c>
      <c r="O62" s="36">
        <f>SUMIFS(СВЦЭМ!$D$33:$D$776,СВЦЭМ!$A$33:$A$776,$A62,СВЦЭМ!$B$33:$B$776,O$47)+'СЕТ СН'!$G$11+СВЦЭМ!$D$10+'СЕТ СН'!$G$6-'СЕТ СН'!$G$23</f>
        <v>1366.82475335</v>
      </c>
      <c r="P62" s="36">
        <f>SUMIFS(СВЦЭМ!$D$33:$D$776,СВЦЭМ!$A$33:$A$776,$A62,СВЦЭМ!$B$33:$B$776,P$47)+'СЕТ СН'!$G$11+СВЦЭМ!$D$10+'СЕТ СН'!$G$6-'СЕТ СН'!$G$23</f>
        <v>1368.2058904400001</v>
      </c>
      <c r="Q62" s="36">
        <f>SUMIFS(СВЦЭМ!$D$33:$D$776,СВЦЭМ!$A$33:$A$776,$A62,СВЦЭМ!$B$33:$B$776,Q$47)+'СЕТ СН'!$G$11+СВЦЭМ!$D$10+'СЕТ СН'!$G$6-'СЕТ СН'!$G$23</f>
        <v>1370.0356856799999</v>
      </c>
      <c r="R62" s="36">
        <f>SUMIFS(СВЦЭМ!$D$33:$D$776,СВЦЭМ!$A$33:$A$776,$A62,СВЦЭМ!$B$33:$B$776,R$47)+'СЕТ СН'!$G$11+СВЦЭМ!$D$10+'СЕТ СН'!$G$6-'СЕТ СН'!$G$23</f>
        <v>1369.0177971100002</v>
      </c>
      <c r="S62" s="36">
        <f>SUMIFS(СВЦЭМ!$D$33:$D$776,СВЦЭМ!$A$33:$A$776,$A62,СВЦЭМ!$B$33:$B$776,S$47)+'СЕТ СН'!$G$11+СВЦЭМ!$D$10+'СЕТ СН'!$G$6-'СЕТ СН'!$G$23</f>
        <v>1367.20874101</v>
      </c>
      <c r="T62" s="36">
        <f>SUMIFS(СВЦЭМ!$D$33:$D$776,СВЦЭМ!$A$33:$A$776,$A62,СВЦЭМ!$B$33:$B$776,T$47)+'СЕТ СН'!$G$11+СВЦЭМ!$D$10+'СЕТ СН'!$G$6-'СЕТ СН'!$G$23</f>
        <v>1348.4656224300002</v>
      </c>
      <c r="U62" s="36">
        <f>SUMIFS(СВЦЭМ!$D$33:$D$776,СВЦЭМ!$A$33:$A$776,$A62,СВЦЭМ!$B$33:$B$776,U$47)+'СЕТ СН'!$G$11+СВЦЭМ!$D$10+'СЕТ СН'!$G$6-'СЕТ СН'!$G$23</f>
        <v>1328.64885534</v>
      </c>
      <c r="V62" s="36">
        <f>SUMIFS(СВЦЭМ!$D$33:$D$776,СВЦЭМ!$A$33:$A$776,$A62,СВЦЭМ!$B$33:$B$776,V$47)+'СЕТ СН'!$G$11+СВЦЭМ!$D$10+'СЕТ СН'!$G$6-'СЕТ СН'!$G$23</f>
        <v>1337.75620974</v>
      </c>
      <c r="W62" s="36">
        <f>SUMIFS(СВЦЭМ!$D$33:$D$776,СВЦЭМ!$A$33:$A$776,$A62,СВЦЭМ!$B$33:$B$776,W$47)+'СЕТ СН'!$G$11+СВЦЭМ!$D$10+'СЕТ СН'!$G$6-'СЕТ СН'!$G$23</f>
        <v>1339.2316247900001</v>
      </c>
      <c r="X62" s="36">
        <f>SUMIFS(СВЦЭМ!$D$33:$D$776,СВЦЭМ!$A$33:$A$776,$A62,СВЦЭМ!$B$33:$B$776,X$47)+'СЕТ СН'!$G$11+СВЦЭМ!$D$10+'СЕТ СН'!$G$6-'СЕТ СН'!$G$23</f>
        <v>1332.15526836</v>
      </c>
      <c r="Y62" s="36">
        <f>SUMIFS(СВЦЭМ!$D$33:$D$776,СВЦЭМ!$A$33:$A$776,$A62,СВЦЭМ!$B$33:$B$776,Y$47)+'СЕТ СН'!$G$11+СВЦЭМ!$D$10+'СЕТ СН'!$G$6-'СЕТ СН'!$G$23</f>
        <v>1359.0685305500001</v>
      </c>
    </row>
    <row r="63" spans="1:25" ht="15.75" x14ac:dyDescent="0.2">
      <c r="A63" s="35">
        <f t="shared" si="1"/>
        <v>43937</v>
      </c>
      <c r="B63" s="36">
        <f>SUMIFS(СВЦЭМ!$D$33:$D$776,СВЦЭМ!$A$33:$A$776,$A63,СВЦЭМ!$B$33:$B$776,B$47)+'СЕТ СН'!$G$11+СВЦЭМ!$D$10+'СЕТ СН'!$G$6-'СЕТ СН'!$G$23</f>
        <v>1328.7536598500001</v>
      </c>
      <c r="C63" s="36">
        <f>SUMIFS(СВЦЭМ!$D$33:$D$776,СВЦЭМ!$A$33:$A$776,$A63,СВЦЭМ!$B$33:$B$776,C$47)+'СЕТ СН'!$G$11+СВЦЭМ!$D$10+'СЕТ СН'!$G$6-'СЕТ СН'!$G$23</f>
        <v>1347.1430385600002</v>
      </c>
      <c r="D63" s="36">
        <f>SUMIFS(СВЦЭМ!$D$33:$D$776,СВЦЭМ!$A$33:$A$776,$A63,СВЦЭМ!$B$33:$B$776,D$47)+'СЕТ СН'!$G$11+СВЦЭМ!$D$10+'СЕТ СН'!$G$6-'СЕТ СН'!$G$23</f>
        <v>1364.05566989</v>
      </c>
      <c r="E63" s="36">
        <f>SUMIFS(СВЦЭМ!$D$33:$D$776,СВЦЭМ!$A$33:$A$776,$A63,СВЦЭМ!$B$33:$B$776,E$47)+'СЕТ СН'!$G$11+СВЦЭМ!$D$10+'СЕТ СН'!$G$6-'СЕТ СН'!$G$23</f>
        <v>1376.65697619</v>
      </c>
      <c r="F63" s="36">
        <f>SUMIFS(СВЦЭМ!$D$33:$D$776,СВЦЭМ!$A$33:$A$776,$A63,СВЦЭМ!$B$33:$B$776,F$47)+'СЕТ СН'!$G$11+СВЦЭМ!$D$10+'СЕТ СН'!$G$6-'СЕТ СН'!$G$23</f>
        <v>1376.2725532600002</v>
      </c>
      <c r="G63" s="36">
        <f>SUMIFS(СВЦЭМ!$D$33:$D$776,СВЦЭМ!$A$33:$A$776,$A63,СВЦЭМ!$B$33:$B$776,G$47)+'СЕТ СН'!$G$11+СВЦЭМ!$D$10+'СЕТ СН'!$G$6-'СЕТ СН'!$G$23</f>
        <v>1367.36611726</v>
      </c>
      <c r="H63" s="36">
        <f>SUMIFS(СВЦЭМ!$D$33:$D$776,СВЦЭМ!$A$33:$A$776,$A63,СВЦЭМ!$B$33:$B$776,H$47)+'СЕТ СН'!$G$11+СВЦЭМ!$D$10+'СЕТ СН'!$G$6-'СЕТ СН'!$G$23</f>
        <v>1347.3689066300001</v>
      </c>
      <c r="I63" s="36">
        <f>SUMIFS(СВЦЭМ!$D$33:$D$776,СВЦЭМ!$A$33:$A$776,$A63,СВЦЭМ!$B$33:$B$776,I$47)+'СЕТ СН'!$G$11+СВЦЭМ!$D$10+'СЕТ СН'!$G$6-'СЕТ СН'!$G$23</f>
        <v>1325.67133539</v>
      </c>
      <c r="J63" s="36">
        <f>SUMIFS(СВЦЭМ!$D$33:$D$776,СВЦЭМ!$A$33:$A$776,$A63,СВЦЭМ!$B$33:$B$776,J$47)+'СЕТ СН'!$G$11+СВЦЭМ!$D$10+'СЕТ СН'!$G$6-'СЕТ СН'!$G$23</f>
        <v>1298.5833777</v>
      </c>
      <c r="K63" s="36">
        <f>SUMIFS(СВЦЭМ!$D$33:$D$776,СВЦЭМ!$A$33:$A$776,$A63,СВЦЭМ!$B$33:$B$776,K$47)+'СЕТ СН'!$G$11+СВЦЭМ!$D$10+'СЕТ СН'!$G$6-'СЕТ СН'!$G$23</f>
        <v>1311.33363401</v>
      </c>
      <c r="L63" s="36">
        <f>SUMIFS(СВЦЭМ!$D$33:$D$776,СВЦЭМ!$A$33:$A$776,$A63,СВЦЭМ!$B$33:$B$776,L$47)+'СЕТ СН'!$G$11+СВЦЭМ!$D$10+'СЕТ СН'!$G$6-'СЕТ СН'!$G$23</f>
        <v>1307.2659424799999</v>
      </c>
      <c r="M63" s="36">
        <f>SUMIFS(СВЦЭМ!$D$33:$D$776,СВЦЭМ!$A$33:$A$776,$A63,СВЦЭМ!$B$33:$B$776,M$47)+'СЕТ СН'!$G$11+СВЦЭМ!$D$10+'СЕТ СН'!$G$6-'СЕТ СН'!$G$23</f>
        <v>1300.9019760400001</v>
      </c>
      <c r="N63" s="36">
        <f>SUMIFS(СВЦЭМ!$D$33:$D$776,СВЦЭМ!$A$33:$A$776,$A63,СВЦЭМ!$B$33:$B$776,N$47)+'СЕТ СН'!$G$11+СВЦЭМ!$D$10+'СЕТ СН'!$G$6-'СЕТ СН'!$G$23</f>
        <v>1294.3822404900002</v>
      </c>
      <c r="O63" s="36">
        <f>SUMIFS(СВЦЭМ!$D$33:$D$776,СВЦЭМ!$A$33:$A$776,$A63,СВЦЭМ!$B$33:$B$776,O$47)+'СЕТ СН'!$G$11+СВЦЭМ!$D$10+'СЕТ СН'!$G$6-'СЕТ СН'!$G$23</f>
        <v>1299.3576010400002</v>
      </c>
      <c r="P63" s="36">
        <f>SUMIFS(СВЦЭМ!$D$33:$D$776,СВЦЭМ!$A$33:$A$776,$A63,СВЦЭМ!$B$33:$B$776,P$47)+'СЕТ СН'!$G$11+СВЦЭМ!$D$10+'СЕТ СН'!$G$6-'СЕТ СН'!$G$23</f>
        <v>1302.4715204300001</v>
      </c>
      <c r="Q63" s="36">
        <f>SUMIFS(СВЦЭМ!$D$33:$D$776,СВЦЭМ!$A$33:$A$776,$A63,СВЦЭМ!$B$33:$B$776,Q$47)+'СЕТ СН'!$G$11+СВЦЭМ!$D$10+'СЕТ СН'!$G$6-'СЕТ СН'!$G$23</f>
        <v>1296.85092568</v>
      </c>
      <c r="R63" s="36">
        <f>SUMIFS(СВЦЭМ!$D$33:$D$776,СВЦЭМ!$A$33:$A$776,$A63,СВЦЭМ!$B$33:$B$776,R$47)+'СЕТ СН'!$G$11+СВЦЭМ!$D$10+'СЕТ СН'!$G$6-'СЕТ СН'!$G$23</f>
        <v>1292.25334948</v>
      </c>
      <c r="S63" s="36">
        <f>SUMIFS(СВЦЭМ!$D$33:$D$776,СВЦЭМ!$A$33:$A$776,$A63,СВЦЭМ!$B$33:$B$776,S$47)+'СЕТ СН'!$G$11+СВЦЭМ!$D$10+'СЕТ СН'!$G$6-'СЕТ СН'!$G$23</f>
        <v>1289.5939469499999</v>
      </c>
      <c r="T63" s="36">
        <f>SUMIFS(СВЦЭМ!$D$33:$D$776,СВЦЭМ!$A$33:$A$776,$A63,СВЦЭМ!$B$33:$B$776,T$47)+'СЕТ СН'!$G$11+СВЦЭМ!$D$10+'СЕТ СН'!$G$6-'СЕТ СН'!$G$23</f>
        <v>1284.4650227900001</v>
      </c>
      <c r="U63" s="36">
        <f>SUMIFS(СВЦЭМ!$D$33:$D$776,СВЦЭМ!$A$33:$A$776,$A63,СВЦЭМ!$B$33:$B$776,U$47)+'СЕТ СН'!$G$11+СВЦЭМ!$D$10+'СЕТ СН'!$G$6-'СЕТ СН'!$G$23</f>
        <v>1274.6124072500002</v>
      </c>
      <c r="V63" s="36">
        <f>SUMIFS(СВЦЭМ!$D$33:$D$776,СВЦЭМ!$A$33:$A$776,$A63,СВЦЭМ!$B$33:$B$776,V$47)+'СЕТ СН'!$G$11+СВЦЭМ!$D$10+'СЕТ СН'!$G$6-'СЕТ СН'!$G$23</f>
        <v>1262.3417647400001</v>
      </c>
      <c r="W63" s="36">
        <f>SUMIFS(СВЦЭМ!$D$33:$D$776,СВЦЭМ!$A$33:$A$776,$A63,СВЦЭМ!$B$33:$B$776,W$47)+'СЕТ СН'!$G$11+СВЦЭМ!$D$10+'СЕТ СН'!$G$6-'СЕТ СН'!$G$23</f>
        <v>1269.2197253200002</v>
      </c>
      <c r="X63" s="36">
        <f>SUMIFS(СВЦЭМ!$D$33:$D$776,СВЦЭМ!$A$33:$A$776,$A63,СВЦЭМ!$B$33:$B$776,X$47)+'СЕТ СН'!$G$11+СВЦЭМ!$D$10+'СЕТ СН'!$G$6-'СЕТ СН'!$G$23</f>
        <v>1280.0534362200001</v>
      </c>
      <c r="Y63" s="36">
        <f>SUMIFS(СВЦЭМ!$D$33:$D$776,СВЦЭМ!$A$33:$A$776,$A63,СВЦЭМ!$B$33:$B$776,Y$47)+'СЕТ СН'!$G$11+СВЦЭМ!$D$10+'СЕТ СН'!$G$6-'СЕТ СН'!$G$23</f>
        <v>1291.3684328899999</v>
      </c>
    </row>
    <row r="64" spans="1:25" ht="15.75" x14ac:dyDescent="0.2">
      <c r="A64" s="35">
        <f t="shared" si="1"/>
        <v>43938</v>
      </c>
      <c r="B64" s="36">
        <f>SUMIFS(СВЦЭМ!$D$33:$D$776,СВЦЭМ!$A$33:$A$776,$A64,СВЦЭМ!$B$33:$B$776,B$47)+'СЕТ СН'!$G$11+СВЦЭМ!$D$10+'СЕТ СН'!$G$6-'СЕТ СН'!$G$23</f>
        <v>1359.9027642800002</v>
      </c>
      <c r="C64" s="36">
        <f>SUMIFS(СВЦЭМ!$D$33:$D$776,СВЦЭМ!$A$33:$A$776,$A64,СВЦЭМ!$B$33:$B$776,C$47)+'СЕТ СН'!$G$11+СВЦЭМ!$D$10+'СЕТ СН'!$G$6-'СЕТ СН'!$G$23</f>
        <v>1371.6682262500001</v>
      </c>
      <c r="D64" s="36">
        <f>SUMIFS(СВЦЭМ!$D$33:$D$776,СВЦЭМ!$A$33:$A$776,$A64,СВЦЭМ!$B$33:$B$776,D$47)+'СЕТ СН'!$G$11+СВЦЭМ!$D$10+'СЕТ СН'!$G$6-'СЕТ СН'!$G$23</f>
        <v>1389.8778688000002</v>
      </c>
      <c r="E64" s="36">
        <f>SUMIFS(СВЦЭМ!$D$33:$D$776,СВЦЭМ!$A$33:$A$776,$A64,СВЦЭМ!$B$33:$B$776,E$47)+'СЕТ СН'!$G$11+СВЦЭМ!$D$10+'СЕТ СН'!$G$6-'СЕТ СН'!$G$23</f>
        <v>1404.0826244100001</v>
      </c>
      <c r="F64" s="36">
        <f>SUMIFS(СВЦЭМ!$D$33:$D$776,СВЦЭМ!$A$33:$A$776,$A64,СВЦЭМ!$B$33:$B$776,F$47)+'СЕТ СН'!$G$11+СВЦЭМ!$D$10+'СЕТ СН'!$G$6-'СЕТ СН'!$G$23</f>
        <v>1404.8209144299999</v>
      </c>
      <c r="G64" s="36">
        <f>SUMIFS(СВЦЭМ!$D$33:$D$776,СВЦЭМ!$A$33:$A$776,$A64,СВЦЭМ!$B$33:$B$776,G$47)+'СЕТ СН'!$G$11+СВЦЭМ!$D$10+'СЕТ СН'!$G$6-'СЕТ СН'!$G$23</f>
        <v>1388.90736717</v>
      </c>
      <c r="H64" s="36">
        <f>SUMIFS(СВЦЭМ!$D$33:$D$776,СВЦЭМ!$A$33:$A$776,$A64,СВЦЭМ!$B$33:$B$776,H$47)+'СЕТ СН'!$G$11+СВЦЭМ!$D$10+'СЕТ СН'!$G$6-'СЕТ СН'!$G$23</f>
        <v>1364.2817957500001</v>
      </c>
      <c r="I64" s="36">
        <f>SUMIFS(СВЦЭМ!$D$33:$D$776,СВЦЭМ!$A$33:$A$776,$A64,СВЦЭМ!$B$33:$B$776,I$47)+'СЕТ СН'!$G$11+СВЦЭМ!$D$10+'СЕТ СН'!$G$6-'СЕТ СН'!$G$23</f>
        <v>1337.2481221600001</v>
      </c>
      <c r="J64" s="36">
        <f>SUMIFS(СВЦЭМ!$D$33:$D$776,СВЦЭМ!$A$33:$A$776,$A64,СВЦЭМ!$B$33:$B$776,J$47)+'СЕТ СН'!$G$11+СВЦЭМ!$D$10+'СЕТ СН'!$G$6-'СЕТ СН'!$G$23</f>
        <v>1287.54417552</v>
      </c>
      <c r="K64" s="36">
        <f>SUMIFS(СВЦЭМ!$D$33:$D$776,СВЦЭМ!$A$33:$A$776,$A64,СВЦЭМ!$B$33:$B$776,K$47)+'СЕТ СН'!$G$11+СВЦЭМ!$D$10+'СЕТ СН'!$G$6-'СЕТ СН'!$G$23</f>
        <v>1291.2323035899999</v>
      </c>
      <c r="L64" s="36">
        <f>SUMIFS(СВЦЭМ!$D$33:$D$776,СВЦЭМ!$A$33:$A$776,$A64,СВЦЭМ!$B$33:$B$776,L$47)+'СЕТ СН'!$G$11+СВЦЭМ!$D$10+'СЕТ СН'!$G$6-'СЕТ СН'!$G$23</f>
        <v>1288.0739417499999</v>
      </c>
      <c r="M64" s="36">
        <f>SUMIFS(СВЦЭМ!$D$33:$D$776,СВЦЭМ!$A$33:$A$776,$A64,СВЦЭМ!$B$33:$B$776,M$47)+'СЕТ СН'!$G$11+СВЦЭМ!$D$10+'СЕТ СН'!$G$6-'СЕТ СН'!$G$23</f>
        <v>1285.9343923500001</v>
      </c>
      <c r="N64" s="36">
        <f>SUMIFS(СВЦЭМ!$D$33:$D$776,СВЦЭМ!$A$33:$A$776,$A64,СВЦЭМ!$B$33:$B$776,N$47)+'СЕТ СН'!$G$11+СВЦЭМ!$D$10+'СЕТ СН'!$G$6-'СЕТ СН'!$G$23</f>
        <v>1284.9098432200001</v>
      </c>
      <c r="O64" s="36">
        <f>SUMIFS(СВЦЭМ!$D$33:$D$776,СВЦЭМ!$A$33:$A$776,$A64,СВЦЭМ!$B$33:$B$776,O$47)+'СЕТ СН'!$G$11+СВЦЭМ!$D$10+'СЕТ СН'!$G$6-'СЕТ СН'!$G$23</f>
        <v>1291.52600327</v>
      </c>
      <c r="P64" s="36">
        <f>SUMIFS(СВЦЭМ!$D$33:$D$776,СВЦЭМ!$A$33:$A$776,$A64,СВЦЭМ!$B$33:$B$776,P$47)+'СЕТ СН'!$G$11+СВЦЭМ!$D$10+'СЕТ СН'!$G$6-'СЕТ СН'!$G$23</f>
        <v>1299.66461817</v>
      </c>
      <c r="Q64" s="36">
        <f>SUMIFS(СВЦЭМ!$D$33:$D$776,СВЦЭМ!$A$33:$A$776,$A64,СВЦЭМ!$B$33:$B$776,Q$47)+'СЕТ СН'!$G$11+СВЦЭМ!$D$10+'СЕТ СН'!$G$6-'СЕТ СН'!$G$23</f>
        <v>1305.11740809</v>
      </c>
      <c r="R64" s="36">
        <f>SUMIFS(СВЦЭМ!$D$33:$D$776,СВЦЭМ!$A$33:$A$776,$A64,СВЦЭМ!$B$33:$B$776,R$47)+'СЕТ СН'!$G$11+СВЦЭМ!$D$10+'СЕТ СН'!$G$6-'СЕТ СН'!$G$23</f>
        <v>1302.6415925900001</v>
      </c>
      <c r="S64" s="36">
        <f>SUMIFS(СВЦЭМ!$D$33:$D$776,СВЦЭМ!$A$33:$A$776,$A64,СВЦЭМ!$B$33:$B$776,S$47)+'СЕТ СН'!$G$11+СВЦЭМ!$D$10+'СЕТ СН'!$G$6-'СЕТ СН'!$G$23</f>
        <v>1297.2999446700001</v>
      </c>
      <c r="T64" s="36">
        <f>SUMIFS(СВЦЭМ!$D$33:$D$776,СВЦЭМ!$A$33:$A$776,$A64,СВЦЭМ!$B$33:$B$776,T$47)+'СЕТ СН'!$G$11+СВЦЭМ!$D$10+'СЕТ СН'!$G$6-'СЕТ СН'!$G$23</f>
        <v>1282.6289745900001</v>
      </c>
      <c r="U64" s="36">
        <f>SUMIFS(СВЦЭМ!$D$33:$D$776,СВЦЭМ!$A$33:$A$776,$A64,СВЦЭМ!$B$33:$B$776,U$47)+'СЕТ СН'!$G$11+СВЦЭМ!$D$10+'СЕТ СН'!$G$6-'СЕТ СН'!$G$23</f>
        <v>1270.9461314800001</v>
      </c>
      <c r="V64" s="36">
        <f>SUMIFS(СВЦЭМ!$D$33:$D$776,СВЦЭМ!$A$33:$A$776,$A64,СВЦЭМ!$B$33:$B$776,V$47)+'СЕТ СН'!$G$11+СВЦЭМ!$D$10+'СЕТ СН'!$G$6-'СЕТ СН'!$G$23</f>
        <v>1278.9368525</v>
      </c>
      <c r="W64" s="36">
        <f>SUMIFS(СВЦЭМ!$D$33:$D$776,СВЦЭМ!$A$33:$A$776,$A64,СВЦЭМ!$B$33:$B$776,W$47)+'СЕТ СН'!$G$11+СВЦЭМ!$D$10+'СЕТ СН'!$G$6-'СЕТ СН'!$G$23</f>
        <v>1278.73685342</v>
      </c>
      <c r="X64" s="36">
        <f>SUMIFS(СВЦЭМ!$D$33:$D$776,СВЦЭМ!$A$33:$A$776,$A64,СВЦЭМ!$B$33:$B$776,X$47)+'СЕТ СН'!$G$11+СВЦЭМ!$D$10+'СЕТ СН'!$G$6-'СЕТ СН'!$G$23</f>
        <v>1284.4074548200001</v>
      </c>
      <c r="Y64" s="36">
        <f>SUMIFS(СВЦЭМ!$D$33:$D$776,СВЦЭМ!$A$33:$A$776,$A64,СВЦЭМ!$B$33:$B$776,Y$47)+'СЕТ СН'!$G$11+СВЦЭМ!$D$10+'СЕТ СН'!$G$6-'СЕТ СН'!$G$23</f>
        <v>1286.7834857800001</v>
      </c>
    </row>
    <row r="65" spans="1:26" ht="15.75" x14ac:dyDescent="0.2">
      <c r="A65" s="35">
        <f t="shared" si="1"/>
        <v>43939</v>
      </c>
      <c r="B65" s="36">
        <f>SUMIFS(СВЦЭМ!$D$33:$D$776,СВЦЭМ!$A$33:$A$776,$A65,СВЦЭМ!$B$33:$B$776,B$47)+'СЕТ СН'!$G$11+СВЦЭМ!$D$10+'СЕТ СН'!$G$6-'СЕТ СН'!$G$23</f>
        <v>1379.0384961300001</v>
      </c>
      <c r="C65" s="36">
        <f>SUMIFS(СВЦЭМ!$D$33:$D$776,СВЦЭМ!$A$33:$A$776,$A65,СВЦЭМ!$B$33:$B$776,C$47)+'СЕТ СН'!$G$11+СВЦЭМ!$D$10+'СЕТ СН'!$G$6-'СЕТ СН'!$G$23</f>
        <v>1414.58117399</v>
      </c>
      <c r="D65" s="36">
        <f>SUMIFS(СВЦЭМ!$D$33:$D$776,СВЦЭМ!$A$33:$A$776,$A65,СВЦЭМ!$B$33:$B$776,D$47)+'СЕТ СН'!$G$11+СВЦЭМ!$D$10+'СЕТ СН'!$G$6-'СЕТ СН'!$G$23</f>
        <v>1421.0275283599999</v>
      </c>
      <c r="E65" s="36">
        <f>SUMIFS(СВЦЭМ!$D$33:$D$776,СВЦЭМ!$A$33:$A$776,$A65,СВЦЭМ!$B$33:$B$776,E$47)+'СЕТ СН'!$G$11+СВЦЭМ!$D$10+'СЕТ СН'!$G$6-'СЕТ СН'!$G$23</f>
        <v>1430.2734840400001</v>
      </c>
      <c r="F65" s="36">
        <f>SUMIFS(СВЦЭМ!$D$33:$D$776,СВЦЭМ!$A$33:$A$776,$A65,СВЦЭМ!$B$33:$B$776,F$47)+'СЕТ СН'!$G$11+СВЦЭМ!$D$10+'СЕТ СН'!$G$6-'СЕТ СН'!$G$23</f>
        <v>1427.5713734400001</v>
      </c>
      <c r="G65" s="36">
        <f>SUMIFS(СВЦЭМ!$D$33:$D$776,СВЦЭМ!$A$33:$A$776,$A65,СВЦЭМ!$B$33:$B$776,G$47)+'СЕТ СН'!$G$11+СВЦЭМ!$D$10+'СЕТ СН'!$G$6-'СЕТ СН'!$G$23</f>
        <v>1428.31011769</v>
      </c>
      <c r="H65" s="36">
        <f>SUMIFS(СВЦЭМ!$D$33:$D$776,СВЦЭМ!$A$33:$A$776,$A65,СВЦЭМ!$B$33:$B$776,H$47)+'СЕТ СН'!$G$11+СВЦЭМ!$D$10+'СЕТ СН'!$G$6-'СЕТ СН'!$G$23</f>
        <v>1421.3891627200001</v>
      </c>
      <c r="I65" s="36">
        <f>SUMIFS(СВЦЭМ!$D$33:$D$776,СВЦЭМ!$A$33:$A$776,$A65,СВЦЭМ!$B$33:$B$776,I$47)+'СЕТ СН'!$G$11+СВЦЭМ!$D$10+'СЕТ СН'!$G$6-'СЕТ СН'!$G$23</f>
        <v>1395.9695237599999</v>
      </c>
      <c r="J65" s="36">
        <f>SUMIFS(СВЦЭМ!$D$33:$D$776,СВЦЭМ!$A$33:$A$776,$A65,СВЦЭМ!$B$33:$B$776,J$47)+'СЕТ СН'!$G$11+СВЦЭМ!$D$10+'СЕТ СН'!$G$6-'СЕТ СН'!$G$23</f>
        <v>1325.88199343</v>
      </c>
      <c r="K65" s="36">
        <f>SUMIFS(СВЦЭМ!$D$33:$D$776,СВЦЭМ!$A$33:$A$776,$A65,СВЦЭМ!$B$33:$B$776,K$47)+'СЕТ СН'!$G$11+СВЦЭМ!$D$10+'СЕТ СН'!$G$6-'СЕТ СН'!$G$23</f>
        <v>1315.0351192800001</v>
      </c>
      <c r="L65" s="36">
        <f>SUMIFS(СВЦЭМ!$D$33:$D$776,СВЦЭМ!$A$33:$A$776,$A65,СВЦЭМ!$B$33:$B$776,L$47)+'СЕТ СН'!$G$11+СВЦЭМ!$D$10+'СЕТ СН'!$G$6-'СЕТ СН'!$G$23</f>
        <v>1310.6232978100002</v>
      </c>
      <c r="M65" s="36">
        <f>SUMIFS(СВЦЭМ!$D$33:$D$776,СВЦЭМ!$A$33:$A$776,$A65,СВЦЭМ!$B$33:$B$776,M$47)+'СЕТ СН'!$G$11+СВЦЭМ!$D$10+'СЕТ СН'!$G$6-'СЕТ СН'!$G$23</f>
        <v>1307.9778891599999</v>
      </c>
      <c r="N65" s="36">
        <f>SUMIFS(СВЦЭМ!$D$33:$D$776,СВЦЭМ!$A$33:$A$776,$A65,СВЦЭМ!$B$33:$B$776,N$47)+'СЕТ СН'!$G$11+СВЦЭМ!$D$10+'СЕТ СН'!$G$6-'СЕТ СН'!$G$23</f>
        <v>1318.67429541</v>
      </c>
      <c r="O65" s="36">
        <f>SUMIFS(СВЦЭМ!$D$33:$D$776,СВЦЭМ!$A$33:$A$776,$A65,СВЦЭМ!$B$33:$B$776,O$47)+'СЕТ СН'!$G$11+СВЦЭМ!$D$10+'СЕТ СН'!$G$6-'СЕТ СН'!$G$23</f>
        <v>1334.3745848600001</v>
      </c>
      <c r="P65" s="36">
        <f>SUMIFS(СВЦЭМ!$D$33:$D$776,СВЦЭМ!$A$33:$A$776,$A65,СВЦЭМ!$B$33:$B$776,P$47)+'СЕТ СН'!$G$11+СВЦЭМ!$D$10+'СЕТ СН'!$G$6-'СЕТ СН'!$G$23</f>
        <v>1343.0773271800001</v>
      </c>
      <c r="Q65" s="36">
        <f>SUMIFS(СВЦЭМ!$D$33:$D$776,СВЦЭМ!$A$33:$A$776,$A65,СВЦЭМ!$B$33:$B$776,Q$47)+'СЕТ СН'!$G$11+СВЦЭМ!$D$10+'СЕТ СН'!$G$6-'СЕТ СН'!$G$23</f>
        <v>1348.9935308399999</v>
      </c>
      <c r="R65" s="36">
        <f>SUMIFS(СВЦЭМ!$D$33:$D$776,СВЦЭМ!$A$33:$A$776,$A65,СВЦЭМ!$B$33:$B$776,R$47)+'СЕТ СН'!$G$11+СВЦЭМ!$D$10+'СЕТ СН'!$G$6-'СЕТ СН'!$G$23</f>
        <v>1345.6872776700002</v>
      </c>
      <c r="S65" s="36">
        <f>SUMIFS(СВЦЭМ!$D$33:$D$776,СВЦЭМ!$A$33:$A$776,$A65,СВЦЭМ!$B$33:$B$776,S$47)+'СЕТ СН'!$G$11+СВЦЭМ!$D$10+'СЕТ СН'!$G$6-'СЕТ СН'!$G$23</f>
        <v>1340.9825203300002</v>
      </c>
      <c r="T65" s="36">
        <f>SUMIFS(СВЦЭМ!$D$33:$D$776,СВЦЭМ!$A$33:$A$776,$A65,СВЦЭМ!$B$33:$B$776,T$47)+'СЕТ СН'!$G$11+СВЦЭМ!$D$10+'СЕТ СН'!$G$6-'СЕТ СН'!$G$23</f>
        <v>1322.18935259</v>
      </c>
      <c r="U65" s="36">
        <f>SUMIFS(СВЦЭМ!$D$33:$D$776,СВЦЭМ!$A$33:$A$776,$A65,СВЦЭМ!$B$33:$B$776,U$47)+'СЕТ СН'!$G$11+СВЦЭМ!$D$10+'СЕТ СН'!$G$6-'СЕТ СН'!$G$23</f>
        <v>1293.6729638000002</v>
      </c>
      <c r="V65" s="36">
        <f>SUMIFS(СВЦЭМ!$D$33:$D$776,СВЦЭМ!$A$33:$A$776,$A65,СВЦЭМ!$B$33:$B$776,V$47)+'СЕТ СН'!$G$11+СВЦЭМ!$D$10+'СЕТ СН'!$G$6-'СЕТ СН'!$G$23</f>
        <v>1285.2124891600001</v>
      </c>
      <c r="W65" s="36">
        <f>SUMIFS(СВЦЭМ!$D$33:$D$776,СВЦЭМ!$A$33:$A$776,$A65,СВЦЭМ!$B$33:$B$776,W$47)+'СЕТ СН'!$G$11+СВЦЭМ!$D$10+'СЕТ СН'!$G$6-'СЕТ СН'!$G$23</f>
        <v>1296.9368353200002</v>
      </c>
      <c r="X65" s="36">
        <f>SUMIFS(СВЦЭМ!$D$33:$D$776,СВЦЭМ!$A$33:$A$776,$A65,СВЦЭМ!$B$33:$B$776,X$47)+'СЕТ СН'!$G$11+СВЦЭМ!$D$10+'СЕТ СН'!$G$6-'СЕТ СН'!$G$23</f>
        <v>1313.1916116500001</v>
      </c>
      <c r="Y65" s="36">
        <f>SUMIFS(СВЦЭМ!$D$33:$D$776,СВЦЭМ!$A$33:$A$776,$A65,СВЦЭМ!$B$33:$B$776,Y$47)+'СЕТ СН'!$G$11+СВЦЭМ!$D$10+'СЕТ СН'!$G$6-'СЕТ СН'!$G$23</f>
        <v>1345.7019749000001</v>
      </c>
    </row>
    <row r="66" spans="1:26" ht="15.75" x14ac:dyDescent="0.2">
      <c r="A66" s="35">
        <f t="shared" si="1"/>
        <v>43940</v>
      </c>
      <c r="B66" s="36">
        <f>SUMIFS(СВЦЭМ!$D$33:$D$776,СВЦЭМ!$A$33:$A$776,$A66,СВЦЭМ!$B$33:$B$776,B$47)+'СЕТ СН'!$G$11+СВЦЭМ!$D$10+'СЕТ СН'!$G$6-'СЕТ СН'!$G$23</f>
        <v>1386.28252679</v>
      </c>
      <c r="C66" s="36">
        <f>SUMIFS(СВЦЭМ!$D$33:$D$776,СВЦЭМ!$A$33:$A$776,$A66,СВЦЭМ!$B$33:$B$776,C$47)+'СЕТ СН'!$G$11+СВЦЭМ!$D$10+'СЕТ СН'!$G$6-'СЕТ СН'!$G$23</f>
        <v>1388.3080730300001</v>
      </c>
      <c r="D66" s="36">
        <f>SUMIFS(СВЦЭМ!$D$33:$D$776,СВЦЭМ!$A$33:$A$776,$A66,СВЦЭМ!$B$33:$B$776,D$47)+'СЕТ СН'!$G$11+СВЦЭМ!$D$10+'СЕТ СН'!$G$6-'СЕТ СН'!$G$23</f>
        <v>1378.7254529400002</v>
      </c>
      <c r="E66" s="36">
        <f>SUMIFS(СВЦЭМ!$D$33:$D$776,СВЦЭМ!$A$33:$A$776,$A66,СВЦЭМ!$B$33:$B$776,E$47)+'СЕТ СН'!$G$11+СВЦЭМ!$D$10+'СЕТ СН'!$G$6-'СЕТ СН'!$G$23</f>
        <v>1386.36249178</v>
      </c>
      <c r="F66" s="36">
        <f>SUMIFS(СВЦЭМ!$D$33:$D$776,СВЦЭМ!$A$33:$A$776,$A66,СВЦЭМ!$B$33:$B$776,F$47)+'СЕТ СН'!$G$11+СВЦЭМ!$D$10+'СЕТ СН'!$G$6-'СЕТ СН'!$G$23</f>
        <v>1383.2921172700001</v>
      </c>
      <c r="G66" s="36">
        <f>SUMIFS(СВЦЭМ!$D$33:$D$776,СВЦЭМ!$A$33:$A$776,$A66,СВЦЭМ!$B$33:$B$776,G$47)+'СЕТ СН'!$G$11+СВЦЭМ!$D$10+'СЕТ СН'!$G$6-'СЕТ СН'!$G$23</f>
        <v>1389.6422593900002</v>
      </c>
      <c r="H66" s="36">
        <f>SUMIFS(СВЦЭМ!$D$33:$D$776,СВЦЭМ!$A$33:$A$776,$A66,СВЦЭМ!$B$33:$B$776,H$47)+'СЕТ СН'!$G$11+СВЦЭМ!$D$10+'СЕТ СН'!$G$6-'СЕТ СН'!$G$23</f>
        <v>1389.3272186900001</v>
      </c>
      <c r="I66" s="36">
        <f>SUMIFS(СВЦЭМ!$D$33:$D$776,СВЦЭМ!$A$33:$A$776,$A66,СВЦЭМ!$B$33:$B$776,I$47)+'СЕТ СН'!$G$11+СВЦЭМ!$D$10+'СЕТ СН'!$G$6-'СЕТ СН'!$G$23</f>
        <v>1357.7163859100001</v>
      </c>
      <c r="J66" s="36">
        <f>SUMIFS(СВЦЭМ!$D$33:$D$776,СВЦЭМ!$A$33:$A$776,$A66,СВЦЭМ!$B$33:$B$776,J$47)+'СЕТ СН'!$G$11+СВЦЭМ!$D$10+'СЕТ СН'!$G$6-'СЕТ СН'!$G$23</f>
        <v>1308.7665700000002</v>
      </c>
      <c r="K66" s="36">
        <f>SUMIFS(СВЦЭМ!$D$33:$D$776,СВЦЭМ!$A$33:$A$776,$A66,СВЦЭМ!$B$33:$B$776,K$47)+'СЕТ СН'!$G$11+СВЦЭМ!$D$10+'СЕТ СН'!$G$6-'СЕТ СН'!$G$23</f>
        <v>1302.44617025</v>
      </c>
      <c r="L66" s="36">
        <f>SUMIFS(СВЦЭМ!$D$33:$D$776,СВЦЭМ!$A$33:$A$776,$A66,СВЦЭМ!$B$33:$B$776,L$47)+'СЕТ СН'!$G$11+СВЦЭМ!$D$10+'СЕТ СН'!$G$6-'СЕТ СН'!$G$23</f>
        <v>1305.2326026300002</v>
      </c>
      <c r="M66" s="36">
        <f>SUMIFS(СВЦЭМ!$D$33:$D$776,СВЦЭМ!$A$33:$A$776,$A66,СВЦЭМ!$B$33:$B$776,M$47)+'СЕТ СН'!$G$11+СВЦЭМ!$D$10+'СЕТ СН'!$G$6-'СЕТ СН'!$G$23</f>
        <v>1321.7784750000001</v>
      </c>
      <c r="N66" s="36">
        <f>SUMIFS(СВЦЭМ!$D$33:$D$776,СВЦЭМ!$A$33:$A$776,$A66,СВЦЭМ!$B$33:$B$776,N$47)+'СЕТ СН'!$G$11+СВЦЭМ!$D$10+'СЕТ СН'!$G$6-'СЕТ СН'!$G$23</f>
        <v>1343.1326207900001</v>
      </c>
      <c r="O66" s="36">
        <f>SUMIFS(СВЦЭМ!$D$33:$D$776,СВЦЭМ!$A$33:$A$776,$A66,СВЦЭМ!$B$33:$B$776,O$47)+'СЕТ СН'!$G$11+СВЦЭМ!$D$10+'СЕТ СН'!$G$6-'СЕТ СН'!$G$23</f>
        <v>1352.9863202199999</v>
      </c>
      <c r="P66" s="36">
        <f>SUMIFS(СВЦЭМ!$D$33:$D$776,СВЦЭМ!$A$33:$A$776,$A66,СВЦЭМ!$B$33:$B$776,P$47)+'СЕТ СН'!$G$11+СВЦЭМ!$D$10+'СЕТ СН'!$G$6-'СЕТ СН'!$G$23</f>
        <v>1357.3721442300002</v>
      </c>
      <c r="Q66" s="36">
        <f>SUMIFS(СВЦЭМ!$D$33:$D$776,СВЦЭМ!$A$33:$A$776,$A66,СВЦЭМ!$B$33:$B$776,Q$47)+'СЕТ СН'!$G$11+СВЦЭМ!$D$10+'СЕТ СН'!$G$6-'СЕТ СН'!$G$23</f>
        <v>1360.52687384</v>
      </c>
      <c r="R66" s="36">
        <f>SUMIFS(СВЦЭМ!$D$33:$D$776,СВЦЭМ!$A$33:$A$776,$A66,СВЦЭМ!$B$33:$B$776,R$47)+'СЕТ СН'!$G$11+СВЦЭМ!$D$10+'СЕТ СН'!$G$6-'СЕТ СН'!$G$23</f>
        <v>1353.2629759700001</v>
      </c>
      <c r="S66" s="36">
        <f>SUMIFS(СВЦЭМ!$D$33:$D$776,СВЦЭМ!$A$33:$A$776,$A66,СВЦЭМ!$B$33:$B$776,S$47)+'СЕТ СН'!$G$11+СВЦЭМ!$D$10+'СЕТ СН'!$G$6-'СЕТ СН'!$G$23</f>
        <v>1348.4593202400001</v>
      </c>
      <c r="T66" s="36">
        <f>SUMIFS(СВЦЭМ!$D$33:$D$776,СВЦЭМ!$A$33:$A$776,$A66,СВЦЭМ!$B$33:$B$776,T$47)+'СЕТ СН'!$G$11+СВЦЭМ!$D$10+'СЕТ СН'!$G$6-'СЕТ СН'!$G$23</f>
        <v>1335.64081031</v>
      </c>
      <c r="U66" s="36">
        <f>SUMIFS(СВЦЭМ!$D$33:$D$776,СВЦЭМ!$A$33:$A$776,$A66,СВЦЭМ!$B$33:$B$776,U$47)+'СЕТ СН'!$G$11+СВЦЭМ!$D$10+'СЕТ СН'!$G$6-'СЕТ СН'!$G$23</f>
        <v>1330.1905467900001</v>
      </c>
      <c r="V66" s="36">
        <f>SUMIFS(СВЦЭМ!$D$33:$D$776,СВЦЭМ!$A$33:$A$776,$A66,СВЦЭМ!$B$33:$B$776,V$47)+'СЕТ СН'!$G$11+СВЦЭМ!$D$10+'СЕТ СН'!$G$6-'СЕТ СН'!$G$23</f>
        <v>1303.2593765000001</v>
      </c>
      <c r="W66" s="36">
        <f>SUMIFS(СВЦЭМ!$D$33:$D$776,СВЦЭМ!$A$33:$A$776,$A66,СВЦЭМ!$B$33:$B$776,W$47)+'СЕТ СН'!$G$11+СВЦЭМ!$D$10+'СЕТ СН'!$G$6-'СЕТ СН'!$G$23</f>
        <v>1307.18698625</v>
      </c>
      <c r="X66" s="36">
        <f>SUMIFS(СВЦЭМ!$D$33:$D$776,СВЦЭМ!$A$33:$A$776,$A66,СВЦЭМ!$B$33:$B$776,X$47)+'СЕТ СН'!$G$11+СВЦЭМ!$D$10+'СЕТ СН'!$G$6-'СЕТ СН'!$G$23</f>
        <v>1331.9570673100002</v>
      </c>
      <c r="Y66" s="36">
        <f>SUMIFS(СВЦЭМ!$D$33:$D$776,СВЦЭМ!$A$33:$A$776,$A66,СВЦЭМ!$B$33:$B$776,Y$47)+'СЕТ СН'!$G$11+СВЦЭМ!$D$10+'СЕТ СН'!$G$6-'СЕТ СН'!$G$23</f>
        <v>1365.0175149700001</v>
      </c>
    </row>
    <row r="67" spans="1:26" ht="15.75" x14ac:dyDescent="0.2">
      <c r="A67" s="35">
        <f t="shared" si="1"/>
        <v>43941</v>
      </c>
      <c r="B67" s="36">
        <f>SUMIFS(СВЦЭМ!$D$33:$D$776,СВЦЭМ!$A$33:$A$776,$A67,СВЦЭМ!$B$33:$B$776,B$47)+'СЕТ СН'!$G$11+СВЦЭМ!$D$10+'СЕТ СН'!$G$6-'СЕТ СН'!$G$23</f>
        <v>1398.7711011800002</v>
      </c>
      <c r="C67" s="36">
        <f>SUMIFS(СВЦЭМ!$D$33:$D$776,СВЦЭМ!$A$33:$A$776,$A67,СВЦЭМ!$B$33:$B$776,C$47)+'СЕТ СН'!$G$11+СВЦЭМ!$D$10+'СЕТ СН'!$G$6-'СЕТ СН'!$G$23</f>
        <v>1417.1411173199999</v>
      </c>
      <c r="D67" s="36">
        <f>SUMIFS(СВЦЭМ!$D$33:$D$776,СВЦЭМ!$A$33:$A$776,$A67,СВЦЭМ!$B$33:$B$776,D$47)+'СЕТ СН'!$G$11+СВЦЭМ!$D$10+'СЕТ СН'!$G$6-'СЕТ СН'!$G$23</f>
        <v>1442.0330612400001</v>
      </c>
      <c r="E67" s="36">
        <f>SUMIFS(СВЦЭМ!$D$33:$D$776,СВЦЭМ!$A$33:$A$776,$A67,СВЦЭМ!$B$33:$B$776,E$47)+'СЕТ СН'!$G$11+СВЦЭМ!$D$10+'СЕТ СН'!$G$6-'СЕТ СН'!$G$23</f>
        <v>1452.6110276300001</v>
      </c>
      <c r="F67" s="36">
        <f>SUMIFS(СВЦЭМ!$D$33:$D$776,СВЦЭМ!$A$33:$A$776,$A67,СВЦЭМ!$B$33:$B$776,F$47)+'СЕТ СН'!$G$11+СВЦЭМ!$D$10+'СЕТ СН'!$G$6-'СЕТ СН'!$G$23</f>
        <v>1448.54229919</v>
      </c>
      <c r="G67" s="36">
        <f>SUMIFS(СВЦЭМ!$D$33:$D$776,СВЦЭМ!$A$33:$A$776,$A67,СВЦЭМ!$B$33:$B$776,G$47)+'СЕТ СН'!$G$11+СВЦЭМ!$D$10+'СЕТ СН'!$G$6-'СЕТ СН'!$G$23</f>
        <v>1442.2655769100002</v>
      </c>
      <c r="H67" s="36">
        <f>SUMIFS(СВЦЭМ!$D$33:$D$776,СВЦЭМ!$A$33:$A$776,$A67,СВЦЭМ!$B$33:$B$776,H$47)+'СЕТ СН'!$G$11+СВЦЭМ!$D$10+'СЕТ СН'!$G$6-'СЕТ СН'!$G$23</f>
        <v>1415.5106162400002</v>
      </c>
      <c r="I67" s="36">
        <f>SUMIFS(СВЦЭМ!$D$33:$D$776,СВЦЭМ!$A$33:$A$776,$A67,СВЦЭМ!$B$33:$B$776,I$47)+'СЕТ СН'!$G$11+СВЦЭМ!$D$10+'СЕТ СН'!$G$6-'СЕТ СН'!$G$23</f>
        <v>1373.3748823400001</v>
      </c>
      <c r="J67" s="36">
        <f>SUMIFS(СВЦЭМ!$D$33:$D$776,СВЦЭМ!$A$33:$A$776,$A67,СВЦЭМ!$B$33:$B$776,J$47)+'СЕТ СН'!$G$11+СВЦЭМ!$D$10+'СЕТ СН'!$G$6-'СЕТ СН'!$G$23</f>
        <v>1302.1646357899999</v>
      </c>
      <c r="K67" s="36">
        <f>SUMIFS(СВЦЭМ!$D$33:$D$776,СВЦЭМ!$A$33:$A$776,$A67,СВЦЭМ!$B$33:$B$776,K$47)+'СЕТ СН'!$G$11+СВЦЭМ!$D$10+'СЕТ СН'!$G$6-'СЕТ СН'!$G$23</f>
        <v>1291.3799275199999</v>
      </c>
      <c r="L67" s="36">
        <f>SUMIFS(СВЦЭМ!$D$33:$D$776,СВЦЭМ!$A$33:$A$776,$A67,СВЦЭМ!$B$33:$B$776,L$47)+'СЕТ СН'!$G$11+СВЦЭМ!$D$10+'СЕТ СН'!$G$6-'СЕТ СН'!$G$23</f>
        <v>1296.8559327100002</v>
      </c>
      <c r="M67" s="36">
        <f>SUMIFS(СВЦЭМ!$D$33:$D$776,СВЦЭМ!$A$33:$A$776,$A67,СВЦЭМ!$B$33:$B$776,M$47)+'СЕТ СН'!$G$11+СВЦЭМ!$D$10+'СЕТ СН'!$G$6-'СЕТ СН'!$G$23</f>
        <v>1302.92213947</v>
      </c>
      <c r="N67" s="36">
        <f>SUMIFS(СВЦЭМ!$D$33:$D$776,СВЦЭМ!$A$33:$A$776,$A67,СВЦЭМ!$B$33:$B$776,N$47)+'СЕТ СН'!$G$11+СВЦЭМ!$D$10+'СЕТ СН'!$G$6-'СЕТ СН'!$G$23</f>
        <v>1308.3180673500001</v>
      </c>
      <c r="O67" s="36">
        <f>SUMIFS(СВЦЭМ!$D$33:$D$776,СВЦЭМ!$A$33:$A$776,$A67,СВЦЭМ!$B$33:$B$776,O$47)+'СЕТ СН'!$G$11+СВЦЭМ!$D$10+'СЕТ СН'!$G$6-'СЕТ СН'!$G$23</f>
        <v>1315.9154178600002</v>
      </c>
      <c r="P67" s="36">
        <f>SUMIFS(СВЦЭМ!$D$33:$D$776,СВЦЭМ!$A$33:$A$776,$A67,СВЦЭМ!$B$33:$B$776,P$47)+'СЕТ СН'!$G$11+СВЦЭМ!$D$10+'СЕТ СН'!$G$6-'СЕТ СН'!$G$23</f>
        <v>1321.4994444200001</v>
      </c>
      <c r="Q67" s="36">
        <f>SUMIFS(СВЦЭМ!$D$33:$D$776,СВЦЭМ!$A$33:$A$776,$A67,СВЦЭМ!$B$33:$B$776,Q$47)+'СЕТ СН'!$G$11+СВЦЭМ!$D$10+'СЕТ СН'!$G$6-'СЕТ СН'!$G$23</f>
        <v>1327.88291129</v>
      </c>
      <c r="R67" s="36">
        <f>SUMIFS(СВЦЭМ!$D$33:$D$776,СВЦЭМ!$A$33:$A$776,$A67,СВЦЭМ!$B$33:$B$776,R$47)+'СЕТ СН'!$G$11+СВЦЭМ!$D$10+'СЕТ СН'!$G$6-'СЕТ СН'!$G$23</f>
        <v>1326.5762808300001</v>
      </c>
      <c r="S67" s="36">
        <f>SUMIFS(СВЦЭМ!$D$33:$D$776,СВЦЭМ!$A$33:$A$776,$A67,СВЦЭМ!$B$33:$B$776,S$47)+'СЕТ СН'!$G$11+СВЦЭМ!$D$10+'СЕТ СН'!$G$6-'СЕТ СН'!$G$23</f>
        <v>1330.4597841</v>
      </c>
      <c r="T67" s="36">
        <f>SUMIFS(СВЦЭМ!$D$33:$D$776,СВЦЭМ!$A$33:$A$776,$A67,СВЦЭМ!$B$33:$B$776,T$47)+'СЕТ СН'!$G$11+СВЦЭМ!$D$10+'СЕТ СН'!$G$6-'СЕТ СН'!$G$23</f>
        <v>1322.8093059</v>
      </c>
      <c r="U67" s="36">
        <f>SUMIFS(СВЦЭМ!$D$33:$D$776,СВЦЭМ!$A$33:$A$776,$A67,СВЦЭМ!$B$33:$B$776,U$47)+'СЕТ СН'!$G$11+СВЦЭМ!$D$10+'СЕТ СН'!$G$6-'СЕТ СН'!$G$23</f>
        <v>1311.1132771900002</v>
      </c>
      <c r="V67" s="36">
        <f>SUMIFS(СВЦЭМ!$D$33:$D$776,СВЦЭМ!$A$33:$A$776,$A67,СВЦЭМ!$B$33:$B$776,V$47)+'СЕТ СН'!$G$11+СВЦЭМ!$D$10+'СЕТ СН'!$G$6-'СЕТ СН'!$G$23</f>
        <v>1303.5162300400002</v>
      </c>
      <c r="W67" s="36">
        <f>SUMIFS(СВЦЭМ!$D$33:$D$776,СВЦЭМ!$A$33:$A$776,$A67,СВЦЭМ!$B$33:$B$776,W$47)+'СЕТ СН'!$G$11+СВЦЭМ!$D$10+'СЕТ СН'!$G$6-'СЕТ СН'!$G$23</f>
        <v>1305.62370676</v>
      </c>
      <c r="X67" s="36">
        <f>SUMIFS(СВЦЭМ!$D$33:$D$776,СВЦЭМ!$A$33:$A$776,$A67,СВЦЭМ!$B$33:$B$776,X$47)+'СЕТ СН'!$G$11+СВЦЭМ!$D$10+'СЕТ СН'!$G$6-'СЕТ СН'!$G$23</f>
        <v>1301.9074062499999</v>
      </c>
      <c r="Y67" s="36">
        <f>SUMIFS(СВЦЭМ!$D$33:$D$776,СВЦЭМ!$A$33:$A$776,$A67,СВЦЭМ!$B$33:$B$776,Y$47)+'СЕТ СН'!$G$11+СВЦЭМ!$D$10+'СЕТ СН'!$G$6-'СЕТ СН'!$G$23</f>
        <v>1332.2594666099999</v>
      </c>
    </row>
    <row r="68" spans="1:26" ht="15.75" x14ac:dyDescent="0.2">
      <c r="A68" s="35">
        <f t="shared" si="1"/>
        <v>43942</v>
      </c>
      <c r="B68" s="36">
        <f>SUMIFS(СВЦЭМ!$D$33:$D$776,СВЦЭМ!$A$33:$A$776,$A68,СВЦЭМ!$B$33:$B$776,B$47)+'СЕТ СН'!$G$11+СВЦЭМ!$D$10+'СЕТ СН'!$G$6-'СЕТ СН'!$G$23</f>
        <v>1397.39987023</v>
      </c>
      <c r="C68" s="36">
        <f>SUMIFS(СВЦЭМ!$D$33:$D$776,СВЦЭМ!$A$33:$A$776,$A68,СВЦЭМ!$B$33:$B$776,C$47)+'СЕТ СН'!$G$11+СВЦЭМ!$D$10+'СЕТ СН'!$G$6-'СЕТ СН'!$G$23</f>
        <v>1421.8958945200002</v>
      </c>
      <c r="D68" s="36">
        <f>SUMIFS(СВЦЭМ!$D$33:$D$776,СВЦЭМ!$A$33:$A$776,$A68,СВЦЭМ!$B$33:$B$776,D$47)+'СЕТ СН'!$G$11+СВЦЭМ!$D$10+'СЕТ СН'!$G$6-'СЕТ СН'!$G$23</f>
        <v>1438.8529531900001</v>
      </c>
      <c r="E68" s="36">
        <f>SUMIFS(СВЦЭМ!$D$33:$D$776,СВЦЭМ!$A$33:$A$776,$A68,СВЦЭМ!$B$33:$B$776,E$47)+'СЕТ СН'!$G$11+СВЦЭМ!$D$10+'СЕТ СН'!$G$6-'СЕТ СН'!$G$23</f>
        <v>1446.4645558900002</v>
      </c>
      <c r="F68" s="36">
        <f>SUMIFS(СВЦЭМ!$D$33:$D$776,СВЦЭМ!$A$33:$A$776,$A68,СВЦЭМ!$B$33:$B$776,F$47)+'СЕТ СН'!$G$11+СВЦЭМ!$D$10+'СЕТ СН'!$G$6-'СЕТ СН'!$G$23</f>
        <v>1440.1089572400001</v>
      </c>
      <c r="G68" s="36">
        <f>SUMIFS(СВЦЭМ!$D$33:$D$776,СВЦЭМ!$A$33:$A$776,$A68,СВЦЭМ!$B$33:$B$776,G$47)+'СЕТ СН'!$G$11+СВЦЭМ!$D$10+'СЕТ СН'!$G$6-'СЕТ СН'!$G$23</f>
        <v>1432.4992021200001</v>
      </c>
      <c r="H68" s="36">
        <f>SUMIFS(СВЦЭМ!$D$33:$D$776,СВЦЭМ!$A$33:$A$776,$A68,СВЦЭМ!$B$33:$B$776,H$47)+'СЕТ СН'!$G$11+СВЦЭМ!$D$10+'СЕТ СН'!$G$6-'СЕТ СН'!$G$23</f>
        <v>1389.22806603</v>
      </c>
      <c r="I68" s="36">
        <f>SUMIFS(СВЦЭМ!$D$33:$D$776,СВЦЭМ!$A$33:$A$776,$A68,СВЦЭМ!$B$33:$B$776,I$47)+'СЕТ СН'!$G$11+СВЦЭМ!$D$10+'СЕТ СН'!$G$6-'СЕТ СН'!$G$23</f>
        <v>1359.2546402800001</v>
      </c>
      <c r="J68" s="36">
        <f>SUMIFS(СВЦЭМ!$D$33:$D$776,СВЦЭМ!$A$33:$A$776,$A68,СВЦЭМ!$B$33:$B$776,J$47)+'СЕТ СН'!$G$11+СВЦЭМ!$D$10+'СЕТ СН'!$G$6-'СЕТ СН'!$G$23</f>
        <v>1311.8077778400002</v>
      </c>
      <c r="K68" s="36">
        <f>SUMIFS(СВЦЭМ!$D$33:$D$776,СВЦЭМ!$A$33:$A$776,$A68,СВЦЭМ!$B$33:$B$776,K$47)+'СЕТ СН'!$G$11+СВЦЭМ!$D$10+'СЕТ СН'!$G$6-'СЕТ СН'!$G$23</f>
        <v>1310.9328450800001</v>
      </c>
      <c r="L68" s="36">
        <f>SUMIFS(СВЦЭМ!$D$33:$D$776,СВЦЭМ!$A$33:$A$776,$A68,СВЦЭМ!$B$33:$B$776,L$47)+'СЕТ СН'!$G$11+СВЦЭМ!$D$10+'СЕТ СН'!$G$6-'СЕТ СН'!$G$23</f>
        <v>1311.5740200800001</v>
      </c>
      <c r="M68" s="36">
        <f>SUMIFS(СВЦЭМ!$D$33:$D$776,СВЦЭМ!$A$33:$A$776,$A68,СВЦЭМ!$B$33:$B$776,M$47)+'СЕТ СН'!$G$11+СВЦЭМ!$D$10+'СЕТ СН'!$G$6-'СЕТ СН'!$G$23</f>
        <v>1309.6632339900002</v>
      </c>
      <c r="N68" s="36">
        <f>SUMIFS(СВЦЭМ!$D$33:$D$776,СВЦЭМ!$A$33:$A$776,$A68,СВЦЭМ!$B$33:$B$776,N$47)+'СЕТ СН'!$G$11+СВЦЭМ!$D$10+'СЕТ СН'!$G$6-'СЕТ СН'!$G$23</f>
        <v>1316.0641013300001</v>
      </c>
      <c r="O68" s="36">
        <f>SUMIFS(СВЦЭМ!$D$33:$D$776,СВЦЭМ!$A$33:$A$776,$A68,СВЦЭМ!$B$33:$B$776,O$47)+'СЕТ СН'!$G$11+СВЦЭМ!$D$10+'СЕТ СН'!$G$6-'СЕТ СН'!$G$23</f>
        <v>1331.7297968600001</v>
      </c>
      <c r="P68" s="36">
        <f>SUMIFS(СВЦЭМ!$D$33:$D$776,СВЦЭМ!$A$33:$A$776,$A68,СВЦЭМ!$B$33:$B$776,P$47)+'СЕТ СН'!$G$11+СВЦЭМ!$D$10+'СЕТ СН'!$G$6-'СЕТ СН'!$G$23</f>
        <v>1328.8746726300001</v>
      </c>
      <c r="Q68" s="36">
        <f>SUMIFS(СВЦЭМ!$D$33:$D$776,СВЦЭМ!$A$33:$A$776,$A68,СВЦЭМ!$B$33:$B$776,Q$47)+'СЕТ СН'!$G$11+СВЦЭМ!$D$10+'СЕТ СН'!$G$6-'СЕТ СН'!$G$23</f>
        <v>1341.7195767100002</v>
      </c>
      <c r="R68" s="36">
        <f>SUMIFS(СВЦЭМ!$D$33:$D$776,СВЦЭМ!$A$33:$A$776,$A68,СВЦЭМ!$B$33:$B$776,R$47)+'СЕТ СН'!$G$11+СВЦЭМ!$D$10+'СЕТ СН'!$G$6-'СЕТ СН'!$G$23</f>
        <v>1330.97341413</v>
      </c>
      <c r="S68" s="36">
        <f>SUMIFS(СВЦЭМ!$D$33:$D$776,СВЦЭМ!$A$33:$A$776,$A68,СВЦЭМ!$B$33:$B$776,S$47)+'СЕТ СН'!$G$11+СВЦЭМ!$D$10+'СЕТ СН'!$G$6-'СЕТ СН'!$G$23</f>
        <v>1324.7482907900001</v>
      </c>
      <c r="T68" s="36">
        <f>SUMIFS(СВЦЭМ!$D$33:$D$776,СВЦЭМ!$A$33:$A$776,$A68,СВЦЭМ!$B$33:$B$776,T$47)+'СЕТ СН'!$G$11+СВЦЭМ!$D$10+'СЕТ СН'!$G$6-'СЕТ СН'!$G$23</f>
        <v>1328.6307602400002</v>
      </c>
      <c r="U68" s="36">
        <f>SUMIFS(СВЦЭМ!$D$33:$D$776,СВЦЭМ!$A$33:$A$776,$A68,СВЦЭМ!$B$33:$B$776,U$47)+'СЕТ СН'!$G$11+СВЦЭМ!$D$10+'СЕТ СН'!$G$6-'СЕТ СН'!$G$23</f>
        <v>1335.65803669</v>
      </c>
      <c r="V68" s="36">
        <f>SUMIFS(СВЦЭМ!$D$33:$D$776,СВЦЭМ!$A$33:$A$776,$A68,СВЦЭМ!$B$33:$B$776,V$47)+'СЕТ СН'!$G$11+СВЦЭМ!$D$10+'СЕТ СН'!$G$6-'СЕТ СН'!$G$23</f>
        <v>1342.6566571200001</v>
      </c>
      <c r="W68" s="36">
        <f>SUMIFS(СВЦЭМ!$D$33:$D$776,СВЦЭМ!$A$33:$A$776,$A68,СВЦЭМ!$B$33:$B$776,W$47)+'СЕТ СН'!$G$11+СВЦЭМ!$D$10+'СЕТ СН'!$G$6-'СЕТ СН'!$G$23</f>
        <v>1344.9316465300001</v>
      </c>
      <c r="X68" s="36">
        <f>SUMIFS(СВЦЭМ!$D$33:$D$776,СВЦЭМ!$A$33:$A$776,$A68,СВЦЭМ!$B$33:$B$776,X$47)+'СЕТ СН'!$G$11+СВЦЭМ!$D$10+'СЕТ СН'!$G$6-'СЕТ СН'!$G$23</f>
        <v>1335.0264872299999</v>
      </c>
      <c r="Y68" s="36">
        <f>SUMIFS(СВЦЭМ!$D$33:$D$776,СВЦЭМ!$A$33:$A$776,$A68,СВЦЭМ!$B$33:$B$776,Y$47)+'СЕТ СН'!$G$11+СВЦЭМ!$D$10+'СЕТ СН'!$G$6-'СЕТ СН'!$G$23</f>
        <v>1352.80163171</v>
      </c>
    </row>
    <row r="69" spans="1:26" ht="15.75" x14ac:dyDescent="0.2">
      <c r="A69" s="35">
        <f t="shared" si="1"/>
        <v>43943</v>
      </c>
      <c r="B69" s="36">
        <f>SUMIFS(СВЦЭМ!$D$33:$D$776,СВЦЭМ!$A$33:$A$776,$A69,СВЦЭМ!$B$33:$B$776,B$47)+'СЕТ СН'!$G$11+СВЦЭМ!$D$10+'СЕТ СН'!$G$6-'СЕТ СН'!$G$23</f>
        <v>1373.7480297100001</v>
      </c>
      <c r="C69" s="36">
        <f>SUMIFS(СВЦЭМ!$D$33:$D$776,СВЦЭМ!$A$33:$A$776,$A69,СВЦЭМ!$B$33:$B$776,C$47)+'СЕТ СН'!$G$11+СВЦЭМ!$D$10+'СЕТ СН'!$G$6-'СЕТ СН'!$G$23</f>
        <v>1371.71835132</v>
      </c>
      <c r="D69" s="36">
        <f>SUMIFS(СВЦЭМ!$D$33:$D$776,СВЦЭМ!$A$33:$A$776,$A69,СВЦЭМ!$B$33:$B$776,D$47)+'СЕТ СН'!$G$11+СВЦЭМ!$D$10+'СЕТ СН'!$G$6-'СЕТ СН'!$G$23</f>
        <v>1372.95642563</v>
      </c>
      <c r="E69" s="36">
        <f>SUMIFS(СВЦЭМ!$D$33:$D$776,СВЦЭМ!$A$33:$A$776,$A69,СВЦЭМ!$B$33:$B$776,E$47)+'СЕТ СН'!$G$11+СВЦЭМ!$D$10+'СЕТ СН'!$G$6-'СЕТ СН'!$G$23</f>
        <v>1375.5584912600002</v>
      </c>
      <c r="F69" s="36">
        <f>SUMIFS(СВЦЭМ!$D$33:$D$776,СВЦЭМ!$A$33:$A$776,$A69,СВЦЭМ!$B$33:$B$776,F$47)+'СЕТ СН'!$G$11+СВЦЭМ!$D$10+'СЕТ СН'!$G$6-'СЕТ СН'!$G$23</f>
        <v>1375.6169380000001</v>
      </c>
      <c r="G69" s="36">
        <f>SUMIFS(СВЦЭМ!$D$33:$D$776,СВЦЭМ!$A$33:$A$776,$A69,СВЦЭМ!$B$33:$B$776,G$47)+'СЕТ СН'!$G$11+СВЦЭМ!$D$10+'СЕТ СН'!$G$6-'СЕТ СН'!$G$23</f>
        <v>1380.8937776600001</v>
      </c>
      <c r="H69" s="36">
        <f>SUMIFS(СВЦЭМ!$D$33:$D$776,СВЦЭМ!$A$33:$A$776,$A69,СВЦЭМ!$B$33:$B$776,H$47)+'СЕТ СН'!$G$11+СВЦЭМ!$D$10+'СЕТ СН'!$G$6-'СЕТ СН'!$G$23</f>
        <v>1383.8934819200001</v>
      </c>
      <c r="I69" s="36">
        <f>SUMIFS(СВЦЭМ!$D$33:$D$776,СВЦЭМ!$A$33:$A$776,$A69,СВЦЭМ!$B$33:$B$776,I$47)+'СЕТ СН'!$G$11+СВЦЭМ!$D$10+'СЕТ СН'!$G$6-'СЕТ СН'!$G$23</f>
        <v>1380.65553879</v>
      </c>
      <c r="J69" s="36">
        <f>SUMIFS(СВЦЭМ!$D$33:$D$776,СВЦЭМ!$A$33:$A$776,$A69,СВЦЭМ!$B$33:$B$776,J$47)+'СЕТ СН'!$G$11+СВЦЭМ!$D$10+'СЕТ СН'!$G$6-'СЕТ СН'!$G$23</f>
        <v>1342.88672894</v>
      </c>
      <c r="K69" s="36">
        <f>SUMIFS(СВЦЭМ!$D$33:$D$776,СВЦЭМ!$A$33:$A$776,$A69,СВЦЭМ!$B$33:$B$776,K$47)+'СЕТ СН'!$G$11+СВЦЭМ!$D$10+'СЕТ СН'!$G$6-'СЕТ СН'!$G$23</f>
        <v>1339.22922943</v>
      </c>
      <c r="L69" s="36">
        <f>SUMIFS(СВЦЭМ!$D$33:$D$776,СВЦЭМ!$A$33:$A$776,$A69,СВЦЭМ!$B$33:$B$776,L$47)+'СЕТ СН'!$G$11+СВЦЭМ!$D$10+'СЕТ СН'!$G$6-'СЕТ СН'!$G$23</f>
        <v>1339.7274966100001</v>
      </c>
      <c r="M69" s="36">
        <f>SUMIFS(СВЦЭМ!$D$33:$D$776,СВЦЭМ!$A$33:$A$776,$A69,СВЦЭМ!$B$33:$B$776,M$47)+'СЕТ СН'!$G$11+СВЦЭМ!$D$10+'СЕТ СН'!$G$6-'СЕТ СН'!$G$23</f>
        <v>1340.43313038</v>
      </c>
      <c r="N69" s="36">
        <f>SUMIFS(СВЦЭМ!$D$33:$D$776,СВЦЭМ!$A$33:$A$776,$A69,СВЦЭМ!$B$33:$B$776,N$47)+'СЕТ СН'!$G$11+СВЦЭМ!$D$10+'СЕТ СН'!$G$6-'СЕТ СН'!$G$23</f>
        <v>1346.6424557800001</v>
      </c>
      <c r="O69" s="36">
        <f>SUMIFS(СВЦЭМ!$D$33:$D$776,СВЦЭМ!$A$33:$A$776,$A69,СВЦЭМ!$B$33:$B$776,O$47)+'СЕТ СН'!$G$11+СВЦЭМ!$D$10+'СЕТ СН'!$G$6-'СЕТ СН'!$G$23</f>
        <v>1347.42935278</v>
      </c>
      <c r="P69" s="36">
        <f>SUMIFS(СВЦЭМ!$D$33:$D$776,СВЦЭМ!$A$33:$A$776,$A69,СВЦЭМ!$B$33:$B$776,P$47)+'СЕТ СН'!$G$11+СВЦЭМ!$D$10+'СЕТ СН'!$G$6-'СЕТ СН'!$G$23</f>
        <v>1351.95337395</v>
      </c>
      <c r="Q69" s="36">
        <f>SUMIFS(СВЦЭМ!$D$33:$D$776,СВЦЭМ!$A$33:$A$776,$A69,СВЦЭМ!$B$33:$B$776,Q$47)+'СЕТ СН'!$G$11+СВЦЭМ!$D$10+'СЕТ СН'!$G$6-'СЕТ СН'!$G$23</f>
        <v>1356.2099354500001</v>
      </c>
      <c r="R69" s="36">
        <f>SUMIFS(СВЦЭМ!$D$33:$D$776,СВЦЭМ!$A$33:$A$776,$A69,СВЦЭМ!$B$33:$B$776,R$47)+'СЕТ СН'!$G$11+СВЦЭМ!$D$10+'СЕТ СН'!$G$6-'СЕТ СН'!$G$23</f>
        <v>1352.40685282</v>
      </c>
      <c r="S69" s="36">
        <f>SUMIFS(СВЦЭМ!$D$33:$D$776,СВЦЭМ!$A$33:$A$776,$A69,СВЦЭМ!$B$33:$B$776,S$47)+'СЕТ СН'!$G$11+СВЦЭМ!$D$10+'СЕТ СН'!$G$6-'СЕТ СН'!$G$23</f>
        <v>1346.2556173200001</v>
      </c>
      <c r="T69" s="36">
        <f>SUMIFS(СВЦЭМ!$D$33:$D$776,СВЦЭМ!$A$33:$A$776,$A69,СВЦЭМ!$B$33:$B$776,T$47)+'СЕТ СН'!$G$11+СВЦЭМ!$D$10+'СЕТ СН'!$G$6-'СЕТ СН'!$G$23</f>
        <v>1339.99427148</v>
      </c>
      <c r="U69" s="36">
        <f>SUMIFS(СВЦЭМ!$D$33:$D$776,СВЦЭМ!$A$33:$A$776,$A69,СВЦЭМ!$B$33:$B$776,U$47)+'СЕТ СН'!$G$11+СВЦЭМ!$D$10+'СЕТ СН'!$G$6-'СЕТ СН'!$G$23</f>
        <v>1333.0583660100001</v>
      </c>
      <c r="V69" s="36">
        <f>SUMIFS(СВЦЭМ!$D$33:$D$776,СВЦЭМ!$A$33:$A$776,$A69,СВЦЭМ!$B$33:$B$776,V$47)+'СЕТ СН'!$G$11+СВЦЭМ!$D$10+'СЕТ СН'!$G$6-'СЕТ СН'!$G$23</f>
        <v>1327.77007899</v>
      </c>
      <c r="W69" s="36">
        <f>SUMIFS(СВЦЭМ!$D$33:$D$776,СВЦЭМ!$A$33:$A$776,$A69,СВЦЭМ!$B$33:$B$776,W$47)+'СЕТ СН'!$G$11+СВЦЭМ!$D$10+'СЕТ СН'!$G$6-'СЕТ СН'!$G$23</f>
        <v>1324.05304867</v>
      </c>
      <c r="X69" s="36">
        <f>SUMIFS(СВЦЭМ!$D$33:$D$776,СВЦЭМ!$A$33:$A$776,$A69,СВЦЭМ!$B$33:$B$776,X$47)+'СЕТ СН'!$G$11+СВЦЭМ!$D$10+'СЕТ СН'!$G$6-'СЕТ СН'!$G$23</f>
        <v>1311.1016421700001</v>
      </c>
      <c r="Y69" s="36">
        <f>SUMIFS(СВЦЭМ!$D$33:$D$776,СВЦЭМ!$A$33:$A$776,$A69,СВЦЭМ!$B$33:$B$776,Y$47)+'СЕТ СН'!$G$11+СВЦЭМ!$D$10+'СЕТ СН'!$G$6-'СЕТ СН'!$G$23</f>
        <v>1336.4475073100002</v>
      </c>
    </row>
    <row r="70" spans="1:26" ht="15.75" x14ac:dyDescent="0.2">
      <c r="A70" s="35">
        <f t="shared" si="1"/>
        <v>43944</v>
      </c>
      <c r="B70" s="36">
        <f>SUMIFS(СВЦЭМ!$D$33:$D$776,СВЦЭМ!$A$33:$A$776,$A70,СВЦЭМ!$B$33:$B$776,B$47)+'СЕТ СН'!$G$11+СВЦЭМ!$D$10+'СЕТ СН'!$G$6-'СЕТ СН'!$G$23</f>
        <v>1444.9943931299999</v>
      </c>
      <c r="C70" s="36">
        <f>SUMIFS(СВЦЭМ!$D$33:$D$776,СВЦЭМ!$A$33:$A$776,$A70,СВЦЭМ!$B$33:$B$776,C$47)+'СЕТ СН'!$G$11+СВЦЭМ!$D$10+'СЕТ СН'!$G$6-'СЕТ СН'!$G$23</f>
        <v>1453.15639762</v>
      </c>
      <c r="D70" s="36">
        <f>SUMIFS(СВЦЭМ!$D$33:$D$776,СВЦЭМ!$A$33:$A$776,$A70,СВЦЭМ!$B$33:$B$776,D$47)+'СЕТ СН'!$G$11+СВЦЭМ!$D$10+'СЕТ СН'!$G$6-'СЕТ СН'!$G$23</f>
        <v>1469.9065480600002</v>
      </c>
      <c r="E70" s="36">
        <f>SUMIFS(СВЦЭМ!$D$33:$D$776,СВЦЭМ!$A$33:$A$776,$A70,СВЦЭМ!$B$33:$B$776,E$47)+'СЕТ СН'!$G$11+СВЦЭМ!$D$10+'СЕТ СН'!$G$6-'СЕТ СН'!$G$23</f>
        <v>1484.0021674500001</v>
      </c>
      <c r="F70" s="36">
        <f>SUMIFS(СВЦЭМ!$D$33:$D$776,СВЦЭМ!$A$33:$A$776,$A70,СВЦЭМ!$B$33:$B$776,F$47)+'СЕТ СН'!$G$11+СВЦЭМ!$D$10+'СЕТ СН'!$G$6-'СЕТ СН'!$G$23</f>
        <v>1485.3051968100001</v>
      </c>
      <c r="G70" s="36">
        <f>SUMIFS(СВЦЭМ!$D$33:$D$776,СВЦЭМ!$A$33:$A$776,$A70,СВЦЭМ!$B$33:$B$776,G$47)+'СЕТ СН'!$G$11+СВЦЭМ!$D$10+'СЕТ СН'!$G$6-'СЕТ СН'!$G$23</f>
        <v>1475.97475523</v>
      </c>
      <c r="H70" s="36">
        <f>SUMIFS(СВЦЭМ!$D$33:$D$776,СВЦЭМ!$A$33:$A$776,$A70,СВЦЭМ!$B$33:$B$776,H$47)+'СЕТ СН'!$G$11+СВЦЭМ!$D$10+'СЕТ СН'!$G$6-'СЕТ СН'!$G$23</f>
        <v>1458.65094542</v>
      </c>
      <c r="I70" s="36">
        <f>SUMIFS(СВЦЭМ!$D$33:$D$776,СВЦЭМ!$A$33:$A$776,$A70,СВЦЭМ!$B$33:$B$776,I$47)+'СЕТ СН'!$G$11+СВЦЭМ!$D$10+'СЕТ СН'!$G$6-'СЕТ СН'!$G$23</f>
        <v>1443.7685545700001</v>
      </c>
      <c r="J70" s="36">
        <f>SUMIFS(СВЦЭМ!$D$33:$D$776,СВЦЭМ!$A$33:$A$776,$A70,СВЦЭМ!$B$33:$B$776,J$47)+'СЕТ СН'!$G$11+СВЦЭМ!$D$10+'СЕТ СН'!$G$6-'СЕТ СН'!$G$23</f>
        <v>1399.4148288700001</v>
      </c>
      <c r="K70" s="36">
        <f>SUMIFS(СВЦЭМ!$D$33:$D$776,СВЦЭМ!$A$33:$A$776,$A70,СВЦЭМ!$B$33:$B$776,K$47)+'СЕТ СН'!$G$11+СВЦЭМ!$D$10+'СЕТ СН'!$G$6-'СЕТ СН'!$G$23</f>
        <v>1385.4702776200002</v>
      </c>
      <c r="L70" s="36">
        <f>SUMIFS(СВЦЭМ!$D$33:$D$776,СВЦЭМ!$A$33:$A$776,$A70,СВЦЭМ!$B$33:$B$776,L$47)+'СЕТ СН'!$G$11+СВЦЭМ!$D$10+'СЕТ СН'!$G$6-'СЕТ СН'!$G$23</f>
        <v>1375.7325751799999</v>
      </c>
      <c r="M70" s="36">
        <f>SUMIFS(СВЦЭМ!$D$33:$D$776,СВЦЭМ!$A$33:$A$776,$A70,СВЦЭМ!$B$33:$B$776,M$47)+'СЕТ СН'!$G$11+СВЦЭМ!$D$10+'СЕТ СН'!$G$6-'СЕТ СН'!$G$23</f>
        <v>1377.7436243300001</v>
      </c>
      <c r="N70" s="36">
        <f>SUMIFS(СВЦЭМ!$D$33:$D$776,СВЦЭМ!$A$33:$A$776,$A70,СВЦЭМ!$B$33:$B$776,N$47)+'СЕТ СН'!$G$11+СВЦЭМ!$D$10+'СЕТ СН'!$G$6-'СЕТ СН'!$G$23</f>
        <v>1381.6863730499999</v>
      </c>
      <c r="O70" s="36">
        <f>SUMIFS(СВЦЭМ!$D$33:$D$776,СВЦЭМ!$A$33:$A$776,$A70,СВЦЭМ!$B$33:$B$776,O$47)+'СЕТ СН'!$G$11+СВЦЭМ!$D$10+'СЕТ СН'!$G$6-'СЕТ СН'!$G$23</f>
        <v>1394.8139782400001</v>
      </c>
      <c r="P70" s="36">
        <f>SUMIFS(СВЦЭМ!$D$33:$D$776,СВЦЭМ!$A$33:$A$776,$A70,СВЦЭМ!$B$33:$B$776,P$47)+'СЕТ СН'!$G$11+СВЦЭМ!$D$10+'СЕТ СН'!$G$6-'СЕТ СН'!$G$23</f>
        <v>1401.1676296099999</v>
      </c>
      <c r="Q70" s="36">
        <f>SUMIFS(СВЦЭМ!$D$33:$D$776,СВЦЭМ!$A$33:$A$776,$A70,СВЦЭМ!$B$33:$B$776,Q$47)+'СЕТ СН'!$G$11+СВЦЭМ!$D$10+'СЕТ СН'!$G$6-'СЕТ СН'!$G$23</f>
        <v>1405.68179224</v>
      </c>
      <c r="R70" s="36">
        <f>SUMIFS(СВЦЭМ!$D$33:$D$776,СВЦЭМ!$A$33:$A$776,$A70,СВЦЭМ!$B$33:$B$776,R$47)+'СЕТ СН'!$G$11+СВЦЭМ!$D$10+'СЕТ СН'!$G$6-'СЕТ СН'!$G$23</f>
        <v>1406.3504349200002</v>
      </c>
      <c r="S70" s="36">
        <f>SUMIFS(СВЦЭМ!$D$33:$D$776,СВЦЭМ!$A$33:$A$776,$A70,СВЦЭМ!$B$33:$B$776,S$47)+'СЕТ СН'!$G$11+СВЦЭМ!$D$10+'СЕТ СН'!$G$6-'СЕТ СН'!$G$23</f>
        <v>1398.1740884200001</v>
      </c>
      <c r="T70" s="36">
        <f>SUMIFS(СВЦЭМ!$D$33:$D$776,СВЦЭМ!$A$33:$A$776,$A70,СВЦЭМ!$B$33:$B$776,T$47)+'СЕТ СН'!$G$11+СВЦЭМ!$D$10+'СЕТ СН'!$G$6-'СЕТ СН'!$G$23</f>
        <v>1379.6385611800001</v>
      </c>
      <c r="U70" s="36">
        <f>SUMIFS(СВЦЭМ!$D$33:$D$776,СВЦЭМ!$A$33:$A$776,$A70,СВЦЭМ!$B$33:$B$776,U$47)+'СЕТ СН'!$G$11+СВЦЭМ!$D$10+'СЕТ СН'!$G$6-'СЕТ СН'!$G$23</f>
        <v>1360.7182879500001</v>
      </c>
      <c r="V70" s="36">
        <f>SUMIFS(СВЦЭМ!$D$33:$D$776,СВЦЭМ!$A$33:$A$776,$A70,СВЦЭМ!$B$33:$B$776,V$47)+'СЕТ СН'!$G$11+СВЦЭМ!$D$10+'СЕТ СН'!$G$6-'СЕТ СН'!$G$23</f>
        <v>1354.39722906</v>
      </c>
      <c r="W70" s="36">
        <f>SUMIFS(СВЦЭМ!$D$33:$D$776,СВЦЭМ!$A$33:$A$776,$A70,СВЦЭМ!$B$33:$B$776,W$47)+'СЕТ СН'!$G$11+СВЦЭМ!$D$10+'СЕТ СН'!$G$6-'СЕТ СН'!$G$23</f>
        <v>1347.81521868</v>
      </c>
      <c r="X70" s="36">
        <f>SUMIFS(СВЦЭМ!$D$33:$D$776,СВЦЭМ!$A$33:$A$776,$A70,СВЦЭМ!$B$33:$B$776,X$47)+'СЕТ СН'!$G$11+СВЦЭМ!$D$10+'СЕТ СН'!$G$6-'СЕТ СН'!$G$23</f>
        <v>1359.6925866500001</v>
      </c>
      <c r="Y70" s="36">
        <f>SUMIFS(СВЦЭМ!$D$33:$D$776,СВЦЭМ!$A$33:$A$776,$A70,СВЦЭМ!$B$33:$B$776,Y$47)+'СЕТ СН'!$G$11+СВЦЭМ!$D$10+'СЕТ СН'!$G$6-'СЕТ СН'!$G$23</f>
        <v>1390.7007498299999</v>
      </c>
    </row>
    <row r="71" spans="1:26" ht="15.75" x14ac:dyDescent="0.2">
      <c r="A71" s="35">
        <f t="shared" si="1"/>
        <v>43945</v>
      </c>
      <c r="B71" s="36">
        <f>SUMIFS(СВЦЭМ!$D$33:$D$776,СВЦЭМ!$A$33:$A$776,$A71,СВЦЭМ!$B$33:$B$776,B$47)+'СЕТ СН'!$G$11+СВЦЭМ!$D$10+'СЕТ СН'!$G$6-'СЕТ СН'!$G$23</f>
        <v>1617.5460169099997</v>
      </c>
      <c r="C71" s="36">
        <f>SUMIFS(СВЦЭМ!$D$33:$D$776,СВЦЭМ!$A$33:$A$776,$A71,СВЦЭМ!$B$33:$B$776,C$47)+'СЕТ СН'!$G$11+СВЦЭМ!$D$10+'СЕТ СН'!$G$6-'СЕТ СН'!$G$23</f>
        <v>1654.7138365999999</v>
      </c>
      <c r="D71" s="36">
        <f>SUMIFS(СВЦЭМ!$D$33:$D$776,СВЦЭМ!$A$33:$A$776,$A71,СВЦЭМ!$B$33:$B$776,D$47)+'СЕТ СН'!$G$11+СВЦЭМ!$D$10+'СЕТ СН'!$G$6-'СЕТ СН'!$G$23</f>
        <v>1678.8972245599998</v>
      </c>
      <c r="E71" s="36">
        <f>SUMIFS(СВЦЭМ!$D$33:$D$776,СВЦЭМ!$A$33:$A$776,$A71,СВЦЭМ!$B$33:$B$776,E$47)+'СЕТ СН'!$G$11+СВЦЭМ!$D$10+'СЕТ СН'!$G$6-'СЕТ СН'!$G$23</f>
        <v>1688.61115569</v>
      </c>
      <c r="F71" s="36">
        <f>SUMIFS(СВЦЭМ!$D$33:$D$776,СВЦЭМ!$A$33:$A$776,$A71,СВЦЭМ!$B$33:$B$776,F$47)+'СЕТ СН'!$G$11+СВЦЭМ!$D$10+'СЕТ СН'!$G$6-'СЕТ СН'!$G$23</f>
        <v>1691.4803258100001</v>
      </c>
      <c r="G71" s="36">
        <f>SUMIFS(СВЦЭМ!$D$33:$D$776,СВЦЭМ!$A$33:$A$776,$A71,СВЦЭМ!$B$33:$B$776,G$47)+'СЕТ СН'!$G$11+СВЦЭМ!$D$10+'СЕТ СН'!$G$6-'СЕТ СН'!$G$23</f>
        <v>1688.5205414699999</v>
      </c>
      <c r="H71" s="36">
        <f>SUMIFS(СВЦЭМ!$D$33:$D$776,СВЦЭМ!$A$33:$A$776,$A71,СВЦЭМ!$B$33:$B$776,H$47)+'СЕТ СН'!$G$11+СВЦЭМ!$D$10+'СЕТ СН'!$G$6-'СЕТ СН'!$G$23</f>
        <v>1661.5628151599999</v>
      </c>
      <c r="I71" s="36">
        <f>SUMIFS(СВЦЭМ!$D$33:$D$776,СВЦЭМ!$A$33:$A$776,$A71,СВЦЭМ!$B$33:$B$776,I$47)+'СЕТ СН'!$G$11+СВЦЭМ!$D$10+'СЕТ СН'!$G$6-'СЕТ СН'!$G$23</f>
        <v>1611.89973659</v>
      </c>
      <c r="J71" s="36">
        <f>SUMIFS(СВЦЭМ!$D$33:$D$776,СВЦЭМ!$A$33:$A$776,$A71,СВЦЭМ!$B$33:$B$776,J$47)+'СЕТ СН'!$G$11+СВЦЭМ!$D$10+'СЕТ СН'!$G$6-'СЕТ СН'!$G$23</f>
        <v>1530.6797613200001</v>
      </c>
      <c r="K71" s="36">
        <f>SUMIFS(СВЦЭМ!$D$33:$D$776,СВЦЭМ!$A$33:$A$776,$A71,СВЦЭМ!$B$33:$B$776,K$47)+'СЕТ СН'!$G$11+СВЦЭМ!$D$10+'СЕТ СН'!$G$6-'СЕТ СН'!$G$23</f>
        <v>1525.68414265</v>
      </c>
      <c r="L71" s="36">
        <f>SUMIFS(СВЦЭМ!$D$33:$D$776,СВЦЭМ!$A$33:$A$776,$A71,СВЦЭМ!$B$33:$B$776,L$47)+'СЕТ СН'!$G$11+СВЦЭМ!$D$10+'СЕТ СН'!$G$6-'СЕТ СН'!$G$23</f>
        <v>1517.9985215300001</v>
      </c>
      <c r="M71" s="36">
        <f>SUMIFS(СВЦЭМ!$D$33:$D$776,СВЦЭМ!$A$33:$A$776,$A71,СВЦЭМ!$B$33:$B$776,M$47)+'СЕТ СН'!$G$11+СВЦЭМ!$D$10+'СЕТ СН'!$G$6-'СЕТ СН'!$G$23</f>
        <v>1497.6565961199999</v>
      </c>
      <c r="N71" s="36">
        <f>SUMIFS(СВЦЭМ!$D$33:$D$776,СВЦЭМ!$A$33:$A$776,$A71,СВЦЭМ!$B$33:$B$776,N$47)+'СЕТ СН'!$G$11+СВЦЭМ!$D$10+'СЕТ СН'!$G$6-'СЕТ СН'!$G$23</f>
        <v>1462.3873257700002</v>
      </c>
      <c r="O71" s="36">
        <f>SUMIFS(СВЦЭМ!$D$33:$D$776,СВЦЭМ!$A$33:$A$776,$A71,СВЦЭМ!$B$33:$B$776,O$47)+'СЕТ СН'!$G$11+СВЦЭМ!$D$10+'СЕТ СН'!$G$6-'СЕТ СН'!$G$23</f>
        <v>1480.1181395600001</v>
      </c>
      <c r="P71" s="36">
        <f>SUMIFS(СВЦЭМ!$D$33:$D$776,СВЦЭМ!$A$33:$A$776,$A71,СВЦЭМ!$B$33:$B$776,P$47)+'СЕТ СН'!$G$11+СВЦЭМ!$D$10+'СЕТ СН'!$G$6-'СЕТ СН'!$G$23</f>
        <v>1494.6499422300001</v>
      </c>
      <c r="Q71" s="36">
        <f>SUMIFS(СВЦЭМ!$D$33:$D$776,СВЦЭМ!$A$33:$A$776,$A71,СВЦЭМ!$B$33:$B$776,Q$47)+'СЕТ СН'!$G$11+СВЦЭМ!$D$10+'СЕТ СН'!$G$6-'СЕТ СН'!$G$23</f>
        <v>1500.3491789200002</v>
      </c>
      <c r="R71" s="36">
        <f>SUMIFS(СВЦЭМ!$D$33:$D$776,СВЦЭМ!$A$33:$A$776,$A71,СВЦЭМ!$B$33:$B$776,R$47)+'СЕТ СН'!$G$11+СВЦЭМ!$D$10+'СЕТ СН'!$G$6-'СЕТ СН'!$G$23</f>
        <v>1496.0061568400001</v>
      </c>
      <c r="S71" s="36">
        <f>SUMIFS(СВЦЭМ!$D$33:$D$776,СВЦЭМ!$A$33:$A$776,$A71,СВЦЭМ!$B$33:$B$776,S$47)+'СЕТ СН'!$G$11+СВЦЭМ!$D$10+'СЕТ СН'!$G$6-'СЕТ СН'!$G$23</f>
        <v>1500.20149249</v>
      </c>
      <c r="T71" s="36">
        <f>SUMIFS(СВЦЭМ!$D$33:$D$776,СВЦЭМ!$A$33:$A$776,$A71,СВЦЭМ!$B$33:$B$776,T$47)+'СЕТ СН'!$G$11+СВЦЭМ!$D$10+'СЕТ СН'!$G$6-'СЕТ СН'!$G$23</f>
        <v>1473.3190119000001</v>
      </c>
      <c r="U71" s="36">
        <f>SUMIFS(СВЦЭМ!$D$33:$D$776,СВЦЭМ!$A$33:$A$776,$A71,СВЦЭМ!$B$33:$B$776,U$47)+'СЕТ СН'!$G$11+СВЦЭМ!$D$10+'СЕТ СН'!$G$6-'СЕТ СН'!$G$23</f>
        <v>1454.8168300000002</v>
      </c>
      <c r="V71" s="36">
        <f>SUMIFS(СВЦЭМ!$D$33:$D$776,СВЦЭМ!$A$33:$A$776,$A71,СВЦЭМ!$B$33:$B$776,V$47)+'СЕТ СН'!$G$11+СВЦЭМ!$D$10+'СЕТ СН'!$G$6-'СЕТ СН'!$G$23</f>
        <v>1435.38244528</v>
      </c>
      <c r="W71" s="36">
        <f>SUMIFS(СВЦЭМ!$D$33:$D$776,СВЦЭМ!$A$33:$A$776,$A71,СВЦЭМ!$B$33:$B$776,W$47)+'СЕТ СН'!$G$11+СВЦЭМ!$D$10+'СЕТ СН'!$G$6-'СЕТ СН'!$G$23</f>
        <v>1426.4753945800001</v>
      </c>
      <c r="X71" s="36">
        <f>SUMIFS(СВЦЭМ!$D$33:$D$776,СВЦЭМ!$A$33:$A$776,$A71,СВЦЭМ!$B$33:$B$776,X$47)+'СЕТ СН'!$G$11+СВЦЭМ!$D$10+'СЕТ СН'!$G$6-'СЕТ СН'!$G$23</f>
        <v>1462.9934757599999</v>
      </c>
      <c r="Y71" s="36">
        <f>SUMIFS(СВЦЭМ!$D$33:$D$776,СВЦЭМ!$A$33:$A$776,$A71,СВЦЭМ!$B$33:$B$776,Y$47)+'СЕТ СН'!$G$11+СВЦЭМ!$D$10+'СЕТ СН'!$G$6-'СЕТ СН'!$G$23</f>
        <v>1443.0321249000001</v>
      </c>
    </row>
    <row r="72" spans="1:26" ht="15.75" x14ac:dyDescent="0.2">
      <c r="A72" s="35">
        <f t="shared" si="1"/>
        <v>43946</v>
      </c>
      <c r="B72" s="36">
        <f>SUMIFS(СВЦЭМ!$D$33:$D$776,СВЦЭМ!$A$33:$A$776,$A72,СВЦЭМ!$B$33:$B$776,B$47)+'СЕТ СН'!$G$11+СВЦЭМ!$D$10+'СЕТ СН'!$G$6-'СЕТ СН'!$G$23</f>
        <v>1584.7036248500001</v>
      </c>
      <c r="C72" s="36">
        <f>SUMIFS(СВЦЭМ!$D$33:$D$776,СВЦЭМ!$A$33:$A$776,$A72,СВЦЭМ!$B$33:$B$776,C$47)+'СЕТ СН'!$G$11+СВЦЭМ!$D$10+'СЕТ СН'!$G$6-'СЕТ СН'!$G$23</f>
        <v>1613.2401739899997</v>
      </c>
      <c r="D72" s="36">
        <f>SUMIFS(СВЦЭМ!$D$33:$D$776,СВЦЭМ!$A$33:$A$776,$A72,СВЦЭМ!$B$33:$B$776,D$47)+'СЕТ СН'!$G$11+СВЦЭМ!$D$10+'СЕТ СН'!$G$6-'СЕТ СН'!$G$23</f>
        <v>1625.5600724199999</v>
      </c>
      <c r="E72" s="36">
        <f>SUMIFS(СВЦЭМ!$D$33:$D$776,СВЦЭМ!$A$33:$A$776,$A72,СВЦЭМ!$B$33:$B$776,E$47)+'СЕТ СН'!$G$11+СВЦЭМ!$D$10+'СЕТ СН'!$G$6-'СЕТ СН'!$G$23</f>
        <v>1637.0646004299997</v>
      </c>
      <c r="F72" s="36">
        <f>SUMIFS(СВЦЭМ!$D$33:$D$776,СВЦЭМ!$A$33:$A$776,$A72,СВЦЭМ!$B$33:$B$776,F$47)+'СЕТ СН'!$G$11+СВЦЭМ!$D$10+'СЕТ СН'!$G$6-'СЕТ СН'!$G$23</f>
        <v>1638.6017850899998</v>
      </c>
      <c r="G72" s="36">
        <f>SUMIFS(СВЦЭМ!$D$33:$D$776,СВЦЭМ!$A$33:$A$776,$A72,СВЦЭМ!$B$33:$B$776,G$47)+'СЕТ СН'!$G$11+СВЦЭМ!$D$10+'СЕТ СН'!$G$6-'СЕТ СН'!$G$23</f>
        <v>1641.88864208</v>
      </c>
      <c r="H72" s="36">
        <f>SUMIFS(СВЦЭМ!$D$33:$D$776,СВЦЭМ!$A$33:$A$776,$A72,СВЦЭМ!$B$33:$B$776,H$47)+'СЕТ СН'!$G$11+СВЦЭМ!$D$10+'СЕТ СН'!$G$6-'СЕТ СН'!$G$23</f>
        <v>1637.4176906799999</v>
      </c>
      <c r="I72" s="36">
        <f>SUMIFS(СВЦЭМ!$D$33:$D$776,СВЦЭМ!$A$33:$A$776,$A72,СВЦЭМ!$B$33:$B$776,I$47)+'СЕТ СН'!$G$11+СВЦЭМ!$D$10+'СЕТ СН'!$G$6-'СЕТ СН'!$G$23</f>
        <v>1624.1013644899999</v>
      </c>
      <c r="J72" s="36">
        <f>SUMIFS(СВЦЭМ!$D$33:$D$776,СВЦЭМ!$A$33:$A$776,$A72,СВЦЭМ!$B$33:$B$776,J$47)+'СЕТ СН'!$G$11+СВЦЭМ!$D$10+'СЕТ СН'!$G$6-'СЕТ СН'!$G$23</f>
        <v>1577.4824226200001</v>
      </c>
      <c r="K72" s="36">
        <f>SUMIFS(СВЦЭМ!$D$33:$D$776,СВЦЭМ!$A$33:$A$776,$A72,СВЦЭМ!$B$33:$B$776,K$47)+'СЕТ СН'!$G$11+СВЦЭМ!$D$10+'СЕТ СН'!$G$6-'СЕТ СН'!$G$23</f>
        <v>1545.4289204900001</v>
      </c>
      <c r="L72" s="36">
        <f>SUMIFS(СВЦЭМ!$D$33:$D$776,СВЦЭМ!$A$33:$A$776,$A72,СВЦЭМ!$B$33:$B$776,L$47)+'СЕТ СН'!$G$11+СВЦЭМ!$D$10+'СЕТ СН'!$G$6-'СЕТ СН'!$G$23</f>
        <v>1535.47969332</v>
      </c>
      <c r="M72" s="36">
        <f>SUMIFS(СВЦЭМ!$D$33:$D$776,СВЦЭМ!$A$33:$A$776,$A72,СВЦЭМ!$B$33:$B$776,M$47)+'СЕТ СН'!$G$11+СВЦЭМ!$D$10+'СЕТ СН'!$G$6-'СЕТ СН'!$G$23</f>
        <v>1555.3925827800001</v>
      </c>
      <c r="N72" s="36">
        <f>SUMIFS(СВЦЭМ!$D$33:$D$776,СВЦЭМ!$A$33:$A$776,$A72,СВЦЭМ!$B$33:$B$776,N$47)+'СЕТ СН'!$G$11+СВЦЭМ!$D$10+'СЕТ СН'!$G$6-'СЕТ СН'!$G$23</f>
        <v>1569.3373757600002</v>
      </c>
      <c r="O72" s="36">
        <f>SUMIFS(СВЦЭМ!$D$33:$D$776,СВЦЭМ!$A$33:$A$776,$A72,СВЦЭМ!$B$33:$B$776,O$47)+'СЕТ СН'!$G$11+СВЦЭМ!$D$10+'СЕТ СН'!$G$6-'СЕТ СН'!$G$23</f>
        <v>1570.7679983200001</v>
      </c>
      <c r="P72" s="36">
        <f>SUMIFS(СВЦЭМ!$D$33:$D$776,СВЦЭМ!$A$33:$A$776,$A72,СВЦЭМ!$B$33:$B$776,P$47)+'СЕТ СН'!$G$11+СВЦЭМ!$D$10+'СЕТ СН'!$G$6-'СЕТ СН'!$G$23</f>
        <v>1587.3515637300002</v>
      </c>
      <c r="Q72" s="36">
        <f>SUMIFS(СВЦЭМ!$D$33:$D$776,СВЦЭМ!$A$33:$A$776,$A72,СВЦЭМ!$B$33:$B$776,Q$47)+'СЕТ СН'!$G$11+СВЦЭМ!$D$10+'СЕТ СН'!$G$6-'СЕТ СН'!$G$23</f>
        <v>1605.3201419900001</v>
      </c>
      <c r="R72" s="36">
        <f>SUMIFS(СВЦЭМ!$D$33:$D$776,СВЦЭМ!$A$33:$A$776,$A72,СВЦЭМ!$B$33:$B$776,R$47)+'СЕТ СН'!$G$11+СВЦЭМ!$D$10+'СЕТ СН'!$G$6-'СЕТ СН'!$G$23</f>
        <v>1604.05651713</v>
      </c>
      <c r="S72" s="36">
        <f>SUMIFS(СВЦЭМ!$D$33:$D$776,СВЦЭМ!$A$33:$A$776,$A72,СВЦЭМ!$B$33:$B$776,S$47)+'СЕТ СН'!$G$11+СВЦЭМ!$D$10+'СЕТ СН'!$G$6-'СЕТ СН'!$G$23</f>
        <v>1600.96206003</v>
      </c>
      <c r="T72" s="36">
        <f>SUMIFS(СВЦЭМ!$D$33:$D$776,СВЦЭМ!$A$33:$A$776,$A72,СВЦЭМ!$B$33:$B$776,T$47)+'СЕТ СН'!$G$11+СВЦЭМ!$D$10+'СЕТ СН'!$G$6-'СЕТ СН'!$G$23</f>
        <v>1575.7733191299999</v>
      </c>
      <c r="U72" s="36">
        <f>SUMIFS(СВЦЭМ!$D$33:$D$776,СВЦЭМ!$A$33:$A$776,$A72,СВЦЭМ!$B$33:$B$776,U$47)+'СЕТ СН'!$G$11+СВЦЭМ!$D$10+'СЕТ СН'!$G$6-'СЕТ СН'!$G$23</f>
        <v>1555.6328526699999</v>
      </c>
      <c r="V72" s="36">
        <f>SUMIFS(СВЦЭМ!$D$33:$D$776,СВЦЭМ!$A$33:$A$776,$A72,СВЦЭМ!$B$33:$B$776,V$47)+'СЕТ СН'!$G$11+СВЦЭМ!$D$10+'СЕТ СН'!$G$6-'СЕТ СН'!$G$23</f>
        <v>1540.3031420500001</v>
      </c>
      <c r="W72" s="36">
        <f>SUMIFS(СВЦЭМ!$D$33:$D$776,СВЦЭМ!$A$33:$A$776,$A72,СВЦЭМ!$B$33:$B$776,W$47)+'СЕТ СН'!$G$11+СВЦЭМ!$D$10+'СЕТ СН'!$G$6-'СЕТ СН'!$G$23</f>
        <v>1539.9035870900002</v>
      </c>
      <c r="X72" s="36">
        <f>SUMIFS(СВЦЭМ!$D$33:$D$776,СВЦЭМ!$A$33:$A$776,$A72,СВЦЭМ!$B$33:$B$776,X$47)+'СЕТ СН'!$G$11+СВЦЭМ!$D$10+'СЕТ СН'!$G$6-'СЕТ СН'!$G$23</f>
        <v>1543.0273823000002</v>
      </c>
      <c r="Y72" s="36">
        <f>SUMIFS(СВЦЭМ!$D$33:$D$776,СВЦЭМ!$A$33:$A$776,$A72,СВЦЭМ!$B$33:$B$776,Y$47)+'СЕТ СН'!$G$11+СВЦЭМ!$D$10+'СЕТ СН'!$G$6-'СЕТ СН'!$G$23</f>
        <v>1584.0138087600001</v>
      </c>
    </row>
    <row r="73" spans="1:26" ht="15.75" x14ac:dyDescent="0.2">
      <c r="A73" s="35">
        <f t="shared" si="1"/>
        <v>43947</v>
      </c>
      <c r="B73" s="36">
        <f>SUMIFS(СВЦЭМ!$D$33:$D$776,СВЦЭМ!$A$33:$A$776,$A73,СВЦЭМ!$B$33:$B$776,B$47)+'СЕТ СН'!$G$11+СВЦЭМ!$D$10+'СЕТ СН'!$G$6-'СЕТ СН'!$G$23</f>
        <v>1661.15499383</v>
      </c>
      <c r="C73" s="36">
        <f>SUMIFS(СВЦЭМ!$D$33:$D$776,СВЦЭМ!$A$33:$A$776,$A73,СВЦЭМ!$B$33:$B$776,C$47)+'СЕТ СН'!$G$11+СВЦЭМ!$D$10+'СЕТ СН'!$G$6-'СЕТ СН'!$G$23</f>
        <v>1661.3205677400001</v>
      </c>
      <c r="D73" s="36">
        <f>SUMIFS(СВЦЭМ!$D$33:$D$776,СВЦЭМ!$A$33:$A$776,$A73,СВЦЭМ!$B$33:$B$776,D$47)+'СЕТ СН'!$G$11+СВЦЭМ!$D$10+'СЕТ СН'!$G$6-'СЕТ СН'!$G$23</f>
        <v>1647.8052158800001</v>
      </c>
      <c r="E73" s="36">
        <f>SUMIFS(СВЦЭМ!$D$33:$D$776,СВЦЭМ!$A$33:$A$776,$A73,СВЦЭМ!$B$33:$B$776,E$47)+'СЕТ СН'!$G$11+СВЦЭМ!$D$10+'СЕТ СН'!$G$6-'СЕТ СН'!$G$23</f>
        <v>1642.8780623399998</v>
      </c>
      <c r="F73" s="36">
        <f>SUMIFS(СВЦЭМ!$D$33:$D$776,СВЦЭМ!$A$33:$A$776,$A73,СВЦЭМ!$B$33:$B$776,F$47)+'СЕТ СН'!$G$11+СВЦЭМ!$D$10+'СЕТ СН'!$G$6-'СЕТ СН'!$G$23</f>
        <v>1639.4373144799997</v>
      </c>
      <c r="G73" s="36">
        <f>SUMIFS(СВЦЭМ!$D$33:$D$776,СВЦЭМ!$A$33:$A$776,$A73,СВЦЭМ!$B$33:$B$776,G$47)+'СЕТ СН'!$G$11+СВЦЭМ!$D$10+'СЕТ СН'!$G$6-'СЕТ СН'!$G$23</f>
        <v>1642.5497922199997</v>
      </c>
      <c r="H73" s="36">
        <f>SUMIFS(СВЦЭМ!$D$33:$D$776,СВЦЭМ!$A$33:$A$776,$A73,СВЦЭМ!$B$33:$B$776,H$47)+'СЕТ СН'!$G$11+СВЦЭМ!$D$10+'СЕТ СН'!$G$6-'СЕТ СН'!$G$23</f>
        <v>1647.62879789</v>
      </c>
      <c r="I73" s="36">
        <f>SUMIFS(СВЦЭМ!$D$33:$D$776,СВЦЭМ!$A$33:$A$776,$A73,СВЦЭМ!$B$33:$B$776,I$47)+'СЕТ СН'!$G$11+СВЦЭМ!$D$10+'СЕТ СН'!$G$6-'СЕТ СН'!$G$23</f>
        <v>1650.6520914600001</v>
      </c>
      <c r="J73" s="36">
        <f>SUMIFS(СВЦЭМ!$D$33:$D$776,СВЦЭМ!$A$33:$A$776,$A73,СВЦЭМ!$B$33:$B$776,J$47)+'СЕТ СН'!$G$11+СВЦЭМ!$D$10+'СЕТ СН'!$G$6-'СЕТ СН'!$G$23</f>
        <v>1583.66660802</v>
      </c>
      <c r="K73" s="36">
        <f>SUMIFS(СВЦЭМ!$D$33:$D$776,СВЦЭМ!$A$33:$A$776,$A73,СВЦЭМ!$B$33:$B$776,K$47)+'СЕТ СН'!$G$11+СВЦЭМ!$D$10+'СЕТ СН'!$G$6-'СЕТ СН'!$G$23</f>
        <v>1548.0198992099999</v>
      </c>
      <c r="L73" s="36">
        <f>SUMIFS(СВЦЭМ!$D$33:$D$776,СВЦЭМ!$A$33:$A$776,$A73,СВЦЭМ!$B$33:$B$776,L$47)+'СЕТ СН'!$G$11+СВЦЭМ!$D$10+'СЕТ СН'!$G$6-'СЕТ СН'!$G$23</f>
        <v>1535.9992141600001</v>
      </c>
      <c r="M73" s="36">
        <f>SUMIFS(СВЦЭМ!$D$33:$D$776,СВЦЭМ!$A$33:$A$776,$A73,СВЦЭМ!$B$33:$B$776,M$47)+'СЕТ СН'!$G$11+СВЦЭМ!$D$10+'СЕТ СН'!$G$6-'СЕТ СН'!$G$23</f>
        <v>1536.8115472100001</v>
      </c>
      <c r="N73" s="36">
        <f>SUMIFS(СВЦЭМ!$D$33:$D$776,СВЦЭМ!$A$33:$A$776,$A73,СВЦЭМ!$B$33:$B$776,N$47)+'СЕТ СН'!$G$11+СВЦЭМ!$D$10+'СЕТ СН'!$G$6-'СЕТ СН'!$G$23</f>
        <v>1540.96403771</v>
      </c>
      <c r="O73" s="36">
        <f>SUMIFS(СВЦЭМ!$D$33:$D$776,СВЦЭМ!$A$33:$A$776,$A73,СВЦЭМ!$B$33:$B$776,O$47)+'СЕТ СН'!$G$11+СВЦЭМ!$D$10+'СЕТ СН'!$G$6-'СЕТ СН'!$G$23</f>
        <v>1557.3250384500002</v>
      </c>
      <c r="P73" s="36">
        <f>SUMIFS(СВЦЭМ!$D$33:$D$776,СВЦЭМ!$A$33:$A$776,$A73,СВЦЭМ!$B$33:$B$776,P$47)+'СЕТ СН'!$G$11+СВЦЭМ!$D$10+'СЕТ СН'!$G$6-'СЕТ СН'!$G$23</f>
        <v>1569.90576229</v>
      </c>
      <c r="Q73" s="36">
        <f>SUMIFS(СВЦЭМ!$D$33:$D$776,СВЦЭМ!$A$33:$A$776,$A73,СВЦЭМ!$B$33:$B$776,Q$47)+'СЕТ СН'!$G$11+СВЦЭМ!$D$10+'СЕТ СН'!$G$6-'СЕТ СН'!$G$23</f>
        <v>1576.4489932500001</v>
      </c>
      <c r="R73" s="36">
        <f>SUMIFS(СВЦЭМ!$D$33:$D$776,СВЦЭМ!$A$33:$A$776,$A73,СВЦЭМ!$B$33:$B$776,R$47)+'СЕТ СН'!$G$11+СВЦЭМ!$D$10+'СЕТ СН'!$G$6-'СЕТ СН'!$G$23</f>
        <v>1574.91237114</v>
      </c>
      <c r="S73" s="36">
        <f>SUMIFS(СВЦЭМ!$D$33:$D$776,СВЦЭМ!$A$33:$A$776,$A73,СВЦЭМ!$B$33:$B$776,S$47)+'СЕТ СН'!$G$11+СВЦЭМ!$D$10+'СЕТ СН'!$G$6-'СЕТ СН'!$G$23</f>
        <v>1568.6818352400001</v>
      </c>
      <c r="T73" s="36">
        <f>SUMIFS(СВЦЭМ!$D$33:$D$776,СВЦЭМ!$A$33:$A$776,$A73,СВЦЭМ!$B$33:$B$776,T$47)+'СЕТ СН'!$G$11+СВЦЭМ!$D$10+'СЕТ СН'!$G$6-'СЕТ СН'!$G$23</f>
        <v>1549.1840918299999</v>
      </c>
      <c r="U73" s="36">
        <f>SUMIFS(СВЦЭМ!$D$33:$D$776,СВЦЭМ!$A$33:$A$776,$A73,СВЦЭМ!$B$33:$B$776,U$47)+'СЕТ СН'!$G$11+СВЦЭМ!$D$10+'СЕТ СН'!$G$6-'СЕТ СН'!$G$23</f>
        <v>1525.3137327200002</v>
      </c>
      <c r="V73" s="36">
        <f>SUMIFS(СВЦЭМ!$D$33:$D$776,СВЦЭМ!$A$33:$A$776,$A73,СВЦЭМ!$B$33:$B$776,V$47)+'СЕТ СН'!$G$11+СВЦЭМ!$D$10+'СЕТ СН'!$G$6-'СЕТ СН'!$G$23</f>
        <v>1511.9193030500001</v>
      </c>
      <c r="W73" s="36">
        <f>SUMIFS(СВЦЭМ!$D$33:$D$776,СВЦЭМ!$A$33:$A$776,$A73,СВЦЭМ!$B$33:$B$776,W$47)+'СЕТ СН'!$G$11+СВЦЭМ!$D$10+'СЕТ СН'!$G$6-'СЕТ СН'!$G$23</f>
        <v>1515.70787139</v>
      </c>
      <c r="X73" s="36">
        <f>SUMIFS(СВЦЭМ!$D$33:$D$776,СВЦЭМ!$A$33:$A$776,$A73,СВЦЭМ!$B$33:$B$776,X$47)+'СЕТ СН'!$G$11+СВЦЭМ!$D$10+'СЕТ СН'!$G$6-'СЕТ СН'!$G$23</f>
        <v>1536.2877367800002</v>
      </c>
      <c r="Y73" s="36">
        <f>SUMIFS(СВЦЭМ!$D$33:$D$776,СВЦЭМ!$A$33:$A$776,$A73,СВЦЭМ!$B$33:$B$776,Y$47)+'СЕТ СН'!$G$11+СВЦЭМ!$D$10+'СЕТ СН'!$G$6-'СЕТ СН'!$G$23</f>
        <v>1578.4532757900001</v>
      </c>
    </row>
    <row r="74" spans="1:26" ht="15.75" x14ac:dyDescent="0.2">
      <c r="A74" s="35">
        <f t="shared" si="1"/>
        <v>43948</v>
      </c>
      <c r="B74" s="36">
        <f>SUMIFS(СВЦЭМ!$D$33:$D$776,СВЦЭМ!$A$33:$A$776,$A74,СВЦЭМ!$B$33:$B$776,B$47)+'СЕТ СН'!$G$11+СВЦЭМ!$D$10+'СЕТ СН'!$G$6-'СЕТ СН'!$G$23</f>
        <v>1651.9583676100001</v>
      </c>
      <c r="C74" s="36">
        <f>SUMIFS(СВЦЭМ!$D$33:$D$776,СВЦЭМ!$A$33:$A$776,$A74,СВЦЭМ!$B$33:$B$776,C$47)+'СЕТ СН'!$G$11+СВЦЭМ!$D$10+'СЕТ СН'!$G$6-'СЕТ СН'!$G$23</f>
        <v>1648.2108979899999</v>
      </c>
      <c r="D74" s="36">
        <f>SUMIFS(СВЦЭМ!$D$33:$D$776,СВЦЭМ!$A$33:$A$776,$A74,СВЦЭМ!$B$33:$B$776,D$47)+'СЕТ СН'!$G$11+СВЦЭМ!$D$10+'СЕТ СН'!$G$6-'СЕТ СН'!$G$23</f>
        <v>1633.38417953</v>
      </c>
      <c r="E74" s="36">
        <f>SUMIFS(СВЦЭМ!$D$33:$D$776,СВЦЭМ!$A$33:$A$776,$A74,СВЦЭМ!$B$33:$B$776,E$47)+'СЕТ СН'!$G$11+СВЦЭМ!$D$10+'СЕТ СН'!$G$6-'СЕТ СН'!$G$23</f>
        <v>1621.2318482400001</v>
      </c>
      <c r="F74" s="36">
        <f>SUMIFS(СВЦЭМ!$D$33:$D$776,СВЦЭМ!$A$33:$A$776,$A74,СВЦЭМ!$B$33:$B$776,F$47)+'СЕТ СН'!$G$11+СВЦЭМ!$D$10+'СЕТ СН'!$G$6-'СЕТ СН'!$G$23</f>
        <v>1623.0268305300001</v>
      </c>
      <c r="G74" s="36">
        <f>SUMIFS(СВЦЭМ!$D$33:$D$776,СВЦЭМ!$A$33:$A$776,$A74,СВЦЭМ!$B$33:$B$776,G$47)+'СЕТ СН'!$G$11+СВЦЭМ!$D$10+'СЕТ СН'!$G$6-'СЕТ СН'!$G$23</f>
        <v>1630.9099472399998</v>
      </c>
      <c r="H74" s="36">
        <f>SUMIFS(СВЦЭМ!$D$33:$D$776,СВЦЭМ!$A$33:$A$776,$A74,СВЦЭМ!$B$33:$B$776,H$47)+'СЕТ СН'!$G$11+СВЦЭМ!$D$10+'СЕТ СН'!$G$6-'СЕТ СН'!$G$23</f>
        <v>1643.8464835</v>
      </c>
      <c r="I74" s="36">
        <f>SUMIFS(СВЦЭМ!$D$33:$D$776,СВЦЭМ!$A$33:$A$776,$A74,СВЦЭМ!$B$33:$B$776,I$47)+'СЕТ СН'!$G$11+СВЦЭМ!$D$10+'СЕТ СН'!$G$6-'СЕТ СН'!$G$23</f>
        <v>1632.61975798</v>
      </c>
      <c r="J74" s="36">
        <f>SUMIFS(СВЦЭМ!$D$33:$D$776,СВЦЭМ!$A$33:$A$776,$A74,СВЦЭМ!$B$33:$B$776,J$47)+'СЕТ СН'!$G$11+СВЦЭМ!$D$10+'СЕТ СН'!$G$6-'СЕТ СН'!$G$23</f>
        <v>1561.86344233</v>
      </c>
      <c r="K74" s="36">
        <f>SUMIFS(СВЦЭМ!$D$33:$D$776,СВЦЭМ!$A$33:$A$776,$A74,СВЦЭМ!$B$33:$B$776,K$47)+'СЕТ СН'!$G$11+СВЦЭМ!$D$10+'СЕТ СН'!$G$6-'СЕТ СН'!$G$23</f>
        <v>1544.1829130800002</v>
      </c>
      <c r="L74" s="36">
        <f>SUMIFS(СВЦЭМ!$D$33:$D$776,СВЦЭМ!$A$33:$A$776,$A74,СВЦЭМ!$B$33:$B$776,L$47)+'СЕТ СН'!$G$11+СВЦЭМ!$D$10+'СЕТ СН'!$G$6-'СЕТ СН'!$G$23</f>
        <v>1525.18006298</v>
      </c>
      <c r="M74" s="36">
        <f>SUMIFS(СВЦЭМ!$D$33:$D$776,СВЦЭМ!$A$33:$A$776,$A74,СВЦЭМ!$B$33:$B$776,M$47)+'СЕТ СН'!$G$11+СВЦЭМ!$D$10+'СЕТ СН'!$G$6-'СЕТ СН'!$G$23</f>
        <v>1527.99921771</v>
      </c>
      <c r="N74" s="36">
        <f>SUMIFS(СВЦЭМ!$D$33:$D$776,СВЦЭМ!$A$33:$A$776,$A74,СВЦЭМ!$B$33:$B$776,N$47)+'СЕТ СН'!$G$11+СВЦЭМ!$D$10+'СЕТ СН'!$G$6-'СЕТ СН'!$G$23</f>
        <v>1542.2206471100001</v>
      </c>
      <c r="O74" s="36">
        <f>SUMIFS(СВЦЭМ!$D$33:$D$776,СВЦЭМ!$A$33:$A$776,$A74,СВЦЭМ!$B$33:$B$776,O$47)+'СЕТ СН'!$G$11+СВЦЭМ!$D$10+'СЕТ СН'!$G$6-'СЕТ СН'!$G$23</f>
        <v>1558.38936605</v>
      </c>
      <c r="P74" s="36">
        <f>SUMIFS(СВЦЭМ!$D$33:$D$776,СВЦЭМ!$A$33:$A$776,$A74,СВЦЭМ!$B$33:$B$776,P$47)+'СЕТ СН'!$G$11+СВЦЭМ!$D$10+'СЕТ СН'!$G$6-'СЕТ СН'!$G$23</f>
        <v>1578.0239272900001</v>
      </c>
      <c r="Q74" s="36">
        <f>SUMIFS(СВЦЭМ!$D$33:$D$776,СВЦЭМ!$A$33:$A$776,$A74,СВЦЭМ!$B$33:$B$776,Q$47)+'СЕТ СН'!$G$11+СВЦЭМ!$D$10+'СЕТ СН'!$G$6-'СЕТ СН'!$G$23</f>
        <v>1589.9624228</v>
      </c>
      <c r="R74" s="36">
        <f>SUMIFS(СВЦЭМ!$D$33:$D$776,СВЦЭМ!$A$33:$A$776,$A74,СВЦЭМ!$B$33:$B$776,R$47)+'СЕТ СН'!$G$11+СВЦЭМ!$D$10+'СЕТ СН'!$G$6-'СЕТ СН'!$G$23</f>
        <v>1590.4460965000001</v>
      </c>
      <c r="S74" s="36">
        <f>SUMIFS(СВЦЭМ!$D$33:$D$776,СВЦЭМ!$A$33:$A$776,$A74,СВЦЭМ!$B$33:$B$776,S$47)+'СЕТ СН'!$G$11+СВЦЭМ!$D$10+'СЕТ СН'!$G$6-'СЕТ СН'!$G$23</f>
        <v>1582.6654264200001</v>
      </c>
      <c r="T74" s="36">
        <f>SUMIFS(СВЦЭМ!$D$33:$D$776,СВЦЭМ!$A$33:$A$776,$A74,СВЦЭМ!$B$33:$B$776,T$47)+'СЕТ СН'!$G$11+СВЦЭМ!$D$10+'СЕТ СН'!$G$6-'СЕТ СН'!$G$23</f>
        <v>1558.4577295300001</v>
      </c>
      <c r="U74" s="36">
        <f>SUMIFS(СВЦЭМ!$D$33:$D$776,СВЦЭМ!$A$33:$A$776,$A74,СВЦЭМ!$B$33:$B$776,U$47)+'СЕТ СН'!$G$11+СВЦЭМ!$D$10+'СЕТ СН'!$G$6-'СЕТ СН'!$G$23</f>
        <v>1540.5156702300001</v>
      </c>
      <c r="V74" s="36">
        <f>SUMIFS(СВЦЭМ!$D$33:$D$776,СВЦЭМ!$A$33:$A$776,$A74,СВЦЭМ!$B$33:$B$776,V$47)+'СЕТ СН'!$G$11+СВЦЭМ!$D$10+'СЕТ СН'!$G$6-'СЕТ СН'!$G$23</f>
        <v>1515.15709861</v>
      </c>
      <c r="W74" s="36">
        <f>SUMIFS(СВЦЭМ!$D$33:$D$776,СВЦЭМ!$A$33:$A$776,$A74,СВЦЭМ!$B$33:$B$776,W$47)+'СЕТ СН'!$G$11+СВЦЭМ!$D$10+'СЕТ СН'!$G$6-'СЕТ СН'!$G$23</f>
        <v>1518.6285888299999</v>
      </c>
      <c r="X74" s="36">
        <f>SUMIFS(СВЦЭМ!$D$33:$D$776,СВЦЭМ!$A$33:$A$776,$A74,СВЦЭМ!$B$33:$B$776,X$47)+'СЕТ СН'!$G$11+СВЦЭМ!$D$10+'СЕТ СН'!$G$6-'СЕТ СН'!$G$23</f>
        <v>1541.8101641100002</v>
      </c>
      <c r="Y74" s="36">
        <f>SUMIFS(СВЦЭМ!$D$33:$D$776,СВЦЭМ!$A$33:$A$776,$A74,СВЦЭМ!$B$33:$B$776,Y$47)+'СЕТ СН'!$G$11+СВЦЭМ!$D$10+'СЕТ СН'!$G$6-'СЕТ СН'!$G$23</f>
        <v>1575.00150493</v>
      </c>
    </row>
    <row r="75" spans="1:26" ht="15.75" x14ac:dyDescent="0.2">
      <c r="A75" s="35">
        <f t="shared" si="1"/>
        <v>43949</v>
      </c>
      <c r="B75" s="36">
        <f>SUMIFS(СВЦЭМ!$D$33:$D$776,СВЦЭМ!$A$33:$A$776,$A75,СВЦЭМ!$B$33:$B$776,B$47)+'СЕТ СН'!$G$11+СВЦЭМ!$D$10+'СЕТ СН'!$G$6-'СЕТ СН'!$G$23</f>
        <v>1591.6311365400002</v>
      </c>
      <c r="C75" s="36">
        <f>SUMIFS(СВЦЭМ!$D$33:$D$776,СВЦЭМ!$A$33:$A$776,$A75,СВЦЭМ!$B$33:$B$776,C$47)+'СЕТ СН'!$G$11+СВЦЭМ!$D$10+'СЕТ СН'!$G$6-'СЕТ СН'!$G$23</f>
        <v>1617.4971937099999</v>
      </c>
      <c r="D75" s="36">
        <f>SUMIFS(СВЦЭМ!$D$33:$D$776,СВЦЭМ!$A$33:$A$776,$A75,СВЦЭМ!$B$33:$B$776,D$47)+'СЕТ СН'!$G$11+СВЦЭМ!$D$10+'СЕТ СН'!$G$6-'СЕТ СН'!$G$23</f>
        <v>1655.5833861199999</v>
      </c>
      <c r="E75" s="36">
        <f>SUMIFS(СВЦЭМ!$D$33:$D$776,СВЦЭМ!$A$33:$A$776,$A75,СВЦЭМ!$B$33:$B$776,E$47)+'СЕТ СН'!$G$11+СВЦЭМ!$D$10+'СЕТ СН'!$G$6-'СЕТ СН'!$G$23</f>
        <v>1659.6803098599999</v>
      </c>
      <c r="F75" s="36">
        <f>SUMIFS(СВЦЭМ!$D$33:$D$776,СВЦЭМ!$A$33:$A$776,$A75,СВЦЭМ!$B$33:$B$776,F$47)+'СЕТ СН'!$G$11+СВЦЭМ!$D$10+'СЕТ СН'!$G$6-'СЕТ СН'!$G$23</f>
        <v>1656.7499223999998</v>
      </c>
      <c r="G75" s="36">
        <f>SUMIFS(СВЦЭМ!$D$33:$D$776,СВЦЭМ!$A$33:$A$776,$A75,СВЦЭМ!$B$33:$B$776,G$47)+'СЕТ СН'!$G$11+СВЦЭМ!$D$10+'СЕТ СН'!$G$6-'СЕТ СН'!$G$23</f>
        <v>1657.7026257699999</v>
      </c>
      <c r="H75" s="36">
        <f>SUMIFS(СВЦЭМ!$D$33:$D$776,СВЦЭМ!$A$33:$A$776,$A75,СВЦЭМ!$B$33:$B$776,H$47)+'СЕТ СН'!$G$11+СВЦЭМ!$D$10+'СЕТ СН'!$G$6-'СЕТ СН'!$G$23</f>
        <v>1624.99144888</v>
      </c>
      <c r="I75" s="36">
        <f>SUMIFS(СВЦЭМ!$D$33:$D$776,СВЦЭМ!$A$33:$A$776,$A75,СВЦЭМ!$B$33:$B$776,I$47)+'СЕТ СН'!$G$11+СВЦЭМ!$D$10+'СЕТ СН'!$G$6-'СЕТ СН'!$G$23</f>
        <v>1589.84934471</v>
      </c>
      <c r="J75" s="36">
        <f>SUMIFS(СВЦЭМ!$D$33:$D$776,СВЦЭМ!$A$33:$A$776,$A75,СВЦЭМ!$B$33:$B$776,J$47)+'СЕТ СН'!$G$11+СВЦЭМ!$D$10+'СЕТ СН'!$G$6-'СЕТ СН'!$G$23</f>
        <v>1540.30483617</v>
      </c>
      <c r="K75" s="36">
        <f>SUMIFS(СВЦЭМ!$D$33:$D$776,СВЦЭМ!$A$33:$A$776,$A75,СВЦЭМ!$B$33:$B$776,K$47)+'СЕТ СН'!$G$11+СВЦЭМ!$D$10+'СЕТ СН'!$G$6-'СЕТ СН'!$G$23</f>
        <v>1533.9949376100001</v>
      </c>
      <c r="L75" s="36">
        <f>SUMIFS(СВЦЭМ!$D$33:$D$776,СВЦЭМ!$A$33:$A$776,$A75,СВЦЭМ!$B$33:$B$776,L$47)+'СЕТ СН'!$G$11+СВЦЭМ!$D$10+'СЕТ СН'!$G$6-'СЕТ СН'!$G$23</f>
        <v>1528.6887093300002</v>
      </c>
      <c r="M75" s="36">
        <f>SUMIFS(СВЦЭМ!$D$33:$D$776,СВЦЭМ!$A$33:$A$776,$A75,СВЦЭМ!$B$33:$B$776,M$47)+'СЕТ СН'!$G$11+СВЦЭМ!$D$10+'СЕТ СН'!$G$6-'СЕТ СН'!$G$23</f>
        <v>1528.4120836400002</v>
      </c>
      <c r="N75" s="36">
        <f>SUMIFS(СВЦЭМ!$D$33:$D$776,СВЦЭМ!$A$33:$A$776,$A75,СВЦЭМ!$B$33:$B$776,N$47)+'СЕТ СН'!$G$11+СВЦЭМ!$D$10+'СЕТ СН'!$G$6-'СЕТ СН'!$G$23</f>
        <v>1520.40089842</v>
      </c>
      <c r="O75" s="36">
        <f>SUMIFS(СВЦЭМ!$D$33:$D$776,СВЦЭМ!$A$33:$A$776,$A75,СВЦЭМ!$B$33:$B$776,O$47)+'СЕТ СН'!$G$11+СВЦЭМ!$D$10+'СЕТ СН'!$G$6-'СЕТ СН'!$G$23</f>
        <v>1529.2459725900001</v>
      </c>
      <c r="P75" s="36">
        <f>SUMIFS(СВЦЭМ!$D$33:$D$776,СВЦЭМ!$A$33:$A$776,$A75,СВЦЭМ!$B$33:$B$776,P$47)+'СЕТ СН'!$G$11+СВЦЭМ!$D$10+'СЕТ СН'!$G$6-'СЕТ СН'!$G$23</f>
        <v>1540.3189093599999</v>
      </c>
      <c r="Q75" s="36">
        <f>SUMIFS(СВЦЭМ!$D$33:$D$776,СВЦЭМ!$A$33:$A$776,$A75,СВЦЭМ!$B$33:$B$776,Q$47)+'СЕТ СН'!$G$11+СВЦЭМ!$D$10+'СЕТ СН'!$G$6-'СЕТ СН'!$G$23</f>
        <v>1554.5525473500002</v>
      </c>
      <c r="R75" s="36">
        <f>SUMIFS(СВЦЭМ!$D$33:$D$776,СВЦЭМ!$A$33:$A$776,$A75,СВЦЭМ!$B$33:$B$776,R$47)+'СЕТ СН'!$G$11+СВЦЭМ!$D$10+'СЕТ СН'!$G$6-'СЕТ СН'!$G$23</f>
        <v>1550.8902845699999</v>
      </c>
      <c r="S75" s="36">
        <f>SUMIFS(СВЦЭМ!$D$33:$D$776,СВЦЭМ!$A$33:$A$776,$A75,СВЦЭМ!$B$33:$B$776,S$47)+'СЕТ СН'!$G$11+СВЦЭМ!$D$10+'СЕТ СН'!$G$6-'СЕТ СН'!$G$23</f>
        <v>1547.19387968</v>
      </c>
      <c r="T75" s="36">
        <f>SUMIFS(СВЦЭМ!$D$33:$D$776,СВЦЭМ!$A$33:$A$776,$A75,СВЦЭМ!$B$33:$B$776,T$47)+'СЕТ СН'!$G$11+СВЦЭМ!$D$10+'СЕТ СН'!$G$6-'СЕТ СН'!$G$23</f>
        <v>1534.96067597</v>
      </c>
      <c r="U75" s="36">
        <f>SUMIFS(СВЦЭМ!$D$33:$D$776,СВЦЭМ!$A$33:$A$776,$A75,СВЦЭМ!$B$33:$B$776,U$47)+'СЕТ СН'!$G$11+СВЦЭМ!$D$10+'СЕТ СН'!$G$6-'СЕТ СН'!$G$23</f>
        <v>1509.2215428100001</v>
      </c>
      <c r="V75" s="36">
        <f>SUMIFS(СВЦЭМ!$D$33:$D$776,СВЦЭМ!$A$33:$A$776,$A75,СВЦЭМ!$B$33:$B$776,V$47)+'СЕТ СН'!$G$11+СВЦЭМ!$D$10+'СЕТ СН'!$G$6-'СЕТ СН'!$G$23</f>
        <v>1497.81650175</v>
      </c>
      <c r="W75" s="36">
        <f>SUMIFS(СВЦЭМ!$D$33:$D$776,СВЦЭМ!$A$33:$A$776,$A75,СВЦЭМ!$B$33:$B$776,W$47)+'СЕТ СН'!$G$11+СВЦЭМ!$D$10+'СЕТ СН'!$G$6-'СЕТ СН'!$G$23</f>
        <v>1493.6594138400001</v>
      </c>
      <c r="X75" s="36">
        <f>SUMIFS(СВЦЭМ!$D$33:$D$776,СВЦЭМ!$A$33:$A$776,$A75,СВЦЭМ!$B$33:$B$776,X$47)+'СЕТ СН'!$G$11+СВЦЭМ!$D$10+'СЕТ СН'!$G$6-'СЕТ СН'!$G$23</f>
        <v>1496.1551441000001</v>
      </c>
      <c r="Y75" s="36">
        <f>SUMIFS(СВЦЭМ!$D$33:$D$776,СВЦЭМ!$A$33:$A$776,$A75,СВЦЭМ!$B$33:$B$776,Y$47)+'СЕТ СН'!$G$11+СВЦЭМ!$D$10+'СЕТ СН'!$G$6-'СЕТ СН'!$G$23</f>
        <v>1530.9290133600002</v>
      </c>
    </row>
    <row r="76" spans="1:26" ht="15.75" x14ac:dyDescent="0.2">
      <c r="A76" s="35">
        <f t="shared" si="1"/>
        <v>43950</v>
      </c>
      <c r="B76" s="36">
        <f>SUMIFS(СВЦЭМ!$D$33:$D$776,СВЦЭМ!$A$33:$A$776,$A76,СВЦЭМ!$B$33:$B$776,B$47)+'СЕТ СН'!$G$11+СВЦЭМ!$D$10+'СЕТ СН'!$G$6-'СЕТ СН'!$G$23</f>
        <v>1600.3911447300002</v>
      </c>
      <c r="C76" s="36">
        <f>SUMIFS(СВЦЭМ!$D$33:$D$776,СВЦЭМ!$A$33:$A$776,$A76,СВЦЭМ!$B$33:$B$776,C$47)+'СЕТ СН'!$G$11+СВЦЭМ!$D$10+'СЕТ СН'!$G$6-'СЕТ СН'!$G$23</f>
        <v>1640.0328099099997</v>
      </c>
      <c r="D76" s="36">
        <f>SUMIFS(СВЦЭМ!$D$33:$D$776,СВЦЭМ!$A$33:$A$776,$A76,СВЦЭМ!$B$33:$B$776,D$47)+'СЕТ СН'!$G$11+СВЦЭМ!$D$10+'СЕТ СН'!$G$6-'СЕТ СН'!$G$23</f>
        <v>1646.1111004499999</v>
      </c>
      <c r="E76" s="36">
        <f>SUMIFS(СВЦЭМ!$D$33:$D$776,СВЦЭМ!$A$33:$A$776,$A76,СВЦЭМ!$B$33:$B$776,E$47)+'СЕТ СН'!$G$11+СВЦЭМ!$D$10+'СЕТ СН'!$G$6-'СЕТ СН'!$G$23</f>
        <v>1650.9272051899998</v>
      </c>
      <c r="F76" s="36">
        <f>SUMIFS(СВЦЭМ!$D$33:$D$776,СВЦЭМ!$A$33:$A$776,$A76,СВЦЭМ!$B$33:$B$776,F$47)+'СЕТ СН'!$G$11+СВЦЭМ!$D$10+'СЕТ СН'!$G$6-'СЕТ СН'!$G$23</f>
        <v>1652.2023265299999</v>
      </c>
      <c r="G76" s="36">
        <f>SUMIFS(СВЦЭМ!$D$33:$D$776,СВЦЭМ!$A$33:$A$776,$A76,СВЦЭМ!$B$33:$B$776,G$47)+'СЕТ СН'!$G$11+СВЦЭМ!$D$10+'СЕТ СН'!$G$6-'СЕТ СН'!$G$23</f>
        <v>1651.5233605200001</v>
      </c>
      <c r="H76" s="36">
        <f>SUMIFS(СВЦЭМ!$D$33:$D$776,СВЦЭМ!$A$33:$A$776,$A76,СВЦЭМ!$B$33:$B$776,H$47)+'СЕТ СН'!$G$11+СВЦЭМ!$D$10+'СЕТ СН'!$G$6-'СЕТ СН'!$G$23</f>
        <v>1639.0543244699998</v>
      </c>
      <c r="I76" s="36">
        <f>SUMIFS(СВЦЭМ!$D$33:$D$776,СВЦЭМ!$A$33:$A$776,$A76,СВЦЭМ!$B$33:$B$776,I$47)+'СЕТ СН'!$G$11+СВЦЭМ!$D$10+'СЕТ СН'!$G$6-'СЕТ СН'!$G$23</f>
        <v>1601.7127611800001</v>
      </c>
      <c r="J76" s="36">
        <f>SUMIFS(СВЦЭМ!$D$33:$D$776,СВЦЭМ!$A$33:$A$776,$A76,СВЦЭМ!$B$33:$B$776,J$47)+'СЕТ СН'!$G$11+СВЦЭМ!$D$10+'СЕТ СН'!$G$6-'СЕТ СН'!$G$23</f>
        <v>1587.6915886000002</v>
      </c>
      <c r="K76" s="36">
        <f>SUMIFS(СВЦЭМ!$D$33:$D$776,СВЦЭМ!$A$33:$A$776,$A76,СВЦЭМ!$B$33:$B$776,K$47)+'СЕТ СН'!$G$11+СВЦЭМ!$D$10+'СЕТ СН'!$G$6-'СЕТ СН'!$G$23</f>
        <v>1572.58927851</v>
      </c>
      <c r="L76" s="36">
        <f>SUMIFS(СВЦЭМ!$D$33:$D$776,СВЦЭМ!$A$33:$A$776,$A76,СВЦЭМ!$B$33:$B$776,L$47)+'СЕТ СН'!$G$11+СВЦЭМ!$D$10+'СЕТ СН'!$G$6-'СЕТ СН'!$G$23</f>
        <v>1566.4607571199999</v>
      </c>
      <c r="M76" s="36">
        <f>SUMIFS(СВЦЭМ!$D$33:$D$776,СВЦЭМ!$A$33:$A$776,$A76,СВЦЭМ!$B$33:$B$776,M$47)+'СЕТ СН'!$G$11+СВЦЭМ!$D$10+'СЕТ СН'!$G$6-'СЕТ СН'!$G$23</f>
        <v>1568.42385805</v>
      </c>
      <c r="N76" s="36">
        <f>SUMIFS(СВЦЭМ!$D$33:$D$776,СВЦЭМ!$A$33:$A$776,$A76,СВЦЭМ!$B$33:$B$776,N$47)+'СЕТ СН'!$G$11+СВЦЭМ!$D$10+'СЕТ СН'!$G$6-'СЕТ СН'!$G$23</f>
        <v>1563.25571898</v>
      </c>
      <c r="O76" s="36">
        <f>SUMIFS(СВЦЭМ!$D$33:$D$776,СВЦЭМ!$A$33:$A$776,$A76,СВЦЭМ!$B$33:$B$776,O$47)+'СЕТ СН'!$G$11+СВЦЭМ!$D$10+'СЕТ СН'!$G$6-'СЕТ СН'!$G$23</f>
        <v>1575.2111869800001</v>
      </c>
      <c r="P76" s="36">
        <f>SUMIFS(СВЦЭМ!$D$33:$D$776,СВЦЭМ!$A$33:$A$776,$A76,СВЦЭМ!$B$33:$B$776,P$47)+'СЕТ СН'!$G$11+СВЦЭМ!$D$10+'СЕТ СН'!$G$6-'СЕТ СН'!$G$23</f>
        <v>1587.0868455499999</v>
      </c>
      <c r="Q76" s="36">
        <f>SUMIFS(СВЦЭМ!$D$33:$D$776,СВЦЭМ!$A$33:$A$776,$A76,СВЦЭМ!$B$33:$B$776,Q$47)+'СЕТ СН'!$G$11+СВЦЭМ!$D$10+'СЕТ СН'!$G$6-'СЕТ СН'!$G$23</f>
        <v>1586.8698579300001</v>
      </c>
      <c r="R76" s="36">
        <f>SUMIFS(СВЦЭМ!$D$33:$D$776,СВЦЭМ!$A$33:$A$776,$A76,СВЦЭМ!$B$33:$B$776,R$47)+'СЕТ СН'!$G$11+СВЦЭМ!$D$10+'СЕТ СН'!$G$6-'СЕТ СН'!$G$23</f>
        <v>1580.4601776500001</v>
      </c>
      <c r="S76" s="36">
        <f>SUMIFS(СВЦЭМ!$D$33:$D$776,СВЦЭМ!$A$33:$A$776,$A76,СВЦЭМ!$B$33:$B$776,S$47)+'СЕТ СН'!$G$11+СВЦЭМ!$D$10+'СЕТ СН'!$G$6-'СЕТ СН'!$G$23</f>
        <v>1580.9391444299999</v>
      </c>
      <c r="T76" s="36">
        <f>SUMIFS(СВЦЭМ!$D$33:$D$776,СВЦЭМ!$A$33:$A$776,$A76,СВЦЭМ!$B$33:$B$776,T$47)+'СЕТ СН'!$G$11+СВЦЭМ!$D$10+'СЕТ СН'!$G$6-'СЕТ СН'!$G$23</f>
        <v>1569.51922853</v>
      </c>
      <c r="U76" s="36">
        <f>SUMIFS(СВЦЭМ!$D$33:$D$776,СВЦЭМ!$A$33:$A$776,$A76,СВЦЭМ!$B$33:$B$776,U$47)+'СЕТ СН'!$G$11+СВЦЭМ!$D$10+'СЕТ СН'!$G$6-'СЕТ СН'!$G$23</f>
        <v>1530.8377114</v>
      </c>
      <c r="V76" s="36">
        <f>SUMIFS(СВЦЭМ!$D$33:$D$776,СВЦЭМ!$A$33:$A$776,$A76,СВЦЭМ!$B$33:$B$776,V$47)+'СЕТ СН'!$G$11+СВЦЭМ!$D$10+'СЕТ СН'!$G$6-'СЕТ СН'!$G$23</f>
        <v>1531.7070899600001</v>
      </c>
      <c r="W76" s="36">
        <f>SUMIFS(СВЦЭМ!$D$33:$D$776,СВЦЭМ!$A$33:$A$776,$A76,СВЦЭМ!$B$33:$B$776,W$47)+'СЕТ СН'!$G$11+СВЦЭМ!$D$10+'СЕТ СН'!$G$6-'СЕТ СН'!$G$23</f>
        <v>1558.1423451999999</v>
      </c>
      <c r="X76" s="36">
        <f>SUMIFS(СВЦЭМ!$D$33:$D$776,СВЦЭМ!$A$33:$A$776,$A76,СВЦЭМ!$B$33:$B$776,X$47)+'СЕТ СН'!$G$11+СВЦЭМ!$D$10+'СЕТ СН'!$G$6-'СЕТ СН'!$G$23</f>
        <v>1578.4650784200001</v>
      </c>
      <c r="Y76" s="36">
        <f>SUMIFS(СВЦЭМ!$D$33:$D$776,СВЦЭМ!$A$33:$A$776,$A76,СВЦЭМ!$B$33:$B$776,Y$47)+'СЕТ СН'!$G$11+СВЦЭМ!$D$10+'СЕТ СН'!$G$6-'СЕТ СН'!$G$23</f>
        <v>1574.3789381199999</v>
      </c>
    </row>
    <row r="77" spans="1:26" ht="15.75" x14ac:dyDescent="0.2">
      <c r="A77" s="35">
        <f t="shared" si="1"/>
        <v>43951</v>
      </c>
      <c r="B77" s="36">
        <f>SUMIFS(СВЦЭМ!$D$33:$D$776,СВЦЭМ!$A$33:$A$776,$A77,СВЦЭМ!$B$33:$B$776,B$47)+'СЕТ СН'!$G$11+СВЦЭМ!$D$10+'СЕТ СН'!$G$6-'СЕТ СН'!$G$23</f>
        <v>1647.5674558799997</v>
      </c>
      <c r="C77" s="36">
        <f>SUMIFS(СВЦЭМ!$D$33:$D$776,СВЦЭМ!$A$33:$A$776,$A77,СВЦЭМ!$B$33:$B$776,C$47)+'СЕТ СН'!$G$11+СВЦЭМ!$D$10+'СЕТ СН'!$G$6-'СЕТ СН'!$G$23</f>
        <v>1626.9974142900001</v>
      </c>
      <c r="D77" s="36">
        <f>SUMIFS(СВЦЭМ!$D$33:$D$776,СВЦЭМ!$A$33:$A$776,$A77,СВЦЭМ!$B$33:$B$776,D$47)+'СЕТ СН'!$G$11+СВЦЭМ!$D$10+'СЕТ СН'!$G$6-'СЕТ СН'!$G$23</f>
        <v>1636.7236518599998</v>
      </c>
      <c r="E77" s="36">
        <f>SUMIFS(СВЦЭМ!$D$33:$D$776,СВЦЭМ!$A$33:$A$776,$A77,СВЦЭМ!$B$33:$B$776,E$47)+'СЕТ СН'!$G$11+СВЦЭМ!$D$10+'СЕТ СН'!$G$6-'СЕТ СН'!$G$23</f>
        <v>1630.2158855600001</v>
      </c>
      <c r="F77" s="36">
        <f>SUMIFS(СВЦЭМ!$D$33:$D$776,СВЦЭМ!$A$33:$A$776,$A77,СВЦЭМ!$B$33:$B$776,F$47)+'СЕТ СН'!$G$11+СВЦЭМ!$D$10+'СЕТ СН'!$G$6-'СЕТ СН'!$G$23</f>
        <v>1663.0286362000002</v>
      </c>
      <c r="G77" s="36">
        <f>SUMIFS(СВЦЭМ!$D$33:$D$776,СВЦЭМ!$A$33:$A$776,$A77,СВЦЭМ!$B$33:$B$776,G$47)+'СЕТ СН'!$G$11+СВЦЭМ!$D$10+'СЕТ СН'!$G$6-'СЕТ СН'!$G$23</f>
        <v>1670.4424233700001</v>
      </c>
      <c r="H77" s="36">
        <f>SUMIFS(СВЦЭМ!$D$33:$D$776,СВЦЭМ!$A$33:$A$776,$A77,СВЦЭМ!$B$33:$B$776,H$47)+'СЕТ СН'!$G$11+СВЦЭМ!$D$10+'СЕТ СН'!$G$6-'СЕТ СН'!$G$23</f>
        <v>1656.3616365299999</v>
      </c>
      <c r="I77" s="36">
        <f>SUMIFS(СВЦЭМ!$D$33:$D$776,СВЦЭМ!$A$33:$A$776,$A77,СВЦЭМ!$B$33:$B$776,I$47)+'СЕТ СН'!$G$11+СВЦЭМ!$D$10+'СЕТ СН'!$G$6-'СЕТ СН'!$G$23</f>
        <v>1620.8681596199999</v>
      </c>
      <c r="J77" s="36">
        <f>SUMIFS(СВЦЭМ!$D$33:$D$776,СВЦЭМ!$A$33:$A$776,$A77,СВЦЭМ!$B$33:$B$776,J$47)+'СЕТ СН'!$G$11+СВЦЭМ!$D$10+'СЕТ СН'!$G$6-'СЕТ СН'!$G$23</f>
        <v>1541.6699000000001</v>
      </c>
      <c r="K77" s="36">
        <f>SUMIFS(СВЦЭМ!$D$33:$D$776,СВЦЭМ!$A$33:$A$776,$A77,СВЦЭМ!$B$33:$B$776,K$47)+'СЕТ СН'!$G$11+СВЦЭМ!$D$10+'СЕТ СН'!$G$6-'СЕТ СН'!$G$23</f>
        <v>1530.4645330400001</v>
      </c>
      <c r="L77" s="36">
        <f>SUMIFS(СВЦЭМ!$D$33:$D$776,СВЦЭМ!$A$33:$A$776,$A77,СВЦЭМ!$B$33:$B$776,L$47)+'СЕТ СН'!$G$11+СВЦЭМ!$D$10+'СЕТ СН'!$G$6-'СЕТ СН'!$G$23</f>
        <v>1518.1075619799999</v>
      </c>
      <c r="M77" s="36">
        <f>SUMIFS(СВЦЭМ!$D$33:$D$776,СВЦЭМ!$A$33:$A$776,$A77,СВЦЭМ!$B$33:$B$776,M$47)+'СЕТ СН'!$G$11+СВЦЭМ!$D$10+'СЕТ СН'!$G$6-'СЕТ СН'!$G$23</f>
        <v>1517.01430955</v>
      </c>
      <c r="N77" s="36">
        <f>SUMIFS(СВЦЭМ!$D$33:$D$776,СВЦЭМ!$A$33:$A$776,$A77,СВЦЭМ!$B$33:$B$776,N$47)+'СЕТ СН'!$G$11+СВЦЭМ!$D$10+'СЕТ СН'!$G$6-'СЕТ СН'!$G$23</f>
        <v>1525.2629064299999</v>
      </c>
      <c r="O77" s="36">
        <f>SUMIFS(СВЦЭМ!$D$33:$D$776,СВЦЭМ!$A$33:$A$776,$A77,СВЦЭМ!$B$33:$B$776,O$47)+'СЕТ СН'!$G$11+СВЦЭМ!$D$10+'СЕТ СН'!$G$6-'СЕТ СН'!$G$23</f>
        <v>1537.74274646</v>
      </c>
      <c r="P77" s="36">
        <f>SUMIFS(СВЦЭМ!$D$33:$D$776,СВЦЭМ!$A$33:$A$776,$A77,СВЦЭМ!$B$33:$B$776,P$47)+'СЕТ СН'!$G$11+СВЦЭМ!$D$10+'СЕТ СН'!$G$6-'СЕТ СН'!$G$23</f>
        <v>1545.1384393500002</v>
      </c>
      <c r="Q77" s="36">
        <f>SUMIFS(СВЦЭМ!$D$33:$D$776,СВЦЭМ!$A$33:$A$776,$A77,СВЦЭМ!$B$33:$B$776,Q$47)+'СЕТ СН'!$G$11+СВЦЭМ!$D$10+'СЕТ СН'!$G$6-'СЕТ СН'!$G$23</f>
        <v>1550.83133993</v>
      </c>
      <c r="R77" s="36">
        <f>SUMIFS(СВЦЭМ!$D$33:$D$776,СВЦЭМ!$A$33:$A$776,$A77,СВЦЭМ!$B$33:$B$776,R$47)+'СЕТ СН'!$G$11+СВЦЭМ!$D$10+'СЕТ СН'!$G$6-'СЕТ СН'!$G$23</f>
        <v>1553.03941188</v>
      </c>
      <c r="S77" s="36">
        <f>SUMIFS(СВЦЭМ!$D$33:$D$776,СВЦЭМ!$A$33:$A$776,$A77,СВЦЭМ!$B$33:$B$776,S$47)+'СЕТ СН'!$G$11+СВЦЭМ!$D$10+'СЕТ СН'!$G$6-'СЕТ СН'!$G$23</f>
        <v>1552.4175247600001</v>
      </c>
      <c r="T77" s="36">
        <f>SUMIFS(СВЦЭМ!$D$33:$D$776,СВЦЭМ!$A$33:$A$776,$A77,СВЦЭМ!$B$33:$B$776,T$47)+'СЕТ СН'!$G$11+СВЦЭМ!$D$10+'СЕТ СН'!$G$6-'СЕТ СН'!$G$23</f>
        <v>1538.9877496900001</v>
      </c>
      <c r="U77" s="36">
        <f>SUMIFS(СВЦЭМ!$D$33:$D$776,СВЦЭМ!$A$33:$A$776,$A77,СВЦЭМ!$B$33:$B$776,U$47)+'СЕТ СН'!$G$11+СВЦЭМ!$D$10+'СЕТ СН'!$G$6-'СЕТ СН'!$G$23</f>
        <v>1518.16002976</v>
      </c>
      <c r="V77" s="36">
        <f>SUMIFS(СВЦЭМ!$D$33:$D$776,СВЦЭМ!$A$33:$A$776,$A77,СВЦЭМ!$B$33:$B$776,V$47)+'СЕТ СН'!$G$11+СВЦЭМ!$D$10+'СЕТ СН'!$G$6-'СЕТ СН'!$G$23</f>
        <v>1494.8461523999999</v>
      </c>
      <c r="W77" s="36">
        <f>SUMIFS(СВЦЭМ!$D$33:$D$776,СВЦЭМ!$A$33:$A$776,$A77,СВЦЭМ!$B$33:$B$776,W$47)+'СЕТ СН'!$G$11+СВЦЭМ!$D$10+'СЕТ СН'!$G$6-'СЕТ СН'!$G$23</f>
        <v>1497.7848381399999</v>
      </c>
      <c r="X77" s="36">
        <f>SUMIFS(СВЦЭМ!$D$33:$D$776,СВЦЭМ!$A$33:$A$776,$A77,СВЦЭМ!$B$33:$B$776,X$47)+'СЕТ СН'!$G$11+СВЦЭМ!$D$10+'СЕТ СН'!$G$6-'СЕТ СН'!$G$23</f>
        <v>1527.4571775899999</v>
      </c>
      <c r="Y77" s="36">
        <f>SUMIFS(СВЦЭМ!$D$33:$D$776,СВЦЭМ!$A$33:$A$776,$A77,СВЦЭМ!$B$33:$B$776,Y$47)+'СЕТ СН'!$G$11+СВЦЭМ!$D$10+'СЕТ СН'!$G$6-'СЕТ СН'!$G$23</f>
        <v>1552.0309269300001</v>
      </c>
    </row>
    <row r="78" spans="1:26" ht="15.75" hidden="1" x14ac:dyDescent="0.2">
      <c r="A78" s="35">
        <f t="shared" si="1"/>
        <v>43952</v>
      </c>
      <c r="B78" s="36">
        <f>SUMIFS(СВЦЭМ!$D$33:$D$776,СВЦЭМ!$A$33:$A$776,$A78,СВЦЭМ!$B$33:$B$776,B$47)+'СЕТ СН'!$G$11+СВЦЭМ!$D$10+'СЕТ СН'!$G$6-'СЕТ СН'!$G$23</f>
        <v>631.37875112000006</v>
      </c>
      <c r="C78" s="36">
        <f>SUMIFS(СВЦЭМ!$D$33:$D$776,СВЦЭМ!$A$33:$A$776,$A78,СВЦЭМ!$B$33:$B$776,C$47)+'СЕТ СН'!$G$11+СВЦЭМ!$D$10+'СЕТ СН'!$G$6-'СЕТ СН'!$G$23</f>
        <v>631.37875112000006</v>
      </c>
      <c r="D78" s="36">
        <f>SUMIFS(СВЦЭМ!$D$33:$D$776,СВЦЭМ!$A$33:$A$776,$A78,СВЦЭМ!$B$33:$B$776,D$47)+'СЕТ СН'!$G$11+СВЦЭМ!$D$10+'СЕТ СН'!$G$6-'СЕТ СН'!$G$23</f>
        <v>631.37875112000006</v>
      </c>
      <c r="E78" s="36">
        <f>SUMIFS(СВЦЭМ!$D$33:$D$776,СВЦЭМ!$A$33:$A$776,$A78,СВЦЭМ!$B$33:$B$776,E$47)+'СЕТ СН'!$G$11+СВЦЭМ!$D$10+'СЕТ СН'!$G$6-'СЕТ СН'!$G$23</f>
        <v>631.37875112000006</v>
      </c>
      <c r="F78" s="36">
        <f>SUMIFS(СВЦЭМ!$D$33:$D$776,СВЦЭМ!$A$33:$A$776,$A78,СВЦЭМ!$B$33:$B$776,F$47)+'СЕТ СН'!$G$11+СВЦЭМ!$D$10+'СЕТ СН'!$G$6-'СЕТ СН'!$G$23</f>
        <v>631.37875112000006</v>
      </c>
      <c r="G78" s="36">
        <f>SUMIFS(СВЦЭМ!$D$33:$D$776,СВЦЭМ!$A$33:$A$776,$A78,СВЦЭМ!$B$33:$B$776,G$47)+'СЕТ СН'!$G$11+СВЦЭМ!$D$10+'СЕТ СН'!$G$6-'СЕТ СН'!$G$23</f>
        <v>631.37875112000006</v>
      </c>
      <c r="H78" s="36">
        <f>SUMIFS(СВЦЭМ!$D$33:$D$776,СВЦЭМ!$A$33:$A$776,$A78,СВЦЭМ!$B$33:$B$776,H$47)+'СЕТ СН'!$G$11+СВЦЭМ!$D$10+'СЕТ СН'!$G$6-'СЕТ СН'!$G$23</f>
        <v>631.37875112000006</v>
      </c>
      <c r="I78" s="36">
        <f>SUMIFS(СВЦЭМ!$D$33:$D$776,СВЦЭМ!$A$33:$A$776,$A78,СВЦЭМ!$B$33:$B$776,I$47)+'СЕТ СН'!$G$11+СВЦЭМ!$D$10+'СЕТ СН'!$G$6-'СЕТ СН'!$G$23</f>
        <v>631.37875112000006</v>
      </c>
      <c r="J78" s="36">
        <f>SUMIFS(СВЦЭМ!$D$33:$D$776,СВЦЭМ!$A$33:$A$776,$A78,СВЦЭМ!$B$33:$B$776,J$47)+'СЕТ СН'!$G$11+СВЦЭМ!$D$10+'СЕТ СН'!$G$6-'СЕТ СН'!$G$23</f>
        <v>631.37875112000006</v>
      </c>
      <c r="K78" s="36">
        <f>SUMIFS(СВЦЭМ!$D$33:$D$776,СВЦЭМ!$A$33:$A$776,$A78,СВЦЭМ!$B$33:$B$776,K$47)+'СЕТ СН'!$G$11+СВЦЭМ!$D$10+'СЕТ СН'!$G$6-'СЕТ СН'!$G$23</f>
        <v>631.37875112000006</v>
      </c>
      <c r="L78" s="36">
        <f>SUMIFS(СВЦЭМ!$D$33:$D$776,СВЦЭМ!$A$33:$A$776,$A78,СВЦЭМ!$B$33:$B$776,L$47)+'СЕТ СН'!$G$11+СВЦЭМ!$D$10+'СЕТ СН'!$G$6-'СЕТ СН'!$G$23</f>
        <v>631.37875112000006</v>
      </c>
      <c r="M78" s="36">
        <f>SUMIFS(СВЦЭМ!$D$33:$D$776,СВЦЭМ!$A$33:$A$776,$A78,СВЦЭМ!$B$33:$B$776,M$47)+'СЕТ СН'!$G$11+СВЦЭМ!$D$10+'СЕТ СН'!$G$6-'СЕТ СН'!$G$23</f>
        <v>631.37875112000006</v>
      </c>
      <c r="N78" s="36">
        <f>SUMIFS(СВЦЭМ!$D$33:$D$776,СВЦЭМ!$A$33:$A$776,$A78,СВЦЭМ!$B$33:$B$776,N$47)+'СЕТ СН'!$G$11+СВЦЭМ!$D$10+'СЕТ СН'!$G$6-'СЕТ СН'!$G$23</f>
        <v>631.37875112000006</v>
      </c>
      <c r="O78" s="36">
        <f>SUMIFS(СВЦЭМ!$D$33:$D$776,СВЦЭМ!$A$33:$A$776,$A78,СВЦЭМ!$B$33:$B$776,O$47)+'СЕТ СН'!$G$11+СВЦЭМ!$D$10+'СЕТ СН'!$G$6-'СЕТ СН'!$G$23</f>
        <v>631.37875112000006</v>
      </c>
      <c r="P78" s="36">
        <f>SUMIFS(СВЦЭМ!$D$33:$D$776,СВЦЭМ!$A$33:$A$776,$A78,СВЦЭМ!$B$33:$B$776,P$47)+'СЕТ СН'!$G$11+СВЦЭМ!$D$10+'СЕТ СН'!$G$6-'СЕТ СН'!$G$23</f>
        <v>631.37875112000006</v>
      </c>
      <c r="Q78" s="36">
        <f>SUMIFS(СВЦЭМ!$D$33:$D$776,СВЦЭМ!$A$33:$A$776,$A78,СВЦЭМ!$B$33:$B$776,Q$47)+'СЕТ СН'!$G$11+СВЦЭМ!$D$10+'СЕТ СН'!$G$6-'СЕТ СН'!$G$23</f>
        <v>631.37875112000006</v>
      </c>
      <c r="R78" s="36">
        <f>SUMIFS(СВЦЭМ!$D$33:$D$776,СВЦЭМ!$A$33:$A$776,$A78,СВЦЭМ!$B$33:$B$776,R$47)+'СЕТ СН'!$G$11+СВЦЭМ!$D$10+'СЕТ СН'!$G$6-'СЕТ СН'!$G$23</f>
        <v>631.37875112000006</v>
      </c>
      <c r="S78" s="36">
        <f>SUMIFS(СВЦЭМ!$D$33:$D$776,СВЦЭМ!$A$33:$A$776,$A78,СВЦЭМ!$B$33:$B$776,S$47)+'СЕТ СН'!$G$11+СВЦЭМ!$D$10+'СЕТ СН'!$G$6-'СЕТ СН'!$G$23</f>
        <v>631.37875112000006</v>
      </c>
      <c r="T78" s="36">
        <f>SUMIFS(СВЦЭМ!$D$33:$D$776,СВЦЭМ!$A$33:$A$776,$A78,СВЦЭМ!$B$33:$B$776,T$47)+'СЕТ СН'!$G$11+СВЦЭМ!$D$10+'СЕТ СН'!$G$6-'СЕТ СН'!$G$23</f>
        <v>631.37875112000006</v>
      </c>
      <c r="U78" s="36">
        <f>SUMIFS(СВЦЭМ!$D$33:$D$776,СВЦЭМ!$A$33:$A$776,$A78,СВЦЭМ!$B$33:$B$776,U$47)+'СЕТ СН'!$G$11+СВЦЭМ!$D$10+'СЕТ СН'!$G$6-'СЕТ СН'!$G$23</f>
        <v>631.37875112000006</v>
      </c>
      <c r="V78" s="36">
        <f>SUMIFS(СВЦЭМ!$D$33:$D$776,СВЦЭМ!$A$33:$A$776,$A78,СВЦЭМ!$B$33:$B$776,V$47)+'СЕТ СН'!$G$11+СВЦЭМ!$D$10+'СЕТ СН'!$G$6-'СЕТ СН'!$G$23</f>
        <v>631.37875112000006</v>
      </c>
      <c r="W78" s="36">
        <f>SUMIFS(СВЦЭМ!$D$33:$D$776,СВЦЭМ!$A$33:$A$776,$A78,СВЦЭМ!$B$33:$B$776,W$47)+'СЕТ СН'!$G$11+СВЦЭМ!$D$10+'СЕТ СН'!$G$6-'СЕТ СН'!$G$23</f>
        <v>631.37875112000006</v>
      </c>
      <c r="X78" s="36">
        <f>SUMIFS(СВЦЭМ!$D$33:$D$776,СВЦЭМ!$A$33:$A$776,$A78,СВЦЭМ!$B$33:$B$776,X$47)+'СЕТ СН'!$G$11+СВЦЭМ!$D$10+'СЕТ СН'!$G$6-'СЕТ СН'!$G$23</f>
        <v>631.37875112000006</v>
      </c>
      <c r="Y78" s="36">
        <f>SUMIFS(СВЦЭМ!$D$33:$D$776,СВЦЭМ!$A$33:$A$776,$A78,СВЦЭМ!$B$33:$B$776,Y$47)+'СЕТ СН'!$G$11+СВЦЭМ!$D$10+'СЕТ СН'!$G$6-'СЕТ СН'!$G$23</f>
        <v>631.37875112000006</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7"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7"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01.04.2020</v>
      </c>
      <c r="B84" s="36">
        <f>SUMIFS(СВЦЭМ!$D$33:$D$776,СВЦЭМ!$A$33:$A$776,$A84,СВЦЭМ!$B$33:$B$776,B$83)+'СЕТ СН'!$H$11+СВЦЭМ!$D$10+'СЕТ СН'!$H$6-'СЕТ СН'!$H$23</f>
        <v>1223.64152087</v>
      </c>
      <c r="C84" s="36">
        <f>SUMIFS(СВЦЭМ!$D$33:$D$776,СВЦЭМ!$A$33:$A$776,$A84,СВЦЭМ!$B$33:$B$776,C$83)+'СЕТ СН'!$H$11+СВЦЭМ!$D$10+'СЕТ СН'!$H$6-'СЕТ СН'!$H$23</f>
        <v>1235.95380877</v>
      </c>
      <c r="D84" s="36">
        <f>SUMIFS(СВЦЭМ!$D$33:$D$776,СВЦЭМ!$A$33:$A$776,$A84,СВЦЭМ!$B$33:$B$776,D$83)+'СЕТ СН'!$H$11+СВЦЭМ!$D$10+'СЕТ СН'!$H$6-'СЕТ СН'!$H$23</f>
        <v>1239.9282343100001</v>
      </c>
      <c r="E84" s="36">
        <f>SUMIFS(СВЦЭМ!$D$33:$D$776,СВЦЭМ!$A$33:$A$776,$A84,СВЦЭМ!$B$33:$B$776,E$83)+'СЕТ СН'!$H$11+СВЦЭМ!$D$10+'СЕТ СН'!$H$6-'СЕТ СН'!$H$23</f>
        <v>1245.5802569699999</v>
      </c>
      <c r="F84" s="36">
        <f>SUMIFS(СВЦЭМ!$D$33:$D$776,СВЦЭМ!$A$33:$A$776,$A84,СВЦЭМ!$B$33:$B$776,F$83)+'СЕТ СН'!$H$11+СВЦЭМ!$D$10+'СЕТ СН'!$H$6-'СЕТ СН'!$H$23</f>
        <v>1284.9535614900001</v>
      </c>
      <c r="G84" s="36">
        <f>SUMIFS(СВЦЭМ!$D$33:$D$776,СВЦЭМ!$A$33:$A$776,$A84,СВЦЭМ!$B$33:$B$776,G$83)+'СЕТ СН'!$H$11+СВЦЭМ!$D$10+'СЕТ СН'!$H$6-'СЕТ СН'!$H$23</f>
        <v>1326.15314373</v>
      </c>
      <c r="H84" s="36">
        <f>SUMIFS(СВЦЭМ!$D$33:$D$776,СВЦЭМ!$A$33:$A$776,$A84,СВЦЭМ!$B$33:$B$776,H$83)+'СЕТ СН'!$H$11+СВЦЭМ!$D$10+'СЕТ СН'!$H$6-'СЕТ СН'!$H$23</f>
        <v>1369.7143115399999</v>
      </c>
      <c r="I84" s="36">
        <f>SUMIFS(СВЦЭМ!$D$33:$D$776,СВЦЭМ!$A$33:$A$776,$A84,СВЦЭМ!$B$33:$B$776,I$83)+'СЕТ СН'!$H$11+СВЦЭМ!$D$10+'СЕТ СН'!$H$6-'СЕТ СН'!$H$23</f>
        <v>1372.5989043300001</v>
      </c>
      <c r="J84" s="36">
        <f>SUMIFS(СВЦЭМ!$D$33:$D$776,СВЦЭМ!$A$33:$A$776,$A84,СВЦЭМ!$B$33:$B$776,J$83)+'СЕТ СН'!$H$11+СВЦЭМ!$D$10+'СЕТ СН'!$H$6-'СЕТ СН'!$H$23</f>
        <v>1333.77108664</v>
      </c>
      <c r="K84" s="36">
        <f>SUMIFS(СВЦЭМ!$D$33:$D$776,СВЦЭМ!$A$33:$A$776,$A84,СВЦЭМ!$B$33:$B$776,K$83)+'СЕТ СН'!$H$11+СВЦЭМ!$D$10+'СЕТ СН'!$H$6-'СЕТ СН'!$H$23</f>
        <v>1333.5847138500001</v>
      </c>
      <c r="L84" s="36">
        <f>SUMIFS(СВЦЭМ!$D$33:$D$776,СВЦЭМ!$A$33:$A$776,$A84,СВЦЭМ!$B$33:$B$776,L$83)+'СЕТ СН'!$H$11+СВЦЭМ!$D$10+'СЕТ СН'!$H$6-'СЕТ СН'!$H$23</f>
        <v>1333.4990318099999</v>
      </c>
      <c r="M84" s="36">
        <f>SUMIFS(СВЦЭМ!$D$33:$D$776,СВЦЭМ!$A$33:$A$776,$A84,СВЦЭМ!$B$33:$B$776,M$83)+'СЕТ СН'!$H$11+СВЦЭМ!$D$10+'СЕТ СН'!$H$6-'СЕТ СН'!$H$23</f>
        <v>1343.9702248900001</v>
      </c>
      <c r="N84" s="36">
        <f>SUMIFS(СВЦЭМ!$D$33:$D$776,СВЦЭМ!$A$33:$A$776,$A84,СВЦЭМ!$B$33:$B$776,N$83)+'СЕТ СН'!$H$11+СВЦЭМ!$D$10+'СЕТ СН'!$H$6-'СЕТ СН'!$H$23</f>
        <v>1361.7532432500002</v>
      </c>
      <c r="O84" s="36">
        <f>SUMIFS(СВЦЭМ!$D$33:$D$776,СВЦЭМ!$A$33:$A$776,$A84,СВЦЭМ!$B$33:$B$776,O$83)+'СЕТ СН'!$H$11+СВЦЭМ!$D$10+'СЕТ СН'!$H$6-'СЕТ СН'!$H$23</f>
        <v>1380.0370454399999</v>
      </c>
      <c r="P84" s="36">
        <f>SUMIFS(СВЦЭМ!$D$33:$D$776,СВЦЭМ!$A$33:$A$776,$A84,СВЦЭМ!$B$33:$B$776,P$83)+'СЕТ СН'!$H$11+СВЦЭМ!$D$10+'СЕТ СН'!$H$6-'СЕТ СН'!$H$23</f>
        <v>1359.4725643900001</v>
      </c>
      <c r="Q84" s="36">
        <f>SUMIFS(СВЦЭМ!$D$33:$D$776,СВЦЭМ!$A$33:$A$776,$A84,СВЦЭМ!$B$33:$B$776,Q$83)+'СЕТ СН'!$H$11+СВЦЭМ!$D$10+'СЕТ СН'!$H$6-'СЕТ СН'!$H$23</f>
        <v>1365.9237570600001</v>
      </c>
      <c r="R84" s="36">
        <f>SUMIFS(СВЦЭМ!$D$33:$D$776,СВЦЭМ!$A$33:$A$776,$A84,СВЦЭМ!$B$33:$B$776,R$83)+'СЕТ СН'!$H$11+СВЦЭМ!$D$10+'СЕТ СН'!$H$6-'СЕТ СН'!$H$23</f>
        <v>1366.9249906300001</v>
      </c>
      <c r="S84" s="36">
        <f>SUMIFS(СВЦЭМ!$D$33:$D$776,СВЦЭМ!$A$33:$A$776,$A84,СВЦЭМ!$B$33:$B$776,S$83)+'СЕТ СН'!$H$11+СВЦЭМ!$D$10+'СЕТ СН'!$H$6-'СЕТ СН'!$H$23</f>
        <v>1363.35419366</v>
      </c>
      <c r="T84" s="36">
        <f>SUMIFS(СВЦЭМ!$D$33:$D$776,СВЦЭМ!$A$33:$A$776,$A84,СВЦЭМ!$B$33:$B$776,T$83)+'СЕТ СН'!$H$11+СВЦЭМ!$D$10+'СЕТ СН'!$H$6-'СЕТ СН'!$H$23</f>
        <v>1343.0848243300002</v>
      </c>
      <c r="U84" s="36">
        <f>SUMIFS(СВЦЭМ!$D$33:$D$776,СВЦЭМ!$A$33:$A$776,$A84,СВЦЭМ!$B$33:$B$776,U$83)+'СЕТ СН'!$H$11+СВЦЭМ!$D$10+'СЕТ СН'!$H$6-'СЕТ СН'!$H$23</f>
        <v>1333.3021084400002</v>
      </c>
      <c r="V84" s="36">
        <f>SUMIFS(СВЦЭМ!$D$33:$D$776,СВЦЭМ!$A$33:$A$776,$A84,СВЦЭМ!$B$33:$B$776,V$83)+'СЕТ СН'!$H$11+СВЦЭМ!$D$10+'СЕТ СН'!$H$6-'СЕТ СН'!$H$23</f>
        <v>1318.0313471500001</v>
      </c>
      <c r="W84" s="36">
        <f>SUMIFS(СВЦЭМ!$D$33:$D$776,СВЦЭМ!$A$33:$A$776,$A84,СВЦЭМ!$B$33:$B$776,W$83)+'СЕТ СН'!$H$11+СВЦЭМ!$D$10+'СЕТ СН'!$H$6-'СЕТ СН'!$H$23</f>
        <v>1312.59061939</v>
      </c>
      <c r="X84" s="36">
        <f>SUMIFS(СВЦЭМ!$D$33:$D$776,СВЦЭМ!$A$33:$A$776,$A84,СВЦЭМ!$B$33:$B$776,X$83)+'СЕТ СН'!$H$11+СВЦЭМ!$D$10+'СЕТ СН'!$H$6-'СЕТ СН'!$H$23</f>
        <v>1306.8406957699999</v>
      </c>
      <c r="Y84" s="36">
        <f>SUMIFS(СВЦЭМ!$D$33:$D$776,СВЦЭМ!$A$33:$A$776,$A84,СВЦЭМ!$B$33:$B$776,Y$83)+'СЕТ СН'!$H$11+СВЦЭМ!$D$10+'СЕТ СН'!$H$6-'СЕТ СН'!$H$23</f>
        <v>1336.3021644999999</v>
      </c>
      <c r="AA84" s="45"/>
    </row>
    <row r="85" spans="1:27" ht="15.75" x14ac:dyDescent="0.2">
      <c r="A85" s="35">
        <f>A84+1</f>
        <v>43923</v>
      </c>
      <c r="B85" s="36">
        <f>SUMIFS(СВЦЭМ!$D$33:$D$776,СВЦЭМ!$A$33:$A$776,$A85,СВЦЭМ!$B$33:$B$776,B$83)+'СЕТ СН'!$H$11+СВЦЭМ!$D$10+'СЕТ СН'!$H$6-'СЕТ СН'!$H$23</f>
        <v>1323.28975674</v>
      </c>
      <c r="C85" s="36">
        <f>SUMIFS(СВЦЭМ!$D$33:$D$776,СВЦЭМ!$A$33:$A$776,$A85,СВЦЭМ!$B$33:$B$776,C$83)+'СЕТ СН'!$H$11+СВЦЭМ!$D$10+'СЕТ СН'!$H$6-'СЕТ СН'!$H$23</f>
        <v>1300.2695842100002</v>
      </c>
      <c r="D85" s="36">
        <f>SUMIFS(СВЦЭМ!$D$33:$D$776,СВЦЭМ!$A$33:$A$776,$A85,СВЦЭМ!$B$33:$B$776,D$83)+'СЕТ СН'!$H$11+СВЦЭМ!$D$10+'СЕТ СН'!$H$6-'СЕТ СН'!$H$23</f>
        <v>1288.1501691100002</v>
      </c>
      <c r="E85" s="36">
        <f>SUMIFS(СВЦЭМ!$D$33:$D$776,СВЦЭМ!$A$33:$A$776,$A85,СВЦЭМ!$B$33:$B$776,E$83)+'СЕТ СН'!$H$11+СВЦЭМ!$D$10+'СЕТ СН'!$H$6-'СЕТ СН'!$H$23</f>
        <v>1280.1238693700002</v>
      </c>
      <c r="F85" s="36">
        <f>SUMIFS(СВЦЭМ!$D$33:$D$776,СВЦЭМ!$A$33:$A$776,$A85,СВЦЭМ!$B$33:$B$776,F$83)+'СЕТ СН'!$H$11+СВЦЭМ!$D$10+'СЕТ СН'!$H$6-'СЕТ СН'!$H$23</f>
        <v>1277.22731924</v>
      </c>
      <c r="G85" s="36">
        <f>SUMIFS(СВЦЭМ!$D$33:$D$776,СВЦЭМ!$A$33:$A$776,$A85,СВЦЭМ!$B$33:$B$776,G$83)+'СЕТ СН'!$H$11+СВЦЭМ!$D$10+'СЕТ СН'!$H$6-'СЕТ СН'!$H$23</f>
        <v>1355.32357716</v>
      </c>
      <c r="H85" s="36">
        <f>SUMIFS(СВЦЭМ!$D$33:$D$776,СВЦЭМ!$A$33:$A$776,$A85,СВЦЭМ!$B$33:$B$776,H$83)+'СЕТ СН'!$H$11+СВЦЭМ!$D$10+'СЕТ СН'!$H$6-'СЕТ СН'!$H$23</f>
        <v>1390.74720892</v>
      </c>
      <c r="I85" s="36">
        <f>SUMIFS(СВЦЭМ!$D$33:$D$776,СВЦЭМ!$A$33:$A$776,$A85,СВЦЭМ!$B$33:$B$776,I$83)+'СЕТ СН'!$H$11+СВЦЭМ!$D$10+'СЕТ СН'!$H$6-'СЕТ СН'!$H$23</f>
        <v>1388.8021568200002</v>
      </c>
      <c r="J85" s="36">
        <f>SUMIFS(СВЦЭМ!$D$33:$D$776,СВЦЭМ!$A$33:$A$776,$A85,СВЦЭМ!$B$33:$B$776,J$83)+'СЕТ СН'!$H$11+СВЦЭМ!$D$10+'СЕТ СН'!$H$6-'СЕТ СН'!$H$23</f>
        <v>1355.9282080800001</v>
      </c>
      <c r="K85" s="36">
        <f>SUMIFS(СВЦЭМ!$D$33:$D$776,СВЦЭМ!$A$33:$A$776,$A85,СВЦЭМ!$B$33:$B$776,K$83)+'СЕТ СН'!$H$11+СВЦЭМ!$D$10+'СЕТ СН'!$H$6-'СЕТ СН'!$H$23</f>
        <v>1331.5595926599999</v>
      </c>
      <c r="L85" s="36">
        <f>SUMIFS(СВЦЭМ!$D$33:$D$776,СВЦЭМ!$A$33:$A$776,$A85,СВЦЭМ!$B$33:$B$776,L$83)+'СЕТ СН'!$H$11+СВЦЭМ!$D$10+'СЕТ СН'!$H$6-'СЕТ СН'!$H$23</f>
        <v>1326.74407548</v>
      </c>
      <c r="M85" s="36">
        <f>SUMIFS(СВЦЭМ!$D$33:$D$776,СВЦЭМ!$A$33:$A$776,$A85,СВЦЭМ!$B$33:$B$776,M$83)+'СЕТ СН'!$H$11+СВЦЭМ!$D$10+'СЕТ СН'!$H$6-'СЕТ СН'!$H$23</f>
        <v>1343.7960218500002</v>
      </c>
      <c r="N85" s="36">
        <f>SUMIFS(СВЦЭМ!$D$33:$D$776,СВЦЭМ!$A$33:$A$776,$A85,СВЦЭМ!$B$33:$B$776,N$83)+'СЕТ СН'!$H$11+СВЦЭМ!$D$10+'СЕТ СН'!$H$6-'СЕТ СН'!$H$23</f>
        <v>1361.3110759400001</v>
      </c>
      <c r="O85" s="36">
        <f>SUMIFS(СВЦЭМ!$D$33:$D$776,СВЦЭМ!$A$33:$A$776,$A85,СВЦЭМ!$B$33:$B$776,O$83)+'СЕТ СН'!$H$11+СВЦЭМ!$D$10+'СЕТ СН'!$H$6-'СЕТ СН'!$H$23</f>
        <v>1383.5536133000001</v>
      </c>
      <c r="P85" s="36">
        <f>SUMIFS(СВЦЭМ!$D$33:$D$776,СВЦЭМ!$A$33:$A$776,$A85,СВЦЭМ!$B$33:$B$776,P$83)+'СЕТ СН'!$H$11+СВЦЭМ!$D$10+'СЕТ СН'!$H$6-'СЕТ СН'!$H$23</f>
        <v>1347.1402529000002</v>
      </c>
      <c r="Q85" s="36">
        <f>SUMIFS(СВЦЭМ!$D$33:$D$776,СВЦЭМ!$A$33:$A$776,$A85,СВЦЭМ!$B$33:$B$776,Q$83)+'СЕТ СН'!$H$11+СВЦЭМ!$D$10+'СЕТ СН'!$H$6-'СЕТ СН'!$H$23</f>
        <v>1352.8184946800002</v>
      </c>
      <c r="R85" s="36">
        <f>SUMIFS(СВЦЭМ!$D$33:$D$776,СВЦЭМ!$A$33:$A$776,$A85,СВЦЭМ!$B$33:$B$776,R$83)+'СЕТ СН'!$H$11+СВЦЭМ!$D$10+'СЕТ СН'!$H$6-'СЕТ СН'!$H$23</f>
        <v>1348.3205905899999</v>
      </c>
      <c r="S85" s="36">
        <f>SUMIFS(СВЦЭМ!$D$33:$D$776,СВЦЭМ!$A$33:$A$776,$A85,СВЦЭМ!$B$33:$B$776,S$83)+'СЕТ СН'!$H$11+СВЦЭМ!$D$10+'СЕТ СН'!$H$6-'СЕТ СН'!$H$23</f>
        <v>1345.87897402</v>
      </c>
      <c r="T85" s="36">
        <f>SUMIFS(СВЦЭМ!$D$33:$D$776,СВЦЭМ!$A$33:$A$776,$A85,СВЦЭМ!$B$33:$B$776,T$83)+'СЕТ СН'!$H$11+СВЦЭМ!$D$10+'СЕТ СН'!$H$6-'СЕТ СН'!$H$23</f>
        <v>1325.1344406500002</v>
      </c>
      <c r="U85" s="36">
        <f>SUMIFS(СВЦЭМ!$D$33:$D$776,СВЦЭМ!$A$33:$A$776,$A85,СВЦЭМ!$B$33:$B$776,U$83)+'СЕТ СН'!$H$11+СВЦЭМ!$D$10+'СЕТ СН'!$H$6-'СЕТ СН'!$H$23</f>
        <v>1310.9046058399999</v>
      </c>
      <c r="V85" s="36">
        <f>SUMIFS(СВЦЭМ!$D$33:$D$776,СВЦЭМ!$A$33:$A$776,$A85,СВЦЭМ!$B$33:$B$776,V$83)+'СЕТ СН'!$H$11+СВЦЭМ!$D$10+'СЕТ СН'!$H$6-'СЕТ СН'!$H$23</f>
        <v>1297.6735389</v>
      </c>
      <c r="W85" s="36">
        <f>SUMIFS(СВЦЭМ!$D$33:$D$776,СВЦЭМ!$A$33:$A$776,$A85,СВЦЭМ!$B$33:$B$776,W$83)+'СЕТ СН'!$H$11+СВЦЭМ!$D$10+'СЕТ СН'!$H$6-'СЕТ СН'!$H$23</f>
        <v>1303.9161799799999</v>
      </c>
      <c r="X85" s="36">
        <f>SUMIFS(СВЦЭМ!$D$33:$D$776,СВЦЭМ!$A$33:$A$776,$A85,СВЦЭМ!$B$33:$B$776,X$83)+'СЕТ СН'!$H$11+СВЦЭМ!$D$10+'СЕТ СН'!$H$6-'СЕТ СН'!$H$23</f>
        <v>1308.7239894300001</v>
      </c>
      <c r="Y85" s="36">
        <f>SUMIFS(СВЦЭМ!$D$33:$D$776,СВЦЭМ!$A$33:$A$776,$A85,СВЦЭМ!$B$33:$B$776,Y$83)+'СЕТ СН'!$H$11+СВЦЭМ!$D$10+'СЕТ СН'!$H$6-'СЕТ СН'!$H$23</f>
        <v>1335.6339161300002</v>
      </c>
    </row>
    <row r="86" spans="1:27" ht="15.75" x14ac:dyDescent="0.2">
      <c r="A86" s="35">
        <f t="shared" ref="A86:A114" si="2">A85+1</f>
        <v>43924</v>
      </c>
      <c r="B86" s="36">
        <f>SUMIFS(СВЦЭМ!$D$33:$D$776,СВЦЭМ!$A$33:$A$776,$A86,СВЦЭМ!$B$33:$B$776,B$83)+'СЕТ СН'!$H$11+СВЦЭМ!$D$10+'СЕТ СН'!$H$6-'СЕТ СН'!$H$23</f>
        <v>1318.94702398</v>
      </c>
      <c r="C86" s="36">
        <f>SUMIFS(СВЦЭМ!$D$33:$D$776,СВЦЭМ!$A$33:$A$776,$A86,СВЦЭМ!$B$33:$B$776,C$83)+'СЕТ СН'!$H$11+СВЦЭМ!$D$10+'СЕТ СН'!$H$6-'СЕТ СН'!$H$23</f>
        <v>1358.50716229</v>
      </c>
      <c r="D86" s="36">
        <f>SUMIFS(СВЦЭМ!$D$33:$D$776,СВЦЭМ!$A$33:$A$776,$A86,СВЦЭМ!$B$33:$B$776,D$83)+'СЕТ СН'!$H$11+СВЦЭМ!$D$10+'СЕТ СН'!$H$6-'СЕТ СН'!$H$23</f>
        <v>1373.91588428</v>
      </c>
      <c r="E86" s="36">
        <f>SUMIFS(СВЦЭМ!$D$33:$D$776,СВЦЭМ!$A$33:$A$776,$A86,СВЦЭМ!$B$33:$B$776,E$83)+'СЕТ СН'!$H$11+СВЦЭМ!$D$10+'СЕТ СН'!$H$6-'СЕТ СН'!$H$23</f>
        <v>1368.85693943</v>
      </c>
      <c r="F86" s="36">
        <f>SUMIFS(СВЦЭМ!$D$33:$D$776,СВЦЭМ!$A$33:$A$776,$A86,СВЦЭМ!$B$33:$B$776,F$83)+'СЕТ СН'!$H$11+СВЦЭМ!$D$10+'СЕТ СН'!$H$6-'СЕТ СН'!$H$23</f>
        <v>1364.4576416499999</v>
      </c>
      <c r="G86" s="36">
        <f>SUMIFS(СВЦЭМ!$D$33:$D$776,СВЦЭМ!$A$33:$A$776,$A86,СВЦЭМ!$B$33:$B$776,G$83)+'СЕТ СН'!$H$11+СВЦЭМ!$D$10+'СЕТ СН'!$H$6-'СЕТ СН'!$H$23</f>
        <v>1365.6018204000002</v>
      </c>
      <c r="H86" s="36">
        <f>SUMIFS(СВЦЭМ!$D$33:$D$776,СВЦЭМ!$A$33:$A$776,$A86,СВЦЭМ!$B$33:$B$776,H$83)+'СЕТ СН'!$H$11+СВЦЭМ!$D$10+'СЕТ СН'!$H$6-'СЕТ СН'!$H$23</f>
        <v>1352.9408205700001</v>
      </c>
      <c r="I86" s="36">
        <f>SUMIFS(СВЦЭМ!$D$33:$D$776,СВЦЭМ!$A$33:$A$776,$A86,СВЦЭМ!$B$33:$B$776,I$83)+'СЕТ СН'!$H$11+СВЦЭМ!$D$10+'СЕТ СН'!$H$6-'СЕТ СН'!$H$23</f>
        <v>1332.99202584</v>
      </c>
      <c r="J86" s="36">
        <f>SUMIFS(СВЦЭМ!$D$33:$D$776,СВЦЭМ!$A$33:$A$776,$A86,СВЦЭМ!$B$33:$B$776,J$83)+'СЕТ СН'!$H$11+СВЦЭМ!$D$10+'СЕТ СН'!$H$6-'СЕТ СН'!$H$23</f>
        <v>1277.8392389400001</v>
      </c>
      <c r="K86" s="36">
        <f>SUMIFS(СВЦЭМ!$D$33:$D$776,СВЦЭМ!$A$33:$A$776,$A86,СВЦЭМ!$B$33:$B$776,K$83)+'СЕТ СН'!$H$11+СВЦЭМ!$D$10+'СЕТ СН'!$H$6-'СЕТ СН'!$H$23</f>
        <v>1280.9352590799999</v>
      </c>
      <c r="L86" s="36">
        <f>SUMIFS(СВЦЭМ!$D$33:$D$776,СВЦЭМ!$A$33:$A$776,$A86,СВЦЭМ!$B$33:$B$776,L$83)+'СЕТ СН'!$H$11+СВЦЭМ!$D$10+'СЕТ СН'!$H$6-'СЕТ СН'!$H$23</f>
        <v>1292.3188539500002</v>
      </c>
      <c r="M86" s="36">
        <f>SUMIFS(СВЦЭМ!$D$33:$D$776,СВЦЭМ!$A$33:$A$776,$A86,СВЦЭМ!$B$33:$B$776,M$83)+'СЕТ СН'!$H$11+СВЦЭМ!$D$10+'СЕТ СН'!$H$6-'СЕТ СН'!$H$23</f>
        <v>1294.3204596800001</v>
      </c>
      <c r="N86" s="36">
        <f>SUMIFS(СВЦЭМ!$D$33:$D$776,СВЦЭМ!$A$33:$A$776,$A86,СВЦЭМ!$B$33:$B$776,N$83)+'СЕТ СН'!$H$11+СВЦЭМ!$D$10+'СЕТ СН'!$H$6-'СЕТ СН'!$H$23</f>
        <v>1311.4364462000001</v>
      </c>
      <c r="O86" s="36">
        <f>SUMIFS(СВЦЭМ!$D$33:$D$776,СВЦЭМ!$A$33:$A$776,$A86,СВЦЭМ!$B$33:$B$776,O$83)+'СЕТ СН'!$H$11+СВЦЭМ!$D$10+'СЕТ СН'!$H$6-'СЕТ СН'!$H$23</f>
        <v>1325.11510636</v>
      </c>
      <c r="P86" s="36">
        <f>SUMIFS(СВЦЭМ!$D$33:$D$776,СВЦЭМ!$A$33:$A$776,$A86,СВЦЭМ!$B$33:$B$776,P$83)+'СЕТ СН'!$H$11+СВЦЭМ!$D$10+'СЕТ СН'!$H$6-'СЕТ СН'!$H$23</f>
        <v>1309.58106361</v>
      </c>
      <c r="Q86" s="36">
        <f>SUMIFS(СВЦЭМ!$D$33:$D$776,СВЦЭМ!$A$33:$A$776,$A86,СВЦЭМ!$B$33:$B$776,Q$83)+'СЕТ СН'!$H$11+СВЦЭМ!$D$10+'СЕТ СН'!$H$6-'СЕТ СН'!$H$23</f>
        <v>1319.9636265900001</v>
      </c>
      <c r="R86" s="36">
        <f>SUMIFS(СВЦЭМ!$D$33:$D$776,СВЦЭМ!$A$33:$A$776,$A86,СВЦЭМ!$B$33:$B$776,R$83)+'СЕТ СН'!$H$11+СВЦЭМ!$D$10+'СЕТ СН'!$H$6-'СЕТ СН'!$H$23</f>
        <v>1317.0765740000002</v>
      </c>
      <c r="S86" s="36">
        <f>SUMIFS(СВЦЭМ!$D$33:$D$776,СВЦЭМ!$A$33:$A$776,$A86,СВЦЭМ!$B$33:$B$776,S$83)+'СЕТ СН'!$H$11+СВЦЭМ!$D$10+'СЕТ СН'!$H$6-'СЕТ СН'!$H$23</f>
        <v>1311.2415514600002</v>
      </c>
      <c r="T86" s="36">
        <f>SUMIFS(СВЦЭМ!$D$33:$D$776,СВЦЭМ!$A$33:$A$776,$A86,СВЦЭМ!$B$33:$B$776,T$83)+'СЕТ СН'!$H$11+СВЦЭМ!$D$10+'СЕТ СН'!$H$6-'СЕТ СН'!$H$23</f>
        <v>1296.3178082899999</v>
      </c>
      <c r="U86" s="36">
        <f>SUMIFS(СВЦЭМ!$D$33:$D$776,СВЦЭМ!$A$33:$A$776,$A86,СВЦЭМ!$B$33:$B$776,U$83)+'СЕТ СН'!$H$11+СВЦЭМ!$D$10+'СЕТ СН'!$H$6-'СЕТ СН'!$H$23</f>
        <v>1274.5270452100001</v>
      </c>
      <c r="V86" s="36">
        <f>SUMIFS(СВЦЭМ!$D$33:$D$776,СВЦЭМ!$A$33:$A$776,$A86,СВЦЭМ!$B$33:$B$776,V$83)+'СЕТ СН'!$H$11+СВЦЭМ!$D$10+'СЕТ СН'!$H$6-'СЕТ СН'!$H$23</f>
        <v>1264.6787752499999</v>
      </c>
      <c r="W86" s="36">
        <f>SUMIFS(СВЦЭМ!$D$33:$D$776,СВЦЭМ!$A$33:$A$776,$A86,СВЦЭМ!$B$33:$B$776,W$83)+'СЕТ СН'!$H$11+СВЦЭМ!$D$10+'СЕТ СН'!$H$6-'СЕТ СН'!$H$23</f>
        <v>1271.0477783900001</v>
      </c>
      <c r="X86" s="36">
        <f>SUMIFS(СВЦЭМ!$D$33:$D$776,СВЦЭМ!$A$33:$A$776,$A86,СВЦЭМ!$B$33:$B$776,X$83)+'СЕТ СН'!$H$11+СВЦЭМ!$D$10+'СЕТ СН'!$H$6-'СЕТ СН'!$H$23</f>
        <v>1285.1814080700001</v>
      </c>
      <c r="Y86" s="36">
        <f>SUMIFS(СВЦЭМ!$D$33:$D$776,СВЦЭМ!$A$33:$A$776,$A86,СВЦЭМ!$B$33:$B$776,Y$83)+'СЕТ СН'!$H$11+СВЦЭМ!$D$10+'СЕТ СН'!$H$6-'СЕТ СН'!$H$23</f>
        <v>1317.9044899800001</v>
      </c>
    </row>
    <row r="87" spans="1:27" ht="15.75" x14ac:dyDescent="0.2">
      <c r="A87" s="35">
        <f t="shared" si="2"/>
        <v>43925</v>
      </c>
      <c r="B87" s="36">
        <f>SUMIFS(СВЦЭМ!$D$33:$D$776,СВЦЭМ!$A$33:$A$776,$A87,СВЦЭМ!$B$33:$B$776,B$83)+'СЕТ СН'!$H$11+СВЦЭМ!$D$10+'СЕТ СН'!$H$6-'СЕТ СН'!$H$23</f>
        <v>1338.97578028</v>
      </c>
      <c r="C87" s="36">
        <f>SUMIFS(СВЦЭМ!$D$33:$D$776,СВЦЭМ!$A$33:$A$776,$A87,СВЦЭМ!$B$33:$B$776,C$83)+'СЕТ СН'!$H$11+СВЦЭМ!$D$10+'СЕТ СН'!$H$6-'СЕТ СН'!$H$23</f>
        <v>1365.99782211</v>
      </c>
      <c r="D87" s="36">
        <f>SUMIFS(СВЦЭМ!$D$33:$D$776,СВЦЭМ!$A$33:$A$776,$A87,СВЦЭМ!$B$33:$B$776,D$83)+'СЕТ СН'!$H$11+СВЦЭМ!$D$10+'СЕТ СН'!$H$6-'СЕТ СН'!$H$23</f>
        <v>1380.6200665000001</v>
      </c>
      <c r="E87" s="36">
        <f>SUMIFS(СВЦЭМ!$D$33:$D$776,СВЦЭМ!$A$33:$A$776,$A87,СВЦЭМ!$B$33:$B$776,E$83)+'СЕТ СН'!$H$11+СВЦЭМ!$D$10+'СЕТ СН'!$H$6-'СЕТ СН'!$H$23</f>
        <v>1393.3915678000001</v>
      </c>
      <c r="F87" s="36">
        <f>SUMIFS(СВЦЭМ!$D$33:$D$776,СВЦЭМ!$A$33:$A$776,$A87,СВЦЭМ!$B$33:$B$776,F$83)+'СЕТ СН'!$H$11+СВЦЭМ!$D$10+'СЕТ СН'!$H$6-'СЕТ СН'!$H$23</f>
        <v>1392.7268146000001</v>
      </c>
      <c r="G87" s="36">
        <f>SUMIFS(СВЦЭМ!$D$33:$D$776,СВЦЭМ!$A$33:$A$776,$A87,СВЦЭМ!$B$33:$B$776,G$83)+'СЕТ СН'!$H$11+СВЦЭМ!$D$10+'СЕТ СН'!$H$6-'СЕТ СН'!$H$23</f>
        <v>1391.2185226300001</v>
      </c>
      <c r="H87" s="36">
        <f>SUMIFS(СВЦЭМ!$D$33:$D$776,СВЦЭМ!$A$33:$A$776,$A87,СВЦЭМ!$B$33:$B$776,H$83)+'СЕТ СН'!$H$11+СВЦЭМ!$D$10+'СЕТ СН'!$H$6-'СЕТ СН'!$H$23</f>
        <v>1367.0969577400001</v>
      </c>
      <c r="I87" s="36">
        <f>SUMIFS(СВЦЭМ!$D$33:$D$776,СВЦЭМ!$A$33:$A$776,$A87,СВЦЭМ!$B$33:$B$776,I$83)+'СЕТ СН'!$H$11+СВЦЭМ!$D$10+'СЕТ СН'!$H$6-'СЕТ СН'!$H$23</f>
        <v>1350.3721181400001</v>
      </c>
      <c r="J87" s="36">
        <f>SUMIFS(СВЦЭМ!$D$33:$D$776,СВЦЭМ!$A$33:$A$776,$A87,СВЦЭМ!$B$33:$B$776,J$83)+'СЕТ СН'!$H$11+СВЦЭМ!$D$10+'СЕТ СН'!$H$6-'СЕТ СН'!$H$23</f>
        <v>1299.7376541100002</v>
      </c>
      <c r="K87" s="36">
        <f>SUMIFS(СВЦЭМ!$D$33:$D$776,СВЦЭМ!$A$33:$A$776,$A87,СВЦЭМ!$B$33:$B$776,K$83)+'СЕТ СН'!$H$11+СВЦЭМ!$D$10+'СЕТ СН'!$H$6-'СЕТ СН'!$H$23</f>
        <v>1275.2634712399999</v>
      </c>
      <c r="L87" s="36">
        <f>SUMIFS(СВЦЭМ!$D$33:$D$776,СВЦЭМ!$A$33:$A$776,$A87,СВЦЭМ!$B$33:$B$776,L$83)+'СЕТ СН'!$H$11+СВЦЭМ!$D$10+'СЕТ СН'!$H$6-'СЕТ СН'!$H$23</f>
        <v>1272.3764612099999</v>
      </c>
      <c r="M87" s="36">
        <f>SUMIFS(СВЦЭМ!$D$33:$D$776,СВЦЭМ!$A$33:$A$776,$A87,СВЦЭМ!$B$33:$B$776,M$83)+'СЕТ СН'!$H$11+СВЦЭМ!$D$10+'СЕТ СН'!$H$6-'СЕТ СН'!$H$23</f>
        <v>1269.5470594600001</v>
      </c>
      <c r="N87" s="36">
        <f>SUMIFS(СВЦЭМ!$D$33:$D$776,СВЦЭМ!$A$33:$A$776,$A87,СВЦЭМ!$B$33:$B$776,N$83)+'СЕТ СН'!$H$11+СВЦЭМ!$D$10+'СЕТ СН'!$H$6-'СЕТ СН'!$H$23</f>
        <v>1279.9244731600002</v>
      </c>
      <c r="O87" s="36">
        <f>SUMIFS(СВЦЭМ!$D$33:$D$776,СВЦЭМ!$A$33:$A$776,$A87,СВЦЭМ!$B$33:$B$776,O$83)+'СЕТ СН'!$H$11+СВЦЭМ!$D$10+'СЕТ СН'!$H$6-'СЕТ СН'!$H$23</f>
        <v>1288.78835076</v>
      </c>
      <c r="P87" s="36">
        <f>SUMIFS(СВЦЭМ!$D$33:$D$776,СВЦЭМ!$A$33:$A$776,$A87,СВЦЭМ!$B$33:$B$776,P$83)+'СЕТ СН'!$H$11+СВЦЭМ!$D$10+'СЕТ СН'!$H$6-'СЕТ СН'!$H$23</f>
        <v>1286.3424296600001</v>
      </c>
      <c r="Q87" s="36">
        <f>SUMIFS(СВЦЭМ!$D$33:$D$776,СВЦЭМ!$A$33:$A$776,$A87,СВЦЭМ!$B$33:$B$776,Q$83)+'СЕТ СН'!$H$11+СВЦЭМ!$D$10+'СЕТ СН'!$H$6-'СЕТ СН'!$H$23</f>
        <v>1295.1133141600001</v>
      </c>
      <c r="R87" s="36">
        <f>SUMIFS(СВЦЭМ!$D$33:$D$776,СВЦЭМ!$A$33:$A$776,$A87,СВЦЭМ!$B$33:$B$776,R$83)+'СЕТ СН'!$H$11+СВЦЭМ!$D$10+'СЕТ СН'!$H$6-'СЕТ СН'!$H$23</f>
        <v>1288.95150053</v>
      </c>
      <c r="S87" s="36">
        <f>SUMIFS(СВЦЭМ!$D$33:$D$776,СВЦЭМ!$A$33:$A$776,$A87,СВЦЭМ!$B$33:$B$776,S$83)+'СЕТ СН'!$H$11+СВЦЭМ!$D$10+'СЕТ СН'!$H$6-'СЕТ СН'!$H$23</f>
        <v>1283.9837058000001</v>
      </c>
      <c r="T87" s="36">
        <f>SUMIFS(СВЦЭМ!$D$33:$D$776,СВЦЭМ!$A$33:$A$776,$A87,СВЦЭМ!$B$33:$B$776,T$83)+'СЕТ СН'!$H$11+СВЦЭМ!$D$10+'СЕТ СН'!$H$6-'СЕТ СН'!$H$23</f>
        <v>1272.0205951900002</v>
      </c>
      <c r="U87" s="36">
        <f>SUMIFS(СВЦЭМ!$D$33:$D$776,СВЦЭМ!$A$33:$A$776,$A87,СВЦЭМ!$B$33:$B$776,U$83)+'СЕТ СН'!$H$11+СВЦЭМ!$D$10+'СЕТ СН'!$H$6-'СЕТ СН'!$H$23</f>
        <v>1259.9806632499999</v>
      </c>
      <c r="V87" s="36">
        <f>SUMIFS(СВЦЭМ!$D$33:$D$776,СВЦЭМ!$A$33:$A$776,$A87,СВЦЭМ!$B$33:$B$776,V$83)+'СЕТ СН'!$H$11+СВЦЭМ!$D$10+'СЕТ СН'!$H$6-'СЕТ СН'!$H$23</f>
        <v>1262.02234578</v>
      </c>
      <c r="W87" s="36">
        <f>SUMIFS(СВЦЭМ!$D$33:$D$776,СВЦЭМ!$A$33:$A$776,$A87,СВЦЭМ!$B$33:$B$776,W$83)+'СЕТ СН'!$H$11+СВЦЭМ!$D$10+'СЕТ СН'!$H$6-'СЕТ СН'!$H$23</f>
        <v>1252.33878643</v>
      </c>
      <c r="X87" s="36">
        <f>SUMIFS(СВЦЭМ!$D$33:$D$776,СВЦЭМ!$A$33:$A$776,$A87,СВЦЭМ!$B$33:$B$776,X$83)+'СЕТ СН'!$H$11+СВЦЭМ!$D$10+'СЕТ СН'!$H$6-'СЕТ СН'!$H$23</f>
        <v>1262.30431142</v>
      </c>
      <c r="Y87" s="36">
        <f>SUMIFS(СВЦЭМ!$D$33:$D$776,СВЦЭМ!$A$33:$A$776,$A87,СВЦЭМ!$B$33:$B$776,Y$83)+'СЕТ СН'!$H$11+СВЦЭМ!$D$10+'СЕТ СН'!$H$6-'СЕТ СН'!$H$23</f>
        <v>1302.11996862</v>
      </c>
    </row>
    <row r="88" spans="1:27" ht="15.75" x14ac:dyDescent="0.2">
      <c r="A88" s="35">
        <f t="shared" si="2"/>
        <v>43926</v>
      </c>
      <c r="B88" s="36">
        <f>SUMIFS(СВЦЭМ!$D$33:$D$776,СВЦЭМ!$A$33:$A$776,$A88,СВЦЭМ!$B$33:$B$776,B$83)+'СЕТ СН'!$H$11+СВЦЭМ!$D$10+'СЕТ СН'!$H$6-'СЕТ СН'!$H$23</f>
        <v>1318.5131305</v>
      </c>
      <c r="C88" s="36">
        <f>SUMIFS(СВЦЭМ!$D$33:$D$776,СВЦЭМ!$A$33:$A$776,$A88,СВЦЭМ!$B$33:$B$776,C$83)+'СЕТ СН'!$H$11+СВЦЭМ!$D$10+'СЕТ СН'!$H$6-'СЕТ СН'!$H$23</f>
        <v>1373.3345691500001</v>
      </c>
      <c r="D88" s="36">
        <f>SUMIFS(СВЦЭМ!$D$33:$D$776,СВЦЭМ!$A$33:$A$776,$A88,СВЦЭМ!$B$33:$B$776,D$83)+'СЕТ СН'!$H$11+СВЦЭМ!$D$10+'СЕТ СН'!$H$6-'СЕТ СН'!$H$23</f>
        <v>1387.7722654500001</v>
      </c>
      <c r="E88" s="36">
        <f>SUMIFS(СВЦЭМ!$D$33:$D$776,СВЦЭМ!$A$33:$A$776,$A88,СВЦЭМ!$B$33:$B$776,E$83)+'СЕТ СН'!$H$11+СВЦЭМ!$D$10+'СЕТ СН'!$H$6-'СЕТ СН'!$H$23</f>
        <v>1394.0796898200001</v>
      </c>
      <c r="F88" s="36">
        <f>SUMIFS(СВЦЭМ!$D$33:$D$776,СВЦЭМ!$A$33:$A$776,$A88,СВЦЭМ!$B$33:$B$776,F$83)+'СЕТ СН'!$H$11+СВЦЭМ!$D$10+'СЕТ СН'!$H$6-'СЕТ СН'!$H$23</f>
        <v>1392.6190540900002</v>
      </c>
      <c r="G88" s="36">
        <f>SUMIFS(СВЦЭМ!$D$33:$D$776,СВЦЭМ!$A$33:$A$776,$A88,СВЦЭМ!$B$33:$B$776,G$83)+'СЕТ СН'!$H$11+СВЦЭМ!$D$10+'СЕТ СН'!$H$6-'СЕТ СН'!$H$23</f>
        <v>1395.48987803</v>
      </c>
      <c r="H88" s="36">
        <f>SUMIFS(СВЦЭМ!$D$33:$D$776,СВЦЭМ!$A$33:$A$776,$A88,СВЦЭМ!$B$33:$B$776,H$83)+'СЕТ СН'!$H$11+СВЦЭМ!$D$10+'СЕТ СН'!$H$6-'СЕТ СН'!$H$23</f>
        <v>1380.6999396000001</v>
      </c>
      <c r="I88" s="36">
        <f>SUMIFS(СВЦЭМ!$D$33:$D$776,СВЦЭМ!$A$33:$A$776,$A88,СВЦЭМ!$B$33:$B$776,I$83)+'СЕТ СН'!$H$11+СВЦЭМ!$D$10+'СЕТ СН'!$H$6-'СЕТ СН'!$H$23</f>
        <v>1365.4445861700001</v>
      </c>
      <c r="J88" s="36">
        <f>SUMIFS(СВЦЭМ!$D$33:$D$776,СВЦЭМ!$A$33:$A$776,$A88,СВЦЭМ!$B$33:$B$776,J$83)+'СЕТ СН'!$H$11+СВЦЭМ!$D$10+'СЕТ СН'!$H$6-'СЕТ СН'!$H$23</f>
        <v>1314.34874261</v>
      </c>
      <c r="K88" s="36">
        <f>SUMIFS(СВЦЭМ!$D$33:$D$776,СВЦЭМ!$A$33:$A$776,$A88,СВЦЭМ!$B$33:$B$776,K$83)+'СЕТ СН'!$H$11+СВЦЭМ!$D$10+'СЕТ СН'!$H$6-'СЕТ СН'!$H$23</f>
        <v>1276.5968227200001</v>
      </c>
      <c r="L88" s="36">
        <f>SUMIFS(СВЦЭМ!$D$33:$D$776,СВЦЭМ!$A$33:$A$776,$A88,СВЦЭМ!$B$33:$B$776,L$83)+'СЕТ СН'!$H$11+СВЦЭМ!$D$10+'СЕТ СН'!$H$6-'СЕТ СН'!$H$23</f>
        <v>1269.2911196700002</v>
      </c>
      <c r="M88" s="36">
        <f>SUMIFS(СВЦЭМ!$D$33:$D$776,СВЦЭМ!$A$33:$A$776,$A88,СВЦЭМ!$B$33:$B$776,M$83)+'СЕТ СН'!$H$11+СВЦЭМ!$D$10+'СЕТ СН'!$H$6-'СЕТ СН'!$H$23</f>
        <v>1267.3461348800001</v>
      </c>
      <c r="N88" s="36">
        <f>SUMIFS(СВЦЭМ!$D$33:$D$776,СВЦЭМ!$A$33:$A$776,$A88,СВЦЭМ!$B$33:$B$776,N$83)+'СЕТ СН'!$H$11+СВЦЭМ!$D$10+'СЕТ СН'!$H$6-'СЕТ СН'!$H$23</f>
        <v>1280.5915592400002</v>
      </c>
      <c r="O88" s="36">
        <f>SUMIFS(СВЦЭМ!$D$33:$D$776,СВЦЭМ!$A$33:$A$776,$A88,СВЦЭМ!$B$33:$B$776,O$83)+'СЕТ СН'!$H$11+СВЦЭМ!$D$10+'СЕТ СН'!$H$6-'СЕТ СН'!$H$23</f>
        <v>1289.74052235</v>
      </c>
      <c r="P88" s="36">
        <f>SUMIFS(СВЦЭМ!$D$33:$D$776,СВЦЭМ!$A$33:$A$776,$A88,СВЦЭМ!$B$33:$B$776,P$83)+'СЕТ СН'!$H$11+СВЦЭМ!$D$10+'СЕТ СН'!$H$6-'СЕТ СН'!$H$23</f>
        <v>1270.1602856500001</v>
      </c>
      <c r="Q88" s="36">
        <f>SUMIFS(СВЦЭМ!$D$33:$D$776,СВЦЭМ!$A$33:$A$776,$A88,СВЦЭМ!$B$33:$B$776,Q$83)+'СЕТ СН'!$H$11+СВЦЭМ!$D$10+'СЕТ СН'!$H$6-'СЕТ СН'!$H$23</f>
        <v>1275.2192031499999</v>
      </c>
      <c r="R88" s="36">
        <f>SUMIFS(СВЦЭМ!$D$33:$D$776,СВЦЭМ!$A$33:$A$776,$A88,СВЦЭМ!$B$33:$B$776,R$83)+'СЕТ СН'!$H$11+СВЦЭМ!$D$10+'СЕТ СН'!$H$6-'СЕТ СН'!$H$23</f>
        <v>1274.8807248799999</v>
      </c>
      <c r="S88" s="36">
        <f>SUMIFS(СВЦЭМ!$D$33:$D$776,СВЦЭМ!$A$33:$A$776,$A88,СВЦЭМ!$B$33:$B$776,S$83)+'СЕТ СН'!$H$11+СВЦЭМ!$D$10+'СЕТ СН'!$H$6-'СЕТ СН'!$H$23</f>
        <v>1275.0747597700001</v>
      </c>
      <c r="T88" s="36">
        <f>SUMIFS(СВЦЭМ!$D$33:$D$776,СВЦЭМ!$A$33:$A$776,$A88,СВЦЭМ!$B$33:$B$776,T$83)+'СЕТ СН'!$H$11+СВЦЭМ!$D$10+'СЕТ СН'!$H$6-'СЕТ СН'!$H$23</f>
        <v>1267.09115079</v>
      </c>
      <c r="U88" s="36">
        <f>SUMIFS(СВЦЭМ!$D$33:$D$776,СВЦЭМ!$A$33:$A$776,$A88,СВЦЭМ!$B$33:$B$776,U$83)+'СЕТ СН'!$H$11+СВЦЭМ!$D$10+'СЕТ СН'!$H$6-'СЕТ СН'!$H$23</f>
        <v>1255.0855781</v>
      </c>
      <c r="V88" s="36">
        <f>SUMIFS(СВЦЭМ!$D$33:$D$776,СВЦЭМ!$A$33:$A$776,$A88,СВЦЭМ!$B$33:$B$776,V$83)+'СЕТ СН'!$H$11+СВЦЭМ!$D$10+'СЕТ СН'!$H$6-'СЕТ СН'!$H$23</f>
        <v>1239.74419898</v>
      </c>
      <c r="W88" s="36">
        <f>SUMIFS(СВЦЭМ!$D$33:$D$776,СВЦЭМ!$A$33:$A$776,$A88,СВЦЭМ!$B$33:$B$776,W$83)+'СЕТ СН'!$H$11+СВЦЭМ!$D$10+'СЕТ СН'!$H$6-'СЕТ СН'!$H$23</f>
        <v>1224.2732656100002</v>
      </c>
      <c r="X88" s="36">
        <f>SUMIFS(СВЦЭМ!$D$33:$D$776,СВЦЭМ!$A$33:$A$776,$A88,СВЦЭМ!$B$33:$B$776,X$83)+'СЕТ СН'!$H$11+СВЦЭМ!$D$10+'СЕТ СН'!$H$6-'СЕТ СН'!$H$23</f>
        <v>1220.77242204</v>
      </c>
      <c r="Y88" s="36">
        <f>SUMIFS(СВЦЭМ!$D$33:$D$776,СВЦЭМ!$A$33:$A$776,$A88,СВЦЭМ!$B$33:$B$776,Y$83)+'СЕТ СН'!$H$11+СВЦЭМ!$D$10+'СЕТ СН'!$H$6-'СЕТ СН'!$H$23</f>
        <v>1254.93080396</v>
      </c>
    </row>
    <row r="89" spans="1:27" ht="15.75" x14ac:dyDescent="0.2">
      <c r="A89" s="35">
        <f t="shared" si="2"/>
        <v>43927</v>
      </c>
      <c r="B89" s="36">
        <f>SUMIFS(СВЦЭМ!$D$33:$D$776,СВЦЭМ!$A$33:$A$776,$A89,СВЦЭМ!$B$33:$B$776,B$83)+'СЕТ СН'!$H$11+СВЦЭМ!$D$10+'СЕТ СН'!$H$6-'СЕТ СН'!$H$23</f>
        <v>1351.59489581</v>
      </c>
      <c r="C89" s="36">
        <f>SUMIFS(СВЦЭМ!$D$33:$D$776,СВЦЭМ!$A$33:$A$776,$A89,СВЦЭМ!$B$33:$B$776,C$83)+'СЕТ СН'!$H$11+СВЦЭМ!$D$10+'СЕТ СН'!$H$6-'СЕТ СН'!$H$23</f>
        <v>1377.1038746600002</v>
      </c>
      <c r="D89" s="36">
        <f>SUMIFS(СВЦЭМ!$D$33:$D$776,СВЦЭМ!$A$33:$A$776,$A89,СВЦЭМ!$B$33:$B$776,D$83)+'СЕТ СН'!$H$11+СВЦЭМ!$D$10+'СЕТ СН'!$H$6-'СЕТ СН'!$H$23</f>
        <v>1388.86300882</v>
      </c>
      <c r="E89" s="36">
        <f>SUMIFS(СВЦЭМ!$D$33:$D$776,СВЦЭМ!$A$33:$A$776,$A89,СВЦЭМ!$B$33:$B$776,E$83)+'СЕТ СН'!$H$11+СВЦЭМ!$D$10+'СЕТ СН'!$H$6-'СЕТ СН'!$H$23</f>
        <v>1395.96635386</v>
      </c>
      <c r="F89" s="36">
        <f>SUMIFS(СВЦЭМ!$D$33:$D$776,СВЦЭМ!$A$33:$A$776,$A89,СВЦЭМ!$B$33:$B$776,F$83)+'СЕТ СН'!$H$11+СВЦЭМ!$D$10+'СЕТ СН'!$H$6-'СЕТ СН'!$H$23</f>
        <v>1393.0792979299999</v>
      </c>
      <c r="G89" s="36">
        <f>SUMIFS(СВЦЭМ!$D$33:$D$776,СВЦЭМ!$A$33:$A$776,$A89,СВЦЭМ!$B$33:$B$776,G$83)+'СЕТ СН'!$H$11+СВЦЭМ!$D$10+'СЕТ СН'!$H$6-'СЕТ СН'!$H$23</f>
        <v>1393.60426921</v>
      </c>
      <c r="H89" s="36">
        <f>SUMIFS(СВЦЭМ!$D$33:$D$776,СВЦЭМ!$A$33:$A$776,$A89,СВЦЭМ!$B$33:$B$776,H$83)+'СЕТ СН'!$H$11+СВЦЭМ!$D$10+'СЕТ СН'!$H$6-'СЕТ СН'!$H$23</f>
        <v>1384.0584751199999</v>
      </c>
      <c r="I89" s="36">
        <f>SUMIFS(СВЦЭМ!$D$33:$D$776,СВЦЭМ!$A$33:$A$776,$A89,СВЦЭМ!$B$33:$B$776,I$83)+'СЕТ СН'!$H$11+СВЦЭМ!$D$10+'СЕТ СН'!$H$6-'СЕТ СН'!$H$23</f>
        <v>1358.1573439700001</v>
      </c>
      <c r="J89" s="36">
        <f>SUMIFS(СВЦЭМ!$D$33:$D$776,СВЦЭМ!$A$33:$A$776,$A89,СВЦЭМ!$B$33:$B$776,J$83)+'СЕТ СН'!$H$11+СВЦЭМ!$D$10+'СЕТ СН'!$H$6-'СЕТ СН'!$H$23</f>
        <v>1313.7603588500001</v>
      </c>
      <c r="K89" s="36">
        <f>SUMIFS(СВЦЭМ!$D$33:$D$776,СВЦЭМ!$A$33:$A$776,$A89,СВЦЭМ!$B$33:$B$776,K$83)+'СЕТ СН'!$H$11+СВЦЭМ!$D$10+'СЕТ СН'!$H$6-'СЕТ СН'!$H$23</f>
        <v>1313.01450004</v>
      </c>
      <c r="L89" s="36">
        <f>SUMIFS(СВЦЭМ!$D$33:$D$776,СВЦЭМ!$A$33:$A$776,$A89,СВЦЭМ!$B$33:$B$776,L$83)+'СЕТ СН'!$H$11+СВЦЭМ!$D$10+'СЕТ СН'!$H$6-'СЕТ СН'!$H$23</f>
        <v>1298.5241485800002</v>
      </c>
      <c r="M89" s="36">
        <f>SUMIFS(СВЦЭМ!$D$33:$D$776,СВЦЭМ!$A$33:$A$776,$A89,СВЦЭМ!$B$33:$B$776,M$83)+'СЕТ СН'!$H$11+СВЦЭМ!$D$10+'СЕТ СН'!$H$6-'СЕТ СН'!$H$23</f>
        <v>1301.6461704600001</v>
      </c>
      <c r="N89" s="36">
        <f>SUMIFS(СВЦЭМ!$D$33:$D$776,СВЦЭМ!$A$33:$A$776,$A89,СВЦЭМ!$B$33:$B$776,N$83)+'СЕТ СН'!$H$11+СВЦЭМ!$D$10+'СЕТ СН'!$H$6-'СЕТ СН'!$H$23</f>
        <v>1300.2819081500002</v>
      </c>
      <c r="O89" s="36">
        <f>SUMIFS(СВЦЭМ!$D$33:$D$776,СВЦЭМ!$A$33:$A$776,$A89,СВЦЭМ!$B$33:$B$776,O$83)+'СЕТ СН'!$H$11+СВЦЭМ!$D$10+'СЕТ СН'!$H$6-'СЕТ СН'!$H$23</f>
        <v>1313.7549959</v>
      </c>
      <c r="P89" s="36">
        <f>SUMIFS(СВЦЭМ!$D$33:$D$776,СВЦЭМ!$A$33:$A$776,$A89,СВЦЭМ!$B$33:$B$776,P$83)+'СЕТ СН'!$H$11+СВЦЭМ!$D$10+'СЕТ СН'!$H$6-'СЕТ СН'!$H$23</f>
        <v>1298.8935793300002</v>
      </c>
      <c r="Q89" s="36">
        <f>SUMIFS(СВЦЭМ!$D$33:$D$776,СВЦЭМ!$A$33:$A$776,$A89,СВЦЭМ!$B$33:$B$776,Q$83)+'СЕТ СН'!$H$11+СВЦЭМ!$D$10+'СЕТ СН'!$H$6-'СЕТ СН'!$H$23</f>
        <v>1304.2600872500002</v>
      </c>
      <c r="R89" s="36">
        <f>SUMIFS(СВЦЭМ!$D$33:$D$776,СВЦЭМ!$A$33:$A$776,$A89,СВЦЭМ!$B$33:$B$776,R$83)+'СЕТ СН'!$H$11+СВЦЭМ!$D$10+'СЕТ СН'!$H$6-'СЕТ СН'!$H$23</f>
        <v>1287.28083453</v>
      </c>
      <c r="S89" s="36">
        <f>SUMIFS(СВЦЭМ!$D$33:$D$776,СВЦЭМ!$A$33:$A$776,$A89,СВЦЭМ!$B$33:$B$776,S$83)+'СЕТ СН'!$H$11+СВЦЭМ!$D$10+'СЕТ СН'!$H$6-'СЕТ СН'!$H$23</f>
        <v>1301.00151409</v>
      </c>
      <c r="T89" s="36">
        <f>SUMIFS(СВЦЭМ!$D$33:$D$776,СВЦЭМ!$A$33:$A$776,$A89,СВЦЭМ!$B$33:$B$776,T$83)+'СЕТ СН'!$H$11+СВЦЭМ!$D$10+'СЕТ СН'!$H$6-'СЕТ СН'!$H$23</f>
        <v>1286.06325683</v>
      </c>
      <c r="U89" s="36">
        <f>SUMIFS(СВЦЭМ!$D$33:$D$776,СВЦЭМ!$A$33:$A$776,$A89,СВЦЭМ!$B$33:$B$776,U$83)+'СЕТ СН'!$H$11+СВЦЭМ!$D$10+'СЕТ СН'!$H$6-'СЕТ СН'!$H$23</f>
        <v>1266.4001822800001</v>
      </c>
      <c r="V89" s="36">
        <f>SUMIFS(СВЦЭМ!$D$33:$D$776,СВЦЭМ!$A$33:$A$776,$A89,СВЦЭМ!$B$33:$B$776,V$83)+'СЕТ СН'!$H$11+СВЦЭМ!$D$10+'СЕТ СН'!$H$6-'СЕТ СН'!$H$23</f>
        <v>1269.0341817200001</v>
      </c>
      <c r="W89" s="36">
        <f>SUMIFS(СВЦЭМ!$D$33:$D$776,СВЦЭМ!$A$33:$A$776,$A89,СВЦЭМ!$B$33:$B$776,W$83)+'СЕТ СН'!$H$11+СВЦЭМ!$D$10+'СЕТ СН'!$H$6-'СЕТ СН'!$H$23</f>
        <v>1261.5736563200001</v>
      </c>
      <c r="X89" s="36">
        <f>SUMIFS(СВЦЭМ!$D$33:$D$776,СВЦЭМ!$A$33:$A$776,$A89,СВЦЭМ!$B$33:$B$776,X$83)+'СЕТ СН'!$H$11+СВЦЭМ!$D$10+'СЕТ СН'!$H$6-'СЕТ СН'!$H$23</f>
        <v>1275.1239143600001</v>
      </c>
      <c r="Y89" s="36">
        <f>SUMIFS(СВЦЭМ!$D$33:$D$776,СВЦЭМ!$A$33:$A$776,$A89,СВЦЭМ!$B$33:$B$776,Y$83)+'СЕТ СН'!$H$11+СВЦЭМ!$D$10+'СЕТ СН'!$H$6-'СЕТ СН'!$H$23</f>
        <v>1314.88610023</v>
      </c>
    </row>
    <row r="90" spans="1:27" ht="15.75" x14ac:dyDescent="0.2">
      <c r="A90" s="35">
        <f t="shared" si="2"/>
        <v>43928</v>
      </c>
      <c r="B90" s="36">
        <f>SUMIFS(СВЦЭМ!$D$33:$D$776,СВЦЭМ!$A$33:$A$776,$A90,СВЦЭМ!$B$33:$B$776,B$83)+'СЕТ СН'!$H$11+СВЦЭМ!$D$10+'СЕТ СН'!$H$6-'СЕТ СН'!$H$23</f>
        <v>1355.76762293</v>
      </c>
      <c r="C90" s="36">
        <f>SUMIFS(СВЦЭМ!$D$33:$D$776,СВЦЭМ!$A$33:$A$776,$A90,СВЦЭМ!$B$33:$B$776,C$83)+'СЕТ СН'!$H$11+СВЦЭМ!$D$10+'СЕТ СН'!$H$6-'СЕТ СН'!$H$23</f>
        <v>1378.14242999</v>
      </c>
      <c r="D90" s="36">
        <f>SUMIFS(СВЦЭМ!$D$33:$D$776,СВЦЭМ!$A$33:$A$776,$A90,СВЦЭМ!$B$33:$B$776,D$83)+'СЕТ СН'!$H$11+СВЦЭМ!$D$10+'СЕТ СН'!$H$6-'СЕТ СН'!$H$23</f>
        <v>1398.4401976600002</v>
      </c>
      <c r="E90" s="36">
        <f>SUMIFS(СВЦЭМ!$D$33:$D$776,СВЦЭМ!$A$33:$A$776,$A90,СВЦЭМ!$B$33:$B$776,E$83)+'СЕТ СН'!$H$11+СВЦЭМ!$D$10+'СЕТ СН'!$H$6-'СЕТ СН'!$H$23</f>
        <v>1415.8111035300001</v>
      </c>
      <c r="F90" s="36">
        <f>SUMIFS(СВЦЭМ!$D$33:$D$776,СВЦЭМ!$A$33:$A$776,$A90,СВЦЭМ!$B$33:$B$776,F$83)+'СЕТ СН'!$H$11+СВЦЭМ!$D$10+'СЕТ СН'!$H$6-'СЕТ СН'!$H$23</f>
        <v>1414.2786449300002</v>
      </c>
      <c r="G90" s="36">
        <f>SUMIFS(СВЦЭМ!$D$33:$D$776,СВЦЭМ!$A$33:$A$776,$A90,СВЦЭМ!$B$33:$B$776,G$83)+'СЕТ СН'!$H$11+СВЦЭМ!$D$10+'СЕТ СН'!$H$6-'СЕТ СН'!$H$23</f>
        <v>1414.77548443</v>
      </c>
      <c r="H90" s="36">
        <f>SUMIFS(СВЦЭМ!$D$33:$D$776,СВЦЭМ!$A$33:$A$776,$A90,СВЦЭМ!$B$33:$B$776,H$83)+'СЕТ СН'!$H$11+СВЦЭМ!$D$10+'СЕТ СН'!$H$6-'СЕТ СН'!$H$23</f>
        <v>1397.02627035</v>
      </c>
      <c r="I90" s="36">
        <f>SUMIFS(СВЦЭМ!$D$33:$D$776,СВЦЭМ!$A$33:$A$776,$A90,СВЦЭМ!$B$33:$B$776,I$83)+'СЕТ СН'!$H$11+СВЦЭМ!$D$10+'СЕТ СН'!$H$6-'СЕТ СН'!$H$23</f>
        <v>1373.2824148899999</v>
      </c>
      <c r="J90" s="36">
        <f>SUMIFS(СВЦЭМ!$D$33:$D$776,СВЦЭМ!$A$33:$A$776,$A90,СВЦЭМ!$B$33:$B$776,J$83)+'СЕТ СН'!$H$11+СВЦЭМ!$D$10+'СЕТ СН'!$H$6-'СЕТ СН'!$H$23</f>
        <v>1318.4044250900001</v>
      </c>
      <c r="K90" s="36">
        <f>SUMIFS(СВЦЭМ!$D$33:$D$776,СВЦЭМ!$A$33:$A$776,$A90,СВЦЭМ!$B$33:$B$776,K$83)+'СЕТ СН'!$H$11+СВЦЭМ!$D$10+'СЕТ СН'!$H$6-'СЕТ СН'!$H$23</f>
        <v>1320.7856192899999</v>
      </c>
      <c r="L90" s="36">
        <f>SUMIFS(СВЦЭМ!$D$33:$D$776,СВЦЭМ!$A$33:$A$776,$A90,СВЦЭМ!$B$33:$B$776,L$83)+'СЕТ СН'!$H$11+СВЦЭМ!$D$10+'СЕТ СН'!$H$6-'СЕТ СН'!$H$23</f>
        <v>1326.4212805100001</v>
      </c>
      <c r="M90" s="36">
        <f>SUMIFS(СВЦЭМ!$D$33:$D$776,СВЦЭМ!$A$33:$A$776,$A90,СВЦЭМ!$B$33:$B$776,M$83)+'СЕТ СН'!$H$11+СВЦЭМ!$D$10+'СЕТ СН'!$H$6-'СЕТ СН'!$H$23</f>
        <v>1323.71536674</v>
      </c>
      <c r="N90" s="36">
        <f>SUMIFS(СВЦЭМ!$D$33:$D$776,СВЦЭМ!$A$33:$A$776,$A90,СВЦЭМ!$B$33:$B$776,N$83)+'СЕТ СН'!$H$11+СВЦЭМ!$D$10+'СЕТ СН'!$H$6-'СЕТ СН'!$H$23</f>
        <v>1322.4989654000001</v>
      </c>
      <c r="O90" s="36">
        <f>SUMIFS(СВЦЭМ!$D$33:$D$776,СВЦЭМ!$A$33:$A$776,$A90,СВЦЭМ!$B$33:$B$776,O$83)+'СЕТ СН'!$H$11+СВЦЭМ!$D$10+'СЕТ СН'!$H$6-'СЕТ СН'!$H$23</f>
        <v>1329.3698436700001</v>
      </c>
      <c r="P90" s="36">
        <f>SUMIFS(СВЦЭМ!$D$33:$D$776,СВЦЭМ!$A$33:$A$776,$A90,СВЦЭМ!$B$33:$B$776,P$83)+'СЕТ СН'!$H$11+СВЦЭМ!$D$10+'СЕТ СН'!$H$6-'СЕТ СН'!$H$23</f>
        <v>1312.5279210399999</v>
      </c>
      <c r="Q90" s="36">
        <f>SUMIFS(СВЦЭМ!$D$33:$D$776,СВЦЭМ!$A$33:$A$776,$A90,СВЦЭМ!$B$33:$B$776,Q$83)+'СЕТ СН'!$H$11+СВЦЭМ!$D$10+'СЕТ СН'!$H$6-'СЕТ СН'!$H$23</f>
        <v>1317.5957144900001</v>
      </c>
      <c r="R90" s="36">
        <f>SUMIFS(СВЦЭМ!$D$33:$D$776,СВЦЭМ!$A$33:$A$776,$A90,СВЦЭМ!$B$33:$B$776,R$83)+'СЕТ СН'!$H$11+СВЦЭМ!$D$10+'СЕТ СН'!$H$6-'СЕТ СН'!$H$23</f>
        <v>1314.23154935</v>
      </c>
      <c r="S90" s="36">
        <f>SUMIFS(СВЦЭМ!$D$33:$D$776,СВЦЭМ!$A$33:$A$776,$A90,СВЦЭМ!$B$33:$B$776,S$83)+'СЕТ СН'!$H$11+СВЦЭМ!$D$10+'СЕТ СН'!$H$6-'СЕТ СН'!$H$23</f>
        <v>1315.1117695900002</v>
      </c>
      <c r="T90" s="36">
        <f>SUMIFS(СВЦЭМ!$D$33:$D$776,СВЦЭМ!$A$33:$A$776,$A90,СВЦЭМ!$B$33:$B$776,T$83)+'СЕТ СН'!$H$11+СВЦЭМ!$D$10+'СЕТ СН'!$H$6-'СЕТ СН'!$H$23</f>
        <v>1297.0152609500001</v>
      </c>
      <c r="U90" s="36">
        <f>SUMIFS(СВЦЭМ!$D$33:$D$776,СВЦЭМ!$A$33:$A$776,$A90,СВЦЭМ!$B$33:$B$776,U$83)+'СЕТ СН'!$H$11+СВЦЭМ!$D$10+'СЕТ СН'!$H$6-'СЕТ СН'!$H$23</f>
        <v>1291.8844428299999</v>
      </c>
      <c r="V90" s="36">
        <f>SUMIFS(СВЦЭМ!$D$33:$D$776,СВЦЭМ!$A$33:$A$776,$A90,СВЦЭМ!$B$33:$B$776,V$83)+'СЕТ СН'!$H$11+СВЦЭМ!$D$10+'СЕТ СН'!$H$6-'СЕТ СН'!$H$23</f>
        <v>1289.1580378399999</v>
      </c>
      <c r="W90" s="36">
        <f>SUMIFS(СВЦЭМ!$D$33:$D$776,СВЦЭМ!$A$33:$A$776,$A90,СВЦЭМ!$B$33:$B$776,W$83)+'СЕТ СН'!$H$11+СВЦЭМ!$D$10+'СЕТ СН'!$H$6-'СЕТ СН'!$H$23</f>
        <v>1280.8746301199999</v>
      </c>
      <c r="X90" s="36">
        <f>SUMIFS(СВЦЭМ!$D$33:$D$776,СВЦЭМ!$A$33:$A$776,$A90,СВЦЭМ!$B$33:$B$776,X$83)+'СЕТ СН'!$H$11+СВЦЭМ!$D$10+'СЕТ СН'!$H$6-'СЕТ СН'!$H$23</f>
        <v>1283.6445854600001</v>
      </c>
      <c r="Y90" s="36">
        <f>SUMIFS(СВЦЭМ!$D$33:$D$776,СВЦЭМ!$A$33:$A$776,$A90,СВЦЭМ!$B$33:$B$776,Y$83)+'СЕТ СН'!$H$11+СВЦЭМ!$D$10+'СЕТ СН'!$H$6-'СЕТ СН'!$H$23</f>
        <v>1315.3778931700001</v>
      </c>
    </row>
    <row r="91" spans="1:27" ht="15.75" x14ac:dyDescent="0.2">
      <c r="A91" s="35">
        <f t="shared" si="2"/>
        <v>43929</v>
      </c>
      <c r="B91" s="36">
        <f>SUMIFS(СВЦЭМ!$D$33:$D$776,СВЦЭМ!$A$33:$A$776,$A91,СВЦЭМ!$B$33:$B$776,B$83)+'СЕТ СН'!$H$11+СВЦЭМ!$D$10+'СЕТ СН'!$H$6-'СЕТ СН'!$H$23</f>
        <v>1345.5471398300001</v>
      </c>
      <c r="C91" s="36">
        <f>SUMIFS(СВЦЭМ!$D$33:$D$776,СВЦЭМ!$A$33:$A$776,$A91,СВЦЭМ!$B$33:$B$776,C$83)+'СЕТ СН'!$H$11+СВЦЭМ!$D$10+'СЕТ СН'!$H$6-'СЕТ СН'!$H$23</f>
        <v>1378.52742188</v>
      </c>
      <c r="D91" s="36">
        <f>SUMIFS(СВЦЭМ!$D$33:$D$776,СВЦЭМ!$A$33:$A$776,$A91,СВЦЭМ!$B$33:$B$776,D$83)+'СЕТ СН'!$H$11+СВЦЭМ!$D$10+'СЕТ СН'!$H$6-'СЕТ СН'!$H$23</f>
        <v>1395.7932385300001</v>
      </c>
      <c r="E91" s="36">
        <f>SUMIFS(СВЦЭМ!$D$33:$D$776,СВЦЭМ!$A$33:$A$776,$A91,СВЦЭМ!$B$33:$B$776,E$83)+'СЕТ СН'!$H$11+СВЦЭМ!$D$10+'СЕТ СН'!$H$6-'СЕТ СН'!$H$23</f>
        <v>1403.57427315</v>
      </c>
      <c r="F91" s="36">
        <f>SUMIFS(СВЦЭМ!$D$33:$D$776,СВЦЭМ!$A$33:$A$776,$A91,СВЦЭМ!$B$33:$B$776,F$83)+'СЕТ СН'!$H$11+СВЦЭМ!$D$10+'СЕТ СН'!$H$6-'СЕТ СН'!$H$23</f>
        <v>1401.1358758700001</v>
      </c>
      <c r="G91" s="36">
        <f>SUMIFS(СВЦЭМ!$D$33:$D$776,СВЦЭМ!$A$33:$A$776,$A91,СВЦЭМ!$B$33:$B$776,G$83)+'СЕТ СН'!$H$11+СВЦЭМ!$D$10+'СЕТ СН'!$H$6-'СЕТ СН'!$H$23</f>
        <v>1401.67977578</v>
      </c>
      <c r="H91" s="36">
        <f>SUMIFS(СВЦЭМ!$D$33:$D$776,СВЦЭМ!$A$33:$A$776,$A91,СВЦЭМ!$B$33:$B$776,H$83)+'СЕТ СН'!$H$11+СВЦЭМ!$D$10+'СЕТ СН'!$H$6-'СЕТ СН'!$H$23</f>
        <v>1385.42017919</v>
      </c>
      <c r="I91" s="36">
        <f>SUMIFS(СВЦЭМ!$D$33:$D$776,СВЦЭМ!$A$33:$A$776,$A91,СВЦЭМ!$B$33:$B$776,I$83)+'СЕТ СН'!$H$11+СВЦЭМ!$D$10+'СЕТ СН'!$H$6-'СЕТ СН'!$H$23</f>
        <v>1347.9250536499999</v>
      </c>
      <c r="J91" s="36">
        <f>SUMIFS(СВЦЭМ!$D$33:$D$776,СВЦЭМ!$A$33:$A$776,$A91,СВЦЭМ!$B$33:$B$776,J$83)+'СЕТ СН'!$H$11+СВЦЭМ!$D$10+'СЕТ СН'!$H$6-'СЕТ СН'!$H$23</f>
        <v>1303.53402768</v>
      </c>
      <c r="K91" s="36">
        <f>SUMIFS(СВЦЭМ!$D$33:$D$776,СВЦЭМ!$A$33:$A$776,$A91,СВЦЭМ!$B$33:$B$776,K$83)+'СЕТ СН'!$H$11+СВЦЭМ!$D$10+'СЕТ СН'!$H$6-'СЕТ СН'!$H$23</f>
        <v>1291.9311602100001</v>
      </c>
      <c r="L91" s="36">
        <f>SUMIFS(СВЦЭМ!$D$33:$D$776,СВЦЭМ!$A$33:$A$776,$A91,СВЦЭМ!$B$33:$B$776,L$83)+'СЕТ СН'!$H$11+СВЦЭМ!$D$10+'СЕТ СН'!$H$6-'СЕТ СН'!$H$23</f>
        <v>1279.54424769</v>
      </c>
      <c r="M91" s="36">
        <f>SUMIFS(СВЦЭМ!$D$33:$D$776,СВЦЭМ!$A$33:$A$776,$A91,СВЦЭМ!$B$33:$B$776,M$83)+'СЕТ СН'!$H$11+СВЦЭМ!$D$10+'СЕТ СН'!$H$6-'СЕТ СН'!$H$23</f>
        <v>1276.5543643400001</v>
      </c>
      <c r="N91" s="36">
        <f>SUMIFS(СВЦЭМ!$D$33:$D$776,СВЦЭМ!$A$33:$A$776,$A91,СВЦЭМ!$B$33:$B$776,N$83)+'СЕТ СН'!$H$11+СВЦЭМ!$D$10+'СЕТ СН'!$H$6-'СЕТ СН'!$H$23</f>
        <v>1290.6260472600002</v>
      </c>
      <c r="O91" s="36">
        <f>SUMIFS(СВЦЭМ!$D$33:$D$776,СВЦЭМ!$A$33:$A$776,$A91,СВЦЭМ!$B$33:$B$776,O$83)+'СЕТ СН'!$H$11+СВЦЭМ!$D$10+'СЕТ СН'!$H$6-'СЕТ СН'!$H$23</f>
        <v>1295.0589190800001</v>
      </c>
      <c r="P91" s="36">
        <f>SUMIFS(СВЦЭМ!$D$33:$D$776,СВЦЭМ!$A$33:$A$776,$A91,СВЦЭМ!$B$33:$B$776,P$83)+'СЕТ СН'!$H$11+СВЦЭМ!$D$10+'СЕТ СН'!$H$6-'СЕТ СН'!$H$23</f>
        <v>1272.48996164</v>
      </c>
      <c r="Q91" s="36">
        <f>SUMIFS(СВЦЭМ!$D$33:$D$776,СВЦЭМ!$A$33:$A$776,$A91,СВЦЭМ!$B$33:$B$776,Q$83)+'СЕТ СН'!$H$11+СВЦЭМ!$D$10+'СЕТ СН'!$H$6-'СЕТ СН'!$H$23</f>
        <v>1276.79327195</v>
      </c>
      <c r="R91" s="36">
        <f>SUMIFS(СВЦЭМ!$D$33:$D$776,СВЦЭМ!$A$33:$A$776,$A91,СВЦЭМ!$B$33:$B$776,R$83)+'СЕТ СН'!$H$11+СВЦЭМ!$D$10+'СЕТ СН'!$H$6-'СЕТ СН'!$H$23</f>
        <v>1273.0570126800001</v>
      </c>
      <c r="S91" s="36">
        <f>SUMIFS(СВЦЭМ!$D$33:$D$776,СВЦЭМ!$A$33:$A$776,$A91,СВЦЭМ!$B$33:$B$776,S$83)+'СЕТ СН'!$H$11+СВЦЭМ!$D$10+'СЕТ СН'!$H$6-'СЕТ СН'!$H$23</f>
        <v>1266.65915485</v>
      </c>
      <c r="T91" s="36">
        <f>SUMIFS(СВЦЭМ!$D$33:$D$776,СВЦЭМ!$A$33:$A$776,$A91,СВЦЭМ!$B$33:$B$776,T$83)+'СЕТ СН'!$H$11+СВЦЭМ!$D$10+'СЕТ СН'!$H$6-'СЕТ СН'!$H$23</f>
        <v>1255.1842062999999</v>
      </c>
      <c r="U91" s="36">
        <f>SUMIFS(СВЦЭМ!$D$33:$D$776,СВЦЭМ!$A$33:$A$776,$A91,СВЦЭМ!$B$33:$B$776,U$83)+'СЕТ СН'!$H$11+СВЦЭМ!$D$10+'СЕТ СН'!$H$6-'СЕТ СН'!$H$23</f>
        <v>1241.48129967</v>
      </c>
      <c r="V91" s="36">
        <f>SUMIFS(СВЦЭМ!$D$33:$D$776,СВЦЭМ!$A$33:$A$776,$A91,СВЦЭМ!$B$33:$B$776,V$83)+'СЕТ СН'!$H$11+СВЦЭМ!$D$10+'СЕТ СН'!$H$6-'СЕТ СН'!$H$23</f>
        <v>1233.4731655200001</v>
      </c>
      <c r="W91" s="36">
        <f>SUMIFS(СВЦЭМ!$D$33:$D$776,СВЦЭМ!$A$33:$A$776,$A91,СВЦЭМ!$B$33:$B$776,W$83)+'СЕТ СН'!$H$11+СВЦЭМ!$D$10+'СЕТ СН'!$H$6-'СЕТ СН'!$H$23</f>
        <v>1227.3406899199999</v>
      </c>
      <c r="X91" s="36">
        <f>SUMIFS(СВЦЭМ!$D$33:$D$776,СВЦЭМ!$A$33:$A$776,$A91,СВЦЭМ!$B$33:$B$776,X$83)+'СЕТ СН'!$H$11+СВЦЭМ!$D$10+'СЕТ СН'!$H$6-'СЕТ СН'!$H$23</f>
        <v>1234.7824854600001</v>
      </c>
      <c r="Y91" s="36">
        <f>SUMIFS(СВЦЭМ!$D$33:$D$776,СВЦЭМ!$A$33:$A$776,$A91,СВЦЭМ!$B$33:$B$776,Y$83)+'СЕТ СН'!$H$11+СВЦЭМ!$D$10+'СЕТ СН'!$H$6-'СЕТ СН'!$H$23</f>
        <v>1278.5549193700001</v>
      </c>
    </row>
    <row r="92" spans="1:27" ht="15.75" x14ac:dyDescent="0.2">
      <c r="A92" s="35">
        <f t="shared" si="2"/>
        <v>43930</v>
      </c>
      <c r="B92" s="36">
        <f>SUMIFS(СВЦЭМ!$D$33:$D$776,СВЦЭМ!$A$33:$A$776,$A92,СВЦЭМ!$B$33:$B$776,B$83)+'СЕТ СН'!$H$11+СВЦЭМ!$D$10+'СЕТ СН'!$H$6-'СЕТ СН'!$H$23</f>
        <v>1332.99339517</v>
      </c>
      <c r="C92" s="36">
        <f>SUMIFS(СВЦЭМ!$D$33:$D$776,СВЦЭМ!$A$33:$A$776,$A92,СВЦЭМ!$B$33:$B$776,C$83)+'СЕТ СН'!$H$11+СВЦЭМ!$D$10+'СЕТ СН'!$H$6-'СЕТ СН'!$H$23</f>
        <v>1361.0338047700002</v>
      </c>
      <c r="D92" s="36">
        <f>SUMIFS(СВЦЭМ!$D$33:$D$776,СВЦЭМ!$A$33:$A$776,$A92,СВЦЭМ!$B$33:$B$776,D$83)+'СЕТ СН'!$H$11+СВЦЭМ!$D$10+'СЕТ СН'!$H$6-'СЕТ СН'!$H$23</f>
        <v>1384.8105565300002</v>
      </c>
      <c r="E92" s="36">
        <f>SUMIFS(СВЦЭМ!$D$33:$D$776,СВЦЭМ!$A$33:$A$776,$A92,СВЦЭМ!$B$33:$B$776,E$83)+'СЕТ СН'!$H$11+СВЦЭМ!$D$10+'СЕТ СН'!$H$6-'СЕТ СН'!$H$23</f>
        <v>1401.53550771</v>
      </c>
      <c r="F92" s="36">
        <f>SUMIFS(СВЦЭМ!$D$33:$D$776,СВЦЭМ!$A$33:$A$776,$A92,СВЦЭМ!$B$33:$B$776,F$83)+'СЕТ СН'!$H$11+СВЦЭМ!$D$10+'СЕТ СН'!$H$6-'СЕТ СН'!$H$23</f>
        <v>1400.2325635900002</v>
      </c>
      <c r="G92" s="36">
        <f>SUMIFS(СВЦЭМ!$D$33:$D$776,СВЦЭМ!$A$33:$A$776,$A92,СВЦЭМ!$B$33:$B$776,G$83)+'СЕТ СН'!$H$11+СВЦЭМ!$D$10+'СЕТ СН'!$H$6-'СЕТ СН'!$H$23</f>
        <v>1395.43313425</v>
      </c>
      <c r="H92" s="36">
        <f>SUMIFS(СВЦЭМ!$D$33:$D$776,СВЦЭМ!$A$33:$A$776,$A92,СВЦЭМ!$B$33:$B$776,H$83)+'СЕТ СН'!$H$11+СВЦЭМ!$D$10+'СЕТ СН'!$H$6-'СЕТ СН'!$H$23</f>
        <v>1387.7863443000001</v>
      </c>
      <c r="I92" s="36">
        <f>SUMIFS(СВЦЭМ!$D$33:$D$776,СВЦЭМ!$A$33:$A$776,$A92,СВЦЭМ!$B$33:$B$776,I$83)+'СЕТ СН'!$H$11+СВЦЭМ!$D$10+'СЕТ СН'!$H$6-'СЕТ СН'!$H$23</f>
        <v>1363.8483390199999</v>
      </c>
      <c r="J92" s="36">
        <f>SUMIFS(СВЦЭМ!$D$33:$D$776,СВЦЭМ!$A$33:$A$776,$A92,СВЦЭМ!$B$33:$B$776,J$83)+'СЕТ СН'!$H$11+СВЦЭМ!$D$10+'СЕТ СН'!$H$6-'СЕТ СН'!$H$23</f>
        <v>1310.2506695699999</v>
      </c>
      <c r="K92" s="36">
        <f>SUMIFS(СВЦЭМ!$D$33:$D$776,СВЦЭМ!$A$33:$A$776,$A92,СВЦЭМ!$B$33:$B$776,K$83)+'СЕТ СН'!$H$11+СВЦЭМ!$D$10+'СЕТ СН'!$H$6-'СЕТ СН'!$H$23</f>
        <v>1306.5526248599999</v>
      </c>
      <c r="L92" s="36">
        <f>SUMIFS(СВЦЭМ!$D$33:$D$776,СВЦЭМ!$A$33:$A$776,$A92,СВЦЭМ!$B$33:$B$776,L$83)+'СЕТ СН'!$H$11+СВЦЭМ!$D$10+'СЕТ СН'!$H$6-'СЕТ СН'!$H$23</f>
        <v>1290.3209200400001</v>
      </c>
      <c r="M92" s="36">
        <f>SUMIFS(СВЦЭМ!$D$33:$D$776,СВЦЭМ!$A$33:$A$776,$A92,СВЦЭМ!$B$33:$B$776,M$83)+'СЕТ СН'!$H$11+СВЦЭМ!$D$10+'СЕТ СН'!$H$6-'СЕТ СН'!$H$23</f>
        <v>1286.4778632</v>
      </c>
      <c r="N92" s="36">
        <f>SUMIFS(СВЦЭМ!$D$33:$D$776,СВЦЭМ!$A$33:$A$776,$A92,СВЦЭМ!$B$33:$B$776,N$83)+'СЕТ СН'!$H$11+СВЦЭМ!$D$10+'СЕТ СН'!$H$6-'СЕТ СН'!$H$23</f>
        <v>1285.0288208500001</v>
      </c>
      <c r="O92" s="36">
        <f>SUMIFS(СВЦЭМ!$D$33:$D$776,СВЦЭМ!$A$33:$A$776,$A92,СВЦЭМ!$B$33:$B$776,O$83)+'СЕТ СН'!$H$11+СВЦЭМ!$D$10+'СЕТ СН'!$H$6-'СЕТ СН'!$H$23</f>
        <v>1294.8046015700002</v>
      </c>
      <c r="P92" s="36">
        <f>SUMIFS(СВЦЭМ!$D$33:$D$776,СВЦЭМ!$A$33:$A$776,$A92,СВЦЭМ!$B$33:$B$776,P$83)+'СЕТ СН'!$H$11+СВЦЭМ!$D$10+'СЕТ СН'!$H$6-'СЕТ СН'!$H$23</f>
        <v>1264.5433300700001</v>
      </c>
      <c r="Q92" s="36">
        <f>SUMIFS(СВЦЭМ!$D$33:$D$776,СВЦЭМ!$A$33:$A$776,$A92,СВЦЭМ!$B$33:$B$776,Q$83)+'СЕТ СН'!$H$11+СВЦЭМ!$D$10+'СЕТ СН'!$H$6-'СЕТ СН'!$H$23</f>
        <v>1270.4167217600002</v>
      </c>
      <c r="R92" s="36">
        <f>SUMIFS(СВЦЭМ!$D$33:$D$776,СВЦЭМ!$A$33:$A$776,$A92,СВЦЭМ!$B$33:$B$776,R$83)+'СЕТ СН'!$H$11+СВЦЭМ!$D$10+'СЕТ СН'!$H$6-'СЕТ СН'!$H$23</f>
        <v>1269.2933461</v>
      </c>
      <c r="S92" s="36">
        <f>SUMIFS(СВЦЭМ!$D$33:$D$776,СВЦЭМ!$A$33:$A$776,$A92,СВЦЭМ!$B$33:$B$776,S$83)+'СЕТ СН'!$H$11+СВЦЭМ!$D$10+'СЕТ СН'!$H$6-'СЕТ СН'!$H$23</f>
        <v>1263.0500369599999</v>
      </c>
      <c r="T92" s="36">
        <f>SUMIFS(СВЦЭМ!$D$33:$D$776,СВЦЭМ!$A$33:$A$776,$A92,СВЦЭМ!$B$33:$B$776,T$83)+'СЕТ СН'!$H$11+СВЦЭМ!$D$10+'СЕТ СН'!$H$6-'СЕТ СН'!$H$23</f>
        <v>1251.4592291200001</v>
      </c>
      <c r="U92" s="36">
        <f>SUMIFS(СВЦЭМ!$D$33:$D$776,СВЦЭМ!$A$33:$A$776,$A92,СВЦЭМ!$B$33:$B$776,U$83)+'СЕТ СН'!$H$11+СВЦЭМ!$D$10+'СЕТ СН'!$H$6-'СЕТ СН'!$H$23</f>
        <v>1237.0212560800001</v>
      </c>
      <c r="V92" s="36">
        <f>SUMIFS(СВЦЭМ!$D$33:$D$776,СВЦЭМ!$A$33:$A$776,$A92,СВЦЭМ!$B$33:$B$776,V$83)+'СЕТ СН'!$H$11+СВЦЭМ!$D$10+'СЕТ СН'!$H$6-'СЕТ СН'!$H$23</f>
        <v>1233.4437738000001</v>
      </c>
      <c r="W92" s="36">
        <f>SUMIFS(СВЦЭМ!$D$33:$D$776,СВЦЭМ!$A$33:$A$776,$A92,СВЦЭМ!$B$33:$B$776,W$83)+'СЕТ СН'!$H$11+СВЦЭМ!$D$10+'СЕТ СН'!$H$6-'СЕТ СН'!$H$23</f>
        <v>1235.8736501200001</v>
      </c>
      <c r="X92" s="36">
        <f>SUMIFS(СВЦЭМ!$D$33:$D$776,СВЦЭМ!$A$33:$A$776,$A92,СВЦЭМ!$B$33:$B$776,X$83)+'СЕТ СН'!$H$11+СВЦЭМ!$D$10+'СЕТ СН'!$H$6-'СЕТ СН'!$H$23</f>
        <v>1242.74909622</v>
      </c>
      <c r="Y92" s="36">
        <f>SUMIFS(СВЦЭМ!$D$33:$D$776,СВЦЭМ!$A$33:$A$776,$A92,СВЦЭМ!$B$33:$B$776,Y$83)+'СЕТ СН'!$H$11+СВЦЭМ!$D$10+'СЕТ СН'!$H$6-'СЕТ СН'!$H$23</f>
        <v>1276.9838265000001</v>
      </c>
    </row>
    <row r="93" spans="1:27" ht="15.75" x14ac:dyDescent="0.2">
      <c r="A93" s="35">
        <f t="shared" si="2"/>
        <v>43931</v>
      </c>
      <c r="B93" s="36">
        <f>SUMIFS(СВЦЭМ!$D$33:$D$776,СВЦЭМ!$A$33:$A$776,$A93,СВЦЭМ!$B$33:$B$776,B$83)+'СЕТ СН'!$H$11+СВЦЭМ!$D$10+'СЕТ СН'!$H$6-'СЕТ СН'!$H$23</f>
        <v>1273.7220517000001</v>
      </c>
      <c r="C93" s="36">
        <f>SUMIFS(СВЦЭМ!$D$33:$D$776,СВЦЭМ!$A$33:$A$776,$A93,СВЦЭМ!$B$33:$B$776,C$83)+'СЕТ СН'!$H$11+СВЦЭМ!$D$10+'СЕТ СН'!$H$6-'СЕТ СН'!$H$23</f>
        <v>1314.5827438400001</v>
      </c>
      <c r="D93" s="36">
        <f>SUMIFS(СВЦЭМ!$D$33:$D$776,СВЦЭМ!$A$33:$A$776,$A93,СВЦЭМ!$B$33:$B$776,D$83)+'СЕТ СН'!$H$11+СВЦЭМ!$D$10+'СЕТ СН'!$H$6-'СЕТ СН'!$H$23</f>
        <v>1357.5055771299999</v>
      </c>
      <c r="E93" s="36">
        <f>SUMIFS(СВЦЭМ!$D$33:$D$776,СВЦЭМ!$A$33:$A$776,$A93,СВЦЭМ!$B$33:$B$776,E$83)+'СЕТ СН'!$H$11+СВЦЭМ!$D$10+'СЕТ СН'!$H$6-'СЕТ СН'!$H$23</f>
        <v>1396.57685842</v>
      </c>
      <c r="F93" s="36">
        <f>SUMIFS(СВЦЭМ!$D$33:$D$776,СВЦЭМ!$A$33:$A$776,$A93,СВЦЭМ!$B$33:$B$776,F$83)+'СЕТ СН'!$H$11+СВЦЭМ!$D$10+'СЕТ СН'!$H$6-'СЕТ СН'!$H$23</f>
        <v>1404.2768531400002</v>
      </c>
      <c r="G93" s="36">
        <f>SUMIFS(СВЦЭМ!$D$33:$D$776,СВЦЭМ!$A$33:$A$776,$A93,СВЦЭМ!$B$33:$B$776,G$83)+'СЕТ СН'!$H$11+СВЦЭМ!$D$10+'СЕТ СН'!$H$6-'СЕТ СН'!$H$23</f>
        <v>1393.4570437000002</v>
      </c>
      <c r="H93" s="36">
        <f>SUMIFS(СВЦЭМ!$D$33:$D$776,СВЦЭМ!$A$33:$A$776,$A93,СВЦЭМ!$B$33:$B$776,H$83)+'СЕТ СН'!$H$11+СВЦЭМ!$D$10+'СЕТ СН'!$H$6-'СЕТ СН'!$H$23</f>
        <v>1368.22609384</v>
      </c>
      <c r="I93" s="36">
        <f>SUMIFS(СВЦЭМ!$D$33:$D$776,СВЦЭМ!$A$33:$A$776,$A93,СВЦЭМ!$B$33:$B$776,I$83)+'СЕТ СН'!$H$11+СВЦЭМ!$D$10+'СЕТ СН'!$H$6-'СЕТ СН'!$H$23</f>
        <v>1336.3950394200001</v>
      </c>
      <c r="J93" s="36">
        <f>SUMIFS(СВЦЭМ!$D$33:$D$776,СВЦЭМ!$A$33:$A$776,$A93,СВЦЭМ!$B$33:$B$776,J$83)+'СЕТ СН'!$H$11+СВЦЭМ!$D$10+'СЕТ СН'!$H$6-'СЕТ СН'!$H$23</f>
        <v>1275.29969312</v>
      </c>
      <c r="K93" s="36">
        <f>SUMIFS(СВЦЭМ!$D$33:$D$776,СВЦЭМ!$A$33:$A$776,$A93,СВЦЭМ!$B$33:$B$776,K$83)+'СЕТ СН'!$H$11+СВЦЭМ!$D$10+'СЕТ СН'!$H$6-'СЕТ СН'!$H$23</f>
        <v>1272.77251778</v>
      </c>
      <c r="L93" s="36">
        <f>SUMIFS(СВЦЭМ!$D$33:$D$776,СВЦЭМ!$A$33:$A$776,$A93,СВЦЭМ!$B$33:$B$776,L$83)+'СЕТ СН'!$H$11+СВЦЭМ!$D$10+'СЕТ СН'!$H$6-'СЕТ СН'!$H$23</f>
        <v>1266.1350527700001</v>
      </c>
      <c r="M93" s="36">
        <f>SUMIFS(СВЦЭМ!$D$33:$D$776,СВЦЭМ!$A$33:$A$776,$A93,СВЦЭМ!$B$33:$B$776,M$83)+'СЕТ СН'!$H$11+СВЦЭМ!$D$10+'СЕТ СН'!$H$6-'СЕТ СН'!$H$23</f>
        <v>1263.4089821699999</v>
      </c>
      <c r="N93" s="36">
        <f>SUMIFS(СВЦЭМ!$D$33:$D$776,СВЦЭМ!$A$33:$A$776,$A93,СВЦЭМ!$B$33:$B$776,N$83)+'СЕТ СН'!$H$11+СВЦЭМ!$D$10+'СЕТ СН'!$H$6-'СЕТ СН'!$H$23</f>
        <v>1276.7611373499999</v>
      </c>
      <c r="O93" s="36">
        <f>SUMIFS(СВЦЭМ!$D$33:$D$776,СВЦЭМ!$A$33:$A$776,$A93,СВЦЭМ!$B$33:$B$776,O$83)+'СЕТ СН'!$H$11+СВЦЭМ!$D$10+'СЕТ СН'!$H$6-'СЕТ СН'!$H$23</f>
        <v>1290.98432353</v>
      </c>
      <c r="P93" s="36">
        <f>SUMIFS(СВЦЭМ!$D$33:$D$776,СВЦЭМ!$A$33:$A$776,$A93,СВЦЭМ!$B$33:$B$776,P$83)+'СЕТ СН'!$H$11+СВЦЭМ!$D$10+'СЕТ СН'!$H$6-'СЕТ СН'!$H$23</f>
        <v>1262.7699923099999</v>
      </c>
      <c r="Q93" s="36">
        <f>SUMIFS(СВЦЭМ!$D$33:$D$776,СВЦЭМ!$A$33:$A$776,$A93,СВЦЭМ!$B$33:$B$776,Q$83)+'СЕТ СН'!$H$11+СВЦЭМ!$D$10+'СЕТ СН'!$H$6-'СЕТ СН'!$H$23</f>
        <v>1269.2044408800002</v>
      </c>
      <c r="R93" s="36">
        <f>SUMIFS(СВЦЭМ!$D$33:$D$776,СВЦЭМ!$A$33:$A$776,$A93,СВЦЭМ!$B$33:$B$776,R$83)+'СЕТ СН'!$H$11+СВЦЭМ!$D$10+'СЕТ СН'!$H$6-'СЕТ СН'!$H$23</f>
        <v>1268.12936532</v>
      </c>
      <c r="S93" s="36">
        <f>SUMIFS(СВЦЭМ!$D$33:$D$776,СВЦЭМ!$A$33:$A$776,$A93,СВЦЭМ!$B$33:$B$776,S$83)+'СЕТ СН'!$H$11+СВЦЭМ!$D$10+'СЕТ СН'!$H$6-'СЕТ СН'!$H$23</f>
        <v>1261.3442150599999</v>
      </c>
      <c r="T93" s="36">
        <f>SUMIFS(СВЦЭМ!$D$33:$D$776,СВЦЭМ!$A$33:$A$776,$A93,СВЦЭМ!$B$33:$B$776,T$83)+'СЕТ СН'!$H$11+СВЦЭМ!$D$10+'СЕТ СН'!$H$6-'СЕТ СН'!$H$23</f>
        <v>1243.0153769200001</v>
      </c>
      <c r="U93" s="36">
        <f>SUMIFS(СВЦЭМ!$D$33:$D$776,СВЦЭМ!$A$33:$A$776,$A93,СВЦЭМ!$B$33:$B$776,U$83)+'СЕТ СН'!$H$11+СВЦЭМ!$D$10+'СЕТ СН'!$H$6-'СЕТ СН'!$H$23</f>
        <v>1225.6537073700001</v>
      </c>
      <c r="V93" s="36">
        <f>SUMIFS(СВЦЭМ!$D$33:$D$776,СВЦЭМ!$A$33:$A$776,$A93,СВЦЭМ!$B$33:$B$776,V$83)+'СЕТ СН'!$H$11+СВЦЭМ!$D$10+'СЕТ СН'!$H$6-'СЕТ СН'!$H$23</f>
        <v>1216.7672541900001</v>
      </c>
      <c r="W93" s="36">
        <f>SUMIFS(СВЦЭМ!$D$33:$D$776,СВЦЭМ!$A$33:$A$776,$A93,СВЦЭМ!$B$33:$B$776,W$83)+'СЕТ СН'!$H$11+СВЦЭМ!$D$10+'СЕТ СН'!$H$6-'СЕТ СН'!$H$23</f>
        <v>1217.08082801</v>
      </c>
      <c r="X93" s="36">
        <f>SUMIFS(СВЦЭМ!$D$33:$D$776,СВЦЭМ!$A$33:$A$776,$A93,СВЦЭМ!$B$33:$B$776,X$83)+'СЕТ СН'!$H$11+СВЦЭМ!$D$10+'СЕТ СН'!$H$6-'СЕТ СН'!$H$23</f>
        <v>1200.1919544100001</v>
      </c>
      <c r="Y93" s="36">
        <f>SUMIFS(СВЦЭМ!$D$33:$D$776,СВЦЭМ!$A$33:$A$776,$A93,СВЦЭМ!$B$33:$B$776,Y$83)+'СЕТ СН'!$H$11+СВЦЭМ!$D$10+'СЕТ СН'!$H$6-'СЕТ СН'!$H$23</f>
        <v>1245.0437764400001</v>
      </c>
    </row>
    <row r="94" spans="1:27" ht="15.75" x14ac:dyDescent="0.2">
      <c r="A94" s="35">
        <f t="shared" si="2"/>
        <v>43932</v>
      </c>
      <c r="B94" s="36">
        <f>SUMIFS(СВЦЭМ!$D$33:$D$776,СВЦЭМ!$A$33:$A$776,$A94,СВЦЭМ!$B$33:$B$776,B$83)+'СЕТ СН'!$H$11+СВЦЭМ!$D$10+'СЕТ СН'!$H$6-'СЕТ СН'!$H$23</f>
        <v>1282.4468637800001</v>
      </c>
      <c r="C94" s="36">
        <f>SUMIFS(СВЦЭМ!$D$33:$D$776,СВЦЭМ!$A$33:$A$776,$A94,СВЦЭМ!$B$33:$B$776,C$83)+'СЕТ СН'!$H$11+СВЦЭМ!$D$10+'СЕТ СН'!$H$6-'СЕТ СН'!$H$23</f>
        <v>1299.11350526</v>
      </c>
      <c r="D94" s="36">
        <f>SUMIFS(СВЦЭМ!$D$33:$D$776,СВЦЭМ!$A$33:$A$776,$A94,СВЦЭМ!$B$33:$B$776,D$83)+'СЕТ СН'!$H$11+СВЦЭМ!$D$10+'СЕТ СН'!$H$6-'СЕТ СН'!$H$23</f>
        <v>1315.4102893600002</v>
      </c>
      <c r="E94" s="36">
        <f>SUMIFS(СВЦЭМ!$D$33:$D$776,СВЦЭМ!$A$33:$A$776,$A94,СВЦЭМ!$B$33:$B$776,E$83)+'СЕТ СН'!$H$11+СВЦЭМ!$D$10+'СЕТ СН'!$H$6-'СЕТ СН'!$H$23</f>
        <v>1324.0888859400002</v>
      </c>
      <c r="F94" s="36">
        <f>SUMIFS(СВЦЭМ!$D$33:$D$776,СВЦЭМ!$A$33:$A$776,$A94,СВЦЭМ!$B$33:$B$776,F$83)+'СЕТ СН'!$H$11+СВЦЭМ!$D$10+'СЕТ СН'!$H$6-'СЕТ СН'!$H$23</f>
        <v>1328.2266001</v>
      </c>
      <c r="G94" s="36">
        <f>SUMIFS(СВЦЭМ!$D$33:$D$776,СВЦЭМ!$A$33:$A$776,$A94,СВЦЭМ!$B$33:$B$776,G$83)+'СЕТ СН'!$H$11+СВЦЭМ!$D$10+'СЕТ СН'!$H$6-'СЕТ СН'!$H$23</f>
        <v>1325.28210984</v>
      </c>
      <c r="H94" s="36">
        <f>SUMIFS(СВЦЭМ!$D$33:$D$776,СВЦЭМ!$A$33:$A$776,$A94,СВЦЭМ!$B$33:$B$776,H$83)+'СЕТ СН'!$H$11+СВЦЭМ!$D$10+'СЕТ СН'!$H$6-'СЕТ СН'!$H$23</f>
        <v>1308.28550374</v>
      </c>
      <c r="I94" s="36">
        <f>SUMIFS(СВЦЭМ!$D$33:$D$776,СВЦЭМ!$A$33:$A$776,$A94,СВЦЭМ!$B$33:$B$776,I$83)+'СЕТ СН'!$H$11+СВЦЭМ!$D$10+'СЕТ СН'!$H$6-'СЕТ СН'!$H$23</f>
        <v>1287.2658209400001</v>
      </c>
      <c r="J94" s="36">
        <f>SUMIFS(СВЦЭМ!$D$33:$D$776,СВЦЭМ!$A$33:$A$776,$A94,СВЦЭМ!$B$33:$B$776,J$83)+'СЕТ СН'!$H$11+СВЦЭМ!$D$10+'СЕТ СН'!$H$6-'СЕТ СН'!$H$23</f>
        <v>1263.59579734</v>
      </c>
      <c r="K94" s="36">
        <f>SUMIFS(СВЦЭМ!$D$33:$D$776,СВЦЭМ!$A$33:$A$776,$A94,СВЦЭМ!$B$33:$B$776,K$83)+'СЕТ СН'!$H$11+СВЦЭМ!$D$10+'СЕТ СН'!$H$6-'СЕТ СН'!$H$23</f>
        <v>1249.4513119000001</v>
      </c>
      <c r="L94" s="36">
        <f>SUMIFS(СВЦЭМ!$D$33:$D$776,СВЦЭМ!$A$33:$A$776,$A94,СВЦЭМ!$B$33:$B$776,L$83)+'СЕТ СН'!$H$11+СВЦЭМ!$D$10+'СЕТ СН'!$H$6-'СЕТ СН'!$H$23</f>
        <v>1251.4945093800002</v>
      </c>
      <c r="M94" s="36">
        <f>SUMIFS(СВЦЭМ!$D$33:$D$776,СВЦЭМ!$A$33:$A$776,$A94,СВЦЭМ!$B$33:$B$776,M$83)+'СЕТ СН'!$H$11+СВЦЭМ!$D$10+'СЕТ СН'!$H$6-'СЕТ СН'!$H$23</f>
        <v>1266.0822607600001</v>
      </c>
      <c r="N94" s="36">
        <f>SUMIFS(СВЦЭМ!$D$33:$D$776,СВЦЭМ!$A$33:$A$776,$A94,СВЦЭМ!$B$33:$B$776,N$83)+'СЕТ СН'!$H$11+СВЦЭМ!$D$10+'СЕТ СН'!$H$6-'СЕТ СН'!$H$23</f>
        <v>1285.61546168</v>
      </c>
      <c r="O94" s="36">
        <f>SUMIFS(СВЦЭМ!$D$33:$D$776,СВЦЭМ!$A$33:$A$776,$A94,СВЦЭМ!$B$33:$B$776,O$83)+'СЕТ СН'!$H$11+СВЦЭМ!$D$10+'СЕТ СН'!$H$6-'СЕТ СН'!$H$23</f>
        <v>1283.6779952000002</v>
      </c>
      <c r="P94" s="36">
        <f>SUMIFS(СВЦЭМ!$D$33:$D$776,СВЦЭМ!$A$33:$A$776,$A94,СВЦЭМ!$B$33:$B$776,P$83)+'СЕТ СН'!$H$11+СВЦЭМ!$D$10+'СЕТ СН'!$H$6-'СЕТ СН'!$H$23</f>
        <v>1253.2914794200001</v>
      </c>
      <c r="Q94" s="36">
        <f>SUMIFS(СВЦЭМ!$D$33:$D$776,СВЦЭМ!$A$33:$A$776,$A94,СВЦЭМ!$B$33:$B$776,Q$83)+'СЕТ СН'!$H$11+СВЦЭМ!$D$10+'СЕТ СН'!$H$6-'СЕТ СН'!$H$23</f>
        <v>1254.2231821800001</v>
      </c>
      <c r="R94" s="36">
        <f>SUMIFS(СВЦЭМ!$D$33:$D$776,СВЦЭМ!$A$33:$A$776,$A94,СВЦЭМ!$B$33:$B$776,R$83)+'СЕТ СН'!$H$11+СВЦЭМ!$D$10+'СЕТ СН'!$H$6-'СЕТ СН'!$H$23</f>
        <v>1249.0742661899999</v>
      </c>
      <c r="S94" s="36">
        <f>SUMIFS(СВЦЭМ!$D$33:$D$776,СВЦЭМ!$A$33:$A$776,$A94,СВЦЭМ!$B$33:$B$776,S$83)+'СЕТ СН'!$H$11+СВЦЭМ!$D$10+'СЕТ СН'!$H$6-'СЕТ СН'!$H$23</f>
        <v>1258.4805206599999</v>
      </c>
      <c r="T94" s="36">
        <f>SUMIFS(СВЦЭМ!$D$33:$D$776,СВЦЭМ!$A$33:$A$776,$A94,СВЦЭМ!$B$33:$B$776,T$83)+'СЕТ СН'!$H$11+СВЦЭМ!$D$10+'СЕТ СН'!$H$6-'СЕТ СН'!$H$23</f>
        <v>1269.8003242300001</v>
      </c>
      <c r="U94" s="36">
        <f>SUMIFS(СВЦЭМ!$D$33:$D$776,СВЦЭМ!$A$33:$A$776,$A94,СВЦЭМ!$B$33:$B$776,U$83)+'СЕТ СН'!$H$11+СВЦЭМ!$D$10+'СЕТ СН'!$H$6-'СЕТ СН'!$H$23</f>
        <v>1256.8941749400001</v>
      </c>
      <c r="V94" s="36">
        <f>SUMIFS(СВЦЭМ!$D$33:$D$776,СВЦЭМ!$A$33:$A$776,$A94,СВЦЭМ!$B$33:$B$776,V$83)+'СЕТ СН'!$H$11+СВЦЭМ!$D$10+'СЕТ СН'!$H$6-'СЕТ СН'!$H$23</f>
        <v>1229.2629995100001</v>
      </c>
      <c r="W94" s="36">
        <f>SUMIFS(СВЦЭМ!$D$33:$D$776,СВЦЭМ!$A$33:$A$776,$A94,СВЦЭМ!$B$33:$B$776,W$83)+'СЕТ СН'!$H$11+СВЦЭМ!$D$10+'СЕТ СН'!$H$6-'СЕТ СН'!$H$23</f>
        <v>1226.41961408</v>
      </c>
      <c r="X94" s="36">
        <f>SUMIFS(СВЦЭМ!$D$33:$D$776,СВЦЭМ!$A$33:$A$776,$A94,СВЦЭМ!$B$33:$B$776,X$83)+'СЕТ СН'!$H$11+СВЦЭМ!$D$10+'СЕТ СН'!$H$6-'СЕТ СН'!$H$23</f>
        <v>1242.2014135700001</v>
      </c>
      <c r="Y94" s="36">
        <f>SUMIFS(СВЦЭМ!$D$33:$D$776,СВЦЭМ!$A$33:$A$776,$A94,СВЦЭМ!$B$33:$B$776,Y$83)+'СЕТ СН'!$H$11+СВЦЭМ!$D$10+'СЕТ СН'!$H$6-'СЕТ СН'!$H$23</f>
        <v>1286.57421952</v>
      </c>
    </row>
    <row r="95" spans="1:27" ht="15.75" x14ac:dyDescent="0.2">
      <c r="A95" s="35">
        <f t="shared" si="2"/>
        <v>43933</v>
      </c>
      <c r="B95" s="36">
        <f>SUMIFS(СВЦЭМ!$D$33:$D$776,СВЦЭМ!$A$33:$A$776,$A95,СВЦЭМ!$B$33:$B$776,B$83)+'СЕТ СН'!$H$11+СВЦЭМ!$D$10+'СЕТ СН'!$H$6-'СЕТ СН'!$H$23</f>
        <v>1276.8508295300001</v>
      </c>
      <c r="C95" s="36">
        <f>SUMIFS(СВЦЭМ!$D$33:$D$776,СВЦЭМ!$A$33:$A$776,$A95,СВЦЭМ!$B$33:$B$776,C$83)+'СЕТ СН'!$H$11+СВЦЭМ!$D$10+'СЕТ СН'!$H$6-'СЕТ СН'!$H$23</f>
        <v>1279.4822093800001</v>
      </c>
      <c r="D95" s="36">
        <f>SUMIFS(СВЦЭМ!$D$33:$D$776,СВЦЭМ!$A$33:$A$776,$A95,СВЦЭМ!$B$33:$B$776,D$83)+'СЕТ СН'!$H$11+СВЦЭМ!$D$10+'СЕТ СН'!$H$6-'СЕТ СН'!$H$23</f>
        <v>1263.8601284000001</v>
      </c>
      <c r="E95" s="36">
        <f>SUMIFS(СВЦЭМ!$D$33:$D$776,СВЦЭМ!$A$33:$A$776,$A95,СВЦЭМ!$B$33:$B$776,E$83)+'СЕТ СН'!$H$11+СВЦЭМ!$D$10+'СЕТ СН'!$H$6-'СЕТ СН'!$H$23</f>
        <v>1263.4933040599999</v>
      </c>
      <c r="F95" s="36">
        <f>SUMIFS(СВЦЭМ!$D$33:$D$776,СВЦЭМ!$A$33:$A$776,$A95,СВЦЭМ!$B$33:$B$776,F$83)+'СЕТ СН'!$H$11+СВЦЭМ!$D$10+'СЕТ СН'!$H$6-'СЕТ СН'!$H$23</f>
        <v>1258.6925922700002</v>
      </c>
      <c r="G95" s="36">
        <f>SUMIFS(СВЦЭМ!$D$33:$D$776,СВЦЭМ!$A$33:$A$776,$A95,СВЦЭМ!$B$33:$B$776,G$83)+'СЕТ СН'!$H$11+СВЦЭМ!$D$10+'СЕТ СН'!$H$6-'СЕТ СН'!$H$23</f>
        <v>1266.4138477000001</v>
      </c>
      <c r="H95" s="36">
        <f>SUMIFS(СВЦЭМ!$D$33:$D$776,СВЦЭМ!$A$33:$A$776,$A95,СВЦЭМ!$B$33:$B$776,H$83)+'СЕТ СН'!$H$11+СВЦЭМ!$D$10+'СЕТ СН'!$H$6-'СЕТ СН'!$H$23</f>
        <v>1269.2901091600002</v>
      </c>
      <c r="I95" s="36">
        <f>SUMIFS(СВЦЭМ!$D$33:$D$776,СВЦЭМ!$A$33:$A$776,$A95,СВЦЭМ!$B$33:$B$776,I$83)+'СЕТ СН'!$H$11+СВЦЭМ!$D$10+'СЕТ СН'!$H$6-'СЕТ СН'!$H$23</f>
        <v>1268.5999448</v>
      </c>
      <c r="J95" s="36">
        <f>SUMIFS(СВЦЭМ!$D$33:$D$776,СВЦЭМ!$A$33:$A$776,$A95,СВЦЭМ!$B$33:$B$776,J$83)+'СЕТ СН'!$H$11+СВЦЭМ!$D$10+'СЕТ СН'!$H$6-'СЕТ СН'!$H$23</f>
        <v>1241.0938774000001</v>
      </c>
      <c r="K95" s="36">
        <f>SUMIFS(СВЦЭМ!$D$33:$D$776,СВЦЭМ!$A$33:$A$776,$A95,СВЦЭМ!$B$33:$B$776,K$83)+'СЕТ СН'!$H$11+СВЦЭМ!$D$10+'СЕТ СН'!$H$6-'СЕТ СН'!$H$23</f>
        <v>1204.41612171</v>
      </c>
      <c r="L95" s="36">
        <f>SUMIFS(СВЦЭМ!$D$33:$D$776,СВЦЭМ!$A$33:$A$776,$A95,СВЦЭМ!$B$33:$B$776,L$83)+'СЕТ СН'!$H$11+СВЦЭМ!$D$10+'СЕТ СН'!$H$6-'СЕТ СН'!$H$23</f>
        <v>1208.23572018</v>
      </c>
      <c r="M95" s="36">
        <f>SUMIFS(СВЦЭМ!$D$33:$D$776,СВЦЭМ!$A$33:$A$776,$A95,СВЦЭМ!$B$33:$B$776,M$83)+'СЕТ СН'!$H$11+СВЦЭМ!$D$10+'СЕТ СН'!$H$6-'СЕТ СН'!$H$23</f>
        <v>1213.8275944000002</v>
      </c>
      <c r="N95" s="36">
        <f>SUMIFS(СВЦЭМ!$D$33:$D$776,СВЦЭМ!$A$33:$A$776,$A95,СВЦЭМ!$B$33:$B$776,N$83)+'СЕТ СН'!$H$11+СВЦЭМ!$D$10+'СЕТ СН'!$H$6-'СЕТ СН'!$H$23</f>
        <v>1227.2225228500001</v>
      </c>
      <c r="O95" s="36">
        <f>SUMIFS(СВЦЭМ!$D$33:$D$776,СВЦЭМ!$A$33:$A$776,$A95,СВЦЭМ!$B$33:$B$776,O$83)+'СЕТ СН'!$H$11+СВЦЭМ!$D$10+'СЕТ СН'!$H$6-'СЕТ СН'!$H$23</f>
        <v>1242.7379206000001</v>
      </c>
      <c r="P95" s="36">
        <f>SUMIFS(СВЦЭМ!$D$33:$D$776,СВЦЭМ!$A$33:$A$776,$A95,СВЦЭМ!$B$33:$B$776,P$83)+'СЕТ СН'!$H$11+СВЦЭМ!$D$10+'СЕТ СН'!$H$6-'СЕТ СН'!$H$23</f>
        <v>1253.7840226100002</v>
      </c>
      <c r="Q95" s="36">
        <f>SUMIFS(СВЦЭМ!$D$33:$D$776,СВЦЭМ!$A$33:$A$776,$A95,СВЦЭМ!$B$33:$B$776,Q$83)+'СЕТ СН'!$H$11+СВЦЭМ!$D$10+'СЕТ СН'!$H$6-'СЕТ СН'!$H$23</f>
        <v>1258.0784968600001</v>
      </c>
      <c r="R95" s="36">
        <f>SUMIFS(СВЦЭМ!$D$33:$D$776,СВЦЭМ!$A$33:$A$776,$A95,СВЦЭМ!$B$33:$B$776,R$83)+'СЕТ СН'!$H$11+СВЦЭМ!$D$10+'СЕТ СН'!$H$6-'СЕТ СН'!$H$23</f>
        <v>1251.80550455</v>
      </c>
      <c r="S95" s="36">
        <f>SUMIFS(СВЦЭМ!$D$33:$D$776,СВЦЭМ!$A$33:$A$776,$A95,СВЦЭМ!$B$33:$B$776,S$83)+'СЕТ СН'!$H$11+СВЦЭМ!$D$10+'СЕТ СН'!$H$6-'СЕТ СН'!$H$23</f>
        <v>1247.18556134</v>
      </c>
      <c r="T95" s="36">
        <f>SUMIFS(СВЦЭМ!$D$33:$D$776,СВЦЭМ!$A$33:$A$776,$A95,СВЦЭМ!$B$33:$B$776,T$83)+'СЕТ СН'!$H$11+СВЦЭМ!$D$10+'СЕТ СН'!$H$6-'СЕТ СН'!$H$23</f>
        <v>1231.50186377</v>
      </c>
      <c r="U95" s="36">
        <f>SUMIFS(СВЦЭМ!$D$33:$D$776,СВЦЭМ!$A$33:$A$776,$A95,СВЦЭМ!$B$33:$B$776,U$83)+'СЕТ СН'!$H$11+СВЦЭМ!$D$10+'СЕТ СН'!$H$6-'СЕТ СН'!$H$23</f>
        <v>1191.8331063600001</v>
      </c>
      <c r="V95" s="36">
        <f>SUMIFS(СВЦЭМ!$D$33:$D$776,СВЦЭМ!$A$33:$A$776,$A95,СВЦЭМ!$B$33:$B$776,V$83)+'СЕТ СН'!$H$11+СВЦЭМ!$D$10+'СЕТ СН'!$H$6-'СЕТ СН'!$H$23</f>
        <v>1135.9159173100002</v>
      </c>
      <c r="W95" s="36">
        <f>SUMIFS(СВЦЭМ!$D$33:$D$776,СВЦЭМ!$A$33:$A$776,$A95,СВЦЭМ!$B$33:$B$776,W$83)+'СЕТ СН'!$H$11+СВЦЭМ!$D$10+'СЕТ СН'!$H$6-'СЕТ СН'!$H$23</f>
        <v>1132.2014178600002</v>
      </c>
      <c r="X95" s="36">
        <f>SUMIFS(СВЦЭМ!$D$33:$D$776,СВЦЭМ!$A$33:$A$776,$A95,СВЦЭМ!$B$33:$B$776,X$83)+'СЕТ СН'!$H$11+СВЦЭМ!$D$10+'СЕТ СН'!$H$6-'СЕТ СН'!$H$23</f>
        <v>1167.5433096199999</v>
      </c>
      <c r="Y95" s="36">
        <f>SUMIFS(СВЦЭМ!$D$33:$D$776,СВЦЭМ!$A$33:$A$776,$A95,СВЦЭМ!$B$33:$B$776,Y$83)+'СЕТ СН'!$H$11+СВЦЭМ!$D$10+'СЕТ СН'!$H$6-'СЕТ СН'!$H$23</f>
        <v>1194.7446767500001</v>
      </c>
    </row>
    <row r="96" spans="1:27" ht="15.75" x14ac:dyDescent="0.2">
      <c r="A96" s="35">
        <f t="shared" si="2"/>
        <v>43934</v>
      </c>
      <c r="B96" s="36">
        <f>SUMIFS(СВЦЭМ!$D$33:$D$776,СВЦЭМ!$A$33:$A$776,$A96,СВЦЭМ!$B$33:$B$776,B$83)+'СЕТ СН'!$H$11+СВЦЭМ!$D$10+'СЕТ СН'!$H$6-'СЕТ СН'!$H$23</f>
        <v>1196.3195925800001</v>
      </c>
      <c r="C96" s="36">
        <f>SUMIFS(СВЦЭМ!$D$33:$D$776,СВЦЭМ!$A$33:$A$776,$A96,СВЦЭМ!$B$33:$B$776,C$83)+'СЕТ СН'!$H$11+СВЦЭМ!$D$10+'СЕТ СН'!$H$6-'СЕТ СН'!$H$23</f>
        <v>1212.82263837</v>
      </c>
      <c r="D96" s="36">
        <f>SUMIFS(СВЦЭМ!$D$33:$D$776,СВЦЭМ!$A$33:$A$776,$A96,СВЦЭМ!$B$33:$B$776,D$83)+'СЕТ СН'!$H$11+СВЦЭМ!$D$10+'СЕТ СН'!$H$6-'СЕТ СН'!$H$23</f>
        <v>1239.5050276500001</v>
      </c>
      <c r="E96" s="36">
        <f>SUMIFS(СВЦЭМ!$D$33:$D$776,СВЦЭМ!$A$33:$A$776,$A96,СВЦЭМ!$B$33:$B$776,E$83)+'СЕТ СН'!$H$11+СВЦЭМ!$D$10+'СЕТ СН'!$H$6-'СЕТ СН'!$H$23</f>
        <v>1250.7026467999999</v>
      </c>
      <c r="F96" s="36">
        <f>SUMIFS(СВЦЭМ!$D$33:$D$776,СВЦЭМ!$A$33:$A$776,$A96,СВЦЭМ!$B$33:$B$776,F$83)+'СЕТ СН'!$H$11+СВЦЭМ!$D$10+'СЕТ СН'!$H$6-'СЕТ СН'!$H$23</f>
        <v>1258.4632170700002</v>
      </c>
      <c r="G96" s="36">
        <f>SUMIFS(СВЦЭМ!$D$33:$D$776,СВЦЭМ!$A$33:$A$776,$A96,СВЦЭМ!$B$33:$B$776,G$83)+'СЕТ СН'!$H$11+СВЦЭМ!$D$10+'СЕТ СН'!$H$6-'СЕТ СН'!$H$23</f>
        <v>1244.6685846300002</v>
      </c>
      <c r="H96" s="36">
        <f>SUMIFS(СВЦЭМ!$D$33:$D$776,СВЦЭМ!$A$33:$A$776,$A96,СВЦЭМ!$B$33:$B$776,H$83)+'СЕТ СН'!$H$11+СВЦЭМ!$D$10+'СЕТ СН'!$H$6-'СЕТ СН'!$H$23</f>
        <v>1248.29674877</v>
      </c>
      <c r="I96" s="36">
        <f>SUMIFS(СВЦЭМ!$D$33:$D$776,СВЦЭМ!$A$33:$A$776,$A96,СВЦЭМ!$B$33:$B$776,I$83)+'СЕТ СН'!$H$11+СВЦЭМ!$D$10+'СЕТ СН'!$H$6-'СЕТ СН'!$H$23</f>
        <v>1204.9189208299999</v>
      </c>
      <c r="J96" s="36">
        <f>SUMIFS(СВЦЭМ!$D$33:$D$776,СВЦЭМ!$A$33:$A$776,$A96,СВЦЭМ!$B$33:$B$776,J$83)+'СЕТ СН'!$H$11+СВЦЭМ!$D$10+'СЕТ СН'!$H$6-'СЕТ СН'!$H$23</f>
        <v>1150.5389887700001</v>
      </c>
      <c r="K96" s="36">
        <f>SUMIFS(СВЦЭМ!$D$33:$D$776,СВЦЭМ!$A$33:$A$776,$A96,СВЦЭМ!$B$33:$B$776,K$83)+'СЕТ СН'!$H$11+СВЦЭМ!$D$10+'СЕТ СН'!$H$6-'СЕТ СН'!$H$23</f>
        <v>1132.4669625199999</v>
      </c>
      <c r="L96" s="36">
        <f>SUMIFS(СВЦЭМ!$D$33:$D$776,СВЦЭМ!$A$33:$A$776,$A96,СВЦЭМ!$B$33:$B$776,L$83)+'СЕТ СН'!$H$11+СВЦЭМ!$D$10+'СЕТ СН'!$H$6-'СЕТ СН'!$H$23</f>
        <v>1125.0532422400001</v>
      </c>
      <c r="M96" s="36">
        <f>SUMIFS(СВЦЭМ!$D$33:$D$776,СВЦЭМ!$A$33:$A$776,$A96,СВЦЭМ!$B$33:$B$776,M$83)+'СЕТ СН'!$H$11+СВЦЭМ!$D$10+'СЕТ СН'!$H$6-'СЕТ СН'!$H$23</f>
        <v>1122.34612272</v>
      </c>
      <c r="N96" s="36">
        <f>SUMIFS(СВЦЭМ!$D$33:$D$776,СВЦЭМ!$A$33:$A$776,$A96,СВЦЭМ!$B$33:$B$776,N$83)+'СЕТ СН'!$H$11+СВЦЭМ!$D$10+'СЕТ СН'!$H$6-'СЕТ СН'!$H$23</f>
        <v>1132.4719008400002</v>
      </c>
      <c r="O96" s="36">
        <f>SUMIFS(СВЦЭМ!$D$33:$D$776,СВЦЭМ!$A$33:$A$776,$A96,СВЦЭМ!$B$33:$B$776,O$83)+'СЕТ СН'!$H$11+СВЦЭМ!$D$10+'СЕТ СН'!$H$6-'СЕТ СН'!$H$23</f>
        <v>1131.6742176500002</v>
      </c>
      <c r="P96" s="36">
        <f>SUMIFS(СВЦЭМ!$D$33:$D$776,СВЦЭМ!$A$33:$A$776,$A96,СВЦЭМ!$B$33:$B$776,P$83)+'СЕТ СН'!$H$11+СВЦЭМ!$D$10+'СЕТ СН'!$H$6-'СЕТ СН'!$H$23</f>
        <v>1136.6333064700002</v>
      </c>
      <c r="Q96" s="36">
        <f>SUMIFS(СВЦЭМ!$D$33:$D$776,СВЦЭМ!$A$33:$A$776,$A96,СВЦЭМ!$B$33:$B$776,Q$83)+'СЕТ СН'!$H$11+СВЦЭМ!$D$10+'СЕТ СН'!$H$6-'СЕТ СН'!$H$23</f>
        <v>1139.8704043</v>
      </c>
      <c r="R96" s="36">
        <f>SUMIFS(СВЦЭМ!$D$33:$D$776,СВЦЭМ!$A$33:$A$776,$A96,СВЦЭМ!$B$33:$B$776,R$83)+'СЕТ СН'!$H$11+СВЦЭМ!$D$10+'СЕТ СН'!$H$6-'СЕТ СН'!$H$23</f>
        <v>1148.04590927</v>
      </c>
      <c r="S96" s="36">
        <f>SUMIFS(СВЦЭМ!$D$33:$D$776,СВЦЭМ!$A$33:$A$776,$A96,СВЦЭМ!$B$33:$B$776,S$83)+'СЕТ СН'!$H$11+СВЦЭМ!$D$10+'СЕТ СН'!$H$6-'СЕТ СН'!$H$23</f>
        <v>1146.0929252000001</v>
      </c>
      <c r="T96" s="36">
        <f>SUMIFS(СВЦЭМ!$D$33:$D$776,СВЦЭМ!$A$33:$A$776,$A96,СВЦЭМ!$B$33:$B$776,T$83)+'СЕТ СН'!$H$11+СВЦЭМ!$D$10+'СЕТ СН'!$H$6-'СЕТ СН'!$H$23</f>
        <v>1142.8726252000001</v>
      </c>
      <c r="U96" s="36">
        <f>SUMIFS(СВЦЭМ!$D$33:$D$776,СВЦЭМ!$A$33:$A$776,$A96,СВЦЭМ!$B$33:$B$776,U$83)+'СЕТ СН'!$H$11+СВЦЭМ!$D$10+'СЕТ СН'!$H$6-'СЕТ СН'!$H$23</f>
        <v>1143.2040030000001</v>
      </c>
      <c r="V96" s="36">
        <f>SUMIFS(СВЦЭМ!$D$33:$D$776,СВЦЭМ!$A$33:$A$776,$A96,СВЦЭМ!$B$33:$B$776,V$83)+'СЕТ СН'!$H$11+СВЦЭМ!$D$10+'СЕТ СН'!$H$6-'СЕТ СН'!$H$23</f>
        <v>1133.8838058700001</v>
      </c>
      <c r="W96" s="36">
        <f>SUMIFS(СВЦЭМ!$D$33:$D$776,СВЦЭМ!$A$33:$A$776,$A96,СВЦЭМ!$B$33:$B$776,W$83)+'СЕТ СН'!$H$11+СВЦЭМ!$D$10+'СЕТ СН'!$H$6-'СЕТ СН'!$H$23</f>
        <v>1129.9967738400001</v>
      </c>
      <c r="X96" s="36">
        <f>SUMIFS(СВЦЭМ!$D$33:$D$776,СВЦЭМ!$A$33:$A$776,$A96,СВЦЭМ!$B$33:$B$776,X$83)+'СЕТ СН'!$H$11+СВЦЭМ!$D$10+'СЕТ СН'!$H$6-'СЕТ СН'!$H$23</f>
        <v>1136.6031565100002</v>
      </c>
      <c r="Y96" s="36">
        <f>SUMIFS(СВЦЭМ!$D$33:$D$776,СВЦЭМ!$A$33:$A$776,$A96,СВЦЭМ!$B$33:$B$776,Y$83)+'СЕТ СН'!$H$11+СВЦЭМ!$D$10+'СЕТ СН'!$H$6-'СЕТ СН'!$H$23</f>
        <v>1162.8764767</v>
      </c>
    </row>
    <row r="97" spans="1:25" ht="15.75" x14ac:dyDescent="0.2">
      <c r="A97" s="35">
        <f t="shared" si="2"/>
        <v>43935</v>
      </c>
      <c r="B97" s="36">
        <f>SUMIFS(СВЦЭМ!$D$33:$D$776,СВЦЭМ!$A$33:$A$776,$A97,СВЦЭМ!$B$33:$B$776,B$83)+'СЕТ СН'!$H$11+СВЦЭМ!$D$10+'СЕТ СН'!$H$6-'СЕТ СН'!$H$23</f>
        <v>1191.3050499599999</v>
      </c>
      <c r="C97" s="36">
        <f>SUMIFS(СВЦЭМ!$D$33:$D$776,СВЦЭМ!$A$33:$A$776,$A97,СВЦЭМ!$B$33:$B$776,C$83)+'СЕТ СН'!$H$11+СВЦЭМ!$D$10+'СЕТ СН'!$H$6-'СЕТ СН'!$H$23</f>
        <v>1213.77667406</v>
      </c>
      <c r="D97" s="36">
        <f>SUMIFS(СВЦЭМ!$D$33:$D$776,СВЦЭМ!$A$33:$A$776,$A97,СВЦЭМ!$B$33:$B$776,D$83)+'СЕТ СН'!$H$11+СВЦЭМ!$D$10+'СЕТ СН'!$H$6-'СЕТ СН'!$H$23</f>
        <v>1235.0705829799999</v>
      </c>
      <c r="E97" s="36">
        <f>SUMIFS(СВЦЭМ!$D$33:$D$776,СВЦЭМ!$A$33:$A$776,$A97,СВЦЭМ!$B$33:$B$776,E$83)+'СЕТ СН'!$H$11+СВЦЭМ!$D$10+'СЕТ СН'!$H$6-'СЕТ СН'!$H$23</f>
        <v>1248.60954649</v>
      </c>
      <c r="F97" s="36">
        <f>SUMIFS(СВЦЭМ!$D$33:$D$776,СВЦЭМ!$A$33:$A$776,$A97,СВЦЭМ!$B$33:$B$776,F$83)+'СЕТ СН'!$H$11+СВЦЭМ!$D$10+'СЕТ СН'!$H$6-'СЕТ СН'!$H$23</f>
        <v>1258.5515417500001</v>
      </c>
      <c r="G97" s="36">
        <f>SUMIFS(СВЦЭМ!$D$33:$D$776,СВЦЭМ!$A$33:$A$776,$A97,СВЦЭМ!$B$33:$B$776,G$83)+'СЕТ СН'!$H$11+СВЦЭМ!$D$10+'СЕТ СН'!$H$6-'СЕТ СН'!$H$23</f>
        <v>1254.9793194900001</v>
      </c>
      <c r="H97" s="36">
        <f>SUMIFS(СВЦЭМ!$D$33:$D$776,СВЦЭМ!$A$33:$A$776,$A97,СВЦЭМ!$B$33:$B$776,H$83)+'СЕТ СН'!$H$11+СВЦЭМ!$D$10+'СЕТ СН'!$H$6-'СЕТ СН'!$H$23</f>
        <v>1266.28078684</v>
      </c>
      <c r="I97" s="36">
        <f>SUMIFS(СВЦЭМ!$D$33:$D$776,СВЦЭМ!$A$33:$A$776,$A97,СВЦЭМ!$B$33:$B$776,I$83)+'СЕТ СН'!$H$11+СВЦЭМ!$D$10+'СЕТ СН'!$H$6-'СЕТ СН'!$H$23</f>
        <v>1287.4905933</v>
      </c>
      <c r="J97" s="36">
        <f>SUMIFS(СВЦЭМ!$D$33:$D$776,СВЦЭМ!$A$33:$A$776,$A97,СВЦЭМ!$B$33:$B$776,J$83)+'СЕТ СН'!$H$11+СВЦЭМ!$D$10+'СЕТ СН'!$H$6-'СЕТ СН'!$H$23</f>
        <v>1247.2975241300001</v>
      </c>
      <c r="K97" s="36">
        <f>SUMIFS(СВЦЭМ!$D$33:$D$776,СВЦЭМ!$A$33:$A$776,$A97,СВЦЭМ!$B$33:$B$776,K$83)+'СЕТ СН'!$H$11+СВЦЭМ!$D$10+'СЕТ СН'!$H$6-'СЕТ СН'!$H$23</f>
        <v>1232.2000960700002</v>
      </c>
      <c r="L97" s="36">
        <f>SUMIFS(СВЦЭМ!$D$33:$D$776,СВЦЭМ!$A$33:$A$776,$A97,СВЦЭМ!$B$33:$B$776,L$83)+'СЕТ СН'!$H$11+СВЦЭМ!$D$10+'СЕТ СН'!$H$6-'СЕТ СН'!$H$23</f>
        <v>1225.4310786200001</v>
      </c>
      <c r="M97" s="36">
        <f>SUMIFS(СВЦЭМ!$D$33:$D$776,СВЦЭМ!$A$33:$A$776,$A97,СВЦЭМ!$B$33:$B$776,M$83)+'СЕТ СН'!$H$11+СВЦЭМ!$D$10+'СЕТ СН'!$H$6-'СЕТ СН'!$H$23</f>
        <v>1228.6577645500001</v>
      </c>
      <c r="N97" s="36">
        <f>SUMIFS(СВЦЭМ!$D$33:$D$776,СВЦЭМ!$A$33:$A$776,$A97,СВЦЭМ!$B$33:$B$776,N$83)+'СЕТ СН'!$H$11+СВЦЭМ!$D$10+'СЕТ СН'!$H$6-'СЕТ СН'!$H$23</f>
        <v>1227.5544536900002</v>
      </c>
      <c r="O97" s="36">
        <f>SUMIFS(СВЦЭМ!$D$33:$D$776,СВЦЭМ!$A$33:$A$776,$A97,СВЦЭМ!$B$33:$B$776,O$83)+'СЕТ СН'!$H$11+СВЦЭМ!$D$10+'СЕТ СН'!$H$6-'СЕТ СН'!$H$23</f>
        <v>1202.39818827</v>
      </c>
      <c r="P97" s="36">
        <f>SUMIFS(СВЦЭМ!$D$33:$D$776,СВЦЭМ!$A$33:$A$776,$A97,СВЦЭМ!$B$33:$B$776,P$83)+'СЕТ СН'!$H$11+СВЦЭМ!$D$10+'СЕТ СН'!$H$6-'СЕТ СН'!$H$23</f>
        <v>1205.89948035</v>
      </c>
      <c r="Q97" s="36">
        <f>SUMIFS(СВЦЭМ!$D$33:$D$776,СВЦЭМ!$A$33:$A$776,$A97,СВЦЭМ!$B$33:$B$776,Q$83)+'СЕТ СН'!$H$11+СВЦЭМ!$D$10+'СЕТ СН'!$H$6-'СЕТ СН'!$H$23</f>
        <v>1216.6986080199999</v>
      </c>
      <c r="R97" s="36">
        <f>SUMIFS(СВЦЭМ!$D$33:$D$776,СВЦЭМ!$A$33:$A$776,$A97,СВЦЭМ!$B$33:$B$776,R$83)+'СЕТ СН'!$H$11+СВЦЭМ!$D$10+'СЕТ СН'!$H$6-'СЕТ СН'!$H$23</f>
        <v>1239.4198993300001</v>
      </c>
      <c r="S97" s="36">
        <f>SUMIFS(СВЦЭМ!$D$33:$D$776,СВЦЭМ!$A$33:$A$776,$A97,СВЦЭМ!$B$33:$B$776,S$83)+'СЕТ СН'!$H$11+СВЦЭМ!$D$10+'СЕТ СН'!$H$6-'СЕТ СН'!$H$23</f>
        <v>1244.7196843400002</v>
      </c>
      <c r="T97" s="36">
        <f>SUMIFS(СВЦЭМ!$D$33:$D$776,СВЦЭМ!$A$33:$A$776,$A97,СВЦЭМ!$B$33:$B$776,T$83)+'СЕТ СН'!$H$11+СВЦЭМ!$D$10+'СЕТ СН'!$H$6-'СЕТ СН'!$H$23</f>
        <v>1221.3107774499999</v>
      </c>
      <c r="U97" s="36">
        <f>SUMIFS(СВЦЭМ!$D$33:$D$776,СВЦЭМ!$A$33:$A$776,$A97,СВЦЭМ!$B$33:$B$776,U$83)+'СЕТ СН'!$H$11+СВЦЭМ!$D$10+'СЕТ СН'!$H$6-'СЕТ СН'!$H$23</f>
        <v>1204.45643634</v>
      </c>
      <c r="V97" s="36">
        <f>SUMIFS(СВЦЭМ!$D$33:$D$776,СВЦЭМ!$A$33:$A$776,$A97,СВЦЭМ!$B$33:$B$776,V$83)+'СЕТ СН'!$H$11+СВЦЭМ!$D$10+'СЕТ СН'!$H$6-'СЕТ СН'!$H$23</f>
        <v>1202.32070116</v>
      </c>
      <c r="W97" s="36">
        <f>SUMIFS(СВЦЭМ!$D$33:$D$776,СВЦЭМ!$A$33:$A$776,$A97,СВЦЭМ!$B$33:$B$776,W$83)+'СЕТ СН'!$H$11+СВЦЭМ!$D$10+'СЕТ СН'!$H$6-'СЕТ СН'!$H$23</f>
        <v>1196.2086679399999</v>
      </c>
      <c r="X97" s="36">
        <f>SUMIFS(СВЦЭМ!$D$33:$D$776,СВЦЭМ!$A$33:$A$776,$A97,СВЦЭМ!$B$33:$B$776,X$83)+'СЕТ СН'!$H$11+СВЦЭМ!$D$10+'СЕТ СН'!$H$6-'СЕТ СН'!$H$23</f>
        <v>1204.29269505</v>
      </c>
      <c r="Y97" s="36">
        <f>SUMIFS(СВЦЭМ!$D$33:$D$776,СВЦЭМ!$A$33:$A$776,$A97,СВЦЭМ!$B$33:$B$776,Y$83)+'СЕТ СН'!$H$11+СВЦЭМ!$D$10+'СЕТ СН'!$H$6-'СЕТ СН'!$H$23</f>
        <v>1217.72437728</v>
      </c>
    </row>
    <row r="98" spans="1:25" ht="15.75" x14ac:dyDescent="0.2">
      <c r="A98" s="35">
        <f t="shared" si="2"/>
        <v>43936</v>
      </c>
      <c r="B98" s="36">
        <f>SUMIFS(СВЦЭМ!$D$33:$D$776,СВЦЭМ!$A$33:$A$776,$A98,СВЦЭМ!$B$33:$B$776,B$83)+'СЕТ СН'!$H$11+СВЦЭМ!$D$10+'СЕТ СН'!$H$6-'СЕТ СН'!$H$23</f>
        <v>1254.4358257700001</v>
      </c>
      <c r="C98" s="36">
        <f>SUMIFS(СВЦЭМ!$D$33:$D$776,СВЦЭМ!$A$33:$A$776,$A98,СВЦЭМ!$B$33:$B$776,C$83)+'СЕТ СН'!$H$11+СВЦЭМ!$D$10+'СЕТ СН'!$H$6-'СЕТ СН'!$H$23</f>
        <v>1268.7050759700001</v>
      </c>
      <c r="D98" s="36">
        <f>SUMIFS(СВЦЭМ!$D$33:$D$776,СВЦЭМ!$A$33:$A$776,$A98,СВЦЭМ!$B$33:$B$776,D$83)+'СЕТ СН'!$H$11+СВЦЭМ!$D$10+'СЕТ СН'!$H$6-'СЕТ СН'!$H$23</f>
        <v>1270.16464494</v>
      </c>
      <c r="E98" s="36">
        <f>SUMIFS(СВЦЭМ!$D$33:$D$776,СВЦЭМ!$A$33:$A$776,$A98,СВЦЭМ!$B$33:$B$776,E$83)+'СЕТ СН'!$H$11+СВЦЭМ!$D$10+'СЕТ СН'!$H$6-'СЕТ СН'!$H$23</f>
        <v>1265.35467713</v>
      </c>
      <c r="F98" s="36">
        <f>SUMIFS(СВЦЭМ!$D$33:$D$776,СВЦЭМ!$A$33:$A$776,$A98,СВЦЭМ!$B$33:$B$776,F$83)+'СЕТ СН'!$H$11+СВЦЭМ!$D$10+'СЕТ СН'!$H$6-'СЕТ СН'!$H$23</f>
        <v>1262.7973110400001</v>
      </c>
      <c r="G98" s="36">
        <f>SUMIFS(СВЦЭМ!$D$33:$D$776,СВЦЭМ!$A$33:$A$776,$A98,СВЦЭМ!$B$33:$B$776,G$83)+'СЕТ СН'!$H$11+СВЦЭМ!$D$10+'СЕТ СН'!$H$6-'СЕТ СН'!$H$23</f>
        <v>1261.67588447</v>
      </c>
      <c r="H98" s="36">
        <f>SUMIFS(СВЦЭМ!$D$33:$D$776,СВЦЭМ!$A$33:$A$776,$A98,СВЦЭМ!$B$33:$B$776,H$83)+'СЕТ СН'!$H$11+СВЦЭМ!$D$10+'СЕТ СН'!$H$6-'СЕТ СН'!$H$23</f>
        <v>1253.1277838200001</v>
      </c>
      <c r="I98" s="36">
        <f>SUMIFS(СВЦЭМ!$D$33:$D$776,СВЦЭМ!$A$33:$A$776,$A98,СВЦЭМ!$B$33:$B$776,I$83)+'СЕТ СН'!$H$11+СВЦЭМ!$D$10+'СЕТ СН'!$H$6-'СЕТ СН'!$H$23</f>
        <v>1241.9939894700001</v>
      </c>
      <c r="J98" s="36">
        <f>SUMIFS(СВЦЭМ!$D$33:$D$776,СВЦЭМ!$A$33:$A$776,$A98,СВЦЭМ!$B$33:$B$776,J$83)+'СЕТ СН'!$H$11+СВЦЭМ!$D$10+'СЕТ СН'!$H$6-'СЕТ СН'!$H$23</f>
        <v>1192.06958351</v>
      </c>
      <c r="K98" s="36">
        <f>SUMIFS(СВЦЭМ!$D$33:$D$776,СВЦЭМ!$A$33:$A$776,$A98,СВЦЭМ!$B$33:$B$776,K$83)+'СЕТ СН'!$H$11+СВЦЭМ!$D$10+'СЕТ СН'!$H$6-'СЕТ СН'!$H$23</f>
        <v>1167.59179498</v>
      </c>
      <c r="L98" s="36">
        <f>SUMIFS(СВЦЭМ!$D$33:$D$776,СВЦЭМ!$A$33:$A$776,$A98,СВЦЭМ!$B$33:$B$776,L$83)+'СЕТ СН'!$H$11+СВЦЭМ!$D$10+'СЕТ СН'!$H$6-'СЕТ СН'!$H$23</f>
        <v>1169.8064336100001</v>
      </c>
      <c r="M98" s="36">
        <f>SUMIFS(СВЦЭМ!$D$33:$D$776,СВЦЭМ!$A$33:$A$776,$A98,СВЦЭМ!$B$33:$B$776,M$83)+'СЕТ СН'!$H$11+СВЦЭМ!$D$10+'СЕТ СН'!$H$6-'СЕТ СН'!$H$23</f>
        <v>1175.7180933700001</v>
      </c>
      <c r="N98" s="36">
        <f>SUMIFS(СВЦЭМ!$D$33:$D$776,СВЦЭМ!$A$33:$A$776,$A98,СВЦЭМ!$B$33:$B$776,N$83)+'СЕТ СН'!$H$11+СВЦЭМ!$D$10+'СЕТ СН'!$H$6-'СЕТ СН'!$H$23</f>
        <v>1172.0275186600002</v>
      </c>
      <c r="O98" s="36">
        <f>SUMIFS(СВЦЭМ!$D$33:$D$776,СВЦЭМ!$A$33:$A$776,$A98,СВЦЭМ!$B$33:$B$776,O$83)+'СЕТ СН'!$H$11+СВЦЭМ!$D$10+'СЕТ СН'!$H$6-'СЕТ СН'!$H$23</f>
        <v>1186.33475335</v>
      </c>
      <c r="P98" s="36">
        <f>SUMIFS(СВЦЭМ!$D$33:$D$776,СВЦЭМ!$A$33:$A$776,$A98,СВЦЭМ!$B$33:$B$776,P$83)+'СЕТ СН'!$H$11+СВЦЭМ!$D$10+'СЕТ СН'!$H$6-'СЕТ СН'!$H$23</f>
        <v>1187.7158904400001</v>
      </c>
      <c r="Q98" s="36">
        <f>SUMIFS(СВЦЭМ!$D$33:$D$776,СВЦЭМ!$A$33:$A$776,$A98,СВЦЭМ!$B$33:$B$776,Q$83)+'СЕТ СН'!$H$11+СВЦЭМ!$D$10+'СЕТ СН'!$H$6-'СЕТ СН'!$H$23</f>
        <v>1189.5456856800001</v>
      </c>
      <c r="R98" s="36">
        <f>SUMIFS(СВЦЭМ!$D$33:$D$776,СВЦЭМ!$A$33:$A$776,$A98,СВЦЭМ!$B$33:$B$776,R$83)+'СЕТ СН'!$H$11+СВЦЭМ!$D$10+'СЕТ СН'!$H$6-'СЕТ СН'!$H$23</f>
        <v>1188.5277971099999</v>
      </c>
      <c r="S98" s="36">
        <f>SUMIFS(СВЦЭМ!$D$33:$D$776,СВЦЭМ!$A$33:$A$776,$A98,СВЦЭМ!$B$33:$B$776,S$83)+'СЕТ СН'!$H$11+СВЦЭМ!$D$10+'СЕТ СН'!$H$6-'СЕТ СН'!$H$23</f>
        <v>1186.71874101</v>
      </c>
      <c r="T98" s="36">
        <f>SUMIFS(СВЦЭМ!$D$33:$D$776,СВЦЭМ!$A$33:$A$776,$A98,СВЦЭМ!$B$33:$B$776,T$83)+'СЕТ СН'!$H$11+СВЦЭМ!$D$10+'СЕТ СН'!$H$6-'СЕТ СН'!$H$23</f>
        <v>1167.9756224299999</v>
      </c>
      <c r="U98" s="36">
        <f>SUMIFS(СВЦЭМ!$D$33:$D$776,СВЦЭМ!$A$33:$A$776,$A98,СВЦЭМ!$B$33:$B$776,U$83)+'СЕТ СН'!$H$11+СВЦЭМ!$D$10+'СЕТ СН'!$H$6-'СЕТ СН'!$H$23</f>
        <v>1148.1588553400002</v>
      </c>
      <c r="V98" s="36">
        <f>SUMIFS(СВЦЭМ!$D$33:$D$776,СВЦЭМ!$A$33:$A$776,$A98,СВЦЭМ!$B$33:$B$776,V$83)+'СЕТ СН'!$H$11+СВЦЭМ!$D$10+'СЕТ СН'!$H$6-'СЕТ СН'!$H$23</f>
        <v>1157.26620974</v>
      </c>
      <c r="W98" s="36">
        <f>SUMIFS(СВЦЭМ!$D$33:$D$776,СВЦЭМ!$A$33:$A$776,$A98,СВЦЭМ!$B$33:$B$776,W$83)+'СЕТ СН'!$H$11+СВЦЭМ!$D$10+'СЕТ СН'!$H$6-'СЕТ СН'!$H$23</f>
        <v>1158.7416247900001</v>
      </c>
      <c r="X98" s="36">
        <f>SUMIFS(СВЦЭМ!$D$33:$D$776,СВЦЭМ!$A$33:$A$776,$A98,СВЦЭМ!$B$33:$B$776,X$83)+'СЕТ СН'!$H$11+СВЦЭМ!$D$10+'СЕТ СН'!$H$6-'СЕТ СН'!$H$23</f>
        <v>1151.66526836</v>
      </c>
      <c r="Y98" s="36">
        <f>SUMIFS(СВЦЭМ!$D$33:$D$776,СВЦЭМ!$A$33:$A$776,$A98,СВЦЭМ!$B$33:$B$776,Y$83)+'СЕТ СН'!$H$11+СВЦЭМ!$D$10+'СЕТ СН'!$H$6-'СЕТ СН'!$H$23</f>
        <v>1178.5785305500001</v>
      </c>
    </row>
    <row r="99" spans="1:25" ht="15.75" x14ac:dyDescent="0.2">
      <c r="A99" s="35">
        <f t="shared" si="2"/>
        <v>43937</v>
      </c>
      <c r="B99" s="36">
        <f>SUMIFS(СВЦЭМ!$D$33:$D$776,СВЦЭМ!$A$33:$A$776,$A99,СВЦЭМ!$B$33:$B$776,B$83)+'СЕТ СН'!$H$11+СВЦЭМ!$D$10+'СЕТ СН'!$H$6-'СЕТ СН'!$H$23</f>
        <v>1148.2636598500001</v>
      </c>
      <c r="C99" s="36">
        <f>SUMIFS(СВЦЭМ!$D$33:$D$776,СВЦЭМ!$A$33:$A$776,$A99,СВЦЭМ!$B$33:$B$776,C$83)+'СЕТ СН'!$H$11+СВЦЭМ!$D$10+'СЕТ СН'!$H$6-'СЕТ СН'!$H$23</f>
        <v>1166.6530385599999</v>
      </c>
      <c r="D99" s="36">
        <f>SUMIFS(СВЦЭМ!$D$33:$D$776,СВЦЭМ!$A$33:$A$776,$A99,СВЦЭМ!$B$33:$B$776,D$83)+'СЕТ СН'!$H$11+СВЦЭМ!$D$10+'СЕТ СН'!$H$6-'СЕТ СН'!$H$23</f>
        <v>1183.5656698900002</v>
      </c>
      <c r="E99" s="36">
        <f>SUMIFS(СВЦЭМ!$D$33:$D$776,СВЦЭМ!$A$33:$A$776,$A99,СВЦЭМ!$B$33:$B$776,E$83)+'СЕТ СН'!$H$11+СВЦЭМ!$D$10+'СЕТ СН'!$H$6-'СЕТ СН'!$H$23</f>
        <v>1196.16697619</v>
      </c>
      <c r="F99" s="36">
        <f>SUMIFS(СВЦЭМ!$D$33:$D$776,СВЦЭМ!$A$33:$A$776,$A99,СВЦЭМ!$B$33:$B$776,F$83)+'СЕТ СН'!$H$11+СВЦЭМ!$D$10+'СЕТ СН'!$H$6-'СЕТ СН'!$H$23</f>
        <v>1195.78255326</v>
      </c>
      <c r="G99" s="36">
        <f>SUMIFS(СВЦЭМ!$D$33:$D$776,СВЦЭМ!$A$33:$A$776,$A99,СВЦЭМ!$B$33:$B$776,G$83)+'СЕТ СН'!$H$11+СВЦЭМ!$D$10+'СЕТ СН'!$H$6-'СЕТ СН'!$H$23</f>
        <v>1186.87611726</v>
      </c>
      <c r="H99" s="36">
        <f>SUMIFS(СВЦЭМ!$D$33:$D$776,СВЦЭМ!$A$33:$A$776,$A99,СВЦЭМ!$B$33:$B$776,H$83)+'СЕТ СН'!$H$11+СВЦЭМ!$D$10+'СЕТ СН'!$H$6-'СЕТ СН'!$H$23</f>
        <v>1166.8789066300001</v>
      </c>
      <c r="I99" s="36">
        <f>SUMIFS(СВЦЭМ!$D$33:$D$776,СВЦЭМ!$A$33:$A$776,$A99,СВЦЭМ!$B$33:$B$776,I$83)+'СЕТ СН'!$H$11+СВЦЭМ!$D$10+'СЕТ СН'!$H$6-'СЕТ СН'!$H$23</f>
        <v>1145.1813353900002</v>
      </c>
      <c r="J99" s="36">
        <f>SUMIFS(СВЦЭМ!$D$33:$D$776,СВЦЭМ!$A$33:$A$776,$A99,СВЦЭМ!$B$33:$B$776,J$83)+'СЕТ СН'!$H$11+СВЦЭМ!$D$10+'СЕТ СН'!$H$6-'СЕТ СН'!$H$23</f>
        <v>1118.0933777</v>
      </c>
      <c r="K99" s="36">
        <f>SUMIFS(СВЦЭМ!$D$33:$D$776,СВЦЭМ!$A$33:$A$776,$A99,СВЦЭМ!$B$33:$B$776,K$83)+'СЕТ СН'!$H$11+СВЦЭМ!$D$10+'СЕТ СН'!$H$6-'СЕТ СН'!$H$23</f>
        <v>1130.8436340100002</v>
      </c>
      <c r="L99" s="36">
        <f>SUMIFS(СВЦЭМ!$D$33:$D$776,СВЦЭМ!$A$33:$A$776,$A99,СВЦЭМ!$B$33:$B$776,L$83)+'СЕТ СН'!$H$11+СВЦЭМ!$D$10+'СЕТ СН'!$H$6-'СЕТ СН'!$H$23</f>
        <v>1126.7759424800001</v>
      </c>
      <c r="M99" s="36">
        <f>SUMIFS(СВЦЭМ!$D$33:$D$776,СВЦЭМ!$A$33:$A$776,$A99,СВЦЭМ!$B$33:$B$776,M$83)+'СЕТ СН'!$H$11+СВЦЭМ!$D$10+'СЕТ СН'!$H$6-'СЕТ СН'!$H$23</f>
        <v>1120.4119760399999</v>
      </c>
      <c r="N99" s="36">
        <f>SUMIFS(СВЦЭМ!$D$33:$D$776,СВЦЭМ!$A$33:$A$776,$A99,СВЦЭМ!$B$33:$B$776,N$83)+'СЕТ СН'!$H$11+СВЦЭМ!$D$10+'СЕТ СН'!$H$6-'СЕТ СН'!$H$23</f>
        <v>1113.8922404899999</v>
      </c>
      <c r="O99" s="36">
        <f>SUMIFS(СВЦЭМ!$D$33:$D$776,СВЦЭМ!$A$33:$A$776,$A99,СВЦЭМ!$B$33:$B$776,O$83)+'СЕТ СН'!$H$11+СВЦЭМ!$D$10+'СЕТ СН'!$H$6-'СЕТ СН'!$H$23</f>
        <v>1118.86760104</v>
      </c>
      <c r="P99" s="36">
        <f>SUMIFS(СВЦЭМ!$D$33:$D$776,СВЦЭМ!$A$33:$A$776,$A99,СВЦЭМ!$B$33:$B$776,P$83)+'СЕТ СН'!$H$11+СВЦЭМ!$D$10+'СЕТ СН'!$H$6-'СЕТ СН'!$H$23</f>
        <v>1121.98152043</v>
      </c>
      <c r="Q99" s="36">
        <f>SUMIFS(СВЦЭМ!$D$33:$D$776,СВЦЭМ!$A$33:$A$776,$A99,СВЦЭМ!$B$33:$B$776,Q$83)+'СЕТ СН'!$H$11+СВЦЭМ!$D$10+'СЕТ СН'!$H$6-'СЕТ СН'!$H$23</f>
        <v>1116.36092568</v>
      </c>
      <c r="R99" s="36">
        <f>SUMIFS(СВЦЭМ!$D$33:$D$776,СВЦЭМ!$A$33:$A$776,$A99,СВЦЭМ!$B$33:$B$776,R$83)+'СЕТ СН'!$H$11+СВЦЭМ!$D$10+'СЕТ СН'!$H$6-'СЕТ СН'!$H$23</f>
        <v>1111.7633494800002</v>
      </c>
      <c r="S99" s="36">
        <f>SUMIFS(СВЦЭМ!$D$33:$D$776,СВЦЭМ!$A$33:$A$776,$A99,СВЦЭМ!$B$33:$B$776,S$83)+'СЕТ СН'!$H$11+СВЦЭМ!$D$10+'СЕТ СН'!$H$6-'СЕТ СН'!$H$23</f>
        <v>1109.1039469500001</v>
      </c>
      <c r="T99" s="36">
        <f>SUMIFS(СВЦЭМ!$D$33:$D$776,СВЦЭМ!$A$33:$A$776,$A99,СВЦЭМ!$B$33:$B$776,T$83)+'СЕТ СН'!$H$11+СВЦЭМ!$D$10+'СЕТ СН'!$H$6-'СЕТ СН'!$H$23</f>
        <v>1103.9750227899999</v>
      </c>
      <c r="U99" s="36">
        <f>SUMIFS(СВЦЭМ!$D$33:$D$776,СВЦЭМ!$A$33:$A$776,$A99,СВЦЭМ!$B$33:$B$776,U$83)+'СЕТ СН'!$H$11+СВЦЭМ!$D$10+'СЕТ СН'!$H$6-'СЕТ СН'!$H$23</f>
        <v>1094.1224072499999</v>
      </c>
      <c r="V99" s="36">
        <f>SUMIFS(СВЦЭМ!$D$33:$D$776,СВЦЭМ!$A$33:$A$776,$A99,СВЦЭМ!$B$33:$B$776,V$83)+'СЕТ СН'!$H$11+СВЦЭМ!$D$10+'СЕТ СН'!$H$6-'СЕТ СН'!$H$23</f>
        <v>1081.8517647399999</v>
      </c>
      <c r="W99" s="36">
        <f>SUMIFS(СВЦЭМ!$D$33:$D$776,СВЦЭМ!$A$33:$A$776,$A99,СВЦЭМ!$B$33:$B$776,W$83)+'СЕТ СН'!$H$11+СВЦЭМ!$D$10+'СЕТ СН'!$H$6-'СЕТ СН'!$H$23</f>
        <v>1088.7297253199999</v>
      </c>
      <c r="X99" s="36">
        <f>SUMIFS(СВЦЭМ!$D$33:$D$776,СВЦЭМ!$A$33:$A$776,$A99,СВЦЭМ!$B$33:$B$776,X$83)+'СЕТ СН'!$H$11+СВЦЭМ!$D$10+'СЕТ СН'!$H$6-'СЕТ СН'!$H$23</f>
        <v>1099.5634362200001</v>
      </c>
      <c r="Y99" s="36">
        <f>SUMIFS(СВЦЭМ!$D$33:$D$776,СВЦЭМ!$A$33:$A$776,$A99,СВЦЭМ!$B$33:$B$776,Y$83)+'СЕТ СН'!$H$11+СВЦЭМ!$D$10+'СЕТ СН'!$H$6-'СЕТ СН'!$H$23</f>
        <v>1110.8784328900001</v>
      </c>
    </row>
    <row r="100" spans="1:25" ht="15.75" x14ac:dyDescent="0.2">
      <c r="A100" s="35">
        <f t="shared" si="2"/>
        <v>43938</v>
      </c>
      <c r="B100" s="36">
        <f>SUMIFS(СВЦЭМ!$D$33:$D$776,СВЦЭМ!$A$33:$A$776,$A100,СВЦЭМ!$B$33:$B$776,B$83)+'СЕТ СН'!$H$11+СВЦЭМ!$D$10+'СЕТ СН'!$H$6-'СЕТ СН'!$H$23</f>
        <v>1179.4127642799999</v>
      </c>
      <c r="C100" s="36">
        <f>SUMIFS(СВЦЭМ!$D$33:$D$776,СВЦЭМ!$A$33:$A$776,$A100,СВЦЭМ!$B$33:$B$776,C$83)+'СЕТ СН'!$H$11+СВЦЭМ!$D$10+'СЕТ СН'!$H$6-'СЕТ СН'!$H$23</f>
        <v>1191.1782262500001</v>
      </c>
      <c r="D100" s="36">
        <f>SUMIFS(СВЦЭМ!$D$33:$D$776,СВЦЭМ!$A$33:$A$776,$A100,СВЦЭМ!$B$33:$B$776,D$83)+'СЕТ СН'!$H$11+СВЦЭМ!$D$10+'СЕТ СН'!$H$6-'СЕТ СН'!$H$23</f>
        <v>1209.3878688</v>
      </c>
      <c r="E100" s="36">
        <f>SUMIFS(СВЦЭМ!$D$33:$D$776,СВЦЭМ!$A$33:$A$776,$A100,СВЦЭМ!$B$33:$B$776,E$83)+'СЕТ СН'!$H$11+СВЦЭМ!$D$10+'СЕТ СН'!$H$6-'СЕТ СН'!$H$23</f>
        <v>1223.5926244100001</v>
      </c>
      <c r="F100" s="36">
        <f>SUMIFS(СВЦЭМ!$D$33:$D$776,СВЦЭМ!$A$33:$A$776,$A100,СВЦЭМ!$B$33:$B$776,F$83)+'СЕТ СН'!$H$11+СВЦЭМ!$D$10+'СЕТ СН'!$H$6-'СЕТ СН'!$H$23</f>
        <v>1224.3309144300001</v>
      </c>
      <c r="G100" s="36">
        <f>SUMIFS(СВЦЭМ!$D$33:$D$776,СВЦЭМ!$A$33:$A$776,$A100,СВЦЭМ!$B$33:$B$776,G$83)+'СЕТ СН'!$H$11+СВЦЭМ!$D$10+'СЕТ СН'!$H$6-'СЕТ СН'!$H$23</f>
        <v>1208.41736717</v>
      </c>
      <c r="H100" s="36">
        <f>SUMIFS(СВЦЭМ!$D$33:$D$776,СВЦЭМ!$A$33:$A$776,$A100,СВЦЭМ!$B$33:$B$776,H$83)+'СЕТ СН'!$H$11+СВЦЭМ!$D$10+'СЕТ СН'!$H$6-'СЕТ СН'!$H$23</f>
        <v>1183.7917957499999</v>
      </c>
      <c r="I100" s="36">
        <f>SUMIFS(СВЦЭМ!$D$33:$D$776,СВЦЭМ!$A$33:$A$776,$A100,СВЦЭМ!$B$33:$B$776,I$83)+'СЕТ СН'!$H$11+СВЦЭМ!$D$10+'СЕТ СН'!$H$6-'СЕТ СН'!$H$23</f>
        <v>1156.7581221600001</v>
      </c>
      <c r="J100" s="36">
        <f>SUMIFS(СВЦЭМ!$D$33:$D$776,СВЦЭМ!$A$33:$A$776,$A100,СВЦЭМ!$B$33:$B$776,J$83)+'СЕТ СН'!$H$11+СВЦЭМ!$D$10+'СЕТ СН'!$H$6-'СЕТ СН'!$H$23</f>
        <v>1107.0541755200002</v>
      </c>
      <c r="K100" s="36">
        <f>SUMIFS(СВЦЭМ!$D$33:$D$776,СВЦЭМ!$A$33:$A$776,$A100,СВЦЭМ!$B$33:$B$776,K$83)+'СЕТ СН'!$H$11+СВЦЭМ!$D$10+'СЕТ СН'!$H$6-'СЕТ СН'!$H$23</f>
        <v>1110.7423035900001</v>
      </c>
      <c r="L100" s="36">
        <f>SUMIFS(СВЦЭМ!$D$33:$D$776,СВЦЭМ!$A$33:$A$776,$A100,СВЦЭМ!$B$33:$B$776,L$83)+'СЕТ СН'!$H$11+СВЦЭМ!$D$10+'СЕТ СН'!$H$6-'СЕТ СН'!$H$23</f>
        <v>1107.5839417500001</v>
      </c>
      <c r="M100" s="36">
        <f>SUMIFS(СВЦЭМ!$D$33:$D$776,СВЦЭМ!$A$33:$A$776,$A100,СВЦЭМ!$B$33:$B$776,M$83)+'СЕТ СН'!$H$11+СВЦЭМ!$D$10+'СЕТ СН'!$H$6-'СЕТ СН'!$H$23</f>
        <v>1105.44439235</v>
      </c>
      <c r="N100" s="36">
        <f>SUMIFS(СВЦЭМ!$D$33:$D$776,СВЦЭМ!$A$33:$A$776,$A100,СВЦЭМ!$B$33:$B$776,N$83)+'СЕТ СН'!$H$11+СВЦЭМ!$D$10+'СЕТ СН'!$H$6-'СЕТ СН'!$H$23</f>
        <v>1104.4198432200001</v>
      </c>
      <c r="O100" s="36">
        <f>SUMIFS(СВЦЭМ!$D$33:$D$776,СВЦЭМ!$A$33:$A$776,$A100,СВЦЭМ!$B$33:$B$776,O$83)+'СЕТ СН'!$H$11+СВЦЭМ!$D$10+'СЕТ СН'!$H$6-'СЕТ СН'!$H$23</f>
        <v>1111.03600327</v>
      </c>
      <c r="P100" s="36">
        <f>SUMIFS(СВЦЭМ!$D$33:$D$776,СВЦЭМ!$A$33:$A$776,$A100,СВЦЭМ!$B$33:$B$776,P$83)+'СЕТ СН'!$H$11+СВЦЭМ!$D$10+'СЕТ СН'!$H$6-'СЕТ СН'!$H$23</f>
        <v>1119.17461817</v>
      </c>
      <c r="Q100" s="36">
        <f>SUMIFS(СВЦЭМ!$D$33:$D$776,СВЦЭМ!$A$33:$A$776,$A100,СВЦЭМ!$B$33:$B$776,Q$83)+'СЕТ СН'!$H$11+СВЦЭМ!$D$10+'СЕТ СН'!$H$6-'СЕТ СН'!$H$23</f>
        <v>1124.62740809</v>
      </c>
      <c r="R100" s="36">
        <f>SUMIFS(СВЦЭМ!$D$33:$D$776,СВЦЭМ!$A$33:$A$776,$A100,СВЦЭМ!$B$33:$B$776,R$83)+'СЕТ СН'!$H$11+СВЦЭМ!$D$10+'СЕТ СН'!$H$6-'СЕТ СН'!$H$23</f>
        <v>1122.1515925900001</v>
      </c>
      <c r="S100" s="36">
        <f>SUMIFS(СВЦЭМ!$D$33:$D$776,СВЦЭМ!$A$33:$A$776,$A100,СВЦЭМ!$B$33:$B$776,S$83)+'СЕТ СН'!$H$11+СВЦЭМ!$D$10+'СЕТ СН'!$H$6-'СЕТ СН'!$H$23</f>
        <v>1116.80994467</v>
      </c>
      <c r="T100" s="36">
        <f>SUMIFS(СВЦЭМ!$D$33:$D$776,СВЦЭМ!$A$33:$A$776,$A100,СВЦЭМ!$B$33:$B$776,T$83)+'СЕТ СН'!$H$11+СВЦЭМ!$D$10+'СЕТ СН'!$H$6-'СЕТ СН'!$H$23</f>
        <v>1102.1389745900001</v>
      </c>
      <c r="U100" s="36">
        <f>SUMIFS(СВЦЭМ!$D$33:$D$776,СВЦЭМ!$A$33:$A$776,$A100,СВЦЭМ!$B$33:$B$776,U$83)+'СЕТ СН'!$H$11+СВЦЭМ!$D$10+'СЕТ СН'!$H$6-'СЕТ СН'!$H$23</f>
        <v>1090.4561314800001</v>
      </c>
      <c r="V100" s="36">
        <f>SUMIFS(СВЦЭМ!$D$33:$D$776,СВЦЭМ!$A$33:$A$776,$A100,СВЦЭМ!$B$33:$B$776,V$83)+'СЕТ СН'!$H$11+СВЦЭМ!$D$10+'СЕТ СН'!$H$6-'СЕТ СН'!$H$23</f>
        <v>1098.4468525000002</v>
      </c>
      <c r="W100" s="36">
        <f>SUMIFS(СВЦЭМ!$D$33:$D$776,СВЦЭМ!$A$33:$A$776,$A100,СВЦЭМ!$B$33:$B$776,W$83)+'СЕТ СН'!$H$11+СВЦЭМ!$D$10+'СЕТ СН'!$H$6-'СЕТ СН'!$H$23</f>
        <v>1098.2468534200002</v>
      </c>
      <c r="X100" s="36">
        <f>SUMIFS(СВЦЭМ!$D$33:$D$776,СВЦЭМ!$A$33:$A$776,$A100,СВЦЭМ!$B$33:$B$776,X$83)+'СЕТ СН'!$H$11+СВЦЭМ!$D$10+'СЕТ СН'!$H$6-'СЕТ СН'!$H$23</f>
        <v>1103.9174548200001</v>
      </c>
      <c r="Y100" s="36">
        <f>SUMIFS(СВЦЭМ!$D$33:$D$776,СВЦЭМ!$A$33:$A$776,$A100,СВЦЭМ!$B$33:$B$776,Y$83)+'СЕТ СН'!$H$11+СВЦЭМ!$D$10+'СЕТ СН'!$H$6-'СЕТ СН'!$H$23</f>
        <v>1106.2934857800001</v>
      </c>
    </row>
    <row r="101" spans="1:25" ht="15.75" x14ac:dyDescent="0.2">
      <c r="A101" s="35">
        <f t="shared" si="2"/>
        <v>43939</v>
      </c>
      <c r="B101" s="36">
        <f>SUMIFS(СВЦЭМ!$D$33:$D$776,СВЦЭМ!$A$33:$A$776,$A101,СВЦЭМ!$B$33:$B$776,B$83)+'СЕТ СН'!$H$11+СВЦЭМ!$D$10+'СЕТ СН'!$H$6-'СЕТ СН'!$H$23</f>
        <v>1198.5484961300001</v>
      </c>
      <c r="C101" s="36">
        <f>SUMIFS(СВЦЭМ!$D$33:$D$776,СВЦЭМ!$A$33:$A$776,$A101,СВЦЭМ!$B$33:$B$776,C$83)+'СЕТ СН'!$H$11+СВЦЭМ!$D$10+'СЕТ СН'!$H$6-'СЕТ СН'!$H$23</f>
        <v>1234.09117399</v>
      </c>
      <c r="D101" s="36">
        <f>SUMIFS(СВЦЭМ!$D$33:$D$776,СВЦЭМ!$A$33:$A$776,$A101,СВЦЭМ!$B$33:$B$776,D$83)+'СЕТ СН'!$H$11+СВЦЭМ!$D$10+'СЕТ СН'!$H$6-'СЕТ СН'!$H$23</f>
        <v>1240.5375283600001</v>
      </c>
      <c r="E101" s="36">
        <f>SUMIFS(СВЦЭМ!$D$33:$D$776,СВЦЭМ!$A$33:$A$776,$A101,СВЦЭМ!$B$33:$B$776,E$83)+'СЕТ СН'!$H$11+СВЦЭМ!$D$10+'СЕТ СН'!$H$6-'СЕТ СН'!$H$23</f>
        <v>1249.7834840400001</v>
      </c>
      <c r="F101" s="36">
        <f>SUMIFS(СВЦЭМ!$D$33:$D$776,СВЦЭМ!$A$33:$A$776,$A101,СВЦЭМ!$B$33:$B$776,F$83)+'СЕТ СН'!$H$11+СВЦЭМ!$D$10+'СЕТ СН'!$H$6-'СЕТ СН'!$H$23</f>
        <v>1247.0813734400001</v>
      </c>
      <c r="G101" s="36">
        <f>SUMIFS(СВЦЭМ!$D$33:$D$776,СВЦЭМ!$A$33:$A$776,$A101,СВЦЭМ!$B$33:$B$776,G$83)+'СЕТ СН'!$H$11+СВЦЭМ!$D$10+'СЕТ СН'!$H$6-'СЕТ СН'!$H$23</f>
        <v>1247.8201176900002</v>
      </c>
      <c r="H101" s="36">
        <f>SUMIFS(СВЦЭМ!$D$33:$D$776,СВЦЭМ!$A$33:$A$776,$A101,СВЦЭМ!$B$33:$B$776,H$83)+'СЕТ СН'!$H$11+СВЦЭМ!$D$10+'СЕТ СН'!$H$6-'СЕТ СН'!$H$23</f>
        <v>1240.89916272</v>
      </c>
      <c r="I101" s="36">
        <f>SUMIFS(СВЦЭМ!$D$33:$D$776,СВЦЭМ!$A$33:$A$776,$A101,СВЦЭМ!$B$33:$B$776,I$83)+'СЕТ СН'!$H$11+СВЦЭМ!$D$10+'СЕТ СН'!$H$6-'СЕТ СН'!$H$23</f>
        <v>1215.4795237600001</v>
      </c>
      <c r="J101" s="36">
        <f>SUMIFS(СВЦЭМ!$D$33:$D$776,СВЦЭМ!$A$33:$A$776,$A101,СВЦЭМ!$B$33:$B$776,J$83)+'СЕТ СН'!$H$11+СВЦЭМ!$D$10+'СЕТ СН'!$H$6-'СЕТ СН'!$H$23</f>
        <v>1145.3919934300002</v>
      </c>
      <c r="K101" s="36">
        <f>SUMIFS(СВЦЭМ!$D$33:$D$776,СВЦЭМ!$A$33:$A$776,$A101,СВЦЭМ!$B$33:$B$776,K$83)+'СЕТ СН'!$H$11+СВЦЭМ!$D$10+'СЕТ СН'!$H$6-'СЕТ СН'!$H$23</f>
        <v>1134.5451192800001</v>
      </c>
      <c r="L101" s="36">
        <f>SUMIFS(СВЦЭМ!$D$33:$D$776,СВЦЭМ!$A$33:$A$776,$A101,СВЦЭМ!$B$33:$B$776,L$83)+'СЕТ СН'!$H$11+СВЦЭМ!$D$10+'СЕТ СН'!$H$6-'СЕТ СН'!$H$23</f>
        <v>1130.1332978099999</v>
      </c>
      <c r="M101" s="36">
        <f>SUMIFS(СВЦЭМ!$D$33:$D$776,СВЦЭМ!$A$33:$A$776,$A101,СВЦЭМ!$B$33:$B$776,M$83)+'СЕТ СН'!$H$11+СВЦЭМ!$D$10+'СЕТ СН'!$H$6-'СЕТ СН'!$H$23</f>
        <v>1127.4878891600001</v>
      </c>
      <c r="N101" s="36">
        <f>SUMIFS(СВЦЭМ!$D$33:$D$776,СВЦЭМ!$A$33:$A$776,$A101,СВЦЭМ!$B$33:$B$776,N$83)+'СЕТ СН'!$H$11+СВЦЭМ!$D$10+'СЕТ СН'!$H$6-'СЕТ СН'!$H$23</f>
        <v>1138.18429541</v>
      </c>
      <c r="O101" s="36">
        <f>SUMIFS(СВЦЭМ!$D$33:$D$776,СВЦЭМ!$A$33:$A$776,$A101,СВЦЭМ!$B$33:$B$776,O$83)+'СЕТ СН'!$H$11+СВЦЭМ!$D$10+'СЕТ СН'!$H$6-'СЕТ СН'!$H$23</f>
        <v>1153.8845848599999</v>
      </c>
      <c r="P101" s="36">
        <f>SUMIFS(СВЦЭМ!$D$33:$D$776,СВЦЭМ!$A$33:$A$776,$A101,СВЦЭМ!$B$33:$B$776,P$83)+'СЕТ СН'!$H$11+СВЦЭМ!$D$10+'СЕТ СН'!$H$6-'СЕТ СН'!$H$23</f>
        <v>1162.5873271800001</v>
      </c>
      <c r="Q101" s="36">
        <f>SUMIFS(СВЦЭМ!$D$33:$D$776,СВЦЭМ!$A$33:$A$776,$A101,СВЦЭМ!$B$33:$B$776,Q$83)+'СЕТ СН'!$H$11+СВЦЭМ!$D$10+'СЕТ СН'!$H$6-'СЕТ СН'!$H$23</f>
        <v>1168.5035308400002</v>
      </c>
      <c r="R101" s="36">
        <f>SUMIFS(СВЦЭМ!$D$33:$D$776,СВЦЭМ!$A$33:$A$776,$A101,СВЦЭМ!$B$33:$B$776,R$83)+'СЕТ СН'!$H$11+СВЦЭМ!$D$10+'СЕТ СН'!$H$6-'СЕТ СН'!$H$23</f>
        <v>1165.1972776699999</v>
      </c>
      <c r="S101" s="36">
        <f>SUMIFS(СВЦЭМ!$D$33:$D$776,СВЦЭМ!$A$33:$A$776,$A101,СВЦЭМ!$B$33:$B$776,S$83)+'СЕТ СН'!$H$11+СВЦЭМ!$D$10+'СЕТ СН'!$H$6-'СЕТ СН'!$H$23</f>
        <v>1160.4925203299999</v>
      </c>
      <c r="T101" s="36">
        <f>SUMIFS(СВЦЭМ!$D$33:$D$776,СВЦЭМ!$A$33:$A$776,$A101,СВЦЭМ!$B$33:$B$776,T$83)+'СЕТ СН'!$H$11+СВЦЭМ!$D$10+'СЕТ СН'!$H$6-'СЕТ СН'!$H$23</f>
        <v>1141.6993525900002</v>
      </c>
      <c r="U101" s="36">
        <f>SUMIFS(СВЦЭМ!$D$33:$D$776,СВЦЭМ!$A$33:$A$776,$A101,СВЦЭМ!$B$33:$B$776,U$83)+'СЕТ СН'!$H$11+СВЦЭМ!$D$10+'СЕТ СН'!$H$6-'СЕТ СН'!$H$23</f>
        <v>1113.1829637999999</v>
      </c>
      <c r="V101" s="36">
        <f>SUMIFS(СВЦЭМ!$D$33:$D$776,СВЦЭМ!$A$33:$A$776,$A101,СВЦЭМ!$B$33:$B$776,V$83)+'СЕТ СН'!$H$11+СВЦЭМ!$D$10+'СЕТ СН'!$H$6-'СЕТ СН'!$H$23</f>
        <v>1104.7224891599999</v>
      </c>
      <c r="W101" s="36">
        <f>SUMIFS(СВЦЭМ!$D$33:$D$776,СВЦЭМ!$A$33:$A$776,$A101,СВЦЭМ!$B$33:$B$776,W$83)+'СЕТ СН'!$H$11+СВЦЭМ!$D$10+'СЕТ СН'!$H$6-'СЕТ СН'!$H$23</f>
        <v>1116.44683532</v>
      </c>
      <c r="X101" s="36">
        <f>SUMIFS(СВЦЭМ!$D$33:$D$776,СВЦЭМ!$A$33:$A$776,$A101,СВЦЭМ!$B$33:$B$776,X$83)+'СЕТ СН'!$H$11+СВЦЭМ!$D$10+'СЕТ СН'!$H$6-'СЕТ СН'!$H$23</f>
        <v>1132.7016116499999</v>
      </c>
      <c r="Y101" s="36">
        <f>SUMIFS(СВЦЭМ!$D$33:$D$776,СВЦЭМ!$A$33:$A$776,$A101,СВЦЭМ!$B$33:$B$776,Y$83)+'СЕТ СН'!$H$11+СВЦЭМ!$D$10+'СЕТ СН'!$H$6-'СЕТ СН'!$H$23</f>
        <v>1165.2119749000001</v>
      </c>
    </row>
    <row r="102" spans="1:25" ht="15.75" x14ac:dyDescent="0.2">
      <c r="A102" s="35">
        <f t="shared" si="2"/>
        <v>43940</v>
      </c>
      <c r="B102" s="36">
        <f>SUMIFS(СВЦЭМ!$D$33:$D$776,СВЦЭМ!$A$33:$A$776,$A102,СВЦЭМ!$B$33:$B$776,B$83)+'СЕТ СН'!$H$11+СВЦЭМ!$D$10+'СЕТ СН'!$H$6-'СЕТ СН'!$H$23</f>
        <v>1205.79252679</v>
      </c>
      <c r="C102" s="36">
        <f>SUMIFS(СВЦЭМ!$D$33:$D$776,СВЦЭМ!$A$33:$A$776,$A102,СВЦЭМ!$B$33:$B$776,C$83)+'СЕТ СН'!$H$11+СВЦЭМ!$D$10+'СЕТ СН'!$H$6-'СЕТ СН'!$H$23</f>
        <v>1207.8180730300001</v>
      </c>
      <c r="D102" s="36">
        <f>SUMIFS(СВЦЭМ!$D$33:$D$776,СВЦЭМ!$A$33:$A$776,$A102,СВЦЭМ!$B$33:$B$776,D$83)+'СЕТ СН'!$H$11+СВЦЭМ!$D$10+'СЕТ СН'!$H$6-'СЕТ СН'!$H$23</f>
        <v>1198.23545294</v>
      </c>
      <c r="E102" s="36">
        <f>SUMIFS(СВЦЭМ!$D$33:$D$776,СВЦЭМ!$A$33:$A$776,$A102,СВЦЭМ!$B$33:$B$776,E$83)+'СЕТ СН'!$H$11+СВЦЭМ!$D$10+'СЕТ СН'!$H$6-'СЕТ СН'!$H$23</f>
        <v>1205.87249178</v>
      </c>
      <c r="F102" s="36">
        <f>SUMIFS(СВЦЭМ!$D$33:$D$776,СВЦЭМ!$A$33:$A$776,$A102,СВЦЭМ!$B$33:$B$776,F$83)+'СЕТ СН'!$H$11+СВЦЭМ!$D$10+'СЕТ СН'!$H$6-'СЕТ СН'!$H$23</f>
        <v>1202.8021172700001</v>
      </c>
      <c r="G102" s="36">
        <f>SUMIFS(СВЦЭМ!$D$33:$D$776,СВЦЭМ!$A$33:$A$776,$A102,СВЦЭМ!$B$33:$B$776,G$83)+'СЕТ СН'!$H$11+СВЦЭМ!$D$10+'СЕТ СН'!$H$6-'СЕТ СН'!$H$23</f>
        <v>1209.1522593899999</v>
      </c>
      <c r="H102" s="36">
        <f>SUMIFS(СВЦЭМ!$D$33:$D$776,СВЦЭМ!$A$33:$A$776,$A102,СВЦЭМ!$B$33:$B$776,H$83)+'СЕТ СН'!$H$11+СВЦЭМ!$D$10+'СЕТ СН'!$H$6-'СЕТ СН'!$H$23</f>
        <v>1208.8372186900001</v>
      </c>
      <c r="I102" s="36">
        <f>SUMIFS(СВЦЭМ!$D$33:$D$776,СВЦЭМ!$A$33:$A$776,$A102,СВЦЭМ!$B$33:$B$776,I$83)+'СЕТ СН'!$H$11+СВЦЭМ!$D$10+'СЕТ СН'!$H$6-'СЕТ СН'!$H$23</f>
        <v>1177.2263859100001</v>
      </c>
      <c r="J102" s="36">
        <f>SUMIFS(СВЦЭМ!$D$33:$D$776,СВЦЭМ!$A$33:$A$776,$A102,СВЦЭМ!$B$33:$B$776,J$83)+'СЕТ СН'!$H$11+СВЦЭМ!$D$10+'СЕТ СН'!$H$6-'СЕТ СН'!$H$23</f>
        <v>1128.27657</v>
      </c>
      <c r="K102" s="36">
        <f>SUMIFS(СВЦЭМ!$D$33:$D$776,СВЦЭМ!$A$33:$A$776,$A102,СВЦЭМ!$B$33:$B$776,K$83)+'СЕТ СН'!$H$11+СВЦЭМ!$D$10+'СЕТ СН'!$H$6-'СЕТ СН'!$H$23</f>
        <v>1121.95617025</v>
      </c>
      <c r="L102" s="36">
        <f>SUMIFS(СВЦЭМ!$D$33:$D$776,СВЦЭМ!$A$33:$A$776,$A102,СВЦЭМ!$B$33:$B$776,L$83)+'СЕТ СН'!$H$11+СВЦЭМ!$D$10+'СЕТ СН'!$H$6-'СЕТ СН'!$H$23</f>
        <v>1124.74260263</v>
      </c>
      <c r="M102" s="36">
        <f>SUMIFS(СВЦЭМ!$D$33:$D$776,СВЦЭМ!$A$33:$A$776,$A102,СВЦЭМ!$B$33:$B$776,M$83)+'СЕТ СН'!$H$11+СВЦЭМ!$D$10+'СЕТ СН'!$H$6-'СЕТ СН'!$H$23</f>
        <v>1141.2884750000001</v>
      </c>
      <c r="N102" s="36">
        <f>SUMIFS(СВЦЭМ!$D$33:$D$776,СВЦЭМ!$A$33:$A$776,$A102,СВЦЭМ!$B$33:$B$776,N$83)+'СЕТ СН'!$H$11+СВЦЭМ!$D$10+'СЕТ СН'!$H$6-'СЕТ СН'!$H$23</f>
        <v>1162.6426207899999</v>
      </c>
      <c r="O102" s="36">
        <f>SUMIFS(СВЦЭМ!$D$33:$D$776,СВЦЭМ!$A$33:$A$776,$A102,СВЦЭМ!$B$33:$B$776,O$83)+'СЕТ СН'!$H$11+СВЦЭМ!$D$10+'СЕТ СН'!$H$6-'СЕТ СН'!$H$23</f>
        <v>1172.4963202200001</v>
      </c>
      <c r="P102" s="36">
        <f>SUMIFS(СВЦЭМ!$D$33:$D$776,СВЦЭМ!$A$33:$A$776,$A102,СВЦЭМ!$B$33:$B$776,P$83)+'СЕТ СН'!$H$11+СВЦЭМ!$D$10+'СЕТ СН'!$H$6-'СЕТ СН'!$H$23</f>
        <v>1176.88214423</v>
      </c>
      <c r="Q102" s="36">
        <f>SUMIFS(СВЦЭМ!$D$33:$D$776,СВЦЭМ!$A$33:$A$776,$A102,СВЦЭМ!$B$33:$B$776,Q$83)+'СЕТ СН'!$H$11+СВЦЭМ!$D$10+'СЕТ СН'!$H$6-'СЕТ СН'!$H$23</f>
        <v>1180.03687384</v>
      </c>
      <c r="R102" s="36">
        <f>SUMIFS(СВЦЭМ!$D$33:$D$776,СВЦЭМ!$A$33:$A$776,$A102,СВЦЭМ!$B$33:$B$776,R$83)+'СЕТ СН'!$H$11+СВЦЭМ!$D$10+'СЕТ СН'!$H$6-'СЕТ СН'!$H$23</f>
        <v>1172.7729759700001</v>
      </c>
      <c r="S102" s="36">
        <f>SUMIFS(СВЦЭМ!$D$33:$D$776,СВЦЭМ!$A$33:$A$776,$A102,СВЦЭМ!$B$33:$B$776,S$83)+'СЕТ СН'!$H$11+СВЦЭМ!$D$10+'СЕТ СН'!$H$6-'СЕТ СН'!$H$23</f>
        <v>1167.9693202399999</v>
      </c>
      <c r="T102" s="36">
        <f>SUMIFS(СВЦЭМ!$D$33:$D$776,СВЦЭМ!$A$33:$A$776,$A102,СВЦЭМ!$B$33:$B$776,T$83)+'СЕТ СН'!$H$11+СВЦЭМ!$D$10+'СЕТ СН'!$H$6-'СЕТ СН'!$H$23</f>
        <v>1155.15081031</v>
      </c>
      <c r="U102" s="36">
        <f>SUMIFS(СВЦЭМ!$D$33:$D$776,СВЦЭМ!$A$33:$A$776,$A102,СВЦЭМ!$B$33:$B$776,U$83)+'СЕТ СН'!$H$11+СВЦЭМ!$D$10+'СЕТ СН'!$H$6-'СЕТ СН'!$H$23</f>
        <v>1149.7005467900001</v>
      </c>
      <c r="V102" s="36">
        <f>SUMIFS(СВЦЭМ!$D$33:$D$776,СВЦЭМ!$A$33:$A$776,$A102,СВЦЭМ!$B$33:$B$776,V$83)+'СЕТ СН'!$H$11+СВЦЭМ!$D$10+'СЕТ СН'!$H$6-'СЕТ СН'!$H$23</f>
        <v>1122.7693764999999</v>
      </c>
      <c r="W102" s="36">
        <f>SUMIFS(СВЦЭМ!$D$33:$D$776,СВЦЭМ!$A$33:$A$776,$A102,СВЦЭМ!$B$33:$B$776,W$83)+'СЕТ СН'!$H$11+СВЦЭМ!$D$10+'СЕТ СН'!$H$6-'СЕТ СН'!$H$23</f>
        <v>1126.69698625</v>
      </c>
      <c r="X102" s="36">
        <f>SUMIFS(СВЦЭМ!$D$33:$D$776,СВЦЭМ!$A$33:$A$776,$A102,СВЦЭМ!$B$33:$B$776,X$83)+'СЕТ СН'!$H$11+СВЦЭМ!$D$10+'СЕТ СН'!$H$6-'СЕТ СН'!$H$23</f>
        <v>1151.4670673099999</v>
      </c>
      <c r="Y102" s="36">
        <f>SUMIFS(СВЦЭМ!$D$33:$D$776,СВЦЭМ!$A$33:$A$776,$A102,СВЦЭМ!$B$33:$B$776,Y$83)+'СЕТ СН'!$H$11+СВЦЭМ!$D$10+'СЕТ СН'!$H$6-'СЕТ СН'!$H$23</f>
        <v>1184.5275149700001</v>
      </c>
    </row>
    <row r="103" spans="1:25" ht="15.75" x14ac:dyDescent="0.2">
      <c r="A103" s="35">
        <f t="shared" si="2"/>
        <v>43941</v>
      </c>
      <c r="B103" s="36">
        <f>SUMIFS(СВЦЭМ!$D$33:$D$776,СВЦЭМ!$A$33:$A$776,$A103,СВЦЭМ!$B$33:$B$776,B$83)+'СЕТ СН'!$H$11+СВЦЭМ!$D$10+'СЕТ СН'!$H$6-'СЕТ СН'!$H$23</f>
        <v>1218.28110118</v>
      </c>
      <c r="C103" s="36">
        <f>SUMIFS(СВЦЭМ!$D$33:$D$776,СВЦЭМ!$A$33:$A$776,$A103,СВЦЭМ!$B$33:$B$776,C$83)+'СЕТ СН'!$H$11+СВЦЭМ!$D$10+'СЕТ СН'!$H$6-'СЕТ СН'!$H$23</f>
        <v>1236.6511173200001</v>
      </c>
      <c r="D103" s="36">
        <f>SUMIFS(СВЦЭМ!$D$33:$D$776,СВЦЭМ!$A$33:$A$776,$A103,СВЦЭМ!$B$33:$B$776,D$83)+'СЕТ СН'!$H$11+СВЦЭМ!$D$10+'СЕТ СН'!$H$6-'СЕТ СН'!$H$23</f>
        <v>1261.54306124</v>
      </c>
      <c r="E103" s="36">
        <f>SUMIFS(СВЦЭМ!$D$33:$D$776,СВЦЭМ!$A$33:$A$776,$A103,СВЦЭМ!$B$33:$B$776,E$83)+'СЕТ СН'!$H$11+СВЦЭМ!$D$10+'СЕТ СН'!$H$6-'СЕТ СН'!$H$23</f>
        <v>1272.1210276300001</v>
      </c>
      <c r="F103" s="36">
        <f>SUMIFS(СВЦЭМ!$D$33:$D$776,СВЦЭМ!$A$33:$A$776,$A103,СВЦЭМ!$B$33:$B$776,F$83)+'СЕТ СН'!$H$11+СВЦЭМ!$D$10+'СЕТ СН'!$H$6-'СЕТ СН'!$H$23</f>
        <v>1268.0522991900002</v>
      </c>
      <c r="G103" s="36">
        <f>SUMIFS(СВЦЭМ!$D$33:$D$776,СВЦЭМ!$A$33:$A$776,$A103,СВЦЭМ!$B$33:$B$776,G$83)+'СЕТ СН'!$H$11+СВЦЭМ!$D$10+'СЕТ СН'!$H$6-'СЕТ СН'!$H$23</f>
        <v>1261.7755769099999</v>
      </c>
      <c r="H103" s="36">
        <f>SUMIFS(СВЦЭМ!$D$33:$D$776,СВЦЭМ!$A$33:$A$776,$A103,СВЦЭМ!$B$33:$B$776,H$83)+'СЕТ СН'!$H$11+СВЦЭМ!$D$10+'СЕТ СН'!$H$6-'СЕТ СН'!$H$23</f>
        <v>1235.02061624</v>
      </c>
      <c r="I103" s="36">
        <f>SUMIFS(СВЦЭМ!$D$33:$D$776,СВЦЭМ!$A$33:$A$776,$A103,СВЦЭМ!$B$33:$B$776,I$83)+'СЕТ СН'!$H$11+СВЦЭМ!$D$10+'СЕТ СН'!$H$6-'СЕТ СН'!$H$23</f>
        <v>1192.8848823400001</v>
      </c>
      <c r="J103" s="36">
        <f>SUMIFS(СВЦЭМ!$D$33:$D$776,СВЦЭМ!$A$33:$A$776,$A103,СВЦЭМ!$B$33:$B$776,J$83)+'СЕТ СН'!$H$11+СВЦЭМ!$D$10+'СЕТ СН'!$H$6-'СЕТ СН'!$H$23</f>
        <v>1121.6746357900001</v>
      </c>
      <c r="K103" s="36">
        <f>SUMIFS(СВЦЭМ!$D$33:$D$776,СВЦЭМ!$A$33:$A$776,$A103,СВЦЭМ!$B$33:$B$776,K$83)+'СЕТ СН'!$H$11+СВЦЭМ!$D$10+'СЕТ СН'!$H$6-'СЕТ СН'!$H$23</f>
        <v>1110.8899275200001</v>
      </c>
      <c r="L103" s="36">
        <f>SUMIFS(СВЦЭМ!$D$33:$D$776,СВЦЭМ!$A$33:$A$776,$A103,СВЦЭМ!$B$33:$B$776,L$83)+'СЕТ СН'!$H$11+СВЦЭМ!$D$10+'СЕТ СН'!$H$6-'СЕТ СН'!$H$23</f>
        <v>1116.3659327099999</v>
      </c>
      <c r="M103" s="36">
        <f>SUMIFS(СВЦЭМ!$D$33:$D$776,СВЦЭМ!$A$33:$A$776,$A103,СВЦЭМ!$B$33:$B$776,M$83)+'СЕТ СН'!$H$11+СВЦЭМ!$D$10+'СЕТ СН'!$H$6-'СЕТ СН'!$H$23</f>
        <v>1122.43213947</v>
      </c>
      <c r="N103" s="36">
        <f>SUMIFS(СВЦЭМ!$D$33:$D$776,СВЦЭМ!$A$33:$A$776,$A103,СВЦЭМ!$B$33:$B$776,N$83)+'СЕТ СН'!$H$11+СВЦЭМ!$D$10+'СЕТ СН'!$H$6-'СЕТ СН'!$H$23</f>
        <v>1127.8280673500001</v>
      </c>
      <c r="O103" s="36">
        <f>SUMIFS(СВЦЭМ!$D$33:$D$776,СВЦЭМ!$A$33:$A$776,$A103,СВЦЭМ!$B$33:$B$776,O$83)+'СЕТ СН'!$H$11+СВЦЭМ!$D$10+'СЕТ СН'!$H$6-'СЕТ СН'!$H$23</f>
        <v>1135.4254178599999</v>
      </c>
      <c r="P103" s="36">
        <f>SUMIFS(СВЦЭМ!$D$33:$D$776,СВЦЭМ!$A$33:$A$776,$A103,СВЦЭМ!$B$33:$B$776,P$83)+'СЕТ СН'!$H$11+СВЦЭМ!$D$10+'СЕТ СН'!$H$6-'СЕТ СН'!$H$23</f>
        <v>1141.0094444199999</v>
      </c>
      <c r="Q103" s="36">
        <f>SUMIFS(СВЦЭМ!$D$33:$D$776,СВЦЭМ!$A$33:$A$776,$A103,СВЦЭМ!$B$33:$B$776,Q$83)+'СЕТ СН'!$H$11+СВЦЭМ!$D$10+'СЕТ СН'!$H$6-'СЕТ СН'!$H$23</f>
        <v>1147.39291129</v>
      </c>
      <c r="R103" s="36">
        <f>SUMIFS(СВЦЭМ!$D$33:$D$776,СВЦЭМ!$A$33:$A$776,$A103,СВЦЭМ!$B$33:$B$776,R$83)+'СЕТ СН'!$H$11+СВЦЭМ!$D$10+'СЕТ СН'!$H$6-'СЕТ СН'!$H$23</f>
        <v>1146.0862808300001</v>
      </c>
      <c r="S103" s="36">
        <f>SUMIFS(СВЦЭМ!$D$33:$D$776,СВЦЭМ!$A$33:$A$776,$A103,СВЦЭМ!$B$33:$B$776,S$83)+'СЕТ СН'!$H$11+СВЦЭМ!$D$10+'СЕТ СН'!$H$6-'СЕТ СН'!$H$23</f>
        <v>1149.9697841000002</v>
      </c>
      <c r="T103" s="36">
        <f>SUMIFS(СВЦЭМ!$D$33:$D$776,СВЦЭМ!$A$33:$A$776,$A103,СВЦЭМ!$B$33:$B$776,T$83)+'СЕТ СН'!$H$11+СВЦЭМ!$D$10+'СЕТ СН'!$H$6-'СЕТ СН'!$H$23</f>
        <v>1142.3193059</v>
      </c>
      <c r="U103" s="36">
        <f>SUMIFS(СВЦЭМ!$D$33:$D$776,СВЦЭМ!$A$33:$A$776,$A103,СВЦЭМ!$B$33:$B$776,U$83)+'СЕТ СН'!$H$11+СВЦЭМ!$D$10+'СЕТ СН'!$H$6-'СЕТ СН'!$H$23</f>
        <v>1130.62327719</v>
      </c>
      <c r="V103" s="36">
        <f>SUMIFS(СВЦЭМ!$D$33:$D$776,СВЦЭМ!$A$33:$A$776,$A103,СВЦЭМ!$B$33:$B$776,V$83)+'СЕТ СН'!$H$11+СВЦЭМ!$D$10+'СЕТ СН'!$H$6-'СЕТ СН'!$H$23</f>
        <v>1123.02623004</v>
      </c>
      <c r="W103" s="36">
        <f>SUMIFS(СВЦЭМ!$D$33:$D$776,СВЦЭМ!$A$33:$A$776,$A103,СВЦЭМ!$B$33:$B$776,W$83)+'СЕТ СН'!$H$11+СВЦЭМ!$D$10+'СЕТ СН'!$H$6-'СЕТ СН'!$H$23</f>
        <v>1125.13370676</v>
      </c>
      <c r="X103" s="36">
        <f>SUMIFS(СВЦЭМ!$D$33:$D$776,СВЦЭМ!$A$33:$A$776,$A103,СВЦЭМ!$B$33:$B$776,X$83)+'СЕТ СН'!$H$11+СВЦЭМ!$D$10+'СЕТ СН'!$H$6-'СЕТ СН'!$H$23</f>
        <v>1121.4174062500001</v>
      </c>
      <c r="Y103" s="36">
        <f>SUMIFS(СВЦЭМ!$D$33:$D$776,СВЦЭМ!$A$33:$A$776,$A103,СВЦЭМ!$B$33:$B$776,Y$83)+'СЕТ СН'!$H$11+СВЦЭМ!$D$10+'СЕТ СН'!$H$6-'СЕТ СН'!$H$23</f>
        <v>1151.7694666100001</v>
      </c>
    </row>
    <row r="104" spans="1:25" ht="15.75" x14ac:dyDescent="0.2">
      <c r="A104" s="35">
        <f t="shared" si="2"/>
        <v>43942</v>
      </c>
      <c r="B104" s="36">
        <f>SUMIFS(СВЦЭМ!$D$33:$D$776,СВЦЭМ!$A$33:$A$776,$A104,СВЦЭМ!$B$33:$B$776,B$83)+'СЕТ СН'!$H$11+СВЦЭМ!$D$10+'СЕТ СН'!$H$6-'СЕТ СН'!$H$23</f>
        <v>1216.90987023</v>
      </c>
      <c r="C104" s="36">
        <f>SUMIFS(СВЦЭМ!$D$33:$D$776,СВЦЭМ!$A$33:$A$776,$A104,СВЦЭМ!$B$33:$B$776,C$83)+'СЕТ СН'!$H$11+СВЦЭМ!$D$10+'СЕТ СН'!$H$6-'СЕТ СН'!$H$23</f>
        <v>1241.4058945199999</v>
      </c>
      <c r="D104" s="36">
        <f>SUMIFS(СВЦЭМ!$D$33:$D$776,СВЦЭМ!$A$33:$A$776,$A104,СВЦЭМ!$B$33:$B$776,D$83)+'СЕТ СН'!$H$11+СВЦЭМ!$D$10+'СЕТ СН'!$H$6-'СЕТ СН'!$H$23</f>
        <v>1258.3629531900001</v>
      </c>
      <c r="E104" s="36">
        <f>SUMIFS(СВЦЭМ!$D$33:$D$776,СВЦЭМ!$A$33:$A$776,$A104,СВЦЭМ!$B$33:$B$776,E$83)+'СЕТ СН'!$H$11+СВЦЭМ!$D$10+'СЕТ СН'!$H$6-'СЕТ СН'!$H$23</f>
        <v>1265.9745558899999</v>
      </c>
      <c r="F104" s="36">
        <f>SUMIFS(СВЦЭМ!$D$33:$D$776,СВЦЭМ!$A$33:$A$776,$A104,СВЦЭМ!$B$33:$B$776,F$83)+'СЕТ СН'!$H$11+СВЦЭМ!$D$10+'СЕТ СН'!$H$6-'СЕТ СН'!$H$23</f>
        <v>1259.6189572400001</v>
      </c>
      <c r="G104" s="36">
        <f>SUMIFS(СВЦЭМ!$D$33:$D$776,СВЦЭМ!$A$33:$A$776,$A104,СВЦЭМ!$B$33:$B$776,G$83)+'СЕТ СН'!$H$11+СВЦЭМ!$D$10+'СЕТ СН'!$H$6-'СЕТ СН'!$H$23</f>
        <v>1252.0092021200001</v>
      </c>
      <c r="H104" s="36">
        <f>SUMIFS(СВЦЭМ!$D$33:$D$776,СВЦЭМ!$A$33:$A$776,$A104,СВЦЭМ!$B$33:$B$776,H$83)+'СЕТ СН'!$H$11+СВЦЭМ!$D$10+'СЕТ СН'!$H$6-'СЕТ СН'!$H$23</f>
        <v>1208.73806603</v>
      </c>
      <c r="I104" s="36">
        <f>SUMIFS(СВЦЭМ!$D$33:$D$776,СВЦЭМ!$A$33:$A$776,$A104,СВЦЭМ!$B$33:$B$776,I$83)+'СЕТ СН'!$H$11+СВЦЭМ!$D$10+'СЕТ СН'!$H$6-'СЕТ СН'!$H$23</f>
        <v>1178.7646402800001</v>
      </c>
      <c r="J104" s="36">
        <f>SUMIFS(СВЦЭМ!$D$33:$D$776,СВЦЭМ!$A$33:$A$776,$A104,СВЦЭМ!$B$33:$B$776,J$83)+'СЕТ СН'!$H$11+СВЦЭМ!$D$10+'СЕТ СН'!$H$6-'СЕТ СН'!$H$23</f>
        <v>1131.31777784</v>
      </c>
      <c r="K104" s="36">
        <f>SUMIFS(СВЦЭМ!$D$33:$D$776,СВЦЭМ!$A$33:$A$776,$A104,СВЦЭМ!$B$33:$B$776,K$83)+'СЕТ СН'!$H$11+СВЦЭМ!$D$10+'СЕТ СН'!$H$6-'СЕТ СН'!$H$23</f>
        <v>1130.4428450800001</v>
      </c>
      <c r="L104" s="36">
        <f>SUMIFS(СВЦЭМ!$D$33:$D$776,СВЦЭМ!$A$33:$A$776,$A104,СВЦЭМ!$B$33:$B$776,L$83)+'СЕТ СН'!$H$11+СВЦЭМ!$D$10+'СЕТ СН'!$H$6-'СЕТ СН'!$H$23</f>
        <v>1131.0840200800001</v>
      </c>
      <c r="M104" s="36">
        <f>SUMIFS(СВЦЭМ!$D$33:$D$776,СВЦЭМ!$A$33:$A$776,$A104,СВЦЭМ!$B$33:$B$776,M$83)+'СЕТ СН'!$H$11+СВЦЭМ!$D$10+'СЕТ СН'!$H$6-'СЕТ СН'!$H$23</f>
        <v>1129.17323399</v>
      </c>
      <c r="N104" s="36">
        <f>SUMIFS(СВЦЭМ!$D$33:$D$776,СВЦЭМ!$A$33:$A$776,$A104,СВЦЭМ!$B$33:$B$776,N$83)+'СЕТ СН'!$H$11+СВЦЭМ!$D$10+'СЕТ СН'!$H$6-'СЕТ СН'!$H$23</f>
        <v>1135.5741013300001</v>
      </c>
      <c r="O104" s="36">
        <f>SUMIFS(СВЦЭМ!$D$33:$D$776,СВЦЭМ!$A$33:$A$776,$A104,СВЦЭМ!$B$33:$B$776,O$83)+'СЕТ СН'!$H$11+СВЦЭМ!$D$10+'СЕТ СН'!$H$6-'СЕТ СН'!$H$23</f>
        <v>1151.2397968600001</v>
      </c>
      <c r="P104" s="36">
        <f>SUMIFS(СВЦЭМ!$D$33:$D$776,СВЦЭМ!$A$33:$A$776,$A104,СВЦЭМ!$B$33:$B$776,P$83)+'СЕТ СН'!$H$11+СВЦЭМ!$D$10+'СЕТ СН'!$H$6-'СЕТ СН'!$H$23</f>
        <v>1148.3846726300001</v>
      </c>
      <c r="Q104" s="36">
        <f>SUMIFS(СВЦЭМ!$D$33:$D$776,СВЦЭМ!$A$33:$A$776,$A104,СВЦЭМ!$B$33:$B$776,Q$83)+'СЕТ СН'!$H$11+СВЦЭМ!$D$10+'СЕТ СН'!$H$6-'СЕТ СН'!$H$23</f>
        <v>1161.2295767099999</v>
      </c>
      <c r="R104" s="36">
        <f>SUMIFS(СВЦЭМ!$D$33:$D$776,СВЦЭМ!$A$33:$A$776,$A104,СВЦЭМ!$B$33:$B$776,R$83)+'СЕТ СН'!$H$11+СВЦЭМ!$D$10+'СЕТ СН'!$H$6-'СЕТ СН'!$H$23</f>
        <v>1150.48341413</v>
      </c>
      <c r="S104" s="36">
        <f>SUMIFS(СВЦЭМ!$D$33:$D$776,СВЦЭМ!$A$33:$A$776,$A104,СВЦЭМ!$B$33:$B$776,S$83)+'СЕТ СН'!$H$11+СВЦЭМ!$D$10+'СЕТ СН'!$H$6-'СЕТ СН'!$H$23</f>
        <v>1144.25829079</v>
      </c>
      <c r="T104" s="36">
        <f>SUMIFS(СВЦЭМ!$D$33:$D$776,СВЦЭМ!$A$33:$A$776,$A104,СВЦЭМ!$B$33:$B$776,T$83)+'СЕТ СН'!$H$11+СВЦЭМ!$D$10+'СЕТ СН'!$H$6-'СЕТ СН'!$H$23</f>
        <v>1148.14076024</v>
      </c>
      <c r="U104" s="36">
        <f>SUMIFS(СВЦЭМ!$D$33:$D$776,СВЦЭМ!$A$33:$A$776,$A104,СВЦЭМ!$B$33:$B$776,U$83)+'СЕТ СН'!$H$11+СВЦЭМ!$D$10+'СЕТ СН'!$H$6-'СЕТ СН'!$H$23</f>
        <v>1155.16803669</v>
      </c>
      <c r="V104" s="36">
        <f>SUMIFS(СВЦЭМ!$D$33:$D$776,СВЦЭМ!$A$33:$A$776,$A104,СВЦЭМ!$B$33:$B$776,V$83)+'СЕТ СН'!$H$11+СВЦЭМ!$D$10+'СЕТ СН'!$H$6-'СЕТ СН'!$H$23</f>
        <v>1162.1666571200001</v>
      </c>
      <c r="W104" s="36">
        <f>SUMIFS(СВЦЭМ!$D$33:$D$776,СВЦЭМ!$A$33:$A$776,$A104,СВЦЭМ!$B$33:$B$776,W$83)+'СЕТ СН'!$H$11+СВЦЭМ!$D$10+'СЕТ СН'!$H$6-'СЕТ СН'!$H$23</f>
        <v>1164.4416465300001</v>
      </c>
      <c r="X104" s="36">
        <f>SUMIFS(СВЦЭМ!$D$33:$D$776,СВЦЭМ!$A$33:$A$776,$A104,СВЦЭМ!$B$33:$B$776,X$83)+'СЕТ СН'!$H$11+СВЦЭМ!$D$10+'СЕТ СН'!$H$6-'СЕТ СН'!$H$23</f>
        <v>1154.5364872300001</v>
      </c>
      <c r="Y104" s="36">
        <f>SUMIFS(СВЦЭМ!$D$33:$D$776,СВЦЭМ!$A$33:$A$776,$A104,СВЦЭМ!$B$33:$B$776,Y$83)+'СЕТ СН'!$H$11+СВЦЭМ!$D$10+'СЕТ СН'!$H$6-'СЕТ СН'!$H$23</f>
        <v>1172.31163171</v>
      </c>
    </row>
    <row r="105" spans="1:25" ht="15.75" x14ac:dyDescent="0.2">
      <c r="A105" s="35">
        <f t="shared" si="2"/>
        <v>43943</v>
      </c>
      <c r="B105" s="36">
        <f>SUMIFS(СВЦЭМ!$D$33:$D$776,СВЦЭМ!$A$33:$A$776,$A105,СВЦЭМ!$B$33:$B$776,B$83)+'СЕТ СН'!$H$11+СВЦЭМ!$D$10+'СЕТ СН'!$H$6-'СЕТ СН'!$H$23</f>
        <v>1193.2580297100001</v>
      </c>
      <c r="C105" s="36">
        <f>SUMIFS(СВЦЭМ!$D$33:$D$776,СВЦЭМ!$A$33:$A$776,$A105,СВЦЭМ!$B$33:$B$776,C$83)+'СЕТ СН'!$H$11+СВЦЭМ!$D$10+'СЕТ СН'!$H$6-'СЕТ СН'!$H$23</f>
        <v>1191.22835132</v>
      </c>
      <c r="D105" s="36">
        <f>SUMIFS(СВЦЭМ!$D$33:$D$776,СВЦЭМ!$A$33:$A$776,$A105,СВЦЭМ!$B$33:$B$776,D$83)+'СЕТ СН'!$H$11+СВЦЭМ!$D$10+'СЕТ СН'!$H$6-'СЕТ СН'!$H$23</f>
        <v>1192.46642563</v>
      </c>
      <c r="E105" s="36">
        <f>SUMIFS(СВЦЭМ!$D$33:$D$776,СВЦЭМ!$A$33:$A$776,$A105,СВЦЭМ!$B$33:$B$776,E$83)+'СЕТ СН'!$H$11+СВЦЭМ!$D$10+'СЕТ СН'!$H$6-'СЕТ СН'!$H$23</f>
        <v>1195.06849126</v>
      </c>
      <c r="F105" s="36">
        <f>SUMIFS(СВЦЭМ!$D$33:$D$776,СВЦЭМ!$A$33:$A$776,$A105,СВЦЭМ!$B$33:$B$776,F$83)+'СЕТ СН'!$H$11+СВЦЭМ!$D$10+'СЕТ СН'!$H$6-'СЕТ СН'!$H$23</f>
        <v>1195.1269379999999</v>
      </c>
      <c r="G105" s="36">
        <f>SUMIFS(СВЦЭМ!$D$33:$D$776,СВЦЭМ!$A$33:$A$776,$A105,СВЦЭМ!$B$33:$B$776,G$83)+'СЕТ СН'!$H$11+СВЦЭМ!$D$10+'СЕТ СН'!$H$6-'СЕТ СН'!$H$23</f>
        <v>1200.4037776600001</v>
      </c>
      <c r="H105" s="36">
        <f>SUMIFS(СВЦЭМ!$D$33:$D$776,СВЦЭМ!$A$33:$A$776,$A105,СВЦЭМ!$B$33:$B$776,H$83)+'СЕТ СН'!$H$11+СВЦЭМ!$D$10+'СЕТ СН'!$H$6-'СЕТ СН'!$H$23</f>
        <v>1203.4034819200001</v>
      </c>
      <c r="I105" s="36">
        <f>SUMIFS(СВЦЭМ!$D$33:$D$776,СВЦЭМ!$A$33:$A$776,$A105,СВЦЭМ!$B$33:$B$776,I$83)+'СЕТ СН'!$H$11+СВЦЭМ!$D$10+'СЕТ СН'!$H$6-'СЕТ СН'!$H$23</f>
        <v>1200.16553879</v>
      </c>
      <c r="J105" s="36">
        <f>SUMIFS(СВЦЭМ!$D$33:$D$776,СВЦЭМ!$A$33:$A$776,$A105,СВЦЭМ!$B$33:$B$776,J$83)+'СЕТ СН'!$H$11+СВЦЭМ!$D$10+'СЕТ СН'!$H$6-'СЕТ СН'!$H$23</f>
        <v>1162.39672894</v>
      </c>
      <c r="K105" s="36">
        <f>SUMIFS(СВЦЭМ!$D$33:$D$776,СВЦЭМ!$A$33:$A$776,$A105,СВЦЭМ!$B$33:$B$776,K$83)+'СЕТ СН'!$H$11+СВЦЭМ!$D$10+'СЕТ СН'!$H$6-'СЕТ СН'!$H$23</f>
        <v>1158.73922943</v>
      </c>
      <c r="L105" s="36">
        <f>SUMIFS(СВЦЭМ!$D$33:$D$776,СВЦЭМ!$A$33:$A$776,$A105,СВЦЭМ!$B$33:$B$776,L$83)+'СЕТ СН'!$H$11+СВЦЭМ!$D$10+'СЕТ СН'!$H$6-'СЕТ СН'!$H$23</f>
        <v>1159.2374966100001</v>
      </c>
      <c r="M105" s="36">
        <f>SUMIFS(СВЦЭМ!$D$33:$D$776,СВЦЭМ!$A$33:$A$776,$A105,СВЦЭМ!$B$33:$B$776,M$83)+'СЕТ СН'!$H$11+СВЦЭМ!$D$10+'СЕТ СН'!$H$6-'СЕТ СН'!$H$23</f>
        <v>1159.9431303800002</v>
      </c>
      <c r="N105" s="36">
        <f>SUMIFS(СВЦЭМ!$D$33:$D$776,СВЦЭМ!$A$33:$A$776,$A105,СВЦЭМ!$B$33:$B$776,N$83)+'СЕТ СН'!$H$11+СВЦЭМ!$D$10+'СЕТ СН'!$H$6-'СЕТ СН'!$H$23</f>
        <v>1166.1524557800001</v>
      </c>
      <c r="O105" s="36">
        <f>SUMIFS(СВЦЭМ!$D$33:$D$776,СВЦЭМ!$A$33:$A$776,$A105,СВЦЭМ!$B$33:$B$776,O$83)+'СЕТ СН'!$H$11+СВЦЭМ!$D$10+'СЕТ СН'!$H$6-'СЕТ СН'!$H$23</f>
        <v>1166.93935278</v>
      </c>
      <c r="P105" s="36">
        <f>SUMIFS(СВЦЭМ!$D$33:$D$776,СВЦЭМ!$A$33:$A$776,$A105,СВЦЭМ!$B$33:$B$776,P$83)+'СЕТ СН'!$H$11+СВЦЭМ!$D$10+'СЕТ СН'!$H$6-'СЕТ СН'!$H$23</f>
        <v>1171.46337395</v>
      </c>
      <c r="Q105" s="36">
        <f>SUMIFS(СВЦЭМ!$D$33:$D$776,СВЦЭМ!$A$33:$A$776,$A105,СВЦЭМ!$B$33:$B$776,Q$83)+'СЕТ СН'!$H$11+СВЦЭМ!$D$10+'СЕТ СН'!$H$6-'СЕТ СН'!$H$23</f>
        <v>1175.7199354500001</v>
      </c>
      <c r="R105" s="36">
        <f>SUMIFS(СВЦЭМ!$D$33:$D$776,СВЦЭМ!$A$33:$A$776,$A105,СВЦЭМ!$B$33:$B$776,R$83)+'СЕТ СН'!$H$11+СВЦЭМ!$D$10+'СЕТ СН'!$H$6-'СЕТ СН'!$H$23</f>
        <v>1171.91685282</v>
      </c>
      <c r="S105" s="36">
        <f>SUMIFS(СВЦЭМ!$D$33:$D$776,СВЦЭМ!$A$33:$A$776,$A105,СВЦЭМ!$B$33:$B$776,S$83)+'СЕТ СН'!$H$11+СВЦЭМ!$D$10+'СЕТ СН'!$H$6-'СЕТ СН'!$H$23</f>
        <v>1165.76561732</v>
      </c>
      <c r="T105" s="36">
        <f>SUMIFS(СВЦЭМ!$D$33:$D$776,СВЦЭМ!$A$33:$A$776,$A105,СВЦЭМ!$B$33:$B$776,T$83)+'СЕТ СН'!$H$11+СВЦЭМ!$D$10+'СЕТ СН'!$H$6-'СЕТ СН'!$H$23</f>
        <v>1159.5042714800002</v>
      </c>
      <c r="U105" s="36">
        <f>SUMIFS(СВЦЭМ!$D$33:$D$776,СВЦЭМ!$A$33:$A$776,$A105,СВЦЭМ!$B$33:$B$776,U$83)+'СЕТ СН'!$H$11+СВЦЭМ!$D$10+'СЕТ СН'!$H$6-'СЕТ СН'!$H$23</f>
        <v>1152.5683660100001</v>
      </c>
      <c r="V105" s="36">
        <f>SUMIFS(СВЦЭМ!$D$33:$D$776,СВЦЭМ!$A$33:$A$776,$A105,СВЦЭМ!$B$33:$B$776,V$83)+'СЕТ СН'!$H$11+СВЦЭМ!$D$10+'СЕТ СН'!$H$6-'СЕТ СН'!$H$23</f>
        <v>1147.2800789900002</v>
      </c>
      <c r="W105" s="36">
        <f>SUMIFS(СВЦЭМ!$D$33:$D$776,СВЦЭМ!$A$33:$A$776,$A105,СВЦЭМ!$B$33:$B$776,W$83)+'СЕТ СН'!$H$11+СВЦЭМ!$D$10+'СЕТ СН'!$H$6-'СЕТ СН'!$H$23</f>
        <v>1143.5630486700002</v>
      </c>
      <c r="X105" s="36">
        <f>SUMIFS(СВЦЭМ!$D$33:$D$776,СВЦЭМ!$A$33:$A$776,$A105,СВЦЭМ!$B$33:$B$776,X$83)+'СЕТ СН'!$H$11+СВЦЭМ!$D$10+'СЕТ СН'!$H$6-'СЕТ СН'!$H$23</f>
        <v>1130.6116421700001</v>
      </c>
      <c r="Y105" s="36">
        <f>SUMIFS(СВЦЭМ!$D$33:$D$776,СВЦЭМ!$A$33:$A$776,$A105,СВЦЭМ!$B$33:$B$776,Y$83)+'СЕТ СН'!$H$11+СВЦЭМ!$D$10+'СЕТ СН'!$H$6-'СЕТ СН'!$H$23</f>
        <v>1155.95750731</v>
      </c>
    </row>
    <row r="106" spans="1:25" ht="15.75" x14ac:dyDescent="0.2">
      <c r="A106" s="35">
        <f t="shared" si="2"/>
        <v>43944</v>
      </c>
      <c r="B106" s="36">
        <f>SUMIFS(СВЦЭМ!$D$33:$D$776,СВЦЭМ!$A$33:$A$776,$A106,СВЦЭМ!$B$33:$B$776,B$83)+'СЕТ СН'!$H$11+СВЦЭМ!$D$10+'СЕТ СН'!$H$6-'СЕТ СН'!$H$23</f>
        <v>1264.5043931300002</v>
      </c>
      <c r="C106" s="36">
        <f>SUMIFS(СВЦЭМ!$D$33:$D$776,СВЦЭМ!$A$33:$A$776,$A106,СВЦЭМ!$B$33:$B$776,C$83)+'СЕТ СН'!$H$11+СВЦЭМ!$D$10+'СЕТ СН'!$H$6-'СЕТ СН'!$H$23</f>
        <v>1272.66639762</v>
      </c>
      <c r="D106" s="36">
        <f>SUMIFS(СВЦЭМ!$D$33:$D$776,СВЦЭМ!$A$33:$A$776,$A106,СВЦЭМ!$B$33:$B$776,D$83)+'СЕТ СН'!$H$11+СВЦЭМ!$D$10+'СЕТ СН'!$H$6-'СЕТ СН'!$H$23</f>
        <v>1289.41654806</v>
      </c>
      <c r="E106" s="36">
        <f>SUMIFS(СВЦЭМ!$D$33:$D$776,СВЦЭМ!$A$33:$A$776,$A106,СВЦЭМ!$B$33:$B$776,E$83)+'СЕТ СН'!$H$11+СВЦЭМ!$D$10+'СЕТ СН'!$H$6-'СЕТ СН'!$H$23</f>
        <v>1303.5121674500001</v>
      </c>
      <c r="F106" s="36">
        <f>SUMIFS(СВЦЭМ!$D$33:$D$776,СВЦЭМ!$A$33:$A$776,$A106,СВЦЭМ!$B$33:$B$776,F$83)+'СЕТ СН'!$H$11+СВЦЭМ!$D$10+'СЕТ СН'!$H$6-'СЕТ СН'!$H$23</f>
        <v>1304.8151968100001</v>
      </c>
      <c r="G106" s="36">
        <f>SUMIFS(СВЦЭМ!$D$33:$D$776,СВЦЭМ!$A$33:$A$776,$A106,СВЦЭМ!$B$33:$B$776,G$83)+'СЕТ СН'!$H$11+СВЦЭМ!$D$10+'СЕТ СН'!$H$6-'СЕТ СН'!$H$23</f>
        <v>1295.48475523</v>
      </c>
      <c r="H106" s="36">
        <f>SUMIFS(СВЦЭМ!$D$33:$D$776,СВЦЭМ!$A$33:$A$776,$A106,СВЦЭМ!$B$33:$B$776,H$83)+'СЕТ СН'!$H$11+СВЦЭМ!$D$10+'СЕТ СН'!$H$6-'СЕТ СН'!$H$23</f>
        <v>1278.1609454200002</v>
      </c>
      <c r="I106" s="36">
        <f>SUMIFS(СВЦЭМ!$D$33:$D$776,СВЦЭМ!$A$33:$A$776,$A106,СВЦЭМ!$B$33:$B$776,I$83)+'СЕТ СН'!$H$11+СВЦЭМ!$D$10+'СЕТ СН'!$H$6-'СЕТ СН'!$H$23</f>
        <v>1263.2785545700001</v>
      </c>
      <c r="J106" s="36">
        <f>SUMIFS(СВЦЭМ!$D$33:$D$776,СВЦЭМ!$A$33:$A$776,$A106,СВЦЭМ!$B$33:$B$776,J$83)+'СЕТ СН'!$H$11+СВЦЭМ!$D$10+'СЕТ СН'!$H$6-'СЕТ СН'!$H$23</f>
        <v>1218.9248288700001</v>
      </c>
      <c r="K106" s="36">
        <f>SUMIFS(СВЦЭМ!$D$33:$D$776,СВЦЭМ!$A$33:$A$776,$A106,СВЦЭМ!$B$33:$B$776,K$83)+'СЕТ СН'!$H$11+СВЦЭМ!$D$10+'СЕТ СН'!$H$6-'СЕТ СН'!$H$23</f>
        <v>1204.9802776199999</v>
      </c>
      <c r="L106" s="36">
        <f>SUMIFS(СВЦЭМ!$D$33:$D$776,СВЦЭМ!$A$33:$A$776,$A106,СВЦЭМ!$B$33:$B$776,L$83)+'СЕТ СН'!$H$11+СВЦЭМ!$D$10+'СЕТ СН'!$H$6-'СЕТ СН'!$H$23</f>
        <v>1195.2425751800001</v>
      </c>
      <c r="M106" s="36">
        <f>SUMIFS(СВЦЭМ!$D$33:$D$776,СВЦЭМ!$A$33:$A$776,$A106,СВЦЭМ!$B$33:$B$776,M$83)+'СЕТ СН'!$H$11+СВЦЭМ!$D$10+'СЕТ СН'!$H$6-'СЕТ СН'!$H$23</f>
        <v>1197.2536243300001</v>
      </c>
      <c r="N106" s="36">
        <f>SUMIFS(СВЦЭМ!$D$33:$D$776,СВЦЭМ!$A$33:$A$776,$A106,СВЦЭМ!$B$33:$B$776,N$83)+'СЕТ СН'!$H$11+СВЦЭМ!$D$10+'СЕТ СН'!$H$6-'СЕТ СН'!$H$23</f>
        <v>1201.1963730500001</v>
      </c>
      <c r="O106" s="36">
        <f>SUMIFS(СВЦЭМ!$D$33:$D$776,СВЦЭМ!$A$33:$A$776,$A106,СВЦЭМ!$B$33:$B$776,O$83)+'СЕТ СН'!$H$11+СВЦЭМ!$D$10+'СЕТ СН'!$H$6-'СЕТ СН'!$H$23</f>
        <v>1214.3239782400001</v>
      </c>
      <c r="P106" s="36">
        <f>SUMIFS(СВЦЭМ!$D$33:$D$776,СВЦЭМ!$A$33:$A$776,$A106,СВЦЭМ!$B$33:$B$776,P$83)+'СЕТ СН'!$H$11+СВЦЭМ!$D$10+'СЕТ СН'!$H$6-'СЕТ СН'!$H$23</f>
        <v>1220.6776296100002</v>
      </c>
      <c r="Q106" s="36">
        <f>SUMIFS(СВЦЭМ!$D$33:$D$776,СВЦЭМ!$A$33:$A$776,$A106,СВЦЭМ!$B$33:$B$776,Q$83)+'СЕТ СН'!$H$11+СВЦЭМ!$D$10+'СЕТ СН'!$H$6-'СЕТ СН'!$H$23</f>
        <v>1225.19179224</v>
      </c>
      <c r="R106" s="36">
        <f>SUMIFS(СВЦЭМ!$D$33:$D$776,СВЦЭМ!$A$33:$A$776,$A106,СВЦЭМ!$B$33:$B$776,R$83)+'СЕТ СН'!$H$11+СВЦЭМ!$D$10+'СЕТ СН'!$H$6-'СЕТ СН'!$H$23</f>
        <v>1225.86043492</v>
      </c>
      <c r="S106" s="36">
        <f>SUMIFS(СВЦЭМ!$D$33:$D$776,СВЦЭМ!$A$33:$A$776,$A106,СВЦЭМ!$B$33:$B$776,S$83)+'СЕТ СН'!$H$11+СВЦЭМ!$D$10+'СЕТ СН'!$H$6-'СЕТ СН'!$H$23</f>
        <v>1217.6840884200001</v>
      </c>
      <c r="T106" s="36">
        <f>SUMIFS(СВЦЭМ!$D$33:$D$776,СВЦЭМ!$A$33:$A$776,$A106,СВЦЭМ!$B$33:$B$776,T$83)+'СЕТ СН'!$H$11+СВЦЭМ!$D$10+'СЕТ СН'!$H$6-'СЕТ СН'!$H$23</f>
        <v>1199.1485611799999</v>
      </c>
      <c r="U106" s="36">
        <f>SUMIFS(СВЦЭМ!$D$33:$D$776,СВЦЭМ!$A$33:$A$776,$A106,СВЦЭМ!$B$33:$B$776,U$83)+'СЕТ СН'!$H$11+СВЦЭМ!$D$10+'СЕТ СН'!$H$6-'СЕТ СН'!$H$23</f>
        <v>1180.2282879500001</v>
      </c>
      <c r="V106" s="36">
        <f>SUMIFS(СВЦЭМ!$D$33:$D$776,СВЦЭМ!$A$33:$A$776,$A106,СВЦЭМ!$B$33:$B$776,V$83)+'СЕТ СН'!$H$11+СВЦЭМ!$D$10+'СЕТ СН'!$H$6-'СЕТ СН'!$H$23</f>
        <v>1173.9072290600002</v>
      </c>
      <c r="W106" s="36">
        <f>SUMIFS(СВЦЭМ!$D$33:$D$776,СВЦЭМ!$A$33:$A$776,$A106,СВЦЭМ!$B$33:$B$776,W$83)+'СЕТ СН'!$H$11+СВЦЭМ!$D$10+'СЕТ СН'!$H$6-'СЕТ СН'!$H$23</f>
        <v>1167.32521868</v>
      </c>
      <c r="X106" s="36">
        <f>SUMIFS(СВЦЭМ!$D$33:$D$776,СВЦЭМ!$A$33:$A$776,$A106,СВЦЭМ!$B$33:$B$776,X$83)+'СЕТ СН'!$H$11+СВЦЭМ!$D$10+'СЕТ СН'!$H$6-'СЕТ СН'!$H$23</f>
        <v>1179.2025866500001</v>
      </c>
      <c r="Y106" s="36">
        <f>SUMIFS(СВЦЭМ!$D$33:$D$776,СВЦЭМ!$A$33:$A$776,$A106,СВЦЭМ!$B$33:$B$776,Y$83)+'СЕТ СН'!$H$11+СВЦЭМ!$D$10+'СЕТ СН'!$H$6-'СЕТ СН'!$H$23</f>
        <v>1210.2107498300002</v>
      </c>
    </row>
    <row r="107" spans="1:25" ht="15.75" x14ac:dyDescent="0.2">
      <c r="A107" s="35">
        <f t="shared" si="2"/>
        <v>43945</v>
      </c>
      <c r="B107" s="36">
        <f>SUMIFS(СВЦЭМ!$D$33:$D$776,СВЦЭМ!$A$33:$A$776,$A107,СВЦЭМ!$B$33:$B$776,B$83)+'СЕТ СН'!$H$11+СВЦЭМ!$D$10+'СЕТ СН'!$H$6-'СЕТ СН'!$H$23</f>
        <v>1437.0560169099999</v>
      </c>
      <c r="C107" s="36">
        <f>SUMIFS(СВЦЭМ!$D$33:$D$776,СВЦЭМ!$A$33:$A$776,$A107,СВЦЭМ!$B$33:$B$776,C$83)+'СЕТ СН'!$H$11+СВЦЭМ!$D$10+'СЕТ СН'!$H$6-'СЕТ СН'!$H$23</f>
        <v>1474.2238366000001</v>
      </c>
      <c r="D107" s="36">
        <f>SUMIFS(СВЦЭМ!$D$33:$D$776,СВЦЭМ!$A$33:$A$776,$A107,СВЦЭМ!$B$33:$B$776,D$83)+'СЕТ СН'!$H$11+СВЦЭМ!$D$10+'СЕТ СН'!$H$6-'СЕТ СН'!$H$23</f>
        <v>1498.40722456</v>
      </c>
      <c r="E107" s="36">
        <f>SUMIFS(СВЦЭМ!$D$33:$D$776,СВЦЭМ!$A$33:$A$776,$A107,СВЦЭМ!$B$33:$B$776,E$83)+'СЕТ СН'!$H$11+СВЦЭМ!$D$10+'СЕТ СН'!$H$6-'СЕТ СН'!$H$23</f>
        <v>1508.1211556899998</v>
      </c>
      <c r="F107" s="36">
        <f>SUMIFS(СВЦЭМ!$D$33:$D$776,СВЦЭМ!$A$33:$A$776,$A107,СВЦЭМ!$B$33:$B$776,F$83)+'СЕТ СН'!$H$11+СВЦЭМ!$D$10+'СЕТ СН'!$H$6-'СЕТ СН'!$H$23</f>
        <v>1510.9903258099998</v>
      </c>
      <c r="G107" s="36">
        <f>SUMIFS(СВЦЭМ!$D$33:$D$776,СВЦЭМ!$A$33:$A$776,$A107,СВЦЭМ!$B$33:$B$776,G$83)+'СЕТ СН'!$H$11+СВЦЭМ!$D$10+'СЕТ СН'!$H$6-'СЕТ СН'!$H$23</f>
        <v>1508.0305414700001</v>
      </c>
      <c r="H107" s="36">
        <f>SUMIFS(СВЦЭМ!$D$33:$D$776,СВЦЭМ!$A$33:$A$776,$A107,СВЦЭМ!$B$33:$B$776,H$83)+'СЕТ СН'!$H$11+СВЦЭМ!$D$10+'СЕТ СН'!$H$6-'СЕТ СН'!$H$23</f>
        <v>1481.0728151600001</v>
      </c>
      <c r="I107" s="36">
        <f>SUMIFS(СВЦЭМ!$D$33:$D$776,СВЦЭМ!$A$33:$A$776,$A107,СВЦЭМ!$B$33:$B$776,I$83)+'СЕТ СН'!$H$11+СВЦЭМ!$D$10+'СЕТ СН'!$H$6-'СЕТ СН'!$H$23</f>
        <v>1431.4097365900002</v>
      </c>
      <c r="J107" s="36">
        <f>SUMIFS(СВЦЭМ!$D$33:$D$776,СВЦЭМ!$A$33:$A$776,$A107,СВЦЭМ!$B$33:$B$776,J$83)+'СЕТ СН'!$H$11+СВЦЭМ!$D$10+'СЕТ СН'!$H$6-'СЕТ СН'!$H$23</f>
        <v>1350.1897613199999</v>
      </c>
      <c r="K107" s="36">
        <f>SUMIFS(СВЦЭМ!$D$33:$D$776,СВЦЭМ!$A$33:$A$776,$A107,СВЦЭМ!$B$33:$B$776,K$83)+'СЕТ СН'!$H$11+СВЦЭМ!$D$10+'СЕТ СН'!$H$6-'СЕТ СН'!$H$23</f>
        <v>1345.19414265</v>
      </c>
      <c r="L107" s="36">
        <f>SUMIFS(СВЦЭМ!$D$33:$D$776,СВЦЭМ!$A$33:$A$776,$A107,СВЦЭМ!$B$33:$B$776,L$83)+'СЕТ СН'!$H$11+СВЦЭМ!$D$10+'СЕТ СН'!$H$6-'СЕТ СН'!$H$23</f>
        <v>1337.5085215300001</v>
      </c>
      <c r="M107" s="36">
        <f>SUMIFS(СВЦЭМ!$D$33:$D$776,СВЦЭМ!$A$33:$A$776,$A107,СВЦЭМ!$B$33:$B$776,M$83)+'СЕТ СН'!$H$11+СВЦЭМ!$D$10+'СЕТ СН'!$H$6-'СЕТ СН'!$H$23</f>
        <v>1317.1665961200001</v>
      </c>
      <c r="N107" s="36">
        <f>SUMIFS(СВЦЭМ!$D$33:$D$776,СВЦЭМ!$A$33:$A$776,$A107,СВЦЭМ!$B$33:$B$776,N$83)+'СЕТ СН'!$H$11+СВЦЭМ!$D$10+'СЕТ СН'!$H$6-'СЕТ СН'!$H$23</f>
        <v>1281.89732577</v>
      </c>
      <c r="O107" s="36">
        <f>SUMIFS(СВЦЭМ!$D$33:$D$776,СВЦЭМ!$A$33:$A$776,$A107,СВЦЭМ!$B$33:$B$776,O$83)+'СЕТ СН'!$H$11+СВЦЭМ!$D$10+'СЕТ СН'!$H$6-'СЕТ СН'!$H$23</f>
        <v>1299.6281395599999</v>
      </c>
      <c r="P107" s="36">
        <f>SUMIFS(СВЦЭМ!$D$33:$D$776,СВЦЭМ!$A$33:$A$776,$A107,СВЦЭМ!$B$33:$B$776,P$83)+'СЕТ СН'!$H$11+СВЦЭМ!$D$10+'СЕТ СН'!$H$6-'СЕТ СН'!$H$23</f>
        <v>1314.1599422300001</v>
      </c>
      <c r="Q107" s="36">
        <f>SUMIFS(СВЦЭМ!$D$33:$D$776,СВЦЭМ!$A$33:$A$776,$A107,СВЦЭМ!$B$33:$B$776,Q$83)+'СЕТ СН'!$H$11+СВЦЭМ!$D$10+'СЕТ СН'!$H$6-'СЕТ СН'!$H$23</f>
        <v>1319.85917892</v>
      </c>
      <c r="R107" s="36">
        <f>SUMIFS(СВЦЭМ!$D$33:$D$776,СВЦЭМ!$A$33:$A$776,$A107,СВЦЭМ!$B$33:$B$776,R$83)+'СЕТ СН'!$H$11+СВЦЭМ!$D$10+'СЕТ СН'!$H$6-'СЕТ СН'!$H$23</f>
        <v>1315.5161568399999</v>
      </c>
      <c r="S107" s="36">
        <f>SUMIFS(СВЦЭМ!$D$33:$D$776,СВЦЭМ!$A$33:$A$776,$A107,СВЦЭМ!$B$33:$B$776,S$83)+'СЕТ СН'!$H$11+СВЦЭМ!$D$10+'СЕТ СН'!$H$6-'СЕТ СН'!$H$23</f>
        <v>1319.7114924900002</v>
      </c>
      <c r="T107" s="36">
        <f>SUMIFS(СВЦЭМ!$D$33:$D$776,СВЦЭМ!$A$33:$A$776,$A107,СВЦЭМ!$B$33:$B$776,T$83)+'СЕТ СН'!$H$11+СВЦЭМ!$D$10+'СЕТ СН'!$H$6-'СЕТ СН'!$H$23</f>
        <v>1292.8290119000001</v>
      </c>
      <c r="U107" s="36">
        <f>SUMIFS(СВЦЭМ!$D$33:$D$776,СВЦЭМ!$A$33:$A$776,$A107,СВЦЭМ!$B$33:$B$776,U$83)+'СЕТ СН'!$H$11+СВЦЭМ!$D$10+'СЕТ СН'!$H$6-'СЕТ СН'!$H$23</f>
        <v>1274.32683</v>
      </c>
      <c r="V107" s="36">
        <f>SUMIFS(СВЦЭМ!$D$33:$D$776,СВЦЭМ!$A$33:$A$776,$A107,СВЦЭМ!$B$33:$B$776,V$83)+'СЕТ СН'!$H$11+СВЦЭМ!$D$10+'СЕТ СН'!$H$6-'СЕТ СН'!$H$23</f>
        <v>1254.8924452800002</v>
      </c>
      <c r="W107" s="36">
        <f>SUMIFS(СВЦЭМ!$D$33:$D$776,СВЦЭМ!$A$33:$A$776,$A107,СВЦЭМ!$B$33:$B$776,W$83)+'СЕТ СН'!$H$11+СВЦЭМ!$D$10+'СЕТ СН'!$H$6-'СЕТ СН'!$H$23</f>
        <v>1245.98539458</v>
      </c>
      <c r="X107" s="36">
        <f>SUMIFS(СВЦЭМ!$D$33:$D$776,СВЦЭМ!$A$33:$A$776,$A107,СВЦЭМ!$B$33:$B$776,X$83)+'СЕТ СН'!$H$11+СВЦЭМ!$D$10+'СЕТ СН'!$H$6-'СЕТ СН'!$H$23</f>
        <v>1282.5034757600001</v>
      </c>
      <c r="Y107" s="36">
        <f>SUMIFS(СВЦЭМ!$D$33:$D$776,СВЦЭМ!$A$33:$A$776,$A107,СВЦЭМ!$B$33:$B$776,Y$83)+'СЕТ СН'!$H$11+СВЦЭМ!$D$10+'СЕТ СН'!$H$6-'СЕТ СН'!$H$23</f>
        <v>1262.5421249000001</v>
      </c>
    </row>
    <row r="108" spans="1:25" ht="15.75" x14ac:dyDescent="0.2">
      <c r="A108" s="35">
        <f t="shared" si="2"/>
        <v>43946</v>
      </c>
      <c r="B108" s="36">
        <f>SUMIFS(СВЦЭМ!$D$33:$D$776,СВЦЭМ!$A$33:$A$776,$A108,СВЦЭМ!$B$33:$B$776,B$83)+'СЕТ СН'!$H$11+СВЦЭМ!$D$10+'СЕТ СН'!$H$6-'СЕТ СН'!$H$23</f>
        <v>1404.2136248500001</v>
      </c>
      <c r="C108" s="36">
        <f>SUMIFS(СВЦЭМ!$D$33:$D$776,СВЦЭМ!$A$33:$A$776,$A108,СВЦЭМ!$B$33:$B$776,C$83)+'СЕТ СН'!$H$11+СВЦЭМ!$D$10+'СЕТ СН'!$H$6-'СЕТ СН'!$H$23</f>
        <v>1432.7501739899999</v>
      </c>
      <c r="D108" s="36">
        <f>SUMIFS(СВЦЭМ!$D$33:$D$776,СВЦЭМ!$A$33:$A$776,$A108,СВЦЭМ!$B$33:$B$776,D$83)+'СЕТ СН'!$H$11+СВЦЭМ!$D$10+'СЕТ СН'!$H$6-'СЕТ СН'!$H$23</f>
        <v>1445.0700724200001</v>
      </c>
      <c r="E108" s="36">
        <f>SUMIFS(СВЦЭМ!$D$33:$D$776,СВЦЭМ!$A$33:$A$776,$A108,СВЦЭМ!$B$33:$B$776,E$83)+'СЕТ СН'!$H$11+СВЦЭМ!$D$10+'СЕТ СН'!$H$6-'СЕТ СН'!$H$23</f>
        <v>1456.5746004299999</v>
      </c>
      <c r="F108" s="36">
        <f>SUMIFS(СВЦЭМ!$D$33:$D$776,СВЦЭМ!$A$33:$A$776,$A108,СВЦЭМ!$B$33:$B$776,F$83)+'СЕТ СН'!$H$11+СВЦЭМ!$D$10+'СЕТ СН'!$H$6-'СЕТ СН'!$H$23</f>
        <v>1458.11178509</v>
      </c>
      <c r="G108" s="36">
        <f>SUMIFS(СВЦЭМ!$D$33:$D$776,СВЦЭМ!$A$33:$A$776,$A108,СВЦЭМ!$B$33:$B$776,G$83)+'СЕТ СН'!$H$11+СВЦЭМ!$D$10+'СЕТ СН'!$H$6-'СЕТ СН'!$H$23</f>
        <v>1461.3986420800002</v>
      </c>
      <c r="H108" s="36">
        <f>SUMIFS(СВЦЭМ!$D$33:$D$776,СВЦЭМ!$A$33:$A$776,$A108,СВЦЭМ!$B$33:$B$776,H$83)+'СЕТ СН'!$H$11+СВЦЭМ!$D$10+'СЕТ СН'!$H$6-'СЕТ СН'!$H$23</f>
        <v>1456.9276906800001</v>
      </c>
      <c r="I108" s="36">
        <f>SUMIFS(СВЦЭМ!$D$33:$D$776,СВЦЭМ!$A$33:$A$776,$A108,СВЦЭМ!$B$33:$B$776,I$83)+'СЕТ СН'!$H$11+СВЦЭМ!$D$10+'СЕТ СН'!$H$6-'СЕТ СН'!$H$23</f>
        <v>1443.6113644900001</v>
      </c>
      <c r="J108" s="36">
        <f>SUMIFS(СВЦЭМ!$D$33:$D$776,СВЦЭМ!$A$33:$A$776,$A108,СВЦЭМ!$B$33:$B$776,J$83)+'СЕТ СН'!$H$11+СВЦЭМ!$D$10+'СЕТ СН'!$H$6-'СЕТ СН'!$H$23</f>
        <v>1396.9924226200001</v>
      </c>
      <c r="K108" s="36">
        <f>SUMIFS(СВЦЭМ!$D$33:$D$776,СВЦЭМ!$A$33:$A$776,$A108,СВЦЭМ!$B$33:$B$776,K$83)+'СЕТ СН'!$H$11+СВЦЭМ!$D$10+'СЕТ СН'!$H$6-'СЕТ СН'!$H$23</f>
        <v>1364.9389204900001</v>
      </c>
      <c r="L108" s="36">
        <f>SUMIFS(СВЦЭМ!$D$33:$D$776,СВЦЭМ!$A$33:$A$776,$A108,СВЦЭМ!$B$33:$B$776,L$83)+'СЕТ СН'!$H$11+СВЦЭМ!$D$10+'СЕТ СН'!$H$6-'СЕТ СН'!$H$23</f>
        <v>1354.98969332</v>
      </c>
      <c r="M108" s="36">
        <f>SUMIFS(СВЦЭМ!$D$33:$D$776,СВЦЭМ!$A$33:$A$776,$A108,СВЦЭМ!$B$33:$B$776,M$83)+'СЕТ СН'!$H$11+СВЦЭМ!$D$10+'СЕТ СН'!$H$6-'СЕТ СН'!$H$23</f>
        <v>1374.9025827800001</v>
      </c>
      <c r="N108" s="36">
        <f>SUMIFS(СВЦЭМ!$D$33:$D$776,СВЦЭМ!$A$33:$A$776,$A108,СВЦЭМ!$B$33:$B$776,N$83)+'СЕТ СН'!$H$11+СВЦЭМ!$D$10+'СЕТ СН'!$H$6-'СЕТ СН'!$H$23</f>
        <v>1388.84737576</v>
      </c>
      <c r="O108" s="36">
        <f>SUMIFS(СВЦЭМ!$D$33:$D$776,СВЦЭМ!$A$33:$A$776,$A108,СВЦЭМ!$B$33:$B$776,O$83)+'СЕТ СН'!$H$11+СВЦЭМ!$D$10+'СЕТ СН'!$H$6-'СЕТ СН'!$H$23</f>
        <v>1390.2779983200001</v>
      </c>
      <c r="P108" s="36">
        <f>SUMIFS(СВЦЭМ!$D$33:$D$776,СВЦЭМ!$A$33:$A$776,$A108,СВЦЭМ!$B$33:$B$776,P$83)+'СЕТ СН'!$H$11+СВЦЭМ!$D$10+'СЕТ СН'!$H$6-'СЕТ СН'!$H$23</f>
        <v>1406.8615637299999</v>
      </c>
      <c r="Q108" s="36">
        <f>SUMIFS(СВЦЭМ!$D$33:$D$776,СВЦЭМ!$A$33:$A$776,$A108,СВЦЭМ!$B$33:$B$776,Q$83)+'СЕТ СН'!$H$11+СВЦЭМ!$D$10+'СЕТ СН'!$H$6-'СЕТ СН'!$H$23</f>
        <v>1424.8301419899999</v>
      </c>
      <c r="R108" s="36">
        <f>SUMIFS(СВЦЭМ!$D$33:$D$776,СВЦЭМ!$A$33:$A$776,$A108,СВЦЭМ!$B$33:$B$776,R$83)+'СЕТ СН'!$H$11+СВЦЭМ!$D$10+'СЕТ СН'!$H$6-'СЕТ СН'!$H$23</f>
        <v>1423.5665171300002</v>
      </c>
      <c r="S108" s="36">
        <f>SUMIFS(СВЦЭМ!$D$33:$D$776,СВЦЭМ!$A$33:$A$776,$A108,СВЦЭМ!$B$33:$B$776,S$83)+'СЕТ СН'!$H$11+СВЦЭМ!$D$10+'СЕТ СН'!$H$6-'СЕТ СН'!$H$23</f>
        <v>1420.4720600300002</v>
      </c>
      <c r="T108" s="36">
        <f>SUMIFS(СВЦЭМ!$D$33:$D$776,СВЦЭМ!$A$33:$A$776,$A108,СВЦЭМ!$B$33:$B$776,T$83)+'СЕТ СН'!$H$11+СВЦЭМ!$D$10+'СЕТ СН'!$H$6-'СЕТ СН'!$H$23</f>
        <v>1395.2833191300001</v>
      </c>
      <c r="U108" s="36">
        <f>SUMIFS(СВЦЭМ!$D$33:$D$776,СВЦЭМ!$A$33:$A$776,$A108,СВЦЭМ!$B$33:$B$776,U$83)+'СЕТ СН'!$H$11+СВЦЭМ!$D$10+'СЕТ СН'!$H$6-'СЕТ СН'!$H$23</f>
        <v>1375.1428526700001</v>
      </c>
      <c r="V108" s="36">
        <f>SUMIFS(СВЦЭМ!$D$33:$D$776,СВЦЭМ!$A$33:$A$776,$A108,СВЦЭМ!$B$33:$B$776,V$83)+'СЕТ СН'!$H$11+СВЦЭМ!$D$10+'СЕТ СН'!$H$6-'СЕТ СН'!$H$23</f>
        <v>1359.8131420499999</v>
      </c>
      <c r="W108" s="36">
        <f>SUMIFS(СВЦЭМ!$D$33:$D$776,СВЦЭМ!$A$33:$A$776,$A108,СВЦЭМ!$B$33:$B$776,W$83)+'СЕТ СН'!$H$11+СВЦЭМ!$D$10+'СЕТ СН'!$H$6-'СЕТ СН'!$H$23</f>
        <v>1359.41358709</v>
      </c>
      <c r="X108" s="36">
        <f>SUMIFS(СВЦЭМ!$D$33:$D$776,СВЦЭМ!$A$33:$A$776,$A108,СВЦЭМ!$B$33:$B$776,X$83)+'СЕТ СН'!$H$11+СВЦЭМ!$D$10+'СЕТ СН'!$H$6-'СЕТ СН'!$H$23</f>
        <v>1362.5373823</v>
      </c>
      <c r="Y108" s="36">
        <f>SUMIFS(СВЦЭМ!$D$33:$D$776,СВЦЭМ!$A$33:$A$776,$A108,СВЦЭМ!$B$33:$B$776,Y$83)+'СЕТ СН'!$H$11+СВЦЭМ!$D$10+'СЕТ СН'!$H$6-'СЕТ СН'!$H$23</f>
        <v>1403.5238087600001</v>
      </c>
    </row>
    <row r="109" spans="1:25" ht="15.75" x14ac:dyDescent="0.2">
      <c r="A109" s="35">
        <f t="shared" si="2"/>
        <v>43947</v>
      </c>
      <c r="B109" s="36">
        <f>SUMIFS(СВЦЭМ!$D$33:$D$776,СВЦЭМ!$A$33:$A$776,$A109,СВЦЭМ!$B$33:$B$776,B$83)+'СЕТ СН'!$H$11+СВЦЭМ!$D$10+'СЕТ СН'!$H$6-'СЕТ СН'!$H$23</f>
        <v>1480.6649938299997</v>
      </c>
      <c r="C109" s="36">
        <f>SUMIFS(СВЦЭМ!$D$33:$D$776,СВЦЭМ!$A$33:$A$776,$A109,СВЦЭМ!$B$33:$B$776,C$83)+'СЕТ СН'!$H$11+СВЦЭМ!$D$10+'СЕТ СН'!$H$6-'СЕТ СН'!$H$23</f>
        <v>1480.8305677399999</v>
      </c>
      <c r="D109" s="36">
        <f>SUMIFS(СВЦЭМ!$D$33:$D$776,СВЦЭМ!$A$33:$A$776,$A109,СВЦЭМ!$B$33:$B$776,D$83)+'СЕТ СН'!$H$11+СВЦЭМ!$D$10+'СЕТ СН'!$H$6-'СЕТ СН'!$H$23</f>
        <v>1467.3152158799999</v>
      </c>
      <c r="E109" s="36">
        <f>SUMIFS(СВЦЭМ!$D$33:$D$776,СВЦЭМ!$A$33:$A$776,$A109,СВЦЭМ!$B$33:$B$776,E$83)+'СЕТ СН'!$H$11+СВЦЭМ!$D$10+'СЕТ СН'!$H$6-'СЕТ СН'!$H$23</f>
        <v>1462.38806234</v>
      </c>
      <c r="F109" s="36">
        <f>SUMIFS(СВЦЭМ!$D$33:$D$776,СВЦЭМ!$A$33:$A$776,$A109,СВЦЭМ!$B$33:$B$776,F$83)+'СЕТ СН'!$H$11+СВЦЭМ!$D$10+'СЕТ СН'!$H$6-'СЕТ СН'!$H$23</f>
        <v>1458.9473144799999</v>
      </c>
      <c r="G109" s="36">
        <f>SUMIFS(СВЦЭМ!$D$33:$D$776,СВЦЭМ!$A$33:$A$776,$A109,СВЦЭМ!$B$33:$B$776,G$83)+'СЕТ СН'!$H$11+СВЦЭМ!$D$10+'СЕТ СН'!$H$6-'СЕТ СН'!$H$23</f>
        <v>1462.05979222</v>
      </c>
      <c r="H109" s="36">
        <f>SUMIFS(СВЦЭМ!$D$33:$D$776,СВЦЭМ!$A$33:$A$776,$A109,СВЦЭМ!$B$33:$B$776,H$83)+'СЕТ СН'!$H$11+СВЦЭМ!$D$10+'СЕТ СН'!$H$6-'СЕТ СН'!$H$23</f>
        <v>1467.1387978900002</v>
      </c>
      <c r="I109" s="36">
        <f>SUMIFS(СВЦЭМ!$D$33:$D$776,СВЦЭМ!$A$33:$A$776,$A109,СВЦЭМ!$B$33:$B$776,I$83)+'СЕТ СН'!$H$11+СВЦЭМ!$D$10+'СЕТ СН'!$H$6-'СЕТ СН'!$H$23</f>
        <v>1470.1620914599998</v>
      </c>
      <c r="J109" s="36">
        <f>SUMIFS(СВЦЭМ!$D$33:$D$776,СВЦЭМ!$A$33:$A$776,$A109,СВЦЭМ!$B$33:$B$776,J$83)+'СЕТ СН'!$H$11+СВЦЭМ!$D$10+'СЕТ СН'!$H$6-'СЕТ СН'!$H$23</f>
        <v>1403.17660802</v>
      </c>
      <c r="K109" s="36">
        <f>SUMIFS(СВЦЭМ!$D$33:$D$776,СВЦЭМ!$A$33:$A$776,$A109,СВЦЭМ!$B$33:$B$776,K$83)+'СЕТ СН'!$H$11+СВЦЭМ!$D$10+'СЕТ СН'!$H$6-'СЕТ СН'!$H$23</f>
        <v>1367.5298992100002</v>
      </c>
      <c r="L109" s="36">
        <f>SUMIFS(СВЦЭМ!$D$33:$D$776,СВЦЭМ!$A$33:$A$776,$A109,СВЦЭМ!$B$33:$B$776,L$83)+'СЕТ СН'!$H$11+СВЦЭМ!$D$10+'СЕТ СН'!$H$6-'СЕТ СН'!$H$23</f>
        <v>1355.5092141600001</v>
      </c>
      <c r="M109" s="36">
        <f>SUMIFS(СВЦЭМ!$D$33:$D$776,СВЦЭМ!$A$33:$A$776,$A109,СВЦЭМ!$B$33:$B$776,M$83)+'СЕТ СН'!$H$11+СВЦЭМ!$D$10+'СЕТ СН'!$H$6-'СЕТ СН'!$H$23</f>
        <v>1356.3215472100001</v>
      </c>
      <c r="N109" s="36">
        <f>SUMIFS(СВЦЭМ!$D$33:$D$776,СВЦЭМ!$A$33:$A$776,$A109,СВЦЭМ!$B$33:$B$776,N$83)+'СЕТ СН'!$H$11+СВЦЭМ!$D$10+'СЕТ СН'!$H$6-'СЕТ СН'!$H$23</f>
        <v>1360.4740377100002</v>
      </c>
      <c r="O109" s="36">
        <f>SUMIFS(СВЦЭМ!$D$33:$D$776,СВЦЭМ!$A$33:$A$776,$A109,СВЦЭМ!$B$33:$B$776,O$83)+'СЕТ СН'!$H$11+СВЦЭМ!$D$10+'СЕТ СН'!$H$6-'СЕТ СН'!$H$23</f>
        <v>1376.83503845</v>
      </c>
      <c r="P109" s="36">
        <f>SUMIFS(СВЦЭМ!$D$33:$D$776,СВЦЭМ!$A$33:$A$776,$A109,СВЦЭМ!$B$33:$B$776,P$83)+'СЕТ СН'!$H$11+СВЦЭМ!$D$10+'СЕТ СН'!$H$6-'СЕТ СН'!$H$23</f>
        <v>1389.4157622900002</v>
      </c>
      <c r="Q109" s="36">
        <f>SUMIFS(СВЦЭМ!$D$33:$D$776,СВЦЭМ!$A$33:$A$776,$A109,СВЦЭМ!$B$33:$B$776,Q$83)+'СЕТ СН'!$H$11+СВЦЭМ!$D$10+'СЕТ СН'!$H$6-'СЕТ СН'!$H$23</f>
        <v>1395.95899325</v>
      </c>
      <c r="R109" s="36">
        <f>SUMIFS(СВЦЭМ!$D$33:$D$776,СВЦЭМ!$A$33:$A$776,$A109,СВЦЭМ!$B$33:$B$776,R$83)+'СЕТ СН'!$H$11+СВЦЭМ!$D$10+'СЕТ СН'!$H$6-'СЕТ СН'!$H$23</f>
        <v>1394.42237114</v>
      </c>
      <c r="S109" s="36">
        <f>SUMIFS(СВЦЭМ!$D$33:$D$776,СВЦЭМ!$A$33:$A$776,$A109,СВЦЭМ!$B$33:$B$776,S$83)+'СЕТ СН'!$H$11+СВЦЭМ!$D$10+'СЕТ СН'!$H$6-'СЕТ СН'!$H$23</f>
        <v>1388.19183524</v>
      </c>
      <c r="T109" s="36">
        <f>SUMIFS(СВЦЭМ!$D$33:$D$776,СВЦЭМ!$A$33:$A$776,$A109,СВЦЭМ!$B$33:$B$776,T$83)+'СЕТ СН'!$H$11+СВЦЭМ!$D$10+'СЕТ СН'!$H$6-'СЕТ СН'!$H$23</f>
        <v>1368.6940918300002</v>
      </c>
      <c r="U109" s="36">
        <f>SUMIFS(СВЦЭМ!$D$33:$D$776,СВЦЭМ!$A$33:$A$776,$A109,СВЦЭМ!$B$33:$B$776,U$83)+'СЕТ СН'!$H$11+СВЦЭМ!$D$10+'СЕТ СН'!$H$6-'СЕТ СН'!$H$23</f>
        <v>1344.82373272</v>
      </c>
      <c r="V109" s="36">
        <f>SUMIFS(СВЦЭМ!$D$33:$D$776,СВЦЭМ!$A$33:$A$776,$A109,СВЦЭМ!$B$33:$B$776,V$83)+'СЕТ СН'!$H$11+СВЦЭМ!$D$10+'СЕТ СН'!$H$6-'СЕТ СН'!$H$23</f>
        <v>1331.42930305</v>
      </c>
      <c r="W109" s="36">
        <f>SUMIFS(СВЦЭМ!$D$33:$D$776,СВЦЭМ!$A$33:$A$776,$A109,СВЦЭМ!$B$33:$B$776,W$83)+'СЕТ СН'!$H$11+СВЦЭМ!$D$10+'СЕТ СН'!$H$6-'СЕТ СН'!$H$23</f>
        <v>1335.21787139</v>
      </c>
      <c r="X109" s="36">
        <f>SUMIFS(СВЦЭМ!$D$33:$D$776,СВЦЭМ!$A$33:$A$776,$A109,СВЦЭМ!$B$33:$B$776,X$83)+'СЕТ СН'!$H$11+СВЦЭМ!$D$10+'СЕТ СН'!$H$6-'СЕТ СН'!$H$23</f>
        <v>1355.7977367799999</v>
      </c>
      <c r="Y109" s="36">
        <f>SUMIFS(СВЦЭМ!$D$33:$D$776,СВЦЭМ!$A$33:$A$776,$A109,СВЦЭМ!$B$33:$B$776,Y$83)+'СЕТ СН'!$H$11+СВЦЭМ!$D$10+'СЕТ СН'!$H$6-'СЕТ СН'!$H$23</f>
        <v>1397.9632757899999</v>
      </c>
    </row>
    <row r="110" spans="1:25" ht="15.75" x14ac:dyDescent="0.2">
      <c r="A110" s="35">
        <f t="shared" si="2"/>
        <v>43948</v>
      </c>
      <c r="B110" s="36">
        <f>SUMIFS(СВЦЭМ!$D$33:$D$776,СВЦЭМ!$A$33:$A$776,$A110,СВЦЭМ!$B$33:$B$776,B$83)+'СЕТ СН'!$H$11+СВЦЭМ!$D$10+'СЕТ СН'!$H$6-'СЕТ СН'!$H$23</f>
        <v>1471.4683676099999</v>
      </c>
      <c r="C110" s="36">
        <f>SUMIFS(СВЦЭМ!$D$33:$D$776,СВЦЭМ!$A$33:$A$776,$A110,СВЦЭМ!$B$33:$B$776,C$83)+'СЕТ СН'!$H$11+СВЦЭМ!$D$10+'СЕТ СН'!$H$6-'СЕТ СН'!$H$23</f>
        <v>1467.7208979900001</v>
      </c>
      <c r="D110" s="36">
        <f>SUMIFS(СВЦЭМ!$D$33:$D$776,СВЦЭМ!$A$33:$A$776,$A110,СВЦЭМ!$B$33:$B$776,D$83)+'СЕТ СН'!$H$11+СВЦЭМ!$D$10+'СЕТ СН'!$H$6-'СЕТ СН'!$H$23</f>
        <v>1452.8941795300002</v>
      </c>
      <c r="E110" s="36">
        <f>SUMIFS(СВЦЭМ!$D$33:$D$776,СВЦЭМ!$A$33:$A$776,$A110,СВЦЭМ!$B$33:$B$776,E$83)+'СЕТ СН'!$H$11+СВЦЭМ!$D$10+'СЕТ СН'!$H$6-'СЕТ СН'!$H$23</f>
        <v>1440.7418482399999</v>
      </c>
      <c r="F110" s="36">
        <f>SUMIFS(СВЦЭМ!$D$33:$D$776,СВЦЭМ!$A$33:$A$776,$A110,СВЦЭМ!$B$33:$B$776,F$83)+'СЕТ СН'!$H$11+СВЦЭМ!$D$10+'СЕТ СН'!$H$6-'СЕТ СН'!$H$23</f>
        <v>1442.5368305299999</v>
      </c>
      <c r="G110" s="36">
        <f>SUMIFS(СВЦЭМ!$D$33:$D$776,СВЦЭМ!$A$33:$A$776,$A110,СВЦЭМ!$B$33:$B$776,G$83)+'СЕТ СН'!$H$11+СВЦЭМ!$D$10+'СЕТ СН'!$H$6-'СЕТ СН'!$H$23</f>
        <v>1450.4199472400001</v>
      </c>
      <c r="H110" s="36">
        <f>SUMIFS(СВЦЭМ!$D$33:$D$776,СВЦЭМ!$A$33:$A$776,$A110,СВЦЭМ!$B$33:$B$776,H$83)+'СЕТ СН'!$H$11+СВЦЭМ!$D$10+'СЕТ СН'!$H$6-'СЕТ СН'!$H$23</f>
        <v>1463.3564835000002</v>
      </c>
      <c r="I110" s="36">
        <f>SUMIFS(СВЦЭМ!$D$33:$D$776,СВЦЭМ!$A$33:$A$776,$A110,СВЦЭМ!$B$33:$B$776,I$83)+'СЕТ СН'!$H$11+СВЦЭМ!$D$10+'СЕТ СН'!$H$6-'СЕТ СН'!$H$23</f>
        <v>1452.1297579799998</v>
      </c>
      <c r="J110" s="36">
        <f>SUMIFS(СВЦЭМ!$D$33:$D$776,СВЦЭМ!$A$33:$A$776,$A110,СВЦЭМ!$B$33:$B$776,J$83)+'СЕТ СН'!$H$11+СВЦЭМ!$D$10+'СЕТ СН'!$H$6-'СЕТ СН'!$H$23</f>
        <v>1381.3734423300002</v>
      </c>
      <c r="K110" s="36">
        <f>SUMIFS(СВЦЭМ!$D$33:$D$776,СВЦЭМ!$A$33:$A$776,$A110,СВЦЭМ!$B$33:$B$776,K$83)+'СЕТ СН'!$H$11+СВЦЭМ!$D$10+'СЕТ СН'!$H$6-'СЕТ СН'!$H$23</f>
        <v>1363.6929130799999</v>
      </c>
      <c r="L110" s="36">
        <f>SUMIFS(СВЦЭМ!$D$33:$D$776,СВЦЭМ!$A$33:$A$776,$A110,СВЦЭМ!$B$33:$B$776,L$83)+'СЕТ СН'!$H$11+СВЦЭМ!$D$10+'СЕТ СН'!$H$6-'СЕТ СН'!$H$23</f>
        <v>1344.6900629800002</v>
      </c>
      <c r="M110" s="36">
        <f>SUMIFS(СВЦЭМ!$D$33:$D$776,СВЦЭМ!$A$33:$A$776,$A110,СВЦЭМ!$B$33:$B$776,M$83)+'СЕТ СН'!$H$11+СВЦЭМ!$D$10+'СЕТ СН'!$H$6-'СЕТ СН'!$H$23</f>
        <v>1347.50921771</v>
      </c>
      <c r="N110" s="36">
        <f>SUMIFS(СВЦЭМ!$D$33:$D$776,СВЦЭМ!$A$33:$A$776,$A110,СВЦЭМ!$B$33:$B$776,N$83)+'СЕТ СН'!$H$11+СВЦЭМ!$D$10+'СЕТ СН'!$H$6-'СЕТ СН'!$H$23</f>
        <v>1361.7306471100001</v>
      </c>
      <c r="O110" s="36">
        <f>SUMIFS(СВЦЭМ!$D$33:$D$776,СВЦЭМ!$A$33:$A$776,$A110,СВЦЭМ!$B$33:$B$776,O$83)+'СЕТ СН'!$H$11+СВЦЭМ!$D$10+'СЕТ СН'!$H$6-'СЕТ СН'!$H$23</f>
        <v>1377.89936605</v>
      </c>
      <c r="P110" s="36">
        <f>SUMIFS(СВЦЭМ!$D$33:$D$776,СВЦЭМ!$A$33:$A$776,$A110,СВЦЭМ!$B$33:$B$776,P$83)+'СЕТ СН'!$H$11+СВЦЭМ!$D$10+'СЕТ СН'!$H$6-'СЕТ СН'!$H$23</f>
        <v>1397.5339272900001</v>
      </c>
      <c r="Q110" s="36">
        <f>SUMIFS(СВЦЭМ!$D$33:$D$776,СВЦЭМ!$A$33:$A$776,$A110,СВЦЭМ!$B$33:$B$776,Q$83)+'СЕТ СН'!$H$11+СВЦЭМ!$D$10+'СЕТ СН'!$H$6-'СЕТ СН'!$H$23</f>
        <v>1409.4724228</v>
      </c>
      <c r="R110" s="36">
        <f>SUMIFS(СВЦЭМ!$D$33:$D$776,СВЦЭМ!$A$33:$A$776,$A110,СВЦЭМ!$B$33:$B$776,R$83)+'СЕТ СН'!$H$11+СВЦЭМ!$D$10+'СЕТ СН'!$H$6-'СЕТ СН'!$H$23</f>
        <v>1409.9560965000001</v>
      </c>
      <c r="S110" s="36">
        <f>SUMIFS(СВЦЭМ!$D$33:$D$776,СВЦЭМ!$A$33:$A$776,$A110,СВЦЭМ!$B$33:$B$776,S$83)+'СЕТ СН'!$H$11+СВЦЭМ!$D$10+'СЕТ СН'!$H$6-'СЕТ СН'!$H$23</f>
        <v>1402.1754264199999</v>
      </c>
      <c r="T110" s="36">
        <f>SUMIFS(СВЦЭМ!$D$33:$D$776,СВЦЭМ!$A$33:$A$776,$A110,СВЦЭМ!$B$33:$B$776,T$83)+'СЕТ СН'!$H$11+СВЦЭМ!$D$10+'СЕТ СН'!$H$6-'СЕТ СН'!$H$23</f>
        <v>1377.96772953</v>
      </c>
      <c r="U110" s="36">
        <f>SUMIFS(СВЦЭМ!$D$33:$D$776,СВЦЭМ!$A$33:$A$776,$A110,СВЦЭМ!$B$33:$B$776,U$83)+'СЕТ СН'!$H$11+СВЦЭМ!$D$10+'СЕТ СН'!$H$6-'СЕТ СН'!$H$23</f>
        <v>1360.0256702300001</v>
      </c>
      <c r="V110" s="36">
        <f>SUMIFS(СВЦЭМ!$D$33:$D$776,СВЦЭМ!$A$33:$A$776,$A110,СВЦЭМ!$B$33:$B$776,V$83)+'СЕТ СН'!$H$11+СВЦЭМ!$D$10+'СЕТ СН'!$H$6-'СЕТ СН'!$H$23</f>
        <v>1334.66709861</v>
      </c>
      <c r="W110" s="36">
        <f>SUMIFS(СВЦЭМ!$D$33:$D$776,СВЦЭМ!$A$33:$A$776,$A110,СВЦЭМ!$B$33:$B$776,W$83)+'СЕТ СН'!$H$11+СВЦЭМ!$D$10+'СЕТ СН'!$H$6-'СЕТ СН'!$H$23</f>
        <v>1338.1385888300001</v>
      </c>
      <c r="X110" s="36">
        <f>SUMIFS(СВЦЭМ!$D$33:$D$776,СВЦЭМ!$A$33:$A$776,$A110,СВЦЭМ!$B$33:$B$776,X$83)+'СЕТ СН'!$H$11+СВЦЭМ!$D$10+'СЕТ СН'!$H$6-'СЕТ СН'!$H$23</f>
        <v>1361.32016411</v>
      </c>
      <c r="Y110" s="36">
        <f>SUMIFS(СВЦЭМ!$D$33:$D$776,СВЦЭМ!$A$33:$A$776,$A110,СВЦЭМ!$B$33:$B$776,Y$83)+'СЕТ СН'!$H$11+СВЦЭМ!$D$10+'СЕТ СН'!$H$6-'СЕТ СН'!$H$23</f>
        <v>1394.51150493</v>
      </c>
    </row>
    <row r="111" spans="1:25" ht="15.75" x14ac:dyDescent="0.2">
      <c r="A111" s="35">
        <f t="shared" si="2"/>
        <v>43949</v>
      </c>
      <c r="B111" s="36">
        <f>SUMIFS(СВЦЭМ!$D$33:$D$776,СВЦЭМ!$A$33:$A$776,$A111,СВЦЭМ!$B$33:$B$776,B$83)+'СЕТ СН'!$H$11+СВЦЭМ!$D$10+'СЕТ СН'!$H$6-'СЕТ СН'!$H$23</f>
        <v>1411.1411365399999</v>
      </c>
      <c r="C111" s="36">
        <f>SUMIFS(СВЦЭМ!$D$33:$D$776,СВЦЭМ!$A$33:$A$776,$A111,СВЦЭМ!$B$33:$B$776,C$83)+'СЕТ СН'!$H$11+СВЦЭМ!$D$10+'СЕТ СН'!$H$6-'СЕТ СН'!$H$23</f>
        <v>1437.0071937100001</v>
      </c>
      <c r="D111" s="36">
        <f>SUMIFS(СВЦЭМ!$D$33:$D$776,СВЦЭМ!$A$33:$A$776,$A111,СВЦЭМ!$B$33:$B$776,D$83)+'СЕТ СН'!$H$11+СВЦЭМ!$D$10+'СЕТ СН'!$H$6-'СЕТ СН'!$H$23</f>
        <v>1475.0933861200001</v>
      </c>
      <c r="E111" s="36">
        <f>SUMIFS(СВЦЭМ!$D$33:$D$776,СВЦЭМ!$A$33:$A$776,$A111,СВЦЭМ!$B$33:$B$776,E$83)+'СЕТ СН'!$H$11+СВЦЭМ!$D$10+'СЕТ СН'!$H$6-'СЕТ СН'!$H$23</f>
        <v>1479.1903098600001</v>
      </c>
      <c r="F111" s="36">
        <f>SUMIFS(СВЦЭМ!$D$33:$D$776,СВЦЭМ!$A$33:$A$776,$A111,СВЦЭМ!$B$33:$B$776,F$83)+'СЕТ СН'!$H$11+СВЦЭМ!$D$10+'СЕТ СН'!$H$6-'СЕТ СН'!$H$23</f>
        <v>1476.2599224000001</v>
      </c>
      <c r="G111" s="36">
        <f>SUMIFS(СВЦЭМ!$D$33:$D$776,СВЦЭМ!$A$33:$A$776,$A111,СВЦЭМ!$B$33:$B$776,G$83)+'СЕТ СН'!$H$11+СВЦЭМ!$D$10+'СЕТ СН'!$H$6-'СЕТ СН'!$H$23</f>
        <v>1477.2126257700002</v>
      </c>
      <c r="H111" s="36">
        <f>SUMIFS(СВЦЭМ!$D$33:$D$776,СВЦЭМ!$A$33:$A$776,$A111,СВЦЭМ!$B$33:$B$776,H$83)+'СЕТ СН'!$H$11+СВЦЭМ!$D$10+'СЕТ СН'!$H$6-'СЕТ СН'!$H$23</f>
        <v>1444.5014488799998</v>
      </c>
      <c r="I111" s="36">
        <f>SUMIFS(СВЦЭМ!$D$33:$D$776,СВЦЭМ!$A$33:$A$776,$A111,СВЦЭМ!$B$33:$B$776,I$83)+'СЕТ СН'!$H$11+СВЦЭМ!$D$10+'СЕТ СН'!$H$6-'СЕТ СН'!$H$23</f>
        <v>1409.3593447100002</v>
      </c>
      <c r="J111" s="36">
        <f>SUMIFS(СВЦЭМ!$D$33:$D$776,СВЦЭМ!$A$33:$A$776,$A111,СВЦЭМ!$B$33:$B$776,J$83)+'СЕТ СН'!$H$11+СВЦЭМ!$D$10+'СЕТ СН'!$H$6-'СЕТ СН'!$H$23</f>
        <v>1359.81483617</v>
      </c>
      <c r="K111" s="36">
        <f>SUMIFS(СВЦЭМ!$D$33:$D$776,СВЦЭМ!$A$33:$A$776,$A111,СВЦЭМ!$B$33:$B$776,K$83)+'СЕТ СН'!$H$11+СВЦЭМ!$D$10+'СЕТ СН'!$H$6-'СЕТ СН'!$H$23</f>
        <v>1353.5049376100001</v>
      </c>
      <c r="L111" s="36">
        <f>SUMIFS(СВЦЭМ!$D$33:$D$776,СВЦЭМ!$A$33:$A$776,$A111,СВЦЭМ!$B$33:$B$776,L$83)+'СЕТ СН'!$H$11+СВЦЭМ!$D$10+'СЕТ СН'!$H$6-'СЕТ СН'!$H$23</f>
        <v>1348.1987093299999</v>
      </c>
      <c r="M111" s="36">
        <f>SUMIFS(СВЦЭМ!$D$33:$D$776,СВЦЭМ!$A$33:$A$776,$A111,СВЦЭМ!$B$33:$B$776,M$83)+'СЕТ СН'!$H$11+СВЦЭМ!$D$10+'СЕТ СН'!$H$6-'СЕТ СН'!$H$23</f>
        <v>1347.92208364</v>
      </c>
      <c r="N111" s="36">
        <f>SUMIFS(СВЦЭМ!$D$33:$D$776,СВЦЭМ!$A$33:$A$776,$A111,СВЦЭМ!$B$33:$B$776,N$83)+'СЕТ СН'!$H$11+СВЦЭМ!$D$10+'СЕТ СН'!$H$6-'СЕТ СН'!$H$23</f>
        <v>1339.9108984200002</v>
      </c>
      <c r="O111" s="36">
        <f>SUMIFS(СВЦЭМ!$D$33:$D$776,СВЦЭМ!$A$33:$A$776,$A111,СВЦЭМ!$B$33:$B$776,O$83)+'СЕТ СН'!$H$11+СВЦЭМ!$D$10+'СЕТ СН'!$H$6-'СЕТ СН'!$H$23</f>
        <v>1348.7559725900001</v>
      </c>
      <c r="P111" s="36">
        <f>SUMIFS(СВЦЭМ!$D$33:$D$776,СВЦЭМ!$A$33:$A$776,$A111,СВЦЭМ!$B$33:$B$776,P$83)+'СЕТ СН'!$H$11+СВЦЭМ!$D$10+'СЕТ СН'!$H$6-'СЕТ СН'!$H$23</f>
        <v>1359.8289093600001</v>
      </c>
      <c r="Q111" s="36">
        <f>SUMIFS(СВЦЭМ!$D$33:$D$776,СВЦЭМ!$A$33:$A$776,$A111,СВЦЭМ!$B$33:$B$776,Q$83)+'СЕТ СН'!$H$11+СВЦЭМ!$D$10+'СЕТ СН'!$H$6-'СЕТ СН'!$H$23</f>
        <v>1374.0625473499999</v>
      </c>
      <c r="R111" s="36">
        <f>SUMIFS(СВЦЭМ!$D$33:$D$776,СВЦЭМ!$A$33:$A$776,$A111,СВЦЭМ!$B$33:$B$776,R$83)+'СЕТ СН'!$H$11+СВЦЭМ!$D$10+'СЕТ СН'!$H$6-'СЕТ СН'!$H$23</f>
        <v>1370.4002845700002</v>
      </c>
      <c r="S111" s="36">
        <f>SUMIFS(СВЦЭМ!$D$33:$D$776,СВЦЭМ!$A$33:$A$776,$A111,СВЦЭМ!$B$33:$B$776,S$83)+'СЕТ СН'!$H$11+СВЦЭМ!$D$10+'СЕТ СН'!$H$6-'СЕТ СН'!$H$23</f>
        <v>1366.70387968</v>
      </c>
      <c r="T111" s="36">
        <f>SUMIFS(СВЦЭМ!$D$33:$D$776,СВЦЭМ!$A$33:$A$776,$A111,СВЦЭМ!$B$33:$B$776,T$83)+'СЕТ СН'!$H$11+СВЦЭМ!$D$10+'СЕТ СН'!$H$6-'СЕТ СН'!$H$23</f>
        <v>1354.47067597</v>
      </c>
      <c r="U111" s="36">
        <f>SUMIFS(СВЦЭМ!$D$33:$D$776,СВЦЭМ!$A$33:$A$776,$A111,СВЦЭМ!$B$33:$B$776,U$83)+'СЕТ СН'!$H$11+СВЦЭМ!$D$10+'СЕТ СН'!$H$6-'СЕТ СН'!$H$23</f>
        <v>1328.7315428100001</v>
      </c>
      <c r="V111" s="36">
        <f>SUMIFS(СВЦЭМ!$D$33:$D$776,СВЦЭМ!$A$33:$A$776,$A111,СВЦЭМ!$B$33:$B$776,V$83)+'СЕТ СН'!$H$11+СВЦЭМ!$D$10+'СЕТ СН'!$H$6-'СЕТ СН'!$H$23</f>
        <v>1317.32650175</v>
      </c>
      <c r="W111" s="36">
        <f>SUMIFS(СВЦЭМ!$D$33:$D$776,СВЦЭМ!$A$33:$A$776,$A111,СВЦЭМ!$B$33:$B$776,W$83)+'СЕТ СН'!$H$11+СВЦЭМ!$D$10+'СЕТ СН'!$H$6-'СЕТ СН'!$H$23</f>
        <v>1313.1694138400001</v>
      </c>
      <c r="X111" s="36">
        <f>SUMIFS(СВЦЭМ!$D$33:$D$776,СВЦЭМ!$A$33:$A$776,$A111,СВЦЭМ!$B$33:$B$776,X$83)+'СЕТ СН'!$H$11+СВЦЭМ!$D$10+'СЕТ СН'!$H$6-'СЕТ СН'!$H$23</f>
        <v>1315.6651440999999</v>
      </c>
      <c r="Y111" s="36">
        <f>SUMIFS(СВЦЭМ!$D$33:$D$776,СВЦЭМ!$A$33:$A$776,$A111,СВЦЭМ!$B$33:$B$776,Y$83)+'СЕТ СН'!$H$11+СВЦЭМ!$D$10+'СЕТ СН'!$H$6-'СЕТ СН'!$H$23</f>
        <v>1350.43901336</v>
      </c>
    </row>
    <row r="112" spans="1:25" ht="15.75" x14ac:dyDescent="0.2">
      <c r="A112" s="35">
        <f t="shared" si="2"/>
        <v>43950</v>
      </c>
      <c r="B112" s="36">
        <f>SUMIFS(СВЦЭМ!$D$33:$D$776,СВЦЭМ!$A$33:$A$776,$A112,СВЦЭМ!$B$33:$B$776,B$83)+'СЕТ СН'!$H$11+СВЦЭМ!$D$10+'СЕТ СН'!$H$6-'СЕТ СН'!$H$23</f>
        <v>1419.9011447299999</v>
      </c>
      <c r="C112" s="36">
        <f>SUMIFS(СВЦЭМ!$D$33:$D$776,СВЦЭМ!$A$33:$A$776,$A112,СВЦЭМ!$B$33:$B$776,C$83)+'СЕТ СН'!$H$11+СВЦЭМ!$D$10+'СЕТ СН'!$H$6-'СЕТ СН'!$H$23</f>
        <v>1459.54280991</v>
      </c>
      <c r="D112" s="36">
        <f>SUMIFS(СВЦЭМ!$D$33:$D$776,СВЦЭМ!$A$33:$A$776,$A112,СВЦЭМ!$B$33:$B$776,D$83)+'СЕТ СН'!$H$11+СВЦЭМ!$D$10+'СЕТ СН'!$H$6-'СЕТ СН'!$H$23</f>
        <v>1465.6211004500001</v>
      </c>
      <c r="E112" s="36">
        <f>SUMIFS(СВЦЭМ!$D$33:$D$776,СВЦЭМ!$A$33:$A$776,$A112,СВЦЭМ!$B$33:$B$776,E$83)+'СЕТ СН'!$H$11+СВЦЭМ!$D$10+'СЕТ СН'!$H$6-'СЕТ СН'!$H$23</f>
        <v>1470.43720519</v>
      </c>
      <c r="F112" s="36">
        <f>SUMIFS(СВЦЭМ!$D$33:$D$776,СВЦЭМ!$A$33:$A$776,$A112,СВЦЭМ!$B$33:$B$776,F$83)+'СЕТ СН'!$H$11+СВЦЭМ!$D$10+'СЕТ СН'!$H$6-'СЕТ СН'!$H$23</f>
        <v>1471.7123265300002</v>
      </c>
      <c r="G112" s="36">
        <f>SUMIFS(СВЦЭМ!$D$33:$D$776,СВЦЭМ!$A$33:$A$776,$A112,СВЦЭМ!$B$33:$B$776,G$83)+'СЕТ СН'!$H$11+СВЦЭМ!$D$10+'СЕТ СН'!$H$6-'СЕТ СН'!$H$23</f>
        <v>1471.0333605199999</v>
      </c>
      <c r="H112" s="36">
        <f>SUMIFS(СВЦЭМ!$D$33:$D$776,СВЦЭМ!$A$33:$A$776,$A112,СВЦЭМ!$B$33:$B$776,H$83)+'СЕТ СН'!$H$11+СВЦЭМ!$D$10+'СЕТ СН'!$H$6-'СЕТ СН'!$H$23</f>
        <v>1458.56432447</v>
      </c>
      <c r="I112" s="36">
        <f>SUMIFS(СВЦЭМ!$D$33:$D$776,СВЦЭМ!$A$33:$A$776,$A112,СВЦЭМ!$B$33:$B$776,I$83)+'СЕТ СН'!$H$11+СВЦЭМ!$D$10+'СЕТ СН'!$H$6-'СЕТ СН'!$H$23</f>
        <v>1421.2227611799999</v>
      </c>
      <c r="J112" s="36">
        <f>SUMIFS(СВЦЭМ!$D$33:$D$776,СВЦЭМ!$A$33:$A$776,$A112,СВЦЭМ!$B$33:$B$776,J$83)+'СЕТ СН'!$H$11+СВЦЭМ!$D$10+'СЕТ СН'!$H$6-'СЕТ СН'!$H$23</f>
        <v>1407.2015885999999</v>
      </c>
      <c r="K112" s="36">
        <f>SUMIFS(СВЦЭМ!$D$33:$D$776,СВЦЭМ!$A$33:$A$776,$A112,СВЦЭМ!$B$33:$B$776,K$83)+'СЕТ СН'!$H$11+СВЦЭМ!$D$10+'СЕТ СН'!$H$6-'СЕТ СН'!$H$23</f>
        <v>1392.0992785100002</v>
      </c>
      <c r="L112" s="36">
        <f>SUMIFS(СВЦЭМ!$D$33:$D$776,СВЦЭМ!$A$33:$A$776,$A112,СВЦЭМ!$B$33:$B$776,L$83)+'СЕТ СН'!$H$11+СВЦЭМ!$D$10+'СЕТ СН'!$H$6-'СЕТ СН'!$H$23</f>
        <v>1385.9707571200001</v>
      </c>
      <c r="M112" s="36">
        <f>SUMIFS(СВЦЭМ!$D$33:$D$776,СВЦЭМ!$A$33:$A$776,$A112,СВЦЭМ!$B$33:$B$776,M$83)+'СЕТ СН'!$H$11+СВЦЭМ!$D$10+'СЕТ СН'!$H$6-'СЕТ СН'!$H$23</f>
        <v>1387.93385805</v>
      </c>
      <c r="N112" s="36">
        <f>SUMIFS(СВЦЭМ!$D$33:$D$776,СВЦЭМ!$A$33:$A$776,$A112,СВЦЭМ!$B$33:$B$776,N$83)+'СЕТ СН'!$H$11+СВЦЭМ!$D$10+'СЕТ СН'!$H$6-'СЕТ СН'!$H$23</f>
        <v>1382.7657189800002</v>
      </c>
      <c r="O112" s="36">
        <f>SUMIFS(СВЦЭМ!$D$33:$D$776,СВЦЭМ!$A$33:$A$776,$A112,СВЦЭМ!$B$33:$B$776,O$83)+'СЕТ СН'!$H$11+СВЦЭМ!$D$10+'СЕТ СН'!$H$6-'СЕТ СН'!$H$23</f>
        <v>1394.7211869800001</v>
      </c>
      <c r="P112" s="36">
        <f>SUMIFS(СВЦЭМ!$D$33:$D$776,СВЦЭМ!$A$33:$A$776,$A112,СВЦЭМ!$B$33:$B$776,P$83)+'СЕТ СН'!$H$11+СВЦЭМ!$D$10+'СЕТ СН'!$H$6-'СЕТ СН'!$H$23</f>
        <v>1406.5968455500001</v>
      </c>
      <c r="Q112" s="36">
        <f>SUMIFS(СВЦЭМ!$D$33:$D$776,СВЦЭМ!$A$33:$A$776,$A112,СВЦЭМ!$B$33:$B$776,Q$83)+'СЕТ СН'!$H$11+СВЦЭМ!$D$10+'СЕТ СН'!$H$6-'СЕТ СН'!$H$23</f>
        <v>1406.3798579300001</v>
      </c>
      <c r="R112" s="36">
        <f>SUMIFS(СВЦЭМ!$D$33:$D$776,СВЦЭМ!$A$33:$A$776,$A112,СВЦЭМ!$B$33:$B$776,R$83)+'СЕТ СН'!$H$11+СВЦЭМ!$D$10+'СЕТ СН'!$H$6-'СЕТ СН'!$H$23</f>
        <v>1399.9701776500001</v>
      </c>
      <c r="S112" s="36">
        <f>SUMIFS(СВЦЭМ!$D$33:$D$776,СВЦЭМ!$A$33:$A$776,$A112,СВЦЭМ!$B$33:$B$776,S$83)+'СЕТ СН'!$H$11+СВЦЭМ!$D$10+'СЕТ СН'!$H$6-'СЕТ СН'!$H$23</f>
        <v>1400.4491444300002</v>
      </c>
      <c r="T112" s="36">
        <f>SUMIFS(СВЦЭМ!$D$33:$D$776,СВЦЭМ!$A$33:$A$776,$A112,СВЦЭМ!$B$33:$B$776,T$83)+'СЕТ СН'!$H$11+СВЦЭМ!$D$10+'СЕТ СН'!$H$6-'СЕТ СН'!$H$23</f>
        <v>1389.0292285300002</v>
      </c>
      <c r="U112" s="36">
        <f>SUMIFS(СВЦЭМ!$D$33:$D$776,СВЦЭМ!$A$33:$A$776,$A112,СВЦЭМ!$B$33:$B$776,U$83)+'СЕТ СН'!$H$11+СВЦЭМ!$D$10+'СЕТ СН'!$H$6-'СЕТ СН'!$H$23</f>
        <v>1350.3477114000002</v>
      </c>
      <c r="V112" s="36">
        <f>SUMIFS(СВЦЭМ!$D$33:$D$776,СВЦЭМ!$A$33:$A$776,$A112,СВЦЭМ!$B$33:$B$776,V$83)+'СЕТ СН'!$H$11+СВЦЭМ!$D$10+'СЕТ СН'!$H$6-'СЕТ СН'!$H$23</f>
        <v>1351.2170899600001</v>
      </c>
      <c r="W112" s="36">
        <f>SUMIFS(СВЦЭМ!$D$33:$D$776,СВЦЭМ!$A$33:$A$776,$A112,СВЦЭМ!$B$33:$B$776,W$83)+'СЕТ СН'!$H$11+СВЦЭМ!$D$10+'СЕТ СН'!$H$6-'СЕТ СН'!$H$23</f>
        <v>1377.6523452000001</v>
      </c>
      <c r="X112" s="36">
        <f>SUMIFS(СВЦЭМ!$D$33:$D$776,СВЦЭМ!$A$33:$A$776,$A112,СВЦЭМ!$B$33:$B$776,X$83)+'СЕТ СН'!$H$11+СВЦЭМ!$D$10+'СЕТ СН'!$H$6-'СЕТ СН'!$H$23</f>
        <v>1397.97507842</v>
      </c>
      <c r="Y112" s="36">
        <f>SUMIFS(СВЦЭМ!$D$33:$D$776,СВЦЭМ!$A$33:$A$776,$A112,СВЦЭМ!$B$33:$B$776,Y$83)+'СЕТ СН'!$H$11+СВЦЭМ!$D$10+'СЕТ СН'!$H$6-'СЕТ СН'!$H$23</f>
        <v>1393.8889381200001</v>
      </c>
    </row>
    <row r="113" spans="1:27" ht="15.75" x14ac:dyDescent="0.2">
      <c r="A113" s="35">
        <f t="shared" si="2"/>
        <v>43951</v>
      </c>
      <c r="B113" s="36">
        <f>SUMIFS(СВЦЭМ!$D$33:$D$776,СВЦЭМ!$A$33:$A$776,$A113,СВЦЭМ!$B$33:$B$776,B$83)+'СЕТ СН'!$H$11+СВЦЭМ!$D$10+'СЕТ СН'!$H$6-'СЕТ СН'!$H$23</f>
        <v>1467.0774558799999</v>
      </c>
      <c r="C113" s="36">
        <f>SUMIFS(СВЦЭМ!$D$33:$D$776,СВЦЭМ!$A$33:$A$776,$A113,СВЦЭМ!$B$33:$B$776,C$83)+'СЕТ СН'!$H$11+СВЦЭМ!$D$10+'СЕТ СН'!$H$6-'СЕТ СН'!$H$23</f>
        <v>1446.5074142899998</v>
      </c>
      <c r="D113" s="36">
        <f>SUMIFS(СВЦЭМ!$D$33:$D$776,СВЦЭМ!$A$33:$A$776,$A113,СВЦЭМ!$B$33:$B$776,D$83)+'СЕТ СН'!$H$11+СВЦЭМ!$D$10+'СЕТ СН'!$H$6-'СЕТ СН'!$H$23</f>
        <v>1456.23365186</v>
      </c>
      <c r="E113" s="36">
        <f>SUMIFS(СВЦЭМ!$D$33:$D$776,СВЦЭМ!$A$33:$A$776,$A113,СВЦЭМ!$B$33:$B$776,E$83)+'СЕТ СН'!$H$11+СВЦЭМ!$D$10+'СЕТ СН'!$H$6-'СЕТ СН'!$H$23</f>
        <v>1449.7258855599998</v>
      </c>
      <c r="F113" s="36">
        <f>SUMIFS(СВЦЭМ!$D$33:$D$776,СВЦЭМ!$A$33:$A$776,$A113,СВЦЭМ!$B$33:$B$776,F$83)+'СЕТ СН'!$H$11+СВЦЭМ!$D$10+'СЕТ СН'!$H$6-'СЕТ СН'!$H$23</f>
        <v>1482.5386361999999</v>
      </c>
      <c r="G113" s="36">
        <f>SUMIFS(СВЦЭМ!$D$33:$D$776,СВЦЭМ!$A$33:$A$776,$A113,СВЦЭМ!$B$33:$B$776,G$83)+'СЕТ СН'!$H$11+СВЦЭМ!$D$10+'СЕТ СН'!$H$6-'СЕТ СН'!$H$23</f>
        <v>1489.9524233699999</v>
      </c>
      <c r="H113" s="36">
        <f>SUMIFS(СВЦЭМ!$D$33:$D$776,СВЦЭМ!$A$33:$A$776,$A113,СВЦЭМ!$B$33:$B$776,H$83)+'СЕТ СН'!$H$11+СВЦЭМ!$D$10+'СЕТ СН'!$H$6-'СЕТ СН'!$H$23</f>
        <v>1475.8716365300002</v>
      </c>
      <c r="I113" s="36">
        <f>SUMIFS(СВЦЭМ!$D$33:$D$776,СВЦЭМ!$A$33:$A$776,$A113,СВЦЭМ!$B$33:$B$776,I$83)+'СЕТ СН'!$H$11+СВЦЭМ!$D$10+'СЕТ СН'!$H$6-'СЕТ СН'!$H$23</f>
        <v>1440.3781596200001</v>
      </c>
      <c r="J113" s="36">
        <f>SUMIFS(СВЦЭМ!$D$33:$D$776,СВЦЭМ!$A$33:$A$776,$A113,СВЦЭМ!$B$33:$B$776,J$83)+'СЕТ СН'!$H$11+СВЦЭМ!$D$10+'СЕТ СН'!$H$6-'СЕТ СН'!$H$23</f>
        <v>1361.1799000000001</v>
      </c>
      <c r="K113" s="36">
        <f>SUMIFS(СВЦЭМ!$D$33:$D$776,СВЦЭМ!$A$33:$A$776,$A113,СВЦЭМ!$B$33:$B$776,K$83)+'СЕТ СН'!$H$11+СВЦЭМ!$D$10+'СЕТ СН'!$H$6-'СЕТ СН'!$H$23</f>
        <v>1349.9745330400001</v>
      </c>
      <c r="L113" s="36">
        <f>SUMIFS(СВЦЭМ!$D$33:$D$776,СВЦЭМ!$A$33:$A$776,$A113,СВЦЭМ!$B$33:$B$776,L$83)+'СЕТ СН'!$H$11+СВЦЭМ!$D$10+'СЕТ СН'!$H$6-'СЕТ СН'!$H$23</f>
        <v>1337.6175619800001</v>
      </c>
      <c r="M113" s="36">
        <f>SUMIFS(СВЦЭМ!$D$33:$D$776,СВЦЭМ!$A$33:$A$776,$A113,СВЦЭМ!$B$33:$B$776,M$83)+'СЕТ СН'!$H$11+СВЦЭМ!$D$10+'СЕТ СН'!$H$6-'СЕТ СН'!$H$23</f>
        <v>1336.52430955</v>
      </c>
      <c r="N113" s="36">
        <f>SUMIFS(СВЦЭМ!$D$33:$D$776,СВЦЭМ!$A$33:$A$776,$A113,СВЦЭМ!$B$33:$B$776,N$83)+'СЕТ СН'!$H$11+СВЦЭМ!$D$10+'СЕТ СН'!$H$6-'СЕТ СН'!$H$23</f>
        <v>1344.7729064300001</v>
      </c>
      <c r="O113" s="36">
        <f>SUMIFS(СВЦЭМ!$D$33:$D$776,СВЦЭМ!$A$33:$A$776,$A113,СВЦЭМ!$B$33:$B$776,O$83)+'СЕТ СН'!$H$11+СВЦЭМ!$D$10+'СЕТ СН'!$H$6-'СЕТ СН'!$H$23</f>
        <v>1357.25274646</v>
      </c>
      <c r="P113" s="36">
        <f>SUMIFS(СВЦЭМ!$D$33:$D$776,СВЦЭМ!$A$33:$A$776,$A113,СВЦЭМ!$B$33:$B$776,P$83)+'СЕТ СН'!$H$11+СВЦЭМ!$D$10+'СЕТ СН'!$H$6-'СЕТ СН'!$H$23</f>
        <v>1364.64843935</v>
      </c>
      <c r="Q113" s="36">
        <f>SUMIFS(СВЦЭМ!$D$33:$D$776,СВЦЭМ!$A$33:$A$776,$A113,СВЦЭМ!$B$33:$B$776,Q$83)+'СЕТ СН'!$H$11+СВЦЭМ!$D$10+'СЕТ СН'!$H$6-'СЕТ СН'!$H$23</f>
        <v>1370.34133993</v>
      </c>
      <c r="R113" s="36">
        <f>SUMIFS(СВЦЭМ!$D$33:$D$776,СВЦЭМ!$A$33:$A$776,$A113,СВЦЭМ!$B$33:$B$776,R$83)+'СЕТ СН'!$H$11+СВЦЭМ!$D$10+'СЕТ СН'!$H$6-'СЕТ СН'!$H$23</f>
        <v>1372.5494118800002</v>
      </c>
      <c r="S113" s="36">
        <f>SUMIFS(СВЦЭМ!$D$33:$D$776,СВЦЭМ!$A$33:$A$776,$A113,СВЦЭМ!$B$33:$B$776,S$83)+'СЕТ СН'!$H$11+СВЦЭМ!$D$10+'СЕТ СН'!$H$6-'СЕТ СН'!$H$23</f>
        <v>1371.9275247600001</v>
      </c>
      <c r="T113" s="36">
        <f>SUMIFS(СВЦЭМ!$D$33:$D$776,СВЦЭМ!$A$33:$A$776,$A113,СВЦЭМ!$B$33:$B$776,T$83)+'СЕТ СН'!$H$11+СВЦЭМ!$D$10+'СЕТ СН'!$H$6-'СЕТ СН'!$H$23</f>
        <v>1358.4977496900001</v>
      </c>
      <c r="U113" s="36">
        <f>SUMIFS(СВЦЭМ!$D$33:$D$776,СВЦЭМ!$A$33:$A$776,$A113,СВЦЭМ!$B$33:$B$776,U$83)+'СЕТ СН'!$H$11+СВЦЭМ!$D$10+'СЕТ СН'!$H$6-'СЕТ СН'!$H$23</f>
        <v>1337.67002976</v>
      </c>
      <c r="V113" s="36">
        <f>SUMIFS(СВЦЭМ!$D$33:$D$776,СВЦЭМ!$A$33:$A$776,$A113,СВЦЭМ!$B$33:$B$776,V$83)+'СЕТ СН'!$H$11+СВЦЭМ!$D$10+'СЕТ СН'!$H$6-'СЕТ СН'!$H$23</f>
        <v>1314.3561524000002</v>
      </c>
      <c r="W113" s="36">
        <f>SUMIFS(СВЦЭМ!$D$33:$D$776,СВЦЭМ!$A$33:$A$776,$A113,СВЦЭМ!$B$33:$B$776,W$83)+'СЕТ СН'!$H$11+СВЦЭМ!$D$10+'СЕТ СН'!$H$6-'СЕТ СН'!$H$23</f>
        <v>1317.2948381400001</v>
      </c>
      <c r="X113" s="36">
        <f>SUMIFS(СВЦЭМ!$D$33:$D$776,СВЦЭМ!$A$33:$A$776,$A113,СВЦЭМ!$B$33:$B$776,X$83)+'СЕТ СН'!$H$11+СВЦЭМ!$D$10+'СЕТ СН'!$H$6-'СЕТ СН'!$H$23</f>
        <v>1346.9671775900001</v>
      </c>
      <c r="Y113" s="36">
        <f>SUMIFS(СВЦЭМ!$D$33:$D$776,СВЦЭМ!$A$33:$A$776,$A113,СВЦЭМ!$B$33:$B$776,Y$83)+'СЕТ СН'!$H$11+СВЦЭМ!$D$10+'СЕТ СН'!$H$6-'СЕТ СН'!$H$23</f>
        <v>1371.5409269300001</v>
      </c>
    </row>
    <row r="114" spans="1:27" ht="15.75" hidden="1" x14ac:dyDescent="0.2">
      <c r="A114" s="35">
        <f t="shared" si="2"/>
        <v>43952</v>
      </c>
      <c r="B114" s="36">
        <f>SUMIFS(СВЦЭМ!$D$33:$D$776,СВЦЭМ!$A$33:$A$776,$A114,СВЦЭМ!$B$33:$B$776,B$83)+'СЕТ СН'!$H$11+СВЦЭМ!$D$10+'СЕТ СН'!$H$6-'СЕТ СН'!$H$23</f>
        <v>450.88875111999999</v>
      </c>
      <c r="C114" s="36">
        <f>SUMIFS(СВЦЭМ!$D$33:$D$776,СВЦЭМ!$A$33:$A$776,$A114,СВЦЭМ!$B$33:$B$776,C$83)+'СЕТ СН'!$H$11+СВЦЭМ!$D$10+'СЕТ СН'!$H$6-'СЕТ СН'!$H$23</f>
        <v>450.88875111999999</v>
      </c>
      <c r="D114" s="36">
        <f>SUMIFS(СВЦЭМ!$D$33:$D$776,СВЦЭМ!$A$33:$A$776,$A114,СВЦЭМ!$B$33:$B$776,D$83)+'СЕТ СН'!$H$11+СВЦЭМ!$D$10+'СЕТ СН'!$H$6-'СЕТ СН'!$H$23</f>
        <v>450.88875111999999</v>
      </c>
      <c r="E114" s="36">
        <f>SUMIFS(СВЦЭМ!$D$33:$D$776,СВЦЭМ!$A$33:$A$776,$A114,СВЦЭМ!$B$33:$B$776,E$83)+'СЕТ СН'!$H$11+СВЦЭМ!$D$10+'СЕТ СН'!$H$6-'СЕТ СН'!$H$23</f>
        <v>450.88875111999999</v>
      </c>
      <c r="F114" s="36">
        <f>SUMIFS(СВЦЭМ!$D$33:$D$776,СВЦЭМ!$A$33:$A$776,$A114,СВЦЭМ!$B$33:$B$776,F$83)+'СЕТ СН'!$H$11+СВЦЭМ!$D$10+'СЕТ СН'!$H$6-'СЕТ СН'!$H$23</f>
        <v>450.88875111999999</v>
      </c>
      <c r="G114" s="36">
        <f>SUMIFS(СВЦЭМ!$D$33:$D$776,СВЦЭМ!$A$33:$A$776,$A114,СВЦЭМ!$B$33:$B$776,G$83)+'СЕТ СН'!$H$11+СВЦЭМ!$D$10+'СЕТ СН'!$H$6-'СЕТ СН'!$H$23</f>
        <v>450.88875111999999</v>
      </c>
      <c r="H114" s="36">
        <f>SUMIFS(СВЦЭМ!$D$33:$D$776,СВЦЭМ!$A$33:$A$776,$A114,СВЦЭМ!$B$33:$B$776,H$83)+'СЕТ СН'!$H$11+СВЦЭМ!$D$10+'СЕТ СН'!$H$6-'СЕТ СН'!$H$23</f>
        <v>450.88875111999999</v>
      </c>
      <c r="I114" s="36">
        <f>SUMIFS(СВЦЭМ!$D$33:$D$776,СВЦЭМ!$A$33:$A$776,$A114,СВЦЭМ!$B$33:$B$776,I$83)+'СЕТ СН'!$H$11+СВЦЭМ!$D$10+'СЕТ СН'!$H$6-'СЕТ СН'!$H$23</f>
        <v>450.88875111999999</v>
      </c>
      <c r="J114" s="36">
        <f>SUMIFS(СВЦЭМ!$D$33:$D$776,СВЦЭМ!$A$33:$A$776,$A114,СВЦЭМ!$B$33:$B$776,J$83)+'СЕТ СН'!$H$11+СВЦЭМ!$D$10+'СЕТ СН'!$H$6-'СЕТ СН'!$H$23</f>
        <v>450.88875111999999</v>
      </c>
      <c r="K114" s="36">
        <f>SUMIFS(СВЦЭМ!$D$33:$D$776,СВЦЭМ!$A$33:$A$776,$A114,СВЦЭМ!$B$33:$B$776,K$83)+'СЕТ СН'!$H$11+СВЦЭМ!$D$10+'СЕТ СН'!$H$6-'СЕТ СН'!$H$23</f>
        <v>450.88875111999999</v>
      </c>
      <c r="L114" s="36">
        <f>SUMIFS(СВЦЭМ!$D$33:$D$776,СВЦЭМ!$A$33:$A$776,$A114,СВЦЭМ!$B$33:$B$776,L$83)+'СЕТ СН'!$H$11+СВЦЭМ!$D$10+'СЕТ СН'!$H$6-'СЕТ СН'!$H$23</f>
        <v>450.88875111999999</v>
      </c>
      <c r="M114" s="36">
        <f>SUMIFS(СВЦЭМ!$D$33:$D$776,СВЦЭМ!$A$33:$A$776,$A114,СВЦЭМ!$B$33:$B$776,M$83)+'СЕТ СН'!$H$11+СВЦЭМ!$D$10+'СЕТ СН'!$H$6-'СЕТ СН'!$H$23</f>
        <v>450.88875111999999</v>
      </c>
      <c r="N114" s="36">
        <f>SUMIFS(СВЦЭМ!$D$33:$D$776,СВЦЭМ!$A$33:$A$776,$A114,СВЦЭМ!$B$33:$B$776,N$83)+'СЕТ СН'!$H$11+СВЦЭМ!$D$10+'СЕТ СН'!$H$6-'СЕТ СН'!$H$23</f>
        <v>450.88875111999999</v>
      </c>
      <c r="O114" s="36">
        <f>SUMIFS(СВЦЭМ!$D$33:$D$776,СВЦЭМ!$A$33:$A$776,$A114,СВЦЭМ!$B$33:$B$776,O$83)+'СЕТ СН'!$H$11+СВЦЭМ!$D$10+'СЕТ СН'!$H$6-'СЕТ СН'!$H$23</f>
        <v>450.88875111999999</v>
      </c>
      <c r="P114" s="36">
        <f>SUMIFS(СВЦЭМ!$D$33:$D$776,СВЦЭМ!$A$33:$A$776,$A114,СВЦЭМ!$B$33:$B$776,P$83)+'СЕТ СН'!$H$11+СВЦЭМ!$D$10+'СЕТ СН'!$H$6-'СЕТ СН'!$H$23</f>
        <v>450.88875111999999</v>
      </c>
      <c r="Q114" s="36">
        <f>SUMIFS(СВЦЭМ!$D$33:$D$776,СВЦЭМ!$A$33:$A$776,$A114,СВЦЭМ!$B$33:$B$776,Q$83)+'СЕТ СН'!$H$11+СВЦЭМ!$D$10+'СЕТ СН'!$H$6-'СЕТ СН'!$H$23</f>
        <v>450.88875111999999</v>
      </c>
      <c r="R114" s="36">
        <f>SUMIFS(СВЦЭМ!$D$33:$D$776,СВЦЭМ!$A$33:$A$776,$A114,СВЦЭМ!$B$33:$B$776,R$83)+'СЕТ СН'!$H$11+СВЦЭМ!$D$10+'СЕТ СН'!$H$6-'СЕТ СН'!$H$23</f>
        <v>450.88875111999999</v>
      </c>
      <c r="S114" s="36">
        <f>SUMIFS(СВЦЭМ!$D$33:$D$776,СВЦЭМ!$A$33:$A$776,$A114,СВЦЭМ!$B$33:$B$776,S$83)+'СЕТ СН'!$H$11+СВЦЭМ!$D$10+'СЕТ СН'!$H$6-'СЕТ СН'!$H$23</f>
        <v>450.88875111999999</v>
      </c>
      <c r="T114" s="36">
        <f>SUMIFS(СВЦЭМ!$D$33:$D$776,СВЦЭМ!$A$33:$A$776,$A114,СВЦЭМ!$B$33:$B$776,T$83)+'СЕТ СН'!$H$11+СВЦЭМ!$D$10+'СЕТ СН'!$H$6-'СЕТ СН'!$H$23</f>
        <v>450.88875111999999</v>
      </c>
      <c r="U114" s="36">
        <f>SUMIFS(СВЦЭМ!$D$33:$D$776,СВЦЭМ!$A$33:$A$776,$A114,СВЦЭМ!$B$33:$B$776,U$83)+'СЕТ СН'!$H$11+СВЦЭМ!$D$10+'СЕТ СН'!$H$6-'СЕТ СН'!$H$23</f>
        <v>450.88875111999999</v>
      </c>
      <c r="V114" s="36">
        <f>SUMIFS(СВЦЭМ!$D$33:$D$776,СВЦЭМ!$A$33:$A$776,$A114,СВЦЭМ!$B$33:$B$776,V$83)+'СЕТ СН'!$H$11+СВЦЭМ!$D$10+'СЕТ СН'!$H$6-'СЕТ СН'!$H$23</f>
        <v>450.88875111999999</v>
      </c>
      <c r="W114" s="36">
        <f>SUMIFS(СВЦЭМ!$D$33:$D$776,СВЦЭМ!$A$33:$A$776,$A114,СВЦЭМ!$B$33:$B$776,W$83)+'СЕТ СН'!$H$11+СВЦЭМ!$D$10+'СЕТ СН'!$H$6-'СЕТ СН'!$H$23</f>
        <v>450.88875111999999</v>
      </c>
      <c r="X114" s="36">
        <f>SUMIFS(СВЦЭМ!$D$33:$D$776,СВЦЭМ!$A$33:$A$776,$A114,СВЦЭМ!$B$33:$B$776,X$83)+'СЕТ СН'!$H$11+СВЦЭМ!$D$10+'СЕТ СН'!$H$6-'СЕТ СН'!$H$23</f>
        <v>450.88875111999999</v>
      </c>
      <c r="Y114" s="36">
        <f>SUMIFS(СВЦЭМ!$D$33:$D$776,СВЦЭМ!$A$33:$A$776,$A114,СВЦЭМ!$B$33:$B$776,Y$83)+'СЕТ СН'!$H$11+СВЦЭМ!$D$10+'СЕТ СН'!$H$6-'СЕТ СН'!$H$23</f>
        <v>450.88875111999999</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01.04.2020</v>
      </c>
      <c r="B120" s="36">
        <f>SUMIFS(СВЦЭМ!$D$33:$D$776,СВЦЭМ!$A$33:$A$776,$A120,СВЦЭМ!$B$33:$B$776,B$119)+'СЕТ СН'!$I$11+СВЦЭМ!$D$10+'СЕТ СН'!$I$6-'СЕТ СН'!$I$23</f>
        <v>1460.5415208700001</v>
      </c>
      <c r="C120" s="36">
        <f>SUMIFS(СВЦЭМ!$D$33:$D$776,СВЦЭМ!$A$33:$A$776,$A120,СВЦЭМ!$B$33:$B$776,C$119)+'СЕТ СН'!$I$11+СВЦЭМ!$D$10+'СЕТ СН'!$I$6-'СЕТ СН'!$I$23</f>
        <v>1472.8538087699999</v>
      </c>
      <c r="D120" s="36">
        <f>SUMIFS(СВЦЭМ!$D$33:$D$776,СВЦЭМ!$A$33:$A$776,$A120,СВЦЭМ!$B$33:$B$776,D$119)+'СЕТ СН'!$I$11+СВЦЭМ!$D$10+'СЕТ СН'!$I$6-'СЕТ СН'!$I$23</f>
        <v>1476.82823431</v>
      </c>
      <c r="E120" s="36">
        <f>SUMIFS(СВЦЭМ!$D$33:$D$776,СВЦЭМ!$A$33:$A$776,$A120,СВЦЭМ!$B$33:$B$776,E$119)+'СЕТ СН'!$I$11+СВЦЭМ!$D$10+'СЕТ СН'!$I$6-'СЕТ СН'!$I$23</f>
        <v>1482.48025697</v>
      </c>
      <c r="F120" s="36">
        <f>SUMIFS(СВЦЭМ!$D$33:$D$776,СВЦЭМ!$A$33:$A$776,$A120,СВЦЭМ!$B$33:$B$776,F$119)+'СЕТ СН'!$I$11+СВЦЭМ!$D$10+'СЕТ СН'!$I$6-'СЕТ СН'!$I$23</f>
        <v>1521.8535614900002</v>
      </c>
      <c r="G120" s="36">
        <f>SUMIFS(СВЦЭМ!$D$33:$D$776,СВЦЭМ!$A$33:$A$776,$A120,СВЦЭМ!$B$33:$B$776,G$119)+'СЕТ СН'!$I$11+СВЦЭМ!$D$10+'СЕТ СН'!$I$6-'СЕТ СН'!$I$23</f>
        <v>1563.0531437300001</v>
      </c>
      <c r="H120" s="36">
        <f>SUMIFS(СВЦЭМ!$D$33:$D$776,СВЦЭМ!$A$33:$A$776,$A120,СВЦЭМ!$B$33:$B$776,H$119)+'СЕТ СН'!$I$11+СВЦЭМ!$D$10+'СЕТ СН'!$I$6-'СЕТ СН'!$I$23</f>
        <v>1606.61431154</v>
      </c>
      <c r="I120" s="36">
        <f>SUMIFS(СВЦЭМ!$D$33:$D$776,СВЦЭМ!$A$33:$A$776,$A120,СВЦЭМ!$B$33:$B$776,I$119)+'СЕТ СН'!$I$11+СВЦЭМ!$D$10+'СЕТ СН'!$I$6-'СЕТ СН'!$I$23</f>
        <v>1609.4989043300002</v>
      </c>
      <c r="J120" s="36">
        <f>SUMIFS(СВЦЭМ!$D$33:$D$776,СВЦЭМ!$A$33:$A$776,$A120,СВЦЭМ!$B$33:$B$776,J$119)+'СЕТ СН'!$I$11+СВЦЭМ!$D$10+'СЕТ СН'!$I$6-'СЕТ СН'!$I$23</f>
        <v>1570.6710866399999</v>
      </c>
      <c r="K120" s="36">
        <f>SUMIFS(СВЦЭМ!$D$33:$D$776,СВЦЭМ!$A$33:$A$776,$A120,СВЦЭМ!$B$33:$B$776,K$119)+'СЕТ СН'!$I$11+СВЦЭМ!$D$10+'СЕТ СН'!$I$6-'СЕТ СН'!$I$23</f>
        <v>1570.4847138499999</v>
      </c>
      <c r="L120" s="36">
        <f>SUMIFS(СВЦЭМ!$D$33:$D$776,СВЦЭМ!$A$33:$A$776,$A120,СВЦЭМ!$B$33:$B$776,L$119)+'СЕТ СН'!$I$11+СВЦЭМ!$D$10+'СЕТ СН'!$I$6-'СЕТ СН'!$I$23</f>
        <v>1570.39903181</v>
      </c>
      <c r="M120" s="36">
        <f>SUMIFS(СВЦЭМ!$D$33:$D$776,СВЦЭМ!$A$33:$A$776,$A120,СВЦЭМ!$B$33:$B$776,M$119)+'СЕТ СН'!$I$11+СВЦЭМ!$D$10+'СЕТ СН'!$I$6-'СЕТ СН'!$I$23</f>
        <v>1580.8702248899999</v>
      </c>
      <c r="N120" s="36">
        <f>SUMIFS(СВЦЭМ!$D$33:$D$776,СВЦЭМ!$A$33:$A$776,$A120,СВЦЭМ!$B$33:$B$776,N$119)+'СЕТ СН'!$I$11+СВЦЭМ!$D$10+'СЕТ СН'!$I$6-'СЕТ СН'!$I$23</f>
        <v>1598.6532432500001</v>
      </c>
      <c r="O120" s="36">
        <f>SUMIFS(СВЦЭМ!$D$33:$D$776,СВЦЭМ!$A$33:$A$776,$A120,СВЦЭМ!$B$33:$B$776,O$119)+'СЕТ СН'!$I$11+СВЦЭМ!$D$10+'СЕТ СН'!$I$6-'СЕТ СН'!$I$23</f>
        <v>1616.93704544</v>
      </c>
      <c r="P120" s="36">
        <f>SUMIFS(СВЦЭМ!$D$33:$D$776,СВЦЭМ!$A$33:$A$776,$A120,СВЦЭМ!$B$33:$B$776,P$119)+'СЕТ СН'!$I$11+СВЦЭМ!$D$10+'СЕТ СН'!$I$6-'СЕТ СН'!$I$23</f>
        <v>1596.37256439</v>
      </c>
      <c r="Q120" s="36">
        <f>SUMIFS(СВЦЭМ!$D$33:$D$776,СВЦЭМ!$A$33:$A$776,$A120,СВЦЭМ!$B$33:$B$776,Q$119)+'СЕТ СН'!$I$11+СВЦЭМ!$D$10+'СЕТ СН'!$I$6-'СЕТ СН'!$I$23</f>
        <v>1602.8237570599999</v>
      </c>
      <c r="R120" s="36">
        <f>SUMIFS(СВЦЭМ!$D$33:$D$776,СВЦЭМ!$A$33:$A$776,$A120,СВЦЭМ!$B$33:$B$776,R$119)+'СЕТ СН'!$I$11+СВЦЭМ!$D$10+'СЕТ СН'!$I$6-'СЕТ СН'!$I$23</f>
        <v>1603.82499063</v>
      </c>
      <c r="S120" s="36">
        <f>SUMIFS(СВЦЭМ!$D$33:$D$776,СВЦЭМ!$A$33:$A$776,$A120,СВЦЭМ!$B$33:$B$776,S$119)+'СЕТ СН'!$I$11+СВЦЭМ!$D$10+'СЕТ СН'!$I$6-'СЕТ СН'!$I$23</f>
        <v>1600.2541936600001</v>
      </c>
      <c r="T120" s="36">
        <f>SUMIFS(СВЦЭМ!$D$33:$D$776,СВЦЭМ!$A$33:$A$776,$A120,СВЦЭМ!$B$33:$B$776,T$119)+'СЕТ СН'!$I$11+СВЦЭМ!$D$10+'СЕТ СН'!$I$6-'СЕТ СН'!$I$23</f>
        <v>1579.98482433</v>
      </c>
      <c r="U120" s="36">
        <f>SUMIFS(СВЦЭМ!$D$33:$D$776,СВЦЭМ!$A$33:$A$776,$A120,СВЦЭМ!$B$33:$B$776,U$119)+'СЕТ СН'!$I$11+СВЦЭМ!$D$10+'СЕТ СН'!$I$6-'СЕТ СН'!$I$23</f>
        <v>1570.2021084400001</v>
      </c>
      <c r="V120" s="36">
        <f>SUMIFS(СВЦЭМ!$D$33:$D$776,СВЦЭМ!$A$33:$A$776,$A120,СВЦЭМ!$B$33:$B$776,V$119)+'СЕТ СН'!$I$11+СВЦЭМ!$D$10+'СЕТ СН'!$I$6-'СЕТ СН'!$I$23</f>
        <v>1554.93134715</v>
      </c>
      <c r="W120" s="36">
        <f>SUMIFS(СВЦЭМ!$D$33:$D$776,СВЦЭМ!$A$33:$A$776,$A120,СВЦЭМ!$B$33:$B$776,W$119)+'СЕТ СН'!$I$11+СВЦЭМ!$D$10+'СЕТ СН'!$I$6-'СЕТ СН'!$I$23</f>
        <v>1549.4906193900001</v>
      </c>
      <c r="X120" s="36">
        <f>SUMIFS(СВЦЭМ!$D$33:$D$776,СВЦЭМ!$A$33:$A$776,$A120,СВЦЭМ!$B$33:$B$776,X$119)+'СЕТ СН'!$I$11+СВЦЭМ!$D$10+'СЕТ СН'!$I$6-'СЕТ СН'!$I$23</f>
        <v>1543.74069577</v>
      </c>
      <c r="Y120" s="36">
        <f>SUMIFS(СВЦЭМ!$D$33:$D$776,СВЦЭМ!$A$33:$A$776,$A120,СВЦЭМ!$B$33:$B$776,Y$119)+'СЕТ СН'!$I$11+СВЦЭМ!$D$10+'СЕТ СН'!$I$6-'СЕТ СН'!$I$23</f>
        <v>1573.2021645</v>
      </c>
      <c r="AA120" s="45"/>
    </row>
    <row r="121" spans="1:27" ht="15.75" x14ac:dyDescent="0.2">
      <c r="A121" s="35">
        <f>A120+1</f>
        <v>43923</v>
      </c>
      <c r="B121" s="36">
        <f>SUMIFS(СВЦЭМ!$D$33:$D$776,СВЦЭМ!$A$33:$A$776,$A121,СВЦЭМ!$B$33:$B$776,B$119)+'СЕТ СН'!$I$11+СВЦЭМ!$D$10+'СЕТ СН'!$I$6-'СЕТ СН'!$I$23</f>
        <v>1560.1897567400001</v>
      </c>
      <c r="C121" s="36">
        <f>SUMIFS(СВЦЭМ!$D$33:$D$776,СВЦЭМ!$A$33:$A$776,$A121,СВЦЭМ!$B$33:$B$776,C$119)+'СЕТ СН'!$I$11+СВЦЭМ!$D$10+'СЕТ СН'!$I$6-'СЕТ СН'!$I$23</f>
        <v>1537.16958421</v>
      </c>
      <c r="D121" s="36">
        <f>SUMIFS(СВЦЭМ!$D$33:$D$776,СВЦЭМ!$A$33:$A$776,$A121,СВЦЭМ!$B$33:$B$776,D$119)+'СЕТ СН'!$I$11+СВЦЭМ!$D$10+'СЕТ СН'!$I$6-'СЕТ СН'!$I$23</f>
        <v>1525.0501691100001</v>
      </c>
      <c r="E121" s="36">
        <f>SUMIFS(СВЦЭМ!$D$33:$D$776,СВЦЭМ!$A$33:$A$776,$A121,СВЦЭМ!$B$33:$B$776,E$119)+'СЕТ СН'!$I$11+СВЦЭМ!$D$10+'СЕТ СН'!$I$6-'СЕТ СН'!$I$23</f>
        <v>1517.0238693700001</v>
      </c>
      <c r="F121" s="36">
        <f>SUMIFS(СВЦЭМ!$D$33:$D$776,СВЦЭМ!$A$33:$A$776,$A121,СВЦЭМ!$B$33:$B$776,F$119)+'СЕТ СН'!$I$11+СВЦЭМ!$D$10+'СЕТ СН'!$I$6-'СЕТ СН'!$I$23</f>
        <v>1514.1273192399999</v>
      </c>
      <c r="G121" s="36">
        <f>SUMIFS(СВЦЭМ!$D$33:$D$776,СВЦЭМ!$A$33:$A$776,$A121,СВЦЭМ!$B$33:$B$776,G$119)+'СЕТ СН'!$I$11+СВЦЭМ!$D$10+'СЕТ СН'!$I$6-'СЕТ СН'!$I$23</f>
        <v>1592.2235771599999</v>
      </c>
      <c r="H121" s="36">
        <f>SUMIFS(СВЦЭМ!$D$33:$D$776,СВЦЭМ!$A$33:$A$776,$A121,СВЦЭМ!$B$33:$B$776,H$119)+'СЕТ СН'!$I$11+СВЦЭМ!$D$10+'СЕТ СН'!$I$6-'СЕТ СН'!$I$23</f>
        <v>1627.6472089200001</v>
      </c>
      <c r="I121" s="36">
        <f>SUMIFS(СВЦЭМ!$D$33:$D$776,СВЦЭМ!$A$33:$A$776,$A121,СВЦЭМ!$B$33:$B$776,I$119)+'СЕТ СН'!$I$11+СВЦЭМ!$D$10+'СЕТ СН'!$I$6-'СЕТ СН'!$I$23</f>
        <v>1625.70215682</v>
      </c>
      <c r="J121" s="36">
        <f>SUMIFS(СВЦЭМ!$D$33:$D$776,СВЦЭМ!$A$33:$A$776,$A121,СВЦЭМ!$B$33:$B$776,J$119)+'СЕТ СН'!$I$11+СВЦЭМ!$D$10+'СЕТ СН'!$I$6-'СЕТ СН'!$I$23</f>
        <v>1592.82820808</v>
      </c>
      <c r="K121" s="36">
        <f>SUMIFS(СВЦЭМ!$D$33:$D$776,СВЦЭМ!$A$33:$A$776,$A121,СВЦЭМ!$B$33:$B$776,K$119)+'СЕТ СН'!$I$11+СВЦЭМ!$D$10+'СЕТ СН'!$I$6-'СЕТ СН'!$I$23</f>
        <v>1568.45959266</v>
      </c>
      <c r="L121" s="36">
        <f>SUMIFS(СВЦЭМ!$D$33:$D$776,СВЦЭМ!$A$33:$A$776,$A121,СВЦЭМ!$B$33:$B$776,L$119)+'СЕТ СН'!$I$11+СВЦЭМ!$D$10+'СЕТ СН'!$I$6-'СЕТ СН'!$I$23</f>
        <v>1563.6440754800001</v>
      </c>
      <c r="M121" s="36">
        <f>SUMIFS(СВЦЭМ!$D$33:$D$776,СВЦЭМ!$A$33:$A$776,$A121,СВЦЭМ!$B$33:$B$776,M$119)+'СЕТ СН'!$I$11+СВЦЭМ!$D$10+'СЕТ СН'!$I$6-'СЕТ СН'!$I$23</f>
        <v>1580.6960218500001</v>
      </c>
      <c r="N121" s="36">
        <f>SUMIFS(СВЦЭМ!$D$33:$D$776,СВЦЭМ!$A$33:$A$776,$A121,СВЦЭМ!$B$33:$B$776,N$119)+'СЕТ СН'!$I$11+СВЦЭМ!$D$10+'СЕТ СН'!$I$6-'СЕТ СН'!$I$23</f>
        <v>1598.21107594</v>
      </c>
      <c r="O121" s="36">
        <f>SUMIFS(СВЦЭМ!$D$33:$D$776,СВЦЭМ!$A$33:$A$776,$A121,СВЦЭМ!$B$33:$B$776,O$119)+'СЕТ СН'!$I$11+СВЦЭМ!$D$10+'СЕТ СН'!$I$6-'СЕТ СН'!$I$23</f>
        <v>1620.4536133000001</v>
      </c>
      <c r="P121" s="36">
        <f>SUMIFS(СВЦЭМ!$D$33:$D$776,СВЦЭМ!$A$33:$A$776,$A121,СВЦЭМ!$B$33:$B$776,P$119)+'СЕТ СН'!$I$11+СВЦЭМ!$D$10+'СЕТ СН'!$I$6-'СЕТ СН'!$I$23</f>
        <v>1584.0402529</v>
      </c>
      <c r="Q121" s="36">
        <f>SUMIFS(СВЦЭМ!$D$33:$D$776,СВЦЭМ!$A$33:$A$776,$A121,СВЦЭМ!$B$33:$B$776,Q$119)+'СЕТ СН'!$I$11+СВЦЭМ!$D$10+'СЕТ СН'!$I$6-'СЕТ СН'!$I$23</f>
        <v>1589.71849468</v>
      </c>
      <c r="R121" s="36">
        <f>SUMIFS(СВЦЭМ!$D$33:$D$776,СВЦЭМ!$A$33:$A$776,$A121,СВЦЭМ!$B$33:$B$776,R$119)+'СЕТ СН'!$I$11+СВЦЭМ!$D$10+'СЕТ СН'!$I$6-'СЕТ СН'!$I$23</f>
        <v>1585.22059059</v>
      </c>
      <c r="S121" s="36">
        <f>SUMIFS(СВЦЭМ!$D$33:$D$776,СВЦЭМ!$A$33:$A$776,$A121,СВЦЭМ!$B$33:$B$776,S$119)+'СЕТ СН'!$I$11+СВЦЭМ!$D$10+'СЕТ СН'!$I$6-'СЕТ СН'!$I$23</f>
        <v>1582.7789740200001</v>
      </c>
      <c r="T121" s="36">
        <f>SUMIFS(СВЦЭМ!$D$33:$D$776,СВЦЭМ!$A$33:$A$776,$A121,СВЦЭМ!$B$33:$B$776,T$119)+'СЕТ СН'!$I$11+СВЦЭМ!$D$10+'СЕТ СН'!$I$6-'СЕТ СН'!$I$23</f>
        <v>1562.0344406500001</v>
      </c>
      <c r="U121" s="36">
        <f>SUMIFS(СВЦЭМ!$D$33:$D$776,СВЦЭМ!$A$33:$A$776,$A121,СВЦЭМ!$B$33:$B$776,U$119)+'СЕТ СН'!$I$11+СВЦЭМ!$D$10+'СЕТ СН'!$I$6-'СЕТ СН'!$I$23</f>
        <v>1547.80460584</v>
      </c>
      <c r="V121" s="36">
        <f>SUMIFS(СВЦЭМ!$D$33:$D$776,СВЦЭМ!$A$33:$A$776,$A121,СВЦЭМ!$B$33:$B$776,V$119)+'СЕТ СН'!$I$11+СВЦЭМ!$D$10+'СЕТ СН'!$I$6-'СЕТ СН'!$I$23</f>
        <v>1534.5735389000001</v>
      </c>
      <c r="W121" s="36">
        <f>SUMIFS(СВЦЭМ!$D$33:$D$776,СВЦЭМ!$A$33:$A$776,$A121,СВЦЭМ!$B$33:$B$776,W$119)+'СЕТ СН'!$I$11+СВЦЭМ!$D$10+'СЕТ СН'!$I$6-'СЕТ СН'!$I$23</f>
        <v>1540.81617998</v>
      </c>
      <c r="X121" s="36">
        <f>SUMIFS(СВЦЭМ!$D$33:$D$776,СВЦЭМ!$A$33:$A$776,$A121,СВЦЭМ!$B$33:$B$776,X$119)+'СЕТ СН'!$I$11+СВЦЭМ!$D$10+'СЕТ СН'!$I$6-'СЕТ СН'!$I$23</f>
        <v>1545.6239894300002</v>
      </c>
      <c r="Y121" s="36">
        <f>SUMIFS(СВЦЭМ!$D$33:$D$776,СВЦЭМ!$A$33:$A$776,$A121,СВЦЭМ!$B$33:$B$776,Y$119)+'СЕТ СН'!$I$11+СВЦЭМ!$D$10+'СЕТ СН'!$I$6-'СЕТ СН'!$I$23</f>
        <v>1572.5339161300001</v>
      </c>
    </row>
    <row r="122" spans="1:27" ht="15.75" x14ac:dyDescent="0.2">
      <c r="A122" s="35">
        <f t="shared" ref="A122:A150" si="3">A121+1</f>
        <v>43924</v>
      </c>
      <c r="B122" s="36">
        <f>SUMIFS(СВЦЭМ!$D$33:$D$776,СВЦЭМ!$A$33:$A$776,$A122,СВЦЭМ!$B$33:$B$776,B$119)+'СЕТ СН'!$I$11+СВЦЭМ!$D$10+'СЕТ СН'!$I$6-'СЕТ СН'!$I$23</f>
        <v>1555.8470239799999</v>
      </c>
      <c r="C122" s="36">
        <f>SUMIFS(СВЦЭМ!$D$33:$D$776,СВЦЭМ!$A$33:$A$776,$A122,СВЦЭМ!$B$33:$B$776,C$119)+'СЕТ СН'!$I$11+СВЦЭМ!$D$10+'СЕТ СН'!$I$6-'СЕТ СН'!$I$23</f>
        <v>1595.4071622900001</v>
      </c>
      <c r="D122" s="36">
        <f>SUMIFS(СВЦЭМ!$D$33:$D$776,СВЦЭМ!$A$33:$A$776,$A122,СВЦЭМ!$B$33:$B$776,D$119)+'СЕТ СН'!$I$11+СВЦЭМ!$D$10+'СЕТ СН'!$I$6-'СЕТ СН'!$I$23</f>
        <v>1610.8158842799999</v>
      </c>
      <c r="E122" s="36">
        <f>SUMIFS(СВЦЭМ!$D$33:$D$776,СВЦЭМ!$A$33:$A$776,$A122,СВЦЭМ!$B$33:$B$776,E$119)+'СЕТ СН'!$I$11+СВЦЭМ!$D$10+'СЕТ СН'!$I$6-'СЕТ СН'!$I$23</f>
        <v>1605.7569394299999</v>
      </c>
      <c r="F122" s="36">
        <f>SUMIFS(СВЦЭМ!$D$33:$D$776,СВЦЭМ!$A$33:$A$776,$A122,СВЦЭМ!$B$33:$B$776,F$119)+'СЕТ СН'!$I$11+СВЦЭМ!$D$10+'СЕТ СН'!$I$6-'СЕТ СН'!$I$23</f>
        <v>1601.35764165</v>
      </c>
      <c r="G122" s="36">
        <f>SUMIFS(СВЦЭМ!$D$33:$D$776,СВЦЭМ!$A$33:$A$776,$A122,СВЦЭМ!$B$33:$B$776,G$119)+'СЕТ СН'!$I$11+СВЦЭМ!$D$10+'СЕТ СН'!$I$6-'СЕТ СН'!$I$23</f>
        <v>1602.5018204</v>
      </c>
      <c r="H122" s="36">
        <f>SUMIFS(СВЦЭМ!$D$33:$D$776,СВЦЭМ!$A$33:$A$776,$A122,СВЦЭМ!$B$33:$B$776,H$119)+'СЕТ СН'!$I$11+СВЦЭМ!$D$10+'СЕТ СН'!$I$6-'СЕТ СН'!$I$23</f>
        <v>1589.84082057</v>
      </c>
      <c r="I122" s="36">
        <f>SUMIFS(СВЦЭМ!$D$33:$D$776,СВЦЭМ!$A$33:$A$776,$A122,СВЦЭМ!$B$33:$B$776,I$119)+'СЕТ СН'!$I$11+СВЦЭМ!$D$10+'СЕТ СН'!$I$6-'СЕТ СН'!$I$23</f>
        <v>1569.8920258399999</v>
      </c>
      <c r="J122" s="36">
        <f>SUMIFS(СВЦЭМ!$D$33:$D$776,СВЦЭМ!$A$33:$A$776,$A122,СВЦЭМ!$B$33:$B$776,J$119)+'СЕТ СН'!$I$11+СВЦЭМ!$D$10+'СЕТ СН'!$I$6-'СЕТ СН'!$I$23</f>
        <v>1514.7392389400002</v>
      </c>
      <c r="K122" s="36">
        <f>SUMIFS(СВЦЭМ!$D$33:$D$776,СВЦЭМ!$A$33:$A$776,$A122,СВЦЭМ!$B$33:$B$776,K$119)+'СЕТ СН'!$I$11+СВЦЭМ!$D$10+'СЕТ СН'!$I$6-'СЕТ СН'!$I$23</f>
        <v>1517.83525908</v>
      </c>
      <c r="L122" s="36">
        <f>SUMIFS(СВЦЭМ!$D$33:$D$776,СВЦЭМ!$A$33:$A$776,$A122,СВЦЭМ!$B$33:$B$776,L$119)+'СЕТ СН'!$I$11+СВЦЭМ!$D$10+'СЕТ СН'!$I$6-'СЕТ СН'!$I$23</f>
        <v>1529.21885395</v>
      </c>
      <c r="M122" s="36">
        <f>SUMIFS(СВЦЭМ!$D$33:$D$776,СВЦЭМ!$A$33:$A$776,$A122,СВЦЭМ!$B$33:$B$776,M$119)+'СЕТ СН'!$I$11+СВЦЭМ!$D$10+'СЕТ СН'!$I$6-'СЕТ СН'!$I$23</f>
        <v>1531.22045968</v>
      </c>
      <c r="N122" s="36">
        <f>SUMIFS(СВЦЭМ!$D$33:$D$776,СВЦЭМ!$A$33:$A$776,$A122,СВЦЭМ!$B$33:$B$776,N$119)+'СЕТ СН'!$I$11+СВЦЭМ!$D$10+'СЕТ СН'!$I$6-'СЕТ СН'!$I$23</f>
        <v>1548.3364462</v>
      </c>
      <c r="O122" s="36">
        <f>SUMIFS(СВЦЭМ!$D$33:$D$776,СВЦЭМ!$A$33:$A$776,$A122,СВЦЭМ!$B$33:$B$776,O$119)+'СЕТ СН'!$I$11+СВЦЭМ!$D$10+'СЕТ СН'!$I$6-'СЕТ СН'!$I$23</f>
        <v>1562.0151063600001</v>
      </c>
      <c r="P122" s="36">
        <f>SUMIFS(СВЦЭМ!$D$33:$D$776,СВЦЭМ!$A$33:$A$776,$A122,СВЦЭМ!$B$33:$B$776,P$119)+'СЕТ СН'!$I$11+СВЦЭМ!$D$10+'СЕТ СН'!$I$6-'СЕТ СН'!$I$23</f>
        <v>1546.4810636100001</v>
      </c>
      <c r="Q122" s="36">
        <f>SUMIFS(СВЦЭМ!$D$33:$D$776,СВЦЭМ!$A$33:$A$776,$A122,СВЦЭМ!$B$33:$B$776,Q$119)+'СЕТ СН'!$I$11+СВЦЭМ!$D$10+'СЕТ СН'!$I$6-'СЕТ СН'!$I$23</f>
        <v>1556.86362659</v>
      </c>
      <c r="R122" s="36">
        <f>SUMIFS(СВЦЭМ!$D$33:$D$776,СВЦЭМ!$A$33:$A$776,$A122,СВЦЭМ!$B$33:$B$776,R$119)+'СЕТ СН'!$I$11+СВЦЭМ!$D$10+'СЕТ СН'!$I$6-'СЕТ СН'!$I$23</f>
        <v>1553.976574</v>
      </c>
      <c r="S122" s="36">
        <f>SUMIFS(СВЦЭМ!$D$33:$D$776,СВЦЭМ!$A$33:$A$776,$A122,СВЦЭМ!$B$33:$B$776,S$119)+'СЕТ СН'!$I$11+СВЦЭМ!$D$10+'СЕТ СН'!$I$6-'СЕТ СН'!$I$23</f>
        <v>1548.1415514600001</v>
      </c>
      <c r="T122" s="36">
        <f>SUMIFS(СВЦЭМ!$D$33:$D$776,СВЦЭМ!$A$33:$A$776,$A122,СВЦЭМ!$B$33:$B$776,T$119)+'СЕТ СН'!$I$11+СВЦЭМ!$D$10+'СЕТ СН'!$I$6-'СЕТ СН'!$I$23</f>
        <v>1533.21780829</v>
      </c>
      <c r="U122" s="36">
        <f>SUMIFS(СВЦЭМ!$D$33:$D$776,СВЦЭМ!$A$33:$A$776,$A122,СВЦЭМ!$B$33:$B$776,U$119)+'СЕТ СН'!$I$11+СВЦЭМ!$D$10+'СЕТ СН'!$I$6-'СЕТ СН'!$I$23</f>
        <v>1511.42704521</v>
      </c>
      <c r="V122" s="36">
        <f>SUMIFS(СВЦЭМ!$D$33:$D$776,СВЦЭМ!$A$33:$A$776,$A122,СВЦЭМ!$B$33:$B$776,V$119)+'СЕТ СН'!$I$11+СВЦЭМ!$D$10+'СЕТ СН'!$I$6-'СЕТ СН'!$I$23</f>
        <v>1501.57877525</v>
      </c>
      <c r="W122" s="36">
        <f>SUMIFS(СВЦЭМ!$D$33:$D$776,СВЦЭМ!$A$33:$A$776,$A122,СВЦЭМ!$B$33:$B$776,W$119)+'СЕТ СН'!$I$11+СВЦЭМ!$D$10+'СЕТ СН'!$I$6-'СЕТ СН'!$I$23</f>
        <v>1507.9477783900002</v>
      </c>
      <c r="X122" s="36">
        <f>SUMIFS(СВЦЭМ!$D$33:$D$776,СВЦЭМ!$A$33:$A$776,$A122,СВЦЭМ!$B$33:$B$776,X$119)+'СЕТ СН'!$I$11+СВЦЭМ!$D$10+'СЕТ СН'!$I$6-'СЕТ СН'!$I$23</f>
        <v>1522.0814080700002</v>
      </c>
      <c r="Y122" s="36">
        <f>SUMIFS(СВЦЭМ!$D$33:$D$776,СВЦЭМ!$A$33:$A$776,$A122,СВЦЭМ!$B$33:$B$776,Y$119)+'СЕТ СН'!$I$11+СВЦЭМ!$D$10+'СЕТ СН'!$I$6-'СЕТ СН'!$I$23</f>
        <v>1554.8044899800002</v>
      </c>
    </row>
    <row r="123" spans="1:27" ht="15.75" x14ac:dyDescent="0.2">
      <c r="A123" s="35">
        <f t="shared" si="3"/>
        <v>43925</v>
      </c>
      <c r="B123" s="36">
        <f>SUMIFS(СВЦЭМ!$D$33:$D$776,СВЦЭМ!$A$33:$A$776,$A123,СВЦЭМ!$B$33:$B$776,B$119)+'СЕТ СН'!$I$11+СВЦЭМ!$D$10+'СЕТ СН'!$I$6-'СЕТ СН'!$I$23</f>
        <v>1575.8757802800001</v>
      </c>
      <c r="C123" s="36">
        <f>SUMIFS(СВЦЭМ!$D$33:$D$776,СВЦЭМ!$A$33:$A$776,$A123,СВЦЭМ!$B$33:$B$776,C$119)+'СЕТ СН'!$I$11+СВЦЭМ!$D$10+'СЕТ СН'!$I$6-'СЕТ СН'!$I$23</f>
        <v>1602.8978221100001</v>
      </c>
      <c r="D123" s="36">
        <f>SUMIFS(СВЦЭМ!$D$33:$D$776,СВЦЭМ!$A$33:$A$776,$A123,СВЦЭМ!$B$33:$B$776,D$119)+'СЕТ СН'!$I$11+СВЦЭМ!$D$10+'СЕТ СН'!$I$6-'СЕТ СН'!$I$23</f>
        <v>1617.5200665</v>
      </c>
      <c r="E123" s="36">
        <f>SUMIFS(СВЦЭМ!$D$33:$D$776,СВЦЭМ!$A$33:$A$776,$A123,СВЦЭМ!$B$33:$B$776,E$119)+'СЕТ СН'!$I$11+СВЦЭМ!$D$10+'СЕТ СН'!$I$6-'СЕТ СН'!$I$23</f>
        <v>1630.2915677999999</v>
      </c>
      <c r="F123" s="36">
        <f>SUMIFS(СВЦЭМ!$D$33:$D$776,СВЦЭМ!$A$33:$A$776,$A123,СВЦЭМ!$B$33:$B$776,F$119)+'СЕТ СН'!$I$11+СВЦЭМ!$D$10+'СЕТ СН'!$I$6-'СЕТ СН'!$I$23</f>
        <v>1629.6268146</v>
      </c>
      <c r="G123" s="36">
        <f>SUMIFS(СВЦЭМ!$D$33:$D$776,СВЦЭМ!$A$33:$A$776,$A123,СВЦЭМ!$B$33:$B$776,G$119)+'СЕТ СН'!$I$11+СВЦЭМ!$D$10+'СЕТ СН'!$I$6-'СЕТ СН'!$I$23</f>
        <v>1628.1185226299999</v>
      </c>
      <c r="H123" s="36">
        <f>SUMIFS(СВЦЭМ!$D$33:$D$776,СВЦЭМ!$A$33:$A$776,$A123,СВЦЭМ!$B$33:$B$776,H$119)+'СЕТ СН'!$I$11+СВЦЭМ!$D$10+'СЕТ СН'!$I$6-'СЕТ СН'!$I$23</f>
        <v>1603.9969577400002</v>
      </c>
      <c r="I123" s="36">
        <f>SUMIFS(СВЦЭМ!$D$33:$D$776,СВЦЭМ!$A$33:$A$776,$A123,СВЦЭМ!$B$33:$B$776,I$119)+'СЕТ СН'!$I$11+СВЦЭМ!$D$10+'СЕТ СН'!$I$6-'СЕТ СН'!$I$23</f>
        <v>1587.27211814</v>
      </c>
      <c r="J123" s="36">
        <f>SUMIFS(СВЦЭМ!$D$33:$D$776,СВЦЭМ!$A$33:$A$776,$A123,СВЦЭМ!$B$33:$B$776,J$119)+'СЕТ СН'!$I$11+СВЦЭМ!$D$10+'СЕТ СН'!$I$6-'СЕТ СН'!$I$23</f>
        <v>1536.6376541100001</v>
      </c>
      <c r="K123" s="36">
        <f>SUMIFS(СВЦЭМ!$D$33:$D$776,СВЦЭМ!$A$33:$A$776,$A123,СВЦЭМ!$B$33:$B$776,K$119)+'СЕТ СН'!$I$11+СВЦЭМ!$D$10+'СЕТ СН'!$I$6-'СЕТ СН'!$I$23</f>
        <v>1512.16347124</v>
      </c>
      <c r="L123" s="36">
        <f>SUMIFS(СВЦЭМ!$D$33:$D$776,СВЦЭМ!$A$33:$A$776,$A123,СВЦЭМ!$B$33:$B$776,L$119)+'СЕТ СН'!$I$11+СВЦЭМ!$D$10+'СЕТ СН'!$I$6-'СЕТ СН'!$I$23</f>
        <v>1509.27646121</v>
      </c>
      <c r="M123" s="36">
        <f>SUMIFS(СВЦЭМ!$D$33:$D$776,СВЦЭМ!$A$33:$A$776,$A123,СВЦЭМ!$B$33:$B$776,M$119)+'СЕТ СН'!$I$11+СВЦЭМ!$D$10+'СЕТ СН'!$I$6-'СЕТ СН'!$I$23</f>
        <v>1506.44705946</v>
      </c>
      <c r="N123" s="36">
        <f>SUMIFS(СВЦЭМ!$D$33:$D$776,СВЦЭМ!$A$33:$A$776,$A123,СВЦЭМ!$B$33:$B$776,N$119)+'СЕТ СН'!$I$11+СВЦЭМ!$D$10+'СЕТ СН'!$I$6-'СЕТ СН'!$I$23</f>
        <v>1516.82447316</v>
      </c>
      <c r="O123" s="36">
        <f>SUMIFS(СВЦЭМ!$D$33:$D$776,СВЦЭМ!$A$33:$A$776,$A123,СВЦЭМ!$B$33:$B$776,O$119)+'СЕТ СН'!$I$11+СВЦЭМ!$D$10+'СЕТ СН'!$I$6-'СЕТ СН'!$I$23</f>
        <v>1525.68835076</v>
      </c>
      <c r="P123" s="36">
        <f>SUMIFS(СВЦЭМ!$D$33:$D$776,СВЦЭМ!$A$33:$A$776,$A123,СВЦЭМ!$B$33:$B$776,P$119)+'СЕТ СН'!$I$11+СВЦЭМ!$D$10+'СЕТ СН'!$I$6-'СЕТ СН'!$I$23</f>
        <v>1523.2424296600002</v>
      </c>
      <c r="Q123" s="36">
        <f>SUMIFS(СВЦЭМ!$D$33:$D$776,СВЦЭМ!$A$33:$A$776,$A123,СВЦЭМ!$B$33:$B$776,Q$119)+'СЕТ СН'!$I$11+СВЦЭМ!$D$10+'СЕТ СН'!$I$6-'СЕТ СН'!$I$23</f>
        <v>1532.0133141599999</v>
      </c>
      <c r="R123" s="36">
        <f>SUMIFS(СВЦЭМ!$D$33:$D$776,СВЦЭМ!$A$33:$A$776,$A123,СВЦЭМ!$B$33:$B$776,R$119)+'СЕТ СН'!$I$11+СВЦЭМ!$D$10+'СЕТ СН'!$I$6-'СЕТ СН'!$I$23</f>
        <v>1525.8515005300001</v>
      </c>
      <c r="S123" s="36">
        <f>SUMIFS(СВЦЭМ!$D$33:$D$776,СВЦЭМ!$A$33:$A$776,$A123,СВЦЭМ!$B$33:$B$776,S$119)+'СЕТ СН'!$I$11+СВЦЭМ!$D$10+'СЕТ СН'!$I$6-'СЕТ СН'!$I$23</f>
        <v>1520.8837057999999</v>
      </c>
      <c r="T123" s="36">
        <f>SUMIFS(СВЦЭМ!$D$33:$D$776,СВЦЭМ!$A$33:$A$776,$A123,СВЦЭМ!$B$33:$B$776,T$119)+'СЕТ СН'!$I$11+СВЦЭМ!$D$10+'СЕТ СН'!$I$6-'СЕТ СН'!$I$23</f>
        <v>1508.9205951900001</v>
      </c>
      <c r="U123" s="36">
        <f>SUMIFS(СВЦЭМ!$D$33:$D$776,СВЦЭМ!$A$33:$A$776,$A123,СВЦЭМ!$B$33:$B$776,U$119)+'СЕТ СН'!$I$11+СВЦЭМ!$D$10+'СЕТ СН'!$I$6-'СЕТ СН'!$I$23</f>
        <v>1496.88066325</v>
      </c>
      <c r="V123" s="36">
        <f>SUMIFS(СВЦЭМ!$D$33:$D$776,СВЦЭМ!$A$33:$A$776,$A123,СВЦЭМ!$B$33:$B$776,V$119)+'СЕТ СН'!$I$11+СВЦЭМ!$D$10+'СЕТ СН'!$I$6-'СЕТ СН'!$I$23</f>
        <v>1498.9223457799999</v>
      </c>
      <c r="W123" s="36">
        <f>SUMIFS(СВЦЭМ!$D$33:$D$776,СВЦЭМ!$A$33:$A$776,$A123,СВЦЭМ!$B$33:$B$776,W$119)+'СЕТ СН'!$I$11+СВЦЭМ!$D$10+'СЕТ СН'!$I$6-'СЕТ СН'!$I$23</f>
        <v>1489.2387864299999</v>
      </c>
      <c r="X123" s="36">
        <f>SUMIFS(СВЦЭМ!$D$33:$D$776,СВЦЭМ!$A$33:$A$776,$A123,СВЦЭМ!$B$33:$B$776,X$119)+'СЕТ СН'!$I$11+СВЦЭМ!$D$10+'СЕТ СН'!$I$6-'СЕТ СН'!$I$23</f>
        <v>1499.2043114200001</v>
      </c>
      <c r="Y123" s="36">
        <f>SUMIFS(СВЦЭМ!$D$33:$D$776,СВЦЭМ!$A$33:$A$776,$A123,СВЦЭМ!$B$33:$B$776,Y$119)+'СЕТ СН'!$I$11+СВЦЭМ!$D$10+'СЕТ СН'!$I$6-'СЕТ СН'!$I$23</f>
        <v>1539.0199686199999</v>
      </c>
    </row>
    <row r="124" spans="1:27" ht="15.75" x14ac:dyDescent="0.2">
      <c r="A124" s="35">
        <f t="shared" si="3"/>
        <v>43926</v>
      </c>
      <c r="B124" s="36">
        <f>SUMIFS(СВЦЭМ!$D$33:$D$776,СВЦЭМ!$A$33:$A$776,$A124,СВЦЭМ!$B$33:$B$776,B$119)+'СЕТ СН'!$I$11+СВЦЭМ!$D$10+'СЕТ СН'!$I$6-'СЕТ СН'!$I$23</f>
        <v>1555.4131305000001</v>
      </c>
      <c r="C124" s="36">
        <f>SUMIFS(СВЦЭМ!$D$33:$D$776,СВЦЭМ!$A$33:$A$776,$A124,СВЦЭМ!$B$33:$B$776,C$119)+'СЕТ СН'!$I$11+СВЦЭМ!$D$10+'СЕТ СН'!$I$6-'СЕТ СН'!$I$23</f>
        <v>1610.23456915</v>
      </c>
      <c r="D124" s="36">
        <f>SUMIFS(СВЦЭМ!$D$33:$D$776,СВЦЭМ!$A$33:$A$776,$A124,СВЦЭМ!$B$33:$B$776,D$119)+'СЕТ СН'!$I$11+СВЦЭМ!$D$10+'СЕТ СН'!$I$6-'СЕТ СН'!$I$23</f>
        <v>1624.6722654499999</v>
      </c>
      <c r="E124" s="36">
        <f>SUMIFS(СВЦЭМ!$D$33:$D$776,СВЦЭМ!$A$33:$A$776,$A124,СВЦЭМ!$B$33:$B$776,E$119)+'СЕТ СН'!$I$11+СВЦЭМ!$D$10+'СЕТ СН'!$I$6-'СЕТ СН'!$I$23</f>
        <v>1630.97968982</v>
      </c>
      <c r="F124" s="36">
        <f>SUMIFS(СВЦЭМ!$D$33:$D$776,СВЦЭМ!$A$33:$A$776,$A124,СВЦЭМ!$B$33:$B$776,F$119)+'СЕТ СН'!$I$11+СВЦЭМ!$D$10+'СЕТ СН'!$I$6-'СЕТ СН'!$I$23</f>
        <v>1629.5190540900001</v>
      </c>
      <c r="G124" s="36">
        <f>SUMIFS(СВЦЭМ!$D$33:$D$776,СВЦЭМ!$A$33:$A$776,$A124,СВЦЭМ!$B$33:$B$776,G$119)+'СЕТ СН'!$I$11+СВЦЭМ!$D$10+'СЕТ СН'!$I$6-'СЕТ СН'!$I$23</f>
        <v>1632.3898780300001</v>
      </c>
      <c r="H124" s="36">
        <f>SUMIFS(СВЦЭМ!$D$33:$D$776,СВЦЭМ!$A$33:$A$776,$A124,СВЦЭМ!$B$33:$B$776,H$119)+'СЕТ СН'!$I$11+СВЦЭМ!$D$10+'СЕТ СН'!$I$6-'СЕТ СН'!$I$23</f>
        <v>1617.5999396000002</v>
      </c>
      <c r="I124" s="36">
        <f>SUMIFS(СВЦЭМ!$D$33:$D$776,СВЦЭМ!$A$33:$A$776,$A124,СВЦЭМ!$B$33:$B$776,I$119)+'СЕТ СН'!$I$11+СВЦЭМ!$D$10+'СЕТ СН'!$I$6-'СЕТ СН'!$I$23</f>
        <v>1602.3445861700002</v>
      </c>
      <c r="J124" s="36">
        <f>SUMIFS(СВЦЭМ!$D$33:$D$776,СВЦЭМ!$A$33:$A$776,$A124,СВЦЭМ!$B$33:$B$776,J$119)+'СЕТ СН'!$I$11+СВЦЭМ!$D$10+'СЕТ СН'!$I$6-'СЕТ СН'!$I$23</f>
        <v>1551.2487426100001</v>
      </c>
      <c r="K124" s="36">
        <f>SUMIFS(СВЦЭМ!$D$33:$D$776,СВЦЭМ!$A$33:$A$776,$A124,СВЦЭМ!$B$33:$B$776,K$119)+'СЕТ СН'!$I$11+СВЦЭМ!$D$10+'СЕТ СН'!$I$6-'СЕТ СН'!$I$23</f>
        <v>1513.4968227200002</v>
      </c>
      <c r="L124" s="36">
        <f>SUMIFS(СВЦЭМ!$D$33:$D$776,СВЦЭМ!$A$33:$A$776,$A124,СВЦЭМ!$B$33:$B$776,L$119)+'СЕТ СН'!$I$11+СВЦЭМ!$D$10+'СЕТ СН'!$I$6-'СЕТ СН'!$I$23</f>
        <v>1506.19111967</v>
      </c>
      <c r="M124" s="36">
        <f>SUMIFS(СВЦЭМ!$D$33:$D$776,СВЦЭМ!$A$33:$A$776,$A124,СВЦЭМ!$B$33:$B$776,M$119)+'СЕТ СН'!$I$11+СВЦЭМ!$D$10+'СЕТ СН'!$I$6-'СЕТ СН'!$I$23</f>
        <v>1504.24613488</v>
      </c>
      <c r="N124" s="36">
        <f>SUMIFS(СВЦЭМ!$D$33:$D$776,СВЦЭМ!$A$33:$A$776,$A124,СВЦЭМ!$B$33:$B$776,N$119)+'СЕТ СН'!$I$11+СВЦЭМ!$D$10+'СЕТ СН'!$I$6-'СЕТ СН'!$I$23</f>
        <v>1517.49155924</v>
      </c>
      <c r="O124" s="36">
        <f>SUMIFS(СВЦЭМ!$D$33:$D$776,СВЦЭМ!$A$33:$A$776,$A124,СВЦЭМ!$B$33:$B$776,O$119)+'СЕТ СН'!$I$11+СВЦЭМ!$D$10+'СЕТ СН'!$I$6-'СЕТ СН'!$I$23</f>
        <v>1526.6405223500001</v>
      </c>
      <c r="P124" s="36">
        <f>SUMIFS(СВЦЭМ!$D$33:$D$776,СВЦЭМ!$A$33:$A$776,$A124,СВЦЭМ!$B$33:$B$776,P$119)+'СЕТ СН'!$I$11+СВЦЭМ!$D$10+'СЕТ СН'!$I$6-'СЕТ СН'!$I$23</f>
        <v>1507.06028565</v>
      </c>
      <c r="Q124" s="36">
        <f>SUMIFS(СВЦЭМ!$D$33:$D$776,СВЦЭМ!$A$33:$A$776,$A124,СВЦЭМ!$B$33:$B$776,Q$119)+'СЕТ СН'!$I$11+СВЦЭМ!$D$10+'СЕТ СН'!$I$6-'СЕТ СН'!$I$23</f>
        <v>1512.11920315</v>
      </c>
      <c r="R124" s="36">
        <f>SUMIFS(СВЦЭМ!$D$33:$D$776,СВЦЭМ!$A$33:$A$776,$A124,СВЦЭМ!$B$33:$B$776,R$119)+'СЕТ СН'!$I$11+СВЦЭМ!$D$10+'СЕТ СН'!$I$6-'СЕТ СН'!$I$23</f>
        <v>1511.78072488</v>
      </c>
      <c r="S124" s="36">
        <f>SUMIFS(СВЦЭМ!$D$33:$D$776,СВЦЭМ!$A$33:$A$776,$A124,СВЦЭМ!$B$33:$B$776,S$119)+'СЕТ СН'!$I$11+СВЦЭМ!$D$10+'СЕТ СН'!$I$6-'СЕТ СН'!$I$23</f>
        <v>1511.97475977</v>
      </c>
      <c r="T124" s="36">
        <f>SUMIFS(СВЦЭМ!$D$33:$D$776,СВЦЭМ!$A$33:$A$776,$A124,СВЦЭМ!$B$33:$B$776,T$119)+'СЕТ СН'!$I$11+СВЦЭМ!$D$10+'СЕТ СН'!$I$6-'СЕТ СН'!$I$23</f>
        <v>1503.9911507900001</v>
      </c>
      <c r="U124" s="36">
        <f>SUMIFS(СВЦЭМ!$D$33:$D$776,СВЦЭМ!$A$33:$A$776,$A124,СВЦЭМ!$B$33:$B$776,U$119)+'СЕТ СН'!$I$11+СВЦЭМ!$D$10+'СЕТ СН'!$I$6-'СЕТ СН'!$I$23</f>
        <v>1491.9855781000001</v>
      </c>
      <c r="V124" s="36">
        <f>SUMIFS(СВЦЭМ!$D$33:$D$776,СВЦЭМ!$A$33:$A$776,$A124,СВЦЭМ!$B$33:$B$776,V$119)+'СЕТ СН'!$I$11+СВЦЭМ!$D$10+'СЕТ СН'!$I$6-'СЕТ СН'!$I$23</f>
        <v>1476.6441989800001</v>
      </c>
      <c r="W124" s="36">
        <f>SUMIFS(СВЦЭМ!$D$33:$D$776,СВЦЭМ!$A$33:$A$776,$A124,СВЦЭМ!$B$33:$B$776,W$119)+'СЕТ СН'!$I$11+СВЦЭМ!$D$10+'СЕТ СН'!$I$6-'СЕТ СН'!$I$23</f>
        <v>1461.17326561</v>
      </c>
      <c r="X124" s="36">
        <f>SUMIFS(СВЦЭМ!$D$33:$D$776,СВЦЭМ!$A$33:$A$776,$A124,СВЦЭМ!$B$33:$B$776,X$119)+'СЕТ СН'!$I$11+СВЦЭМ!$D$10+'СЕТ СН'!$I$6-'СЕТ СН'!$I$23</f>
        <v>1457.6724220400001</v>
      </c>
      <c r="Y124" s="36">
        <f>SUMIFS(СВЦЭМ!$D$33:$D$776,СВЦЭМ!$A$33:$A$776,$A124,СВЦЭМ!$B$33:$B$776,Y$119)+'СЕТ СН'!$I$11+СВЦЭМ!$D$10+'СЕТ СН'!$I$6-'СЕТ СН'!$I$23</f>
        <v>1491.8308039600001</v>
      </c>
    </row>
    <row r="125" spans="1:27" ht="15.75" x14ac:dyDescent="0.2">
      <c r="A125" s="35">
        <f t="shared" si="3"/>
        <v>43927</v>
      </c>
      <c r="B125" s="36">
        <f>SUMIFS(СВЦЭМ!$D$33:$D$776,СВЦЭМ!$A$33:$A$776,$A125,СВЦЭМ!$B$33:$B$776,B$119)+'СЕТ СН'!$I$11+СВЦЭМ!$D$10+'СЕТ СН'!$I$6-'СЕТ СН'!$I$23</f>
        <v>1588.4948958099999</v>
      </c>
      <c r="C125" s="36">
        <f>SUMIFS(СВЦЭМ!$D$33:$D$776,СВЦЭМ!$A$33:$A$776,$A125,СВЦЭМ!$B$33:$B$776,C$119)+'СЕТ СН'!$I$11+СВЦЭМ!$D$10+'СЕТ СН'!$I$6-'СЕТ СН'!$I$23</f>
        <v>1614.0038746600001</v>
      </c>
      <c r="D125" s="36">
        <f>SUMIFS(СВЦЭМ!$D$33:$D$776,СВЦЭМ!$A$33:$A$776,$A125,СВЦЭМ!$B$33:$B$776,D$119)+'СЕТ СН'!$I$11+СВЦЭМ!$D$10+'СЕТ СН'!$I$6-'СЕТ СН'!$I$23</f>
        <v>1625.7630088199999</v>
      </c>
      <c r="E125" s="36">
        <f>SUMIFS(СВЦЭМ!$D$33:$D$776,СВЦЭМ!$A$33:$A$776,$A125,СВЦЭМ!$B$33:$B$776,E$119)+'СЕТ СН'!$I$11+СВЦЭМ!$D$10+'СЕТ СН'!$I$6-'СЕТ СН'!$I$23</f>
        <v>1632.8663538599999</v>
      </c>
      <c r="F125" s="36">
        <f>SUMIFS(СВЦЭМ!$D$33:$D$776,СВЦЭМ!$A$33:$A$776,$A125,СВЦЭМ!$B$33:$B$776,F$119)+'СЕТ СН'!$I$11+СВЦЭМ!$D$10+'СЕТ СН'!$I$6-'СЕТ СН'!$I$23</f>
        <v>1629.97929793</v>
      </c>
      <c r="G125" s="36">
        <f>SUMIFS(СВЦЭМ!$D$33:$D$776,СВЦЭМ!$A$33:$A$776,$A125,СВЦЭМ!$B$33:$B$776,G$119)+'СЕТ СН'!$I$11+СВЦЭМ!$D$10+'СЕТ СН'!$I$6-'СЕТ СН'!$I$23</f>
        <v>1630.5042692100001</v>
      </c>
      <c r="H125" s="36">
        <f>SUMIFS(СВЦЭМ!$D$33:$D$776,СВЦЭМ!$A$33:$A$776,$A125,СВЦЭМ!$B$33:$B$776,H$119)+'СЕТ СН'!$I$11+СВЦЭМ!$D$10+'СЕТ СН'!$I$6-'СЕТ СН'!$I$23</f>
        <v>1620.95847512</v>
      </c>
      <c r="I125" s="36">
        <f>SUMIFS(СВЦЭМ!$D$33:$D$776,СВЦЭМ!$A$33:$A$776,$A125,СВЦЭМ!$B$33:$B$776,I$119)+'СЕТ СН'!$I$11+СВЦЭМ!$D$10+'СЕТ СН'!$I$6-'СЕТ СН'!$I$23</f>
        <v>1595.0573439700001</v>
      </c>
      <c r="J125" s="36">
        <f>SUMIFS(СВЦЭМ!$D$33:$D$776,СВЦЭМ!$A$33:$A$776,$A125,СВЦЭМ!$B$33:$B$776,J$119)+'СЕТ СН'!$I$11+СВЦЭМ!$D$10+'СЕТ СН'!$I$6-'СЕТ СН'!$I$23</f>
        <v>1550.6603588500002</v>
      </c>
      <c r="K125" s="36">
        <f>SUMIFS(СВЦЭМ!$D$33:$D$776,СВЦЭМ!$A$33:$A$776,$A125,СВЦЭМ!$B$33:$B$776,K$119)+'СЕТ СН'!$I$11+СВЦЭМ!$D$10+'СЕТ СН'!$I$6-'СЕТ СН'!$I$23</f>
        <v>1549.9145000399999</v>
      </c>
      <c r="L125" s="36">
        <f>SUMIFS(СВЦЭМ!$D$33:$D$776,СВЦЭМ!$A$33:$A$776,$A125,СВЦЭМ!$B$33:$B$776,L$119)+'СЕТ СН'!$I$11+СВЦЭМ!$D$10+'СЕТ СН'!$I$6-'СЕТ СН'!$I$23</f>
        <v>1535.4241485800001</v>
      </c>
      <c r="M125" s="36">
        <f>SUMIFS(СВЦЭМ!$D$33:$D$776,СВЦЭМ!$A$33:$A$776,$A125,СВЦЭМ!$B$33:$B$776,M$119)+'СЕТ СН'!$I$11+СВЦЭМ!$D$10+'СЕТ СН'!$I$6-'СЕТ СН'!$I$23</f>
        <v>1538.54617046</v>
      </c>
      <c r="N125" s="36">
        <f>SUMIFS(СВЦЭМ!$D$33:$D$776,СВЦЭМ!$A$33:$A$776,$A125,СВЦЭМ!$B$33:$B$776,N$119)+'СЕТ СН'!$I$11+СВЦЭМ!$D$10+'СЕТ СН'!$I$6-'СЕТ СН'!$I$23</f>
        <v>1537.18190815</v>
      </c>
      <c r="O125" s="36">
        <f>SUMIFS(СВЦЭМ!$D$33:$D$776,СВЦЭМ!$A$33:$A$776,$A125,СВЦЭМ!$B$33:$B$776,O$119)+'СЕТ СН'!$I$11+СВЦЭМ!$D$10+'СЕТ СН'!$I$6-'СЕТ СН'!$I$23</f>
        <v>1550.6549958999999</v>
      </c>
      <c r="P125" s="36">
        <f>SUMIFS(СВЦЭМ!$D$33:$D$776,СВЦЭМ!$A$33:$A$776,$A125,СВЦЭМ!$B$33:$B$776,P$119)+'СЕТ СН'!$I$11+СВЦЭМ!$D$10+'СЕТ СН'!$I$6-'СЕТ СН'!$I$23</f>
        <v>1535.7935793300001</v>
      </c>
      <c r="Q125" s="36">
        <f>SUMIFS(СВЦЭМ!$D$33:$D$776,СВЦЭМ!$A$33:$A$776,$A125,СВЦЭМ!$B$33:$B$776,Q$119)+'СЕТ СН'!$I$11+СВЦЭМ!$D$10+'СЕТ СН'!$I$6-'СЕТ СН'!$I$23</f>
        <v>1541.1600872500001</v>
      </c>
      <c r="R125" s="36">
        <f>SUMIFS(СВЦЭМ!$D$33:$D$776,СВЦЭМ!$A$33:$A$776,$A125,СВЦЭМ!$B$33:$B$776,R$119)+'СЕТ СН'!$I$11+СВЦЭМ!$D$10+'СЕТ СН'!$I$6-'СЕТ СН'!$I$23</f>
        <v>1524.1808345300001</v>
      </c>
      <c r="S125" s="36">
        <f>SUMIFS(СВЦЭМ!$D$33:$D$776,СВЦЭМ!$A$33:$A$776,$A125,СВЦЭМ!$B$33:$B$776,S$119)+'СЕТ СН'!$I$11+СВЦЭМ!$D$10+'СЕТ СН'!$I$6-'СЕТ СН'!$I$23</f>
        <v>1537.9015140900001</v>
      </c>
      <c r="T125" s="36">
        <f>SUMIFS(СВЦЭМ!$D$33:$D$776,СВЦЭМ!$A$33:$A$776,$A125,СВЦЭМ!$B$33:$B$776,T$119)+'СЕТ СН'!$I$11+СВЦЭМ!$D$10+'СЕТ СН'!$I$6-'СЕТ СН'!$I$23</f>
        <v>1522.9632568299999</v>
      </c>
      <c r="U125" s="36">
        <f>SUMIFS(СВЦЭМ!$D$33:$D$776,СВЦЭМ!$A$33:$A$776,$A125,СВЦЭМ!$B$33:$B$776,U$119)+'СЕТ СН'!$I$11+СВЦЭМ!$D$10+'СЕТ СН'!$I$6-'СЕТ СН'!$I$23</f>
        <v>1503.3001822800002</v>
      </c>
      <c r="V125" s="36">
        <f>SUMIFS(СВЦЭМ!$D$33:$D$776,СВЦЭМ!$A$33:$A$776,$A125,СВЦЭМ!$B$33:$B$776,V$119)+'СЕТ СН'!$I$11+СВЦЭМ!$D$10+'СЕТ СН'!$I$6-'СЕТ СН'!$I$23</f>
        <v>1505.9341817200002</v>
      </c>
      <c r="W125" s="36">
        <f>SUMIFS(СВЦЭМ!$D$33:$D$776,СВЦЭМ!$A$33:$A$776,$A125,СВЦЭМ!$B$33:$B$776,W$119)+'СЕТ СН'!$I$11+СВЦЭМ!$D$10+'СЕТ СН'!$I$6-'СЕТ СН'!$I$23</f>
        <v>1498.4736563199999</v>
      </c>
      <c r="X125" s="36">
        <f>SUMIFS(СВЦЭМ!$D$33:$D$776,СВЦЭМ!$A$33:$A$776,$A125,СВЦЭМ!$B$33:$B$776,X$119)+'СЕТ СН'!$I$11+СВЦЭМ!$D$10+'СЕТ СН'!$I$6-'СЕТ СН'!$I$23</f>
        <v>1512.0239143600002</v>
      </c>
      <c r="Y125" s="36">
        <f>SUMIFS(СВЦЭМ!$D$33:$D$776,СВЦЭМ!$A$33:$A$776,$A125,СВЦЭМ!$B$33:$B$776,Y$119)+'СЕТ СН'!$I$11+СВЦЭМ!$D$10+'СЕТ СН'!$I$6-'СЕТ СН'!$I$23</f>
        <v>1551.7861002300001</v>
      </c>
    </row>
    <row r="126" spans="1:27" ht="15.75" x14ac:dyDescent="0.2">
      <c r="A126" s="35">
        <f t="shared" si="3"/>
        <v>43928</v>
      </c>
      <c r="B126" s="36">
        <f>SUMIFS(СВЦЭМ!$D$33:$D$776,СВЦЭМ!$A$33:$A$776,$A126,СВЦЭМ!$B$33:$B$776,B$119)+'СЕТ СН'!$I$11+СВЦЭМ!$D$10+'СЕТ СН'!$I$6-'СЕТ СН'!$I$23</f>
        <v>1592.6676229300001</v>
      </c>
      <c r="C126" s="36">
        <f>SUMIFS(СВЦЭМ!$D$33:$D$776,СВЦЭМ!$A$33:$A$776,$A126,СВЦЭМ!$B$33:$B$776,C$119)+'СЕТ СН'!$I$11+СВЦЭМ!$D$10+'СЕТ СН'!$I$6-'СЕТ СН'!$I$23</f>
        <v>1615.0424299900001</v>
      </c>
      <c r="D126" s="36">
        <f>SUMIFS(СВЦЭМ!$D$33:$D$776,СВЦЭМ!$A$33:$A$776,$A126,СВЦЭМ!$B$33:$B$776,D$119)+'СЕТ СН'!$I$11+СВЦЭМ!$D$10+'СЕТ СН'!$I$6-'СЕТ СН'!$I$23</f>
        <v>1635.3401976600001</v>
      </c>
      <c r="E126" s="36">
        <f>SUMIFS(СВЦЭМ!$D$33:$D$776,СВЦЭМ!$A$33:$A$776,$A126,СВЦЭМ!$B$33:$B$776,E$119)+'СЕТ СН'!$I$11+СВЦЭМ!$D$10+'СЕТ СН'!$I$6-'СЕТ СН'!$I$23</f>
        <v>1652.7111035299999</v>
      </c>
      <c r="F126" s="36">
        <f>SUMIFS(СВЦЭМ!$D$33:$D$776,СВЦЭМ!$A$33:$A$776,$A126,СВЦЭМ!$B$33:$B$776,F$119)+'СЕТ СН'!$I$11+СВЦЭМ!$D$10+'СЕТ СН'!$I$6-'СЕТ СН'!$I$23</f>
        <v>1651.17864493</v>
      </c>
      <c r="G126" s="36">
        <f>SUMIFS(СВЦЭМ!$D$33:$D$776,СВЦЭМ!$A$33:$A$776,$A126,СВЦЭМ!$B$33:$B$776,G$119)+'СЕТ СН'!$I$11+СВЦЭМ!$D$10+'СЕТ СН'!$I$6-'СЕТ СН'!$I$23</f>
        <v>1651.6754844299999</v>
      </c>
      <c r="H126" s="36">
        <f>SUMIFS(СВЦЭМ!$D$33:$D$776,СВЦЭМ!$A$33:$A$776,$A126,СВЦЭМ!$B$33:$B$776,H$119)+'СЕТ СН'!$I$11+СВЦЭМ!$D$10+'СЕТ СН'!$I$6-'СЕТ СН'!$I$23</f>
        <v>1633.9262703499999</v>
      </c>
      <c r="I126" s="36">
        <f>SUMIFS(СВЦЭМ!$D$33:$D$776,СВЦЭМ!$A$33:$A$776,$A126,СВЦЭМ!$B$33:$B$776,I$119)+'СЕТ СН'!$I$11+СВЦЭМ!$D$10+'СЕТ СН'!$I$6-'СЕТ СН'!$I$23</f>
        <v>1610.18241489</v>
      </c>
      <c r="J126" s="36">
        <f>SUMIFS(СВЦЭМ!$D$33:$D$776,СВЦЭМ!$A$33:$A$776,$A126,СВЦЭМ!$B$33:$B$776,J$119)+'СЕТ СН'!$I$11+СВЦЭМ!$D$10+'СЕТ СН'!$I$6-'СЕТ СН'!$I$23</f>
        <v>1555.30442509</v>
      </c>
      <c r="K126" s="36">
        <f>SUMIFS(СВЦЭМ!$D$33:$D$776,СВЦЭМ!$A$33:$A$776,$A126,СВЦЭМ!$B$33:$B$776,K$119)+'СЕТ СН'!$I$11+СВЦЭМ!$D$10+'СЕТ СН'!$I$6-'СЕТ СН'!$I$23</f>
        <v>1557.68561929</v>
      </c>
      <c r="L126" s="36">
        <f>SUMIFS(СВЦЭМ!$D$33:$D$776,СВЦЭМ!$A$33:$A$776,$A126,СВЦЭМ!$B$33:$B$776,L$119)+'СЕТ СН'!$I$11+СВЦЭМ!$D$10+'СЕТ СН'!$I$6-'СЕТ СН'!$I$23</f>
        <v>1563.3212805100002</v>
      </c>
      <c r="M126" s="36">
        <f>SUMIFS(СВЦЭМ!$D$33:$D$776,СВЦЭМ!$A$33:$A$776,$A126,СВЦЭМ!$B$33:$B$776,M$119)+'СЕТ СН'!$I$11+СВЦЭМ!$D$10+'СЕТ СН'!$I$6-'СЕТ СН'!$I$23</f>
        <v>1560.6153667399999</v>
      </c>
      <c r="N126" s="36">
        <f>SUMIFS(СВЦЭМ!$D$33:$D$776,СВЦЭМ!$A$33:$A$776,$A126,СВЦЭМ!$B$33:$B$776,N$119)+'СЕТ СН'!$I$11+СВЦЭМ!$D$10+'СЕТ СН'!$I$6-'СЕТ СН'!$I$23</f>
        <v>1559.3989654000002</v>
      </c>
      <c r="O126" s="36">
        <f>SUMIFS(СВЦЭМ!$D$33:$D$776,СВЦЭМ!$A$33:$A$776,$A126,СВЦЭМ!$B$33:$B$776,O$119)+'СЕТ СН'!$I$11+СВЦЭМ!$D$10+'СЕТ СН'!$I$6-'СЕТ СН'!$I$23</f>
        <v>1566.26984367</v>
      </c>
      <c r="P126" s="36">
        <f>SUMIFS(СВЦЭМ!$D$33:$D$776,СВЦЭМ!$A$33:$A$776,$A126,СВЦЭМ!$B$33:$B$776,P$119)+'СЕТ СН'!$I$11+СВЦЭМ!$D$10+'СЕТ СН'!$I$6-'СЕТ СН'!$I$23</f>
        <v>1549.42792104</v>
      </c>
      <c r="Q126" s="36">
        <f>SUMIFS(СВЦЭМ!$D$33:$D$776,СВЦЭМ!$A$33:$A$776,$A126,СВЦЭМ!$B$33:$B$776,Q$119)+'СЕТ СН'!$I$11+СВЦЭМ!$D$10+'СЕТ СН'!$I$6-'СЕТ СН'!$I$23</f>
        <v>1554.49571449</v>
      </c>
      <c r="R126" s="36">
        <f>SUMIFS(СВЦЭМ!$D$33:$D$776,СВЦЭМ!$A$33:$A$776,$A126,СВЦЭМ!$B$33:$B$776,R$119)+'СЕТ СН'!$I$11+СВЦЭМ!$D$10+'СЕТ СН'!$I$6-'СЕТ СН'!$I$23</f>
        <v>1551.1315493500001</v>
      </c>
      <c r="S126" s="36">
        <f>SUMIFS(СВЦЭМ!$D$33:$D$776,СВЦЭМ!$A$33:$A$776,$A126,СВЦЭМ!$B$33:$B$776,S$119)+'СЕТ СН'!$I$11+СВЦЭМ!$D$10+'СЕТ СН'!$I$6-'СЕТ СН'!$I$23</f>
        <v>1552.0117695900001</v>
      </c>
      <c r="T126" s="36">
        <f>SUMIFS(СВЦЭМ!$D$33:$D$776,СВЦЭМ!$A$33:$A$776,$A126,СВЦЭМ!$B$33:$B$776,T$119)+'СЕТ СН'!$I$11+СВЦЭМ!$D$10+'СЕТ СН'!$I$6-'СЕТ СН'!$I$23</f>
        <v>1533.9152609500002</v>
      </c>
      <c r="U126" s="36">
        <f>SUMIFS(СВЦЭМ!$D$33:$D$776,СВЦЭМ!$A$33:$A$776,$A126,СВЦЭМ!$B$33:$B$776,U$119)+'СЕТ СН'!$I$11+СВЦЭМ!$D$10+'СЕТ СН'!$I$6-'СЕТ СН'!$I$23</f>
        <v>1528.78444283</v>
      </c>
      <c r="V126" s="36">
        <f>SUMIFS(СВЦЭМ!$D$33:$D$776,СВЦЭМ!$A$33:$A$776,$A126,СВЦЭМ!$B$33:$B$776,V$119)+'СЕТ СН'!$I$11+СВЦЭМ!$D$10+'СЕТ СН'!$I$6-'СЕТ СН'!$I$23</f>
        <v>1526.05803784</v>
      </c>
      <c r="W126" s="36">
        <f>SUMIFS(СВЦЭМ!$D$33:$D$776,СВЦЭМ!$A$33:$A$776,$A126,СВЦЭМ!$B$33:$B$776,W$119)+'СЕТ СН'!$I$11+СВЦЭМ!$D$10+'СЕТ СН'!$I$6-'СЕТ СН'!$I$23</f>
        <v>1517.77463012</v>
      </c>
      <c r="X126" s="36">
        <f>SUMIFS(СВЦЭМ!$D$33:$D$776,СВЦЭМ!$A$33:$A$776,$A126,СВЦЭМ!$B$33:$B$776,X$119)+'СЕТ СН'!$I$11+СВЦЭМ!$D$10+'СЕТ СН'!$I$6-'СЕТ СН'!$I$23</f>
        <v>1520.54458546</v>
      </c>
      <c r="Y126" s="36">
        <f>SUMIFS(СВЦЭМ!$D$33:$D$776,СВЦЭМ!$A$33:$A$776,$A126,СВЦЭМ!$B$33:$B$776,Y$119)+'СЕТ СН'!$I$11+СВЦЭМ!$D$10+'СЕТ СН'!$I$6-'СЕТ СН'!$I$23</f>
        <v>1552.27789317</v>
      </c>
    </row>
    <row r="127" spans="1:27" ht="15.75" x14ac:dyDescent="0.2">
      <c r="A127" s="35">
        <f t="shared" si="3"/>
        <v>43929</v>
      </c>
      <c r="B127" s="36">
        <f>SUMIFS(СВЦЭМ!$D$33:$D$776,СВЦЭМ!$A$33:$A$776,$A127,СВЦЭМ!$B$33:$B$776,B$119)+'СЕТ СН'!$I$11+СВЦЭМ!$D$10+'СЕТ СН'!$I$6-'СЕТ СН'!$I$23</f>
        <v>1582.4471398300002</v>
      </c>
      <c r="C127" s="36">
        <f>SUMIFS(СВЦЭМ!$D$33:$D$776,СВЦЭМ!$A$33:$A$776,$A127,СВЦЭМ!$B$33:$B$776,C$119)+'СЕТ СН'!$I$11+СВЦЭМ!$D$10+'СЕТ СН'!$I$6-'СЕТ СН'!$I$23</f>
        <v>1615.4274218800001</v>
      </c>
      <c r="D127" s="36">
        <f>SUMIFS(СВЦЭМ!$D$33:$D$776,СВЦЭМ!$A$33:$A$776,$A127,СВЦЭМ!$B$33:$B$776,D$119)+'СЕТ СН'!$I$11+СВЦЭМ!$D$10+'СЕТ СН'!$I$6-'СЕТ СН'!$I$23</f>
        <v>1632.6932385300001</v>
      </c>
      <c r="E127" s="36">
        <f>SUMIFS(СВЦЭМ!$D$33:$D$776,СВЦЭМ!$A$33:$A$776,$A127,СВЦЭМ!$B$33:$B$776,E$119)+'СЕТ СН'!$I$11+СВЦЭМ!$D$10+'СЕТ СН'!$I$6-'СЕТ СН'!$I$23</f>
        <v>1640.47427315</v>
      </c>
      <c r="F127" s="36">
        <f>SUMIFS(СВЦЭМ!$D$33:$D$776,СВЦЭМ!$A$33:$A$776,$A127,СВЦЭМ!$B$33:$B$776,F$119)+'СЕТ СН'!$I$11+СВЦЭМ!$D$10+'СЕТ СН'!$I$6-'СЕТ СН'!$I$23</f>
        <v>1638.0358758699999</v>
      </c>
      <c r="G127" s="36">
        <f>SUMIFS(СВЦЭМ!$D$33:$D$776,СВЦЭМ!$A$33:$A$776,$A127,СВЦЭМ!$B$33:$B$776,G$119)+'СЕТ СН'!$I$11+СВЦЭМ!$D$10+'СЕТ СН'!$I$6-'СЕТ СН'!$I$23</f>
        <v>1638.5797757800001</v>
      </c>
      <c r="H127" s="36">
        <f>SUMIFS(СВЦЭМ!$D$33:$D$776,СВЦЭМ!$A$33:$A$776,$A127,СВЦЭМ!$B$33:$B$776,H$119)+'СЕТ СН'!$I$11+СВЦЭМ!$D$10+'СЕТ СН'!$I$6-'СЕТ СН'!$I$23</f>
        <v>1622.3201791900001</v>
      </c>
      <c r="I127" s="36">
        <f>SUMIFS(СВЦЭМ!$D$33:$D$776,СВЦЭМ!$A$33:$A$776,$A127,СВЦЭМ!$B$33:$B$776,I$119)+'СЕТ СН'!$I$11+СВЦЭМ!$D$10+'СЕТ СН'!$I$6-'СЕТ СН'!$I$23</f>
        <v>1584.82505365</v>
      </c>
      <c r="J127" s="36">
        <f>SUMIFS(СВЦЭМ!$D$33:$D$776,СВЦЭМ!$A$33:$A$776,$A127,СВЦЭМ!$B$33:$B$776,J$119)+'СЕТ СН'!$I$11+СВЦЭМ!$D$10+'СЕТ СН'!$I$6-'СЕТ СН'!$I$23</f>
        <v>1540.4340276799999</v>
      </c>
      <c r="K127" s="36">
        <f>SUMIFS(СВЦЭМ!$D$33:$D$776,СВЦЭМ!$A$33:$A$776,$A127,СВЦЭМ!$B$33:$B$776,K$119)+'СЕТ СН'!$I$11+СВЦЭМ!$D$10+'СЕТ СН'!$I$6-'СЕТ СН'!$I$23</f>
        <v>1528.83116021</v>
      </c>
      <c r="L127" s="36">
        <f>SUMIFS(СВЦЭМ!$D$33:$D$776,СВЦЭМ!$A$33:$A$776,$A127,СВЦЭМ!$B$33:$B$776,L$119)+'СЕТ СН'!$I$11+СВЦЭМ!$D$10+'СЕТ СН'!$I$6-'СЕТ СН'!$I$23</f>
        <v>1516.4442476899999</v>
      </c>
      <c r="M127" s="36">
        <f>SUMIFS(СВЦЭМ!$D$33:$D$776,СВЦЭМ!$A$33:$A$776,$A127,СВЦЭМ!$B$33:$B$776,M$119)+'СЕТ СН'!$I$11+СВЦЭМ!$D$10+'СЕТ СН'!$I$6-'СЕТ СН'!$I$23</f>
        <v>1513.45436434</v>
      </c>
      <c r="N127" s="36">
        <f>SUMIFS(СВЦЭМ!$D$33:$D$776,СВЦЭМ!$A$33:$A$776,$A127,СВЦЭМ!$B$33:$B$776,N$119)+'СЕТ СН'!$I$11+СВЦЭМ!$D$10+'СЕТ СН'!$I$6-'СЕТ СН'!$I$23</f>
        <v>1527.52604726</v>
      </c>
      <c r="O127" s="36">
        <f>SUMIFS(СВЦЭМ!$D$33:$D$776,СВЦЭМ!$A$33:$A$776,$A127,СВЦЭМ!$B$33:$B$776,O$119)+'СЕТ СН'!$I$11+СВЦЭМ!$D$10+'СЕТ СН'!$I$6-'СЕТ СН'!$I$23</f>
        <v>1531.95891908</v>
      </c>
      <c r="P127" s="36">
        <f>SUMIFS(СВЦЭМ!$D$33:$D$776,СВЦЭМ!$A$33:$A$776,$A127,СВЦЭМ!$B$33:$B$776,P$119)+'СЕТ СН'!$I$11+СВЦЭМ!$D$10+'СЕТ СН'!$I$6-'СЕТ СН'!$I$23</f>
        <v>1509.3899616399999</v>
      </c>
      <c r="Q127" s="36">
        <f>SUMIFS(СВЦЭМ!$D$33:$D$776,СВЦЭМ!$A$33:$A$776,$A127,СВЦЭМ!$B$33:$B$776,Q$119)+'СЕТ СН'!$I$11+СВЦЭМ!$D$10+'СЕТ СН'!$I$6-'СЕТ СН'!$I$23</f>
        <v>1513.6932719500001</v>
      </c>
      <c r="R127" s="36">
        <f>SUMIFS(СВЦЭМ!$D$33:$D$776,СВЦЭМ!$A$33:$A$776,$A127,СВЦЭМ!$B$33:$B$776,R$119)+'СЕТ СН'!$I$11+СВЦЭМ!$D$10+'СЕТ СН'!$I$6-'СЕТ СН'!$I$23</f>
        <v>1509.9570126799999</v>
      </c>
      <c r="S127" s="36">
        <f>SUMIFS(СВЦЭМ!$D$33:$D$776,СВЦЭМ!$A$33:$A$776,$A127,СВЦЭМ!$B$33:$B$776,S$119)+'СЕТ СН'!$I$11+СВЦЭМ!$D$10+'СЕТ СН'!$I$6-'СЕТ СН'!$I$23</f>
        <v>1503.5591548500001</v>
      </c>
      <c r="T127" s="36">
        <f>SUMIFS(СВЦЭМ!$D$33:$D$776,СВЦЭМ!$A$33:$A$776,$A127,СВЦЭМ!$B$33:$B$776,T$119)+'СЕТ СН'!$I$11+СВЦЭМ!$D$10+'СЕТ СН'!$I$6-'СЕТ СН'!$I$23</f>
        <v>1492.0842063</v>
      </c>
      <c r="U127" s="36">
        <f>SUMIFS(СВЦЭМ!$D$33:$D$776,СВЦЭМ!$A$33:$A$776,$A127,СВЦЭМ!$B$33:$B$776,U$119)+'СЕТ СН'!$I$11+СВЦЭМ!$D$10+'СЕТ СН'!$I$6-'СЕТ СН'!$I$23</f>
        <v>1478.3812996699999</v>
      </c>
      <c r="V127" s="36">
        <f>SUMIFS(СВЦЭМ!$D$33:$D$776,СВЦЭМ!$A$33:$A$776,$A127,СВЦЭМ!$B$33:$B$776,V$119)+'СЕТ СН'!$I$11+СВЦЭМ!$D$10+'СЕТ СН'!$I$6-'СЕТ СН'!$I$23</f>
        <v>1470.3731655199999</v>
      </c>
      <c r="W127" s="36">
        <f>SUMIFS(СВЦЭМ!$D$33:$D$776,СВЦЭМ!$A$33:$A$776,$A127,СВЦЭМ!$B$33:$B$776,W$119)+'СЕТ СН'!$I$11+СВЦЭМ!$D$10+'СЕТ СН'!$I$6-'СЕТ СН'!$I$23</f>
        <v>1464.24068992</v>
      </c>
      <c r="X127" s="36">
        <f>SUMIFS(СВЦЭМ!$D$33:$D$776,СВЦЭМ!$A$33:$A$776,$A127,СВЦЭМ!$B$33:$B$776,X$119)+'СЕТ СН'!$I$11+СВЦЭМ!$D$10+'СЕТ СН'!$I$6-'СЕТ СН'!$I$23</f>
        <v>1471.68248546</v>
      </c>
      <c r="Y127" s="36">
        <f>SUMIFS(СВЦЭМ!$D$33:$D$776,СВЦЭМ!$A$33:$A$776,$A127,СВЦЭМ!$B$33:$B$776,Y$119)+'СЕТ СН'!$I$11+СВЦЭМ!$D$10+'СЕТ СН'!$I$6-'СЕТ СН'!$I$23</f>
        <v>1515.45491937</v>
      </c>
    </row>
    <row r="128" spans="1:27" ht="15.75" x14ac:dyDescent="0.2">
      <c r="A128" s="35">
        <f t="shared" si="3"/>
        <v>43930</v>
      </c>
      <c r="B128" s="36">
        <f>SUMIFS(СВЦЭМ!$D$33:$D$776,СВЦЭМ!$A$33:$A$776,$A128,СВЦЭМ!$B$33:$B$776,B$119)+'СЕТ СН'!$I$11+СВЦЭМ!$D$10+'СЕТ СН'!$I$6-'СЕТ СН'!$I$23</f>
        <v>1569.8933951700001</v>
      </c>
      <c r="C128" s="36">
        <f>SUMIFS(СВЦЭМ!$D$33:$D$776,СВЦЭМ!$A$33:$A$776,$A128,СВЦЭМ!$B$33:$B$776,C$119)+'СЕТ СН'!$I$11+СВЦЭМ!$D$10+'СЕТ СН'!$I$6-'СЕТ СН'!$I$23</f>
        <v>1597.9338047700001</v>
      </c>
      <c r="D128" s="36">
        <f>SUMIFS(СВЦЭМ!$D$33:$D$776,СВЦЭМ!$A$33:$A$776,$A128,СВЦЭМ!$B$33:$B$776,D$119)+'СЕТ СН'!$I$11+СВЦЭМ!$D$10+'СЕТ СН'!$I$6-'СЕТ СН'!$I$23</f>
        <v>1621.7105565300001</v>
      </c>
      <c r="E128" s="36">
        <f>SUMIFS(СВЦЭМ!$D$33:$D$776,СВЦЭМ!$A$33:$A$776,$A128,СВЦЭМ!$B$33:$B$776,E$119)+'СЕТ СН'!$I$11+СВЦЭМ!$D$10+'СЕТ СН'!$I$6-'СЕТ СН'!$I$23</f>
        <v>1638.4355077099999</v>
      </c>
      <c r="F128" s="36">
        <f>SUMIFS(СВЦЭМ!$D$33:$D$776,СВЦЭМ!$A$33:$A$776,$A128,СВЦЭМ!$B$33:$B$776,F$119)+'СЕТ СН'!$I$11+СВЦЭМ!$D$10+'СЕТ СН'!$I$6-'СЕТ СН'!$I$23</f>
        <v>1637.13256359</v>
      </c>
      <c r="G128" s="36">
        <f>SUMIFS(СВЦЭМ!$D$33:$D$776,СВЦЭМ!$A$33:$A$776,$A128,СВЦЭМ!$B$33:$B$776,G$119)+'СЕТ СН'!$I$11+СВЦЭМ!$D$10+'СЕТ СН'!$I$6-'СЕТ СН'!$I$23</f>
        <v>1632.3331342500001</v>
      </c>
      <c r="H128" s="36">
        <f>SUMIFS(СВЦЭМ!$D$33:$D$776,СВЦЭМ!$A$33:$A$776,$A128,СВЦЭМ!$B$33:$B$776,H$119)+'СЕТ СН'!$I$11+СВЦЭМ!$D$10+'СЕТ СН'!$I$6-'СЕТ СН'!$I$23</f>
        <v>1624.6863443</v>
      </c>
      <c r="I128" s="36">
        <f>SUMIFS(СВЦЭМ!$D$33:$D$776,СВЦЭМ!$A$33:$A$776,$A128,СВЦЭМ!$B$33:$B$776,I$119)+'СЕТ СН'!$I$11+СВЦЭМ!$D$10+'СЕТ СН'!$I$6-'СЕТ СН'!$I$23</f>
        <v>1600.74833902</v>
      </c>
      <c r="J128" s="36">
        <f>SUMIFS(СВЦЭМ!$D$33:$D$776,СВЦЭМ!$A$33:$A$776,$A128,СВЦЭМ!$B$33:$B$776,J$119)+'СЕТ СН'!$I$11+СВЦЭМ!$D$10+'СЕТ СН'!$I$6-'СЕТ СН'!$I$23</f>
        <v>1547.15066957</v>
      </c>
      <c r="K128" s="36">
        <f>SUMIFS(СВЦЭМ!$D$33:$D$776,СВЦЭМ!$A$33:$A$776,$A128,СВЦЭМ!$B$33:$B$776,K$119)+'СЕТ СН'!$I$11+СВЦЭМ!$D$10+'СЕТ СН'!$I$6-'СЕТ СН'!$I$23</f>
        <v>1543.45262486</v>
      </c>
      <c r="L128" s="36">
        <f>SUMIFS(СВЦЭМ!$D$33:$D$776,СВЦЭМ!$A$33:$A$776,$A128,СВЦЭМ!$B$33:$B$776,L$119)+'СЕТ СН'!$I$11+СВЦЭМ!$D$10+'СЕТ СН'!$I$6-'СЕТ СН'!$I$23</f>
        <v>1527.22092004</v>
      </c>
      <c r="M128" s="36">
        <f>SUMIFS(СВЦЭМ!$D$33:$D$776,СВЦЭМ!$A$33:$A$776,$A128,СВЦЭМ!$B$33:$B$776,M$119)+'СЕТ СН'!$I$11+СВЦЭМ!$D$10+'СЕТ СН'!$I$6-'СЕТ СН'!$I$23</f>
        <v>1523.3778631999999</v>
      </c>
      <c r="N128" s="36">
        <f>SUMIFS(СВЦЭМ!$D$33:$D$776,СВЦЭМ!$A$33:$A$776,$A128,СВЦЭМ!$B$33:$B$776,N$119)+'СЕТ СН'!$I$11+СВЦЭМ!$D$10+'СЕТ СН'!$I$6-'СЕТ СН'!$I$23</f>
        <v>1521.9288208500002</v>
      </c>
      <c r="O128" s="36">
        <f>SUMIFS(СВЦЭМ!$D$33:$D$776,СВЦЭМ!$A$33:$A$776,$A128,СВЦЭМ!$B$33:$B$776,O$119)+'СЕТ СН'!$I$11+СВЦЭМ!$D$10+'СЕТ СН'!$I$6-'СЕТ СН'!$I$23</f>
        <v>1531.70460157</v>
      </c>
      <c r="P128" s="36">
        <f>SUMIFS(СВЦЭМ!$D$33:$D$776,СВЦЭМ!$A$33:$A$776,$A128,СВЦЭМ!$B$33:$B$776,P$119)+'СЕТ СН'!$I$11+СВЦЭМ!$D$10+'СЕТ СН'!$I$6-'СЕТ СН'!$I$23</f>
        <v>1501.44333007</v>
      </c>
      <c r="Q128" s="36">
        <f>SUMIFS(СВЦЭМ!$D$33:$D$776,СВЦЭМ!$A$33:$A$776,$A128,СВЦЭМ!$B$33:$B$776,Q$119)+'СЕТ СН'!$I$11+СВЦЭМ!$D$10+'СЕТ СН'!$I$6-'СЕТ СН'!$I$23</f>
        <v>1507.3167217600001</v>
      </c>
      <c r="R128" s="36">
        <f>SUMIFS(СВЦЭМ!$D$33:$D$776,СВЦЭМ!$A$33:$A$776,$A128,СВЦЭМ!$B$33:$B$776,R$119)+'СЕТ СН'!$I$11+СВЦЭМ!$D$10+'СЕТ СН'!$I$6-'СЕТ СН'!$I$23</f>
        <v>1506.1933460999999</v>
      </c>
      <c r="S128" s="36">
        <f>SUMIFS(СВЦЭМ!$D$33:$D$776,СВЦЭМ!$A$33:$A$776,$A128,СВЦЭМ!$B$33:$B$776,S$119)+'СЕТ СН'!$I$11+СВЦЭМ!$D$10+'СЕТ СН'!$I$6-'СЕТ СН'!$I$23</f>
        <v>1499.95003696</v>
      </c>
      <c r="T128" s="36">
        <f>SUMIFS(СВЦЭМ!$D$33:$D$776,СВЦЭМ!$A$33:$A$776,$A128,СВЦЭМ!$B$33:$B$776,T$119)+'СЕТ СН'!$I$11+СВЦЭМ!$D$10+'СЕТ СН'!$I$6-'СЕТ СН'!$I$23</f>
        <v>1488.35922912</v>
      </c>
      <c r="U128" s="36">
        <f>SUMIFS(СВЦЭМ!$D$33:$D$776,СВЦЭМ!$A$33:$A$776,$A128,СВЦЭМ!$B$33:$B$776,U$119)+'СЕТ СН'!$I$11+СВЦЭМ!$D$10+'СЕТ СН'!$I$6-'СЕТ СН'!$I$23</f>
        <v>1473.9212560800001</v>
      </c>
      <c r="V128" s="36">
        <f>SUMIFS(СВЦЭМ!$D$33:$D$776,СВЦЭМ!$A$33:$A$776,$A128,СВЦЭМ!$B$33:$B$776,V$119)+'СЕТ СН'!$I$11+СВЦЭМ!$D$10+'СЕТ СН'!$I$6-'СЕТ СН'!$I$23</f>
        <v>1470.3437738</v>
      </c>
      <c r="W128" s="36">
        <f>SUMIFS(СВЦЭМ!$D$33:$D$776,СВЦЭМ!$A$33:$A$776,$A128,СВЦЭМ!$B$33:$B$776,W$119)+'СЕТ СН'!$I$11+СВЦЭМ!$D$10+'СЕТ СН'!$I$6-'СЕТ СН'!$I$23</f>
        <v>1472.7736501200002</v>
      </c>
      <c r="X128" s="36">
        <f>SUMIFS(СВЦЭМ!$D$33:$D$776,СВЦЭМ!$A$33:$A$776,$A128,СВЦЭМ!$B$33:$B$776,X$119)+'СЕТ СН'!$I$11+СВЦЭМ!$D$10+'СЕТ СН'!$I$6-'СЕТ СН'!$I$23</f>
        <v>1479.64909622</v>
      </c>
      <c r="Y128" s="36">
        <f>SUMIFS(СВЦЭМ!$D$33:$D$776,СВЦЭМ!$A$33:$A$776,$A128,СВЦЭМ!$B$33:$B$776,Y$119)+'СЕТ СН'!$I$11+СВЦЭМ!$D$10+'СЕТ СН'!$I$6-'СЕТ СН'!$I$23</f>
        <v>1513.8838264999999</v>
      </c>
    </row>
    <row r="129" spans="1:25" ht="15.75" x14ac:dyDescent="0.2">
      <c r="A129" s="35">
        <f t="shared" si="3"/>
        <v>43931</v>
      </c>
      <c r="B129" s="36">
        <f>SUMIFS(СВЦЭМ!$D$33:$D$776,СВЦЭМ!$A$33:$A$776,$A129,СВЦЭМ!$B$33:$B$776,B$119)+'СЕТ СН'!$I$11+СВЦЭМ!$D$10+'СЕТ СН'!$I$6-'СЕТ СН'!$I$23</f>
        <v>1510.6220517000002</v>
      </c>
      <c r="C129" s="36">
        <f>SUMIFS(СВЦЭМ!$D$33:$D$776,СВЦЭМ!$A$33:$A$776,$A129,СВЦЭМ!$B$33:$B$776,C$119)+'СЕТ СН'!$I$11+СВЦЭМ!$D$10+'СЕТ СН'!$I$6-'СЕТ СН'!$I$23</f>
        <v>1551.48274384</v>
      </c>
      <c r="D129" s="36">
        <f>SUMIFS(СВЦЭМ!$D$33:$D$776,СВЦЭМ!$A$33:$A$776,$A129,СВЦЭМ!$B$33:$B$776,D$119)+'СЕТ СН'!$I$11+СВЦЭМ!$D$10+'СЕТ СН'!$I$6-'СЕТ СН'!$I$23</f>
        <v>1594.40557713</v>
      </c>
      <c r="E129" s="36">
        <f>SUMIFS(СВЦЭМ!$D$33:$D$776,СВЦЭМ!$A$33:$A$776,$A129,СВЦЭМ!$B$33:$B$776,E$119)+'СЕТ СН'!$I$11+СВЦЭМ!$D$10+'СЕТ СН'!$I$6-'СЕТ СН'!$I$23</f>
        <v>1633.4768584200001</v>
      </c>
      <c r="F129" s="36">
        <f>SUMIFS(СВЦЭМ!$D$33:$D$776,СВЦЭМ!$A$33:$A$776,$A129,СВЦЭМ!$B$33:$B$776,F$119)+'СЕТ СН'!$I$11+СВЦЭМ!$D$10+'СЕТ СН'!$I$6-'СЕТ СН'!$I$23</f>
        <v>1641.17685314</v>
      </c>
      <c r="G129" s="36">
        <f>SUMIFS(СВЦЭМ!$D$33:$D$776,СВЦЭМ!$A$33:$A$776,$A129,СВЦЭМ!$B$33:$B$776,G$119)+'СЕТ СН'!$I$11+СВЦЭМ!$D$10+'СЕТ СН'!$I$6-'СЕТ СН'!$I$23</f>
        <v>1630.3570437000001</v>
      </c>
      <c r="H129" s="36">
        <f>SUMIFS(СВЦЭМ!$D$33:$D$776,СВЦЭМ!$A$33:$A$776,$A129,СВЦЭМ!$B$33:$B$776,H$119)+'СЕТ СН'!$I$11+СВЦЭМ!$D$10+'СЕТ СН'!$I$6-'СЕТ СН'!$I$23</f>
        <v>1605.1260938400001</v>
      </c>
      <c r="I129" s="36">
        <f>SUMIFS(СВЦЭМ!$D$33:$D$776,СВЦЭМ!$A$33:$A$776,$A129,СВЦЭМ!$B$33:$B$776,I$119)+'СЕТ СН'!$I$11+СВЦЭМ!$D$10+'СЕТ СН'!$I$6-'СЕТ СН'!$I$23</f>
        <v>1573.2950394200002</v>
      </c>
      <c r="J129" s="36">
        <f>SUMIFS(СВЦЭМ!$D$33:$D$776,СВЦЭМ!$A$33:$A$776,$A129,СВЦЭМ!$B$33:$B$776,J$119)+'СЕТ СН'!$I$11+СВЦЭМ!$D$10+'СЕТ СН'!$I$6-'СЕТ СН'!$I$23</f>
        <v>1512.1996931200001</v>
      </c>
      <c r="K129" s="36">
        <f>SUMIFS(СВЦЭМ!$D$33:$D$776,СВЦЭМ!$A$33:$A$776,$A129,СВЦЭМ!$B$33:$B$776,K$119)+'СЕТ СН'!$I$11+СВЦЭМ!$D$10+'СЕТ СН'!$I$6-'СЕТ СН'!$I$23</f>
        <v>1509.6725177799999</v>
      </c>
      <c r="L129" s="36">
        <f>SUMIFS(СВЦЭМ!$D$33:$D$776,СВЦЭМ!$A$33:$A$776,$A129,СВЦЭМ!$B$33:$B$776,L$119)+'СЕТ СН'!$I$11+СВЦЭМ!$D$10+'СЕТ СН'!$I$6-'СЕТ СН'!$I$23</f>
        <v>1503.03505277</v>
      </c>
      <c r="M129" s="36">
        <f>SUMIFS(СВЦЭМ!$D$33:$D$776,СВЦЭМ!$A$33:$A$776,$A129,СВЦЭМ!$B$33:$B$776,M$119)+'СЕТ СН'!$I$11+СВЦЭМ!$D$10+'СЕТ СН'!$I$6-'СЕТ СН'!$I$23</f>
        <v>1500.30898217</v>
      </c>
      <c r="N129" s="36">
        <f>SUMIFS(СВЦЭМ!$D$33:$D$776,СВЦЭМ!$A$33:$A$776,$A129,СВЦЭМ!$B$33:$B$776,N$119)+'СЕТ СН'!$I$11+СВЦЭМ!$D$10+'СЕТ СН'!$I$6-'СЕТ СН'!$I$23</f>
        <v>1513.66113735</v>
      </c>
      <c r="O129" s="36">
        <f>SUMIFS(СВЦЭМ!$D$33:$D$776,СВЦЭМ!$A$33:$A$776,$A129,СВЦЭМ!$B$33:$B$776,O$119)+'СЕТ СН'!$I$11+СВЦЭМ!$D$10+'СЕТ СН'!$I$6-'СЕТ СН'!$I$23</f>
        <v>1527.8843235300001</v>
      </c>
      <c r="P129" s="36">
        <f>SUMIFS(СВЦЭМ!$D$33:$D$776,СВЦЭМ!$A$33:$A$776,$A129,СВЦЭМ!$B$33:$B$776,P$119)+'СЕТ СН'!$I$11+СВЦЭМ!$D$10+'СЕТ СН'!$I$6-'СЕТ СН'!$I$23</f>
        <v>1499.66999231</v>
      </c>
      <c r="Q129" s="36">
        <f>SUMIFS(СВЦЭМ!$D$33:$D$776,СВЦЭМ!$A$33:$A$776,$A129,СВЦЭМ!$B$33:$B$776,Q$119)+'СЕТ СН'!$I$11+СВЦЭМ!$D$10+'СЕТ СН'!$I$6-'СЕТ СН'!$I$23</f>
        <v>1506.1044408800001</v>
      </c>
      <c r="R129" s="36">
        <f>SUMIFS(СВЦЭМ!$D$33:$D$776,СВЦЭМ!$A$33:$A$776,$A129,СВЦЭМ!$B$33:$B$776,R$119)+'СЕТ СН'!$I$11+СВЦЭМ!$D$10+'СЕТ СН'!$I$6-'СЕТ СН'!$I$23</f>
        <v>1505.0293653200001</v>
      </c>
      <c r="S129" s="36">
        <f>SUMIFS(СВЦЭМ!$D$33:$D$776,СВЦЭМ!$A$33:$A$776,$A129,СВЦЭМ!$B$33:$B$776,S$119)+'СЕТ СН'!$I$11+СВЦЭМ!$D$10+'СЕТ СН'!$I$6-'СЕТ СН'!$I$23</f>
        <v>1498.24421506</v>
      </c>
      <c r="T129" s="36">
        <f>SUMIFS(СВЦЭМ!$D$33:$D$776,СВЦЭМ!$A$33:$A$776,$A129,СВЦЭМ!$B$33:$B$776,T$119)+'СЕТ СН'!$I$11+СВЦЭМ!$D$10+'СЕТ СН'!$I$6-'СЕТ СН'!$I$23</f>
        <v>1479.9153769200002</v>
      </c>
      <c r="U129" s="36">
        <f>SUMIFS(СВЦЭМ!$D$33:$D$776,СВЦЭМ!$A$33:$A$776,$A129,СВЦЭМ!$B$33:$B$776,U$119)+'СЕТ СН'!$I$11+СВЦЭМ!$D$10+'СЕТ СН'!$I$6-'СЕТ СН'!$I$23</f>
        <v>1462.55370737</v>
      </c>
      <c r="V129" s="36">
        <f>SUMIFS(СВЦЭМ!$D$33:$D$776,СВЦЭМ!$A$33:$A$776,$A129,СВЦЭМ!$B$33:$B$776,V$119)+'СЕТ СН'!$I$11+СВЦЭМ!$D$10+'СЕТ СН'!$I$6-'СЕТ СН'!$I$23</f>
        <v>1453.66725419</v>
      </c>
      <c r="W129" s="36">
        <f>SUMIFS(СВЦЭМ!$D$33:$D$776,СВЦЭМ!$A$33:$A$776,$A129,СВЦЭМ!$B$33:$B$776,W$119)+'СЕТ СН'!$I$11+СВЦЭМ!$D$10+'СЕТ СН'!$I$6-'СЕТ СН'!$I$23</f>
        <v>1453.9808280100001</v>
      </c>
      <c r="X129" s="36">
        <f>SUMIFS(СВЦЭМ!$D$33:$D$776,СВЦЭМ!$A$33:$A$776,$A129,СВЦЭМ!$B$33:$B$776,X$119)+'СЕТ СН'!$I$11+СВЦЭМ!$D$10+'СЕТ СН'!$I$6-'СЕТ СН'!$I$23</f>
        <v>1437.0919544100002</v>
      </c>
      <c r="Y129" s="36">
        <f>SUMIFS(СВЦЭМ!$D$33:$D$776,СВЦЭМ!$A$33:$A$776,$A129,СВЦЭМ!$B$33:$B$776,Y$119)+'СЕТ СН'!$I$11+СВЦЭМ!$D$10+'СЕТ СН'!$I$6-'СЕТ СН'!$I$23</f>
        <v>1481.94377644</v>
      </c>
    </row>
    <row r="130" spans="1:25" ht="15.75" x14ac:dyDescent="0.2">
      <c r="A130" s="35">
        <f t="shared" si="3"/>
        <v>43932</v>
      </c>
      <c r="B130" s="36">
        <f>SUMIFS(СВЦЭМ!$D$33:$D$776,СВЦЭМ!$A$33:$A$776,$A130,СВЦЭМ!$B$33:$B$776,B$119)+'СЕТ СН'!$I$11+СВЦЭМ!$D$10+'СЕТ СН'!$I$6-'СЕТ СН'!$I$23</f>
        <v>1519.3468637800001</v>
      </c>
      <c r="C130" s="36">
        <f>SUMIFS(СВЦЭМ!$D$33:$D$776,СВЦЭМ!$A$33:$A$776,$A130,СВЦЭМ!$B$33:$B$776,C$119)+'СЕТ СН'!$I$11+СВЦЭМ!$D$10+'СЕТ СН'!$I$6-'СЕТ СН'!$I$23</f>
        <v>1536.0135052599999</v>
      </c>
      <c r="D130" s="36">
        <f>SUMIFS(СВЦЭМ!$D$33:$D$776,СВЦЭМ!$A$33:$A$776,$A130,СВЦЭМ!$B$33:$B$776,D$119)+'СЕТ СН'!$I$11+СВЦЭМ!$D$10+'СЕТ СН'!$I$6-'СЕТ СН'!$I$23</f>
        <v>1552.3102893600001</v>
      </c>
      <c r="E130" s="36">
        <f>SUMIFS(СВЦЭМ!$D$33:$D$776,СВЦЭМ!$A$33:$A$776,$A130,СВЦЭМ!$B$33:$B$776,E$119)+'СЕТ СН'!$I$11+СВЦЭМ!$D$10+'СЕТ СН'!$I$6-'СЕТ СН'!$I$23</f>
        <v>1560.98888594</v>
      </c>
      <c r="F130" s="36">
        <f>SUMIFS(СВЦЭМ!$D$33:$D$776,СВЦЭМ!$A$33:$A$776,$A130,СВЦЭМ!$B$33:$B$776,F$119)+'СЕТ СН'!$I$11+СВЦЭМ!$D$10+'СЕТ СН'!$I$6-'СЕТ СН'!$I$23</f>
        <v>1565.1266000999999</v>
      </c>
      <c r="G130" s="36">
        <f>SUMIFS(СВЦЭМ!$D$33:$D$776,СВЦЭМ!$A$33:$A$776,$A130,СВЦЭМ!$B$33:$B$776,G$119)+'СЕТ СН'!$I$11+СВЦЭМ!$D$10+'СЕТ СН'!$I$6-'СЕТ СН'!$I$23</f>
        <v>1562.1821098400001</v>
      </c>
      <c r="H130" s="36">
        <f>SUMIFS(СВЦЭМ!$D$33:$D$776,СВЦЭМ!$A$33:$A$776,$A130,СВЦЭМ!$B$33:$B$776,H$119)+'СЕТ СН'!$I$11+СВЦЭМ!$D$10+'СЕТ СН'!$I$6-'СЕТ СН'!$I$23</f>
        <v>1545.1855037400001</v>
      </c>
      <c r="I130" s="36">
        <f>SUMIFS(СВЦЭМ!$D$33:$D$776,СВЦЭМ!$A$33:$A$776,$A130,СВЦЭМ!$B$33:$B$776,I$119)+'СЕТ СН'!$I$11+СВЦЭМ!$D$10+'СЕТ СН'!$I$6-'СЕТ СН'!$I$23</f>
        <v>1524.16582094</v>
      </c>
      <c r="J130" s="36">
        <f>SUMIFS(СВЦЭМ!$D$33:$D$776,СВЦЭМ!$A$33:$A$776,$A130,СВЦЭМ!$B$33:$B$776,J$119)+'СЕТ СН'!$I$11+СВЦЭМ!$D$10+'СЕТ СН'!$I$6-'СЕТ СН'!$I$23</f>
        <v>1500.4957973400001</v>
      </c>
      <c r="K130" s="36">
        <f>SUMIFS(СВЦЭМ!$D$33:$D$776,СВЦЭМ!$A$33:$A$776,$A130,СВЦЭМ!$B$33:$B$776,K$119)+'СЕТ СН'!$I$11+СВЦЭМ!$D$10+'СЕТ СН'!$I$6-'СЕТ СН'!$I$23</f>
        <v>1486.3513118999999</v>
      </c>
      <c r="L130" s="36">
        <f>SUMIFS(СВЦЭМ!$D$33:$D$776,СВЦЭМ!$A$33:$A$776,$A130,СВЦЭМ!$B$33:$B$776,L$119)+'СЕТ СН'!$I$11+СВЦЭМ!$D$10+'СЕТ СН'!$I$6-'СЕТ СН'!$I$23</f>
        <v>1488.39450938</v>
      </c>
      <c r="M130" s="36">
        <f>SUMIFS(СВЦЭМ!$D$33:$D$776,СВЦЭМ!$A$33:$A$776,$A130,СВЦЭМ!$B$33:$B$776,M$119)+'СЕТ СН'!$I$11+СВЦЭМ!$D$10+'СЕТ СН'!$I$6-'СЕТ СН'!$I$23</f>
        <v>1502.9822607599999</v>
      </c>
      <c r="N130" s="36">
        <f>SUMIFS(СВЦЭМ!$D$33:$D$776,СВЦЭМ!$A$33:$A$776,$A130,СВЦЭМ!$B$33:$B$776,N$119)+'СЕТ СН'!$I$11+СВЦЭМ!$D$10+'СЕТ СН'!$I$6-'СЕТ СН'!$I$23</f>
        <v>1522.51546168</v>
      </c>
      <c r="O130" s="36">
        <f>SUMIFS(СВЦЭМ!$D$33:$D$776,СВЦЭМ!$A$33:$A$776,$A130,СВЦЭМ!$B$33:$B$776,O$119)+'СЕТ СН'!$I$11+СВЦЭМ!$D$10+'СЕТ СН'!$I$6-'СЕТ СН'!$I$23</f>
        <v>1520.5779952</v>
      </c>
      <c r="P130" s="36">
        <f>SUMIFS(СВЦЭМ!$D$33:$D$776,СВЦЭМ!$A$33:$A$776,$A130,СВЦЭМ!$B$33:$B$776,P$119)+'СЕТ СН'!$I$11+СВЦЭМ!$D$10+'СЕТ СН'!$I$6-'СЕТ СН'!$I$23</f>
        <v>1490.1914794200002</v>
      </c>
      <c r="Q130" s="36">
        <f>SUMIFS(СВЦЭМ!$D$33:$D$776,СВЦЭМ!$A$33:$A$776,$A130,СВЦЭМ!$B$33:$B$776,Q$119)+'СЕТ СН'!$I$11+СВЦЭМ!$D$10+'СЕТ СН'!$I$6-'СЕТ СН'!$I$23</f>
        <v>1491.1231821800002</v>
      </c>
      <c r="R130" s="36">
        <f>SUMIFS(СВЦЭМ!$D$33:$D$776,СВЦЭМ!$A$33:$A$776,$A130,СВЦЭМ!$B$33:$B$776,R$119)+'СЕТ СН'!$I$11+СВЦЭМ!$D$10+'СЕТ СН'!$I$6-'СЕТ СН'!$I$23</f>
        <v>1485.97426619</v>
      </c>
      <c r="S130" s="36">
        <f>SUMIFS(СВЦЭМ!$D$33:$D$776,СВЦЭМ!$A$33:$A$776,$A130,СВЦЭМ!$B$33:$B$776,S$119)+'СЕТ СН'!$I$11+СВЦЭМ!$D$10+'СЕТ СН'!$I$6-'СЕТ СН'!$I$23</f>
        <v>1495.38052066</v>
      </c>
      <c r="T130" s="36">
        <f>SUMIFS(СВЦЭМ!$D$33:$D$776,СВЦЭМ!$A$33:$A$776,$A130,СВЦЭМ!$B$33:$B$776,T$119)+'СЕТ СН'!$I$11+СВЦЭМ!$D$10+'СЕТ СН'!$I$6-'СЕТ СН'!$I$23</f>
        <v>1506.70032423</v>
      </c>
      <c r="U130" s="36">
        <f>SUMIFS(СВЦЭМ!$D$33:$D$776,СВЦЭМ!$A$33:$A$776,$A130,СВЦЭМ!$B$33:$B$776,U$119)+'СЕТ СН'!$I$11+СВЦЭМ!$D$10+'СЕТ СН'!$I$6-'СЕТ СН'!$I$23</f>
        <v>1493.7941749400002</v>
      </c>
      <c r="V130" s="36">
        <f>SUMIFS(СВЦЭМ!$D$33:$D$776,СВЦЭМ!$A$33:$A$776,$A130,СВЦЭМ!$B$33:$B$776,V$119)+'СЕТ СН'!$I$11+СВЦЭМ!$D$10+'СЕТ СН'!$I$6-'СЕТ СН'!$I$23</f>
        <v>1466.1629995100002</v>
      </c>
      <c r="W130" s="36">
        <f>SUMIFS(СВЦЭМ!$D$33:$D$776,СВЦЭМ!$A$33:$A$776,$A130,СВЦЭМ!$B$33:$B$776,W$119)+'СЕТ СН'!$I$11+СВЦЭМ!$D$10+'СЕТ СН'!$I$6-'СЕТ СН'!$I$23</f>
        <v>1463.3196140800001</v>
      </c>
      <c r="X130" s="36">
        <f>SUMIFS(СВЦЭМ!$D$33:$D$776,СВЦЭМ!$A$33:$A$776,$A130,СВЦЭМ!$B$33:$B$776,X$119)+'СЕТ СН'!$I$11+СВЦЭМ!$D$10+'СЕТ СН'!$I$6-'СЕТ СН'!$I$23</f>
        <v>1479.10141357</v>
      </c>
      <c r="Y130" s="36">
        <f>SUMIFS(СВЦЭМ!$D$33:$D$776,СВЦЭМ!$A$33:$A$776,$A130,СВЦЭМ!$B$33:$B$776,Y$119)+'СЕТ СН'!$I$11+СВЦЭМ!$D$10+'СЕТ СН'!$I$6-'СЕТ СН'!$I$23</f>
        <v>1523.4742195200001</v>
      </c>
    </row>
    <row r="131" spans="1:25" ht="15.75" x14ac:dyDescent="0.2">
      <c r="A131" s="35">
        <f t="shared" si="3"/>
        <v>43933</v>
      </c>
      <c r="B131" s="36">
        <f>SUMIFS(СВЦЭМ!$D$33:$D$776,СВЦЭМ!$A$33:$A$776,$A131,СВЦЭМ!$B$33:$B$776,B$119)+'СЕТ СН'!$I$11+СВЦЭМ!$D$10+'СЕТ СН'!$I$6-'СЕТ СН'!$I$23</f>
        <v>1513.7508295299999</v>
      </c>
      <c r="C131" s="36">
        <f>SUMIFS(СВЦЭМ!$D$33:$D$776,СВЦЭМ!$A$33:$A$776,$A131,СВЦЭМ!$B$33:$B$776,C$119)+'СЕТ СН'!$I$11+СВЦЭМ!$D$10+'СЕТ СН'!$I$6-'СЕТ СН'!$I$23</f>
        <v>1516.3822093799999</v>
      </c>
      <c r="D131" s="36">
        <f>SUMIFS(СВЦЭМ!$D$33:$D$776,СВЦЭМ!$A$33:$A$776,$A131,СВЦЭМ!$B$33:$B$776,D$119)+'СЕТ СН'!$I$11+СВЦЭМ!$D$10+'СЕТ СН'!$I$6-'СЕТ СН'!$I$23</f>
        <v>1500.7601284</v>
      </c>
      <c r="E131" s="36">
        <f>SUMIFS(СВЦЭМ!$D$33:$D$776,СВЦЭМ!$A$33:$A$776,$A131,СВЦЭМ!$B$33:$B$776,E$119)+'СЕТ СН'!$I$11+СВЦЭМ!$D$10+'СЕТ СН'!$I$6-'СЕТ СН'!$I$23</f>
        <v>1500.39330406</v>
      </c>
      <c r="F131" s="36">
        <f>SUMIFS(СВЦЭМ!$D$33:$D$776,СВЦЭМ!$A$33:$A$776,$A131,СВЦЭМ!$B$33:$B$776,F$119)+'СЕТ СН'!$I$11+СВЦЭМ!$D$10+'СЕТ СН'!$I$6-'СЕТ СН'!$I$23</f>
        <v>1495.5925922700001</v>
      </c>
      <c r="G131" s="36">
        <f>SUMIFS(СВЦЭМ!$D$33:$D$776,СВЦЭМ!$A$33:$A$776,$A131,СВЦЭМ!$B$33:$B$776,G$119)+'СЕТ СН'!$I$11+СВЦЭМ!$D$10+'СЕТ СН'!$I$6-'СЕТ СН'!$I$23</f>
        <v>1503.3138477</v>
      </c>
      <c r="H131" s="36">
        <f>SUMIFS(СВЦЭМ!$D$33:$D$776,СВЦЭМ!$A$33:$A$776,$A131,СВЦЭМ!$B$33:$B$776,H$119)+'СЕТ СН'!$I$11+СВЦЭМ!$D$10+'СЕТ СН'!$I$6-'СЕТ СН'!$I$23</f>
        <v>1506.19010916</v>
      </c>
      <c r="I131" s="36">
        <f>SUMIFS(СВЦЭМ!$D$33:$D$776,СВЦЭМ!$A$33:$A$776,$A131,СВЦЭМ!$B$33:$B$776,I$119)+'СЕТ СН'!$I$11+СВЦЭМ!$D$10+'СЕТ СН'!$I$6-'СЕТ СН'!$I$23</f>
        <v>1505.4999447999999</v>
      </c>
      <c r="J131" s="36">
        <f>SUMIFS(СВЦЭМ!$D$33:$D$776,СВЦЭМ!$A$33:$A$776,$A131,СВЦЭМ!$B$33:$B$776,J$119)+'СЕТ СН'!$I$11+СВЦЭМ!$D$10+'СЕТ СН'!$I$6-'СЕТ СН'!$I$23</f>
        <v>1477.9938774</v>
      </c>
      <c r="K131" s="36">
        <f>SUMIFS(СВЦЭМ!$D$33:$D$776,СВЦЭМ!$A$33:$A$776,$A131,СВЦЭМ!$B$33:$B$776,K$119)+'СЕТ СН'!$I$11+СВЦЭМ!$D$10+'СЕТ СН'!$I$6-'СЕТ СН'!$I$23</f>
        <v>1441.3161217100001</v>
      </c>
      <c r="L131" s="36">
        <f>SUMIFS(СВЦЭМ!$D$33:$D$776,СВЦЭМ!$A$33:$A$776,$A131,СВЦЭМ!$B$33:$B$776,L$119)+'СЕТ СН'!$I$11+СВЦЭМ!$D$10+'СЕТ СН'!$I$6-'СЕТ СН'!$I$23</f>
        <v>1445.1357201800001</v>
      </c>
      <c r="M131" s="36">
        <f>SUMIFS(СВЦЭМ!$D$33:$D$776,СВЦЭМ!$A$33:$A$776,$A131,СВЦЭМ!$B$33:$B$776,M$119)+'СЕТ СН'!$I$11+СВЦЭМ!$D$10+'СЕТ СН'!$I$6-'СЕТ СН'!$I$23</f>
        <v>1450.7275944</v>
      </c>
      <c r="N131" s="36">
        <f>SUMIFS(СВЦЭМ!$D$33:$D$776,СВЦЭМ!$A$33:$A$776,$A131,СВЦЭМ!$B$33:$B$776,N$119)+'СЕТ СН'!$I$11+СВЦЭМ!$D$10+'СЕТ СН'!$I$6-'СЕТ СН'!$I$23</f>
        <v>1464.12252285</v>
      </c>
      <c r="O131" s="36">
        <f>SUMIFS(СВЦЭМ!$D$33:$D$776,СВЦЭМ!$A$33:$A$776,$A131,СВЦЭМ!$B$33:$B$776,O$119)+'СЕТ СН'!$I$11+СВЦЭМ!$D$10+'СЕТ СН'!$I$6-'СЕТ СН'!$I$23</f>
        <v>1479.6379206000001</v>
      </c>
      <c r="P131" s="36">
        <f>SUMIFS(СВЦЭМ!$D$33:$D$776,СВЦЭМ!$A$33:$A$776,$A131,СВЦЭМ!$B$33:$B$776,P$119)+'СЕТ СН'!$I$11+СВЦЭМ!$D$10+'СЕТ СН'!$I$6-'СЕТ СН'!$I$23</f>
        <v>1490.6840226100001</v>
      </c>
      <c r="Q131" s="36">
        <f>SUMIFS(СВЦЭМ!$D$33:$D$776,СВЦЭМ!$A$33:$A$776,$A131,СВЦЭМ!$B$33:$B$776,Q$119)+'СЕТ СН'!$I$11+СВЦЭМ!$D$10+'СЕТ СН'!$I$6-'СЕТ СН'!$I$23</f>
        <v>1494.9784968600002</v>
      </c>
      <c r="R131" s="36">
        <f>SUMIFS(СВЦЭМ!$D$33:$D$776,СВЦЭМ!$A$33:$A$776,$A131,СВЦЭМ!$B$33:$B$776,R$119)+'СЕТ СН'!$I$11+СВЦЭМ!$D$10+'СЕТ СН'!$I$6-'СЕТ СН'!$I$23</f>
        <v>1488.7055045500001</v>
      </c>
      <c r="S131" s="36">
        <f>SUMIFS(СВЦЭМ!$D$33:$D$776,СВЦЭМ!$A$33:$A$776,$A131,СВЦЭМ!$B$33:$B$776,S$119)+'СЕТ СН'!$I$11+СВЦЭМ!$D$10+'СЕТ СН'!$I$6-'СЕТ СН'!$I$23</f>
        <v>1484.0855613399999</v>
      </c>
      <c r="T131" s="36">
        <f>SUMIFS(СВЦЭМ!$D$33:$D$776,СВЦЭМ!$A$33:$A$776,$A131,СВЦЭМ!$B$33:$B$776,T$119)+'СЕТ СН'!$I$11+СВЦЭМ!$D$10+'СЕТ СН'!$I$6-'СЕТ СН'!$I$23</f>
        <v>1468.4018637700001</v>
      </c>
      <c r="U131" s="36">
        <f>SUMIFS(СВЦЭМ!$D$33:$D$776,СВЦЭМ!$A$33:$A$776,$A131,СВЦЭМ!$B$33:$B$776,U$119)+'СЕТ СН'!$I$11+СВЦЭМ!$D$10+'СЕТ СН'!$I$6-'СЕТ СН'!$I$23</f>
        <v>1428.73310636</v>
      </c>
      <c r="V131" s="36">
        <f>SUMIFS(СВЦЭМ!$D$33:$D$776,СВЦЭМ!$A$33:$A$776,$A131,СВЦЭМ!$B$33:$B$776,V$119)+'СЕТ СН'!$I$11+СВЦЭМ!$D$10+'СЕТ СН'!$I$6-'СЕТ СН'!$I$23</f>
        <v>1372.81591731</v>
      </c>
      <c r="W131" s="36">
        <f>SUMIFS(СВЦЭМ!$D$33:$D$776,СВЦЭМ!$A$33:$A$776,$A131,СВЦЭМ!$B$33:$B$776,W$119)+'СЕТ СН'!$I$11+СВЦЭМ!$D$10+'СЕТ СН'!$I$6-'СЕТ СН'!$I$23</f>
        <v>1369.1014178600001</v>
      </c>
      <c r="X131" s="36">
        <f>SUMIFS(СВЦЭМ!$D$33:$D$776,СВЦЭМ!$A$33:$A$776,$A131,СВЦЭМ!$B$33:$B$776,X$119)+'СЕТ СН'!$I$11+СВЦЭМ!$D$10+'СЕТ СН'!$I$6-'СЕТ СН'!$I$23</f>
        <v>1404.44330962</v>
      </c>
      <c r="Y131" s="36">
        <f>SUMIFS(СВЦЭМ!$D$33:$D$776,СВЦЭМ!$A$33:$A$776,$A131,СВЦЭМ!$B$33:$B$776,Y$119)+'СЕТ СН'!$I$11+СВЦЭМ!$D$10+'СЕТ СН'!$I$6-'СЕТ СН'!$I$23</f>
        <v>1431.6446767500001</v>
      </c>
    </row>
    <row r="132" spans="1:25" ht="15.75" x14ac:dyDescent="0.2">
      <c r="A132" s="35">
        <f t="shared" si="3"/>
        <v>43934</v>
      </c>
      <c r="B132" s="36">
        <f>SUMIFS(СВЦЭМ!$D$33:$D$776,СВЦЭМ!$A$33:$A$776,$A132,СВЦЭМ!$B$33:$B$776,B$119)+'СЕТ СН'!$I$11+СВЦЭМ!$D$10+'СЕТ СН'!$I$6-'СЕТ СН'!$I$23</f>
        <v>1433.2195925800002</v>
      </c>
      <c r="C132" s="36">
        <f>SUMIFS(СВЦЭМ!$D$33:$D$776,СВЦЭМ!$A$33:$A$776,$A132,СВЦЭМ!$B$33:$B$776,C$119)+'СЕТ СН'!$I$11+СВЦЭМ!$D$10+'СЕТ СН'!$I$6-'СЕТ СН'!$I$23</f>
        <v>1449.7226383699999</v>
      </c>
      <c r="D132" s="36">
        <f>SUMIFS(СВЦЭМ!$D$33:$D$776,СВЦЭМ!$A$33:$A$776,$A132,СВЦЭМ!$B$33:$B$776,D$119)+'СЕТ СН'!$I$11+СВЦЭМ!$D$10+'СЕТ СН'!$I$6-'СЕТ СН'!$I$23</f>
        <v>1476.4050276500002</v>
      </c>
      <c r="E132" s="36">
        <f>SUMIFS(СВЦЭМ!$D$33:$D$776,СВЦЭМ!$A$33:$A$776,$A132,СВЦЭМ!$B$33:$B$776,E$119)+'СЕТ СН'!$I$11+СВЦЭМ!$D$10+'СЕТ СН'!$I$6-'СЕТ СН'!$I$23</f>
        <v>1487.6026468</v>
      </c>
      <c r="F132" s="36">
        <f>SUMIFS(СВЦЭМ!$D$33:$D$776,СВЦЭМ!$A$33:$A$776,$A132,СВЦЭМ!$B$33:$B$776,F$119)+'СЕТ СН'!$I$11+СВЦЭМ!$D$10+'СЕТ СН'!$I$6-'СЕТ СН'!$I$23</f>
        <v>1495.36321707</v>
      </c>
      <c r="G132" s="36">
        <f>SUMIFS(СВЦЭМ!$D$33:$D$776,СВЦЭМ!$A$33:$A$776,$A132,СВЦЭМ!$B$33:$B$776,G$119)+'СЕТ СН'!$I$11+СВЦЭМ!$D$10+'СЕТ СН'!$I$6-'СЕТ СН'!$I$23</f>
        <v>1481.56858463</v>
      </c>
      <c r="H132" s="36">
        <f>SUMIFS(СВЦЭМ!$D$33:$D$776,СВЦЭМ!$A$33:$A$776,$A132,СВЦЭМ!$B$33:$B$776,H$119)+'СЕТ СН'!$I$11+СВЦЭМ!$D$10+'СЕТ СН'!$I$6-'СЕТ СН'!$I$23</f>
        <v>1485.1967487699999</v>
      </c>
      <c r="I132" s="36">
        <f>SUMIFS(СВЦЭМ!$D$33:$D$776,СВЦЭМ!$A$33:$A$776,$A132,СВЦЭМ!$B$33:$B$776,I$119)+'СЕТ СН'!$I$11+СВЦЭМ!$D$10+'СЕТ СН'!$I$6-'СЕТ СН'!$I$23</f>
        <v>1441.81892083</v>
      </c>
      <c r="J132" s="36">
        <f>SUMIFS(СВЦЭМ!$D$33:$D$776,СВЦЭМ!$A$33:$A$776,$A132,СВЦЭМ!$B$33:$B$776,J$119)+'СЕТ СН'!$I$11+СВЦЭМ!$D$10+'СЕТ СН'!$I$6-'СЕТ СН'!$I$23</f>
        <v>1387.4389887699999</v>
      </c>
      <c r="K132" s="36">
        <f>SUMIFS(СВЦЭМ!$D$33:$D$776,СВЦЭМ!$A$33:$A$776,$A132,СВЦЭМ!$B$33:$B$776,K$119)+'СЕТ СН'!$I$11+СВЦЭМ!$D$10+'СЕТ СН'!$I$6-'СЕТ СН'!$I$23</f>
        <v>1369.36696252</v>
      </c>
      <c r="L132" s="36">
        <f>SUMIFS(СВЦЭМ!$D$33:$D$776,СВЦЭМ!$A$33:$A$776,$A132,СВЦЭМ!$B$33:$B$776,L$119)+'СЕТ СН'!$I$11+СВЦЭМ!$D$10+'СЕТ СН'!$I$6-'СЕТ СН'!$I$23</f>
        <v>1361.95324224</v>
      </c>
      <c r="M132" s="36">
        <f>SUMIFS(СВЦЭМ!$D$33:$D$776,СВЦЭМ!$A$33:$A$776,$A132,СВЦЭМ!$B$33:$B$776,M$119)+'СЕТ СН'!$I$11+СВЦЭМ!$D$10+'СЕТ СН'!$I$6-'СЕТ СН'!$I$23</f>
        <v>1359.2461227200001</v>
      </c>
      <c r="N132" s="36">
        <f>SUMIFS(СВЦЭМ!$D$33:$D$776,СВЦЭМ!$A$33:$A$776,$A132,СВЦЭМ!$B$33:$B$776,N$119)+'СЕТ СН'!$I$11+СВЦЭМ!$D$10+'СЕТ СН'!$I$6-'СЕТ СН'!$I$23</f>
        <v>1369.3719008400001</v>
      </c>
      <c r="O132" s="36">
        <f>SUMIFS(СВЦЭМ!$D$33:$D$776,СВЦЭМ!$A$33:$A$776,$A132,СВЦЭМ!$B$33:$B$776,O$119)+'СЕТ СН'!$I$11+СВЦЭМ!$D$10+'СЕТ СН'!$I$6-'СЕТ СН'!$I$23</f>
        <v>1368.57421765</v>
      </c>
      <c r="P132" s="36">
        <f>SUMIFS(СВЦЭМ!$D$33:$D$776,СВЦЭМ!$A$33:$A$776,$A132,СВЦЭМ!$B$33:$B$776,P$119)+'СЕТ СН'!$I$11+СВЦЭМ!$D$10+'СЕТ СН'!$I$6-'СЕТ СН'!$I$23</f>
        <v>1373.5333064700001</v>
      </c>
      <c r="Q132" s="36">
        <f>SUMIFS(СВЦЭМ!$D$33:$D$776,СВЦЭМ!$A$33:$A$776,$A132,СВЦЭМ!$B$33:$B$776,Q$119)+'СЕТ СН'!$I$11+СВЦЭМ!$D$10+'СЕТ СН'!$I$6-'СЕТ СН'!$I$23</f>
        <v>1376.7704042999999</v>
      </c>
      <c r="R132" s="36">
        <f>SUMIFS(СВЦЭМ!$D$33:$D$776,СВЦЭМ!$A$33:$A$776,$A132,СВЦЭМ!$B$33:$B$776,R$119)+'СЕТ СН'!$I$11+СВЦЭМ!$D$10+'СЕТ СН'!$I$6-'СЕТ СН'!$I$23</f>
        <v>1384.9459092699999</v>
      </c>
      <c r="S132" s="36">
        <f>SUMIFS(СВЦЭМ!$D$33:$D$776,СВЦЭМ!$A$33:$A$776,$A132,СВЦЭМ!$B$33:$B$776,S$119)+'СЕТ СН'!$I$11+СВЦЭМ!$D$10+'СЕТ СН'!$I$6-'СЕТ СН'!$I$23</f>
        <v>1382.9929252000002</v>
      </c>
      <c r="T132" s="36">
        <f>SUMIFS(СВЦЭМ!$D$33:$D$776,СВЦЭМ!$A$33:$A$776,$A132,СВЦЭМ!$B$33:$B$776,T$119)+'СЕТ СН'!$I$11+СВЦЭМ!$D$10+'СЕТ СН'!$I$6-'СЕТ СН'!$I$23</f>
        <v>1379.7726252</v>
      </c>
      <c r="U132" s="36">
        <f>SUMIFS(СВЦЭМ!$D$33:$D$776,СВЦЭМ!$A$33:$A$776,$A132,СВЦЭМ!$B$33:$B$776,U$119)+'СЕТ СН'!$I$11+СВЦЭМ!$D$10+'СЕТ СН'!$I$6-'СЕТ СН'!$I$23</f>
        <v>1380.1040029999999</v>
      </c>
      <c r="V132" s="36">
        <f>SUMIFS(СВЦЭМ!$D$33:$D$776,СВЦЭМ!$A$33:$A$776,$A132,СВЦЭМ!$B$33:$B$776,V$119)+'СЕТ СН'!$I$11+СВЦЭМ!$D$10+'СЕТ СН'!$I$6-'СЕТ СН'!$I$23</f>
        <v>1370.7838058699999</v>
      </c>
      <c r="W132" s="36">
        <f>SUMIFS(СВЦЭМ!$D$33:$D$776,СВЦЭМ!$A$33:$A$776,$A132,СВЦЭМ!$B$33:$B$776,W$119)+'СЕТ СН'!$I$11+СВЦЭМ!$D$10+'СЕТ СН'!$I$6-'СЕТ СН'!$I$23</f>
        <v>1366.8967738400002</v>
      </c>
      <c r="X132" s="36">
        <f>SUMIFS(СВЦЭМ!$D$33:$D$776,СВЦЭМ!$A$33:$A$776,$A132,СВЦЭМ!$B$33:$B$776,X$119)+'СЕТ СН'!$I$11+СВЦЭМ!$D$10+'СЕТ СН'!$I$6-'СЕТ СН'!$I$23</f>
        <v>1373.5031565100001</v>
      </c>
      <c r="Y132" s="36">
        <f>SUMIFS(СВЦЭМ!$D$33:$D$776,СВЦЭМ!$A$33:$A$776,$A132,СВЦЭМ!$B$33:$B$776,Y$119)+'СЕТ СН'!$I$11+СВЦЭМ!$D$10+'СЕТ СН'!$I$6-'СЕТ СН'!$I$23</f>
        <v>1399.7764766999999</v>
      </c>
    </row>
    <row r="133" spans="1:25" ht="15.75" x14ac:dyDescent="0.2">
      <c r="A133" s="35">
        <f t="shared" si="3"/>
        <v>43935</v>
      </c>
      <c r="B133" s="36">
        <f>SUMIFS(СВЦЭМ!$D$33:$D$776,СВЦЭМ!$A$33:$A$776,$A133,СВЦЭМ!$B$33:$B$776,B$119)+'СЕТ СН'!$I$11+СВЦЭМ!$D$10+'СЕТ СН'!$I$6-'СЕТ СН'!$I$23</f>
        <v>1428.20504996</v>
      </c>
      <c r="C133" s="36">
        <f>SUMIFS(СВЦЭМ!$D$33:$D$776,СВЦЭМ!$A$33:$A$776,$A133,СВЦЭМ!$B$33:$B$776,C$119)+'СЕТ СН'!$I$11+СВЦЭМ!$D$10+'СЕТ СН'!$I$6-'СЕТ СН'!$I$23</f>
        <v>1450.6766740600001</v>
      </c>
      <c r="D133" s="36">
        <f>SUMIFS(СВЦЭМ!$D$33:$D$776,СВЦЭМ!$A$33:$A$776,$A133,СВЦЭМ!$B$33:$B$776,D$119)+'СЕТ СН'!$I$11+СВЦЭМ!$D$10+'СЕТ СН'!$I$6-'СЕТ СН'!$I$23</f>
        <v>1471.97058298</v>
      </c>
      <c r="E133" s="36">
        <f>SUMIFS(СВЦЭМ!$D$33:$D$776,СВЦЭМ!$A$33:$A$776,$A133,СВЦЭМ!$B$33:$B$776,E$119)+'СЕТ СН'!$I$11+СВЦЭМ!$D$10+'СЕТ СН'!$I$6-'СЕТ СН'!$I$23</f>
        <v>1485.50954649</v>
      </c>
      <c r="F133" s="36">
        <f>SUMIFS(СВЦЭМ!$D$33:$D$776,СВЦЭМ!$A$33:$A$776,$A133,СВЦЭМ!$B$33:$B$776,F$119)+'СЕТ СН'!$I$11+СВЦЭМ!$D$10+'СЕТ СН'!$I$6-'СЕТ СН'!$I$23</f>
        <v>1495.4515417500002</v>
      </c>
      <c r="G133" s="36">
        <f>SUMIFS(СВЦЭМ!$D$33:$D$776,СВЦЭМ!$A$33:$A$776,$A133,СВЦЭМ!$B$33:$B$776,G$119)+'СЕТ СН'!$I$11+СВЦЭМ!$D$10+'СЕТ СН'!$I$6-'СЕТ СН'!$I$23</f>
        <v>1491.8793194899999</v>
      </c>
      <c r="H133" s="36">
        <f>SUMIFS(СВЦЭМ!$D$33:$D$776,СВЦЭМ!$A$33:$A$776,$A133,СВЦЭМ!$B$33:$B$776,H$119)+'СЕТ СН'!$I$11+СВЦЭМ!$D$10+'СЕТ СН'!$I$6-'СЕТ СН'!$I$23</f>
        <v>1503.1807868400001</v>
      </c>
      <c r="I133" s="36">
        <f>SUMIFS(СВЦЭМ!$D$33:$D$776,СВЦЭМ!$A$33:$A$776,$A133,СВЦЭМ!$B$33:$B$776,I$119)+'СЕТ СН'!$I$11+СВЦЭМ!$D$10+'СЕТ СН'!$I$6-'СЕТ СН'!$I$23</f>
        <v>1524.3905933000001</v>
      </c>
      <c r="J133" s="36">
        <f>SUMIFS(СВЦЭМ!$D$33:$D$776,СВЦЭМ!$A$33:$A$776,$A133,СВЦЭМ!$B$33:$B$776,J$119)+'СЕТ СН'!$I$11+СВЦЭМ!$D$10+'СЕТ СН'!$I$6-'СЕТ СН'!$I$23</f>
        <v>1484.1975241300001</v>
      </c>
      <c r="K133" s="36">
        <f>SUMIFS(СВЦЭМ!$D$33:$D$776,СВЦЭМ!$A$33:$A$776,$A133,СВЦЭМ!$B$33:$B$776,K$119)+'СЕТ СН'!$I$11+СВЦЭМ!$D$10+'СЕТ СН'!$I$6-'СЕТ СН'!$I$23</f>
        <v>1469.1000960700001</v>
      </c>
      <c r="L133" s="36">
        <f>SUMIFS(СВЦЭМ!$D$33:$D$776,СВЦЭМ!$A$33:$A$776,$A133,СВЦЭМ!$B$33:$B$776,L$119)+'СЕТ СН'!$I$11+СВЦЭМ!$D$10+'СЕТ СН'!$I$6-'СЕТ СН'!$I$23</f>
        <v>1462.33107862</v>
      </c>
      <c r="M133" s="36">
        <f>SUMIFS(СВЦЭМ!$D$33:$D$776,СВЦЭМ!$A$33:$A$776,$A133,СВЦЭМ!$B$33:$B$776,M$119)+'СЕТ СН'!$I$11+СВЦЭМ!$D$10+'СЕТ СН'!$I$6-'СЕТ СН'!$I$23</f>
        <v>1465.55776455</v>
      </c>
      <c r="N133" s="36">
        <f>SUMIFS(СВЦЭМ!$D$33:$D$776,СВЦЭМ!$A$33:$A$776,$A133,СВЦЭМ!$B$33:$B$776,N$119)+'СЕТ СН'!$I$11+СВЦЭМ!$D$10+'СЕТ СН'!$I$6-'СЕТ СН'!$I$23</f>
        <v>1464.45445369</v>
      </c>
      <c r="O133" s="36">
        <f>SUMIFS(СВЦЭМ!$D$33:$D$776,СВЦЭМ!$A$33:$A$776,$A133,СВЦЭМ!$B$33:$B$776,O$119)+'СЕТ СН'!$I$11+СВЦЭМ!$D$10+'СЕТ СН'!$I$6-'СЕТ СН'!$I$23</f>
        <v>1439.2981882700001</v>
      </c>
      <c r="P133" s="36">
        <f>SUMIFS(СВЦЭМ!$D$33:$D$776,СВЦЭМ!$A$33:$A$776,$A133,СВЦЭМ!$B$33:$B$776,P$119)+'СЕТ СН'!$I$11+СВЦЭМ!$D$10+'СЕТ СН'!$I$6-'СЕТ СН'!$I$23</f>
        <v>1442.7994803500001</v>
      </c>
      <c r="Q133" s="36">
        <f>SUMIFS(СВЦЭМ!$D$33:$D$776,СВЦЭМ!$A$33:$A$776,$A133,СВЦЭМ!$B$33:$B$776,Q$119)+'СЕТ СН'!$I$11+СВЦЭМ!$D$10+'СЕТ СН'!$I$6-'СЕТ СН'!$I$23</f>
        <v>1453.59860802</v>
      </c>
      <c r="R133" s="36">
        <f>SUMIFS(СВЦЭМ!$D$33:$D$776,СВЦЭМ!$A$33:$A$776,$A133,СВЦЭМ!$B$33:$B$776,R$119)+'СЕТ СН'!$I$11+СВЦЭМ!$D$10+'СЕТ СН'!$I$6-'СЕТ СН'!$I$23</f>
        <v>1476.31989933</v>
      </c>
      <c r="S133" s="36">
        <f>SUMIFS(СВЦЭМ!$D$33:$D$776,СВЦЭМ!$A$33:$A$776,$A133,СВЦЭМ!$B$33:$B$776,S$119)+'СЕТ СН'!$I$11+СВЦЭМ!$D$10+'СЕТ СН'!$I$6-'СЕТ СН'!$I$23</f>
        <v>1481.61968434</v>
      </c>
      <c r="T133" s="36">
        <f>SUMIFS(СВЦЭМ!$D$33:$D$776,СВЦЭМ!$A$33:$A$776,$A133,СВЦЭМ!$B$33:$B$776,T$119)+'СЕТ СН'!$I$11+СВЦЭМ!$D$10+'СЕТ СН'!$I$6-'СЕТ СН'!$I$23</f>
        <v>1458.21077745</v>
      </c>
      <c r="U133" s="36">
        <f>SUMIFS(СВЦЭМ!$D$33:$D$776,СВЦЭМ!$A$33:$A$776,$A133,СВЦЭМ!$B$33:$B$776,U$119)+'СЕТ СН'!$I$11+СВЦЭМ!$D$10+'СЕТ СН'!$I$6-'СЕТ СН'!$I$23</f>
        <v>1441.3564363400001</v>
      </c>
      <c r="V133" s="36">
        <f>SUMIFS(СВЦЭМ!$D$33:$D$776,СВЦЭМ!$A$33:$A$776,$A133,СВЦЭМ!$B$33:$B$776,V$119)+'СЕТ СН'!$I$11+СВЦЭМ!$D$10+'СЕТ СН'!$I$6-'СЕТ СН'!$I$23</f>
        <v>1439.2207011599999</v>
      </c>
      <c r="W133" s="36">
        <f>SUMIFS(СВЦЭМ!$D$33:$D$776,СВЦЭМ!$A$33:$A$776,$A133,СВЦЭМ!$B$33:$B$776,W$119)+'СЕТ СН'!$I$11+СВЦЭМ!$D$10+'СЕТ СН'!$I$6-'СЕТ СН'!$I$23</f>
        <v>1433.10866794</v>
      </c>
      <c r="X133" s="36">
        <f>SUMIFS(СВЦЭМ!$D$33:$D$776,СВЦЭМ!$A$33:$A$776,$A133,СВЦЭМ!$B$33:$B$776,X$119)+'СЕТ СН'!$I$11+СВЦЭМ!$D$10+'СЕТ СН'!$I$6-'СЕТ СН'!$I$23</f>
        <v>1441.1926950500001</v>
      </c>
      <c r="Y133" s="36">
        <f>SUMIFS(СВЦЭМ!$D$33:$D$776,СВЦЭМ!$A$33:$A$776,$A133,СВЦЭМ!$B$33:$B$776,Y$119)+'СЕТ СН'!$I$11+СВЦЭМ!$D$10+'СЕТ СН'!$I$6-'СЕТ СН'!$I$23</f>
        <v>1454.6243772799999</v>
      </c>
    </row>
    <row r="134" spans="1:25" ht="15.75" x14ac:dyDescent="0.2">
      <c r="A134" s="35">
        <f t="shared" si="3"/>
        <v>43936</v>
      </c>
      <c r="B134" s="36">
        <f>SUMIFS(СВЦЭМ!$D$33:$D$776,СВЦЭМ!$A$33:$A$776,$A134,СВЦЭМ!$B$33:$B$776,B$119)+'СЕТ СН'!$I$11+СВЦЭМ!$D$10+'СЕТ СН'!$I$6-'СЕТ СН'!$I$23</f>
        <v>1491.3358257700002</v>
      </c>
      <c r="C134" s="36">
        <f>SUMIFS(СВЦЭМ!$D$33:$D$776,СВЦЭМ!$A$33:$A$776,$A134,СВЦЭМ!$B$33:$B$776,C$119)+'СЕТ СН'!$I$11+СВЦЭМ!$D$10+'СЕТ СН'!$I$6-'СЕТ СН'!$I$23</f>
        <v>1505.6050759700001</v>
      </c>
      <c r="D134" s="36">
        <f>SUMIFS(СВЦЭМ!$D$33:$D$776,СВЦЭМ!$A$33:$A$776,$A134,СВЦЭМ!$B$33:$B$776,D$119)+'СЕТ СН'!$I$11+СВЦЭМ!$D$10+'СЕТ СН'!$I$6-'СЕТ СН'!$I$23</f>
        <v>1507.0646449400001</v>
      </c>
      <c r="E134" s="36">
        <f>SUMIFS(СВЦЭМ!$D$33:$D$776,СВЦЭМ!$A$33:$A$776,$A134,СВЦЭМ!$B$33:$B$776,E$119)+'СЕТ СН'!$I$11+СВЦЭМ!$D$10+'СЕТ СН'!$I$6-'СЕТ СН'!$I$23</f>
        <v>1502.2546771299999</v>
      </c>
      <c r="F134" s="36">
        <f>SUMIFS(СВЦЭМ!$D$33:$D$776,СВЦЭМ!$A$33:$A$776,$A134,СВЦЭМ!$B$33:$B$776,F$119)+'СЕТ СН'!$I$11+СВЦЭМ!$D$10+'СЕТ СН'!$I$6-'СЕТ СН'!$I$23</f>
        <v>1499.6973110399999</v>
      </c>
      <c r="G134" s="36">
        <f>SUMIFS(СВЦЭМ!$D$33:$D$776,СВЦЭМ!$A$33:$A$776,$A134,СВЦЭМ!$B$33:$B$776,G$119)+'СЕТ СН'!$I$11+СВЦЭМ!$D$10+'СЕТ СН'!$I$6-'СЕТ СН'!$I$23</f>
        <v>1498.5758844699999</v>
      </c>
      <c r="H134" s="36">
        <f>SUMIFS(СВЦЭМ!$D$33:$D$776,СВЦЭМ!$A$33:$A$776,$A134,СВЦЭМ!$B$33:$B$776,H$119)+'СЕТ СН'!$I$11+СВЦЭМ!$D$10+'СЕТ СН'!$I$6-'СЕТ СН'!$I$23</f>
        <v>1490.02778382</v>
      </c>
      <c r="I134" s="36">
        <f>SUMIFS(СВЦЭМ!$D$33:$D$776,СВЦЭМ!$A$33:$A$776,$A134,СВЦЭМ!$B$33:$B$776,I$119)+'СЕТ СН'!$I$11+СВЦЭМ!$D$10+'СЕТ СН'!$I$6-'СЕТ СН'!$I$23</f>
        <v>1478.8939894700002</v>
      </c>
      <c r="J134" s="36">
        <f>SUMIFS(СВЦЭМ!$D$33:$D$776,СВЦЭМ!$A$33:$A$776,$A134,СВЦЭМ!$B$33:$B$776,J$119)+'СЕТ СН'!$I$11+СВЦЭМ!$D$10+'СЕТ СН'!$I$6-'СЕТ СН'!$I$23</f>
        <v>1428.9695835100001</v>
      </c>
      <c r="K134" s="36">
        <f>SUMIFS(СВЦЭМ!$D$33:$D$776,СВЦЭМ!$A$33:$A$776,$A134,СВЦЭМ!$B$33:$B$776,K$119)+'СЕТ СН'!$I$11+СВЦЭМ!$D$10+'СЕТ СН'!$I$6-'СЕТ СН'!$I$23</f>
        <v>1404.4917949800001</v>
      </c>
      <c r="L134" s="36">
        <f>SUMIFS(СВЦЭМ!$D$33:$D$776,СВЦЭМ!$A$33:$A$776,$A134,СВЦЭМ!$B$33:$B$776,L$119)+'СЕТ СН'!$I$11+СВЦЭМ!$D$10+'СЕТ СН'!$I$6-'СЕТ СН'!$I$23</f>
        <v>1406.70643361</v>
      </c>
      <c r="M134" s="36">
        <f>SUMIFS(СВЦЭМ!$D$33:$D$776,СВЦЭМ!$A$33:$A$776,$A134,СВЦЭМ!$B$33:$B$776,M$119)+'СЕТ СН'!$I$11+СВЦЭМ!$D$10+'СЕТ СН'!$I$6-'СЕТ СН'!$I$23</f>
        <v>1412.61809337</v>
      </c>
      <c r="N134" s="36">
        <f>SUMIFS(СВЦЭМ!$D$33:$D$776,СВЦЭМ!$A$33:$A$776,$A134,СВЦЭМ!$B$33:$B$776,N$119)+'СЕТ СН'!$I$11+СВЦЭМ!$D$10+'СЕТ СН'!$I$6-'СЕТ СН'!$I$23</f>
        <v>1408.92751866</v>
      </c>
      <c r="O134" s="36">
        <f>SUMIFS(СВЦЭМ!$D$33:$D$776,СВЦЭМ!$A$33:$A$776,$A134,СВЦЭМ!$B$33:$B$776,O$119)+'СЕТ СН'!$I$11+СВЦЭМ!$D$10+'СЕТ СН'!$I$6-'СЕТ СН'!$I$23</f>
        <v>1423.2347533500001</v>
      </c>
      <c r="P134" s="36">
        <f>SUMIFS(СВЦЭМ!$D$33:$D$776,СВЦЭМ!$A$33:$A$776,$A134,СВЦЭМ!$B$33:$B$776,P$119)+'СЕТ СН'!$I$11+СВЦЭМ!$D$10+'СЕТ СН'!$I$6-'СЕТ СН'!$I$23</f>
        <v>1424.6158904399999</v>
      </c>
      <c r="Q134" s="36">
        <f>SUMIFS(СВЦЭМ!$D$33:$D$776,СВЦЭМ!$A$33:$A$776,$A134,СВЦЭМ!$B$33:$B$776,Q$119)+'СЕТ СН'!$I$11+СВЦЭМ!$D$10+'СЕТ СН'!$I$6-'СЕТ СН'!$I$23</f>
        <v>1426.44568568</v>
      </c>
      <c r="R134" s="36">
        <f>SUMIFS(СВЦЭМ!$D$33:$D$776,СВЦЭМ!$A$33:$A$776,$A134,СВЦЭМ!$B$33:$B$776,R$119)+'СЕТ СН'!$I$11+СВЦЭМ!$D$10+'СЕТ СН'!$I$6-'СЕТ СН'!$I$23</f>
        <v>1425.42779711</v>
      </c>
      <c r="S134" s="36">
        <f>SUMIFS(СВЦЭМ!$D$33:$D$776,СВЦЭМ!$A$33:$A$776,$A134,СВЦЭМ!$B$33:$B$776,S$119)+'СЕТ СН'!$I$11+СВЦЭМ!$D$10+'СЕТ СН'!$I$6-'СЕТ СН'!$I$23</f>
        <v>1423.6187410100001</v>
      </c>
      <c r="T134" s="36">
        <f>SUMIFS(СВЦЭМ!$D$33:$D$776,СВЦЭМ!$A$33:$A$776,$A134,СВЦЭМ!$B$33:$B$776,T$119)+'СЕТ СН'!$I$11+СВЦЭМ!$D$10+'СЕТ СН'!$I$6-'СЕТ СН'!$I$23</f>
        <v>1404.87562243</v>
      </c>
      <c r="U134" s="36">
        <f>SUMIFS(СВЦЭМ!$D$33:$D$776,СВЦЭМ!$A$33:$A$776,$A134,СВЦЭМ!$B$33:$B$776,U$119)+'СЕТ СН'!$I$11+СВЦЭМ!$D$10+'СЕТ СН'!$I$6-'СЕТ СН'!$I$23</f>
        <v>1385.05885534</v>
      </c>
      <c r="V134" s="36">
        <f>SUMIFS(СВЦЭМ!$D$33:$D$776,СВЦЭМ!$A$33:$A$776,$A134,СВЦЭМ!$B$33:$B$776,V$119)+'СЕТ СН'!$I$11+СВЦЭМ!$D$10+'СЕТ СН'!$I$6-'СЕТ СН'!$I$23</f>
        <v>1394.1662097399999</v>
      </c>
      <c r="W134" s="36">
        <f>SUMIFS(СВЦЭМ!$D$33:$D$776,СВЦЭМ!$A$33:$A$776,$A134,СВЦЭМ!$B$33:$B$776,W$119)+'СЕТ СН'!$I$11+СВЦЭМ!$D$10+'СЕТ СН'!$I$6-'СЕТ СН'!$I$23</f>
        <v>1395.6416247900002</v>
      </c>
      <c r="X134" s="36">
        <f>SUMIFS(СВЦЭМ!$D$33:$D$776,СВЦЭМ!$A$33:$A$776,$A134,СВЦЭМ!$B$33:$B$776,X$119)+'СЕТ СН'!$I$11+СВЦЭМ!$D$10+'СЕТ СН'!$I$6-'СЕТ СН'!$I$23</f>
        <v>1388.5652683600001</v>
      </c>
      <c r="Y134" s="36">
        <f>SUMIFS(СВЦЭМ!$D$33:$D$776,СВЦЭМ!$A$33:$A$776,$A134,СВЦЭМ!$B$33:$B$776,Y$119)+'СЕТ СН'!$I$11+СВЦЭМ!$D$10+'СЕТ СН'!$I$6-'СЕТ СН'!$I$23</f>
        <v>1415.47853055</v>
      </c>
    </row>
    <row r="135" spans="1:25" ht="15.75" x14ac:dyDescent="0.2">
      <c r="A135" s="35">
        <f t="shared" si="3"/>
        <v>43937</v>
      </c>
      <c r="B135" s="36">
        <f>SUMIFS(СВЦЭМ!$D$33:$D$776,СВЦЭМ!$A$33:$A$776,$A135,СВЦЭМ!$B$33:$B$776,B$119)+'СЕТ СН'!$I$11+СВЦЭМ!$D$10+'СЕТ СН'!$I$6-'СЕТ СН'!$I$23</f>
        <v>1385.1636598499999</v>
      </c>
      <c r="C135" s="36">
        <f>SUMIFS(СВЦЭМ!$D$33:$D$776,СВЦЭМ!$A$33:$A$776,$A135,СВЦЭМ!$B$33:$B$776,C$119)+'СЕТ СН'!$I$11+СВЦЭМ!$D$10+'СЕТ СН'!$I$6-'СЕТ СН'!$I$23</f>
        <v>1403.55303856</v>
      </c>
      <c r="D135" s="36">
        <f>SUMIFS(СВЦЭМ!$D$33:$D$776,СВЦЭМ!$A$33:$A$776,$A135,СВЦЭМ!$B$33:$B$776,D$119)+'СЕТ СН'!$I$11+СВЦЭМ!$D$10+'СЕТ СН'!$I$6-'СЕТ СН'!$I$23</f>
        <v>1420.4656698900001</v>
      </c>
      <c r="E135" s="36">
        <f>SUMIFS(СВЦЭМ!$D$33:$D$776,СВЦЭМ!$A$33:$A$776,$A135,СВЦЭМ!$B$33:$B$776,E$119)+'СЕТ СН'!$I$11+СВЦЭМ!$D$10+'СЕТ СН'!$I$6-'СЕТ СН'!$I$23</f>
        <v>1433.0669761899999</v>
      </c>
      <c r="F135" s="36">
        <f>SUMIFS(СВЦЭМ!$D$33:$D$776,СВЦЭМ!$A$33:$A$776,$A135,СВЦЭМ!$B$33:$B$776,F$119)+'СЕТ СН'!$I$11+СВЦЭМ!$D$10+'СЕТ СН'!$I$6-'СЕТ СН'!$I$23</f>
        <v>1432.6825532600001</v>
      </c>
      <c r="G135" s="36">
        <f>SUMIFS(СВЦЭМ!$D$33:$D$776,СВЦЭМ!$A$33:$A$776,$A135,СВЦЭМ!$B$33:$B$776,G$119)+'СЕТ СН'!$I$11+СВЦЭМ!$D$10+'СЕТ СН'!$I$6-'СЕТ СН'!$I$23</f>
        <v>1423.7761172599999</v>
      </c>
      <c r="H135" s="36">
        <f>SUMIFS(СВЦЭМ!$D$33:$D$776,СВЦЭМ!$A$33:$A$776,$A135,СВЦЭМ!$B$33:$B$776,H$119)+'СЕТ СН'!$I$11+СВЦЭМ!$D$10+'СЕТ СН'!$I$6-'СЕТ СН'!$I$23</f>
        <v>1403.7789066300002</v>
      </c>
      <c r="I135" s="36">
        <f>SUMIFS(СВЦЭМ!$D$33:$D$776,СВЦЭМ!$A$33:$A$776,$A135,СВЦЭМ!$B$33:$B$776,I$119)+'СЕТ СН'!$I$11+СВЦЭМ!$D$10+'СЕТ СН'!$I$6-'СЕТ СН'!$I$23</f>
        <v>1382.08133539</v>
      </c>
      <c r="J135" s="36">
        <f>SUMIFS(СВЦЭМ!$D$33:$D$776,СВЦЭМ!$A$33:$A$776,$A135,СВЦЭМ!$B$33:$B$776,J$119)+'СЕТ СН'!$I$11+СВЦЭМ!$D$10+'СЕТ СН'!$I$6-'СЕТ СН'!$I$23</f>
        <v>1354.9933777000001</v>
      </c>
      <c r="K135" s="36">
        <f>SUMIFS(СВЦЭМ!$D$33:$D$776,СВЦЭМ!$A$33:$A$776,$A135,СВЦЭМ!$B$33:$B$776,K$119)+'СЕТ СН'!$I$11+СВЦЭМ!$D$10+'СЕТ СН'!$I$6-'СЕТ СН'!$I$23</f>
        <v>1367.7436340100001</v>
      </c>
      <c r="L135" s="36">
        <f>SUMIFS(СВЦЭМ!$D$33:$D$776,СВЦЭМ!$A$33:$A$776,$A135,СВЦЭМ!$B$33:$B$776,L$119)+'СЕТ СН'!$I$11+СВЦЭМ!$D$10+'СЕТ СН'!$I$6-'СЕТ СН'!$I$23</f>
        <v>1363.67594248</v>
      </c>
      <c r="M135" s="36">
        <f>SUMIFS(СВЦЭМ!$D$33:$D$776,СВЦЭМ!$A$33:$A$776,$A135,СВЦЭМ!$B$33:$B$776,M$119)+'СЕТ СН'!$I$11+СВЦЭМ!$D$10+'СЕТ СН'!$I$6-'СЕТ СН'!$I$23</f>
        <v>1357.31197604</v>
      </c>
      <c r="N135" s="36">
        <f>SUMIFS(СВЦЭМ!$D$33:$D$776,СВЦЭМ!$A$33:$A$776,$A135,СВЦЭМ!$B$33:$B$776,N$119)+'СЕТ СН'!$I$11+СВЦЭМ!$D$10+'СЕТ СН'!$I$6-'СЕТ СН'!$I$23</f>
        <v>1350.79224049</v>
      </c>
      <c r="O135" s="36">
        <f>SUMIFS(СВЦЭМ!$D$33:$D$776,СВЦЭМ!$A$33:$A$776,$A135,СВЦЭМ!$B$33:$B$776,O$119)+'СЕТ СН'!$I$11+СВЦЭМ!$D$10+'СЕТ СН'!$I$6-'СЕТ СН'!$I$23</f>
        <v>1355.76760104</v>
      </c>
      <c r="P135" s="36">
        <f>SUMIFS(СВЦЭМ!$D$33:$D$776,СВЦЭМ!$A$33:$A$776,$A135,СВЦЭМ!$B$33:$B$776,P$119)+'СЕТ СН'!$I$11+СВЦЭМ!$D$10+'СЕТ СН'!$I$6-'СЕТ СН'!$I$23</f>
        <v>1358.8815204299999</v>
      </c>
      <c r="Q135" s="36">
        <f>SUMIFS(СВЦЭМ!$D$33:$D$776,СВЦЭМ!$A$33:$A$776,$A135,СВЦЭМ!$B$33:$B$776,Q$119)+'СЕТ СН'!$I$11+СВЦЭМ!$D$10+'СЕТ СН'!$I$6-'СЕТ СН'!$I$23</f>
        <v>1353.2609256800001</v>
      </c>
      <c r="R135" s="36">
        <f>SUMIFS(СВЦЭМ!$D$33:$D$776,СВЦЭМ!$A$33:$A$776,$A135,СВЦЭМ!$B$33:$B$776,R$119)+'СЕТ СН'!$I$11+СВЦЭМ!$D$10+'СЕТ СН'!$I$6-'СЕТ СН'!$I$23</f>
        <v>1348.6633494800001</v>
      </c>
      <c r="S135" s="36">
        <f>SUMIFS(СВЦЭМ!$D$33:$D$776,СВЦЭМ!$A$33:$A$776,$A135,СВЦЭМ!$B$33:$B$776,S$119)+'СЕТ СН'!$I$11+СВЦЭМ!$D$10+'СЕТ СН'!$I$6-'СЕТ СН'!$I$23</f>
        <v>1346.00394695</v>
      </c>
      <c r="T135" s="36">
        <f>SUMIFS(СВЦЭМ!$D$33:$D$776,СВЦЭМ!$A$33:$A$776,$A135,СВЦЭМ!$B$33:$B$776,T$119)+'СЕТ СН'!$I$11+СВЦЭМ!$D$10+'СЕТ СН'!$I$6-'СЕТ СН'!$I$23</f>
        <v>1340.87502279</v>
      </c>
      <c r="U135" s="36">
        <f>SUMIFS(СВЦЭМ!$D$33:$D$776,СВЦЭМ!$A$33:$A$776,$A135,СВЦЭМ!$B$33:$B$776,U$119)+'СЕТ СН'!$I$11+СВЦЭМ!$D$10+'СЕТ СН'!$I$6-'СЕТ СН'!$I$23</f>
        <v>1331.02240725</v>
      </c>
      <c r="V135" s="36">
        <f>SUMIFS(СВЦЭМ!$D$33:$D$776,СВЦЭМ!$A$33:$A$776,$A135,СВЦЭМ!$B$33:$B$776,V$119)+'СЕТ СН'!$I$11+СВЦЭМ!$D$10+'СЕТ СН'!$I$6-'СЕТ СН'!$I$23</f>
        <v>1318.75176474</v>
      </c>
      <c r="W135" s="36">
        <f>SUMIFS(СВЦЭМ!$D$33:$D$776,СВЦЭМ!$A$33:$A$776,$A135,СВЦЭМ!$B$33:$B$776,W$119)+'СЕТ СН'!$I$11+СВЦЭМ!$D$10+'СЕТ СН'!$I$6-'СЕТ СН'!$I$23</f>
        <v>1325.62972532</v>
      </c>
      <c r="X135" s="36">
        <f>SUMIFS(СВЦЭМ!$D$33:$D$776,СВЦЭМ!$A$33:$A$776,$A135,СВЦЭМ!$B$33:$B$776,X$119)+'СЕТ СН'!$I$11+СВЦЭМ!$D$10+'СЕТ СН'!$I$6-'СЕТ СН'!$I$23</f>
        <v>1336.4634362199999</v>
      </c>
      <c r="Y135" s="36">
        <f>SUMIFS(СВЦЭМ!$D$33:$D$776,СВЦЭМ!$A$33:$A$776,$A135,СВЦЭМ!$B$33:$B$776,Y$119)+'СЕТ СН'!$I$11+СВЦЭМ!$D$10+'СЕТ СН'!$I$6-'СЕТ СН'!$I$23</f>
        <v>1347.77843289</v>
      </c>
    </row>
    <row r="136" spans="1:25" ht="15.75" x14ac:dyDescent="0.2">
      <c r="A136" s="35">
        <f t="shared" si="3"/>
        <v>43938</v>
      </c>
      <c r="B136" s="36">
        <f>SUMIFS(СВЦЭМ!$D$33:$D$776,СВЦЭМ!$A$33:$A$776,$A136,СВЦЭМ!$B$33:$B$776,B$119)+'СЕТ СН'!$I$11+СВЦЭМ!$D$10+'СЕТ СН'!$I$6-'СЕТ СН'!$I$23</f>
        <v>1416.31276428</v>
      </c>
      <c r="C136" s="36">
        <f>SUMIFS(СВЦЭМ!$D$33:$D$776,СВЦЭМ!$A$33:$A$776,$A136,СВЦЭМ!$B$33:$B$776,C$119)+'СЕТ СН'!$I$11+СВЦЭМ!$D$10+'СЕТ СН'!$I$6-'СЕТ СН'!$I$23</f>
        <v>1428.0782262500002</v>
      </c>
      <c r="D136" s="36">
        <f>SUMIFS(СВЦЭМ!$D$33:$D$776,СВЦЭМ!$A$33:$A$776,$A136,СВЦЭМ!$B$33:$B$776,D$119)+'СЕТ СН'!$I$11+СВЦЭМ!$D$10+'СЕТ СН'!$I$6-'СЕТ СН'!$I$23</f>
        <v>1446.2878688000001</v>
      </c>
      <c r="E136" s="36">
        <f>SUMIFS(СВЦЭМ!$D$33:$D$776,СВЦЭМ!$A$33:$A$776,$A136,СВЦЭМ!$B$33:$B$776,E$119)+'СЕТ СН'!$I$11+СВЦЭМ!$D$10+'СЕТ СН'!$I$6-'СЕТ СН'!$I$23</f>
        <v>1460.4926244100002</v>
      </c>
      <c r="F136" s="36">
        <f>SUMIFS(СВЦЭМ!$D$33:$D$776,СВЦЭМ!$A$33:$A$776,$A136,СВЦЭМ!$B$33:$B$776,F$119)+'СЕТ СН'!$I$11+СВЦЭМ!$D$10+'СЕТ СН'!$I$6-'СЕТ СН'!$I$23</f>
        <v>1461.23091443</v>
      </c>
      <c r="G136" s="36">
        <f>SUMIFS(СВЦЭМ!$D$33:$D$776,СВЦЭМ!$A$33:$A$776,$A136,СВЦЭМ!$B$33:$B$776,G$119)+'СЕТ СН'!$I$11+СВЦЭМ!$D$10+'СЕТ СН'!$I$6-'СЕТ СН'!$I$23</f>
        <v>1445.3173671700001</v>
      </c>
      <c r="H136" s="36">
        <f>SUMIFS(СВЦЭМ!$D$33:$D$776,СВЦЭМ!$A$33:$A$776,$A136,СВЦЭМ!$B$33:$B$776,H$119)+'СЕТ СН'!$I$11+СВЦЭМ!$D$10+'СЕТ СН'!$I$6-'СЕТ СН'!$I$23</f>
        <v>1420.69179575</v>
      </c>
      <c r="I136" s="36">
        <f>SUMIFS(СВЦЭМ!$D$33:$D$776,СВЦЭМ!$A$33:$A$776,$A136,СВЦЭМ!$B$33:$B$776,I$119)+'СЕТ СН'!$I$11+СВЦЭМ!$D$10+'СЕТ СН'!$I$6-'СЕТ СН'!$I$23</f>
        <v>1393.6581221599999</v>
      </c>
      <c r="J136" s="36">
        <f>SUMIFS(СВЦЭМ!$D$33:$D$776,СВЦЭМ!$A$33:$A$776,$A136,СВЦЭМ!$B$33:$B$776,J$119)+'СЕТ СН'!$I$11+СВЦЭМ!$D$10+'СЕТ СН'!$I$6-'СЕТ СН'!$I$23</f>
        <v>1343.95417552</v>
      </c>
      <c r="K136" s="36">
        <f>SUMIFS(СВЦЭМ!$D$33:$D$776,СВЦЭМ!$A$33:$A$776,$A136,СВЦЭМ!$B$33:$B$776,K$119)+'СЕТ СН'!$I$11+СВЦЭМ!$D$10+'СЕТ СН'!$I$6-'СЕТ СН'!$I$23</f>
        <v>1347.64230359</v>
      </c>
      <c r="L136" s="36">
        <f>SUMIFS(СВЦЭМ!$D$33:$D$776,СВЦЭМ!$A$33:$A$776,$A136,СВЦЭМ!$B$33:$B$776,L$119)+'СЕТ СН'!$I$11+СВЦЭМ!$D$10+'СЕТ СН'!$I$6-'СЕТ СН'!$I$23</f>
        <v>1344.48394175</v>
      </c>
      <c r="M136" s="36">
        <f>SUMIFS(СВЦЭМ!$D$33:$D$776,СВЦЭМ!$A$33:$A$776,$A136,СВЦЭМ!$B$33:$B$776,M$119)+'СЕТ СН'!$I$11+СВЦЭМ!$D$10+'СЕТ СН'!$I$6-'СЕТ СН'!$I$23</f>
        <v>1342.3443923499999</v>
      </c>
      <c r="N136" s="36">
        <f>SUMIFS(СВЦЭМ!$D$33:$D$776,СВЦЭМ!$A$33:$A$776,$A136,СВЦЭМ!$B$33:$B$776,N$119)+'СЕТ СН'!$I$11+СВЦЭМ!$D$10+'СЕТ СН'!$I$6-'СЕТ СН'!$I$23</f>
        <v>1341.3198432200002</v>
      </c>
      <c r="O136" s="36">
        <f>SUMIFS(СВЦЭМ!$D$33:$D$776,СВЦЭМ!$A$33:$A$776,$A136,СВЦЭМ!$B$33:$B$776,O$119)+'СЕТ СН'!$I$11+СВЦЭМ!$D$10+'СЕТ СН'!$I$6-'СЕТ СН'!$I$23</f>
        <v>1347.9360032700001</v>
      </c>
      <c r="P136" s="36">
        <f>SUMIFS(СВЦЭМ!$D$33:$D$776,СВЦЭМ!$A$33:$A$776,$A136,СВЦЭМ!$B$33:$B$776,P$119)+'СЕТ СН'!$I$11+СВЦЭМ!$D$10+'СЕТ СН'!$I$6-'СЕТ СН'!$I$23</f>
        <v>1356.0746181700001</v>
      </c>
      <c r="Q136" s="36">
        <f>SUMIFS(СВЦЭМ!$D$33:$D$776,СВЦЭМ!$A$33:$A$776,$A136,СВЦЭМ!$B$33:$B$776,Q$119)+'СЕТ СН'!$I$11+СВЦЭМ!$D$10+'СЕТ СН'!$I$6-'СЕТ СН'!$I$23</f>
        <v>1361.5274080899999</v>
      </c>
      <c r="R136" s="36">
        <f>SUMIFS(СВЦЭМ!$D$33:$D$776,СВЦЭМ!$A$33:$A$776,$A136,СВЦЭМ!$B$33:$B$776,R$119)+'СЕТ СН'!$I$11+СВЦЭМ!$D$10+'СЕТ СН'!$I$6-'СЕТ СН'!$I$23</f>
        <v>1359.0515925899999</v>
      </c>
      <c r="S136" s="36">
        <f>SUMIFS(СВЦЭМ!$D$33:$D$776,СВЦЭМ!$A$33:$A$776,$A136,СВЦЭМ!$B$33:$B$776,S$119)+'СЕТ СН'!$I$11+СВЦЭМ!$D$10+'СЕТ СН'!$I$6-'СЕТ СН'!$I$23</f>
        <v>1353.7099446699999</v>
      </c>
      <c r="T136" s="36">
        <f>SUMIFS(СВЦЭМ!$D$33:$D$776,СВЦЭМ!$A$33:$A$776,$A136,СВЦЭМ!$B$33:$B$776,T$119)+'СЕТ СН'!$I$11+СВЦЭМ!$D$10+'СЕТ СН'!$I$6-'СЕТ СН'!$I$23</f>
        <v>1339.0389745900002</v>
      </c>
      <c r="U136" s="36">
        <f>SUMIFS(СВЦЭМ!$D$33:$D$776,СВЦЭМ!$A$33:$A$776,$A136,СВЦЭМ!$B$33:$B$776,U$119)+'СЕТ СН'!$I$11+СВЦЭМ!$D$10+'СЕТ СН'!$I$6-'СЕТ СН'!$I$23</f>
        <v>1327.3561314799999</v>
      </c>
      <c r="V136" s="36">
        <f>SUMIFS(СВЦЭМ!$D$33:$D$776,СВЦЭМ!$A$33:$A$776,$A136,СВЦЭМ!$B$33:$B$776,V$119)+'СЕТ СН'!$I$11+СВЦЭМ!$D$10+'СЕТ СН'!$I$6-'СЕТ СН'!$I$23</f>
        <v>1335.3468525000001</v>
      </c>
      <c r="W136" s="36">
        <f>SUMIFS(СВЦЭМ!$D$33:$D$776,СВЦЭМ!$A$33:$A$776,$A136,СВЦЭМ!$B$33:$B$776,W$119)+'СЕТ СН'!$I$11+СВЦЭМ!$D$10+'СЕТ СН'!$I$6-'СЕТ СН'!$I$23</f>
        <v>1335.1468534200001</v>
      </c>
      <c r="X136" s="36">
        <f>SUMIFS(СВЦЭМ!$D$33:$D$776,СВЦЭМ!$A$33:$A$776,$A136,СВЦЭМ!$B$33:$B$776,X$119)+'СЕТ СН'!$I$11+СВЦЭМ!$D$10+'СЕТ СН'!$I$6-'СЕТ СН'!$I$23</f>
        <v>1340.81745482</v>
      </c>
      <c r="Y136" s="36">
        <f>SUMIFS(СВЦЭМ!$D$33:$D$776,СВЦЭМ!$A$33:$A$776,$A136,СВЦЭМ!$B$33:$B$776,Y$119)+'СЕТ СН'!$I$11+СВЦЭМ!$D$10+'СЕТ СН'!$I$6-'СЕТ СН'!$I$23</f>
        <v>1343.1934857800002</v>
      </c>
    </row>
    <row r="137" spans="1:25" ht="15.75" x14ac:dyDescent="0.2">
      <c r="A137" s="35">
        <f t="shared" si="3"/>
        <v>43939</v>
      </c>
      <c r="B137" s="36">
        <f>SUMIFS(СВЦЭМ!$D$33:$D$776,СВЦЭМ!$A$33:$A$776,$A137,СВЦЭМ!$B$33:$B$776,B$119)+'СЕТ СН'!$I$11+СВЦЭМ!$D$10+'СЕТ СН'!$I$6-'СЕТ СН'!$I$23</f>
        <v>1435.44849613</v>
      </c>
      <c r="C137" s="36">
        <f>SUMIFS(СВЦЭМ!$D$33:$D$776,СВЦЭМ!$A$33:$A$776,$A137,СВЦЭМ!$B$33:$B$776,C$119)+'СЕТ СН'!$I$11+СВЦЭМ!$D$10+'СЕТ СН'!$I$6-'СЕТ СН'!$I$23</f>
        <v>1470.9911739899999</v>
      </c>
      <c r="D137" s="36">
        <f>SUMIFS(СВЦЭМ!$D$33:$D$776,СВЦЭМ!$A$33:$A$776,$A137,СВЦЭМ!$B$33:$B$776,D$119)+'СЕТ СН'!$I$11+СВЦЭМ!$D$10+'СЕТ СН'!$I$6-'СЕТ СН'!$I$23</f>
        <v>1477.43752836</v>
      </c>
      <c r="E137" s="36">
        <f>SUMIFS(СВЦЭМ!$D$33:$D$776,СВЦЭМ!$A$33:$A$776,$A137,СВЦЭМ!$B$33:$B$776,E$119)+'СЕТ СН'!$I$11+СВЦЭМ!$D$10+'СЕТ СН'!$I$6-'СЕТ СН'!$I$23</f>
        <v>1486.6834840400002</v>
      </c>
      <c r="F137" s="36">
        <f>SUMIFS(СВЦЭМ!$D$33:$D$776,СВЦЭМ!$A$33:$A$776,$A137,СВЦЭМ!$B$33:$B$776,F$119)+'СЕТ СН'!$I$11+СВЦЭМ!$D$10+'СЕТ СН'!$I$6-'СЕТ СН'!$I$23</f>
        <v>1483.98137344</v>
      </c>
      <c r="G137" s="36">
        <f>SUMIFS(СВЦЭМ!$D$33:$D$776,СВЦЭМ!$A$33:$A$776,$A137,СВЦЭМ!$B$33:$B$776,G$119)+'СЕТ СН'!$I$11+СВЦЭМ!$D$10+'СЕТ СН'!$I$6-'СЕТ СН'!$I$23</f>
        <v>1484.7201176900001</v>
      </c>
      <c r="H137" s="36">
        <f>SUMIFS(СВЦЭМ!$D$33:$D$776,СВЦЭМ!$A$33:$A$776,$A137,СВЦЭМ!$B$33:$B$776,H$119)+'СЕТ СН'!$I$11+СВЦЭМ!$D$10+'СЕТ СН'!$I$6-'СЕТ СН'!$I$23</f>
        <v>1477.7991627199999</v>
      </c>
      <c r="I137" s="36">
        <f>SUMIFS(СВЦЭМ!$D$33:$D$776,СВЦЭМ!$A$33:$A$776,$A137,СВЦЭМ!$B$33:$B$776,I$119)+'СЕТ СН'!$I$11+СВЦЭМ!$D$10+'СЕТ СН'!$I$6-'СЕТ СН'!$I$23</f>
        <v>1452.37952376</v>
      </c>
      <c r="J137" s="36">
        <f>SUMIFS(СВЦЭМ!$D$33:$D$776,СВЦЭМ!$A$33:$A$776,$A137,СВЦЭМ!$B$33:$B$776,J$119)+'СЕТ СН'!$I$11+СВЦЭМ!$D$10+'СЕТ СН'!$I$6-'СЕТ СН'!$I$23</f>
        <v>1382.29199343</v>
      </c>
      <c r="K137" s="36">
        <f>SUMIFS(СВЦЭМ!$D$33:$D$776,СВЦЭМ!$A$33:$A$776,$A137,СВЦЭМ!$B$33:$B$776,K$119)+'СЕТ СН'!$I$11+СВЦЭМ!$D$10+'СЕТ СН'!$I$6-'СЕТ СН'!$I$23</f>
        <v>1371.4451192800002</v>
      </c>
      <c r="L137" s="36">
        <f>SUMIFS(СВЦЭМ!$D$33:$D$776,СВЦЭМ!$A$33:$A$776,$A137,СВЦЭМ!$B$33:$B$776,L$119)+'СЕТ СН'!$I$11+СВЦЭМ!$D$10+'СЕТ СН'!$I$6-'СЕТ СН'!$I$23</f>
        <v>1367.03329781</v>
      </c>
      <c r="M137" s="36">
        <f>SUMIFS(СВЦЭМ!$D$33:$D$776,СВЦЭМ!$A$33:$A$776,$A137,СВЦЭМ!$B$33:$B$776,M$119)+'СЕТ СН'!$I$11+СВЦЭМ!$D$10+'СЕТ СН'!$I$6-'СЕТ СН'!$I$23</f>
        <v>1364.38788916</v>
      </c>
      <c r="N137" s="36">
        <f>SUMIFS(СВЦЭМ!$D$33:$D$776,СВЦЭМ!$A$33:$A$776,$A137,СВЦЭМ!$B$33:$B$776,N$119)+'СЕТ СН'!$I$11+СВЦЭМ!$D$10+'СЕТ СН'!$I$6-'СЕТ СН'!$I$23</f>
        <v>1375.0842954099999</v>
      </c>
      <c r="O137" s="36">
        <f>SUMIFS(СВЦЭМ!$D$33:$D$776,СВЦЭМ!$A$33:$A$776,$A137,СВЦЭМ!$B$33:$B$776,O$119)+'СЕТ СН'!$I$11+СВЦЭМ!$D$10+'СЕТ СН'!$I$6-'СЕТ СН'!$I$23</f>
        <v>1390.78458486</v>
      </c>
      <c r="P137" s="36">
        <f>SUMIFS(СВЦЭМ!$D$33:$D$776,СВЦЭМ!$A$33:$A$776,$A137,СВЦЭМ!$B$33:$B$776,P$119)+'СЕТ СН'!$I$11+СВЦЭМ!$D$10+'СЕТ СН'!$I$6-'СЕТ СН'!$I$23</f>
        <v>1399.4873271800002</v>
      </c>
      <c r="Q137" s="36">
        <f>SUMIFS(СВЦЭМ!$D$33:$D$776,СВЦЭМ!$A$33:$A$776,$A137,СВЦЭМ!$B$33:$B$776,Q$119)+'СЕТ СН'!$I$11+СВЦЭМ!$D$10+'СЕТ СН'!$I$6-'СЕТ СН'!$I$23</f>
        <v>1405.40353084</v>
      </c>
      <c r="R137" s="36">
        <f>SUMIFS(СВЦЭМ!$D$33:$D$776,СВЦЭМ!$A$33:$A$776,$A137,СВЦЭМ!$B$33:$B$776,R$119)+'СЕТ СН'!$I$11+СВЦЭМ!$D$10+'СЕТ СН'!$I$6-'СЕТ СН'!$I$23</f>
        <v>1402.09727767</v>
      </c>
      <c r="S137" s="36">
        <f>SUMIFS(СВЦЭМ!$D$33:$D$776,СВЦЭМ!$A$33:$A$776,$A137,СВЦЭМ!$B$33:$B$776,S$119)+'СЕТ СН'!$I$11+СВЦЭМ!$D$10+'СЕТ СН'!$I$6-'СЕТ СН'!$I$23</f>
        <v>1397.39252033</v>
      </c>
      <c r="T137" s="36">
        <f>SUMIFS(СВЦЭМ!$D$33:$D$776,СВЦЭМ!$A$33:$A$776,$A137,СВЦЭМ!$B$33:$B$776,T$119)+'СЕТ СН'!$I$11+СВЦЭМ!$D$10+'СЕТ СН'!$I$6-'СЕТ СН'!$I$23</f>
        <v>1378.5993525900001</v>
      </c>
      <c r="U137" s="36">
        <f>SUMIFS(СВЦЭМ!$D$33:$D$776,СВЦЭМ!$A$33:$A$776,$A137,СВЦЭМ!$B$33:$B$776,U$119)+'СЕТ СН'!$I$11+СВЦЭМ!$D$10+'СЕТ СН'!$I$6-'СЕТ СН'!$I$23</f>
        <v>1350.0829638</v>
      </c>
      <c r="V137" s="36">
        <f>SUMIFS(СВЦЭМ!$D$33:$D$776,СВЦЭМ!$A$33:$A$776,$A137,СВЦЭМ!$B$33:$B$776,V$119)+'СЕТ СН'!$I$11+СВЦЭМ!$D$10+'СЕТ СН'!$I$6-'СЕТ СН'!$I$23</f>
        <v>1341.62248916</v>
      </c>
      <c r="W137" s="36">
        <f>SUMIFS(СВЦЭМ!$D$33:$D$776,СВЦЭМ!$A$33:$A$776,$A137,СВЦЭМ!$B$33:$B$776,W$119)+'СЕТ СН'!$I$11+СВЦЭМ!$D$10+'СЕТ СН'!$I$6-'СЕТ СН'!$I$23</f>
        <v>1353.3468353200001</v>
      </c>
      <c r="X137" s="36">
        <f>SUMIFS(СВЦЭМ!$D$33:$D$776,СВЦЭМ!$A$33:$A$776,$A137,СВЦЭМ!$B$33:$B$776,X$119)+'СЕТ СН'!$I$11+СВЦЭМ!$D$10+'СЕТ СН'!$I$6-'СЕТ СН'!$I$23</f>
        <v>1369.60161165</v>
      </c>
      <c r="Y137" s="36">
        <f>SUMIFS(СВЦЭМ!$D$33:$D$776,СВЦЭМ!$A$33:$A$776,$A137,СВЦЭМ!$B$33:$B$776,Y$119)+'СЕТ СН'!$I$11+СВЦЭМ!$D$10+'СЕТ СН'!$I$6-'СЕТ СН'!$I$23</f>
        <v>1402.1119749</v>
      </c>
    </row>
    <row r="138" spans="1:25" ht="15.75" x14ac:dyDescent="0.2">
      <c r="A138" s="35">
        <f t="shared" si="3"/>
        <v>43940</v>
      </c>
      <c r="B138" s="36">
        <f>SUMIFS(СВЦЭМ!$D$33:$D$776,СВЦЭМ!$A$33:$A$776,$A138,СВЦЭМ!$B$33:$B$776,B$119)+'СЕТ СН'!$I$11+СВЦЭМ!$D$10+'СЕТ СН'!$I$6-'СЕТ СН'!$I$23</f>
        <v>1442.6925267900001</v>
      </c>
      <c r="C138" s="36">
        <f>SUMIFS(СВЦЭМ!$D$33:$D$776,СВЦЭМ!$A$33:$A$776,$A138,СВЦЭМ!$B$33:$B$776,C$119)+'СЕТ СН'!$I$11+СВЦЭМ!$D$10+'СЕТ СН'!$I$6-'СЕТ СН'!$I$23</f>
        <v>1444.7180730300001</v>
      </c>
      <c r="D138" s="36">
        <f>SUMIFS(СВЦЭМ!$D$33:$D$776,СВЦЭМ!$A$33:$A$776,$A138,СВЦЭМ!$B$33:$B$776,D$119)+'СЕТ СН'!$I$11+СВЦЭМ!$D$10+'СЕТ СН'!$I$6-'СЕТ СН'!$I$23</f>
        <v>1435.1354529400001</v>
      </c>
      <c r="E138" s="36">
        <f>SUMIFS(СВЦЭМ!$D$33:$D$776,СВЦЭМ!$A$33:$A$776,$A138,СВЦЭМ!$B$33:$B$776,E$119)+'СЕТ СН'!$I$11+СВЦЭМ!$D$10+'СЕТ СН'!$I$6-'СЕТ СН'!$I$23</f>
        <v>1442.7724917800001</v>
      </c>
      <c r="F138" s="36">
        <f>SUMIFS(СВЦЭМ!$D$33:$D$776,СВЦЭМ!$A$33:$A$776,$A138,СВЦЭМ!$B$33:$B$776,F$119)+'СЕТ СН'!$I$11+СВЦЭМ!$D$10+'СЕТ СН'!$I$6-'СЕТ СН'!$I$23</f>
        <v>1439.7021172700001</v>
      </c>
      <c r="G138" s="36">
        <f>SUMIFS(СВЦЭМ!$D$33:$D$776,СВЦЭМ!$A$33:$A$776,$A138,СВЦЭМ!$B$33:$B$776,G$119)+'СЕТ СН'!$I$11+СВЦЭМ!$D$10+'СЕТ СН'!$I$6-'СЕТ СН'!$I$23</f>
        <v>1446.05225939</v>
      </c>
      <c r="H138" s="36">
        <f>SUMIFS(СВЦЭМ!$D$33:$D$776,СВЦЭМ!$A$33:$A$776,$A138,СВЦЭМ!$B$33:$B$776,H$119)+'СЕТ СН'!$I$11+СВЦЭМ!$D$10+'СЕТ СН'!$I$6-'СЕТ СН'!$I$23</f>
        <v>1445.7372186900002</v>
      </c>
      <c r="I138" s="36">
        <f>SUMIFS(СВЦЭМ!$D$33:$D$776,СВЦЭМ!$A$33:$A$776,$A138,СВЦЭМ!$B$33:$B$776,I$119)+'СЕТ СН'!$I$11+СВЦЭМ!$D$10+'СЕТ СН'!$I$6-'СЕТ СН'!$I$23</f>
        <v>1414.12638591</v>
      </c>
      <c r="J138" s="36">
        <f>SUMIFS(СВЦЭМ!$D$33:$D$776,СВЦЭМ!$A$33:$A$776,$A138,СВЦЭМ!$B$33:$B$776,J$119)+'СЕТ СН'!$I$11+СВЦЭМ!$D$10+'СЕТ СН'!$I$6-'СЕТ СН'!$I$23</f>
        <v>1365.1765700000001</v>
      </c>
      <c r="K138" s="36">
        <f>SUMIFS(СВЦЭМ!$D$33:$D$776,СВЦЭМ!$A$33:$A$776,$A138,СВЦЭМ!$B$33:$B$776,K$119)+'СЕТ СН'!$I$11+СВЦЭМ!$D$10+'СЕТ СН'!$I$6-'СЕТ СН'!$I$23</f>
        <v>1358.8561702500001</v>
      </c>
      <c r="L138" s="36">
        <f>SUMIFS(СВЦЭМ!$D$33:$D$776,СВЦЭМ!$A$33:$A$776,$A138,СВЦЭМ!$B$33:$B$776,L$119)+'СЕТ СН'!$I$11+СВЦЭМ!$D$10+'СЕТ СН'!$I$6-'СЕТ СН'!$I$23</f>
        <v>1361.6426026300001</v>
      </c>
      <c r="M138" s="36">
        <f>SUMIFS(СВЦЭМ!$D$33:$D$776,СВЦЭМ!$A$33:$A$776,$A138,СВЦЭМ!$B$33:$B$776,M$119)+'СЕТ СН'!$I$11+СВЦЭМ!$D$10+'СЕТ СН'!$I$6-'СЕТ СН'!$I$23</f>
        <v>1378.1884749999999</v>
      </c>
      <c r="N138" s="36">
        <f>SUMIFS(СВЦЭМ!$D$33:$D$776,СВЦЭМ!$A$33:$A$776,$A138,СВЦЭМ!$B$33:$B$776,N$119)+'СЕТ СН'!$I$11+СВЦЭМ!$D$10+'СЕТ СН'!$I$6-'СЕТ СН'!$I$23</f>
        <v>1399.54262079</v>
      </c>
      <c r="O138" s="36">
        <f>SUMIFS(СВЦЭМ!$D$33:$D$776,СВЦЭМ!$A$33:$A$776,$A138,СВЦЭМ!$B$33:$B$776,O$119)+'СЕТ СН'!$I$11+СВЦЭМ!$D$10+'СЕТ СН'!$I$6-'СЕТ СН'!$I$23</f>
        <v>1409.39632022</v>
      </c>
      <c r="P138" s="36">
        <f>SUMIFS(СВЦЭМ!$D$33:$D$776,СВЦЭМ!$A$33:$A$776,$A138,СВЦЭМ!$B$33:$B$776,P$119)+'СЕТ СН'!$I$11+СВЦЭМ!$D$10+'СЕТ СН'!$I$6-'СЕТ СН'!$I$23</f>
        <v>1413.7821442300001</v>
      </c>
      <c r="Q138" s="36">
        <f>SUMIFS(СВЦЭМ!$D$33:$D$776,СВЦЭМ!$A$33:$A$776,$A138,СВЦЭМ!$B$33:$B$776,Q$119)+'СЕТ СН'!$I$11+СВЦЭМ!$D$10+'СЕТ СН'!$I$6-'СЕТ СН'!$I$23</f>
        <v>1416.9368738399999</v>
      </c>
      <c r="R138" s="36">
        <f>SUMIFS(СВЦЭМ!$D$33:$D$776,СВЦЭМ!$A$33:$A$776,$A138,СВЦЭМ!$B$33:$B$776,R$119)+'СЕТ СН'!$I$11+СВЦЭМ!$D$10+'СЕТ СН'!$I$6-'СЕТ СН'!$I$23</f>
        <v>1409.6729759700002</v>
      </c>
      <c r="S138" s="36">
        <f>SUMIFS(СВЦЭМ!$D$33:$D$776,СВЦЭМ!$A$33:$A$776,$A138,СВЦЭМ!$B$33:$B$776,S$119)+'СЕТ СН'!$I$11+СВЦЭМ!$D$10+'СЕТ СН'!$I$6-'СЕТ СН'!$I$23</f>
        <v>1404.86932024</v>
      </c>
      <c r="T138" s="36">
        <f>SUMIFS(СВЦЭМ!$D$33:$D$776,СВЦЭМ!$A$33:$A$776,$A138,СВЦЭМ!$B$33:$B$776,T$119)+'СЕТ СН'!$I$11+СВЦЭМ!$D$10+'СЕТ СН'!$I$6-'СЕТ СН'!$I$23</f>
        <v>1392.0508103100001</v>
      </c>
      <c r="U138" s="36">
        <f>SUMIFS(СВЦЭМ!$D$33:$D$776,СВЦЭМ!$A$33:$A$776,$A138,СВЦЭМ!$B$33:$B$776,U$119)+'СЕТ СН'!$I$11+СВЦЭМ!$D$10+'СЕТ СН'!$I$6-'СЕТ СН'!$I$23</f>
        <v>1386.60054679</v>
      </c>
      <c r="V138" s="36">
        <f>SUMIFS(СВЦЭМ!$D$33:$D$776,СВЦЭМ!$A$33:$A$776,$A138,СВЦЭМ!$B$33:$B$776,V$119)+'СЕТ СН'!$I$11+СВЦЭМ!$D$10+'СЕТ СН'!$I$6-'СЕТ СН'!$I$23</f>
        <v>1359.6693765</v>
      </c>
      <c r="W138" s="36">
        <f>SUMIFS(СВЦЭМ!$D$33:$D$776,СВЦЭМ!$A$33:$A$776,$A138,СВЦЭМ!$B$33:$B$776,W$119)+'СЕТ СН'!$I$11+СВЦЭМ!$D$10+'СЕТ СН'!$I$6-'СЕТ СН'!$I$23</f>
        <v>1363.5969862500001</v>
      </c>
      <c r="X138" s="36">
        <f>SUMIFS(СВЦЭМ!$D$33:$D$776,СВЦЭМ!$A$33:$A$776,$A138,СВЦЭМ!$B$33:$B$776,X$119)+'СЕТ СН'!$I$11+СВЦЭМ!$D$10+'СЕТ СН'!$I$6-'СЕТ СН'!$I$23</f>
        <v>1388.36706731</v>
      </c>
      <c r="Y138" s="36">
        <f>SUMIFS(СВЦЭМ!$D$33:$D$776,СВЦЭМ!$A$33:$A$776,$A138,СВЦЭМ!$B$33:$B$776,Y$119)+'СЕТ СН'!$I$11+СВЦЭМ!$D$10+'СЕТ СН'!$I$6-'СЕТ СН'!$I$23</f>
        <v>1421.4275149700002</v>
      </c>
    </row>
    <row r="139" spans="1:25" ht="15.75" x14ac:dyDescent="0.2">
      <c r="A139" s="35">
        <f t="shared" si="3"/>
        <v>43941</v>
      </c>
      <c r="B139" s="36">
        <f>SUMIFS(СВЦЭМ!$D$33:$D$776,СВЦЭМ!$A$33:$A$776,$A139,СВЦЭМ!$B$33:$B$776,B$119)+'СЕТ СН'!$I$11+СВЦЭМ!$D$10+'СЕТ СН'!$I$6-'СЕТ СН'!$I$23</f>
        <v>1455.18110118</v>
      </c>
      <c r="C139" s="36">
        <f>SUMIFS(СВЦЭМ!$D$33:$D$776,СВЦЭМ!$A$33:$A$776,$A139,СВЦЭМ!$B$33:$B$776,C$119)+'СЕТ СН'!$I$11+СВЦЭМ!$D$10+'СЕТ СН'!$I$6-'СЕТ СН'!$I$23</f>
        <v>1473.55111732</v>
      </c>
      <c r="D139" s="36">
        <f>SUMIFS(СВЦЭМ!$D$33:$D$776,СВЦЭМ!$A$33:$A$776,$A139,СВЦЭМ!$B$33:$B$776,D$119)+'СЕТ СН'!$I$11+СВЦЭМ!$D$10+'СЕТ СН'!$I$6-'СЕТ СН'!$I$23</f>
        <v>1498.4430612400001</v>
      </c>
      <c r="E139" s="36">
        <f>SUMIFS(СВЦЭМ!$D$33:$D$776,СВЦЭМ!$A$33:$A$776,$A139,СВЦЭМ!$B$33:$B$776,E$119)+'СЕТ СН'!$I$11+СВЦЭМ!$D$10+'СЕТ СН'!$I$6-'СЕТ СН'!$I$23</f>
        <v>1509.0210276299999</v>
      </c>
      <c r="F139" s="36">
        <f>SUMIFS(СВЦЭМ!$D$33:$D$776,СВЦЭМ!$A$33:$A$776,$A139,СВЦЭМ!$B$33:$B$776,F$119)+'СЕТ СН'!$I$11+СВЦЭМ!$D$10+'СЕТ СН'!$I$6-'СЕТ СН'!$I$23</f>
        <v>1504.9522991900001</v>
      </c>
      <c r="G139" s="36">
        <f>SUMIFS(СВЦЭМ!$D$33:$D$776,СВЦЭМ!$A$33:$A$776,$A139,СВЦЭМ!$B$33:$B$776,G$119)+'СЕТ СН'!$I$11+СВЦЭМ!$D$10+'СЕТ СН'!$I$6-'СЕТ СН'!$I$23</f>
        <v>1498.67557691</v>
      </c>
      <c r="H139" s="36">
        <f>SUMIFS(СВЦЭМ!$D$33:$D$776,СВЦЭМ!$A$33:$A$776,$A139,СВЦЭМ!$B$33:$B$776,H$119)+'СЕТ СН'!$I$11+СВЦЭМ!$D$10+'СЕТ СН'!$I$6-'СЕТ СН'!$I$23</f>
        <v>1471.9206162400001</v>
      </c>
      <c r="I139" s="36">
        <f>SUMIFS(СВЦЭМ!$D$33:$D$776,СВЦЭМ!$A$33:$A$776,$A139,СВЦЭМ!$B$33:$B$776,I$119)+'СЕТ СН'!$I$11+СВЦЭМ!$D$10+'СЕТ СН'!$I$6-'СЕТ СН'!$I$23</f>
        <v>1429.78488234</v>
      </c>
      <c r="J139" s="36">
        <f>SUMIFS(СВЦЭМ!$D$33:$D$776,СВЦЭМ!$A$33:$A$776,$A139,СВЦЭМ!$B$33:$B$776,J$119)+'СЕТ СН'!$I$11+СВЦЭМ!$D$10+'СЕТ СН'!$I$6-'СЕТ СН'!$I$23</f>
        <v>1358.57463579</v>
      </c>
      <c r="K139" s="36">
        <f>SUMIFS(СВЦЭМ!$D$33:$D$776,СВЦЭМ!$A$33:$A$776,$A139,СВЦЭМ!$B$33:$B$776,K$119)+'СЕТ СН'!$I$11+СВЦЭМ!$D$10+'СЕТ СН'!$I$6-'СЕТ СН'!$I$23</f>
        <v>1347.78992752</v>
      </c>
      <c r="L139" s="36">
        <f>SUMIFS(СВЦЭМ!$D$33:$D$776,СВЦЭМ!$A$33:$A$776,$A139,СВЦЭМ!$B$33:$B$776,L$119)+'СЕТ СН'!$I$11+СВЦЭМ!$D$10+'СЕТ СН'!$I$6-'СЕТ СН'!$I$23</f>
        <v>1353.26593271</v>
      </c>
      <c r="M139" s="36">
        <f>SUMIFS(СВЦЭМ!$D$33:$D$776,СВЦЭМ!$A$33:$A$776,$A139,СВЦЭМ!$B$33:$B$776,M$119)+'СЕТ СН'!$I$11+СВЦЭМ!$D$10+'СЕТ СН'!$I$6-'СЕТ СН'!$I$23</f>
        <v>1359.3321394700001</v>
      </c>
      <c r="N139" s="36">
        <f>SUMIFS(СВЦЭМ!$D$33:$D$776,СВЦЭМ!$A$33:$A$776,$A139,СВЦЭМ!$B$33:$B$776,N$119)+'СЕТ СН'!$I$11+СВЦЭМ!$D$10+'СЕТ СН'!$I$6-'СЕТ СН'!$I$23</f>
        <v>1364.7280673499999</v>
      </c>
      <c r="O139" s="36">
        <f>SUMIFS(СВЦЭМ!$D$33:$D$776,СВЦЭМ!$A$33:$A$776,$A139,СВЦЭМ!$B$33:$B$776,O$119)+'СЕТ СН'!$I$11+СВЦЭМ!$D$10+'СЕТ СН'!$I$6-'СЕТ СН'!$I$23</f>
        <v>1372.32541786</v>
      </c>
      <c r="P139" s="36">
        <f>SUMIFS(СВЦЭМ!$D$33:$D$776,СВЦЭМ!$A$33:$A$776,$A139,СВЦЭМ!$B$33:$B$776,P$119)+'СЕТ СН'!$I$11+СВЦЭМ!$D$10+'СЕТ СН'!$I$6-'СЕТ СН'!$I$23</f>
        <v>1377.90944442</v>
      </c>
      <c r="Q139" s="36">
        <f>SUMIFS(СВЦЭМ!$D$33:$D$776,СВЦЭМ!$A$33:$A$776,$A139,СВЦЭМ!$B$33:$B$776,Q$119)+'СЕТ СН'!$I$11+СВЦЭМ!$D$10+'СЕТ СН'!$I$6-'СЕТ СН'!$I$23</f>
        <v>1384.2929112900001</v>
      </c>
      <c r="R139" s="36">
        <f>SUMIFS(СВЦЭМ!$D$33:$D$776,СВЦЭМ!$A$33:$A$776,$A139,СВЦЭМ!$B$33:$B$776,R$119)+'СЕТ СН'!$I$11+СВЦЭМ!$D$10+'СЕТ СН'!$I$6-'СЕТ СН'!$I$23</f>
        <v>1382.9862808299999</v>
      </c>
      <c r="S139" s="36">
        <f>SUMIFS(СВЦЭМ!$D$33:$D$776,СВЦЭМ!$A$33:$A$776,$A139,СВЦЭМ!$B$33:$B$776,S$119)+'СЕТ СН'!$I$11+СВЦЭМ!$D$10+'СЕТ СН'!$I$6-'СЕТ СН'!$I$23</f>
        <v>1386.8697841000001</v>
      </c>
      <c r="T139" s="36">
        <f>SUMIFS(СВЦЭМ!$D$33:$D$776,СВЦЭМ!$A$33:$A$776,$A139,СВЦЭМ!$B$33:$B$776,T$119)+'СЕТ СН'!$I$11+СВЦЭМ!$D$10+'СЕТ СН'!$I$6-'СЕТ СН'!$I$23</f>
        <v>1379.2193059000001</v>
      </c>
      <c r="U139" s="36">
        <f>SUMIFS(СВЦЭМ!$D$33:$D$776,СВЦЭМ!$A$33:$A$776,$A139,СВЦЭМ!$B$33:$B$776,U$119)+'СЕТ СН'!$I$11+СВЦЭМ!$D$10+'СЕТ СН'!$I$6-'СЕТ СН'!$I$23</f>
        <v>1367.52327719</v>
      </c>
      <c r="V139" s="36">
        <f>SUMIFS(СВЦЭМ!$D$33:$D$776,СВЦЭМ!$A$33:$A$776,$A139,СВЦЭМ!$B$33:$B$776,V$119)+'СЕТ СН'!$I$11+СВЦЭМ!$D$10+'СЕТ СН'!$I$6-'СЕТ СН'!$I$23</f>
        <v>1359.9262300400001</v>
      </c>
      <c r="W139" s="36">
        <f>SUMIFS(СВЦЭМ!$D$33:$D$776,СВЦЭМ!$A$33:$A$776,$A139,СВЦЭМ!$B$33:$B$776,W$119)+'СЕТ СН'!$I$11+СВЦЭМ!$D$10+'СЕТ СН'!$I$6-'СЕТ СН'!$I$23</f>
        <v>1362.0337067599999</v>
      </c>
      <c r="X139" s="36">
        <f>SUMIFS(СВЦЭМ!$D$33:$D$776,СВЦЭМ!$A$33:$A$776,$A139,СВЦЭМ!$B$33:$B$776,X$119)+'СЕТ СН'!$I$11+СВЦЭМ!$D$10+'СЕТ СН'!$I$6-'СЕТ СН'!$I$23</f>
        <v>1358.31740625</v>
      </c>
      <c r="Y139" s="36">
        <f>SUMIFS(СВЦЭМ!$D$33:$D$776,СВЦЭМ!$A$33:$A$776,$A139,СВЦЭМ!$B$33:$B$776,Y$119)+'СЕТ СН'!$I$11+СВЦЭМ!$D$10+'СЕТ СН'!$I$6-'СЕТ СН'!$I$23</f>
        <v>1388.66946661</v>
      </c>
    </row>
    <row r="140" spans="1:25" ht="15.75" x14ac:dyDescent="0.2">
      <c r="A140" s="35">
        <f t="shared" si="3"/>
        <v>43942</v>
      </c>
      <c r="B140" s="36">
        <f>SUMIFS(СВЦЭМ!$D$33:$D$776,СВЦЭМ!$A$33:$A$776,$A140,СВЦЭМ!$B$33:$B$776,B$119)+'СЕТ СН'!$I$11+СВЦЭМ!$D$10+'СЕТ СН'!$I$6-'СЕТ СН'!$I$23</f>
        <v>1453.8098702299999</v>
      </c>
      <c r="C140" s="36">
        <f>SUMIFS(СВЦЭМ!$D$33:$D$776,СВЦЭМ!$A$33:$A$776,$A140,СВЦЭМ!$B$33:$B$776,C$119)+'СЕТ СН'!$I$11+СВЦЭМ!$D$10+'СЕТ СН'!$I$6-'СЕТ СН'!$I$23</f>
        <v>1478.30589452</v>
      </c>
      <c r="D140" s="36">
        <f>SUMIFS(СВЦЭМ!$D$33:$D$776,СВЦЭМ!$A$33:$A$776,$A140,СВЦЭМ!$B$33:$B$776,D$119)+'СЕТ СН'!$I$11+СВЦЭМ!$D$10+'СЕТ СН'!$I$6-'СЕТ СН'!$I$23</f>
        <v>1495.2629531900002</v>
      </c>
      <c r="E140" s="36">
        <f>SUMIFS(СВЦЭМ!$D$33:$D$776,СВЦЭМ!$A$33:$A$776,$A140,СВЦЭМ!$B$33:$B$776,E$119)+'СЕТ СН'!$I$11+СВЦЭМ!$D$10+'СЕТ СН'!$I$6-'СЕТ СН'!$I$23</f>
        <v>1502.87455589</v>
      </c>
      <c r="F140" s="36">
        <f>SUMIFS(СВЦЭМ!$D$33:$D$776,СВЦЭМ!$A$33:$A$776,$A140,СВЦЭМ!$B$33:$B$776,F$119)+'СЕТ СН'!$I$11+СВЦЭМ!$D$10+'СЕТ СН'!$I$6-'СЕТ СН'!$I$23</f>
        <v>1496.51895724</v>
      </c>
      <c r="G140" s="36">
        <f>SUMIFS(СВЦЭМ!$D$33:$D$776,СВЦЭМ!$A$33:$A$776,$A140,СВЦЭМ!$B$33:$B$776,G$119)+'СЕТ СН'!$I$11+СВЦЭМ!$D$10+'СЕТ СН'!$I$6-'СЕТ СН'!$I$23</f>
        <v>1488.9092021199999</v>
      </c>
      <c r="H140" s="36">
        <f>SUMIFS(СВЦЭМ!$D$33:$D$776,СВЦЭМ!$A$33:$A$776,$A140,СВЦЭМ!$B$33:$B$776,H$119)+'СЕТ СН'!$I$11+СВЦЭМ!$D$10+'СЕТ СН'!$I$6-'СЕТ СН'!$I$23</f>
        <v>1445.6380660300001</v>
      </c>
      <c r="I140" s="36">
        <f>SUMIFS(СВЦЭМ!$D$33:$D$776,СВЦЭМ!$A$33:$A$776,$A140,СВЦЭМ!$B$33:$B$776,I$119)+'СЕТ СН'!$I$11+СВЦЭМ!$D$10+'СЕТ СН'!$I$6-'СЕТ СН'!$I$23</f>
        <v>1415.6646402800002</v>
      </c>
      <c r="J140" s="36">
        <f>SUMIFS(СВЦЭМ!$D$33:$D$776,СВЦЭМ!$A$33:$A$776,$A140,СВЦЭМ!$B$33:$B$776,J$119)+'СЕТ СН'!$I$11+СВЦЭМ!$D$10+'СЕТ СН'!$I$6-'СЕТ СН'!$I$23</f>
        <v>1368.2177778400001</v>
      </c>
      <c r="K140" s="36">
        <f>SUMIFS(СВЦЭМ!$D$33:$D$776,СВЦЭМ!$A$33:$A$776,$A140,СВЦЭМ!$B$33:$B$776,K$119)+'СЕТ СН'!$I$11+СВЦЭМ!$D$10+'СЕТ СН'!$I$6-'СЕТ СН'!$I$23</f>
        <v>1367.3428450800002</v>
      </c>
      <c r="L140" s="36">
        <f>SUMIFS(СВЦЭМ!$D$33:$D$776,СВЦЭМ!$A$33:$A$776,$A140,СВЦЭМ!$B$33:$B$776,L$119)+'СЕТ СН'!$I$11+СВЦЭМ!$D$10+'СЕТ СН'!$I$6-'СЕТ СН'!$I$23</f>
        <v>1367.9840200799999</v>
      </c>
      <c r="M140" s="36">
        <f>SUMIFS(СВЦЭМ!$D$33:$D$776,СВЦЭМ!$A$33:$A$776,$A140,СВЦЭМ!$B$33:$B$776,M$119)+'СЕТ СН'!$I$11+СВЦЭМ!$D$10+'СЕТ СН'!$I$6-'СЕТ СН'!$I$23</f>
        <v>1366.0732339900001</v>
      </c>
      <c r="N140" s="36">
        <f>SUMIFS(СВЦЭМ!$D$33:$D$776,СВЦЭМ!$A$33:$A$776,$A140,СВЦЭМ!$B$33:$B$776,N$119)+'СЕТ СН'!$I$11+СВЦЭМ!$D$10+'СЕТ СН'!$I$6-'СЕТ СН'!$I$23</f>
        <v>1372.4741013299999</v>
      </c>
      <c r="O140" s="36">
        <f>SUMIFS(СВЦЭМ!$D$33:$D$776,СВЦЭМ!$A$33:$A$776,$A140,СВЦЭМ!$B$33:$B$776,O$119)+'СЕТ СН'!$I$11+СВЦЭМ!$D$10+'СЕТ СН'!$I$6-'СЕТ СН'!$I$23</f>
        <v>1388.1397968599999</v>
      </c>
      <c r="P140" s="36">
        <f>SUMIFS(СВЦЭМ!$D$33:$D$776,СВЦЭМ!$A$33:$A$776,$A140,СВЦЭМ!$B$33:$B$776,P$119)+'СЕТ СН'!$I$11+СВЦЭМ!$D$10+'СЕТ СН'!$I$6-'СЕТ СН'!$I$23</f>
        <v>1385.2846726299999</v>
      </c>
      <c r="Q140" s="36">
        <f>SUMIFS(СВЦЭМ!$D$33:$D$776,СВЦЭМ!$A$33:$A$776,$A140,СВЦЭМ!$B$33:$B$776,Q$119)+'СЕТ СН'!$I$11+СВЦЭМ!$D$10+'СЕТ СН'!$I$6-'СЕТ СН'!$I$23</f>
        <v>1398.12957671</v>
      </c>
      <c r="R140" s="36">
        <f>SUMIFS(СВЦЭМ!$D$33:$D$776,СВЦЭМ!$A$33:$A$776,$A140,СВЦЭМ!$B$33:$B$776,R$119)+'СЕТ СН'!$I$11+СВЦЭМ!$D$10+'СЕТ СН'!$I$6-'СЕТ СН'!$I$23</f>
        <v>1387.3834141299999</v>
      </c>
      <c r="S140" s="36">
        <f>SUMIFS(СВЦЭМ!$D$33:$D$776,СВЦЭМ!$A$33:$A$776,$A140,СВЦЭМ!$B$33:$B$776,S$119)+'СЕТ СН'!$I$11+СВЦЭМ!$D$10+'СЕТ СН'!$I$6-'СЕТ СН'!$I$23</f>
        <v>1381.1582907900001</v>
      </c>
      <c r="T140" s="36">
        <f>SUMIFS(СВЦЭМ!$D$33:$D$776,СВЦЭМ!$A$33:$A$776,$A140,СВЦЭМ!$B$33:$B$776,T$119)+'СЕТ СН'!$I$11+СВЦЭМ!$D$10+'СЕТ СН'!$I$6-'СЕТ СН'!$I$23</f>
        <v>1385.0407602400001</v>
      </c>
      <c r="U140" s="36">
        <f>SUMIFS(СВЦЭМ!$D$33:$D$776,СВЦЭМ!$A$33:$A$776,$A140,СВЦЭМ!$B$33:$B$776,U$119)+'СЕТ СН'!$I$11+СВЦЭМ!$D$10+'СЕТ СН'!$I$6-'СЕТ СН'!$I$23</f>
        <v>1392.0680366900001</v>
      </c>
      <c r="V140" s="36">
        <f>SUMIFS(СВЦЭМ!$D$33:$D$776,СВЦЭМ!$A$33:$A$776,$A140,СВЦЭМ!$B$33:$B$776,V$119)+'СЕТ СН'!$I$11+СВЦЭМ!$D$10+'СЕТ СН'!$I$6-'СЕТ СН'!$I$23</f>
        <v>1399.0666571199999</v>
      </c>
      <c r="W140" s="36">
        <f>SUMIFS(СВЦЭМ!$D$33:$D$776,СВЦЭМ!$A$33:$A$776,$A140,СВЦЭМ!$B$33:$B$776,W$119)+'СЕТ СН'!$I$11+СВЦЭМ!$D$10+'СЕТ СН'!$I$6-'СЕТ СН'!$I$23</f>
        <v>1401.3416465300002</v>
      </c>
      <c r="X140" s="36">
        <f>SUMIFS(СВЦЭМ!$D$33:$D$776,СВЦЭМ!$A$33:$A$776,$A140,СВЦЭМ!$B$33:$B$776,X$119)+'СЕТ СН'!$I$11+СВЦЭМ!$D$10+'СЕТ СН'!$I$6-'СЕТ СН'!$I$23</f>
        <v>1391.43648723</v>
      </c>
      <c r="Y140" s="36">
        <f>SUMIFS(СВЦЭМ!$D$33:$D$776,СВЦЭМ!$A$33:$A$776,$A140,СВЦЭМ!$B$33:$B$776,Y$119)+'СЕТ СН'!$I$11+СВЦЭМ!$D$10+'СЕТ СН'!$I$6-'СЕТ СН'!$I$23</f>
        <v>1409.2116317099999</v>
      </c>
    </row>
    <row r="141" spans="1:25" ht="15.75" x14ac:dyDescent="0.2">
      <c r="A141" s="35">
        <f t="shared" si="3"/>
        <v>43943</v>
      </c>
      <c r="B141" s="36">
        <f>SUMIFS(СВЦЭМ!$D$33:$D$776,СВЦЭМ!$A$33:$A$776,$A141,СВЦЭМ!$B$33:$B$776,B$119)+'СЕТ СН'!$I$11+СВЦЭМ!$D$10+'СЕТ СН'!$I$6-'СЕТ СН'!$I$23</f>
        <v>1430.1580297099999</v>
      </c>
      <c r="C141" s="36">
        <f>SUMIFS(СВЦЭМ!$D$33:$D$776,СВЦЭМ!$A$33:$A$776,$A141,СВЦЭМ!$B$33:$B$776,C$119)+'СЕТ СН'!$I$11+СВЦЭМ!$D$10+'СЕТ СН'!$I$6-'СЕТ СН'!$I$23</f>
        <v>1428.1283513200001</v>
      </c>
      <c r="D141" s="36">
        <f>SUMIFS(СВЦЭМ!$D$33:$D$776,СВЦЭМ!$A$33:$A$776,$A141,СВЦЭМ!$B$33:$B$776,D$119)+'СЕТ СН'!$I$11+СВЦЭМ!$D$10+'СЕТ СН'!$I$6-'СЕТ СН'!$I$23</f>
        <v>1429.3664256299999</v>
      </c>
      <c r="E141" s="36">
        <f>SUMIFS(СВЦЭМ!$D$33:$D$776,СВЦЭМ!$A$33:$A$776,$A141,СВЦЭМ!$B$33:$B$776,E$119)+'СЕТ СН'!$I$11+СВЦЭМ!$D$10+'СЕТ СН'!$I$6-'СЕТ СН'!$I$23</f>
        <v>1431.9684912600001</v>
      </c>
      <c r="F141" s="36">
        <f>SUMIFS(СВЦЭМ!$D$33:$D$776,СВЦЭМ!$A$33:$A$776,$A141,СВЦЭМ!$B$33:$B$776,F$119)+'СЕТ СН'!$I$11+СВЦЭМ!$D$10+'СЕТ СН'!$I$6-'СЕТ СН'!$I$23</f>
        <v>1432.026938</v>
      </c>
      <c r="G141" s="36">
        <f>SUMIFS(СВЦЭМ!$D$33:$D$776,СВЦЭМ!$A$33:$A$776,$A141,СВЦЭМ!$B$33:$B$776,G$119)+'СЕТ СН'!$I$11+СВЦЭМ!$D$10+'СЕТ СН'!$I$6-'СЕТ СН'!$I$23</f>
        <v>1437.3037776599999</v>
      </c>
      <c r="H141" s="36">
        <f>SUMIFS(СВЦЭМ!$D$33:$D$776,СВЦЭМ!$A$33:$A$776,$A141,СВЦЭМ!$B$33:$B$776,H$119)+'СЕТ СН'!$I$11+СВЦЭМ!$D$10+'СЕТ СН'!$I$6-'СЕТ СН'!$I$23</f>
        <v>1440.3034819200002</v>
      </c>
      <c r="I141" s="36">
        <f>SUMIFS(СВЦЭМ!$D$33:$D$776,СВЦЭМ!$A$33:$A$776,$A141,СВЦЭМ!$B$33:$B$776,I$119)+'СЕТ СН'!$I$11+СВЦЭМ!$D$10+'СЕТ СН'!$I$6-'СЕТ СН'!$I$23</f>
        <v>1437.0655387900001</v>
      </c>
      <c r="J141" s="36">
        <f>SUMIFS(СВЦЭМ!$D$33:$D$776,СВЦЭМ!$A$33:$A$776,$A141,СВЦЭМ!$B$33:$B$776,J$119)+'СЕТ СН'!$I$11+СВЦЭМ!$D$10+'СЕТ СН'!$I$6-'СЕТ СН'!$I$23</f>
        <v>1399.2967289399999</v>
      </c>
      <c r="K141" s="36">
        <f>SUMIFS(СВЦЭМ!$D$33:$D$776,СВЦЭМ!$A$33:$A$776,$A141,СВЦЭМ!$B$33:$B$776,K$119)+'СЕТ СН'!$I$11+СВЦЭМ!$D$10+'СЕТ СН'!$I$6-'СЕТ СН'!$I$23</f>
        <v>1395.6392294299999</v>
      </c>
      <c r="L141" s="36">
        <f>SUMIFS(СВЦЭМ!$D$33:$D$776,СВЦЭМ!$A$33:$A$776,$A141,СВЦЭМ!$B$33:$B$776,L$119)+'СЕТ СН'!$I$11+СВЦЭМ!$D$10+'СЕТ СН'!$I$6-'СЕТ СН'!$I$23</f>
        <v>1396.1374966100002</v>
      </c>
      <c r="M141" s="36">
        <f>SUMIFS(СВЦЭМ!$D$33:$D$776,СВЦЭМ!$A$33:$A$776,$A141,СВЦЭМ!$B$33:$B$776,M$119)+'СЕТ СН'!$I$11+СВЦЭМ!$D$10+'СЕТ СН'!$I$6-'СЕТ СН'!$I$23</f>
        <v>1396.84313038</v>
      </c>
      <c r="N141" s="36">
        <f>SUMIFS(СВЦЭМ!$D$33:$D$776,СВЦЭМ!$A$33:$A$776,$A141,СВЦЭМ!$B$33:$B$776,N$119)+'СЕТ СН'!$I$11+СВЦЭМ!$D$10+'СЕТ СН'!$I$6-'СЕТ СН'!$I$23</f>
        <v>1403.0524557799999</v>
      </c>
      <c r="O141" s="36">
        <f>SUMIFS(СВЦЭМ!$D$33:$D$776,СВЦЭМ!$A$33:$A$776,$A141,СВЦЭМ!$B$33:$B$776,O$119)+'СЕТ СН'!$I$11+СВЦЭМ!$D$10+'СЕТ СН'!$I$6-'СЕТ СН'!$I$23</f>
        <v>1403.8393527799999</v>
      </c>
      <c r="P141" s="36">
        <f>SUMIFS(СВЦЭМ!$D$33:$D$776,СВЦЭМ!$A$33:$A$776,$A141,СВЦЭМ!$B$33:$B$776,P$119)+'СЕТ СН'!$I$11+СВЦЭМ!$D$10+'СЕТ СН'!$I$6-'СЕТ СН'!$I$23</f>
        <v>1408.3633739500001</v>
      </c>
      <c r="Q141" s="36">
        <f>SUMIFS(СВЦЭМ!$D$33:$D$776,СВЦЭМ!$A$33:$A$776,$A141,СВЦЭМ!$B$33:$B$776,Q$119)+'СЕТ СН'!$I$11+СВЦЭМ!$D$10+'СЕТ СН'!$I$6-'СЕТ СН'!$I$23</f>
        <v>1412.61993545</v>
      </c>
      <c r="R141" s="36">
        <f>SUMIFS(СВЦЭМ!$D$33:$D$776,СВЦЭМ!$A$33:$A$776,$A141,СВЦЭМ!$B$33:$B$776,R$119)+'СЕТ СН'!$I$11+СВЦЭМ!$D$10+'СЕТ СН'!$I$6-'СЕТ СН'!$I$23</f>
        <v>1408.8168528199999</v>
      </c>
      <c r="S141" s="36">
        <f>SUMIFS(СВЦЭМ!$D$33:$D$776,СВЦЭМ!$A$33:$A$776,$A141,СВЦЭМ!$B$33:$B$776,S$119)+'СЕТ СН'!$I$11+СВЦЭМ!$D$10+'СЕТ СН'!$I$6-'СЕТ СН'!$I$23</f>
        <v>1402.6656173199999</v>
      </c>
      <c r="T141" s="36">
        <f>SUMIFS(СВЦЭМ!$D$33:$D$776,СВЦЭМ!$A$33:$A$776,$A141,СВЦЭМ!$B$33:$B$776,T$119)+'СЕТ СН'!$I$11+СВЦЭМ!$D$10+'СЕТ СН'!$I$6-'СЕТ СН'!$I$23</f>
        <v>1396.40427148</v>
      </c>
      <c r="U141" s="36">
        <f>SUMIFS(СВЦЭМ!$D$33:$D$776,СВЦЭМ!$A$33:$A$776,$A141,СВЦЭМ!$B$33:$B$776,U$119)+'СЕТ СН'!$I$11+СВЦЭМ!$D$10+'СЕТ СН'!$I$6-'СЕТ СН'!$I$23</f>
        <v>1389.46836601</v>
      </c>
      <c r="V141" s="36">
        <f>SUMIFS(СВЦЭМ!$D$33:$D$776,СВЦЭМ!$A$33:$A$776,$A141,СВЦЭМ!$B$33:$B$776,V$119)+'СЕТ СН'!$I$11+СВЦЭМ!$D$10+'СЕТ СН'!$I$6-'СЕТ СН'!$I$23</f>
        <v>1384.1800789900001</v>
      </c>
      <c r="W141" s="36">
        <f>SUMIFS(СВЦЭМ!$D$33:$D$776,СВЦЭМ!$A$33:$A$776,$A141,СВЦЭМ!$B$33:$B$776,W$119)+'СЕТ СН'!$I$11+СВЦЭМ!$D$10+'СЕТ СН'!$I$6-'СЕТ СН'!$I$23</f>
        <v>1380.46304867</v>
      </c>
      <c r="X141" s="36">
        <f>SUMIFS(СВЦЭМ!$D$33:$D$776,СВЦЭМ!$A$33:$A$776,$A141,СВЦЭМ!$B$33:$B$776,X$119)+'СЕТ СН'!$I$11+СВЦЭМ!$D$10+'СЕТ СН'!$I$6-'СЕТ СН'!$I$23</f>
        <v>1367.51164217</v>
      </c>
      <c r="Y141" s="36">
        <f>SUMIFS(СВЦЭМ!$D$33:$D$776,СВЦЭМ!$A$33:$A$776,$A141,СВЦЭМ!$B$33:$B$776,Y$119)+'СЕТ СН'!$I$11+СВЦЭМ!$D$10+'СЕТ СН'!$I$6-'СЕТ СН'!$I$23</f>
        <v>1392.8575073100001</v>
      </c>
    </row>
    <row r="142" spans="1:25" ht="15.75" x14ac:dyDescent="0.2">
      <c r="A142" s="35">
        <f t="shared" si="3"/>
        <v>43944</v>
      </c>
      <c r="B142" s="36">
        <f>SUMIFS(СВЦЭМ!$D$33:$D$776,СВЦЭМ!$A$33:$A$776,$A142,СВЦЭМ!$B$33:$B$776,B$119)+'СЕТ СН'!$I$11+СВЦЭМ!$D$10+'СЕТ СН'!$I$6-'СЕТ СН'!$I$23</f>
        <v>1501.40439313</v>
      </c>
      <c r="C142" s="36">
        <f>SUMIFS(СВЦЭМ!$D$33:$D$776,СВЦЭМ!$A$33:$A$776,$A142,СВЦЭМ!$B$33:$B$776,C$119)+'СЕТ СН'!$I$11+СВЦЭМ!$D$10+'СЕТ СН'!$I$6-'СЕТ СН'!$I$23</f>
        <v>1509.5663976199999</v>
      </c>
      <c r="D142" s="36">
        <f>SUMIFS(СВЦЭМ!$D$33:$D$776,СВЦЭМ!$A$33:$A$776,$A142,СВЦЭМ!$B$33:$B$776,D$119)+'СЕТ СН'!$I$11+СВЦЭМ!$D$10+'СЕТ СН'!$I$6-'СЕТ СН'!$I$23</f>
        <v>1526.3165480600001</v>
      </c>
      <c r="E142" s="36">
        <f>SUMIFS(СВЦЭМ!$D$33:$D$776,СВЦЭМ!$A$33:$A$776,$A142,СВЦЭМ!$B$33:$B$776,E$119)+'СЕТ СН'!$I$11+СВЦЭМ!$D$10+'СЕТ СН'!$I$6-'СЕТ СН'!$I$23</f>
        <v>1540.4121674500002</v>
      </c>
      <c r="F142" s="36">
        <f>SUMIFS(СВЦЭМ!$D$33:$D$776,СВЦЭМ!$A$33:$A$776,$A142,СВЦЭМ!$B$33:$B$776,F$119)+'СЕТ СН'!$I$11+СВЦЭМ!$D$10+'СЕТ СН'!$I$6-'СЕТ СН'!$I$23</f>
        <v>1541.7151968100002</v>
      </c>
      <c r="G142" s="36">
        <f>SUMIFS(СВЦЭМ!$D$33:$D$776,СВЦЭМ!$A$33:$A$776,$A142,СВЦЭМ!$B$33:$B$776,G$119)+'СЕТ СН'!$I$11+СВЦЭМ!$D$10+'СЕТ СН'!$I$6-'СЕТ СН'!$I$23</f>
        <v>1532.3847552299999</v>
      </c>
      <c r="H142" s="36">
        <f>SUMIFS(СВЦЭМ!$D$33:$D$776,СВЦЭМ!$A$33:$A$776,$A142,СВЦЭМ!$B$33:$B$776,H$119)+'СЕТ СН'!$I$11+СВЦЭМ!$D$10+'СЕТ СН'!$I$6-'СЕТ СН'!$I$23</f>
        <v>1515.0609454200001</v>
      </c>
      <c r="I142" s="36">
        <f>SUMIFS(СВЦЭМ!$D$33:$D$776,СВЦЭМ!$A$33:$A$776,$A142,СВЦЭМ!$B$33:$B$776,I$119)+'СЕТ СН'!$I$11+СВЦЭМ!$D$10+'СЕТ СН'!$I$6-'СЕТ СН'!$I$23</f>
        <v>1500.17855457</v>
      </c>
      <c r="J142" s="36">
        <f>SUMIFS(СВЦЭМ!$D$33:$D$776,СВЦЭМ!$A$33:$A$776,$A142,СВЦЭМ!$B$33:$B$776,J$119)+'СЕТ СН'!$I$11+СВЦЭМ!$D$10+'СЕТ СН'!$I$6-'СЕТ СН'!$I$23</f>
        <v>1455.8248288700001</v>
      </c>
      <c r="K142" s="36">
        <f>SUMIFS(СВЦЭМ!$D$33:$D$776,СВЦЭМ!$A$33:$A$776,$A142,СВЦЭМ!$B$33:$B$776,K$119)+'СЕТ СН'!$I$11+СВЦЭМ!$D$10+'СЕТ СН'!$I$6-'СЕТ СН'!$I$23</f>
        <v>1441.88027762</v>
      </c>
      <c r="L142" s="36">
        <f>SUMIFS(СВЦЭМ!$D$33:$D$776,СВЦЭМ!$A$33:$A$776,$A142,СВЦЭМ!$B$33:$B$776,L$119)+'СЕТ СН'!$I$11+СВЦЭМ!$D$10+'СЕТ СН'!$I$6-'СЕТ СН'!$I$23</f>
        <v>1432.14257518</v>
      </c>
      <c r="M142" s="36">
        <f>SUMIFS(СВЦЭМ!$D$33:$D$776,СВЦЭМ!$A$33:$A$776,$A142,СВЦЭМ!$B$33:$B$776,M$119)+'СЕТ СН'!$I$11+СВЦЭМ!$D$10+'СЕТ СН'!$I$6-'СЕТ СН'!$I$23</f>
        <v>1434.1536243300002</v>
      </c>
      <c r="N142" s="36">
        <f>SUMIFS(СВЦЭМ!$D$33:$D$776,СВЦЭМ!$A$33:$A$776,$A142,СВЦЭМ!$B$33:$B$776,N$119)+'СЕТ СН'!$I$11+СВЦЭМ!$D$10+'СЕТ СН'!$I$6-'СЕТ СН'!$I$23</f>
        <v>1438.09637305</v>
      </c>
      <c r="O142" s="36">
        <f>SUMIFS(СВЦЭМ!$D$33:$D$776,СВЦЭМ!$A$33:$A$776,$A142,СВЦЭМ!$B$33:$B$776,O$119)+'СЕТ СН'!$I$11+СВЦЭМ!$D$10+'СЕТ СН'!$I$6-'СЕТ СН'!$I$23</f>
        <v>1451.2239782400002</v>
      </c>
      <c r="P142" s="36">
        <f>SUMIFS(СВЦЭМ!$D$33:$D$776,СВЦЭМ!$A$33:$A$776,$A142,СВЦЭМ!$B$33:$B$776,P$119)+'СЕТ СН'!$I$11+СВЦЭМ!$D$10+'СЕТ СН'!$I$6-'СЕТ СН'!$I$23</f>
        <v>1457.57762961</v>
      </c>
      <c r="Q142" s="36">
        <f>SUMIFS(СВЦЭМ!$D$33:$D$776,СВЦЭМ!$A$33:$A$776,$A142,СВЦЭМ!$B$33:$B$776,Q$119)+'СЕТ СН'!$I$11+СВЦЭМ!$D$10+'СЕТ СН'!$I$6-'СЕТ СН'!$I$23</f>
        <v>1462.0917922399999</v>
      </c>
      <c r="R142" s="36">
        <f>SUMIFS(СВЦЭМ!$D$33:$D$776,СВЦЭМ!$A$33:$A$776,$A142,СВЦЭМ!$B$33:$B$776,R$119)+'СЕТ СН'!$I$11+СВЦЭМ!$D$10+'СЕТ СН'!$I$6-'СЕТ СН'!$I$23</f>
        <v>1462.7604349200001</v>
      </c>
      <c r="S142" s="36">
        <f>SUMIFS(СВЦЭМ!$D$33:$D$776,СВЦЭМ!$A$33:$A$776,$A142,СВЦЭМ!$B$33:$B$776,S$119)+'СЕТ СН'!$I$11+СВЦЭМ!$D$10+'СЕТ СН'!$I$6-'СЕТ СН'!$I$23</f>
        <v>1454.5840884200002</v>
      </c>
      <c r="T142" s="36">
        <f>SUMIFS(СВЦЭМ!$D$33:$D$776,СВЦЭМ!$A$33:$A$776,$A142,СВЦЭМ!$B$33:$B$776,T$119)+'СЕТ СН'!$I$11+СВЦЭМ!$D$10+'СЕТ СН'!$I$6-'СЕТ СН'!$I$23</f>
        <v>1436.04856118</v>
      </c>
      <c r="U142" s="36">
        <f>SUMIFS(СВЦЭМ!$D$33:$D$776,СВЦЭМ!$A$33:$A$776,$A142,СВЦЭМ!$B$33:$B$776,U$119)+'СЕТ СН'!$I$11+СВЦЭМ!$D$10+'СЕТ СН'!$I$6-'СЕТ СН'!$I$23</f>
        <v>1417.12828795</v>
      </c>
      <c r="V142" s="36">
        <f>SUMIFS(СВЦЭМ!$D$33:$D$776,СВЦЭМ!$A$33:$A$776,$A142,СВЦЭМ!$B$33:$B$776,V$119)+'СЕТ СН'!$I$11+СВЦЭМ!$D$10+'СЕТ СН'!$I$6-'СЕТ СН'!$I$23</f>
        <v>1410.8072290600001</v>
      </c>
      <c r="W142" s="36">
        <f>SUMIFS(СВЦЭМ!$D$33:$D$776,СВЦЭМ!$A$33:$A$776,$A142,СВЦЭМ!$B$33:$B$776,W$119)+'СЕТ СН'!$I$11+СВЦЭМ!$D$10+'СЕТ СН'!$I$6-'СЕТ СН'!$I$23</f>
        <v>1404.2252186800001</v>
      </c>
      <c r="X142" s="36">
        <f>SUMIFS(СВЦЭМ!$D$33:$D$776,СВЦЭМ!$A$33:$A$776,$A142,СВЦЭМ!$B$33:$B$776,X$119)+'СЕТ СН'!$I$11+СВЦЭМ!$D$10+'СЕТ СН'!$I$6-'СЕТ СН'!$I$23</f>
        <v>1416.1025866499999</v>
      </c>
      <c r="Y142" s="36">
        <f>SUMIFS(СВЦЭМ!$D$33:$D$776,СВЦЭМ!$A$33:$A$776,$A142,СВЦЭМ!$B$33:$B$776,Y$119)+'СЕТ СН'!$I$11+СВЦЭМ!$D$10+'СЕТ СН'!$I$6-'СЕТ СН'!$I$23</f>
        <v>1447.11074983</v>
      </c>
    </row>
    <row r="143" spans="1:25" ht="15.75" x14ac:dyDescent="0.2">
      <c r="A143" s="35">
        <f t="shared" si="3"/>
        <v>43945</v>
      </c>
      <c r="B143" s="36">
        <f>SUMIFS(СВЦЭМ!$D$33:$D$776,СВЦЭМ!$A$33:$A$776,$A143,СВЦЭМ!$B$33:$B$776,B$119)+'СЕТ СН'!$I$11+СВЦЭМ!$D$10+'СЕТ СН'!$I$6-'СЕТ СН'!$I$23</f>
        <v>1673.9560169099998</v>
      </c>
      <c r="C143" s="36">
        <f>SUMIFS(СВЦЭМ!$D$33:$D$776,СВЦЭМ!$A$33:$A$776,$A143,СВЦЭМ!$B$33:$B$776,C$119)+'СЕТ СН'!$I$11+СВЦЭМ!$D$10+'СЕТ СН'!$I$6-'СЕТ СН'!$I$23</f>
        <v>1711.1238366</v>
      </c>
      <c r="D143" s="36">
        <f>SUMIFS(СВЦЭМ!$D$33:$D$776,СВЦЭМ!$A$33:$A$776,$A143,СВЦЭМ!$B$33:$B$776,D$119)+'СЕТ СН'!$I$11+СВЦЭМ!$D$10+'СЕТ СН'!$I$6-'СЕТ СН'!$I$23</f>
        <v>1735.3072245599999</v>
      </c>
      <c r="E143" s="36">
        <f>SUMIFS(СВЦЭМ!$D$33:$D$776,СВЦЭМ!$A$33:$A$776,$A143,СВЦЭМ!$B$33:$B$776,E$119)+'СЕТ СН'!$I$11+СВЦЭМ!$D$10+'СЕТ СН'!$I$6-'СЕТ СН'!$I$23</f>
        <v>1745.0211556899999</v>
      </c>
      <c r="F143" s="36">
        <f>SUMIFS(СВЦЭМ!$D$33:$D$776,СВЦЭМ!$A$33:$A$776,$A143,СВЦЭМ!$B$33:$B$776,F$119)+'СЕТ СН'!$I$11+СВЦЭМ!$D$10+'СЕТ СН'!$I$6-'СЕТ СН'!$I$23</f>
        <v>1747.8903258099999</v>
      </c>
      <c r="G143" s="36">
        <f>SUMIFS(СВЦЭМ!$D$33:$D$776,СВЦЭМ!$A$33:$A$776,$A143,СВЦЭМ!$B$33:$B$776,G$119)+'СЕТ СН'!$I$11+СВЦЭМ!$D$10+'СЕТ СН'!$I$6-'СЕТ СН'!$I$23</f>
        <v>1744.93054147</v>
      </c>
      <c r="H143" s="36">
        <f>SUMIFS(СВЦЭМ!$D$33:$D$776,СВЦЭМ!$A$33:$A$776,$A143,СВЦЭМ!$B$33:$B$776,H$119)+'СЕТ СН'!$I$11+СВЦЭМ!$D$10+'СЕТ СН'!$I$6-'СЕТ СН'!$I$23</f>
        <v>1717.97281516</v>
      </c>
      <c r="I143" s="36">
        <f>SUMIFS(СВЦЭМ!$D$33:$D$776,СВЦЭМ!$A$33:$A$776,$A143,СВЦЭМ!$B$33:$B$776,I$119)+'СЕТ СН'!$I$11+СВЦЭМ!$D$10+'СЕТ СН'!$I$6-'СЕТ СН'!$I$23</f>
        <v>1668.3097365900001</v>
      </c>
      <c r="J143" s="36">
        <f>SUMIFS(СВЦЭМ!$D$33:$D$776,СВЦЭМ!$A$33:$A$776,$A143,СВЦЭМ!$B$33:$B$776,J$119)+'СЕТ СН'!$I$11+СВЦЭМ!$D$10+'СЕТ СН'!$I$6-'СЕТ СН'!$I$23</f>
        <v>1587.08976132</v>
      </c>
      <c r="K143" s="36">
        <f>SUMIFS(СВЦЭМ!$D$33:$D$776,СВЦЭМ!$A$33:$A$776,$A143,СВЦЭМ!$B$33:$B$776,K$119)+'СЕТ СН'!$I$11+СВЦЭМ!$D$10+'СЕТ СН'!$I$6-'СЕТ СН'!$I$23</f>
        <v>1582.0941426499999</v>
      </c>
      <c r="L143" s="36">
        <f>SUMIFS(СВЦЭМ!$D$33:$D$776,СВЦЭМ!$A$33:$A$776,$A143,СВЦЭМ!$B$33:$B$776,L$119)+'СЕТ СН'!$I$11+СВЦЭМ!$D$10+'СЕТ СН'!$I$6-'СЕТ СН'!$I$23</f>
        <v>1574.4085215300001</v>
      </c>
      <c r="M143" s="36">
        <f>SUMIFS(СВЦЭМ!$D$33:$D$776,СВЦЭМ!$A$33:$A$776,$A143,СВЦЭМ!$B$33:$B$776,M$119)+'СЕТ СН'!$I$11+СВЦЭМ!$D$10+'СЕТ СН'!$I$6-'СЕТ СН'!$I$23</f>
        <v>1554.06659612</v>
      </c>
      <c r="N143" s="36">
        <f>SUMIFS(СВЦЭМ!$D$33:$D$776,СВЦЭМ!$A$33:$A$776,$A143,СВЦЭМ!$B$33:$B$776,N$119)+'СЕТ СН'!$I$11+СВЦЭМ!$D$10+'СЕТ СН'!$I$6-'СЕТ СН'!$I$23</f>
        <v>1518.79732577</v>
      </c>
      <c r="O143" s="36">
        <f>SUMIFS(СВЦЭМ!$D$33:$D$776,СВЦЭМ!$A$33:$A$776,$A143,СВЦЭМ!$B$33:$B$776,O$119)+'СЕТ СН'!$I$11+СВЦЭМ!$D$10+'СЕТ СН'!$I$6-'СЕТ СН'!$I$23</f>
        <v>1536.52813956</v>
      </c>
      <c r="P143" s="36">
        <f>SUMIFS(СВЦЭМ!$D$33:$D$776,СВЦЭМ!$A$33:$A$776,$A143,СВЦЭМ!$B$33:$B$776,P$119)+'СЕТ СН'!$I$11+СВЦЭМ!$D$10+'СЕТ СН'!$I$6-'СЕТ СН'!$I$23</f>
        <v>1551.0599422300002</v>
      </c>
      <c r="Q143" s="36">
        <f>SUMIFS(СВЦЭМ!$D$33:$D$776,СВЦЭМ!$A$33:$A$776,$A143,СВЦЭМ!$B$33:$B$776,Q$119)+'СЕТ СН'!$I$11+СВЦЭМ!$D$10+'СЕТ СН'!$I$6-'СЕТ СН'!$I$23</f>
        <v>1556.7591789200001</v>
      </c>
      <c r="R143" s="36">
        <f>SUMIFS(СВЦЭМ!$D$33:$D$776,СВЦЭМ!$A$33:$A$776,$A143,СВЦЭМ!$B$33:$B$776,R$119)+'СЕТ СН'!$I$11+СВЦЭМ!$D$10+'СЕТ СН'!$I$6-'СЕТ СН'!$I$23</f>
        <v>1552.41615684</v>
      </c>
      <c r="S143" s="36">
        <f>SUMIFS(СВЦЭМ!$D$33:$D$776,СВЦЭМ!$A$33:$A$776,$A143,СВЦЭМ!$B$33:$B$776,S$119)+'СЕТ СН'!$I$11+СВЦЭМ!$D$10+'СЕТ СН'!$I$6-'СЕТ СН'!$I$23</f>
        <v>1556.61149249</v>
      </c>
      <c r="T143" s="36">
        <f>SUMIFS(СВЦЭМ!$D$33:$D$776,СВЦЭМ!$A$33:$A$776,$A143,СВЦЭМ!$B$33:$B$776,T$119)+'СЕТ СН'!$I$11+СВЦЭМ!$D$10+'СЕТ СН'!$I$6-'СЕТ СН'!$I$23</f>
        <v>1529.7290118999999</v>
      </c>
      <c r="U143" s="36">
        <f>SUMIFS(СВЦЭМ!$D$33:$D$776,СВЦЭМ!$A$33:$A$776,$A143,СВЦЭМ!$B$33:$B$776,U$119)+'СЕТ СН'!$I$11+СВЦЭМ!$D$10+'СЕТ СН'!$I$6-'СЕТ СН'!$I$23</f>
        <v>1511.2268300000001</v>
      </c>
      <c r="V143" s="36">
        <f>SUMIFS(СВЦЭМ!$D$33:$D$776,СВЦЭМ!$A$33:$A$776,$A143,СВЦЭМ!$B$33:$B$776,V$119)+'СЕТ СН'!$I$11+СВЦЭМ!$D$10+'СЕТ СН'!$I$6-'СЕТ СН'!$I$23</f>
        <v>1491.79244528</v>
      </c>
      <c r="W143" s="36">
        <f>SUMIFS(СВЦЭМ!$D$33:$D$776,СВЦЭМ!$A$33:$A$776,$A143,СВЦЭМ!$B$33:$B$776,W$119)+'СЕТ СН'!$I$11+СВЦЭМ!$D$10+'СЕТ СН'!$I$6-'СЕТ СН'!$I$23</f>
        <v>1482.8853945800001</v>
      </c>
      <c r="X143" s="36">
        <f>SUMIFS(СВЦЭМ!$D$33:$D$776,СВЦЭМ!$A$33:$A$776,$A143,СВЦЭМ!$B$33:$B$776,X$119)+'СЕТ СН'!$I$11+СВЦЭМ!$D$10+'СЕТ СН'!$I$6-'СЕТ СН'!$I$23</f>
        <v>1519.40347576</v>
      </c>
      <c r="Y143" s="36">
        <f>SUMIFS(СВЦЭМ!$D$33:$D$776,СВЦЭМ!$A$33:$A$776,$A143,СВЦЭМ!$B$33:$B$776,Y$119)+'СЕТ СН'!$I$11+СВЦЭМ!$D$10+'СЕТ СН'!$I$6-'СЕТ СН'!$I$23</f>
        <v>1499.4421249000002</v>
      </c>
    </row>
    <row r="144" spans="1:25" ht="15.75" x14ac:dyDescent="0.2">
      <c r="A144" s="35">
        <f t="shared" si="3"/>
        <v>43946</v>
      </c>
      <c r="B144" s="36">
        <f>SUMIFS(СВЦЭМ!$D$33:$D$776,СВЦЭМ!$A$33:$A$776,$A144,СВЦЭМ!$B$33:$B$776,B$119)+'СЕТ СН'!$I$11+СВЦЭМ!$D$10+'СЕТ СН'!$I$6-'СЕТ СН'!$I$23</f>
        <v>1641.1136248500002</v>
      </c>
      <c r="C144" s="36">
        <f>SUMIFS(СВЦЭМ!$D$33:$D$776,СВЦЭМ!$A$33:$A$776,$A144,СВЦЭМ!$B$33:$B$776,C$119)+'СЕТ СН'!$I$11+СВЦЭМ!$D$10+'СЕТ СН'!$I$6-'СЕТ СН'!$I$23</f>
        <v>1669.6501739899998</v>
      </c>
      <c r="D144" s="36">
        <f>SUMIFS(СВЦЭМ!$D$33:$D$776,СВЦЭМ!$A$33:$A$776,$A144,СВЦЭМ!$B$33:$B$776,D$119)+'СЕТ СН'!$I$11+СВЦЭМ!$D$10+'СЕТ СН'!$I$6-'СЕТ СН'!$I$23</f>
        <v>1681.97007242</v>
      </c>
      <c r="E144" s="36">
        <f>SUMIFS(СВЦЭМ!$D$33:$D$776,СВЦЭМ!$A$33:$A$776,$A144,СВЦЭМ!$B$33:$B$776,E$119)+'СЕТ СН'!$I$11+СВЦЭМ!$D$10+'СЕТ СН'!$I$6-'СЕТ СН'!$I$23</f>
        <v>1693.4746004299998</v>
      </c>
      <c r="F144" s="36">
        <f>SUMIFS(СВЦЭМ!$D$33:$D$776,СВЦЭМ!$A$33:$A$776,$A144,СВЦЭМ!$B$33:$B$776,F$119)+'СЕТ СН'!$I$11+СВЦЭМ!$D$10+'СЕТ СН'!$I$6-'СЕТ СН'!$I$23</f>
        <v>1695.0117850899999</v>
      </c>
      <c r="G144" s="36">
        <f>SUMIFS(СВЦЭМ!$D$33:$D$776,СВЦЭМ!$A$33:$A$776,$A144,СВЦЭМ!$B$33:$B$776,G$119)+'СЕТ СН'!$I$11+СВЦЭМ!$D$10+'СЕТ СН'!$I$6-'СЕТ СН'!$I$23</f>
        <v>1698.29864208</v>
      </c>
      <c r="H144" s="36">
        <f>SUMIFS(СВЦЭМ!$D$33:$D$776,СВЦЭМ!$A$33:$A$776,$A144,СВЦЭМ!$B$33:$B$776,H$119)+'СЕТ СН'!$I$11+СВЦЭМ!$D$10+'СЕТ СН'!$I$6-'СЕТ СН'!$I$23</f>
        <v>1693.8276906799999</v>
      </c>
      <c r="I144" s="36">
        <f>SUMIFS(СВЦЭМ!$D$33:$D$776,СВЦЭМ!$A$33:$A$776,$A144,СВЦЭМ!$B$33:$B$776,I$119)+'СЕТ СН'!$I$11+СВЦЭМ!$D$10+'СЕТ СН'!$I$6-'СЕТ СН'!$I$23</f>
        <v>1680.51136449</v>
      </c>
      <c r="J144" s="36">
        <f>SUMIFS(СВЦЭМ!$D$33:$D$776,СВЦЭМ!$A$33:$A$776,$A144,СВЦЭМ!$B$33:$B$776,J$119)+'СЕТ СН'!$I$11+СВЦЭМ!$D$10+'СЕТ СН'!$I$6-'СЕТ СН'!$I$23</f>
        <v>1633.8924226200002</v>
      </c>
      <c r="K144" s="36">
        <f>SUMIFS(СВЦЭМ!$D$33:$D$776,СВЦЭМ!$A$33:$A$776,$A144,СВЦЭМ!$B$33:$B$776,K$119)+'СЕТ СН'!$I$11+СВЦЭМ!$D$10+'СЕТ СН'!$I$6-'СЕТ СН'!$I$23</f>
        <v>1601.83892049</v>
      </c>
      <c r="L144" s="36">
        <f>SUMIFS(СВЦЭМ!$D$33:$D$776,СВЦЭМ!$A$33:$A$776,$A144,СВЦЭМ!$B$33:$B$776,L$119)+'СЕТ СН'!$I$11+СВЦЭМ!$D$10+'СЕТ СН'!$I$6-'СЕТ СН'!$I$23</f>
        <v>1591.8896933199999</v>
      </c>
      <c r="M144" s="36">
        <f>SUMIFS(СВЦЭМ!$D$33:$D$776,СВЦЭМ!$A$33:$A$776,$A144,СВЦЭМ!$B$33:$B$776,M$119)+'СЕТ СН'!$I$11+СВЦЭМ!$D$10+'СЕТ СН'!$I$6-'СЕТ СН'!$I$23</f>
        <v>1611.8025827800002</v>
      </c>
      <c r="N144" s="36">
        <f>SUMIFS(СВЦЭМ!$D$33:$D$776,СВЦЭМ!$A$33:$A$776,$A144,СВЦЭМ!$B$33:$B$776,N$119)+'СЕТ СН'!$I$11+СВЦЭМ!$D$10+'СЕТ СН'!$I$6-'СЕТ СН'!$I$23</f>
        <v>1625.7473757600001</v>
      </c>
      <c r="O144" s="36">
        <f>SUMIFS(СВЦЭМ!$D$33:$D$776,СВЦЭМ!$A$33:$A$776,$A144,СВЦЭМ!$B$33:$B$776,O$119)+'СЕТ СН'!$I$11+СВЦЭМ!$D$10+'СЕТ СН'!$I$6-'СЕТ СН'!$I$23</f>
        <v>1627.1779983199999</v>
      </c>
      <c r="P144" s="36">
        <f>SUMIFS(СВЦЭМ!$D$33:$D$776,СВЦЭМ!$A$33:$A$776,$A144,СВЦЭМ!$B$33:$B$776,P$119)+'СЕТ СН'!$I$11+СВЦЭМ!$D$10+'СЕТ СН'!$I$6-'СЕТ СН'!$I$23</f>
        <v>1643.76156373</v>
      </c>
      <c r="Q144" s="36">
        <f>SUMIFS(СВЦЭМ!$D$33:$D$776,СВЦЭМ!$A$33:$A$776,$A144,СВЦЭМ!$B$33:$B$776,Q$119)+'СЕТ СН'!$I$11+СВЦЭМ!$D$10+'СЕТ СН'!$I$6-'СЕТ СН'!$I$23</f>
        <v>1661.73014199</v>
      </c>
      <c r="R144" s="36">
        <f>SUMIFS(СВЦЭМ!$D$33:$D$776,СВЦЭМ!$A$33:$A$776,$A144,СВЦЭМ!$B$33:$B$776,R$119)+'СЕТ СН'!$I$11+СВЦЭМ!$D$10+'СЕТ СН'!$I$6-'СЕТ СН'!$I$23</f>
        <v>1660.4665171300001</v>
      </c>
      <c r="S144" s="36">
        <f>SUMIFS(СВЦЭМ!$D$33:$D$776,СВЦЭМ!$A$33:$A$776,$A144,СВЦЭМ!$B$33:$B$776,S$119)+'СЕТ СН'!$I$11+СВЦЭМ!$D$10+'СЕТ СН'!$I$6-'СЕТ СН'!$I$23</f>
        <v>1657.3720600300001</v>
      </c>
      <c r="T144" s="36">
        <f>SUMIFS(СВЦЭМ!$D$33:$D$776,СВЦЭМ!$A$33:$A$776,$A144,СВЦЭМ!$B$33:$B$776,T$119)+'СЕТ СН'!$I$11+СВЦЭМ!$D$10+'СЕТ СН'!$I$6-'СЕТ СН'!$I$23</f>
        <v>1632.18331913</v>
      </c>
      <c r="U144" s="36">
        <f>SUMIFS(СВЦЭМ!$D$33:$D$776,СВЦЭМ!$A$33:$A$776,$A144,СВЦЭМ!$B$33:$B$776,U$119)+'СЕТ СН'!$I$11+СВЦЭМ!$D$10+'СЕТ СН'!$I$6-'СЕТ СН'!$I$23</f>
        <v>1612.04285267</v>
      </c>
      <c r="V144" s="36">
        <f>SUMIFS(СВЦЭМ!$D$33:$D$776,СВЦЭМ!$A$33:$A$776,$A144,СВЦЭМ!$B$33:$B$776,V$119)+'СЕТ СН'!$I$11+СВЦЭМ!$D$10+'СЕТ СН'!$I$6-'СЕТ СН'!$I$23</f>
        <v>1596.71314205</v>
      </c>
      <c r="W144" s="36">
        <f>SUMIFS(СВЦЭМ!$D$33:$D$776,СВЦЭМ!$A$33:$A$776,$A144,СВЦЭМ!$B$33:$B$776,W$119)+'СЕТ СН'!$I$11+СВЦЭМ!$D$10+'СЕТ СН'!$I$6-'СЕТ СН'!$I$23</f>
        <v>1596.3135870900001</v>
      </c>
      <c r="X144" s="36">
        <f>SUMIFS(СВЦЭМ!$D$33:$D$776,СВЦЭМ!$A$33:$A$776,$A144,СВЦЭМ!$B$33:$B$776,X$119)+'СЕТ СН'!$I$11+СВЦЭМ!$D$10+'СЕТ СН'!$I$6-'СЕТ СН'!$I$23</f>
        <v>1599.4373823000001</v>
      </c>
      <c r="Y144" s="36">
        <f>SUMIFS(СВЦЭМ!$D$33:$D$776,СВЦЭМ!$A$33:$A$776,$A144,СВЦЭМ!$B$33:$B$776,Y$119)+'СЕТ СН'!$I$11+СВЦЭМ!$D$10+'СЕТ СН'!$I$6-'СЕТ СН'!$I$23</f>
        <v>1640.4238087600002</v>
      </c>
    </row>
    <row r="145" spans="1:27" ht="15.75" x14ac:dyDescent="0.2">
      <c r="A145" s="35">
        <f t="shared" si="3"/>
        <v>43947</v>
      </c>
      <c r="B145" s="36">
        <f>SUMIFS(СВЦЭМ!$D$33:$D$776,СВЦЭМ!$A$33:$A$776,$A145,СВЦЭМ!$B$33:$B$776,B$119)+'СЕТ СН'!$I$11+СВЦЭМ!$D$10+'СЕТ СН'!$I$6-'СЕТ СН'!$I$23</f>
        <v>1717.5649938299998</v>
      </c>
      <c r="C145" s="36">
        <f>SUMIFS(СВЦЭМ!$D$33:$D$776,СВЦЭМ!$A$33:$A$776,$A145,СВЦЭМ!$B$33:$B$776,C$119)+'СЕТ СН'!$I$11+СВЦЭМ!$D$10+'СЕТ СН'!$I$6-'СЕТ СН'!$I$23</f>
        <v>1717.73056774</v>
      </c>
      <c r="D145" s="36">
        <f>SUMIFS(СВЦЭМ!$D$33:$D$776,СВЦЭМ!$A$33:$A$776,$A145,СВЦЭМ!$B$33:$B$776,D$119)+'СЕТ СН'!$I$11+СВЦЭМ!$D$10+'СЕТ СН'!$I$6-'СЕТ СН'!$I$23</f>
        <v>1704.21521588</v>
      </c>
      <c r="E145" s="36">
        <f>SUMIFS(СВЦЭМ!$D$33:$D$776,СВЦЭМ!$A$33:$A$776,$A145,СВЦЭМ!$B$33:$B$776,E$119)+'СЕТ СН'!$I$11+СВЦЭМ!$D$10+'СЕТ СН'!$I$6-'СЕТ СН'!$I$23</f>
        <v>1699.2880623399999</v>
      </c>
      <c r="F145" s="36">
        <f>SUMIFS(СВЦЭМ!$D$33:$D$776,СВЦЭМ!$A$33:$A$776,$A145,СВЦЭМ!$B$33:$B$776,F$119)+'СЕТ СН'!$I$11+СВЦЭМ!$D$10+'СЕТ СН'!$I$6-'СЕТ СН'!$I$23</f>
        <v>1695.8473144799998</v>
      </c>
      <c r="G145" s="36">
        <f>SUMIFS(СВЦЭМ!$D$33:$D$776,СВЦЭМ!$A$33:$A$776,$A145,СВЦЭМ!$B$33:$B$776,G$119)+'СЕТ СН'!$I$11+СВЦЭМ!$D$10+'СЕТ СН'!$I$6-'СЕТ СН'!$I$23</f>
        <v>1698.9597922199998</v>
      </c>
      <c r="H145" s="36">
        <f>SUMIFS(СВЦЭМ!$D$33:$D$776,СВЦЭМ!$A$33:$A$776,$A145,СВЦЭМ!$B$33:$B$776,H$119)+'СЕТ СН'!$I$11+СВЦЭМ!$D$10+'СЕТ СН'!$I$6-'СЕТ СН'!$I$23</f>
        <v>1704.0387978900001</v>
      </c>
      <c r="I145" s="36">
        <f>SUMIFS(СВЦЭМ!$D$33:$D$776,СВЦЭМ!$A$33:$A$776,$A145,СВЦЭМ!$B$33:$B$776,I$119)+'СЕТ СН'!$I$11+СВЦЭМ!$D$10+'СЕТ СН'!$I$6-'СЕТ СН'!$I$23</f>
        <v>1707.0620914599999</v>
      </c>
      <c r="J145" s="36">
        <f>SUMIFS(СВЦЭМ!$D$33:$D$776,СВЦЭМ!$A$33:$A$776,$A145,СВЦЭМ!$B$33:$B$776,J$119)+'СЕТ СН'!$I$11+СВЦЭМ!$D$10+'СЕТ СН'!$I$6-'СЕТ СН'!$I$23</f>
        <v>1640.0766080200001</v>
      </c>
      <c r="K145" s="36">
        <f>SUMIFS(СВЦЭМ!$D$33:$D$776,СВЦЭМ!$A$33:$A$776,$A145,СВЦЭМ!$B$33:$B$776,K$119)+'СЕТ СН'!$I$11+СВЦЭМ!$D$10+'СЕТ СН'!$I$6-'СЕТ СН'!$I$23</f>
        <v>1604.42989921</v>
      </c>
      <c r="L145" s="36">
        <f>SUMIFS(СВЦЭМ!$D$33:$D$776,СВЦЭМ!$A$33:$A$776,$A145,СВЦЭМ!$B$33:$B$776,L$119)+'СЕТ СН'!$I$11+СВЦЭМ!$D$10+'СЕТ СН'!$I$6-'СЕТ СН'!$I$23</f>
        <v>1592.4092141599999</v>
      </c>
      <c r="M145" s="36">
        <f>SUMIFS(СВЦЭМ!$D$33:$D$776,СВЦЭМ!$A$33:$A$776,$A145,СВЦЭМ!$B$33:$B$776,M$119)+'СЕТ СН'!$I$11+СВЦЭМ!$D$10+'СЕТ СН'!$I$6-'СЕТ СН'!$I$23</f>
        <v>1593.2215472100002</v>
      </c>
      <c r="N145" s="36">
        <f>SUMIFS(СВЦЭМ!$D$33:$D$776,СВЦЭМ!$A$33:$A$776,$A145,СВЦЭМ!$B$33:$B$776,N$119)+'СЕТ СН'!$I$11+СВЦЭМ!$D$10+'СЕТ СН'!$I$6-'СЕТ СН'!$I$23</f>
        <v>1597.37403771</v>
      </c>
      <c r="O145" s="36">
        <f>SUMIFS(СВЦЭМ!$D$33:$D$776,СВЦЭМ!$A$33:$A$776,$A145,СВЦЭМ!$B$33:$B$776,O$119)+'СЕТ СН'!$I$11+СВЦЭМ!$D$10+'СЕТ СН'!$I$6-'СЕТ СН'!$I$23</f>
        <v>1613.73503845</v>
      </c>
      <c r="P145" s="36">
        <f>SUMIFS(СВЦЭМ!$D$33:$D$776,СВЦЭМ!$A$33:$A$776,$A145,СВЦЭМ!$B$33:$B$776,P$119)+'СЕТ СН'!$I$11+СВЦЭМ!$D$10+'СЕТ СН'!$I$6-'СЕТ СН'!$I$23</f>
        <v>1626.3157622900001</v>
      </c>
      <c r="Q145" s="36">
        <f>SUMIFS(СВЦЭМ!$D$33:$D$776,СВЦЭМ!$A$33:$A$776,$A145,СВЦЭМ!$B$33:$B$776,Q$119)+'СЕТ СН'!$I$11+СВЦЭМ!$D$10+'СЕТ СН'!$I$6-'СЕТ СН'!$I$23</f>
        <v>1632.8589932499999</v>
      </c>
      <c r="R145" s="36">
        <f>SUMIFS(СВЦЭМ!$D$33:$D$776,СВЦЭМ!$A$33:$A$776,$A145,СВЦЭМ!$B$33:$B$776,R$119)+'СЕТ СН'!$I$11+СВЦЭМ!$D$10+'СЕТ СН'!$I$6-'СЕТ СН'!$I$23</f>
        <v>1631.3223711400001</v>
      </c>
      <c r="S145" s="36">
        <f>SUMIFS(СВЦЭМ!$D$33:$D$776,СВЦЭМ!$A$33:$A$776,$A145,СВЦЭМ!$B$33:$B$776,S$119)+'СЕТ СН'!$I$11+СВЦЭМ!$D$10+'СЕТ СН'!$I$6-'СЕТ СН'!$I$23</f>
        <v>1625.0918352399999</v>
      </c>
      <c r="T145" s="36">
        <f>SUMIFS(СВЦЭМ!$D$33:$D$776,СВЦЭМ!$A$33:$A$776,$A145,СВЦЭМ!$B$33:$B$776,T$119)+'СЕТ СН'!$I$11+СВЦЭМ!$D$10+'СЕТ СН'!$I$6-'СЕТ СН'!$I$23</f>
        <v>1605.59409183</v>
      </c>
      <c r="U145" s="36">
        <f>SUMIFS(СВЦЭМ!$D$33:$D$776,СВЦЭМ!$A$33:$A$776,$A145,СВЦЭМ!$B$33:$B$776,U$119)+'СЕТ СН'!$I$11+СВЦЭМ!$D$10+'СЕТ СН'!$I$6-'СЕТ СН'!$I$23</f>
        <v>1581.72373272</v>
      </c>
      <c r="V145" s="36">
        <f>SUMIFS(СВЦЭМ!$D$33:$D$776,СВЦЭМ!$A$33:$A$776,$A145,СВЦЭМ!$B$33:$B$776,V$119)+'СЕТ СН'!$I$11+СВЦЭМ!$D$10+'СЕТ СН'!$I$6-'СЕТ СН'!$I$23</f>
        <v>1568.3293030499999</v>
      </c>
      <c r="W145" s="36">
        <f>SUMIFS(СВЦЭМ!$D$33:$D$776,СВЦЭМ!$A$33:$A$776,$A145,СВЦЭМ!$B$33:$B$776,W$119)+'СЕТ СН'!$I$11+СВЦЭМ!$D$10+'СЕТ СН'!$I$6-'СЕТ СН'!$I$23</f>
        <v>1572.1178713899999</v>
      </c>
      <c r="X145" s="36">
        <f>SUMIFS(СВЦЭМ!$D$33:$D$776,СВЦЭМ!$A$33:$A$776,$A145,СВЦЭМ!$B$33:$B$776,X$119)+'СЕТ СН'!$I$11+СВЦЭМ!$D$10+'СЕТ СН'!$I$6-'СЕТ СН'!$I$23</f>
        <v>1592.69773678</v>
      </c>
      <c r="Y145" s="36">
        <f>SUMIFS(СВЦЭМ!$D$33:$D$776,СВЦЭМ!$A$33:$A$776,$A145,СВЦЭМ!$B$33:$B$776,Y$119)+'СЕТ СН'!$I$11+СВЦЭМ!$D$10+'СЕТ СН'!$I$6-'СЕТ СН'!$I$23</f>
        <v>1634.86327579</v>
      </c>
    </row>
    <row r="146" spans="1:27" ht="15.75" x14ac:dyDescent="0.2">
      <c r="A146" s="35">
        <f t="shared" si="3"/>
        <v>43948</v>
      </c>
      <c r="B146" s="36">
        <f>SUMIFS(СВЦЭМ!$D$33:$D$776,СВЦЭМ!$A$33:$A$776,$A146,СВЦЭМ!$B$33:$B$776,B$119)+'СЕТ СН'!$I$11+СВЦЭМ!$D$10+'СЕТ СН'!$I$6-'СЕТ СН'!$I$23</f>
        <v>1708.36836761</v>
      </c>
      <c r="C146" s="36">
        <f>SUMIFS(СВЦЭМ!$D$33:$D$776,СВЦЭМ!$A$33:$A$776,$A146,СВЦЭМ!$B$33:$B$776,C$119)+'СЕТ СН'!$I$11+СВЦЭМ!$D$10+'СЕТ СН'!$I$6-'СЕТ СН'!$I$23</f>
        <v>1704.62089799</v>
      </c>
      <c r="D146" s="36">
        <f>SUMIFS(СВЦЭМ!$D$33:$D$776,СВЦЭМ!$A$33:$A$776,$A146,СВЦЭМ!$B$33:$B$776,D$119)+'СЕТ СН'!$I$11+СВЦЭМ!$D$10+'СЕТ СН'!$I$6-'СЕТ СН'!$I$23</f>
        <v>1689.7941795300001</v>
      </c>
      <c r="E146" s="36">
        <f>SUMIFS(СВЦЭМ!$D$33:$D$776,СВЦЭМ!$A$33:$A$776,$A146,СВЦЭМ!$B$33:$B$776,E$119)+'СЕТ СН'!$I$11+СВЦЭМ!$D$10+'СЕТ СН'!$I$6-'СЕТ СН'!$I$23</f>
        <v>1677.6418482399999</v>
      </c>
      <c r="F146" s="36">
        <f>SUMIFS(СВЦЭМ!$D$33:$D$776,СВЦЭМ!$A$33:$A$776,$A146,СВЦЭМ!$B$33:$B$776,F$119)+'СЕТ СН'!$I$11+СВЦЭМ!$D$10+'СЕТ СН'!$I$6-'СЕТ СН'!$I$23</f>
        <v>1679.43683053</v>
      </c>
      <c r="G146" s="36">
        <f>SUMIFS(СВЦЭМ!$D$33:$D$776,СВЦЭМ!$A$33:$A$776,$A146,СВЦЭМ!$B$33:$B$776,G$119)+'СЕТ СН'!$I$11+СВЦЭМ!$D$10+'СЕТ СН'!$I$6-'СЕТ СН'!$I$23</f>
        <v>1687.3199472399999</v>
      </c>
      <c r="H146" s="36">
        <f>SUMIFS(СВЦЭМ!$D$33:$D$776,СВЦЭМ!$A$33:$A$776,$A146,СВЦЭМ!$B$33:$B$776,H$119)+'СЕТ СН'!$I$11+СВЦЭМ!$D$10+'СЕТ СН'!$I$6-'СЕТ СН'!$I$23</f>
        <v>1700.2564835000001</v>
      </c>
      <c r="I146" s="36">
        <f>SUMIFS(СВЦЭМ!$D$33:$D$776,СВЦЭМ!$A$33:$A$776,$A146,СВЦЭМ!$B$33:$B$776,I$119)+'СЕТ СН'!$I$11+СВЦЭМ!$D$10+'СЕТ СН'!$I$6-'СЕТ СН'!$I$23</f>
        <v>1689.0297579799999</v>
      </c>
      <c r="J146" s="36">
        <f>SUMIFS(СВЦЭМ!$D$33:$D$776,СВЦЭМ!$A$33:$A$776,$A146,СВЦЭМ!$B$33:$B$776,J$119)+'СЕТ СН'!$I$11+СВЦЭМ!$D$10+'СЕТ СН'!$I$6-'СЕТ СН'!$I$23</f>
        <v>1618.2734423300001</v>
      </c>
      <c r="K146" s="36">
        <f>SUMIFS(СВЦЭМ!$D$33:$D$776,СВЦЭМ!$A$33:$A$776,$A146,СВЦЭМ!$B$33:$B$776,K$119)+'СЕТ СН'!$I$11+СВЦЭМ!$D$10+'СЕТ СН'!$I$6-'СЕТ СН'!$I$23</f>
        <v>1600.59291308</v>
      </c>
      <c r="L146" s="36">
        <f>SUMIFS(СВЦЭМ!$D$33:$D$776,СВЦЭМ!$A$33:$A$776,$A146,СВЦЭМ!$B$33:$B$776,L$119)+'СЕТ СН'!$I$11+СВЦЭМ!$D$10+'СЕТ СН'!$I$6-'СЕТ СН'!$I$23</f>
        <v>1581.5900629800001</v>
      </c>
      <c r="M146" s="36">
        <f>SUMIFS(СВЦЭМ!$D$33:$D$776,СВЦЭМ!$A$33:$A$776,$A146,СВЦЭМ!$B$33:$B$776,M$119)+'СЕТ СН'!$I$11+СВЦЭМ!$D$10+'СЕТ СН'!$I$6-'СЕТ СН'!$I$23</f>
        <v>1584.4092177100001</v>
      </c>
      <c r="N146" s="36">
        <f>SUMIFS(СВЦЭМ!$D$33:$D$776,СВЦЭМ!$A$33:$A$776,$A146,СВЦЭМ!$B$33:$B$776,N$119)+'СЕТ СН'!$I$11+СВЦЭМ!$D$10+'СЕТ СН'!$I$6-'СЕТ СН'!$I$23</f>
        <v>1598.6306471100002</v>
      </c>
      <c r="O146" s="36">
        <f>SUMIFS(СВЦЭМ!$D$33:$D$776,СВЦЭМ!$A$33:$A$776,$A146,СВЦЭМ!$B$33:$B$776,O$119)+'СЕТ СН'!$I$11+СВЦЭМ!$D$10+'СЕТ СН'!$I$6-'СЕТ СН'!$I$23</f>
        <v>1614.7993660500001</v>
      </c>
      <c r="P146" s="36">
        <f>SUMIFS(СВЦЭМ!$D$33:$D$776,СВЦЭМ!$A$33:$A$776,$A146,СВЦЭМ!$B$33:$B$776,P$119)+'СЕТ СН'!$I$11+СВЦЭМ!$D$10+'СЕТ СН'!$I$6-'СЕТ СН'!$I$23</f>
        <v>1634.4339272900002</v>
      </c>
      <c r="Q146" s="36">
        <f>SUMIFS(СВЦЭМ!$D$33:$D$776,СВЦЭМ!$A$33:$A$776,$A146,СВЦЭМ!$B$33:$B$776,Q$119)+'СЕТ СН'!$I$11+СВЦЭМ!$D$10+'СЕТ СН'!$I$6-'СЕТ СН'!$I$23</f>
        <v>1646.3724228000001</v>
      </c>
      <c r="R146" s="36">
        <f>SUMIFS(СВЦЭМ!$D$33:$D$776,СВЦЭМ!$A$33:$A$776,$A146,СВЦЭМ!$B$33:$B$776,R$119)+'СЕТ СН'!$I$11+СВЦЭМ!$D$10+'СЕТ СН'!$I$6-'СЕТ СН'!$I$23</f>
        <v>1646.8560965000001</v>
      </c>
      <c r="S146" s="36">
        <f>SUMIFS(СВЦЭМ!$D$33:$D$776,СВЦЭМ!$A$33:$A$776,$A146,СВЦЭМ!$B$33:$B$776,S$119)+'СЕТ СН'!$I$11+СВЦЭМ!$D$10+'СЕТ СН'!$I$6-'СЕТ СН'!$I$23</f>
        <v>1639.07542642</v>
      </c>
      <c r="T146" s="36">
        <f>SUMIFS(СВЦЭМ!$D$33:$D$776,СВЦЭМ!$A$33:$A$776,$A146,СВЦЭМ!$B$33:$B$776,T$119)+'СЕТ СН'!$I$11+СВЦЭМ!$D$10+'СЕТ СН'!$I$6-'СЕТ СН'!$I$23</f>
        <v>1614.8677295299999</v>
      </c>
      <c r="U146" s="36">
        <f>SUMIFS(СВЦЭМ!$D$33:$D$776,СВЦЭМ!$A$33:$A$776,$A146,СВЦЭМ!$B$33:$B$776,U$119)+'СЕТ СН'!$I$11+СВЦЭМ!$D$10+'СЕТ СН'!$I$6-'СЕТ СН'!$I$23</f>
        <v>1596.9256702299999</v>
      </c>
      <c r="V146" s="36">
        <f>SUMIFS(СВЦЭМ!$D$33:$D$776,СВЦЭМ!$A$33:$A$776,$A146,СВЦЭМ!$B$33:$B$776,V$119)+'СЕТ СН'!$I$11+СВЦЭМ!$D$10+'СЕТ СН'!$I$6-'СЕТ СН'!$I$23</f>
        <v>1571.5670986099999</v>
      </c>
      <c r="W146" s="36">
        <f>SUMIFS(СВЦЭМ!$D$33:$D$776,СВЦЭМ!$A$33:$A$776,$A146,СВЦЭМ!$B$33:$B$776,W$119)+'СЕТ СН'!$I$11+СВЦЭМ!$D$10+'СЕТ СН'!$I$6-'СЕТ СН'!$I$23</f>
        <v>1575.03858883</v>
      </c>
      <c r="X146" s="36">
        <f>SUMIFS(СВЦЭМ!$D$33:$D$776,СВЦЭМ!$A$33:$A$776,$A146,СВЦЭМ!$B$33:$B$776,X$119)+'СЕТ СН'!$I$11+СВЦЭМ!$D$10+'СЕТ СН'!$I$6-'СЕТ СН'!$I$23</f>
        <v>1598.22016411</v>
      </c>
      <c r="Y146" s="36">
        <f>SUMIFS(СВЦЭМ!$D$33:$D$776,СВЦЭМ!$A$33:$A$776,$A146,СВЦЭМ!$B$33:$B$776,Y$119)+'СЕТ СН'!$I$11+СВЦЭМ!$D$10+'СЕТ СН'!$I$6-'СЕТ СН'!$I$23</f>
        <v>1631.4115049299999</v>
      </c>
    </row>
    <row r="147" spans="1:27" ht="15.75" x14ac:dyDescent="0.2">
      <c r="A147" s="35">
        <f t="shared" si="3"/>
        <v>43949</v>
      </c>
      <c r="B147" s="36">
        <f>SUMIFS(СВЦЭМ!$D$33:$D$776,СВЦЭМ!$A$33:$A$776,$A147,СВЦЭМ!$B$33:$B$776,B$119)+'СЕТ СН'!$I$11+СВЦЭМ!$D$10+'СЕТ СН'!$I$6-'СЕТ СН'!$I$23</f>
        <v>1648.04113654</v>
      </c>
      <c r="C147" s="36">
        <f>SUMIFS(СВЦЭМ!$D$33:$D$776,СВЦЭМ!$A$33:$A$776,$A147,СВЦЭМ!$B$33:$B$776,C$119)+'СЕТ СН'!$I$11+СВЦЭМ!$D$10+'СЕТ СН'!$I$6-'СЕТ СН'!$I$23</f>
        <v>1673.90719371</v>
      </c>
      <c r="D147" s="36">
        <f>SUMIFS(СВЦЭМ!$D$33:$D$776,СВЦЭМ!$A$33:$A$776,$A147,СВЦЭМ!$B$33:$B$776,D$119)+'СЕТ СН'!$I$11+СВЦЭМ!$D$10+'СЕТ СН'!$I$6-'СЕТ СН'!$I$23</f>
        <v>1711.99338612</v>
      </c>
      <c r="E147" s="36">
        <f>SUMIFS(СВЦЭМ!$D$33:$D$776,СВЦЭМ!$A$33:$A$776,$A147,СВЦЭМ!$B$33:$B$776,E$119)+'СЕТ СН'!$I$11+СВЦЭМ!$D$10+'СЕТ СН'!$I$6-'СЕТ СН'!$I$23</f>
        <v>1716.0903098599999</v>
      </c>
      <c r="F147" s="36">
        <f>SUMIFS(СВЦЭМ!$D$33:$D$776,СВЦЭМ!$A$33:$A$776,$A147,СВЦЭМ!$B$33:$B$776,F$119)+'СЕТ СН'!$I$11+СВЦЭМ!$D$10+'СЕТ СН'!$I$6-'СЕТ СН'!$I$23</f>
        <v>1713.1599223999999</v>
      </c>
      <c r="G147" s="36">
        <f>SUMIFS(СВЦЭМ!$D$33:$D$776,СВЦЭМ!$A$33:$A$776,$A147,СВЦЭМ!$B$33:$B$776,G$119)+'СЕТ СН'!$I$11+СВЦЭМ!$D$10+'СЕТ СН'!$I$6-'СЕТ СН'!$I$23</f>
        <v>1714.11262577</v>
      </c>
      <c r="H147" s="36">
        <f>SUMIFS(СВЦЭМ!$D$33:$D$776,СВЦЭМ!$A$33:$A$776,$A147,СВЦЭМ!$B$33:$B$776,H$119)+'СЕТ СН'!$I$11+СВЦЭМ!$D$10+'СЕТ СН'!$I$6-'СЕТ СН'!$I$23</f>
        <v>1681.4014488799999</v>
      </c>
      <c r="I147" s="36">
        <f>SUMIFS(СВЦЭМ!$D$33:$D$776,СВЦЭМ!$A$33:$A$776,$A147,СВЦЭМ!$B$33:$B$776,I$119)+'СЕТ СН'!$I$11+СВЦЭМ!$D$10+'СЕТ СН'!$I$6-'СЕТ СН'!$I$23</f>
        <v>1646.2593447100001</v>
      </c>
      <c r="J147" s="36">
        <f>SUMIFS(СВЦЭМ!$D$33:$D$776,СВЦЭМ!$A$33:$A$776,$A147,СВЦЭМ!$B$33:$B$776,J$119)+'СЕТ СН'!$I$11+СВЦЭМ!$D$10+'СЕТ СН'!$I$6-'СЕТ СН'!$I$23</f>
        <v>1596.7148361700001</v>
      </c>
      <c r="K147" s="36">
        <f>SUMIFS(СВЦЭМ!$D$33:$D$776,СВЦЭМ!$A$33:$A$776,$A147,СВЦЭМ!$B$33:$B$776,K$119)+'СЕТ СН'!$I$11+СВЦЭМ!$D$10+'СЕТ СН'!$I$6-'СЕТ СН'!$I$23</f>
        <v>1590.4049376100002</v>
      </c>
      <c r="L147" s="36">
        <f>SUMIFS(СВЦЭМ!$D$33:$D$776,СВЦЭМ!$A$33:$A$776,$A147,СВЦЭМ!$B$33:$B$776,L$119)+'СЕТ СН'!$I$11+СВЦЭМ!$D$10+'СЕТ СН'!$I$6-'СЕТ СН'!$I$23</f>
        <v>1585.09870933</v>
      </c>
      <c r="M147" s="36">
        <f>SUMIFS(СВЦЭМ!$D$33:$D$776,СВЦЭМ!$A$33:$A$776,$A147,СВЦЭМ!$B$33:$B$776,M$119)+'СЕТ СН'!$I$11+СВЦЭМ!$D$10+'СЕТ СН'!$I$6-'СЕТ СН'!$I$23</f>
        <v>1584.8220836400001</v>
      </c>
      <c r="N147" s="36">
        <f>SUMIFS(СВЦЭМ!$D$33:$D$776,СВЦЭМ!$A$33:$A$776,$A147,СВЦЭМ!$B$33:$B$776,N$119)+'СЕТ СН'!$I$11+СВЦЭМ!$D$10+'СЕТ СН'!$I$6-'СЕТ СН'!$I$23</f>
        <v>1576.8108984200001</v>
      </c>
      <c r="O147" s="36">
        <f>SUMIFS(СВЦЭМ!$D$33:$D$776,СВЦЭМ!$A$33:$A$776,$A147,СВЦЭМ!$B$33:$B$776,O$119)+'СЕТ СН'!$I$11+СВЦЭМ!$D$10+'СЕТ СН'!$I$6-'СЕТ СН'!$I$23</f>
        <v>1585.6559725900001</v>
      </c>
      <c r="P147" s="36">
        <f>SUMIFS(СВЦЭМ!$D$33:$D$776,СВЦЭМ!$A$33:$A$776,$A147,СВЦЭМ!$B$33:$B$776,P$119)+'СЕТ СН'!$I$11+СВЦЭМ!$D$10+'СЕТ СН'!$I$6-'СЕТ СН'!$I$23</f>
        <v>1596.72890936</v>
      </c>
      <c r="Q147" s="36">
        <f>SUMIFS(СВЦЭМ!$D$33:$D$776,СВЦЭМ!$A$33:$A$776,$A147,СВЦЭМ!$B$33:$B$776,Q$119)+'СЕТ СН'!$I$11+СВЦЭМ!$D$10+'СЕТ СН'!$I$6-'СЕТ СН'!$I$23</f>
        <v>1610.96254735</v>
      </c>
      <c r="R147" s="36">
        <f>SUMIFS(СВЦЭМ!$D$33:$D$776,СВЦЭМ!$A$33:$A$776,$A147,СВЦЭМ!$B$33:$B$776,R$119)+'СЕТ СН'!$I$11+СВЦЭМ!$D$10+'СЕТ СН'!$I$6-'СЕТ СН'!$I$23</f>
        <v>1607.30028457</v>
      </c>
      <c r="S147" s="36">
        <f>SUMIFS(СВЦЭМ!$D$33:$D$776,СВЦЭМ!$A$33:$A$776,$A147,СВЦЭМ!$B$33:$B$776,S$119)+'СЕТ СН'!$I$11+СВЦЭМ!$D$10+'СЕТ СН'!$I$6-'СЕТ СН'!$I$23</f>
        <v>1603.6038796799999</v>
      </c>
      <c r="T147" s="36">
        <f>SUMIFS(СВЦЭМ!$D$33:$D$776,СВЦЭМ!$A$33:$A$776,$A147,СВЦЭМ!$B$33:$B$776,T$119)+'СЕТ СН'!$I$11+СВЦЭМ!$D$10+'СЕТ СН'!$I$6-'СЕТ СН'!$I$23</f>
        <v>1591.3706759699999</v>
      </c>
      <c r="U147" s="36">
        <f>SUMIFS(СВЦЭМ!$D$33:$D$776,СВЦЭМ!$A$33:$A$776,$A147,СВЦЭМ!$B$33:$B$776,U$119)+'СЕТ СН'!$I$11+СВЦЭМ!$D$10+'СЕТ СН'!$I$6-'СЕТ СН'!$I$23</f>
        <v>1565.6315428100002</v>
      </c>
      <c r="V147" s="36">
        <f>SUMIFS(СВЦЭМ!$D$33:$D$776,СВЦЭМ!$A$33:$A$776,$A147,СВЦЭМ!$B$33:$B$776,V$119)+'СЕТ СН'!$I$11+СВЦЭМ!$D$10+'СЕТ СН'!$I$6-'СЕТ СН'!$I$23</f>
        <v>1554.2265017499999</v>
      </c>
      <c r="W147" s="36">
        <f>SUMIFS(СВЦЭМ!$D$33:$D$776,СВЦЭМ!$A$33:$A$776,$A147,СВЦЭМ!$B$33:$B$776,W$119)+'СЕТ СН'!$I$11+СВЦЭМ!$D$10+'СЕТ СН'!$I$6-'СЕТ СН'!$I$23</f>
        <v>1550.0694138399999</v>
      </c>
      <c r="X147" s="36">
        <f>SUMIFS(СВЦЭМ!$D$33:$D$776,СВЦЭМ!$A$33:$A$776,$A147,СВЦЭМ!$B$33:$B$776,X$119)+'СЕТ СН'!$I$11+СВЦЭМ!$D$10+'СЕТ СН'!$I$6-'СЕТ СН'!$I$23</f>
        <v>1552.5651441</v>
      </c>
      <c r="Y147" s="36">
        <f>SUMIFS(СВЦЭМ!$D$33:$D$776,СВЦЭМ!$A$33:$A$776,$A147,СВЦЭМ!$B$33:$B$776,Y$119)+'СЕТ СН'!$I$11+СВЦЭМ!$D$10+'СЕТ СН'!$I$6-'СЕТ СН'!$I$23</f>
        <v>1587.3390133600001</v>
      </c>
    </row>
    <row r="148" spans="1:27" ht="15.75" x14ac:dyDescent="0.2">
      <c r="A148" s="35">
        <f t="shared" si="3"/>
        <v>43950</v>
      </c>
      <c r="B148" s="36">
        <f>SUMIFS(СВЦЭМ!$D$33:$D$776,СВЦЭМ!$A$33:$A$776,$A148,СВЦЭМ!$B$33:$B$776,B$119)+'СЕТ СН'!$I$11+СВЦЭМ!$D$10+'СЕТ СН'!$I$6-'СЕТ СН'!$I$23</f>
        <v>1656.80114473</v>
      </c>
      <c r="C148" s="36">
        <f>SUMIFS(СВЦЭМ!$D$33:$D$776,СВЦЭМ!$A$33:$A$776,$A148,СВЦЭМ!$B$33:$B$776,C$119)+'СЕТ СН'!$I$11+СВЦЭМ!$D$10+'СЕТ СН'!$I$6-'СЕТ СН'!$I$23</f>
        <v>1696.4428099099998</v>
      </c>
      <c r="D148" s="36">
        <f>SUMIFS(СВЦЭМ!$D$33:$D$776,СВЦЭМ!$A$33:$A$776,$A148,СВЦЭМ!$B$33:$B$776,D$119)+'СЕТ СН'!$I$11+СВЦЭМ!$D$10+'СЕТ СН'!$I$6-'СЕТ СН'!$I$23</f>
        <v>1702.5211004499999</v>
      </c>
      <c r="E148" s="36">
        <f>SUMIFS(СВЦЭМ!$D$33:$D$776,СВЦЭМ!$A$33:$A$776,$A148,СВЦЭМ!$B$33:$B$776,E$119)+'СЕТ СН'!$I$11+СВЦЭМ!$D$10+'СЕТ СН'!$I$6-'СЕТ СН'!$I$23</f>
        <v>1707.3372051899998</v>
      </c>
      <c r="F148" s="36">
        <f>SUMIFS(СВЦЭМ!$D$33:$D$776,СВЦЭМ!$A$33:$A$776,$A148,СВЦЭМ!$B$33:$B$776,F$119)+'СЕТ СН'!$I$11+СВЦЭМ!$D$10+'СЕТ СН'!$I$6-'СЕТ СН'!$I$23</f>
        <v>1708.61232653</v>
      </c>
      <c r="G148" s="36">
        <f>SUMIFS(СВЦЭМ!$D$33:$D$776,СВЦЭМ!$A$33:$A$776,$A148,СВЦЭМ!$B$33:$B$776,G$119)+'СЕТ СН'!$I$11+СВЦЭМ!$D$10+'СЕТ СН'!$I$6-'СЕТ СН'!$I$23</f>
        <v>1707.93336052</v>
      </c>
      <c r="H148" s="36">
        <f>SUMIFS(СВЦЭМ!$D$33:$D$776,СВЦЭМ!$A$33:$A$776,$A148,СВЦЭМ!$B$33:$B$776,H$119)+'СЕТ СН'!$I$11+СВЦЭМ!$D$10+'СЕТ СН'!$I$6-'СЕТ СН'!$I$23</f>
        <v>1695.4643244699998</v>
      </c>
      <c r="I148" s="36">
        <f>SUMIFS(СВЦЭМ!$D$33:$D$776,СВЦЭМ!$A$33:$A$776,$A148,СВЦЭМ!$B$33:$B$776,I$119)+'СЕТ СН'!$I$11+СВЦЭМ!$D$10+'СЕТ СН'!$I$6-'СЕТ СН'!$I$23</f>
        <v>1658.12276118</v>
      </c>
      <c r="J148" s="36">
        <f>SUMIFS(СВЦЭМ!$D$33:$D$776,СВЦЭМ!$A$33:$A$776,$A148,СВЦЭМ!$B$33:$B$776,J$119)+'СЕТ СН'!$I$11+СВЦЭМ!$D$10+'СЕТ СН'!$I$6-'СЕТ СН'!$I$23</f>
        <v>1644.1015886</v>
      </c>
      <c r="K148" s="36">
        <f>SUMIFS(СВЦЭМ!$D$33:$D$776,СВЦЭМ!$A$33:$A$776,$A148,СВЦЭМ!$B$33:$B$776,K$119)+'СЕТ СН'!$I$11+СВЦЭМ!$D$10+'СЕТ СН'!$I$6-'СЕТ СН'!$I$23</f>
        <v>1628.9992785100001</v>
      </c>
      <c r="L148" s="36">
        <f>SUMIFS(СВЦЭМ!$D$33:$D$776,СВЦЭМ!$A$33:$A$776,$A148,СВЦЭМ!$B$33:$B$776,L$119)+'СЕТ СН'!$I$11+СВЦЭМ!$D$10+'СЕТ СН'!$I$6-'СЕТ СН'!$I$23</f>
        <v>1622.87075712</v>
      </c>
      <c r="M148" s="36">
        <f>SUMIFS(СВЦЭМ!$D$33:$D$776,СВЦЭМ!$A$33:$A$776,$A148,СВЦЭМ!$B$33:$B$776,M$119)+'СЕТ СН'!$I$11+СВЦЭМ!$D$10+'СЕТ СН'!$I$6-'СЕТ СН'!$I$23</f>
        <v>1624.8338580499999</v>
      </c>
      <c r="N148" s="36">
        <f>SUMIFS(СВЦЭМ!$D$33:$D$776,СВЦЭМ!$A$33:$A$776,$A148,СВЦЭМ!$B$33:$B$776,N$119)+'СЕТ СН'!$I$11+СВЦЭМ!$D$10+'СЕТ СН'!$I$6-'СЕТ СН'!$I$23</f>
        <v>1619.6657189800001</v>
      </c>
      <c r="O148" s="36">
        <f>SUMIFS(СВЦЭМ!$D$33:$D$776,СВЦЭМ!$A$33:$A$776,$A148,СВЦЭМ!$B$33:$B$776,O$119)+'СЕТ СН'!$I$11+СВЦЭМ!$D$10+'СЕТ СН'!$I$6-'СЕТ СН'!$I$23</f>
        <v>1631.6211869799999</v>
      </c>
      <c r="P148" s="36">
        <f>SUMIFS(СВЦЭМ!$D$33:$D$776,СВЦЭМ!$A$33:$A$776,$A148,СВЦЭМ!$B$33:$B$776,P$119)+'СЕТ СН'!$I$11+СВЦЭМ!$D$10+'СЕТ СН'!$I$6-'СЕТ СН'!$I$23</f>
        <v>1643.49684555</v>
      </c>
      <c r="Q148" s="36">
        <f>SUMIFS(СВЦЭМ!$D$33:$D$776,СВЦЭМ!$A$33:$A$776,$A148,СВЦЭМ!$B$33:$B$776,Q$119)+'СЕТ СН'!$I$11+СВЦЭМ!$D$10+'СЕТ СН'!$I$6-'СЕТ СН'!$I$23</f>
        <v>1643.2798579300002</v>
      </c>
      <c r="R148" s="36">
        <f>SUMIFS(СВЦЭМ!$D$33:$D$776,СВЦЭМ!$A$33:$A$776,$A148,СВЦЭМ!$B$33:$B$776,R$119)+'СЕТ СН'!$I$11+СВЦЭМ!$D$10+'СЕТ СН'!$I$6-'СЕТ СН'!$I$23</f>
        <v>1636.8701776500002</v>
      </c>
      <c r="S148" s="36">
        <f>SUMIFS(СВЦЭМ!$D$33:$D$776,СВЦЭМ!$A$33:$A$776,$A148,СВЦЭМ!$B$33:$B$776,S$119)+'СЕТ СН'!$I$11+СВЦЭМ!$D$10+'СЕТ СН'!$I$6-'СЕТ СН'!$I$23</f>
        <v>1637.34914443</v>
      </c>
      <c r="T148" s="36">
        <f>SUMIFS(СВЦЭМ!$D$33:$D$776,СВЦЭМ!$A$33:$A$776,$A148,СВЦЭМ!$B$33:$B$776,T$119)+'СЕТ СН'!$I$11+СВЦЭМ!$D$10+'СЕТ СН'!$I$6-'СЕТ СН'!$I$23</f>
        <v>1625.92922853</v>
      </c>
      <c r="U148" s="36">
        <f>SUMIFS(СВЦЭМ!$D$33:$D$776,СВЦЭМ!$A$33:$A$776,$A148,СВЦЭМ!$B$33:$B$776,U$119)+'СЕТ СН'!$I$11+СВЦЭМ!$D$10+'СЕТ СН'!$I$6-'СЕТ СН'!$I$23</f>
        <v>1587.2477114000001</v>
      </c>
      <c r="V148" s="36">
        <f>SUMIFS(СВЦЭМ!$D$33:$D$776,СВЦЭМ!$A$33:$A$776,$A148,СВЦЭМ!$B$33:$B$776,V$119)+'СЕТ СН'!$I$11+СВЦЭМ!$D$10+'СЕТ СН'!$I$6-'СЕТ СН'!$I$23</f>
        <v>1588.1170899600002</v>
      </c>
      <c r="W148" s="36">
        <f>SUMIFS(СВЦЭМ!$D$33:$D$776,СВЦЭМ!$A$33:$A$776,$A148,СВЦЭМ!$B$33:$B$776,W$119)+'СЕТ СН'!$I$11+СВЦЭМ!$D$10+'СЕТ СН'!$I$6-'СЕТ СН'!$I$23</f>
        <v>1614.5523452</v>
      </c>
      <c r="X148" s="36">
        <f>SUMIFS(СВЦЭМ!$D$33:$D$776,СВЦЭМ!$A$33:$A$776,$A148,СВЦЭМ!$B$33:$B$776,X$119)+'СЕТ СН'!$I$11+СВЦЭМ!$D$10+'СЕТ СН'!$I$6-'СЕТ СН'!$I$23</f>
        <v>1634.8750784200001</v>
      </c>
      <c r="Y148" s="36">
        <f>SUMIFS(СВЦЭМ!$D$33:$D$776,СВЦЭМ!$A$33:$A$776,$A148,СВЦЭМ!$B$33:$B$776,Y$119)+'СЕТ СН'!$I$11+СВЦЭМ!$D$10+'СЕТ СН'!$I$6-'СЕТ СН'!$I$23</f>
        <v>1630.78893812</v>
      </c>
    </row>
    <row r="149" spans="1:27" ht="15.75" x14ac:dyDescent="0.2">
      <c r="A149" s="35">
        <f t="shared" si="3"/>
        <v>43951</v>
      </c>
      <c r="B149" s="36">
        <f>SUMIFS(СВЦЭМ!$D$33:$D$776,СВЦЭМ!$A$33:$A$776,$A149,СВЦЭМ!$B$33:$B$776,B$119)+'СЕТ СН'!$I$11+СВЦЭМ!$D$10+'СЕТ СН'!$I$6-'СЕТ СН'!$I$23</f>
        <v>1703.9774558799998</v>
      </c>
      <c r="C149" s="36">
        <f>SUMIFS(СВЦЭМ!$D$33:$D$776,СВЦЭМ!$A$33:$A$776,$A149,СВЦЭМ!$B$33:$B$776,C$119)+'СЕТ СН'!$I$11+СВЦЭМ!$D$10+'СЕТ СН'!$I$6-'СЕТ СН'!$I$23</f>
        <v>1683.4074142899999</v>
      </c>
      <c r="D149" s="36">
        <f>SUMIFS(СВЦЭМ!$D$33:$D$776,СВЦЭМ!$A$33:$A$776,$A149,СВЦЭМ!$B$33:$B$776,D$119)+'СЕТ СН'!$I$11+СВЦЭМ!$D$10+'СЕТ СН'!$I$6-'СЕТ СН'!$I$23</f>
        <v>1693.1336518599999</v>
      </c>
      <c r="E149" s="36">
        <f>SUMIFS(СВЦЭМ!$D$33:$D$776,СВЦЭМ!$A$33:$A$776,$A149,СВЦЭМ!$B$33:$B$776,E$119)+'СЕТ СН'!$I$11+СВЦЭМ!$D$10+'СЕТ СН'!$I$6-'СЕТ СН'!$I$23</f>
        <v>1686.6258855599999</v>
      </c>
      <c r="F149" s="36">
        <f>SUMIFS(СВЦЭМ!$D$33:$D$776,СВЦЭМ!$A$33:$A$776,$A149,СВЦЭМ!$B$33:$B$776,F$119)+'СЕТ СН'!$I$11+СВЦЭМ!$D$10+'СЕТ СН'!$I$6-'СЕТ СН'!$I$23</f>
        <v>1719.4386362</v>
      </c>
      <c r="G149" s="36">
        <f>SUMIFS(СВЦЭМ!$D$33:$D$776,СВЦЭМ!$A$33:$A$776,$A149,СВЦЭМ!$B$33:$B$776,G$119)+'СЕТ СН'!$I$11+СВЦЭМ!$D$10+'СЕТ СН'!$I$6-'СЕТ СН'!$I$23</f>
        <v>1726.85242337</v>
      </c>
      <c r="H149" s="36">
        <f>SUMIFS(СВЦЭМ!$D$33:$D$776,СВЦЭМ!$A$33:$A$776,$A149,СВЦЭМ!$B$33:$B$776,H$119)+'СЕТ СН'!$I$11+СВЦЭМ!$D$10+'СЕТ СН'!$I$6-'СЕТ СН'!$I$23</f>
        <v>1712.77163653</v>
      </c>
      <c r="I149" s="36">
        <f>SUMIFS(СВЦЭМ!$D$33:$D$776,СВЦЭМ!$A$33:$A$776,$A149,СВЦЭМ!$B$33:$B$776,I$119)+'СЕТ СН'!$I$11+СВЦЭМ!$D$10+'СЕТ СН'!$I$6-'СЕТ СН'!$I$23</f>
        <v>1677.27815962</v>
      </c>
      <c r="J149" s="36">
        <f>SUMIFS(СВЦЭМ!$D$33:$D$776,СВЦЭМ!$A$33:$A$776,$A149,СВЦЭМ!$B$33:$B$776,J$119)+'СЕТ СН'!$I$11+СВЦЭМ!$D$10+'СЕТ СН'!$I$6-'СЕТ СН'!$I$23</f>
        <v>1598.0799000000002</v>
      </c>
      <c r="K149" s="36">
        <f>SUMIFS(СВЦЭМ!$D$33:$D$776,СВЦЭМ!$A$33:$A$776,$A149,СВЦЭМ!$B$33:$B$776,K$119)+'СЕТ СН'!$I$11+СВЦЭМ!$D$10+'СЕТ СН'!$I$6-'СЕТ СН'!$I$23</f>
        <v>1586.8745330400002</v>
      </c>
      <c r="L149" s="36">
        <f>SUMIFS(СВЦЭМ!$D$33:$D$776,СВЦЭМ!$A$33:$A$776,$A149,СВЦЭМ!$B$33:$B$776,L$119)+'СЕТ СН'!$I$11+СВЦЭМ!$D$10+'СЕТ СН'!$I$6-'СЕТ СН'!$I$23</f>
        <v>1574.51756198</v>
      </c>
      <c r="M149" s="36">
        <f>SUMIFS(СВЦЭМ!$D$33:$D$776,СВЦЭМ!$A$33:$A$776,$A149,СВЦЭМ!$B$33:$B$776,M$119)+'СЕТ СН'!$I$11+СВЦЭМ!$D$10+'СЕТ СН'!$I$6-'СЕТ СН'!$I$23</f>
        <v>1573.4243095500001</v>
      </c>
      <c r="N149" s="36">
        <f>SUMIFS(СВЦЭМ!$D$33:$D$776,СВЦЭМ!$A$33:$A$776,$A149,СВЦЭМ!$B$33:$B$776,N$119)+'СЕТ СН'!$I$11+СВЦЭМ!$D$10+'СЕТ СН'!$I$6-'СЕТ СН'!$I$23</f>
        <v>1581.67290643</v>
      </c>
      <c r="O149" s="36">
        <f>SUMIFS(СВЦЭМ!$D$33:$D$776,СВЦЭМ!$A$33:$A$776,$A149,СВЦЭМ!$B$33:$B$776,O$119)+'СЕТ СН'!$I$11+СВЦЭМ!$D$10+'СЕТ СН'!$I$6-'СЕТ СН'!$I$23</f>
        <v>1594.1527464599999</v>
      </c>
      <c r="P149" s="36">
        <f>SUMIFS(СВЦЭМ!$D$33:$D$776,СВЦЭМ!$A$33:$A$776,$A149,СВЦЭМ!$B$33:$B$776,P$119)+'СЕТ СН'!$I$11+СВЦЭМ!$D$10+'СЕТ СН'!$I$6-'СЕТ СН'!$I$23</f>
        <v>1601.5484393500001</v>
      </c>
      <c r="Q149" s="36">
        <f>SUMIFS(СВЦЭМ!$D$33:$D$776,СВЦЭМ!$A$33:$A$776,$A149,СВЦЭМ!$B$33:$B$776,Q$119)+'СЕТ СН'!$I$11+СВЦЭМ!$D$10+'СЕТ СН'!$I$6-'СЕТ СН'!$I$23</f>
        <v>1607.2413399299999</v>
      </c>
      <c r="R149" s="36">
        <f>SUMIFS(СВЦЭМ!$D$33:$D$776,СВЦЭМ!$A$33:$A$776,$A149,СВЦЭМ!$B$33:$B$776,R$119)+'СЕТ СН'!$I$11+СВЦЭМ!$D$10+'СЕТ СН'!$I$6-'СЕТ СН'!$I$23</f>
        <v>1609.4494118800001</v>
      </c>
      <c r="S149" s="36">
        <f>SUMIFS(СВЦЭМ!$D$33:$D$776,СВЦЭМ!$A$33:$A$776,$A149,СВЦЭМ!$B$33:$B$776,S$119)+'СЕТ СН'!$I$11+СВЦЭМ!$D$10+'СЕТ СН'!$I$6-'СЕТ СН'!$I$23</f>
        <v>1608.82752476</v>
      </c>
      <c r="T149" s="36">
        <f>SUMIFS(СВЦЭМ!$D$33:$D$776,СВЦЭМ!$A$33:$A$776,$A149,СВЦЭМ!$B$33:$B$776,T$119)+'СЕТ СН'!$I$11+СВЦЭМ!$D$10+'СЕТ СН'!$I$6-'СЕТ СН'!$I$23</f>
        <v>1595.3977496900002</v>
      </c>
      <c r="U149" s="36">
        <f>SUMIFS(СВЦЭМ!$D$33:$D$776,СВЦЭМ!$A$33:$A$776,$A149,СВЦЭМ!$B$33:$B$776,U$119)+'СЕТ СН'!$I$11+СВЦЭМ!$D$10+'СЕТ СН'!$I$6-'СЕТ СН'!$I$23</f>
        <v>1574.5700297600001</v>
      </c>
      <c r="V149" s="36">
        <f>SUMIFS(СВЦЭМ!$D$33:$D$776,СВЦЭМ!$A$33:$A$776,$A149,СВЦЭМ!$B$33:$B$776,V$119)+'СЕТ СН'!$I$11+СВЦЭМ!$D$10+'СЕТ СН'!$I$6-'СЕТ СН'!$I$23</f>
        <v>1551.2561524</v>
      </c>
      <c r="W149" s="36">
        <f>SUMIFS(СВЦЭМ!$D$33:$D$776,СВЦЭМ!$A$33:$A$776,$A149,СВЦЭМ!$B$33:$B$776,W$119)+'СЕТ СН'!$I$11+СВЦЭМ!$D$10+'СЕТ СН'!$I$6-'СЕТ СН'!$I$23</f>
        <v>1554.19483814</v>
      </c>
      <c r="X149" s="36">
        <f>SUMIFS(СВЦЭМ!$D$33:$D$776,СВЦЭМ!$A$33:$A$776,$A149,СВЦЭМ!$B$33:$B$776,X$119)+'СЕТ СН'!$I$11+СВЦЭМ!$D$10+'СЕТ СН'!$I$6-'СЕТ СН'!$I$23</f>
        <v>1583.86717759</v>
      </c>
      <c r="Y149" s="36">
        <f>SUMIFS(СВЦЭМ!$D$33:$D$776,СВЦЭМ!$A$33:$A$776,$A149,СВЦЭМ!$B$33:$B$776,Y$119)+'СЕТ СН'!$I$11+СВЦЭМ!$D$10+'СЕТ СН'!$I$6-'СЕТ СН'!$I$23</f>
        <v>1608.4409269299999</v>
      </c>
    </row>
    <row r="150" spans="1:27" ht="15.75" hidden="1" x14ac:dyDescent="0.2">
      <c r="A150" s="35">
        <f t="shared" si="3"/>
        <v>43952</v>
      </c>
      <c r="B150" s="36">
        <f>SUMIFS(СВЦЭМ!$D$33:$D$776,СВЦЭМ!$A$33:$A$776,$A150,СВЦЭМ!$B$33:$B$776,B$119)+'СЕТ СН'!$I$11+СВЦЭМ!$D$10+'СЕТ СН'!$I$6-'СЕТ СН'!$I$23</f>
        <v>687.78875112000003</v>
      </c>
      <c r="C150" s="36">
        <f>SUMIFS(СВЦЭМ!$D$33:$D$776,СВЦЭМ!$A$33:$A$776,$A150,СВЦЭМ!$B$33:$B$776,C$119)+'СЕТ СН'!$I$11+СВЦЭМ!$D$10+'СЕТ СН'!$I$6-'СЕТ СН'!$I$23</f>
        <v>687.78875112000003</v>
      </c>
      <c r="D150" s="36">
        <f>SUMIFS(СВЦЭМ!$D$33:$D$776,СВЦЭМ!$A$33:$A$776,$A150,СВЦЭМ!$B$33:$B$776,D$119)+'СЕТ СН'!$I$11+СВЦЭМ!$D$10+'СЕТ СН'!$I$6-'СЕТ СН'!$I$23</f>
        <v>687.78875112000003</v>
      </c>
      <c r="E150" s="36">
        <f>SUMIFS(СВЦЭМ!$D$33:$D$776,СВЦЭМ!$A$33:$A$776,$A150,СВЦЭМ!$B$33:$B$776,E$119)+'СЕТ СН'!$I$11+СВЦЭМ!$D$10+'СЕТ СН'!$I$6-'СЕТ СН'!$I$23</f>
        <v>687.78875112000003</v>
      </c>
      <c r="F150" s="36">
        <f>SUMIFS(СВЦЭМ!$D$33:$D$776,СВЦЭМ!$A$33:$A$776,$A150,СВЦЭМ!$B$33:$B$776,F$119)+'СЕТ СН'!$I$11+СВЦЭМ!$D$10+'СЕТ СН'!$I$6-'СЕТ СН'!$I$23</f>
        <v>687.78875112000003</v>
      </c>
      <c r="G150" s="36">
        <f>SUMIFS(СВЦЭМ!$D$33:$D$776,СВЦЭМ!$A$33:$A$776,$A150,СВЦЭМ!$B$33:$B$776,G$119)+'СЕТ СН'!$I$11+СВЦЭМ!$D$10+'СЕТ СН'!$I$6-'СЕТ СН'!$I$23</f>
        <v>687.78875112000003</v>
      </c>
      <c r="H150" s="36">
        <f>SUMIFS(СВЦЭМ!$D$33:$D$776,СВЦЭМ!$A$33:$A$776,$A150,СВЦЭМ!$B$33:$B$776,H$119)+'СЕТ СН'!$I$11+СВЦЭМ!$D$10+'СЕТ СН'!$I$6-'СЕТ СН'!$I$23</f>
        <v>687.78875112000003</v>
      </c>
      <c r="I150" s="36">
        <f>SUMIFS(СВЦЭМ!$D$33:$D$776,СВЦЭМ!$A$33:$A$776,$A150,СВЦЭМ!$B$33:$B$776,I$119)+'СЕТ СН'!$I$11+СВЦЭМ!$D$10+'СЕТ СН'!$I$6-'СЕТ СН'!$I$23</f>
        <v>687.78875112000003</v>
      </c>
      <c r="J150" s="36">
        <f>SUMIFS(СВЦЭМ!$D$33:$D$776,СВЦЭМ!$A$33:$A$776,$A150,СВЦЭМ!$B$33:$B$776,J$119)+'СЕТ СН'!$I$11+СВЦЭМ!$D$10+'СЕТ СН'!$I$6-'СЕТ СН'!$I$23</f>
        <v>687.78875112000003</v>
      </c>
      <c r="K150" s="36">
        <f>SUMIFS(СВЦЭМ!$D$33:$D$776,СВЦЭМ!$A$33:$A$776,$A150,СВЦЭМ!$B$33:$B$776,K$119)+'СЕТ СН'!$I$11+СВЦЭМ!$D$10+'СЕТ СН'!$I$6-'СЕТ СН'!$I$23</f>
        <v>687.78875112000003</v>
      </c>
      <c r="L150" s="36">
        <f>SUMIFS(СВЦЭМ!$D$33:$D$776,СВЦЭМ!$A$33:$A$776,$A150,СВЦЭМ!$B$33:$B$776,L$119)+'СЕТ СН'!$I$11+СВЦЭМ!$D$10+'СЕТ СН'!$I$6-'СЕТ СН'!$I$23</f>
        <v>687.78875112000003</v>
      </c>
      <c r="M150" s="36">
        <f>SUMIFS(СВЦЭМ!$D$33:$D$776,СВЦЭМ!$A$33:$A$776,$A150,СВЦЭМ!$B$33:$B$776,M$119)+'СЕТ СН'!$I$11+СВЦЭМ!$D$10+'СЕТ СН'!$I$6-'СЕТ СН'!$I$23</f>
        <v>687.78875112000003</v>
      </c>
      <c r="N150" s="36">
        <f>SUMIFS(СВЦЭМ!$D$33:$D$776,СВЦЭМ!$A$33:$A$776,$A150,СВЦЭМ!$B$33:$B$776,N$119)+'СЕТ СН'!$I$11+СВЦЭМ!$D$10+'СЕТ СН'!$I$6-'СЕТ СН'!$I$23</f>
        <v>687.78875112000003</v>
      </c>
      <c r="O150" s="36">
        <f>SUMIFS(СВЦЭМ!$D$33:$D$776,СВЦЭМ!$A$33:$A$776,$A150,СВЦЭМ!$B$33:$B$776,O$119)+'СЕТ СН'!$I$11+СВЦЭМ!$D$10+'СЕТ СН'!$I$6-'СЕТ СН'!$I$23</f>
        <v>687.78875112000003</v>
      </c>
      <c r="P150" s="36">
        <f>SUMIFS(СВЦЭМ!$D$33:$D$776,СВЦЭМ!$A$33:$A$776,$A150,СВЦЭМ!$B$33:$B$776,P$119)+'СЕТ СН'!$I$11+СВЦЭМ!$D$10+'СЕТ СН'!$I$6-'СЕТ СН'!$I$23</f>
        <v>687.78875112000003</v>
      </c>
      <c r="Q150" s="36">
        <f>SUMIFS(СВЦЭМ!$D$33:$D$776,СВЦЭМ!$A$33:$A$776,$A150,СВЦЭМ!$B$33:$B$776,Q$119)+'СЕТ СН'!$I$11+СВЦЭМ!$D$10+'СЕТ СН'!$I$6-'СЕТ СН'!$I$23</f>
        <v>687.78875112000003</v>
      </c>
      <c r="R150" s="36">
        <f>SUMIFS(СВЦЭМ!$D$33:$D$776,СВЦЭМ!$A$33:$A$776,$A150,СВЦЭМ!$B$33:$B$776,R$119)+'СЕТ СН'!$I$11+СВЦЭМ!$D$10+'СЕТ СН'!$I$6-'СЕТ СН'!$I$23</f>
        <v>687.78875112000003</v>
      </c>
      <c r="S150" s="36">
        <f>SUMIFS(СВЦЭМ!$D$33:$D$776,СВЦЭМ!$A$33:$A$776,$A150,СВЦЭМ!$B$33:$B$776,S$119)+'СЕТ СН'!$I$11+СВЦЭМ!$D$10+'СЕТ СН'!$I$6-'СЕТ СН'!$I$23</f>
        <v>687.78875112000003</v>
      </c>
      <c r="T150" s="36">
        <f>SUMIFS(СВЦЭМ!$D$33:$D$776,СВЦЭМ!$A$33:$A$776,$A150,СВЦЭМ!$B$33:$B$776,T$119)+'СЕТ СН'!$I$11+СВЦЭМ!$D$10+'СЕТ СН'!$I$6-'СЕТ СН'!$I$23</f>
        <v>687.78875112000003</v>
      </c>
      <c r="U150" s="36">
        <f>SUMIFS(СВЦЭМ!$D$33:$D$776,СВЦЭМ!$A$33:$A$776,$A150,СВЦЭМ!$B$33:$B$776,U$119)+'СЕТ СН'!$I$11+СВЦЭМ!$D$10+'СЕТ СН'!$I$6-'СЕТ СН'!$I$23</f>
        <v>687.78875112000003</v>
      </c>
      <c r="V150" s="36">
        <f>SUMIFS(СВЦЭМ!$D$33:$D$776,СВЦЭМ!$A$33:$A$776,$A150,СВЦЭМ!$B$33:$B$776,V$119)+'СЕТ СН'!$I$11+СВЦЭМ!$D$10+'СЕТ СН'!$I$6-'СЕТ СН'!$I$23</f>
        <v>687.78875112000003</v>
      </c>
      <c r="W150" s="36">
        <f>SUMIFS(СВЦЭМ!$D$33:$D$776,СВЦЭМ!$A$33:$A$776,$A150,СВЦЭМ!$B$33:$B$776,W$119)+'СЕТ СН'!$I$11+СВЦЭМ!$D$10+'СЕТ СН'!$I$6-'СЕТ СН'!$I$23</f>
        <v>687.78875112000003</v>
      </c>
      <c r="X150" s="36">
        <f>SUMIFS(СВЦЭМ!$D$33:$D$776,СВЦЭМ!$A$33:$A$776,$A150,СВЦЭМ!$B$33:$B$776,X$119)+'СЕТ СН'!$I$11+СВЦЭМ!$D$10+'СЕТ СН'!$I$6-'СЕТ СН'!$I$23</f>
        <v>687.78875112000003</v>
      </c>
      <c r="Y150" s="36">
        <f>SUMIFS(СВЦЭМ!$D$33:$D$776,СВЦЭМ!$A$33:$A$776,$A150,СВЦЭМ!$B$33:$B$776,Y$119)+'СЕТ СН'!$I$11+СВЦЭМ!$D$10+'СЕТ СН'!$I$6-'СЕТ СН'!$I$23</f>
        <v>687.78875112000003</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0" t="s">
        <v>7</v>
      </c>
      <c r="B153" s="124" t="s">
        <v>106</v>
      </c>
      <c r="C153" s="125"/>
      <c r="D153" s="125"/>
      <c r="E153" s="125"/>
      <c r="F153" s="125"/>
      <c r="G153" s="125"/>
      <c r="H153" s="125"/>
      <c r="I153" s="125"/>
      <c r="J153" s="125"/>
      <c r="K153" s="125"/>
      <c r="L153" s="125"/>
      <c r="M153" s="125"/>
      <c r="N153" s="125"/>
      <c r="O153" s="125"/>
      <c r="P153" s="125"/>
      <c r="Q153" s="125"/>
      <c r="R153" s="125"/>
      <c r="S153" s="125"/>
      <c r="T153" s="125"/>
      <c r="U153" s="125"/>
      <c r="V153" s="125"/>
      <c r="W153" s="125"/>
      <c r="X153" s="125"/>
      <c r="Y153" s="126"/>
    </row>
    <row r="154" spans="1:27" ht="12.75" customHeight="1" x14ac:dyDescent="0.2">
      <c r="A154" s="131"/>
      <c r="B154" s="127"/>
      <c r="C154" s="128"/>
      <c r="D154" s="128"/>
      <c r="E154" s="128"/>
      <c r="F154" s="128"/>
      <c r="G154" s="128"/>
      <c r="H154" s="128"/>
      <c r="I154" s="128"/>
      <c r="J154" s="128"/>
      <c r="K154" s="128"/>
      <c r="L154" s="128"/>
      <c r="M154" s="128"/>
      <c r="N154" s="128"/>
      <c r="O154" s="128"/>
      <c r="P154" s="128"/>
      <c r="Q154" s="128"/>
      <c r="R154" s="128"/>
      <c r="S154" s="128"/>
      <c r="T154" s="128"/>
      <c r="U154" s="128"/>
      <c r="V154" s="128"/>
      <c r="W154" s="128"/>
      <c r="X154" s="128"/>
      <c r="Y154" s="129"/>
    </row>
    <row r="155" spans="1:27" s="46" customFormat="1" ht="12.75" customHeight="1" x14ac:dyDescent="0.2">
      <c r="A155" s="132"/>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01.04.2020</v>
      </c>
      <c r="B156" s="36">
        <f>SUMIFS(СВЦЭМ!$E$33:$E$776,СВЦЭМ!$A$33:$A$776,$A156,СВЦЭМ!$B$33:$B$776,B$155)+'СЕТ СН'!$F$12</f>
        <v>155.74833516000001</v>
      </c>
      <c r="C156" s="36">
        <f>SUMIFS(СВЦЭМ!$E$33:$E$776,СВЦЭМ!$A$33:$A$776,$A156,СВЦЭМ!$B$33:$B$776,C$155)+'СЕТ СН'!$F$12</f>
        <v>158.22987702</v>
      </c>
      <c r="D156" s="36">
        <f>SUMIFS(СВЦЭМ!$E$33:$E$776,СВЦЭМ!$A$33:$A$776,$A156,СВЦЭМ!$B$33:$B$776,D$155)+'СЕТ СН'!$F$12</f>
        <v>159.03092255999999</v>
      </c>
      <c r="E156" s="36">
        <f>SUMIFS(СВЦЭМ!$E$33:$E$776,СВЦЭМ!$A$33:$A$776,$A156,СВЦЭМ!$B$33:$B$776,E$155)+'СЕТ СН'!$F$12</f>
        <v>160.17008783</v>
      </c>
      <c r="F156" s="36">
        <f>SUMIFS(СВЦЭМ!$E$33:$E$776,СВЦЭМ!$A$33:$A$776,$A156,СВЦЭМ!$B$33:$B$776,F$155)+'СЕТ СН'!$F$12</f>
        <v>168.10577809</v>
      </c>
      <c r="G156" s="36">
        <f>SUMIFS(СВЦЭМ!$E$33:$E$776,СВЦЭМ!$A$33:$A$776,$A156,СВЦЭМ!$B$33:$B$776,G$155)+'СЕТ СН'!$F$12</f>
        <v>176.40955466</v>
      </c>
      <c r="H156" s="36">
        <f>SUMIFS(СВЦЭМ!$E$33:$E$776,СВЦЭМ!$A$33:$A$776,$A156,СВЦЭМ!$B$33:$B$776,H$155)+'СЕТ СН'!$F$12</f>
        <v>185.18930885</v>
      </c>
      <c r="I156" s="36">
        <f>SUMIFS(СВЦЭМ!$E$33:$E$776,СВЦЭМ!$A$33:$A$776,$A156,СВЦЭМ!$B$33:$B$776,I$155)+'СЕТ СН'!$F$12</f>
        <v>185.77069857999999</v>
      </c>
      <c r="J156" s="36">
        <f>SUMIFS(СВЦЭМ!$E$33:$E$776,СВЦЭМ!$A$33:$A$776,$A156,СВЦЭМ!$B$33:$B$776,J$155)+'СЕТ СН'!$F$12</f>
        <v>177.94495119999999</v>
      </c>
      <c r="K156" s="36">
        <f>SUMIFS(СВЦЭМ!$E$33:$E$776,СВЦЭМ!$A$33:$A$776,$A156,СВЦЭМ!$B$33:$B$776,K$155)+'СЕТ СН'!$F$12</f>
        <v>177.90738776000001</v>
      </c>
      <c r="L156" s="36">
        <f>SUMIFS(СВЦЭМ!$E$33:$E$776,СВЦЭМ!$A$33:$A$776,$A156,СВЦЭМ!$B$33:$B$776,L$155)+'СЕТ СН'!$F$12</f>
        <v>177.89011854</v>
      </c>
      <c r="M156" s="36">
        <f>SUMIFS(СВЦЭМ!$E$33:$E$776,СВЦЭМ!$A$33:$A$776,$A156,СВЦЭМ!$B$33:$B$776,M$155)+'СЕТ СН'!$F$12</f>
        <v>180.00058770000001</v>
      </c>
      <c r="N156" s="36">
        <f>SUMIFS(СВЦЭМ!$E$33:$E$776,СВЦЭМ!$A$33:$A$776,$A156,СВЦЭМ!$B$33:$B$776,N$155)+'СЕТ СН'!$F$12</f>
        <v>183.58475537999999</v>
      </c>
      <c r="O156" s="36">
        <f>SUMIFS(СВЦЭМ!$E$33:$E$776,СВЦЭМ!$A$33:$A$776,$A156,СВЦЭМ!$B$33:$B$776,O$155)+'СЕТ СН'!$F$12</f>
        <v>187.26985606</v>
      </c>
      <c r="P156" s="36">
        <f>SUMIFS(СВЦЭМ!$E$33:$E$776,СВЦЭМ!$A$33:$A$776,$A156,СВЦЭМ!$B$33:$B$776,P$155)+'СЕТ СН'!$F$12</f>
        <v>183.12508452</v>
      </c>
      <c r="Q156" s="36">
        <f>SUMIFS(СВЦЭМ!$E$33:$E$776,СВЦЭМ!$A$33:$A$776,$A156,СВЦЭМ!$B$33:$B$776,Q$155)+'СЕТ СН'!$F$12</f>
        <v>184.42532252000001</v>
      </c>
      <c r="R156" s="36">
        <f>SUMIFS(СВЦЭМ!$E$33:$E$776,СВЦЭМ!$A$33:$A$776,$A156,СВЦЭМ!$B$33:$B$776,R$155)+'СЕТ СН'!$F$12</f>
        <v>184.62712117000001</v>
      </c>
      <c r="S156" s="36">
        <f>SUMIFS(СВЦЭМ!$E$33:$E$776,СВЦЭМ!$A$33:$A$776,$A156,СВЦЭМ!$B$33:$B$776,S$155)+'СЕТ СН'!$F$12</f>
        <v>183.90742696999999</v>
      </c>
      <c r="T156" s="36">
        <f>SUMIFS(СВЦЭМ!$E$33:$E$776,СВЦЭМ!$A$33:$A$776,$A156,СВЦЭМ!$B$33:$B$776,T$155)+'СЕТ СН'!$F$12</f>
        <v>179.82213519999999</v>
      </c>
      <c r="U156" s="36">
        <f>SUMIFS(СВЦЭМ!$E$33:$E$776,СВЦЭМ!$A$33:$A$776,$A156,СВЦЭМ!$B$33:$B$776,U$155)+'СЕТ СН'!$F$12</f>
        <v>177.85042863000001</v>
      </c>
      <c r="V156" s="36">
        <f>SUMIFS(СВЦЭМ!$E$33:$E$776,СВЦЭМ!$A$33:$A$776,$A156,СВЦЭМ!$B$33:$B$776,V$155)+'СЕТ СН'!$F$12</f>
        <v>174.77260641000001</v>
      </c>
      <c r="W156" s="36">
        <f>SUMIFS(СВЦЭМ!$E$33:$E$776,СВЦЭМ!$A$33:$A$776,$A156,СВЦЭМ!$B$33:$B$776,W$155)+'СЕТ СН'!$F$12</f>
        <v>173.67602762999999</v>
      </c>
      <c r="X156" s="36">
        <f>SUMIFS(СВЦЭМ!$E$33:$E$776,СВЦЭМ!$A$33:$A$776,$A156,СВЦЭМ!$B$33:$B$776,X$155)+'СЕТ СН'!$F$12</f>
        <v>172.51713042</v>
      </c>
      <c r="Y156" s="36">
        <f>SUMIFS(СВЦЭМ!$E$33:$E$776,СВЦЭМ!$A$33:$A$776,$A156,СВЦЭМ!$B$33:$B$776,Y$155)+'СЕТ СН'!$F$12</f>
        <v>178.45508999</v>
      </c>
      <c r="AA156" s="45"/>
    </row>
    <row r="157" spans="1:27" ht="15.75" x14ac:dyDescent="0.2">
      <c r="A157" s="35">
        <f>A156+1</f>
        <v>43923</v>
      </c>
      <c r="B157" s="36">
        <f>SUMIFS(СВЦЭМ!$E$33:$E$776,СВЦЭМ!$A$33:$A$776,$A157,СВЦЭМ!$B$33:$B$776,B$155)+'СЕТ СН'!$F$12</f>
        <v>175.83243895999999</v>
      </c>
      <c r="C157" s="36">
        <f>SUMIFS(СВЦЭМ!$E$33:$E$776,СВЦЭМ!$A$33:$A$776,$A157,СВЦЭМ!$B$33:$B$776,C$155)+'СЕТ СН'!$F$12</f>
        <v>171.19272276000001</v>
      </c>
      <c r="D157" s="36">
        <f>SUMIFS(СВЦЭМ!$E$33:$E$776,СВЦЭМ!$A$33:$A$776,$A157,СВЦЭМ!$B$33:$B$776,D$155)+'СЕТ СН'!$F$12</f>
        <v>168.75005442</v>
      </c>
      <c r="E157" s="36">
        <f>SUMIFS(СВЦЭМ!$E$33:$E$776,СВЦЭМ!$A$33:$A$776,$A157,СВЦЭМ!$B$33:$B$776,E$155)+'СЕТ СН'!$F$12</f>
        <v>167.13235356000001</v>
      </c>
      <c r="F157" s="36">
        <f>SUMIFS(СВЦЭМ!$E$33:$E$776,СВЦЭМ!$A$33:$A$776,$A157,СВЦЭМ!$B$33:$B$776,F$155)+'СЕТ СН'!$F$12</f>
        <v>166.54855382</v>
      </c>
      <c r="G157" s="36">
        <f>SUMIFS(СВЦЭМ!$E$33:$E$776,СВЦЭМ!$A$33:$A$776,$A157,СВЦЭМ!$B$33:$B$776,G$155)+'СЕТ СН'!$F$12</f>
        <v>182.28885606</v>
      </c>
      <c r="H157" s="36">
        <f>SUMIFS(СВЦЭМ!$E$33:$E$776,СВЦЭМ!$A$33:$A$776,$A157,СВЦЭМ!$B$33:$B$776,H$155)+'СЕТ СН'!$F$12</f>
        <v>189.42848971000001</v>
      </c>
      <c r="I157" s="36">
        <f>SUMIFS(СВЦЭМ!$E$33:$E$776,СВЦЭМ!$A$33:$A$776,$A157,СВЦЭМ!$B$33:$B$776,I$155)+'СЕТ СН'!$F$12</f>
        <v>189.03646441999999</v>
      </c>
      <c r="J157" s="36">
        <f>SUMIFS(СВЦЭМ!$E$33:$E$776,СВЦЭМ!$A$33:$A$776,$A157,СВЦЭМ!$B$33:$B$776,J$155)+'СЕТ СН'!$F$12</f>
        <v>182.41071944000001</v>
      </c>
      <c r="K157" s="36">
        <f>SUMIFS(СВЦЭМ!$E$33:$E$776,СВЦЭМ!$A$33:$A$776,$A157,СВЦЭМ!$B$33:$B$776,K$155)+'СЕТ СН'!$F$12</f>
        <v>177.49922454</v>
      </c>
      <c r="L157" s="36">
        <f>SUMIFS(СВЦЭМ!$E$33:$E$776,СВЦЭМ!$A$33:$A$776,$A157,СВЦЭМ!$B$33:$B$776,L$155)+'СЕТ СН'!$F$12</f>
        <v>176.52865696999999</v>
      </c>
      <c r="M157" s="36">
        <f>SUMIFS(СВЦЭМ!$E$33:$E$776,СВЦЭМ!$A$33:$A$776,$A157,СВЦЭМ!$B$33:$B$776,M$155)+'СЕТ СН'!$F$12</f>
        <v>179.96547708</v>
      </c>
      <c r="N157" s="36">
        <f>SUMIFS(СВЦЭМ!$E$33:$E$776,СВЦЭМ!$A$33:$A$776,$A157,СВЦЭМ!$B$33:$B$776,N$155)+'СЕТ СН'!$F$12</f>
        <v>183.49563655</v>
      </c>
      <c r="O157" s="36">
        <f>SUMIFS(СВЦЭМ!$E$33:$E$776,СВЦЭМ!$A$33:$A$776,$A157,СВЦЭМ!$B$33:$B$776,O$155)+'СЕТ СН'!$F$12</f>
        <v>187.97862036999999</v>
      </c>
      <c r="P157" s="36">
        <f>SUMIFS(СВЦЭМ!$E$33:$E$776,СВЦЭМ!$A$33:$A$776,$A157,СВЦЭМ!$B$33:$B$776,P$155)+'СЕТ СН'!$F$12</f>
        <v>180.63950690999999</v>
      </c>
      <c r="Q157" s="36">
        <f>SUMIFS(СВЦЭМ!$E$33:$E$776,СВЦЭМ!$A$33:$A$776,$A157,СВЦЭМ!$B$33:$B$776,Q$155)+'СЕТ СН'!$F$12</f>
        <v>181.78395664000001</v>
      </c>
      <c r="R157" s="36">
        <f>SUMIFS(СВЦЭМ!$E$33:$E$776,СВЦЭМ!$A$33:$A$776,$A157,СВЦЭМ!$B$33:$B$776,R$155)+'СЕТ СН'!$F$12</f>
        <v>180.87740399</v>
      </c>
      <c r="S157" s="36">
        <f>SUMIFS(СВЦЭМ!$E$33:$E$776,СВЦЭМ!$A$33:$A$776,$A157,СВЦЭМ!$B$33:$B$776,S$155)+'СЕТ СН'!$F$12</f>
        <v>180.38529613</v>
      </c>
      <c r="T157" s="36">
        <f>SUMIFS(СВЦЭМ!$E$33:$E$776,СВЦЭМ!$A$33:$A$776,$A157,СВЦЭМ!$B$33:$B$776,T$155)+'СЕТ СН'!$F$12</f>
        <v>176.20423503999999</v>
      </c>
      <c r="U157" s="36">
        <f>SUMIFS(СВЦЭМ!$E$33:$E$776,СВЦЭМ!$A$33:$A$776,$A157,СВЦЭМ!$B$33:$B$776,U$155)+'СЕТ СН'!$F$12</f>
        <v>173.33621156999999</v>
      </c>
      <c r="V157" s="36">
        <f>SUMIFS(СВЦЭМ!$E$33:$E$776,СВЦЭМ!$A$33:$A$776,$A157,СВЦЭМ!$B$33:$B$776,V$155)+'СЕТ СН'!$F$12</f>
        <v>170.66948977999999</v>
      </c>
      <c r="W157" s="36">
        <f>SUMIFS(СВЦЭМ!$E$33:$E$776,СВЦЭМ!$A$33:$A$776,$A157,СВЦЭМ!$B$33:$B$776,W$155)+'СЕТ СН'!$F$12</f>
        <v>171.92769419999999</v>
      </c>
      <c r="X157" s="36">
        <f>SUMIFS(СВЦЭМ!$E$33:$E$776,СВЦЭМ!$A$33:$A$776,$A157,СВЦЭМ!$B$33:$B$776,X$155)+'СЕТ СН'!$F$12</f>
        <v>172.89670828999999</v>
      </c>
      <c r="Y157" s="36">
        <f>SUMIFS(СВЦЭМ!$E$33:$E$776,СВЦЭМ!$A$33:$A$776,$A157,СВЦЭМ!$B$33:$B$776,Y$155)+'СЕТ СН'!$F$12</f>
        <v>178.32040452000001</v>
      </c>
    </row>
    <row r="158" spans="1:27" ht="15.75" x14ac:dyDescent="0.2">
      <c r="A158" s="35">
        <f t="shared" ref="A158:A186" si="4">A157+1</f>
        <v>43924</v>
      </c>
      <c r="B158" s="36">
        <f>SUMIFS(СВЦЭМ!$E$33:$E$776,СВЦЭМ!$A$33:$A$776,$A158,СВЦЭМ!$B$33:$B$776,B$155)+'СЕТ СН'!$F$12</f>
        <v>174.95716109</v>
      </c>
      <c r="C158" s="36">
        <f>SUMIFS(СВЦЭМ!$E$33:$E$776,СВЦЭМ!$A$33:$A$776,$A158,СВЦЭМ!$B$33:$B$776,C$155)+'СЕТ СН'!$F$12</f>
        <v>182.93050771</v>
      </c>
      <c r="D158" s="36">
        <f>SUMIFS(СВЦЭМ!$E$33:$E$776,СВЦЭМ!$A$33:$A$776,$A158,СВЦЭМ!$B$33:$B$776,D$155)+'СЕТ СН'!$F$12</f>
        <v>186.03613591000001</v>
      </c>
      <c r="E158" s="36">
        <f>SUMIFS(СВЦЭМ!$E$33:$E$776,СВЦЭМ!$A$33:$A$776,$A158,СВЦЭМ!$B$33:$B$776,E$155)+'СЕТ СН'!$F$12</f>
        <v>185.01650548000001</v>
      </c>
      <c r="F158" s="36">
        <f>SUMIFS(СВЦЭМ!$E$33:$E$776,СВЦЭМ!$A$33:$A$776,$A158,СВЦЭМ!$B$33:$B$776,F$155)+'СЕТ СН'!$F$12</f>
        <v>184.12982693000001</v>
      </c>
      <c r="G158" s="36">
        <f>SUMIFS(СВЦЭМ!$E$33:$E$776,СВЦЭМ!$A$33:$A$776,$A158,СВЦЭМ!$B$33:$B$776,G$155)+'СЕТ СН'!$F$12</f>
        <v>184.36043617999999</v>
      </c>
      <c r="H158" s="36">
        <f>SUMIFS(СВЦЭМ!$E$33:$E$776,СВЦЭМ!$A$33:$A$776,$A158,СВЦЭМ!$B$33:$B$776,H$155)+'СЕТ СН'!$F$12</f>
        <v>181.80861143000001</v>
      </c>
      <c r="I158" s="36">
        <f>SUMIFS(СВЦЭМ!$E$33:$E$776,СВЦЭМ!$A$33:$A$776,$A158,СВЦЭМ!$B$33:$B$776,I$155)+'СЕТ СН'!$F$12</f>
        <v>177.78793148</v>
      </c>
      <c r="J158" s="36">
        <f>SUMIFS(СВЦЭМ!$E$33:$E$776,СВЦЭМ!$A$33:$A$776,$A158,СВЦЭМ!$B$33:$B$776,J$155)+'СЕТ СН'!$F$12</f>
        <v>166.67188625</v>
      </c>
      <c r="K158" s="36">
        <f>SUMIFS(СВЦЭМ!$E$33:$E$776,СВЦЭМ!$A$33:$A$776,$A158,СВЦЭМ!$B$33:$B$776,K$155)+'СЕТ СН'!$F$12</f>
        <v>167.29588917000001</v>
      </c>
      <c r="L158" s="36">
        <f>SUMIFS(СВЦЭМ!$E$33:$E$776,СВЦЭМ!$A$33:$A$776,$A158,СВЦЭМ!$B$33:$B$776,L$155)+'СЕТ СН'!$F$12</f>
        <v>169.59025292999999</v>
      </c>
      <c r="M158" s="36">
        <f>SUMIFS(СВЦЭМ!$E$33:$E$776,СВЦЭМ!$A$33:$A$776,$A158,СВЦЭМ!$B$33:$B$776,M$155)+'СЕТ СН'!$F$12</f>
        <v>169.99367659999999</v>
      </c>
      <c r="N158" s="36">
        <f>SUMIFS(СВЦЭМ!$E$33:$E$776,СВЦЭМ!$A$33:$A$776,$A158,СВЦЭМ!$B$33:$B$776,N$155)+'СЕТ СН'!$F$12</f>
        <v>173.44340399999999</v>
      </c>
      <c r="O158" s="36">
        <f>SUMIFS(СВЦЭМ!$E$33:$E$776,СВЦЭМ!$A$33:$A$776,$A158,СВЦЭМ!$B$33:$B$776,O$155)+'СЕТ СН'!$F$12</f>
        <v>176.20033821000001</v>
      </c>
      <c r="P158" s="36">
        <f>SUMIFS(СВЦЭМ!$E$33:$E$776,СВЦЭМ!$A$33:$A$776,$A158,СВЦЭМ!$B$33:$B$776,P$155)+'СЕТ СН'!$F$12</f>
        <v>173.06945160000001</v>
      </c>
      <c r="Q158" s="36">
        <f>SUMIFS(СВЦЭМ!$E$33:$E$776,СВЦЭМ!$A$33:$A$776,$A158,СВЦЭМ!$B$33:$B$776,Q$155)+'СЕТ СН'!$F$12</f>
        <v>175.16205737000001</v>
      </c>
      <c r="R158" s="36">
        <f>SUMIFS(СВЦЭМ!$E$33:$E$776,СВЦЭМ!$A$33:$A$776,$A158,СВЦЭМ!$B$33:$B$776,R$155)+'СЕТ СН'!$F$12</f>
        <v>174.58017186000001</v>
      </c>
      <c r="S158" s="36">
        <f>SUMIFS(СВЦЭМ!$E$33:$E$776,СВЦЭМ!$A$33:$A$776,$A158,СВЦЭМ!$B$33:$B$776,S$155)+'СЕТ СН'!$F$12</f>
        <v>173.40412296</v>
      </c>
      <c r="T158" s="36">
        <f>SUMIFS(СВЦЭМ!$E$33:$E$776,СВЦЭМ!$A$33:$A$776,$A158,СВЦЭМ!$B$33:$B$776,T$155)+'СЕТ СН'!$F$12</f>
        <v>170.39624225</v>
      </c>
      <c r="U158" s="36">
        <f>SUMIFS(СВЦЭМ!$E$33:$E$776,СВЦЭМ!$A$33:$A$776,$A158,СВЦЭМ!$B$33:$B$776,U$155)+'СЕТ СН'!$F$12</f>
        <v>166.00431354</v>
      </c>
      <c r="V158" s="36">
        <f>SUMIFS(СВЦЭМ!$E$33:$E$776,СВЦЭМ!$A$33:$A$776,$A158,СВЦЭМ!$B$33:$B$776,V$155)+'СЕТ СН'!$F$12</f>
        <v>164.01939454999999</v>
      </c>
      <c r="W158" s="36">
        <f>SUMIFS(СВЦЭМ!$E$33:$E$776,СВЦЭМ!$A$33:$A$776,$A158,СВЦЭМ!$B$33:$B$776,W$155)+'СЕТ СН'!$F$12</f>
        <v>165.30306725</v>
      </c>
      <c r="X158" s="36">
        <f>SUMIFS(СВЦЭМ!$E$33:$E$776,СВЦЭМ!$A$33:$A$776,$A158,СВЦЭМ!$B$33:$B$776,X$155)+'СЕТ СН'!$F$12</f>
        <v>168.15170058000001</v>
      </c>
      <c r="Y158" s="36">
        <f>SUMIFS(СВЦЭМ!$E$33:$E$776,СВЦЭМ!$A$33:$A$776,$A158,СВЦЭМ!$B$33:$B$776,Y$155)+'СЕТ СН'!$F$12</f>
        <v>174.74703833999999</v>
      </c>
    </row>
    <row r="159" spans="1:27" ht="15.75" x14ac:dyDescent="0.2">
      <c r="A159" s="35">
        <f t="shared" si="4"/>
        <v>43925</v>
      </c>
      <c r="B159" s="36">
        <f>SUMIFS(СВЦЭМ!$E$33:$E$776,СВЦЭМ!$A$33:$A$776,$A159,СВЦЭМ!$B$33:$B$776,B$155)+'СЕТ СН'!$F$12</f>
        <v>178.99395730000001</v>
      </c>
      <c r="C159" s="36">
        <f>SUMIFS(СВЦЭМ!$E$33:$E$776,СВЦЭМ!$A$33:$A$776,$A159,СВЦЭМ!$B$33:$B$776,C$155)+'СЕТ СН'!$F$12</f>
        <v>184.44025033</v>
      </c>
      <c r="D159" s="36">
        <f>SUMIFS(СВЦЭМ!$E$33:$E$776,СВЦЭМ!$A$33:$A$776,$A159,СВЦЭМ!$B$33:$B$776,D$155)+'СЕТ СН'!$F$12</f>
        <v>187.38736395999999</v>
      </c>
      <c r="E159" s="36">
        <f>SUMIFS(СВЦЭМ!$E$33:$E$776,СВЦЭМ!$A$33:$A$776,$A159,СВЦЭМ!$B$33:$B$776,E$155)+'СЕТ СН'!$F$12</f>
        <v>189.96146028999999</v>
      </c>
      <c r="F159" s="36">
        <f>SUMIFS(СВЦЭМ!$E$33:$E$776,СВЦЭМ!$A$33:$A$776,$A159,СВЦЭМ!$B$33:$B$776,F$155)+'СЕТ СН'!$F$12</f>
        <v>189.82747927</v>
      </c>
      <c r="G159" s="36">
        <f>SUMIFS(СВЦЭМ!$E$33:$E$776,СВЦЭМ!$A$33:$A$776,$A159,СВЦЭМ!$B$33:$B$776,G$155)+'СЕТ СН'!$F$12</f>
        <v>189.52348298999999</v>
      </c>
      <c r="H159" s="36">
        <f>SUMIFS(СВЦЭМ!$E$33:$E$776,СВЦЭМ!$A$33:$A$776,$A159,СВЦЭМ!$B$33:$B$776,H$155)+'СЕТ СН'!$F$12</f>
        <v>184.66178113999999</v>
      </c>
      <c r="I159" s="36">
        <f>SUMIFS(СВЦЭМ!$E$33:$E$776,СВЦЭМ!$A$33:$A$776,$A159,СВЦЭМ!$B$33:$B$776,I$155)+'СЕТ СН'!$F$12</f>
        <v>181.29088941000001</v>
      </c>
      <c r="J159" s="36">
        <f>SUMIFS(СВЦЭМ!$E$33:$E$776,СВЦЭМ!$A$33:$A$776,$A159,СВЦЭМ!$B$33:$B$776,J$155)+'СЕТ СН'!$F$12</f>
        <v>171.08551224000001</v>
      </c>
      <c r="K159" s="36">
        <f>SUMIFS(СВЦЭМ!$E$33:$E$776,СВЦЭМ!$A$33:$A$776,$A159,СВЦЭМ!$B$33:$B$776,K$155)+'СЕТ СН'!$F$12</f>
        <v>166.15274022</v>
      </c>
      <c r="L159" s="36">
        <f>SUMIFS(СВЦЭМ!$E$33:$E$776,СВЦЭМ!$A$33:$A$776,$A159,СВЦЭМ!$B$33:$B$776,L$155)+'СЕТ СН'!$F$12</f>
        <v>165.57086330000001</v>
      </c>
      <c r="M159" s="36">
        <f>SUMIFS(СВЦЭМ!$E$33:$E$776,СВЦЭМ!$A$33:$A$776,$A159,СВЦЭМ!$B$33:$B$776,M$155)+'СЕТ СН'!$F$12</f>
        <v>165.00059732</v>
      </c>
      <c r="N159" s="36">
        <f>SUMIFS(СВЦЭМ!$E$33:$E$776,СВЦЭМ!$A$33:$A$776,$A159,СВЦЭМ!$B$33:$B$776,N$155)+'СЕТ СН'!$F$12</f>
        <v>167.09216524999999</v>
      </c>
      <c r="O159" s="36">
        <f>SUMIFS(СВЦЭМ!$E$33:$E$776,СВЦЭМ!$A$33:$A$776,$A159,СВЦЭМ!$B$33:$B$776,O$155)+'СЕТ СН'!$F$12</f>
        <v>168.87867994000001</v>
      </c>
      <c r="P159" s="36">
        <f>SUMIFS(СВЦЭМ!$E$33:$E$776,СВЦЭМ!$A$33:$A$776,$A159,СВЦЭМ!$B$33:$B$776,P$155)+'СЕТ СН'!$F$12</f>
        <v>168.3857045</v>
      </c>
      <c r="Q159" s="36">
        <f>SUMIFS(СВЦЭМ!$E$33:$E$776,СВЦЭМ!$A$33:$A$776,$A159,СВЦЭМ!$B$33:$B$776,Q$155)+'СЕТ СН'!$F$12</f>
        <v>170.15347643000001</v>
      </c>
      <c r="R159" s="36">
        <f>SUMIFS(СВЦЭМ!$E$33:$E$776,СВЦЭМ!$A$33:$A$776,$A159,СВЦЭМ!$B$33:$B$776,R$155)+'СЕТ СН'!$F$12</f>
        <v>168.91156278</v>
      </c>
      <c r="S159" s="36">
        <f>SUMIFS(СВЦЭМ!$E$33:$E$776,СВЦЭМ!$A$33:$A$776,$A159,СВЦЭМ!$B$33:$B$776,S$155)+'СЕТ СН'!$F$12</f>
        <v>167.91030366000001</v>
      </c>
      <c r="T159" s="36">
        <f>SUMIFS(СВЦЭМ!$E$33:$E$776,СВЦЭМ!$A$33:$A$776,$A159,СВЦЭМ!$B$33:$B$776,T$155)+'СЕТ СН'!$F$12</f>
        <v>165.49913849000001</v>
      </c>
      <c r="U159" s="36">
        <f>SUMIFS(СВЦЭМ!$E$33:$E$776,СВЦЭМ!$A$33:$A$776,$A159,СВЦЭМ!$B$33:$B$776,U$155)+'СЕТ СН'!$F$12</f>
        <v>163.07248999000001</v>
      </c>
      <c r="V159" s="36">
        <f>SUMIFS(СВЦЭМ!$E$33:$E$776,СВЦЭМ!$A$33:$A$776,$A159,СВЦЭМ!$B$33:$B$776,V$155)+'СЕТ СН'!$F$12</f>
        <v>163.48399114</v>
      </c>
      <c r="W159" s="36">
        <f>SUMIFS(СВЦЭМ!$E$33:$E$776,СВЦЭМ!$A$33:$A$776,$A159,СВЦЭМ!$B$33:$B$776,W$155)+'СЕТ СН'!$F$12</f>
        <v>161.53226957000001</v>
      </c>
      <c r="X159" s="36">
        <f>SUMIFS(СВЦЭМ!$E$33:$E$776,СВЦЭМ!$A$33:$A$776,$A159,СВЦЭМ!$B$33:$B$776,X$155)+'СЕТ СН'!$F$12</f>
        <v>163.54082131999999</v>
      </c>
      <c r="Y159" s="36">
        <f>SUMIFS(СВЦЭМ!$E$33:$E$776,СВЦЭМ!$A$33:$A$776,$A159,СВЦЭМ!$B$33:$B$776,Y$155)+'СЕТ СН'!$F$12</f>
        <v>171.56566777</v>
      </c>
    </row>
    <row r="160" spans="1:27" ht="15.75" x14ac:dyDescent="0.2">
      <c r="A160" s="35">
        <f t="shared" si="4"/>
        <v>43926</v>
      </c>
      <c r="B160" s="36">
        <f>SUMIFS(СВЦЭМ!$E$33:$E$776,СВЦЭМ!$A$33:$A$776,$A160,СВЦЭМ!$B$33:$B$776,B$155)+'СЕТ СН'!$F$12</f>
        <v>174.86970984999999</v>
      </c>
      <c r="C160" s="36">
        <f>SUMIFS(СВЦЭМ!$E$33:$E$776,СВЦЭМ!$A$33:$A$776,$A160,СВЦЭМ!$B$33:$B$776,C$155)+'СЕТ СН'!$F$12</f>
        <v>185.91897184000001</v>
      </c>
      <c r="D160" s="36">
        <f>SUMIFS(СВЦЭМ!$E$33:$E$776,СВЦЭМ!$A$33:$A$776,$A160,СВЦЭМ!$B$33:$B$776,D$155)+'СЕТ СН'!$F$12</f>
        <v>188.82888979000001</v>
      </c>
      <c r="E160" s="36">
        <f>SUMIFS(СВЦЭМ!$E$33:$E$776,СВЦЭМ!$A$33:$A$776,$A160,СВЦЭМ!$B$33:$B$776,E$155)+'СЕТ СН'!$F$12</f>
        <v>190.10015129000001</v>
      </c>
      <c r="F160" s="36">
        <f>SUMIFS(СВЦЭМ!$E$33:$E$776,СВЦЭМ!$A$33:$A$776,$A160,СВЦЭМ!$B$33:$B$776,F$155)+'СЕТ СН'!$F$12</f>
        <v>189.80576013999999</v>
      </c>
      <c r="G160" s="36">
        <f>SUMIFS(СВЦЭМ!$E$33:$E$776,СВЦЭМ!$A$33:$A$776,$A160,СВЦЭМ!$B$33:$B$776,G$155)+'СЕТ СН'!$F$12</f>
        <v>190.38437475000001</v>
      </c>
      <c r="H160" s="36">
        <f>SUMIFS(СВЦЭМ!$E$33:$E$776,СВЦЭМ!$A$33:$A$776,$A160,СВЦЭМ!$B$33:$B$776,H$155)+'СЕТ СН'!$F$12</f>
        <v>187.40346238999999</v>
      </c>
      <c r="I160" s="36">
        <f>SUMIFS(СВЦЭМ!$E$33:$E$776,СВЦЭМ!$A$33:$A$776,$A160,СВЦЭМ!$B$33:$B$776,I$155)+'СЕТ СН'!$F$12</f>
        <v>184.32874562000001</v>
      </c>
      <c r="J160" s="36">
        <f>SUMIFS(СВЦЭМ!$E$33:$E$776,СВЦЭМ!$A$33:$A$776,$A160,СВЦЭМ!$B$33:$B$776,J$155)+'СЕТ СН'!$F$12</f>
        <v>174.03037739999999</v>
      </c>
      <c r="K160" s="36">
        <f>SUMIFS(СВЦЭМ!$E$33:$E$776,СВЦЭМ!$A$33:$A$776,$A160,СВЦЭМ!$B$33:$B$776,K$155)+'СЕТ СН'!$F$12</f>
        <v>166.42147724</v>
      </c>
      <c r="L160" s="36">
        <f>SUMIFS(СВЦЭМ!$E$33:$E$776,СВЦЭМ!$A$33:$A$776,$A160,СВЦЭМ!$B$33:$B$776,L$155)+'СЕТ СН'!$F$12</f>
        <v>164.94901264999999</v>
      </c>
      <c r="M160" s="36">
        <f>SUMIFS(СВЦЭМ!$E$33:$E$776,СВЦЭМ!$A$33:$A$776,$A160,СВЦЭМ!$B$33:$B$776,M$155)+'СЕТ СН'!$F$12</f>
        <v>164.55700092999999</v>
      </c>
      <c r="N160" s="36">
        <f>SUMIFS(СВЦЭМ!$E$33:$E$776,СВЦЭМ!$A$33:$A$776,$A160,СВЦЭМ!$B$33:$B$776,N$155)+'СЕТ СН'!$F$12</f>
        <v>167.22661646</v>
      </c>
      <c r="O160" s="36">
        <f>SUMIFS(СВЦЭМ!$E$33:$E$776,СВЦЭМ!$A$33:$A$776,$A160,СВЦЭМ!$B$33:$B$776,O$155)+'СЕТ СН'!$F$12</f>
        <v>169.07059014000001</v>
      </c>
      <c r="P160" s="36">
        <f>SUMIFS(СВЦЭМ!$E$33:$E$776,СВЦЭМ!$A$33:$A$776,$A160,СВЦЭМ!$B$33:$B$776,P$155)+'СЕТ СН'!$F$12</f>
        <v>165.12419306999999</v>
      </c>
      <c r="Q160" s="36">
        <f>SUMIFS(СВЦЭМ!$E$33:$E$776,СВЦЭМ!$A$33:$A$776,$A160,СВЦЭМ!$B$33:$B$776,Q$155)+'СЕТ СН'!$F$12</f>
        <v>166.14381799</v>
      </c>
      <c r="R160" s="36">
        <f>SUMIFS(СВЦЭМ!$E$33:$E$776,СВЦЭМ!$A$33:$A$776,$A160,СВЦЭМ!$B$33:$B$776,R$155)+'СЕТ СН'!$F$12</f>
        <v>166.07559769</v>
      </c>
      <c r="S160" s="36">
        <f>SUMIFS(СВЦЭМ!$E$33:$E$776,СВЦЭМ!$A$33:$A$776,$A160,СВЦЭМ!$B$33:$B$776,S$155)+'СЕТ СН'!$F$12</f>
        <v>166.11470542000001</v>
      </c>
      <c r="T160" s="36">
        <f>SUMIFS(СВЦЭМ!$E$33:$E$776,СВЦЭМ!$A$33:$A$776,$A160,СВЦЭМ!$B$33:$B$776,T$155)+'СЕТ СН'!$F$12</f>
        <v>164.50560888000001</v>
      </c>
      <c r="U160" s="36">
        <f>SUMIFS(СВЦЭМ!$E$33:$E$776,СВЦЭМ!$A$33:$A$776,$A160,СВЦЭМ!$B$33:$B$776,U$155)+'СЕТ СН'!$F$12</f>
        <v>162.08588548</v>
      </c>
      <c r="V160" s="36">
        <f>SUMIFS(СВЦЭМ!$E$33:$E$776,СВЦЭМ!$A$33:$A$776,$A160,СВЦЭМ!$B$33:$B$776,V$155)+'СЕТ СН'!$F$12</f>
        <v>158.99383023999999</v>
      </c>
      <c r="W160" s="36">
        <f>SUMIFS(СВЦЭМ!$E$33:$E$776,СВЦЭМ!$A$33:$A$776,$A160,СВЦЭМ!$B$33:$B$776,W$155)+'СЕТ СН'!$F$12</f>
        <v>155.87566333000001</v>
      </c>
      <c r="X160" s="36">
        <f>SUMIFS(СВЦЭМ!$E$33:$E$776,СВЦЭМ!$A$33:$A$776,$A160,СВЦЭМ!$B$33:$B$776,X$155)+'СЕТ СН'!$F$12</f>
        <v>155.17006824000001</v>
      </c>
      <c r="Y160" s="36">
        <f>SUMIFS(СВЦЭМ!$E$33:$E$776,СВЦЭМ!$A$33:$A$776,$A160,СВЦЭМ!$B$33:$B$776,Y$155)+'СЕТ СН'!$F$12</f>
        <v>162.05469074999999</v>
      </c>
    </row>
    <row r="161" spans="1:25" ht="15.75" x14ac:dyDescent="0.2">
      <c r="A161" s="35">
        <f t="shared" si="4"/>
        <v>43927</v>
      </c>
      <c r="B161" s="36">
        <f>SUMIFS(СВЦЭМ!$E$33:$E$776,СВЦЭМ!$A$33:$A$776,$A161,СВЦЭМ!$B$33:$B$776,B$155)+'СЕТ СН'!$F$12</f>
        <v>181.53734026999999</v>
      </c>
      <c r="C161" s="36">
        <f>SUMIFS(СВЦЭМ!$E$33:$E$776,СВЦЭМ!$A$33:$A$776,$A161,СВЦЭМ!$B$33:$B$776,C$155)+'СЕТ СН'!$F$12</f>
        <v>186.67867543</v>
      </c>
      <c r="D161" s="36">
        <f>SUMIFS(СВЦЭМ!$E$33:$E$776,СВЦЭМ!$A$33:$A$776,$A161,СВЦЭМ!$B$33:$B$776,D$155)+'СЕТ СН'!$F$12</f>
        <v>189.04872914000001</v>
      </c>
      <c r="E161" s="36">
        <f>SUMIFS(СВЦЭМ!$E$33:$E$776,СВЦЭМ!$A$33:$A$776,$A161,СВЦЭМ!$B$33:$B$776,E$155)+'СЕТ СН'!$F$12</f>
        <v>190.48040846999999</v>
      </c>
      <c r="F161" s="36">
        <f>SUMIFS(СВЦЭМ!$E$33:$E$776,СВЦЭМ!$A$33:$A$776,$A161,СВЦЭМ!$B$33:$B$776,F$155)+'СЕТ СН'!$F$12</f>
        <v>189.89852228999999</v>
      </c>
      <c r="G161" s="36">
        <f>SUMIFS(СВЦЭМ!$E$33:$E$776,СВЦЭМ!$A$33:$A$776,$A161,СВЦЭМ!$B$33:$B$776,G$155)+'СЕТ СН'!$F$12</f>
        <v>190.00433025999999</v>
      </c>
      <c r="H161" s="36">
        <f>SUMIFS(СВЦЭМ!$E$33:$E$776,СВЦЭМ!$A$33:$A$776,$A161,СВЦЭМ!$B$33:$B$776,H$155)+'СЕТ СН'!$F$12</f>
        <v>188.08037528</v>
      </c>
      <c r="I161" s="36">
        <f>SUMIFS(СВЦЭМ!$E$33:$E$776,СВЦЭМ!$A$33:$A$776,$A161,СВЦЭМ!$B$33:$B$776,I$155)+'СЕТ СН'!$F$12</f>
        <v>182.86000182000001</v>
      </c>
      <c r="J161" s="36">
        <f>SUMIFS(СВЦЭМ!$E$33:$E$776,СВЦЭМ!$A$33:$A$776,$A161,СВЦЭМ!$B$33:$B$776,J$155)+'СЕТ СН'!$F$12</f>
        <v>173.91178864</v>
      </c>
      <c r="K161" s="36">
        <f>SUMIFS(СВЦЭМ!$E$33:$E$776,СВЦЭМ!$A$33:$A$776,$A161,СВЦЭМ!$B$33:$B$776,K$155)+'СЕТ СН'!$F$12</f>
        <v>173.76146077999999</v>
      </c>
      <c r="L161" s="36">
        <f>SUMIFS(СВЦЭМ!$E$33:$E$776,СВЦЭМ!$A$33:$A$776,$A161,СВЦЭМ!$B$33:$B$776,L$155)+'СЕТ СН'!$F$12</f>
        <v>170.84093017000001</v>
      </c>
      <c r="M161" s="36">
        <f>SUMIFS(СВЦЭМ!$E$33:$E$776,СВЦЭМ!$A$33:$A$776,$A161,СВЦЭМ!$B$33:$B$776,M$155)+'СЕТ СН'!$F$12</f>
        <v>171.47017374000001</v>
      </c>
      <c r="N161" s="36">
        <f>SUMIFS(СВЦЭМ!$E$33:$E$776,СВЦЭМ!$A$33:$A$776,$A161,СВЦЭМ!$B$33:$B$776,N$155)+'СЕТ СН'!$F$12</f>
        <v>171.19520664999999</v>
      </c>
      <c r="O161" s="36">
        <f>SUMIFS(СВЦЭМ!$E$33:$E$776,СВЦЭМ!$A$33:$A$776,$A161,СВЦЭМ!$B$33:$B$776,O$155)+'СЕТ СН'!$F$12</f>
        <v>173.91070773999999</v>
      </c>
      <c r="P161" s="36">
        <f>SUMIFS(СВЦЭМ!$E$33:$E$776,СВЦЭМ!$A$33:$A$776,$A161,СВЦЭМ!$B$33:$B$776,P$155)+'СЕТ СН'!$F$12</f>
        <v>170.91538894999999</v>
      </c>
      <c r="Q161" s="36">
        <f>SUMIFS(СВЦЭМ!$E$33:$E$776,СВЦЭМ!$A$33:$A$776,$A161,СВЦЭМ!$B$33:$B$776,Q$155)+'СЕТ СН'!$F$12</f>
        <v>171.99700872</v>
      </c>
      <c r="R161" s="36">
        <f>SUMIFS(СВЦЭМ!$E$33:$E$776,СВЦЭМ!$A$33:$A$776,$A161,СВЦЭМ!$B$33:$B$776,R$155)+'СЕТ СН'!$F$12</f>
        <v>168.57484002000001</v>
      </c>
      <c r="S161" s="36">
        <f>SUMIFS(СВЦЭМ!$E$33:$E$776,СВЦЭМ!$A$33:$A$776,$A161,СВЦЭМ!$B$33:$B$776,S$155)+'СЕТ СН'!$F$12</f>
        <v>171.34024324000001</v>
      </c>
      <c r="T161" s="36">
        <f>SUMIFS(СВЦЭМ!$E$33:$E$776,СВЦЭМ!$A$33:$A$776,$A161,СВЦЭМ!$B$33:$B$776,T$155)+'СЕТ СН'!$F$12</f>
        <v>168.32943721000001</v>
      </c>
      <c r="U161" s="36">
        <f>SUMIFS(СВЦЭМ!$E$33:$E$776,СВЦЭМ!$A$33:$A$776,$A161,СВЦЭМ!$B$33:$B$776,U$155)+'СЕТ СН'!$F$12</f>
        <v>164.36634416999999</v>
      </c>
      <c r="V161" s="36">
        <f>SUMIFS(СВЦЭМ!$E$33:$E$776,СВЦЭМ!$A$33:$A$776,$A161,СВЦЭМ!$B$33:$B$776,V$155)+'СЕТ СН'!$F$12</f>
        <v>164.8972268</v>
      </c>
      <c r="W161" s="36">
        <f>SUMIFS(СВЦЭМ!$E$33:$E$776,СВЦЭМ!$A$33:$A$776,$A161,СВЦЭМ!$B$33:$B$776,W$155)+'СЕТ СН'!$F$12</f>
        <v>163.39355777</v>
      </c>
      <c r="X161" s="36">
        <f>SUMIFS(СВЦЭМ!$E$33:$E$776,СВЦЭМ!$A$33:$A$776,$A161,СВЦЭМ!$B$33:$B$776,X$155)+'СЕТ СН'!$F$12</f>
        <v>166.12461253000001</v>
      </c>
      <c r="Y161" s="36">
        <f>SUMIFS(СВЦЭМ!$E$33:$E$776,СВЦЭМ!$A$33:$A$776,$A161,СВЦЭМ!$B$33:$B$776,Y$155)+'СЕТ СН'!$F$12</f>
        <v>174.13868183</v>
      </c>
    </row>
    <row r="162" spans="1:25" ht="15.75" x14ac:dyDescent="0.2">
      <c r="A162" s="35">
        <f t="shared" si="4"/>
        <v>43928</v>
      </c>
      <c r="B162" s="36">
        <f>SUMIFS(СВЦЭМ!$E$33:$E$776,СВЦЭМ!$A$33:$A$776,$A162,СВЦЭМ!$B$33:$B$776,B$155)+'СЕТ СН'!$F$12</f>
        <v>182.3783535</v>
      </c>
      <c r="C162" s="36">
        <f>SUMIFS(СВЦЭМ!$E$33:$E$776,СВЦЭМ!$A$33:$A$776,$A162,СВЦЭМ!$B$33:$B$776,C$155)+'СЕТ СН'!$F$12</f>
        <v>186.88799628000001</v>
      </c>
      <c r="D162" s="36">
        <f>SUMIFS(СВЦЭМ!$E$33:$E$776,СВЦЭМ!$A$33:$A$776,$A162,СВЦЭМ!$B$33:$B$776,D$155)+'СЕТ СН'!$F$12</f>
        <v>190.97901173</v>
      </c>
      <c r="E162" s="36">
        <f>SUMIFS(СВЦЭМ!$E$33:$E$776,СВЦЭМ!$A$33:$A$776,$A162,СВЦЭМ!$B$33:$B$776,E$155)+'СЕТ СН'!$F$12</f>
        <v>194.48011812999999</v>
      </c>
      <c r="F162" s="36">
        <f>SUMIFS(СВЦЭМ!$E$33:$E$776,СВЦЭМ!$A$33:$A$776,$A162,СВЦЭМ!$B$33:$B$776,F$155)+'СЕТ СН'!$F$12</f>
        <v>194.17125107000001</v>
      </c>
      <c r="G162" s="36">
        <f>SUMIFS(СВЦЭМ!$E$33:$E$776,СВЦЭМ!$A$33:$A$776,$A162,СВЦЭМ!$B$33:$B$776,G$155)+'СЕТ СН'!$F$12</f>
        <v>194.27138908000001</v>
      </c>
      <c r="H162" s="36">
        <f>SUMIFS(СВЦЭМ!$E$33:$E$776,СВЦЭМ!$A$33:$A$776,$A162,СВЦЭМ!$B$33:$B$776,H$155)+'СЕТ СН'!$F$12</f>
        <v>190.69403464999999</v>
      </c>
      <c r="I162" s="36">
        <f>SUMIFS(СВЦЭМ!$E$33:$E$776,СВЦЭМ!$A$33:$A$776,$A162,СВЦЭМ!$B$33:$B$776,I$155)+'СЕТ СН'!$F$12</f>
        <v>185.90846013999999</v>
      </c>
      <c r="J162" s="36">
        <f>SUMIFS(СВЦЭМ!$E$33:$E$776,СВЦЭМ!$A$33:$A$776,$A162,СВЦЭМ!$B$33:$B$776,J$155)+'СЕТ СН'!$F$12</f>
        <v>174.84780028</v>
      </c>
      <c r="K162" s="36">
        <f>SUMIFS(СВЦЭМ!$E$33:$E$776,СВЦЭМ!$A$33:$A$776,$A162,СВЦЭМ!$B$33:$B$776,K$155)+'СЕТ СН'!$F$12</f>
        <v>175.32773001000001</v>
      </c>
      <c r="L162" s="36">
        <f>SUMIFS(СВЦЭМ!$E$33:$E$776,СВЦЭМ!$A$33:$A$776,$A162,СВЦЭМ!$B$33:$B$776,L$155)+'СЕТ СН'!$F$12</f>
        <v>176.46359763999999</v>
      </c>
      <c r="M162" s="36">
        <f>SUMIFS(СВЦЭМ!$E$33:$E$776,СВЦЭМ!$A$33:$A$776,$A162,СВЦЭМ!$B$33:$B$776,M$155)+'СЕТ СН'!$F$12</f>
        <v>175.91822066</v>
      </c>
      <c r="N162" s="36">
        <f>SUMIFS(СВЦЭМ!$E$33:$E$776,СВЦЭМ!$A$33:$A$776,$A162,СВЦЭМ!$B$33:$B$776,N$155)+'СЕТ СН'!$F$12</f>
        <v>175.67305494999999</v>
      </c>
      <c r="O162" s="36">
        <f>SUMIFS(СВЦЭМ!$E$33:$E$776,СВЦЭМ!$A$33:$A$776,$A162,СВЦЭМ!$B$33:$B$776,O$155)+'СЕТ СН'!$F$12</f>
        <v>177.05788059</v>
      </c>
      <c r="P162" s="36">
        <f>SUMIFS(СВЦЭМ!$E$33:$E$776,СВЦЭМ!$A$33:$A$776,$A162,СВЦЭМ!$B$33:$B$776,P$155)+'СЕТ СН'!$F$12</f>
        <v>173.66339077000001</v>
      </c>
      <c r="Q162" s="36">
        <f>SUMIFS(СВЦЭМ!$E$33:$E$776,СВЦЭМ!$A$33:$A$776,$A162,СВЦЭМ!$B$33:$B$776,Q$155)+'СЕТ СН'!$F$12</f>
        <v>174.68480464000001</v>
      </c>
      <c r="R162" s="36">
        <f>SUMIFS(СВЦЭМ!$E$33:$E$776,СВЦЭМ!$A$33:$A$776,$A162,СВЦЭМ!$B$33:$B$776,R$155)+'СЕТ СН'!$F$12</f>
        <v>174.00675709000001</v>
      </c>
      <c r="S162" s="36">
        <f>SUMIFS(СВЦЭМ!$E$33:$E$776,СВЦЭМ!$A$33:$A$776,$A162,СВЦЭМ!$B$33:$B$776,S$155)+'СЕТ СН'!$F$12</f>
        <v>174.18416550000001</v>
      </c>
      <c r="T162" s="36">
        <f>SUMIFS(СВЦЭМ!$E$33:$E$776,СВЦЭМ!$A$33:$A$776,$A162,СВЦЭМ!$B$33:$B$776,T$155)+'СЕТ СН'!$F$12</f>
        <v>170.53681384000001</v>
      </c>
      <c r="U162" s="36">
        <f>SUMIFS(СВЦЭМ!$E$33:$E$776,СВЦЭМ!$A$33:$A$776,$A162,СВЦЭМ!$B$33:$B$776,U$155)+'СЕТ СН'!$F$12</f>
        <v>169.50269736000001</v>
      </c>
      <c r="V162" s="36">
        <f>SUMIFS(СВЦЭМ!$E$33:$E$776,СВЦЭМ!$A$33:$A$776,$A162,СВЦЭМ!$B$33:$B$776,V$155)+'СЕТ СН'!$F$12</f>
        <v>168.95319038</v>
      </c>
      <c r="W162" s="36">
        <f>SUMIFS(СВЦЭМ!$E$33:$E$776,СВЦЭМ!$A$33:$A$776,$A162,СВЦЭМ!$B$33:$B$776,W$155)+'СЕТ СН'!$F$12</f>
        <v>167.28366940000001</v>
      </c>
      <c r="X162" s="36">
        <f>SUMIFS(СВЦЭМ!$E$33:$E$776,СВЦЭМ!$A$33:$A$776,$A162,СВЦЭМ!$B$33:$B$776,X$155)+'СЕТ СН'!$F$12</f>
        <v>167.84195395</v>
      </c>
      <c r="Y162" s="36">
        <f>SUMIFS(СВЦЭМ!$E$33:$E$776,СВЦЭМ!$A$33:$A$776,$A162,СВЦЭМ!$B$33:$B$776,Y$155)+'СЕТ СН'!$F$12</f>
        <v>174.23780271000001</v>
      </c>
    </row>
    <row r="163" spans="1:25" ht="15.75" x14ac:dyDescent="0.2">
      <c r="A163" s="35">
        <f t="shared" si="4"/>
        <v>43929</v>
      </c>
      <c r="B163" s="36">
        <f>SUMIFS(СВЦЭМ!$E$33:$E$776,СВЦЭМ!$A$33:$A$776,$A163,СВЦЭМ!$B$33:$B$776,B$155)+'СЕТ СН'!$F$12</f>
        <v>180.31841494</v>
      </c>
      <c r="C163" s="36">
        <f>SUMIFS(СВЦЭМ!$E$33:$E$776,СВЦЭМ!$A$33:$A$776,$A163,СВЦЭМ!$B$33:$B$776,C$155)+'СЕТ СН'!$F$12</f>
        <v>186.96559139999999</v>
      </c>
      <c r="D163" s="36">
        <f>SUMIFS(СВЦЭМ!$E$33:$E$776,СВЦЭМ!$A$33:$A$776,$A163,СВЦЭМ!$B$33:$B$776,D$155)+'СЕТ СН'!$F$12</f>
        <v>190.44551706999999</v>
      </c>
      <c r="E163" s="36">
        <f>SUMIFS(СВЦЭМ!$E$33:$E$776,СВЦЭМ!$A$33:$A$776,$A163,СВЦЭМ!$B$33:$B$776,E$155)+'СЕТ СН'!$F$12</f>
        <v>192.01378474000001</v>
      </c>
      <c r="F163" s="36">
        <f>SUMIFS(СВЦЭМ!$E$33:$E$776,СВЦЭМ!$A$33:$A$776,$A163,СВЦЭМ!$B$33:$B$776,F$155)+'СЕТ СН'!$F$12</f>
        <v>191.52232572</v>
      </c>
      <c r="G163" s="36">
        <f>SUMIFS(СВЦЭМ!$E$33:$E$776,СВЦЭМ!$A$33:$A$776,$A163,СВЦЭМ!$B$33:$B$776,G$155)+'СЕТ СН'!$F$12</f>
        <v>191.63194876</v>
      </c>
      <c r="H163" s="36">
        <f>SUMIFS(СВЦЭМ!$E$33:$E$776,СВЦЭМ!$A$33:$A$776,$A163,СВЦЭМ!$B$33:$B$776,H$155)+'СЕТ СН'!$F$12</f>
        <v>188.35482676000001</v>
      </c>
      <c r="I163" s="36">
        <f>SUMIFS(СВЦЭМ!$E$33:$E$776,СВЦЭМ!$A$33:$A$776,$A163,СВЦЭМ!$B$33:$B$776,I$155)+'СЕТ СН'!$F$12</f>
        <v>180.79768351000001</v>
      </c>
      <c r="J163" s="36">
        <f>SUMIFS(СВЦЭМ!$E$33:$E$776,СВЦЭМ!$A$33:$A$776,$A163,СВЦЭМ!$B$33:$B$776,J$155)+'СЕТ СН'!$F$12</f>
        <v>171.85067140000001</v>
      </c>
      <c r="K163" s="36">
        <f>SUMIFS(СВЦЭМ!$E$33:$E$776,СВЦЭМ!$A$33:$A$776,$A163,СВЦЭМ!$B$33:$B$776,K$155)+'СЕТ СН'!$F$12</f>
        <v>169.51211325</v>
      </c>
      <c r="L163" s="36">
        <f>SUMIFS(СВЦЭМ!$E$33:$E$776,СВЦЭМ!$A$33:$A$776,$A163,СВЦЭМ!$B$33:$B$776,L$155)+'СЕТ СН'!$F$12</f>
        <v>167.01553079999999</v>
      </c>
      <c r="M163" s="36">
        <f>SUMIFS(СВЦЭМ!$E$33:$E$776,СВЦЭМ!$A$33:$A$776,$A163,СВЦЭМ!$B$33:$B$776,M$155)+'СЕТ СН'!$F$12</f>
        <v>166.41291974999999</v>
      </c>
      <c r="N163" s="36">
        <f>SUMIFS(СВЦЭМ!$E$33:$E$776,СВЦЭМ!$A$33:$A$776,$A163,СВЦЭМ!$B$33:$B$776,N$155)+'СЕТ СН'!$F$12</f>
        <v>169.24906770999999</v>
      </c>
      <c r="O163" s="36">
        <f>SUMIFS(СВЦЭМ!$E$33:$E$776,СВЦЭМ!$A$33:$A$776,$A163,СВЦЭМ!$B$33:$B$776,O$155)+'СЕТ СН'!$F$12</f>
        <v>170.1425131</v>
      </c>
      <c r="P163" s="36">
        <f>SUMIFS(СВЦЭМ!$E$33:$E$776,СВЦЭМ!$A$33:$A$776,$A163,СВЦЭМ!$B$33:$B$776,P$155)+'СЕТ СН'!$F$12</f>
        <v>165.59373930999999</v>
      </c>
      <c r="Q163" s="36">
        <f>SUMIFS(СВЦЭМ!$E$33:$E$776,СВЦЭМ!$A$33:$A$776,$A163,СВЦЭМ!$B$33:$B$776,Q$155)+'СЕТ СН'!$F$12</f>
        <v>166.46107158000001</v>
      </c>
      <c r="R163" s="36">
        <f>SUMIFS(СВЦЭМ!$E$33:$E$776,СВЦЭМ!$A$33:$A$776,$A163,СВЦЭМ!$B$33:$B$776,R$155)+'СЕТ СН'!$F$12</f>
        <v>165.70802846000001</v>
      </c>
      <c r="S163" s="36">
        <f>SUMIFS(СВЦЭМ!$E$33:$E$776,СВЦЭМ!$A$33:$A$776,$A163,СВЦЭМ!$B$33:$B$776,S$155)+'СЕТ СН'!$F$12</f>
        <v>164.41854008999999</v>
      </c>
      <c r="T163" s="36">
        <f>SUMIFS(СВЦЭМ!$E$33:$E$776,СВЦЭМ!$A$33:$A$776,$A163,СВЦЭМ!$B$33:$B$776,T$155)+'СЕТ СН'!$F$12</f>
        <v>162.10576399999999</v>
      </c>
      <c r="U163" s="36">
        <f>SUMIFS(СВЦЭМ!$E$33:$E$776,СВЦЭМ!$A$33:$A$776,$A163,СВЦЭМ!$B$33:$B$776,U$155)+'СЕТ СН'!$F$12</f>
        <v>159.34394291000001</v>
      </c>
      <c r="V163" s="36">
        <f>SUMIFS(СВЦЭМ!$E$33:$E$776,СВЦЭМ!$A$33:$A$776,$A163,СВЦЭМ!$B$33:$B$776,V$155)+'СЕТ СН'!$F$12</f>
        <v>157.72990332000001</v>
      </c>
      <c r="W163" s="36">
        <f>SUMIFS(СВЦЭМ!$E$33:$E$776,СВЦЭМ!$A$33:$A$776,$A163,СВЦЭМ!$B$33:$B$776,W$155)+'СЕТ СН'!$F$12</f>
        <v>156.49390274999999</v>
      </c>
      <c r="X163" s="36">
        <f>SUMIFS(СВЦЭМ!$E$33:$E$776,СВЦЭМ!$A$33:$A$776,$A163,СВЦЭМ!$B$33:$B$776,X$155)+'СЕТ СН'!$F$12</f>
        <v>157.99379678</v>
      </c>
      <c r="Y163" s="36">
        <f>SUMIFS(СВЦЭМ!$E$33:$E$776,СВЦЭМ!$A$33:$A$776,$A163,СВЦЭМ!$B$33:$B$776,Y$155)+'СЕТ СН'!$F$12</f>
        <v>166.81613164999999</v>
      </c>
    </row>
    <row r="164" spans="1:25" ht="15.75" x14ac:dyDescent="0.2">
      <c r="A164" s="35">
        <f t="shared" si="4"/>
        <v>43930</v>
      </c>
      <c r="B164" s="36">
        <f>SUMIFS(СВЦЭМ!$E$33:$E$776,СВЦЭМ!$A$33:$A$776,$A164,СВЦЭМ!$B$33:$B$776,B$155)+'СЕТ СН'!$F$12</f>
        <v>177.78820747</v>
      </c>
      <c r="C164" s="36">
        <f>SUMIFS(СВЦЭМ!$E$33:$E$776,СВЦЭМ!$A$33:$A$776,$A164,СВЦЭМ!$B$33:$B$776,C$155)+'СЕТ СН'!$F$12</f>
        <v>183.43975255000001</v>
      </c>
      <c r="D164" s="36">
        <f>SUMIFS(СВЦЭМ!$E$33:$E$776,СВЦЭМ!$A$33:$A$776,$A164,СВЦЭМ!$B$33:$B$776,D$155)+'СЕТ СН'!$F$12</f>
        <v>188.23195731000001</v>
      </c>
      <c r="E164" s="36">
        <f>SUMIFS(СВЦЭМ!$E$33:$E$776,СВЦЭМ!$A$33:$A$776,$A164,СВЦЭМ!$B$33:$B$776,E$155)+'СЕТ СН'!$F$12</f>
        <v>191.60287152999999</v>
      </c>
      <c r="F164" s="36">
        <f>SUMIFS(СВЦЭМ!$E$33:$E$776,СВЦЭМ!$A$33:$A$776,$A164,СВЦЭМ!$B$33:$B$776,F$155)+'СЕТ СН'!$F$12</f>
        <v>191.34026312</v>
      </c>
      <c r="G164" s="36">
        <f>SUMIFS(СВЦЭМ!$E$33:$E$776,СВЦЭМ!$A$33:$A$776,$A164,СВЦЭМ!$B$33:$B$776,G$155)+'СЕТ СН'!$F$12</f>
        <v>190.37293804000001</v>
      </c>
      <c r="H164" s="36">
        <f>SUMIFS(СВЦЭМ!$E$33:$E$776,СВЦЭМ!$A$33:$A$776,$A164,СВЦЭМ!$B$33:$B$776,H$155)+'СЕТ СН'!$F$12</f>
        <v>188.83172739</v>
      </c>
      <c r="I164" s="36">
        <f>SUMIFS(СВЦЭМ!$E$33:$E$776,СВЦЭМ!$A$33:$A$776,$A164,СВЦЭМ!$B$33:$B$776,I$155)+'СЕТ СН'!$F$12</f>
        <v>184.00702197999999</v>
      </c>
      <c r="J164" s="36">
        <f>SUMIFS(СВЦЭМ!$E$33:$E$776,СВЦЭМ!$A$33:$A$776,$A164,СВЦЭМ!$B$33:$B$776,J$155)+'СЕТ СН'!$F$12</f>
        <v>173.20441070000001</v>
      </c>
      <c r="K164" s="36">
        <f>SUMIFS(СВЦЭМ!$E$33:$E$776,СВЦЭМ!$A$33:$A$776,$A164,СВЦЭМ!$B$33:$B$776,K$155)+'СЕТ СН'!$F$12</f>
        <v>172.45906972</v>
      </c>
      <c r="L164" s="36">
        <f>SUMIFS(СВЦЭМ!$E$33:$E$776,СВЦЭМ!$A$33:$A$776,$A164,СВЦЭМ!$B$33:$B$776,L$155)+'СЕТ СН'!$F$12</f>
        <v>169.18756930999999</v>
      </c>
      <c r="M164" s="36">
        <f>SUMIFS(СВЦЭМ!$E$33:$E$776,СВЦЭМ!$A$33:$A$776,$A164,СВЦЭМ!$B$33:$B$776,M$155)+'СЕТ СН'!$F$12</f>
        <v>168.41300113</v>
      </c>
      <c r="N164" s="36">
        <f>SUMIFS(СВЦЭМ!$E$33:$E$776,СВЦЭМ!$A$33:$A$776,$A164,СВЦЭМ!$B$33:$B$776,N$155)+'СЕТ СН'!$F$12</f>
        <v>168.12094662000001</v>
      </c>
      <c r="O164" s="36">
        <f>SUMIFS(СВЦЭМ!$E$33:$E$776,СВЦЭМ!$A$33:$A$776,$A164,СВЦЭМ!$B$33:$B$776,O$155)+'СЕТ СН'!$F$12</f>
        <v>170.09125539999999</v>
      </c>
      <c r="P164" s="36">
        <f>SUMIFS(СВЦЭМ!$E$33:$E$776,СВЦЭМ!$A$33:$A$776,$A164,СВЦЭМ!$B$33:$B$776,P$155)+'СЕТ СН'!$F$12</f>
        <v>163.99209557</v>
      </c>
      <c r="Q164" s="36">
        <f>SUMIFS(СВЦЭМ!$E$33:$E$776,СВЦЭМ!$A$33:$A$776,$A164,СВЦЭМ!$B$33:$B$776,Q$155)+'СЕТ СН'!$F$12</f>
        <v>165.17587777</v>
      </c>
      <c r="R164" s="36">
        <f>SUMIFS(СВЦЭМ!$E$33:$E$776,СВЦЭМ!$A$33:$A$776,$A164,СВЦЭМ!$B$33:$B$776,R$155)+'СЕТ СН'!$F$12</f>
        <v>164.94946139000001</v>
      </c>
      <c r="S164" s="36">
        <f>SUMIFS(СВЦЭМ!$E$33:$E$776,СВЦЭМ!$A$33:$A$776,$A164,СВЦЭМ!$B$33:$B$776,S$155)+'СЕТ СН'!$F$12</f>
        <v>163.69112232000001</v>
      </c>
      <c r="T164" s="36">
        <f>SUMIFS(СВЦЭМ!$E$33:$E$776,СВЦЭМ!$A$33:$A$776,$A164,СВЦЭМ!$B$33:$B$776,T$155)+'СЕТ СН'!$F$12</f>
        <v>161.35499478</v>
      </c>
      <c r="U164" s="36">
        <f>SUMIFS(СВЦЭМ!$E$33:$E$776,СВЦЭМ!$A$33:$A$776,$A164,СВЦЭМ!$B$33:$B$776,U$155)+'СЕТ СН'!$F$12</f>
        <v>158.44502104</v>
      </c>
      <c r="V164" s="36">
        <f>SUMIFS(СВЦЭМ!$E$33:$E$776,СВЦЭМ!$A$33:$A$776,$A164,СВЦЭМ!$B$33:$B$776,V$155)+'СЕТ СН'!$F$12</f>
        <v>157.72397942000001</v>
      </c>
      <c r="W164" s="36">
        <f>SUMIFS(СВЦЭМ!$E$33:$E$776,СВЦЭМ!$A$33:$A$776,$A164,СВЦЭМ!$B$33:$B$776,W$155)+'СЕТ СН'!$F$12</f>
        <v>158.21372104</v>
      </c>
      <c r="X164" s="36">
        <f>SUMIFS(СВЦЭМ!$E$33:$E$776,СВЦЭМ!$A$33:$A$776,$A164,СВЦЭМ!$B$33:$B$776,X$155)+'СЕТ СН'!$F$12</f>
        <v>159.59946733000001</v>
      </c>
      <c r="Y164" s="36">
        <f>SUMIFS(СВЦЭМ!$E$33:$E$776,СВЦЭМ!$A$33:$A$776,$A164,СВЦЭМ!$B$33:$B$776,Y$155)+'СЕТ СН'!$F$12</f>
        <v>166.49947786000001</v>
      </c>
    </row>
    <row r="165" spans="1:25" ht="15.75" x14ac:dyDescent="0.2">
      <c r="A165" s="35">
        <f t="shared" si="4"/>
        <v>43931</v>
      </c>
      <c r="B165" s="36">
        <f>SUMIFS(СВЦЭМ!$E$33:$E$776,СВЦЭМ!$A$33:$A$776,$A165,СВЦЭМ!$B$33:$B$776,B$155)+'СЕТ СН'!$F$12</f>
        <v>165.84206709</v>
      </c>
      <c r="C165" s="36">
        <f>SUMIFS(СВЦЭМ!$E$33:$E$776,СВЦЭМ!$A$33:$A$776,$A165,СВЦЭМ!$B$33:$B$776,C$155)+'СЕТ СН'!$F$12</f>
        <v>174.07754034999999</v>
      </c>
      <c r="D165" s="36">
        <f>SUMIFS(СВЦЭМ!$E$33:$E$776,СВЦЭМ!$A$33:$A$776,$A165,СВЦЭМ!$B$33:$B$776,D$155)+'СЕТ СН'!$F$12</f>
        <v>182.72863820000001</v>
      </c>
      <c r="E165" s="36">
        <f>SUMIFS(СВЦЭМ!$E$33:$E$776,СВЦЭМ!$A$33:$A$776,$A165,СВЦЭМ!$B$33:$B$776,E$155)+'СЕТ СН'!$F$12</f>
        <v>190.60345566999999</v>
      </c>
      <c r="F165" s="36">
        <f>SUMIFS(СВЦЭМ!$E$33:$E$776,СВЦЭМ!$A$33:$A$776,$A165,СВЦЭМ!$B$33:$B$776,F$155)+'СЕТ СН'!$F$12</f>
        <v>192.15538975000001</v>
      </c>
      <c r="G165" s="36">
        <f>SUMIFS(СВЦЭМ!$E$33:$E$776,СВЦЭМ!$A$33:$A$776,$A165,СВЦЭМ!$B$33:$B$776,G$155)+'СЕТ СН'!$F$12</f>
        <v>189.97465696</v>
      </c>
      <c r="H165" s="36">
        <f>SUMIFS(СВЦЭМ!$E$33:$E$776,СВЦЭМ!$A$33:$A$776,$A165,СВЦЭМ!$B$33:$B$776,H$155)+'СЕТ СН'!$F$12</f>
        <v>184.88935853999999</v>
      </c>
      <c r="I165" s="36">
        <f>SUMIFS(СВЦЭМ!$E$33:$E$776,СВЦЭМ!$A$33:$A$776,$A165,СВЦЭМ!$B$33:$B$776,I$155)+'СЕТ СН'!$F$12</f>
        <v>178.47380892999999</v>
      </c>
      <c r="J165" s="36">
        <f>SUMIFS(СВЦЭМ!$E$33:$E$776,СВЦЭМ!$A$33:$A$776,$A165,СВЦЭМ!$B$33:$B$776,J$155)+'СЕТ СН'!$F$12</f>
        <v>166.16004074</v>
      </c>
      <c r="K165" s="36">
        <f>SUMIFS(СВЦЭМ!$E$33:$E$776,СВЦЭМ!$A$33:$A$776,$A165,СВЦЭМ!$B$33:$B$776,K$155)+'СЕТ СН'!$F$12</f>
        <v>165.65068851000001</v>
      </c>
      <c r="L165" s="36">
        <f>SUMIFS(СВЦЭМ!$E$33:$E$776,СВЦЭМ!$A$33:$A$776,$A165,СВЦЭМ!$B$33:$B$776,L$155)+'СЕТ СН'!$F$12</f>
        <v>164.31290731000001</v>
      </c>
      <c r="M165" s="36">
        <f>SUMIFS(СВЦЭМ!$E$33:$E$776,СВЦЭМ!$A$33:$A$776,$A165,СВЦЭМ!$B$33:$B$776,M$155)+'СЕТ СН'!$F$12</f>
        <v>163.76346773</v>
      </c>
      <c r="N165" s="36">
        <f>SUMIFS(СВЦЭМ!$E$33:$E$776,СВЦЭМ!$A$33:$A$776,$A165,СВЦЭМ!$B$33:$B$776,N$155)+'СЕТ СН'!$F$12</f>
        <v>166.45459485000001</v>
      </c>
      <c r="O165" s="36">
        <f>SUMIFS(СВЦЭМ!$E$33:$E$776,СВЦЭМ!$A$33:$A$776,$A165,СВЦЭМ!$B$33:$B$776,O$155)+'СЕТ СН'!$F$12</f>
        <v>169.32127829000001</v>
      </c>
      <c r="P165" s="36">
        <f>SUMIFS(СВЦЭМ!$E$33:$E$776,СВЦЭМ!$A$33:$A$776,$A165,СВЦЭМ!$B$33:$B$776,P$155)+'СЕТ СН'!$F$12</f>
        <v>163.63467931</v>
      </c>
      <c r="Q165" s="36">
        <f>SUMIFS(СВЦЭМ!$E$33:$E$776,СВЦЭМ!$A$33:$A$776,$A165,СВЦЭМ!$B$33:$B$776,Q$155)+'СЕТ СН'!$F$12</f>
        <v>164.93154254000001</v>
      </c>
      <c r="R165" s="36">
        <f>SUMIFS(СВЦЭМ!$E$33:$E$776,СВЦЭМ!$A$33:$A$776,$A165,СВЦЭМ!$B$33:$B$776,R$155)+'СЕТ СН'!$F$12</f>
        <v>164.71486103999999</v>
      </c>
      <c r="S165" s="36">
        <f>SUMIFS(СВЦЭМ!$E$33:$E$776,СВЦЭМ!$A$33:$A$776,$A165,СВЦЭМ!$B$33:$B$776,S$155)+'СЕТ СН'!$F$12</f>
        <v>163.34731388</v>
      </c>
      <c r="T165" s="36">
        <f>SUMIFS(СВЦЭМ!$E$33:$E$776,СВЦЭМ!$A$33:$A$776,$A165,СВЦЭМ!$B$33:$B$776,T$155)+'СЕТ СН'!$F$12</f>
        <v>159.65313621000001</v>
      </c>
      <c r="U165" s="36">
        <f>SUMIFS(СВЦЭМ!$E$33:$E$776,СВЦЭМ!$A$33:$A$776,$A165,СВЦЭМ!$B$33:$B$776,U$155)+'СЕТ СН'!$F$12</f>
        <v>156.15389139000001</v>
      </c>
      <c r="V165" s="36">
        <f>SUMIFS(СВЦЭМ!$E$33:$E$776,СВЦЭМ!$A$33:$A$776,$A165,СВЦЭМ!$B$33:$B$776,V$155)+'СЕТ СН'!$F$12</f>
        <v>154.36282657999999</v>
      </c>
      <c r="W165" s="36">
        <f>SUMIFS(СВЦЭМ!$E$33:$E$776,СВЦЭМ!$A$33:$A$776,$A165,СВЦЭМ!$B$33:$B$776,W$155)+'СЕТ СН'!$F$12</f>
        <v>154.42602739</v>
      </c>
      <c r="X165" s="36">
        <f>SUMIFS(СВЦЭМ!$E$33:$E$776,СВЦЭМ!$A$33:$A$776,$A165,СВЦЭМ!$B$33:$B$776,X$155)+'СЕТ СН'!$F$12</f>
        <v>151.0220746</v>
      </c>
      <c r="Y165" s="36">
        <f>SUMIFS(СВЦЭМ!$E$33:$E$776,СВЦЭМ!$A$33:$A$776,$A165,СВЦЭМ!$B$33:$B$776,Y$155)+'СЕТ СН'!$F$12</f>
        <v>160.06196016999999</v>
      </c>
    </row>
    <row r="166" spans="1:25" ht="15.75" x14ac:dyDescent="0.2">
      <c r="A166" s="35">
        <f t="shared" si="4"/>
        <v>43932</v>
      </c>
      <c r="B166" s="36">
        <f>SUMIFS(СВЦЭМ!$E$33:$E$776,СВЦЭМ!$A$33:$A$776,$A166,СВЦЭМ!$B$33:$B$776,B$155)+'СЕТ СН'!$F$12</f>
        <v>167.60055312</v>
      </c>
      <c r="C166" s="36">
        <f>SUMIFS(СВЦЭМ!$E$33:$E$776,СВЦЭМ!$A$33:$A$776,$A166,СВЦЭМ!$B$33:$B$776,C$155)+'СЕТ СН'!$F$12</f>
        <v>170.95971502</v>
      </c>
      <c r="D166" s="36">
        <f>SUMIFS(СВЦЭМ!$E$33:$E$776,СВЦЭМ!$A$33:$A$776,$A166,СВЦЭМ!$B$33:$B$776,D$155)+'СЕТ СН'!$F$12</f>
        <v>174.24433216</v>
      </c>
      <c r="E166" s="36">
        <f>SUMIFS(СВЦЭМ!$E$33:$E$776,СВЦЭМ!$A$33:$A$776,$A166,СВЦЭМ!$B$33:$B$776,E$155)+'СЕТ СН'!$F$12</f>
        <v>175.99350347000001</v>
      </c>
      <c r="F166" s="36">
        <f>SUMIFS(СВЦЭМ!$E$33:$E$776,СВЦЭМ!$A$33:$A$776,$A166,СВЦЭМ!$B$33:$B$776,F$155)+'СЕТ СН'!$F$12</f>
        <v>176.82745983000001</v>
      </c>
      <c r="G166" s="36">
        <f>SUMIFS(СВЦЭМ!$E$33:$E$776,СВЦЭМ!$A$33:$A$776,$A166,СВЦЭМ!$B$33:$B$776,G$155)+'СЕТ СН'!$F$12</f>
        <v>176.23399777</v>
      </c>
      <c r="H166" s="36">
        <f>SUMIFS(СВЦЭМ!$E$33:$E$776,СВЦЭМ!$A$33:$A$776,$A166,СВЦЭМ!$B$33:$B$776,H$155)+'СЕТ СН'!$F$12</f>
        <v>172.80833149</v>
      </c>
      <c r="I166" s="36">
        <f>SUMIFS(СВЦЭМ!$E$33:$E$776,СВЦЭМ!$A$33:$A$776,$A166,СВЦЭМ!$B$33:$B$776,I$155)+'СЕТ СН'!$F$12</f>
        <v>168.57181403000001</v>
      </c>
      <c r="J166" s="36">
        <f>SUMIFS(СВЦЭМ!$E$33:$E$776,СВЦЭМ!$A$33:$A$776,$A166,СВЦЭМ!$B$33:$B$776,J$155)+'СЕТ СН'!$F$12</f>
        <v>163.80112033</v>
      </c>
      <c r="K166" s="36">
        <f>SUMIFS(СВЦЭМ!$E$33:$E$776,СВЦЭМ!$A$33:$A$776,$A166,СВЦЭМ!$B$33:$B$776,K$155)+'СЕТ СН'!$F$12</f>
        <v>160.95029903</v>
      </c>
      <c r="L166" s="36">
        <f>SUMIFS(СВЦЭМ!$E$33:$E$776,СВЦЭМ!$A$33:$A$776,$A166,СВЦЭМ!$B$33:$B$776,L$155)+'СЕТ СН'!$F$12</f>
        <v>161.36210552</v>
      </c>
      <c r="M166" s="36">
        <f>SUMIFS(СВЦЭМ!$E$33:$E$776,СВЦЭМ!$A$33:$A$776,$A166,СВЦЭМ!$B$33:$B$776,M$155)+'СЕТ СН'!$F$12</f>
        <v>164.30226708000001</v>
      </c>
      <c r="N166" s="36">
        <f>SUMIFS(СВЦЭМ!$E$33:$E$776,СВЦЭМ!$A$33:$A$776,$A166,СВЦЭМ!$B$33:$B$776,N$155)+'СЕТ СН'!$F$12</f>
        <v>168.23918409000001</v>
      </c>
      <c r="O166" s="36">
        <f>SUMIFS(СВЦЭМ!$E$33:$E$776,СВЦЭМ!$A$33:$A$776,$A166,СВЦЭМ!$B$33:$B$776,O$155)+'СЕТ СН'!$F$12</f>
        <v>167.84868768000001</v>
      </c>
      <c r="P166" s="36">
        <f>SUMIFS(СВЦЭМ!$E$33:$E$776,СВЦЭМ!$A$33:$A$776,$A166,СВЦЭМ!$B$33:$B$776,P$155)+'СЕТ СН'!$F$12</f>
        <v>161.72428486000001</v>
      </c>
      <c r="Q166" s="36">
        <f>SUMIFS(СВЦЭМ!$E$33:$E$776,СВЦЭМ!$A$33:$A$776,$A166,СВЦЭМ!$B$33:$B$776,Q$155)+'СЕТ СН'!$F$12</f>
        <v>161.91206957</v>
      </c>
      <c r="R166" s="36">
        <f>SUMIFS(СВЦЭМ!$E$33:$E$776,СВЦЭМ!$A$33:$A$776,$A166,СВЦЭМ!$B$33:$B$776,R$155)+'СЕТ СН'!$F$12</f>
        <v>160.87430545999999</v>
      </c>
      <c r="S166" s="36">
        <f>SUMIFS(СВЦЭМ!$E$33:$E$776,СВЦЭМ!$A$33:$A$776,$A166,СВЦЭМ!$B$33:$B$776,S$155)+'СЕТ СН'!$F$12</f>
        <v>162.77013622000001</v>
      </c>
      <c r="T166" s="36">
        <f>SUMIFS(СВЦЭМ!$E$33:$E$776,СВЦЭМ!$A$33:$A$776,$A166,СВЦЭМ!$B$33:$B$776,T$155)+'СЕТ СН'!$F$12</f>
        <v>165.05164284</v>
      </c>
      <c r="U166" s="36">
        <f>SUMIFS(СВЦЭМ!$E$33:$E$776,СВЦЭМ!$A$33:$A$776,$A166,СВЦЭМ!$B$33:$B$776,U$155)+'СЕТ СН'!$F$12</f>
        <v>162.45040821000001</v>
      </c>
      <c r="V166" s="36">
        <f>SUMIFS(СВЦЭМ!$E$33:$E$776,СВЦЭМ!$A$33:$A$776,$A166,СВЦЭМ!$B$33:$B$776,V$155)+'СЕТ СН'!$F$12</f>
        <v>156.88134428999999</v>
      </c>
      <c r="W166" s="36">
        <f>SUMIFS(СВЦЭМ!$E$33:$E$776,СВЦЭМ!$A$33:$A$776,$A166,СВЦЭМ!$B$33:$B$776,W$155)+'СЕТ СН'!$F$12</f>
        <v>156.3082599</v>
      </c>
      <c r="X166" s="36">
        <f>SUMIFS(СВЦЭМ!$E$33:$E$776,СВЦЭМ!$A$33:$A$776,$A166,СВЦЭМ!$B$33:$B$776,X$155)+'СЕТ СН'!$F$12</f>
        <v>159.48908187999999</v>
      </c>
      <c r="Y166" s="36">
        <f>SUMIFS(СВЦЭМ!$E$33:$E$776,СВЦЭМ!$A$33:$A$776,$A166,СВЦЭМ!$B$33:$B$776,Y$155)+'СЕТ СН'!$F$12</f>
        <v>168.43242175</v>
      </c>
    </row>
    <row r="167" spans="1:25" ht="15.75" x14ac:dyDescent="0.2">
      <c r="A167" s="35">
        <f t="shared" si="4"/>
        <v>43933</v>
      </c>
      <c r="B167" s="36">
        <f>SUMIFS(СВЦЭМ!$E$33:$E$776,СВЦЭМ!$A$33:$A$776,$A167,СВЦЭМ!$B$33:$B$776,B$155)+'СЕТ СН'!$F$12</f>
        <v>166.47267231999999</v>
      </c>
      <c r="C167" s="36">
        <f>SUMIFS(СВЦЭМ!$E$33:$E$776,СВЦЭМ!$A$33:$A$776,$A167,СВЦЭМ!$B$33:$B$776,C$155)+'СЕТ СН'!$F$12</f>
        <v>167.00302697000001</v>
      </c>
      <c r="D167" s="36">
        <f>SUMIFS(СВЦЭМ!$E$33:$E$776,СВЦЭМ!$A$33:$A$776,$A167,СВЦЭМ!$B$33:$B$776,D$155)+'СЕТ СН'!$F$12</f>
        <v>163.85439625999999</v>
      </c>
      <c r="E167" s="36">
        <f>SUMIFS(СВЦЭМ!$E$33:$E$776,СВЦЭМ!$A$33:$A$776,$A167,СВЦЭМ!$B$33:$B$776,E$155)+'СЕТ СН'!$F$12</f>
        <v>163.78046280999999</v>
      </c>
      <c r="F167" s="36">
        <f>SUMIFS(СВЦЭМ!$E$33:$E$776,СВЦЭМ!$A$33:$A$776,$A167,СВЦЭМ!$B$33:$B$776,F$155)+'СЕТ СН'!$F$12</f>
        <v>162.81287925999999</v>
      </c>
      <c r="G167" s="36">
        <f>SUMIFS(СВЦЭМ!$E$33:$E$776,СВЦЭМ!$A$33:$A$776,$A167,СВЦЭМ!$B$33:$B$776,G$155)+'СЕТ СН'!$F$12</f>
        <v>164.36909843000001</v>
      </c>
      <c r="H167" s="36">
        <f>SUMIFS(СВЦЭМ!$E$33:$E$776,СВЦЭМ!$A$33:$A$776,$A167,СВЦЭМ!$B$33:$B$776,H$155)+'СЕТ СН'!$F$12</f>
        <v>164.94880898</v>
      </c>
      <c r="I167" s="36">
        <f>SUMIFS(СВЦЭМ!$E$33:$E$776,СВЦЭМ!$A$33:$A$776,$A167,СВЦЭМ!$B$33:$B$776,I$155)+'СЕТ СН'!$F$12</f>
        <v>164.80970633999999</v>
      </c>
      <c r="J167" s="36">
        <f>SUMIFS(СВЦЭМ!$E$33:$E$776,СВЦЭМ!$A$33:$A$776,$A167,СВЦЭМ!$B$33:$B$776,J$155)+'СЕТ СН'!$F$12</f>
        <v>159.26585795</v>
      </c>
      <c r="K167" s="36">
        <f>SUMIFS(СВЦЭМ!$E$33:$E$776,СВЦЭМ!$A$33:$A$776,$A167,СВЦЭМ!$B$33:$B$776,K$155)+'СЕТ СН'!$F$12</f>
        <v>151.8734556</v>
      </c>
      <c r="L167" s="36">
        <f>SUMIFS(СВЦЭМ!$E$33:$E$776,СВЦЭМ!$A$33:$A$776,$A167,СВЦЭМ!$B$33:$B$776,L$155)+'СЕТ СН'!$F$12</f>
        <v>152.64329574999999</v>
      </c>
      <c r="M167" s="36">
        <f>SUMIFS(СВЦЭМ!$E$33:$E$776,СВЦЭМ!$A$33:$A$776,$A167,СВЦЭМ!$B$33:$B$776,M$155)+'СЕТ СН'!$F$12</f>
        <v>153.7703381</v>
      </c>
      <c r="N167" s="36">
        <f>SUMIFS(СВЦЭМ!$E$33:$E$776,СВЦЭМ!$A$33:$A$776,$A167,СВЦЭМ!$B$33:$B$776,N$155)+'СЕТ СН'!$F$12</f>
        <v>156.47008618000001</v>
      </c>
      <c r="O167" s="36">
        <f>SUMIFS(СВЦЭМ!$E$33:$E$776,СВЦЭМ!$A$33:$A$776,$A167,СВЦЭМ!$B$33:$B$776,O$155)+'СЕТ СН'!$F$12</f>
        <v>159.59721488</v>
      </c>
      <c r="P167" s="36">
        <f>SUMIFS(СВЦЭМ!$E$33:$E$776,СВЦЭМ!$A$33:$A$776,$A167,СВЦЭМ!$B$33:$B$776,P$155)+'СЕТ СН'!$F$12</f>
        <v>161.82355695000001</v>
      </c>
      <c r="Q167" s="36">
        <f>SUMIFS(СВЦЭМ!$E$33:$E$776,СВЦЭМ!$A$33:$A$776,$A167,СВЦЭМ!$B$33:$B$776,Q$155)+'СЕТ СН'!$F$12</f>
        <v>162.68910832</v>
      </c>
      <c r="R167" s="36">
        <f>SUMIFS(СВЦЭМ!$E$33:$E$776,СВЦЭМ!$A$33:$A$776,$A167,СВЦЭМ!$B$33:$B$776,R$155)+'СЕТ СН'!$F$12</f>
        <v>161.4247866</v>
      </c>
      <c r="S167" s="36">
        <f>SUMIFS(СВЦЭМ!$E$33:$E$776,СВЦЭМ!$A$33:$A$776,$A167,СВЦЭМ!$B$33:$B$776,S$155)+'СЕТ СН'!$F$12</f>
        <v>160.49363696</v>
      </c>
      <c r="T167" s="36">
        <f>SUMIFS(СВЦЭМ!$E$33:$E$776,СВЦЭМ!$A$33:$A$776,$A167,СВЦЭМ!$B$33:$B$776,T$155)+'СЕТ СН'!$F$12</f>
        <v>157.33258742000001</v>
      </c>
      <c r="U167" s="36">
        <f>SUMIFS(СВЦЭМ!$E$33:$E$776,СВЦЭМ!$A$33:$A$776,$A167,СВЦЭМ!$B$33:$B$776,U$155)+'СЕТ СН'!$F$12</f>
        <v>149.33734862</v>
      </c>
      <c r="V167" s="36">
        <f>SUMIFS(СВЦЭМ!$E$33:$E$776,СВЦЭМ!$A$33:$A$776,$A167,СВЦЭМ!$B$33:$B$776,V$155)+'СЕТ СН'!$F$12</f>
        <v>138.06723812999999</v>
      </c>
      <c r="W167" s="36">
        <f>SUMIFS(СВЦЭМ!$E$33:$E$776,СВЦЭМ!$A$33:$A$776,$A167,СВЦЭМ!$B$33:$B$776,W$155)+'СЕТ СН'!$F$12</f>
        <v>137.31858069</v>
      </c>
      <c r="X167" s="36">
        <f>SUMIFS(СВЦЭМ!$E$33:$E$776,СВЦЭМ!$A$33:$A$776,$A167,СВЦЭМ!$B$33:$B$776,X$155)+'СЕТ СН'!$F$12</f>
        <v>144.44173964000001</v>
      </c>
      <c r="Y167" s="36">
        <f>SUMIFS(СВЦЭМ!$E$33:$E$776,СВЦЭМ!$A$33:$A$776,$A167,СВЦЭМ!$B$33:$B$776,Y$155)+'СЕТ СН'!$F$12</f>
        <v>149.92417569</v>
      </c>
    </row>
    <row r="168" spans="1:25" ht="15.75" x14ac:dyDescent="0.2">
      <c r="A168" s="35">
        <f t="shared" si="4"/>
        <v>43934</v>
      </c>
      <c r="B168" s="36">
        <f>SUMIFS(СВЦЭМ!$E$33:$E$776,СВЦЭМ!$A$33:$A$776,$A168,СВЦЭМ!$B$33:$B$776,B$155)+'СЕТ СН'!$F$12</f>
        <v>150.24160001000001</v>
      </c>
      <c r="C168" s="36">
        <f>SUMIFS(СВЦЭМ!$E$33:$E$776,СВЦЭМ!$A$33:$A$776,$A168,СВЦЭМ!$B$33:$B$776,C$155)+'СЕТ СН'!$F$12</f>
        <v>153.56778919000001</v>
      </c>
      <c r="D168" s="36">
        <f>SUMIFS(СВЦЭМ!$E$33:$E$776,СВЦЭМ!$A$33:$A$776,$A168,СВЦЭМ!$B$33:$B$776,D$155)+'СЕТ СН'!$F$12</f>
        <v>158.94562525000001</v>
      </c>
      <c r="E168" s="36">
        <f>SUMIFS(СВЦЭМ!$E$33:$E$776,СВЦЭМ!$A$33:$A$776,$A168,СВЦЭМ!$B$33:$B$776,E$155)+'СЕТ СН'!$F$12</f>
        <v>161.20250559999999</v>
      </c>
      <c r="F168" s="36">
        <f>SUMIFS(СВЦЭМ!$E$33:$E$776,СВЦЭМ!$A$33:$A$776,$A168,СВЦЭМ!$B$33:$B$776,F$155)+'СЕТ СН'!$F$12</f>
        <v>162.76664868</v>
      </c>
      <c r="G168" s="36">
        <f>SUMIFS(СВЦЭМ!$E$33:$E$776,СВЦЭМ!$A$33:$A$776,$A168,СВЦЭМ!$B$33:$B$776,G$155)+'СЕТ СН'!$F$12</f>
        <v>159.98634025999999</v>
      </c>
      <c r="H168" s="36">
        <f>SUMIFS(СВЦЭМ!$E$33:$E$776,СВЦЭМ!$A$33:$A$776,$A168,СВЦЭМ!$B$33:$B$776,H$155)+'СЕТ СН'!$F$12</f>
        <v>160.71759681</v>
      </c>
      <c r="I168" s="36">
        <f>SUMIFS(СВЦЭМ!$E$33:$E$776,СВЦЭМ!$A$33:$A$776,$A168,СВЦЭМ!$B$33:$B$776,I$155)+'СЕТ СН'!$F$12</f>
        <v>151.97479476999999</v>
      </c>
      <c r="J168" s="36">
        <f>SUMIFS(СВЦЭМ!$E$33:$E$776,СВЦЭМ!$A$33:$A$776,$A168,СВЦЭМ!$B$33:$B$776,J$155)+'СЕТ СН'!$F$12</f>
        <v>141.01451845</v>
      </c>
      <c r="K168" s="36">
        <f>SUMIFS(СВЦЭМ!$E$33:$E$776,СВЦЭМ!$A$33:$A$776,$A168,СВЦЭМ!$B$33:$B$776,K$155)+'СЕТ СН'!$F$12</f>
        <v>137.37210123</v>
      </c>
      <c r="L168" s="36">
        <f>SUMIFS(СВЦЭМ!$E$33:$E$776,СВЦЭМ!$A$33:$A$776,$A168,СВЦЭМ!$B$33:$B$776,L$155)+'СЕТ СН'!$F$12</f>
        <v>135.87786575999999</v>
      </c>
      <c r="M168" s="36">
        <f>SUMIFS(СВЦЭМ!$E$33:$E$776,СВЦЭМ!$A$33:$A$776,$A168,СВЦЭМ!$B$33:$B$776,M$155)+'СЕТ СН'!$F$12</f>
        <v>135.33224576999999</v>
      </c>
      <c r="N168" s="36">
        <f>SUMIFS(СВЦЭМ!$E$33:$E$776,СВЦЭМ!$A$33:$A$776,$A168,СВЦЭМ!$B$33:$B$776,N$155)+'СЕТ СН'!$F$12</f>
        <v>137.37309654000001</v>
      </c>
      <c r="O168" s="36">
        <f>SUMIFS(СВЦЭМ!$E$33:$E$776,СВЦЭМ!$A$33:$A$776,$A168,СВЦЭМ!$B$33:$B$776,O$155)+'СЕТ СН'!$F$12</f>
        <v>137.21232348000001</v>
      </c>
      <c r="P168" s="36">
        <f>SUMIFS(СВЦЭМ!$E$33:$E$776,СВЦЭМ!$A$33:$A$776,$A168,СВЦЭМ!$B$33:$B$776,P$155)+'СЕТ СН'!$F$12</f>
        <v>138.21182793</v>
      </c>
      <c r="Q168" s="36">
        <f>SUMIFS(СВЦЭМ!$E$33:$E$776,СВЦЭМ!$A$33:$A$776,$A168,СВЦЭМ!$B$33:$B$776,Q$155)+'СЕТ СН'!$F$12</f>
        <v>138.86426505</v>
      </c>
      <c r="R168" s="36">
        <f>SUMIFS(СВЦЭМ!$E$33:$E$776,СВЦЭМ!$A$33:$A$776,$A168,СВЦЭМ!$B$33:$B$776,R$155)+'СЕТ СН'!$F$12</f>
        <v>140.51203823</v>
      </c>
      <c r="S168" s="36">
        <f>SUMIFS(СВЦЭМ!$E$33:$E$776,СВЦЭМ!$A$33:$A$776,$A168,СВЦЭМ!$B$33:$B$776,S$155)+'СЕТ СН'!$F$12</f>
        <v>140.11841426000001</v>
      </c>
      <c r="T168" s="36">
        <f>SUMIFS(СВЦЭМ!$E$33:$E$776,СВЦЭМ!$A$33:$A$776,$A168,СВЦЭМ!$B$33:$B$776,T$155)+'СЕТ СН'!$F$12</f>
        <v>139.46936273</v>
      </c>
      <c r="U168" s="36">
        <f>SUMIFS(СВЦЭМ!$E$33:$E$776,СВЦЭМ!$A$33:$A$776,$A168,СВЦЭМ!$B$33:$B$776,U$155)+'СЕТ СН'!$F$12</f>
        <v>139.53615192999999</v>
      </c>
      <c r="V168" s="36">
        <f>SUMIFS(СВЦЭМ!$E$33:$E$776,СВЦЭМ!$A$33:$A$776,$A168,СВЦЭМ!$B$33:$B$776,V$155)+'СЕТ СН'!$F$12</f>
        <v>137.65766603</v>
      </c>
      <c r="W168" s="36">
        <f>SUMIFS(СВЦЭМ!$E$33:$E$776,СВЦЭМ!$A$33:$A$776,$A168,СВЦЭМ!$B$33:$B$776,W$155)+'СЕТ СН'!$F$12</f>
        <v>136.87423465000001</v>
      </c>
      <c r="X168" s="36">
        <f>SUMIFS(СВЦЭМ!$E$33:$E$776,СВЦЭМ!$A$33:$A$776,$A168,СВЦЭМ!$B$33:$B$776,X$155)+'СЕТ СН'!$F$12</f>
        <v>138.20575120000001</v>
      </c>
      <c r="Y168" s="36">
        <f>SUMIFS(СВЦЭМ!$E$33:$E$776,СВЦЭМ!$A$33:$A$776,$A168,СВЦЭМ!$B$33:$B$776,Y$155)+'СЕТ СН'!$F$12</f>
        <v>143.50113938000001</v>
      </c>
    </row>
    <row r="169" spans="1:25" ht="15.75" x14ac:dyDescent="0.2">
      <c r="A169" s="35">
        <f t="shared" si="4"/>
        <v>43935</v>
      </c>
      <c r="B169" s="36">
        <f>SUMIFS(СВЦЭМ!$E$33:$E$776,СВЦЭМ!$A$33:$A$776,$A169,СВЦЭМ!$B$33:$B$776,B$155)+'СЕТ СН'!$F$12</f>
        <v>149.23091884999999</v>
      </c>
      <c r="C169" s="36">
        <f>SUMIFS(СВЦЭМ!$E$33:$E$776,СВЦЭМ!$A$33:$A$776,$A169,СВЦЭМ!$B$33:$B$776,C$155)+'СЕТ СН'!$F$12</f>
        <v>153.76007509999999</v>
      </c>
      <c r="D169" s="36">
        <f>SUMIFS(СВЦЭМ!$E$33:$E$776,СВЦЭМ!$A$33:$A$776,$A169,СВЦЭМ!$B$33:$B$776,D$155)+'СЕТ СН'!$F$12</f>
        <v>158.05186284000001</v>
      </c>
      <c r="E169" s="36">
        <f>SUMIFS(СВЦЭМ!$E$33:$E$776,СВЦЭМ!$A$33:$A$776,$A169,СВЦЭМ!$B$33:$B$776,E$155)+'СЕТ СН'!$F$12</f>
        <v>160.78064119000001</v>
      </c>
      <c r="F169" s="36">
        <f>SUMIFS(СВЦЭМ!$E$33:$E$776,СВЦЭМ!$A$33:$A$776,$A169,СВЦЭМ!$B$33:$B$776,F$155)+'СЕТ СН'!$F$12</f>
        <v>162.78445052000001</v>
      </c>
      <c r="G169" s="36">
        <f>SUMIFS(СВЦЭМ!$E$33:$E$776,СВЦЭМ!$A$33:$A$776,$A169,СВЦЭМ!$B$33:$B$776,G$155)+'СЕТ СН'!$F$12</f>
        <v>162.06446905999999</v>
      </c>
      <c r="H169" s="36">
        <f>SUMIFS(СВЦЭМ!$E$33:$E$776,СВЦЭМ!$A$33:$A$776,$A169,СВЦЭМ!$B$33:$B$776,H$155)+'СЕТ СН'!$F$12</f>
        <v>164.34228001</v>
      </c>
      <c r="I169" s="36">
        <f>SUMIFS(СВЦЭМ!$E$33:$E$776,СВЦЭМ!$A$33:$A$776,$A169,СВЦЭМ!$B$33:$B$776,I$155)+'СЕТ СН'!$F$12</f>
        <v>168.61711690000001</v>
      </c>
      <c r="J169" s="36">
        <f>SUMIFS(СВЦЭМ!$E$33:$E$776,СВЦЭМ!$A$33:$A$776,$A169,СВЦЭМ!$B$33:$B$776,J$155)+'СЕТ СН'!$F$12</f>
        <v>160.51620306000001</v>
      </c>
      <c r="K169" s="36">
        <f>SUMIFS(СВЦЭМ!$E$33:$E$776,СВЦЭМ!$A$33:$A$776,$A169,СВЦЭМ!$B$33:$B$776,K$155)+'СЕТ СН'!$F$12</f>
        <v>157.47331614999999</v>
      </c>
      <c r="L169" s="36">
        <f>SUMIFS(СВЦЭМ!$E$33:$E$776,СВЦЭМ!$A$33:$A$776,$A169,СВЦЭМ!$B$33:$B$776,L$155)+'СЕТ СН'!$F$12</f>
        <v>156.10902056</v>
      </c>
      <c r="M169" s="36">
        <f>SUMIFS(СВЦЭМ!$E$33:$E$776,СВЦЭМ!$A$33:$A$776,$A169,СВЦЭМ!$B$33:$B$776,M$155)+'СЕТ СН'!$F$12</f>
        <v>156.75935917000001</v>
      </c>
      <c r="N169" s="36">
        <f>SUMIFS(СВЦЭМ!$E$33:$E$776,СВЦЭМ!$A$33:$A$776,$A169,СВЦЭМ!$B$33:$B$776,N$155)+'СЕТ СН'!$F$12</f>
        <v>156.53698684</v>
      </c>
      <c r="O169" s="36">
        <f>SUMIFS(СВЦЭМ!$E$33:$E$776,СВЦЭМ!$A$33:$A$776,$A169,СВЦЭМ!$B$33:$B$776,O$155)+'СЕТ СН'!$F$12</f>
        <v>151.46674107999999</v>
      </c>
      <c r="P169" s="36">
        <f>SUMIFS(СВЦЭМ!$E$33:$E$776,СВЦЭМ!$A$33:$A$776,$A169,СВЦЭМ!$B$33:$B$776,P$155)+'СЕТ СН'!$F$12</f>
        <v>152.17242655999999</v>
      </c>
      <c r="Q169" s="36">
        <f>SUMIFS(СВЦЭМ!$E$33:$E$776,СВЦЭМ!$A$33:$A$776,$A169,СВЦЭМ!$B$33:$B$776,Q$155)+'СЕТ СН'!$F$12</f>
        <v>154.34899095</v>
      </c>
      <c r="R169" s="36">
        <f>SUMIFS(СВЦЭМ!$E$33:$E$776,СВЦЭМ!$A$33:$A$776,$A169,СВЦЭМ!$B$33:$B$776,R$155)+'СЕТ СН'!$F$12</f>
        <v>158.92846763</v>
      </c>
      <c r="S169" s="36">
        <f>SUMIFS(СВЦЭМ!$E$33:$E$776,СВЦЭМ!$A$33:$A$776,$A169,СВЦЭМ!$B$33:$B$776,S$155)+'СЕТ СН'!$F$12</f>
        <v>159.99663939999999</v>
      </c>
      <c r="T169" s="36">
        <f>SUMIFS(СВЦЭМ!$E$33:$E$776,СВЦЭМ!$A$33:$A$776,$A169,СВЦЭМ!$B$33:$B$776,T$155)+'СЕТ СН'!$F$12</f>
        <v>155.27857377999999</v>
      </c>
      <c r="U169" s="36">
        <f>SUMIFS(СВЦЭМ!$E$33:$E$776,СВЦЭМ!$A$33:$A$776,$A169,СВЦЭМ!$B$33:$B$776,U$155)+'СЕТ СН'!$F$12</f>
        <v>151.88158102</v>
      </c>
      <c r="V169" s="36">
        <f>SUMIFS(СВЦЭМ!$E$33:$E$776,СВЦЭМ!$A$33:$A$776,$A169,СВЦЭМ!$B$33:$B$776,V$155)+'СЕТ СН'!$F$12</f>
        <v>151.45112355000001</v>
      </c>
      <c r="W169" s="36">
        <f>SUMIFS(СВЦЭМ!$E$33:$E$776,СВЦЭМ!$A$33:$A$776,$A169,СВЦЭМ!$B$33:$B$776,W$155)+'СЕТ СН'!$F$12</f>
        <v>150.21924314</v>
      </c>
      <c r="X169" s="36">
        <f>SUMIFS(СВЦЭМ!$E$33:$E$776,СВЦЭМ!$A$33:$A$776,$A169,СВЦЭМ!$B$33:$B$776,X$155)+'СЕТ СН'!$F$12</f>
        <v>151.84857896</v>
      </c>
      <c r="Y169" s="36">
        <f>SUMIFS(СВЦЭМ!$E$33:$E$776,СВЦЭМ!$A$33:$A$776,$A169,СВЦЭМ!$B$33:$B$776,Y$155)+'СЕТ СН'!$F$12</f>
        <v>154.55573476000001</v>
      </c>
    </row>
    <row r="170" spans="1:25" ht="15.75" x14ac:dyDescent="0.2">
      <c r="A170" s="35">
        <f t="shared" si="4"/>
        <v>43936</v>
      </c>
      <c r="B170" s="36">
        <f>SUMIFS(СВЦЭМ!$E$33:$E$776,СВЦЭМ!$A$33:$A$776,$A170,СВЦЭМ!$B$33:$B$776,B$155)+'СЕТ СН'!$F$12</f>
        <v>161.95492788999999</v>
      </c>
      <c r="C170" s="36">
        <f>SUMIFS(СВЦЭМ!$E$33:$E$776,СВЦЭМ!$A$33:$A$776,$A170,СВЦЭМ!$B$33:$B$776,C$155)+'СЕТ СН'!$F$12</f>
        <v>164.83089552999999</v>
      </c>
      <c r="D170" s="36">
        <f>SUMIFS(СВЦЭМ!$E$33:$E$776,СВЦЭМ!$A$33:$A$776,$A170,СВЦЭМ!$B$33:$B$776,D$155)+'СЕТ СН'!$F$12</f>
        <v>165.12507169</v>
      </c>
      <c r="E170" s="36">
        <f>SUMIFS(СВЦЭМ!$E$33:$E$776,СВЦЭМ!$A$33:$A$776,$A170,СВЦЭМ!$B$33:$B$776,E$155)+'СЕТ СН'!$F$12</f>
        <v>164.15562258</v>
      </c>
      <c r="F170" s="36">
        <f>SUMIFS(СВЦЭМ!$E$33:$E$776,СВЦЭМ!$A$33:$A$776,$A170,СВЦЭМ!$B$33:$B$776,F$155)+'СЕТ СН'!$F$12</f>
        <v>163.64018540000001</v>
      </c>
      <c r="G170" s="36">
        <f>SUMIFS(СВЦЭМ!$E$33:$E$776,СВЦЭМ!$A$33:$A$776,$A170,СВЦЭМ!$B$33:$B$776,G$155)+'СЕТ СН'!$F$12</f>
        <v>163.41416186000001</v>
      </c>
      <c r="H170" s="36">
        <f>SUMIFS(СВЦЭМ!$E$33:$E$776,СВЦЭМ!$A$33:$A$776,$A170,СВЦЭМ!$B$33:$B$776,H$155)+'СЕТ СН'!$F$12</f>
        <v>161.69129201000001</v>
      </c>
      <c r="I170" s="36">
        <f>SUMIFS(СВЦЭМ!$E$33:$E$776,СВЦЭМ!$A$33:$A$776,$A170,СВЦЭМ!$B$33:$B$776,I$155)+'СЕТ СН'!$F$12</f>
        <v>159.44727555</v>
      </c>
      <c r="J170" s="36">
        <f>SUMIFS(СВЦЭМ!$E$33:$E$776,СВЦЭМ!$A$33:$A$776,$A170,СВЦЭМ!$B$33:$B$776,J$155)+'СЕТ СН'!$F$12</f>
        <v>149.38501059999999</v>
      </c>
      <c r="K170" s="36">
        <f>SUMIFS(СВЦЭМ!$E$33:$E$776,СВЦЭМ!$A$33:$A$776,$A170,СВЦЭМ!$B$33:$B$776,K$155)+'СЕТ СН'!$F$12</f>
        <v>144.45151186000001</v>
      </c>
      <c r="L170" s="36">
        <f>SUMIFS(СВЦЭМ!$E$33:$E$776,СВЦЭМ!$A$33:$A$776,$A170,СВЦЭМ!$B$33:$B$776,L$155)+'СЕТ СН'!$F$12</f>
        <v>144.89787232</v>
      </c>
      <c r="M170" s="36">
        <f>SUMIFS(СВЦЭМ!$E$33:$E$776,СВЦЭМ!$A$33:$A$776,$A170,СВЦЭМ!$B$33:$B$776,M$155)+'СЕТ СН'!$F$12</f>
        <v>146.08936746000001</v>
      </c>
      <c r="N170" s="36">
        <f>SUMIFS(СВЦЭМ!$E$33:$E$776,СВЦЭМ!$A$33:$A$776,$A170,СВЦЭМ!$B$33:$B$776,N$155)+'СЕТ СН'!$F$12</f>
        <v>145.34553205</v>
      </c>
      <c r="O170" s="36">
        <f>SUMIFS(СВЦЭМ!$E$33:$E$776,СВЦЭМ!$A$33:$A$776,$A170,СВЦЭМ!$B$33:$B$776,O$155)+'СЕТ СН'!$F$12</f>
        <v>148.22915546999999</v>
      </c>
      <c r="P170" s="36">
        <f>SUMIFS(СВЦЭМ!$E$33:$E$776,СВЦЭМ!$A$33:$A$776,$A170,СВЦЭМ!$B$33:$B$776,P$155)+'СЕТ СН'!$F$12</f>
        <v>148.50752367999999</v>
      </c>
      <c r="Q170" s="36">
        <f>SUMIFS(СВЦЭМ!$E$33:$E$776,СВЦЭМ!$A$33:$A$776,$A170,СВЦЭМ!$B$33:$B$776,Q$155)+'СЕТ СН'!$F$12</f>
        <v>148.87631894</v>
      </c>
      <c r="R170" s="36">
        <f>SUMIFS(СВЦЭМ!$E$33:$E$776,СВЦЭМ!$A$33:$A$776,$A170,СВЦЭМ!$B$33:$B$776,R$155)+'СЕТ СН'!$F$12</f>
        <v>148.67116347999999</v>
      </c>
      <c r="S170" s="36">
        <f>SUMIFS(СВЦЭМ!$E$33:$E$776,СВЦЭМ!$A$33:$A$776,$A170,СВЦЭМ!$B$33:$B$776,S$155)+'СЕТ СН'!$F$12</f>
        <v>148.30654819</v>
      </c>
      <c r="T170" s="36">
        <f>SUMIFS(СВЦЭМ!$E$33:$E$776,СВЦЭМ!$A$33:$A$776,$A170,СВЦЭМ!$B$33:$B$776,T$155)+'СЕТ СН'!$F$12</f>
        <v>144.52887229000001</v>
      </c>
      <c r="U170" s="36">
        <f>SUMIFS(СВЦЭМ!$E$33:$E$776,СВЦЭМ!$A$33:$A$776,$A170,СВЦЭМ!$B$33:$B$776,U$155)+'СЕТ СН'!$F$12</f>
        <v>140.53480252</v>
      </c>
      <c r="V170" s="36">
        <f>SUMIFS(СВЦЭМ!$E$33:$E$776,СВЦЭМ!$A$33:$A$776,$A170,СВЦЭМ!$B$33:$B$776,V$155)+'СЕТ СН'!$F$12</f>
        <v>142.37038996999999</v>
      </c>
      <c r="W170" s="36">
        <f>SUMIFS(СВЦЭМ!$E$33:$E$776,СВЦЭМ!$A$33:$A$776,$A170,СВЦЭМ!$B$33:$B$776,W$155)+'СЕТ СН'!$F$12</f>
        <v>142.66775989999999</v>
      </c>
      <c r="X170" s="36">
        <f>SUMIFS(СВЦЭМ!$E$33:$E$776,СВЦЭМ!$A$33:$A$776,$A170,СВЦЭМ!$B$33:$B$776,X$155)+'СЕТ СН'!$F$12</f>
        <v>141.24152013</v>
      </c>
      <c r="Y170" s="36">
        <f>SUMIFS(СВЦЭМ!$E$33:$E$776,СВЦЭМ!$A$33:$A$776,$A170,СВЦЭМ!$B$33:$B$776,Y$155)+'СЕТ СН'!$F$12</f>
        <v>146.66588862</v>
      </c>
    </row>
    <row r="171" spans="1:25" ht="15.75" x14ac:dyDescent="0.2">
      <c r="A171" s="35">
        <f t="shared" si="4"/>
        <v>43937</v>
      </c>
      <c r="B171" s="36">
        <f>SUMIFS(СВЦЭМ!$E$33:$E$776,СВЦЭМ!$A$33:$A$776,$A171,СВЦЭМ!$B$33:$B$776,B$155)+'СЕТ СН'!$F$12</f>
        <v>140.55592587000001</v>
      </c>
      <c r="C171" s="36">
        <f>SUMIFS(СВЦЭМ!$E$33:$E$776,СВЦЭМ!$A$33:$A$776,$A171,СВЦЭМ!$B$33:$B$776,C$155)+'СЕТ СН'!$F$12</f>
        <v>144.26230548999999</v>
      </c>
      <c r="D171" s="36">
        <f>SUMIFS(СВЦЭМ!$E$33:$E$776,СВЦЭМ!$A$33:$A$776,$A171,СВЦЭМ!$B$33:$B$776,D$155)+'СЕТ СН'!$F$12</f>
        <v>147.67104664999999</v>
      </c>
      <c r="E171" s="36">
        <f>SUMIFS(СВЦЭМ!$E$33:$E$776,СВЦЭМ!$A$33:$A$776,$A171,СВЦЭМ!$B$33:$B$776,E$155)+'СЕТ СН'!$F$12</f>
        <v>150.21084017000001</v>
      </c>
      <c r="F171" s="36">
        <f>SUMIFS(СВЦЭМ!$E$33:$E$776,СВЦЭМ!$A$33:$A$776,$A171,СВЦЭМ!$B$33:$B$776,F$155)+'СЕТ СН'!$F$12</f>
        <v>150.13335971999999</v>
      </c>
      <c r="G171" s="36">
        <f>SUMIFS(СВЦЭМ!$E$33:$E$776,СВЦЭМ!$A$33:$A$776,$A171,СВЦЭМ!$B$33:$B$776,G$155)+'СЕТ СН'!$F$12</f>
        <v>148.33826737999999</v>
      </c>
      <c r="H171" s="36">
        <f>SUMIFS(СВЦЭМ!$E$33:$E$776,СВЦЭМ!$A$33:$A$776,$A171,СВЦЭМ!$B$33:$B$776,H$155)+'СЕТ СН'!$F$12</f>
        <v>144.30782919999999</v>
      </c>
      <c r="I171" s="36">
        <f>SUMIFS(СВЦЭМ!$E$33:$E$776,СВЦЭМ!$A$33:$A$776,$A171,СВЦЭМ!$B$33:$B$776,I$155)+'СЕТ СН'!$F$12</f>
        <v>139.93468331</v>
      </c>
      <c r="J171" s="36">
        <f>SUMIFS(СВЦЭМ!$E$33:$E$776,СВЦЭМ!$A$33:$A$776,$A171,СВЦЭМ!$B$33:$B$776,J$155)+'СЕТ СН'!$F$12</f>
        <v>134.47510493999999</v>
      </c>
      <c r="K171" s="36">
        <f>SUMIFS(СВЦЭМ!$E$33:$E$776,СВЦЭМ!$A$33:$A$776,$A171,СВЦЭМ!$B$33:$B$776,K$155)+'СЕТ СН'!$F$12</f>
        <v>137.04491933</v>
      </c>
      <c r="L171" s="36">
        <f>SUMIFS(СВЦЭМ!$E$33:$E$776,СВЦЭМ!$A$33:$A$776,$A171,СВЦЭМ!$B$33:$B$776,L$155)+'СЕТ СН'!$F$12</f>
        <v>136.22507603</v>
      </c>
      <c r="M171" s="36">
        <f>SUMIFS(СВЦЭМ!$E$33:$E$776,СВЦЭМ!$A$33:$A$776,$A171,СВЦЭМ!$B$33:$B$776,M$155)+'СЕТ СН'!$F$12</f>
        <v>134.94241847999999</v>
      </c>
      <c r="N171" s="36">
        <f>SUMIFS(СВЦЭМ!$E$33:$E$776,СВЦЭМ!$A$33:$A$776,$A171,СВЦЭМ!$B$33:$B$776,N$155)+'СЕТ СН'!$F$12</f>
        <v>133.62836565000001</v>
      </c>
      <c r="O171" s="36">
        <f>SUMIFS(СВЦЭМ!$E$33:$E$776,СВЦЭМ!$A$33:$A$776,$A171,СВЦЭМ!$B$33:$B$776,O$155)+'СЕТ СН'!$F$12</f>
        <v>134.63114967000001</v>
      </c>
      <c r="P171" s="36">
        <f>SUMIFS(СВЦЭМ!$E$33:$E$776,СВЦЭМ!$A$33:$A$776,$A171,СВЦЭМ!$B$33:$B$776,P$155)+'СЕТ СН'!$F$12</f>
        <v>135.25876018</v>
      </c>
      <c r="Q171" s="36">
        <f>SUMIFS(СВЦЭМ!$E$33:$E$776,СВЦЭМ!$A$33:$A$776,$A171,СВЦЭМ!$B$33:$B$776,Q$155)+'СЕТ СН'!$F$12</f>
        <v>134.1259292</v>
      </c>
      <c r="R171" s="36">
        <f>SUMIFS(СВЦЭМ!$E$33:$E$776,СВЦЭМ!$A$33:$A$776,$A171,СВЦЭМ!$B$33:$B$776,R$155)+'СЕТ СН'!$F$12</f>
        <v>133.19928762999999</v>
      </c>
      <c r="S171" s="36">
        <f>SUMIFS(СВЦЭМ!$E$33:$E$776,СВЦЭМ!$A$33:$A$776,$A171,СВЦЭМ!$B$33:$B$776,S$155)+'СЕТ СН'!$F$12</f>
        <v>132.663285</v>
      </c>
      <c r="T171" s="36">
        <f>SUMIFS(СВЦЭМ!$E$33:$E$776,СВЦЭМ!$A$33:$A$776,$A171,СВЦЭМ!$B$33:$B$776,T$155)+'СЕТ СН'!$F$12</f>
        <v>131.62955023999999</v>
      </c>
      <c r="U171" s="36">
        <f>SUMIFS(СВЦЭМ!$E$33:$E$776,СВЦЭМ!$A$33:$A$776,$A171,СВЦЭМ!$B$33:$B$776,U$155)+'СЕТ СН'!$F$12</f>
        <v>129.6437554</v>
      </c>
      <c r="V171" s="36">
        <f>SUMIFS(СВЦЭМ!$E$33:$E$776,СВЦЭМ!$A$33:$A$776,$A171,СВЦЭМ!$B$33:$B$776,V$155)+'СЕТ СН'!$F$12</f>
        <v>127.17060717</v>
      </c>
      <c r="W171" s="36">
        <f>SUMIFS(СВЦЭМ!$E$33:$E$776,СВЦЭМ!$A$33:$A$776,$A171,СВЦЭМ!$B$33:$B$776,W$155)+'СЕТ СН'!$F$12</f>
        <v>128.55686025</v>
      </c>
      <c r="X171" s="36">
        <f>SUMIFS(СВЦЭМ!$E$33:$E$776,СВЦЭМ!$A$33:$A$776,$A171,СВЦЭМ!$B$33:$B$776,X$155)+'СЕТ СН'!$F$12</f>
        <v>130.74039489</v>
      </c>
      <c r="Y171" s="36">
        <f>SUMIFS(СВЦЭМ!$E$33:$E$776,СВЦЭМ!$A$33:$A$776,$A171,СВЦЭМ!$B$33:$B$776,Y$155)+'СЕТ СН'!$F$12</f>
        <v>133.02093267999999</v>
      </c>
    </row>
    <row r="172" spans="1:25" ht="15.75" x14ac:dyDescent="0.2">
      <c r="A172" s="35">
        <f t="shared" si="4"/>
        <v>43938</v>
      </c>
      <c r="B172" s="36">
        <f>SUMIFS(СВЦЭМ!$E$33:$E$776,СВЦЭМ!$A$33:$A$776,$A172,СВЦЭМ!$B$33:$B$776,B$155)+'СЕТ СН'!$F$12</f>
        <v>146.83402845000001</v>
      </c>
      <c r="C172" s="36">
        <f>SUMIFS(СВЦЭМ!$E$33:$E$776,СВЦЭМ!$A$33:$A$776,$A172,СВЦЭМ!$B$33:$B$776,C$155)+'СЕТ СН'!$F$12</f>
        <v>149.20535752999999</v>
      </c>
      <c r="D172" s="36">
        <f>SUMIFS(СВЦЭМ!$E$33:$E$776,СВЦЭМ!$A$33:$A$776,$A172,СВЦЭМ!$B$33:$B$776,D$155)+'СЕТ СН'!$F$12</f>
        <v>152.87551131999999</v>
      </c>
      <c r="E172" s="36">
        <f>SUMIFS(СВЦЭМ!$E$33:$E$776,СВЦЭМ!$A$33:$A$776,$A172,СВЦЭМ!$B$33:$B$776,E$155)+'СЕТ СН'!$F$12</f>
        <v>155.73848007999999</v>
      </c>
      <c r="F172" s="36">
        <f>SUMIFS(СВЦЭМ!$E$33:$E$776,СВЦЭМ!$A$33:$A$776,$A172,СВЦЭМ!$B$33:$B$776,F$155)+'СЕТ СН'!$F$12</f>
        <v>155.88728244999999</v>
      </c>
      <c r="G172" s="36">
        <f>SUMIFS(СВЦЭМ!$E$33:$E$776,СВЦЭМ!$A$33:$A$776,$A172,СВЦЭМ!$B$33:$B$776,G$155)+'СЕТ СН'!$F$12</f>
        <v>152.6799067</v>
      </c>
      <c r="H172" s="36">
        <f>SUMIFS(СВЦЭМ!$E$33:$E$776,СВЦЭМ!$A$33:$A$776,$A172,СВЦЭМ!$B$33:$B$776,H$155)+'СЕТ СН'!$F$12</f>
        <v>147.71662232</v>
      </c>
      <c r="I172" s="36">
        <f>SUMIFS(СВЦЭМ!$E$33:$E$776,СВЦЭМ!$A$33:$A$776,$A172,СВЦЭМ!$B$33:$B$776,I$155)+'СЕТ СН'!$F$12</f>
        <v>142.26798489999999</v>
      </c>
      <c r="J172" s="36">
        <f>SUMIFS(СВЦЭМ!$E$33:$E$776,СВЦЭМ!$A$33:$A$776,$A172,СВЦЭМ!$B$33:$B$776,J$155)+'СЕТ СН'!$F$12</f>
        <v>132.25015353000001</v>
      </c>
      <c r="K172" s="36">
        <f>SUMIFS(СВЦЭМ!$E$33:$E$776,СВЦЭМ!$A$33:$A$776,$A172,СВЦЭМ!$B$33:$B$776,K$155)+'СЕТ СН'!$F$12</f>
        <v>132.99349581000001</v>
      </c>
      <c r="L172" s="36">
        <f>SUMIFS(СВЦЭМ!$E$33:$E$776,СВЦЭМ!$A$33:$A$776,$A172,СВЦЭМ!$B$33:$B$776,L$155)+'СЕТ СН'!$F$12</f>
        <v>132.35692792</v>
      </c>
      <c r="M172" s="36">
        <f>SUMIFS(СВЦЭМ!$E$33:$E$776,СВЦЭМ!$A$33:$A$776,$A172,СВЦЭМ!$B$33:$B$776,M$155)+'СЕТ СН'!$F$12</f>
        <v>131.92570169999999</v>
      </c>
      <c r="N172" s="36">
        <f>SUMIFS(СВЦЭМ!$E$33:$E$776,СВЦЭМ!$A$33:$A$776,$A172,СВЦЭМ!$B$33:$B$776,N$155)+'СЕТ СН'!$F$12</f>
        <v>131.71920381000001</v>
      </c>
      <c r="O172" s="36">
        <f>SUMIFS(СВЦЭМ!$E$33:$E$776,СВЦЭМ!$A$33:$A$776,$A172,СВЦЭМ!$B$33:$B$776,O$155)+'СЕТ СН'!$F$12</f>
        <v>133.05269099</v>
      </c>
      <c r="P172" s="36">
        <f>SUMIFS(СВЦЭМ!$E$33:$E$776,СВЦЭМ!$A$33:$A$776,$A172,СВЦЭМ!$B$33:$B$776,P$155)+'СЕТ СН'!$F$12</f>
        <v>134.69302897</v>
      </c>
      <c r="Q172" s="36">
        <f>SUMIFS(СВЦЭМ!$E$33:$E$776,СВЦЭМ!$A$33:$A$776,$A172,СВЦЭМ!$B$33:$B$776,Q$155)+'СЕТ СН'!$F$12</f>
        <v>135.79203888000001</v>
      </c>
      <c r="R172" s="36">
        <f>SUMIFS(СВЦЭМ!$E$33:$E$776,СВЦЭМ!$A$33:$A$776,$A172,СВЦЭМ!$B$33:$B$776,R$155)+'СЕТ СН'!$F$12</f>
        <v>135.29303822</v>
      </c>
      <c r="S172" s="36">
        <f>SUMIFS(СВЦЭМ!$E$33:$E$776,СВЦЭМ!$A$33:$A$776,$A172,СВЦЭМ!$B$33:$B$776,S$155)+'СЕТ СН'!$F$12</f>
        <v>134.21642899</v>
      </c>
      <c r="T172" s="36">
        <f>SUMIFS(СВЦЭМ!$E$33:$E$776,СВЦЭМ!$A$33:$A$776,$A172,СВЦЭМ!$B$33:$B$776,T$155)+'СЕТ СН'!$F$12</f>
        <v>131.25949469</v>
      </c>
      <c r="U172" s="36">
        <f>SUMIFS(СВЦЭМ!$E$33:$E$776,СВЦЭМ!$A$33:$A$776,$A172,СВЦЭМ!$B$33:$B$776,U$155)+'СЕТ СН'!$F$12</f>
        <v>128.90481745</v>
      </c>
      <c r="V172" s="36">
        <f>SUMIFS(СВЦЭМ!$E$33:$E$776,СВЦЭМ!$A$33:$A$776,$A172,СВЦЭМ!$B$33:$B$776,V$155)+'СЕТ СН'!$F$12</f>
        <v>130.51534742000001</v>
      </c>
      <c r="W172" s="36">
        <f>SUMIFS(СВЦЭМ!$E$33:$E$776,СВЦЭМ!$A$33:$A$776,$A172,СВЦЭМ!$B$33:$B$776,W$155)+'СЕТ СН'!$F$12</f>
        <v>130.47503760000001</v>
      </c>
      <c r="X172" s="36">
        <f>SUMIFS(СВЦЭМ!$E$33:$E$776,СВЦЭМ!$A$33:$A$776,$A172,СВЦЭМ!$B$33:$B$776,X$155)+'СЕТ СН'!$F$12</f>
        <v>131.61794742000001</v>
      </c>
      <c r="Y172" s="36">
        <f>SUMIFS(СВЦЭМ!$E$33:$E$776,СВЦЭМ!$A$33:$A$776,$A172,СВЦЭМ!$B$33:$B$776,Y$155)+'СЕТ СН'!$F$12</f>
        <v>132.09683649999999</v>
      </c>
    </row>
    <row r="173" spans="1:25" ht="15.75" x14ac:dyDescent="0.2">
      <c r="A173" s="35">
        <f t="shared" si="4"/>
        <v>43939</v>
      </c>
      <c r="B173" s="36">
        <f>SUMIFS(СВЦЭМ!$E$33:$E$776,СВЦЭМ!$A$33:$A$776,$A173,СВЦЭМ!$B$33:$B$776,B$155)+'СЕТ СН'!$F$12</f>
        <v>150.69083556000001</v>
      </c>
      <c r="C173" s="36">
        <f>SUMIFS(СВЦЭМ!$E$33:$E$776,СВЦЭМ!$A$33:$A$776,$A173,СВЦЭМ!$B$33:$B$776,C$155)+'СЕТ СН'!$F$12</f>
        <v>157.85446293999999</v>
      </c>
      <c r="D173" s="36">
        <f>SUMIFS(СВЦЭМ!$E$33:$E$776,СВЦЭМ!$A$33:$A$776,$A173,СВЦЭМ!$B$33:$B$776,D$155)+'СЕТ СН'!$F$12</f>
        <v>159.15372579000001</v>
      </c>
      <c r="E173" s="36">
        <f>SUMIFS(СВЦЭМ!$E$33:$E$776,СВЦЭМ!$A$33:$A$776,$A173,СВЦЭМ!$B$33:$B$776,E$155)+'СЕТ СН'!$F$12</f>
        <v>161.01724833</v>
      </c>
      <c r="F173" s="36">
        <f>SUMIFS(СВЦЭМ!$E$33:$E$776,СВЦЭМ!$A$33:$A$776,$A173,СВЦЭМ!$B$33:$B$776,F$155)+'СЕТ СН'!$F$12</f>
        <v>160.47263788000001</v>
      </c>
      <c r="G173" s="36">
        <f>SUMIFS(СВЦЭМ!$E$33:$E$776,СВЦЭМ!$A$33:$A$776,$A173,СВЦЭМ!$B$33:$B$776,G$155)+'СЕТ СН'!$F$12</f>
        <v>160.62153180000001</v>
      </c>
      <c r="H173" s="36">
        <f>SUMIFS(СВЦЭМ!$E$33:$E$776,СВЦЭМ!$A$33:$A$776,$A173,СВЦЭМ!$B$33:$B$776,H$155)+'СЕТ СН'!$F$12</f>
        <v>159.2266132</v>
      </c>
      <c r="I173" s="36">
        <f>SUMIFS(СВЦЭМ!$E$33:$E$776,СВЦЭМ!$A$33:$A$776,$A173,СВЦЭМ!$B$33:$B$776,I$155)+'СЕТ СН'!$F$12</f>
        <v>154.10328448999999</v>
      </c>
      <c r="J173" s="36">
        <f>SUMIFS(СВЦЭМ!$E$33:$E$776,СВЦЭМ!$A$33:$A$776,$A173,СВЦЭМ!$B$33:$B$776,J$155)+'СЕТ СН'!$F$12</f>
        <v>139.97714145</v>
      </c>
      <c r="K173" s="36">
        <f>SUMIFS(СВЦЭМ!$E$33:$E$776,СВЦЭМ!$A$33:$A$776,$A173,СВЦЭМ!$B$33:$B$776,K$155)+'СЕТ СН'!$F$12</f>
        <v>137.79095376000001</v>
      </c>
      <c r="L173" s="36">
        <f>SUMIFS(СВЦЭМ!$E$33:$E$776,СВЦЭМ!$A$33:$A$776,$A173,СВЦЭМ!$B$33:$B$776,L$155)+'СЕТ СН'!$F$12</f>
        <v>136.90175106000001</v>
      </c>
      <c r="M173" s="36">
        <f>SUMIFS(СВЦЭМ!$E$33:$E$776,СВЦЭМ!$A$33:$A$776,$A173,СВЦЭМ!$B$33:$B$776,M$155)+'СЕТ СН'!$F$12</f>
        <v>136.36856890000001</v>
      </c>
      <c r="N173" s="36">
        <f>SUMIFS(СВЦЭМ!$E$33:$E$776,СВЦЭМ!$A$33:$A$776,$A173,СВЦЭМ!$B$33:$B$776,N$155)+'СЕТ СН'!$F$12</f>
        <v>138.52442977999999</v>
      </c>
      <c r="O173" s="36">
        <f>SUMIFS(СВЦЭМ!$E$33:$E$776,СВЦЭМ!$A$33:$A$776,$A173,СВЦЭМ!$B$33:$B$776,O$155)+'СЕТ СН'!$F$12</f>
        <v>141.68882341</v>
      </c>
      <c r="P173" s="36">
        <f>SUMIFS(СВЦЭМ!$E$33:$E$776,СВЦЭМ!$A$33:$A$776,$A173,СВЦЭМ!$B$33:$B$776,P$155)+'СЕТ СН'!$F$12</f>
        <v>143.44286127999999</v>
      </c>
      <c r="Q173" s="36">
        <f>SUMIFS(СВЦЭМ!$E$33:$E$776,СВЦЭМ!$A$33:$A$776,$A173,СВЦЭМ!$B$33:$B$776,Q$155)+'СЕТ СН'!$F$12</f>
        <v>144.63527224000001</v>
      </c>
      <c r="R173" s="36">
        <f>SUMIFS(СВЦЭМ!$E$33:$E$776,СВЦЭМ!$A$33:$A$776,$A173,СВЦЭМ!$B$33:$B$776,R$155)+'СЕТ СН'!$F$12</f>
        <v>143.96889684999999</v>
      </c>
      <c r="S173" s="36">
        <f>SUMIFS(СВЦЭМ!$E$33:$E$776,СВЦЭМ!$A$33:$A$776,$A173,СВЦЭМ!$B$33:$B$776,S$155)+'СЕТ СН'!$F$12</f>
        <v>143.02065292</v>
      </c>
      <c r="T173" s="36">
        <f>SUMIFS(СВЦЭМ!$E$33:$E$776,СВЦЭМ!$A$33:$A$776,$A173,СВЦЭМ!$B$33:$B$776,T$155)+'СЕТ СН'!$F$12</f>
        <v>139.23288962000001</v>
      </c>
      <c r="U173" s="36">
        <f>SUMIFS(СВЦЭМ!$E$33:$E$776,СВЦЭМ!$A$33:$A$776,$A173,СВЦЭМ!$B$33:$B$776,U$155)+'СЕТ СН'!$F$12</f>
        <v>133.48541091999999</v>
      </c>
      <c r="V173" s="36">
        <f>SUMIFS(СВЦЭМ!$E$33:$E$776,СВЦЭМ!$A$33:$A$776,$A173,СВЦЭМ!$B$33:$B$776,V$155)+'СЕТ СН'!$F$12</f>
        <v>131.7802021</v>
      </c>
      <c r="W173" s="36">
        <f>SUMIFS(СВЦЭМ!$E$33:$E$776,СВЦЭМ!$A$33:$A$776,$A173,СВЦЭМ!$B$33:$B$776,W$155)+'СЕТ СН'!$F$12</f>
        <v>134.14324429000001</v>
      </c>
      <c r="X173" s="36">
        <f>SUMIFS(СВЦЭМ!$E$33:$E$776,СВЦЭМ!$A$33:$A$776,$A173,СВЦЭМ!$B$33:$B$776,X$155)+'СЕТ СН'!$F$12</f>
        <v>137.41939475999999</v>
      </c>
      <c r="Y173" s="36">
        <f>SUMIFS(СВЦЭМ!$E$33:$E$776,СВЦЭМ!$A$33:$A$776,$A173,СВЦЭМ!$B$33:$B$776,Y$155)+'СЕТ СН'!$F$12</f>
        <v>143.97185908</v>
      </c>
    </row>
    <row r="174" spans="1:25" ht="15.75" x14ac:dyDescent="0.2">
      <c r="A174" s="35">
        <f t="shared" si="4"/>
        <v>43940</v>
      </c>
      <c r="B174" s="36">
        <f>SUMIFS(СВЦЭМ!$E$33:$E$776,СВЦЭМ!$A$33:$A$776,$A174,СВЦЭМ!$B$33:$B$776,B$155)+'СЕТ СН'!$F$12</f>
        <v>152.15087007</v>
      </c>
      <c r="C174" s="36">
        <f>SUMIFS(СВЦЭМ!$E$33:$E$776,СВЦЭМ!$A$33:$A$776,$A174,СВЦЭМ!$B$33:$B$776,C$155)+'СЕТ СН'!$F$12</f>
        <v>152.55911895</v>
      </c>
      <c r="D174" s="36">
        <f>SUMIFS(СВЦЭМ!$E$33:$E$776,СВЦЭМ!$A$33:$A$776,$A174,СВЦЭМ!$B$33:$B$776,D$155)+'СЕТ СН'!$F$12</f>
        <v>150.6277417</v>
      </c>
      <c r="E174" s="36">
        <f>SUMIFS(СВЦЭМ!$E$33:$E$776,СВЦЭМ!$A$33:$A$776,$A174,СВЦЭМ!$B$33:$B$776,E$155)+'СЕТ СН'!$F$12</f>
        <v>152.16698701999999</v>
      </c>
      <c r="F174" s="36">
        <f>SUMIFS(СВЦЭМ!$E$33:$E$776,СВЦЭМ!$A$33:$A$776,$A174,СВЦЭМ!$B$33:$B$776,F$155)+'СЕТ СН'!$F$12</f>
        <v>151.54815298</v>
      </c>
      <c r="G174" s="36">
        <f>SUMIFS(СВЦЭМ!$E$33:$E$776,СВЦЭМ!$A$33:$A$776,$A174,СВЦЭМ!$B$33:$B$776,G$155)+'СЕТ СН'!$F$12</f>
        <v>152.82802423999999</v>
      </c>
      <c r="H174" s="36">
        <f>SUMIFS(СВЦЭМ!$E$33:$E$776,СВЦЭМ!$A$33:$A$776,$A174,СВЦЭМ!$B$33:$B$776,H$155)+'СЕТ СН'!$F$12</f>
        <v>152.76452778000001</v>
      </c>
      <c r="I174" s="36">
        <f>SUMIFS(СВЦЭМ!$E$33:$E$776,СВЦЭМ!$A$33:$A$776,$A174,СВЦЭМ!$B$33:$B$776,I$155)+'СЕТ СН'!$F$12</f>
        <v>146.39336384000001</v>
      </c>
      <c r="J174" s="36">
        <f>SUMIFS(СВЦЭМ!$E$33:$E$776,СВЦЭМ!$A$33:$A$776,$A174,СВЦЭМ!$B$33:$B$776,J$155)+'СЕТ СН'!$F$12</f>
        <v>136.52752752999999</v>
      </c>
      <c r="K174" s="36">
        <f>SUMIFS(СВЦЭМ!$E$33:$E$776,СВЦЭМ!$A$33:$A$776,$A174,СВЦЭМ!$B$33:$B$776,K$155)+'СЕТ СН'!$F$12</f>
        <v>135.25365085000001</v>
      </c>
      <c r="L174" s="36">
        <f>SUMIFS(СВЦЭМ!$E$33:$E$776,СВЦЭМ!$A$33:$A$776,$A174,СВЦЭМ!$B$33:$B$776,L$155)+'СЕТ СН'!$F$12</f>
        <v>135.81525635</v>
      </c>
      <c r="M174" s="36">
        <f>SUMIFS(СВЦЭМ!$E$33:$E$776,СВЦЭМ!$A$33:$A$776,$A174,СВЦЭМ!$B$33:$B$776,M$155)+'СЕТ СН'!$F$12</f>
        <v>139.15007722999999</v>
      </c>
      <c r="N174" s="36">
        <f>SUMIFS(СВЦЭМ!$E$33:$E$776,СВЦЭМ!$A$33:$A$776,$A174,СВЦЭМ!$B$33:$B$776,N$155)+'СЕТ СН'!$F$12</f>
        <v>143.45400570999999</v>
      </c>
      <c r="O174" s="36">
        <f>SUMIFS(СВЦЭМ!$E$33:$E$776,СВЦЭМ!$A$33:$A$776,$A174,СВЦЭМ!$B$33:$B$776,O$155)+'СЕТ СН'!$F$12</f>
        <v>145.44001901999999</v>
      </c>
      <c r="P174" s="36">
        <f>SUMIFS(СВЦЭМ!$E$33:$E$776,СВЦЭМ!$A$33:$A$776,$A174,СВЦЭМ!$B$33:$B$776,P$155)+'СЕТ СН'!$F$12</f>
        <v>146.32398193</v>
      </c>
      <c r="Q174" s="36">
        <f>SUMIFS(СВЦЭМ!$E$33:$E$776,СВЦЭМ!$A$33:$A$776,$A174,СВЦЭМ!$B$33:$B$776,Q$155)+'СЕТ СН'!$F$12</f>
        <v>146.95981774000001</v>
      </c>
      <c r="R174" s="36">
        <f>SUMIFS(СВЦЭМ!$E$33:$E$776,СВЦЭМ!$A$33:$A$776,$A174,СВЦЭМ!$B$33:$B$776,R$155)+'СЕТ СН'!$F$12</f>
        <v>145.49577898999999</v>
      </c>
      <c r="S174" s="36">
        <f>SUMIFS(СВЦЭМ!$E$33:$E$776,СВЦЭМ!$A$33:$A$776,$A174,СВЦЭМ!$B$33:$B$776,S$155)+'СЕТ СН'!$F$12</f>
        <v>144.52760208999999</v>
      </c>
      <c r="T174" s="36">
        <f>SUMIFS(СВЦЭМ!$E$33:$E$776,СВЦЭМ!$A$33:$A$776,$A174,СВЦЭМ!$B$33:$B$776,T$155)+'СЕТ СН'!$F$12</f>
        <v>141.94403116999999</v>
      </c>
      <c r="U174" s="36">
        <f>SUMIFS(СВЦЭМ!$E$33:$E$776,СВЦЭМ!$A$33:$A$776,$A174,СВЦЭМ!$B$33:$B$776,U$155)+'СЕТ СН'!$F$12</f>
        <v>140.84553045999999</v>
      </c>
      <c r="V174" s="36">
        <f>SUMIFS(СВЦЭМ!$E$33:$E$776,СВЦЭМ!$A$33:$A$776,$A174,СВЦЭМ!$B$33:$B$776,V$155)+'СЕТ СН'!$F$12</f>
        <v>135.41755258000001</v>
      </c>
      <c r="W174" s="36">
        <f>SUMIFS(СВЦЭМ!$E$33:$E$776,СВЦЭМ!$A$33:$A$776,$A174,СВЦЭМ!$B$33:$B$776,W$155)+'СЕТ СН'!$F$12</f>
        <v>136.2091624</v>
      </c>
      <c r="X174" s="36">
        <f>SUMIFS(СВЦЭМ!$E$33:$E$776,СВЦЭМ!$A$33:$A$776,$A174,СВЦЭМ!$B$33:$B$776,X$155)+'СЕТ СН'!$F$12</f>
        <v>141.20157270000001</v>
      </c>
      <c r="Y174" s="36">
        <f>SUMIFS(СВЦЭМ!$E$33:$E$776,СВЦЭМ!$A$33:$A$776,$A174,СВЦЭМ!$B$33:$B$776,Y$155)+'СЕТ СН'!$F$12</f>
        <v>147.86490653999999</v>
      </c>
    </row>
    <row r="175" spans="1:25" ht="15.75" x14ac:dyDescent="0.2">
      <c r="A175" s="35">
        <f t="shared" si="4"/>
        <v>43941</v>
      </c>
      <c r="B175" s="36">
        <f>SUMIFS(СВЦЭМ!$E$33:$E$776,СВЦЭМ!$A$33:$A$776,$A175,СВЦЭМ!$B$33:$B$776,B$155)+'СЕТ СН'!$F$12</f>
        <v>154.66794247000001</v>
      </c>
      <c r="C175" s="36">
        <f>SUMIFS(СВЦЭМ!$E$33:$E$776,СВЦЭМ!$A$33:$A$776,$A175,СВЦЭМ!$B$33:$B$776,C$155)+'СЕТ СН'!$F$12</f>
        <v>158.37041957</v>
      </c>
      <c r="D175" s="36">
        <f>SUMIFS(СВЦЭМ!$E$33:$E$776,СВЦЭМ!$A$33:$A$776,$A175,СВЦЭМ!$B$33:$B$776,D$155)+'СЕТ СН'!$F$12</f>
        <v>163.38739133000001</v>
      </c>
      <c r="E175" s="36">
        <f>SUMIFS(СВЦЭМ!$E$33:$E$776,СВЦЭМ!$A$33:$A$776,$A175,СВЦЭМ!$B$33:$B$776,E$155)+'СЕТ СН'!$F$12</f>
        <v>165.51938064999999</v>
      </c>
      <c r="F175" s="36">
        <f>SUMIFS(СВЦЭМ!$E$33:$E$776,СВЦЭМ!$A$33:$A$776,$A175,СВЦЭМ!$B$33:$B$776,F$155)+'СЕТ СН'!$F$12</f>
        <v>164.69932836000001</v>
      </c>
      <c r="G175" s="36">
        <f>SUMIFS(СВЦЭМ!$E$33:$E$776,СВЦЭМ!$A$33:$A$776,$A175,СВЦЭМ!$B$33:$B$776,G$155)+'СЕТ СН'!$F$12</f>
        <v>163.43425486999999</v>
      </c>
      <c r="H175" s="36">
        <f>SUMIFS(СВЦЭМ!$E$33:$E$776,СВЦЭМ!$A$33:$A$776,$A175,СВЦЭМ!$B$33:$B$776,H$155)+'СЕТ СН'!$F$12</f>
        <v>158.04179205</v>
      </c>
      <c r="I175" s="36">
        <f>SUMIFS(СВЦЭМ!$E$33:$E$776,СВЦЭМ!$A$33:$A$776,$A175,СВЦЭМ!$B$33:$B$776,I$155)+'СЕТ СН'!$F$12</f>
        <v>149.54933409</v>
      </c>
      <c r="J175" s="36">
        <f>SUMIFS(СВЦЭМ!$E$33:$E$776,СВЦЭМ!$A$33:$A$776,$A175,СВЦЭМ!$B$33:$B$776,J$155)+'СЕТ СН'!$F$12</f>
        <v>135.19690757000001</v>
      </c>
      <c r="K175" s="36">
        <f>SUMIFS(СВЦЭМ!$E$33:$E$776,СВЦЭМ!$A$33:$A$776,$A175,СВЦЭМ!$B$33:$B$776,K$155)+'СЕТ СН'!$F$12</f>
        <v>133.02324942000001</v>
      </c>
      <c r="L175" s="36">
        <f>SUMIFS(СВЦЭМ!$E$33:$E$776,СВЦЭМ!$A$33:$A$776,$A175,СВЦЭМ!$B$33:$B$776,L$155)+'СЕТ СН'!$F$12</f>
        <v>134.12693837</v>
      </c>
      <c r="M175" s="36">
        <f>SUMIFS(СВЦЭМ!$E$33:$E$776,СВЦЭМ!$A$33:$A$776,$A175,СВЦЭМ!$B$33:$B$776,M$155)+'СЕТ СН'!$F$12</f>
        <v>135.34958245000001</v>
      </c>
      <c r="N175" s="36">
        <f>SUMIFS(СВЦЭМ!$E$33:$E$776,СВЦЭМ!$A$33:$A$776,$A175,СВЦЭМ!$B$33:$B$776,N$155)+'СЕТ СН'!$F$12</f>
        <v>136.43713181999999</v>
      </c>
      <c r="O175" s="36">
        <f>SUMIFS(СВЦЭМ!$E$33:$E$776,СВЦЭМ!$A$33:$A$776,$A175,СВЦЭМ!$B$33:$B$776,O$155)+'СЕТ СН'!$F$12</f>
        <v>137.96837794999999</v>
      </c>
      <c r="P175" s="36">
        <f>SUMIFS(СВЦЭМ!$E$33:$E$776,СВЦЭМ!$A$33:$A$776,$A175,СВЦЭМ!$B$33:$B$776,P$155)+'СЕТ СН'!$F$12</f>
        <v>139.09383861000001</v>
      </c>
      <c r="Q175" s="36">
        <f>SUMIFS(СВЦЭМ!$E$33:$E$776,СВЦЭМ!$A$33:$A$776,$A175,СВЦЭМ!$B$33:$B$776,Q$155)+'СЕТ СН'!$F$12</f>
        <v>140.38042648000001</v>
      </c>
      <c r="R175" s="36">
        <f>SUMIFS(СВЦЭМ!$E$33:$E$776,СВЦЭМ!$A$33:$A$776,$A175,СВЦЭМ!$B$33:$B$776,R$155)+'СЕТ СН'!$F$12</f>
        <v>140.11707508000001</v>
      </c>
      <c r="S175" s="36">
        <f>SUMIFS(СВЦЭМ!$E$33:$E$776,СВЦЭМ!$A$33:$A$776,$A175,СВЦЭМ!$B$33:$B$776,S$155)+'СЕТ СН'!$F$12</f>
        <v>140.89979524</v>
      </c>
      <c r="T175" s="36">
        <f>SUMIFS(СВЦЭМ!$E$33:$E$776,СВЦЭМ!$A$33:$A$776,$A175,СВЦЭМ!$B$33:$B$776,T$155)+'СЕТ СН'!$F$12</f>
        <v>139.35784122000001</v>
      </c>
      <c r="U175" s="36">
        <f>SUMIFS(СВЦЭМ!$E$33:$E$776,СВЦЭМ!$A$33:$A$776,$A175,СВЦЭМ!$B$33:$B$776,U$155)+'СЕТ СН'!$F$12</f>
        <v>137.00050641000001</v>
      </c>
      <c r="V175" s="36">
        <f>SUMIFS(СВЦЭМ!$E$33:$E$776,СВЦЭМ!$A$33:$A$776,$A175,СВЦЭМ!$B$33:$B$776,V$155)+'СЕТ СН'!$F$12</f>
        <v>135.46932142</v>
      </c>
      <c r="W175" s="36">
        <f>SUMIFS(СВЦЭМ!$E$33:$E$776,СВЦЭМ!$A$33:$A$776,$A175,СВЦЭМ!$B$33:$B$776,W$155)+'СЕТ СН'!$F$12</f>
        <v>135.89408338999999</v>
      </c>
      <c r="X175" s="36">
        <f>SUMIFS(СВЦЭМ!$E$33:$E$776,СВЦЭМ!$A$33:$A$776,$A175,СВЦЭМ!$B$33:$B$776,X$155)+'СЕТ СН'!$F$12</f>
        <v>135.14506295000001</v>
      </c>
      <c r="Y175" s="36">
        <f>SUMIFS(СВЦЭМ!$E$33:$E$776,СВЦЭМ!$A$33:$A$776,$A175,СВЦЭМ!$B$33:$B$776,Y$155)+'СЕТ СН'!$F$12</f>
        <v>141.26252127999999</v>
      </c>
    </row>
    <row r="176" spans="1:25" ht="15.75" x14ac:dyDescent="0.2">
      <c r="A176" s="35">
        <f t="shared" si="4"/>
        <v>43942</v>
      </c>
      <c r="B176" s="36">
        <f>SUMIFS(СВЦЭМ!$E$33:$E$776,СВЦЭМ!$A$33:$A$776,$A176,СВЦЭМ!$B$33:$B$776,B$155)+'СЕТ СН'!$F$12</f>
        <v>154.39157084999999</v>
      </c>
      <c r="C176" s="36">
        <f>SUMIFS(СВЦЭМ!$E$33:$E$776,СВЦЭМ!$A$33:$A$776,$A176,СВЦЭМ!$B$33:$B$776,C$155)+'СЕТ СН'!$F$12</f>
        <v>159.328745</v>
      </c>
      <c r="D176" s="36">
        <f>SUMIFS(СВЦЭМ!$E$33:$E$776,СВЦЭМ!$A$33:$A$776,$A176,СВЦЭМ!$B$33:$B$776,D$155)+'СЕТ СН'!$F$12</f>
        <v>162.74644049</v>
      </c>
      <c r="E176" s="36">
        <f>SUMIFS(СВЦЭМ!$E$33:$E$776,СВЦЭМ!$A$33:$A$776,$A176,СВЦЭМ!$B$33:$B$776,E$155)+'СЕТ СН'!$F$12</f>
        <v>164.28055916</v>
      </c>
      <c r="F176" s="36">
        <f>SUMIFS(СВЦЭМ!$E$33:$E$776,СВЦЭМ!$A$33:$A$776,$A176,СВЦЭМ!$B$33:$B$776,F$155)+'СЕТ СН'!$F$12</f>
        <v>162.99958813000001</v>
      </c>
      <c r="G176" s="36">
        <f>SUMIFS(СВЦЭМ!$E$33:$E$776,СВЦЭМ!$A$33:$A$776,$A176,СВЦЭМ!$B$33:$B$776,G$155)+'СЕТ СН'!$F$12</f>
        <v>161.46584185</v>
      </c>
      <c r="H176" s="36">
        <f>SUMIFS(СВЦЭМ!$E$33:$E$776,СВЦЭМ!$A$33:$A$776,$A176,СВЦЭМ!$B$33:$B$776,H$155)+'СЕТ СН'!$F$12</f>
        <v>152.74454356000001</v>
      </c>
      <c r="I176" s="36">
        <f>SUMIFS(СВЦЭМ!$E$33:$E$776,СВЦЭМ!$A$33:$A$776,$A176,СВЦЭМ!$B$33:$B$776,I$155)+'СЕТ СН'!$F$12</f>
        <v>146.70339903999999</v>
      </c>
      <c r="J176" s="36">
        <f>SUMIFS(СВЦЭМ!$E$33:$E$776,СВЦЭМ!$A$33:$A$776,$A176,СВЦЭМ!$B$33:$B$776,J$155)+'СЕТ СН'!$F$12</f>
        <v>137.14048303000001</v>
      </c>
      <c r="K176" s="36">
        <f>SUMIFS(СВЦЭМ!$E$33:$E$776,СВЦЭМ!$A$33:$A$776,$A176,СВЦЭМ!$B$33:$B$776,K$155)+'СЕТ СН'!$F$12</f>
        <v>136.96414032000001</v>
      </c>
      <c r="L176" s="36">
        <f>SUMIFS(СВЦЭМ!$E$33:$E$776,СВЦЭМ!$A$33:$A$776,$A176,СВЦЭМ!$B$33:$B$776,L$155)+'СЕТ СН'!$F$12</f>
        <v>137.09336915</v>
      </c>
      <c r="M176" s="36">
        <f>SUMIFS(СВЦЭМ!$E$33:$E$776,СВЦЭМ!$A$33:$A$776,$A176,СВЦЭМ!$B$33:$B$776,M$155)+'СЕТ СН'!$F$12</f>
        <v>136.70825017999999</v>
      </c>
      <c r="N176" s="36">
        <f>SUMIFS(СВЦЭМ!$E$33:$E$776,СВЦЭМ!$A$33:$A$776,$A176,СВЦЭМ!$B$33:$B$776,N$155)+'СЕТ СН'!$F$12</f>
        <v>137.99834511</v>
      </c>
      <c r="O176" s="36">
        <f>SUMIFS(СВЦЭМ!$E$33:$E$776,СВЦЭМ!$A$33:$A$776,$A176,СВЦЭМ!$B$33:$B$776,O$155)+'СЕТ СН'!$F$12</f>
        <v>141.15576634000001</v>
      </c>
      <c r="P176" s="36">
        <f>SUMIFS(СВЦЭМ!$E$33:$E$776,СВЦЭМ!$A$33:$A$776,$A176,СВЦЭМ!$B$33:$B$776,P$155)+'СЕТ СН'!$F$12</f>
        <v>140.58031599</v>
      </c>
      <c r="Q176" s="36">
        <f>SUMIFS(СВЦЭМ!$E$33:$E$776,СВЦЭМ!$A$33:$A$776,$A176,СВЦЭМ!$B$33:$B$776,Q$155)+'СЕТ СН'!$F$12</f>
        <v>143.16920665000001</v>
      </c>
      <c r="R176" s="36">
        <f>SUMIFS(СВЦЭМ!$E$33:$E$776,СВЦЭМ!$A$33:$A$776,$A176,СВЦЭМ!$B$33:$B$776,R$155)+'СЕТ СН'!$F$12</f>
        <v>141.00331738</v>
      </c>
      <c r="S176" s="36">
        <f>SUMIFS(СВЦЭМ!$E$33:$E$776,СВЦЭМ!$A$33:$A$776,$A176,СВЦЭМ!$B$33:$B$776,S$155)+'СЕТ СН'!$F$12</f>
        <v>139.74864366</v>
      </c>
      <c r="T176" s="36">
        <f>SUMIFS(СВЦЭМ!$E$33:$E$776,СВЦЭМ!$A$33:$A$776,$A176,СВЦЭМ!$B$33:$B$776,T$155)+'СЕТ СН'!$F$12</f>
        <v>140.53115545</v>
      </c>
      <c r="U176" s="36">
        <f>SUMIFS(СВЦЭМ!$E$33:$E$776,СВЦЭМ!$A$33:$A$776,$A176,СВЦЭМ!$B$33:$B$776,U$155)+'СЕТ СН'!$F$12</f>
        <v>141.94750314999999</v>
      </c>
      <c r="V176" s="36">
        <f>SUMIFS(СВЦЭМ!$E$33:$E$776,СВЦЭМ!$A$33:$A$776,$A176,СВЦЭМ!$B$33:$B$776,V$155)+'СЕТ СН'!$F$12</f>
        <v>143.35807523</v>
      </c>
      <c r="W176" s="36">
        <f>SUMIFS(СВЦЭМ!$E$33:$E$776,СВЦЭМ!$A$33:$A$776,$A176,СВЦЭМ!$B$33:$B$776,W$155)+'СЕТ СН'!$F$12</f>
        <v>143.81659938000001</v>
      </c>
      <c r="X176" s="36">
        <f>SUMIFS(СВЦЭМ!$E$33:$E$776,СВЦЭМ!$A$33:$A$776,$A176,СВЦЭМ!$B$33:$B$776,X$155)+'СЕТ СН'!$F$12</f>
        <v>141.82021434000001</v>
      </c>
      <c r="Y176" s="36">
        <f>SUMIFS(СВЦЭМ!$E$33:$E$776,СВЦЭМ!$A$33:$A$776,$A176,СВЦЭМ!$B$33:$B$776,Y$155)+'СЕТ СН'!$F$12</f>
        <v>145.40279504</v>
      </c>
    </row>
    <row r="177" spans="1:27" ht="15.75" x14ac:dyDescent="0.2">
      <c r="A177" s="35">
        <f t="shared" si="4"/>
        <v>43943</v>
      </c>
      <c r="B177" s="36">
        <f>SUMIFS(СВЦЭМ!$E$33:$E$776,СВЦЭМ!$A$33:$A$776,$A177,СВЦЭМ!$B$33:$B$776,B$155)+'СЕТ СН'!$F$12</f>
        <v>149.62454195000001</v>
      </c>
      <c r="C177" s="36">
        <f>SUMIFS(СВЦЭМ!$E$33:$E$776,СВЦЭМ!$A$33:$A$776,$A177,СВЦЭМ!$B$33:$B$776,C$155)+'СЕТ СН'!$F$12</f>
        <v>149.21546022999999</v>
      </c>
      <c r="D177" s="36">
        <f>SUMIFS(СВЦЭМ!$E$33:$E$776,СВЦЭМ!$A$33:$A$776,$A177,СВЦЭМ!$B$33:$B$776,D$155)+'СЕТ СН'!$F$12</f>
        <v>149.46499413000001</v>
      </c>
      <c r="E177" s="36">
        <f>SUMIFS(СВЦЭМ!$E$33:$E$776,СВЦЭМ!$A$33:$A$776,$A177,СВЦЭМ!$B$33:$B$776,E$155)+'СЕТ СН'!$F$12</f>
        <v>149.98944051000001</v>
      </c>
      <c r="F177" s="36">
        <f>SUMIFS(СВЦЭМ!$E$33:$E$776,СВЦЭМ!$A$33:$A$776,$A177,СВЦЭМ!$B$33:$B$776,F$155)+'СЕТ СН'!$F$12</f>
        <v>150.00122045000001</v>
      </c>
      <c r="G177" s="36">
        <f>SUMIFS(СВЦЭМ!$E$33:$E$776,СВЦЭМ!$A$33:$A$776,$A177,СВЦЭМ!$B$33:$B$776,G$155)+'СЕТ СН'!$F$12</f>
        <v>151.06476757999999</v>
      </c>
      <c r="H177" s="36">
        <f>SUMIFS(СВЦЭМ!$E$33:$E$776,СВЦЭМ!$A$33:$A$776,$A177,СВЦЭМ!$B$33:$B$776,H$155)+'СЕТ СН'!$F$12</f>
        <v>151.66935803000001</v>
      </c>
      <c r="I177" s="36">
        <f>SUMIFS(СВЦЭМ!$E$33:$E$776,СВЦЭМ!$A$33:$A$776,$A177,СВЦЭМ!$B$33:$B$776,I$155)+'СЕТ СН'!$F$12</f>
        <v>151.01675054</v>
      </c>
      <c r="J177" s="36">
        <f>SUMIFS(СВЦЭМ!$E$33:$E$776,СВЦЭМ!$A$33:$A$776,$A177,СВЦЭМ!$B$33:$B$776,J$155)+'СЕТ СН'!$F$12</f>
        <v>143.40444621</v>
      </c>
      <c r="K177" s="36">
        <f>SUMIFS(СВЦЭМ!$E$33:$E$776,СВЦЭМ!$A$33:$A$776,$A177,СВЦЭМ!$B$33:$B$776,K$155)+'СЕТ СН'!$F$12</f>
        <v>142.66727710999999</v>
      </c>
      <c r="L177" s="36">
        <f>SUMIFS(СВЦЭМ!$E$33:$E$776,СВЦЭМ!$A$33:$A$776,$A177,СВЦЭМ!$B$33:$B$776,L$155)+'СЕТ СН'!$F$12</f>
        <v>142.76770286999999</v>
      </c>
      <c r="M177" s="36">
        <f>SUMIFS(СВЦЭМ!$E$33:$E$776,СВЦЭМ!$A$33:$A$776,$A177,СВЦЭМ!$B$33:$B$776,M$155)+'СЕТ СН'!$F$12</f>
        <v>142.90992337</v>
      </c>
      <c r="N177" s="36">
        <f>SUMIFS(СВЦЭМ!$E$33:$E$776,СВЦЭМ!$A$33:$A$776,$A177,СВЦЭМ!$B$33:$B$776,N$155)+'СЕТ СН'!$F$12</f>
        <v>144.16141302</v>
      </c>
      <c r="O177" s="36">
        <f>SUMIFS(СВЦЭМ!$E$33:$E$776,СВЦЭМ!$A$33:$A$776,$A177,СВЦЭМ!$B$33:$B$776,O$155)+'СЕТ СН'!$F$12</f>
        <v>144.32001213000001</v>
      </c>
      <c r="P177" s="36">
        <f>SUMIFS(СВЦЭМ!$E$33:$E$776,СВЦЭМ!$A$33:$A$776,$A177,СВЦЭМ!$B$33:$B$776,P$155)+'СЕТ СН'!$F$12</f>
        <v>145.23182868000001</v>
      </c>
      <c r="Q177" s="36">
        <f>SUMIFS(СВЦЭМ!$E$33:$E$776,СВЦЭМ!$A$33:$A$776,$A177,СВЦЭМ!$B$33:$B$776,Q$155)+'СЕТ СН'!$F$12</f>
        <v>146.08973872999999</v>
      </c>
      <c r="R177" s="36">
        <f>SUMIFS(СВЦЭМ!$E$33:$E$776,СВЦЭМ!$A$33:$A$776,$A177,СВЦЭМ!$B$33:$B$776,R$155)+'СЕТ СН'!$F$12</f>
        <v>145.32322735</v>
      </c>
      <c r="S177" s="36">
        <f>SUMIFS(СВЦЭМ!$E$33:$E$776,СВЦЭМ!$A$33:$A$776,$A177,СВЦЭМ!$B$33:$B$776,S$155)+'СЕТ СН'!$F$12</f>
        <v>144.08344571999999</v>
      </c>
      <c r="T177" s="36">
        <f>SUMIFS(СВЦЭМ!$E$33:$E$776,СВЦЭМ!$A$33:$A$776,$A177,СВЦЭМ!$B$33:$B$776,T$155)+'СЕТ СН'!$F$12</f>
        <v>142.82147135</v>
      </c>
      <c r="U177" s="36">
        <f>SUMIFS(СВЦЭМ!$E$33:$E$776,СВЦЭМ!$A$33:$A$776,$A177,СВЦЭМ!$B$33:$B$776,U$155)+'СЕТ СН'!$F$12</f>
        <v>141.42353947000001</v>
      </c>
      <c r="V177" s="36">
        <f>SUMIFS(СВЦЭМ!$E$33:$E$776,СВЦЭМ!$A$33:$A$776,$A177,СВЦЭМ!$B$33:$B$776,V$155)+'СЕТ СН'!$F$12</f>
        <v>140.35768512999999</v>
      </c>
      <c r="W177" s="36">
        <f>SUMIFS(СВЦЭМ!$E$33:$E$776,СВЦЭМ!$A$33:$A$776,$A177,СВЦЭМ!$B$33:$B$776,W$155)+'СЕТ СН'!$F$12</f>
        <v>139.6085176</v>
      </c>
      <c r="X177" s="36">
        <f>SUMIFS(СВЦЭМ!$E$33:$E$776,СВЦЭМ!$A$33:$A$776,$A177,СВЦЭМ!$B$33:$B$776,X$155)+'СЕТ СН'!$F$12</f>
        <v>136.99816136999999</v>
      </c>
      <c r="Y177" s="36">
        <f>SUMIFS(СВЦЭМ!$E$33:$E$776,СВЦЭМ!$A$33:$A$776,$A177,СВЦЭМ!$B$33:$B$776,Y$155)+'СЕТ СН'!$F$12</f>
        <v>142.10662096999999</v>
      </c>
    </row>
    <row r="178" spans="1:27" ht="15.75" x14ac:dyDescent="0.2">
      <c r="A178" s="35">
        <f t="shared" si="4"/>
        <v>43944</v>
      </c>
      <c r="B178" s="36">
        <f>SUMIFS(СВЦЭМ!$E$33:$E$776,СВЦЭМ!$A$33:$A$776,$A178,СВЦЭМ!$B$33:$B$776,B$155)+'СЕТ СН'!$F$12</f>
        <v>163.98424782999999</v>
      </c>
      <c r="C178" s="36">
        <f>SUMIFS(СВЦЭМ!$E$33:$E$776,СВЦЭМ!$A$33:$A$776,$A178,СВЦЭМ!$B$33:$B$776,C$155)+'СЕТ СН'!$F$12</f>
        <v>165.62929998999999</v>
      </c>
      <c r="D178" s="36">
        <f>SUMIFS(СВЦЭМ!$E$33:$E$776,СВЦЭМ!$A$33:$A$776,$A178,СВЦЭМ!$B$33:$B$776,D$155)+'СЕТ СН'!$F$12</f>
        <v>169.00529312</v>
      </c>
      <c r="E178" s="36">
        <f>SUMIFS(СВЦЭМ!$E$33:$E$776,СВЦЭМ!$A$33:$A$776,$A178,СВЦЭМ!$B$33:$B$776,E$155)+'СЕТ СН'!$F$12</f>
        <v>171.84626546999999</v>
      </c>
      <c r="F178" s="36">
        <f>SUMIFS(СВЦЭМ!$E$33:$E$776,СВЦЭМ!$A$33:$A$776,$A178,СВЦЭМ!$B$33:$B$776,F$155)+'СЕТ СН'!$F$12</f>
        <v>172.10889105999999</v>
      </c>
      <c r="G178" s="36">
        <f>SUMIFS(СВЦЭМ!$E$33:$E$776,СВЦЭМ!$A$33:$A$776,$A178,СВЦЭМ!$B$33:$B$776,G$155)+'СЕТ СН'!$F$12</f>
        <v>170.22834039</v>
      </c>
      <c r="H178" s="36">
        <f>SUMIFS(СВЦЭМ!$E$33:$E$776,СВЦЭМ!$A$33:$A$776,$A178,СВЦЭМ!$B$33:$B$776,H$155)+'СЕТ СН'!$F$12</f>
        <v>166.73672619999999</v>
      </c>
      <c r="I178" s="36">
        <f>SUMIFS(СВЦЭМ!$E$33:$E$776,СВЦЭМ!$A$33:$A$776,$A178,СВЦЭМ!$B$33:$B$776,I$155)+'СЕТ СН'!$F$12</f>
        <v>163.73718004</v>
      </c>
      <c r="J178" s="36">
        <f>SUMIFS(СВЦЭМ!$E$33:$E$776,СВЦЭМ!$A$33:$A$776,$A178,СВЦЭМ!$B$33:$B$776,J$155)+'СЕТ СН'!$F$12</f>
        <v>154.79768580000001</v>
      </c>
      <c r="K178" s="36">
        <f>SUMIFS(СВЦЭМ!$E$33:$E$776,СВЦЭМ!$A$33:$A$776,$A178,СВЦЭМ!$B$33:$B$776,K$155)+'СЕТ СН'!$F$12</f>
        <v>151.98716124000001</v>
      </c>
      <c r="L178" s="36">
        <f>SUMIFS(СВЦЭМ!$E$33:$E$776,СВЦЭМ!$A$33:$A$776,$A178,СВЦЭМ!$B$33:$B$776,L$155)+'СЕТ СН'!$F$12</f>
        <v>150.02452713</v>
      </c>
      <c r="M178" s="36">
        <f>SUMIFS(СВЦЭМ!$E$33:$E$776,СВЦЭМ!$A$33:$A$776,$A178,СВЦЭМ!$B$33:$B$776,M$155)+'СЕТ СН'!$F$12</f>
        <v>150.42985411999999</v>
      </c>
      <c r="N178" s="36">
        <f>SUMIFS(СВЦЭМ!$E$33:$E$776,СВЦЭМ!$A$33:$A$776,$A178,СВЦЭМ!$B$33:$B$776,N$155)+'СЕТ СН'!$F$12</f>
        <v>151.22451520000001</v>
      </c>
      <c r="O178" s="36">
        <f>SUMIFS(СВЦЭМ!$E$33:$E$776,СВЦЭМ!$A$33:$A$776,$A178,СВЦЭМ!$B$33:$B$776,O$155)+'СЕТ СН'!$F$12</f>
        <v>153.87038426999999</v>
      </c>
      <c r="P178" s="36">
        <f>SUMIFS(СВЦЭМ!$E$33:$E$776,СВЦЭМ!$A$33:$A$776,$A178,СВЦЭМ!$B$33:$B$776,P$155)+'СЕТ СН'!$F$12</f>
        <v>155.15096281999999</v>
      </c>
      <c r="Q178" s="36">
        <f>SUMIFS(СВЦЭМ!$E$33:$E$776,СВЦЭМ!$A$33:$A$776,$A178,СВЦЭМ!$B$33:$B$776,Q$155)+'СЕТ СН'!$F$12</f>
        <v>156.06079238999999</v>
      </c>
      <c r="R178" s="36">
        <f>SUMIFS(СВЦЭМ!$E$33:$E$776,СВЦЭМ!$A$33:$A$776,$A178,СВЦЭМ!$B$33:$B$776,R$155)+'СЕТ СН'!$F$12</f>
        <v>156.19555733000001</v>
      </c>
      <c r="S178" s="36">
        <f>SUMIFS(СВЦЭМ!$E$33:$E$776,СВЦЭМ!$A$33:$A$776,$A178,СВЦЭМ!$B$33:$B$776,S$155)+'СЕТ СН'!$F$12</f>
        <v>154.54761454000001</v>
      </c>
      <c r="T178" s="36">
        <f>SUMIFS(СВЦЭМ!$E$33:$E$776,СВЦЭМ!$A$33:$A$776,$A178,СВЦЭМ!$B$33:$B$776,T$155)+'СЕТ СН'!$F$12</f>
        <v>150.81177868</v>
      </c>
      <c r="U178" s="36">
        <f>SUMIFS(СВЦЭМ!$E$33:$E$776,СВЦЭМ!$A$33:$A$776,$A178,СВЦЭМ!$B$33:$B$776,U$155)+'СЕТ СН'!$F$12</f>
        <v>146.99839725999999</v>
      </c>
      <c r="V178" s="36">
        <f>SUMIFS(СВЦЭМ!$E$33:$E$776,СВЦЭМ!$A$33:$A$776,$A178,СВЦЭМ!$B$33:$B$776,V$155)+'СЕТ СН'!$F$12</f>
        <v>145.72438772000001</v>
      </c>
      <c r="W178" s="36">
        <f>SUMIFS(СВЦЭМ!$E$33:$E$776,СВЦЭМ!$A$33:$A$776,$A178,СВЦЭМ!$B$33:$B$776,W$155)+'СЕТ СН'!$F$12</f>
        <v>144.39778340000001</v>
      </c>
      <c r="X178" s="36">
        <f>SUMIFS(СВЦЭМ!$E$33:$E$776,СВЦЭМ!$A$33:$A$776,$A178,СВЦЭМ!$B$33:$B$776,X$155)+'СЕТ СН'!$F$12</f>
        <v>146.79166713999999</v>
      </c>
      <c r="Y178" s="36">
        <f>SUMIFS(СВЦЭМ!$E$33:$E$776,СВЦЭМ!$A$33:$A$776,$A178,СВЦЭМ!$B$33:$B$776,Y$155)+'СЕТ СН'!$F$12</f>
        <v>153.04136301</v>
      </c>
    </row>
    <row r="179" spans="1:27" ht="15.75" x14ac:dyDescent="0.2">
      <c r="A179" s="35">
        <f t="shared" si="4"/>
        <v>43945</v>
      </c>
      <c r="B179" s="36">
        <f>SUMIFS(СВЦЭМ!$E$33:$E$776,СВЦЭМ!$A$33:$A$776,$A179,СВЦЭМ!$B$33:$B$776,B$155)+'СЕТ СН'!$F$12</f>
        <v>198.76203082000001</v>
      </c>
      <c r="C179" s="36">
        <f>SUMIFS(СВЦЭМ!$E$33:$E$776,СВЦЭМ!$A$33:$A$776,$A179,СВЦЭМ!$B$33:$B$776,C$155)+'СЕТ СН'!$F$12</f>
        <v>206.25320557000001</v>
      </c>
      <c r="D179" s="36">
        <f>SUMIFS(СВЦЭМ!$E$33:$E$776,СВЦЭМ!$A$33:$A$776,$A179,СВЦЭМ!$B$33:$B$776,D$155)+'СЕТ СН'!$F$12</f>
        <v>211.12736787</v>
      </c>
      <c r="E179" s="36">
        <f>SUMIFS(СВЦЭМ!$E$33:$E$776,СВЦЭМ!$A$33:$A$776,$A179,СВЦЭМ!$B$33:$B$776,E$155)+'СЕТ СН'!$F$12</f>
        <v>213.08521087</v>
      </c>
      <c r="F179" s="36">
        <f>SUMIFS(СВЦЭМ!$E$33:$E$776,СВЦЭМ!$A$33:$A$776,$A179,СВЦЭМ!$B$33:$B$776,F$155)+'СЕТ СН'!$F$12</f>
        <v>213.66349216</v>
      </c>
      <c r="G179" s="36">
        <f>SUMIFS(СВЦЭМ!$E$33:$E$776,СВЦЭМ!$A$33:$A$776,$A179,СВЦЭМ!$B$33:$B$776,G$155)+'СЕТ СН'!$F$12</f>
        <v>213.06694757</v>
      </c>
      <c r="H179" s="36">
        <f>SUMIFS(СВЦЭМ!$E$33:$E$776,СВЦЭМ!$A$33:$A$776,$A179,СВЦЭМ!$B$33:$B$776,H$155)+'СЕТ СН'!$F$12</f>
        <v>207.63361732999999</v>
      </c>
      <c r="I179" s="36">
        <f>SUMIFS(СВЦЭМ!$E$33:$E$776,СВЦЭМ!$A$33:$A$776,$A179,СВЦЭМ!$B$33:$B$776,I$155)+'СЕТ СН'!$F$12</f>
        <v>197.62402291999999</v>
      </c>
      <c r="J179" s="36">
        <f>SUMIFS(СВЦЭМ!$E$33:$E$776,СВЦЭМ!$A$33:$A$776,$A179,СВЦЭМ!$B$33:$B$776,J$155)+'СЕТ СН'!$F$12</f>
        <v>181.25413538999999</v>
      </c>
      <c r="K179" s="36">
        <f>SUMIFS(СВЦЭМ!$E$33:$E$776,СВЦЭМ!$A$33:$A$776,$A179,СВЦЭМ!$B$33:$B$776,K$155)+'СЕТ СН'!$F$12</f>
        <v>180.24726835000001</v>
      </c>
      <c r="L179" s="36">
        <f>SUMIFS(СВЦЭМ!$E$33:$E$776,СВЦЭМ!$A$33:$A$776,$A179,СВЦЭМ!$B$33:$B$776,L$155)+'СЕТ СН'!$F$12</f>
        <v>178.69823127000001</v>
      </c>
      <c r="M179" s="36">
        <f>SUMIFS(СВЦЭМ!$E$33:$E$776,СВЦЭМ!$A$33:$A$776,$A179,СВЦЭМ!$B$33:$B$776,M$155)+'СЕТ СН'!$F$12</f>
        <v>174.59831582000001</v>
      </c>
      <c r="N179" s="36">
        <f>SUMIFS(СВЦЭМ!$E$33:$E$776,СВЦЭМ!$A$33:$A$776,$A179,СВЦЭМ!$B$33:$B$776,N$155)+'СЕТ СН'!$F$12</f>
        <v>167.48979373</v>
      </c>
      <c r="O179" s="36">
        <f>SUMIFS(СВЦЭМ!$E$33:$E$776,СВЦЭМ!$A$33:$A$776,$A179,СВЦЭМ!$B$33:$B$776,O$155)+'СЕТ СН'!$F$12</f>
        <v>171.06343957999999</v>
      </c>
      <c r="P179" s="36">
        <f>SUMIFS(СВЦЭМ!$E$33:$E$776,СВЦЭМ!$A$33:$A$776,$A179,СВЦЭМ!$B$33:$B$776,P$155)+'СЕТ СН'!$F$12</f>
        <v>173.99232468</v>
      </c>
      <c r="Q179" s="36">
        <f>SUMIFS(СВЦЭМ!$E$33:$E$776,СВЦЭМ!$A$33:$A$776,$A179,СВЦЭМ!$B$33:$B$776,Q$155)+'СЕТ СН'!$F$12</f>
        <v>175.14100594000001</v>
      </c>
      <c r="R179" s="36">
        <f>SUMIFS(СВЦЭМ!$E$33:$E$776,СВЦЭМ!$A$33:$A$776,$A179,СВЦЭМ!$B$33:$B$776,R$155)+'СЕТ СН'!$F$12</f>
        <v>174.26566976000001</v>
      </c>
      <c r="S179" s="36">
        <f>SUMIFS(СВЦЭМ!$E$33:$E$776,СВЦЭМ!$A$33:$A$776,$A179,СВЦЭМ!$B$33:$B$776,S$155)+'СЕТ СН'!$F$12</f>
        <v>175.11123972999999</v>
      </c>
      <c r="T179" s="36">
        <f>SUMIFS(СВЦЭМ!$E$33:$E$776,СВЦЭМ!$A$33:$A$776,$A179,СВЦЭМ!$B$33:$B$776,T$155)+'СЕТ СН'!$F$12</f>
        <v>169.69307527000001</v>
      </c>
      <c r="U179" s="36">
        <f>SUMIFS(СВЦЭМ!$E$33:$E$776,СВЦЭМ!$A$33:$A$776,$A179,СВЦЭМ!$B$33:$B$776,U$155)+'СЕТ СН'!$F$12</f>
        <v>165.96396016</v>
      </c>
      <c r="V179" s="36">
        <f>SUMIFS(СВЦЭМ!$E$33:$E$776,СВЦЭМ!$A$33:$A$776,$A179,СВЦЭМ!$B$33:$B$776,V$155)+'СЕТ СН'!$F$12</f>
        <v>162.04695956</v>
      </c>
      <c r="W179" s="36">
        <f>SUMIFS(СВЦЭМ!$E$33:$E$776,СВЦЭМ!$A$33:$A$776,$A179,СВЦЭМ!$B$33:$B$776,W$155)+'СЕТ СН'!$F$12</f>
        <v>160.25174333000001</v>
      </c>
      <c r="X179" s="36">
        <f>SUMIFS(СВЦЭМ!$E$33:$E$776,СВЦЭМ!$A$33:$A$776,$A179,СВЦЭМ!$B$33:$B$776,X$155)+'СЕТ СН'!$F$12</f>
        <v>167.61196326999999</v>
      </c>
      <c r="Y179" s="36">
        <f>SUMIFS(СВЦЭМ!$E$33:$E$776,СВЦЭМ!$A$33:$A$776,$A179,СВЦЭМ!$B$33:$B$776,Y$155)+'СЕТ СН'!$F$12</f>
        <v>163.58875262999999</v>
      </c>
    </row>
    <row r="180" spans="1:27" ht="15.75" x14ac:dyDescent="0.2">
      <c r="A180" s="35">
        <f t="shared" si="4"/>
        <v>43946</v>
      </c>
      <c r="B180" s="36">
        <f>SUMIFS(СВЦЭМ!$E$33:$E$776,СВЦЭМ!$A$33:$A$776,$A180,СВЦЭМ!$B$33:$B$776,B$155)+'СЕТ СН'!$F$12</f>
        <v>192.14264609</v>
      </c>
      <c r="C180" s="36">
        <f>SUMIFS(СВЦЭМ!$E$33:$E$776,СВЦЭМ!$A$33:$A$776,$A180,СВЦЭМ!$B$33:$B$776,C$155)+'СЕТ СН'!$F$12</f>
        <v>197.89418810000001</v>
      </c>
      <c r="D180" s="36">
        <f>SUMIFS(СВЦЭМ!$E$33:$E$776,СВЦЭМ!$A$33:$A$776,$A180,СВЦЭМ!$B$33:$B$776,D$155)+'СЕТ СН'!$F$12</f>
        <v>200.37726386</v>
      </c>
      <c r="E180" s="36">
        <f>SUMIFS(СВЦЭМ!$E$33:$E$776,СВЦЭМ!$A$33:$A$776,$A180,СВЦЭМ!$B$33:$B$776,E$155)+'СЕТ СН'!$F$12</f>
        <v>202.69600169</v>
      </c>
      <c r="F180" s="36">
        <f>SUMIFS(СВЦЭМ!$E$33:$E$776,СВЦЭМ!$A$33:$A$776,$A180,СВЦЭМ!$B$33:$B$776,F$155)+'СЕТ СН'!$F$12</f>
        <v>203.00582129</v>
      </c>
      <c r="G180" s="36">
        <f>SUMIFS(СВЦЭМ!$E$33:$E$776,СВЦЭМ!$A$33:$A$776,$A180,СВЦЭМ!$B$33:$B$776,G$155)+'СЕТ СН'!$F$12</f>
        <v>203.66828738000001</v>
      </c>
      <c r="H180" s="36">
        <f>SUMIFS(СВЦЭМ!$E$33:$E$776,СВЦЭМ!$A$33:$A$776,$A180,СВЦЭМ!$B$33:$B$776,H$155)+'СЕТ СН'!$F$12</f>
        <v>202.76716704</v>
      </c>
      <c r="I180" s="36">
        <f>SUMIFS(СВЦЭМ!$E$33:$E$776,СВЦЭМ!$A$33:$A$776,$A180,СВЦЭМ!$B$33:$B$776,I$155)+'СЕТ СН'!$F$12</f>
        <v>200.08326124999999</v>
      </c>
      <c r="J180" s="36">
        <f>SUMIFS(СВЦЭМ!$E$33:$E$776,СВЦЭМ!$A$33:$A$776,$A180,СВЦЭМ!$B$33:$B$776,J$155)+'СЕТ СН'!$F$12</f>
        <v>190.68721264000001</v>
      </c>
      <c r="K180" s="36">
        <f>SUMIFS(СВЦЭМ!$E$33:$E$776,СВЦЭМ!$A$33:$A$776,$A180,СВЦЭМ!$B$33:$B$776,K$155)+'СЕТ СН'!$F$12</f>
        <v>184.22682868999999</v>
      </c>
      <c r="L180" s="36">
        <f>SUMIFS(СВЦЭМ!$E$33:$E$776,СВЦЭМ!$A$33:$A$776,$A180,СВЦЭМ!$B$33:$B$776,L$155)+'СЕТ СН'!$F$12</f>
        <v>182.22156176999999</v>
      </c>
      <c r="M180" s="36">
        <f>SUMIFS(СВЦЭМ!$E$33:$E$776,СВЦЭМ!$A$33:$A$776,$A180,СВЦЭМ!$B$33:$B$776,M$155)+'СЕТ СН'!$F$12</f>
        <v>186.23500501000001</v>
      </c>
      <c r="N180" s="36">
        <f>SUMIFS(СВЦЭМ!$E$33:$E$776,СВЦЭМ!$A$33:$A$776,$A180,СВЦЭМ!$B$33:$B$776,N$155)+'СЕТ СН'!$F$12</f>
        <v>189.04557829999999</v>
      </c>
      <c r="O180" s="36">
        <f>SUMIFS(СВЦЭМ!$E$33:$E$776,СВЦЭМ!$A$33:$A$776,$A180,СВЦЭМ!$B$33:$B$776,O$155)+'СЕТ СН'!$F$12</f>
        <v>189.33392029999999</v>
      </c>
      <c r="P180" s="36">
        <f>SUMIFS(СВЦЭМ!$E$33:$E$776,СВЦЭМ!$A$33:$A$776,$A180,СВЦЭМ!$B$33:$B$776,P$155)+'СЕТ СН'!$F$12</f>
        <v>192.67633821999999</v>
      </c>
      <c r="Q180" s="36">
        <f>SUMIFS(СВЦЭМ!$E$33:$E$776,СВЦЭМ!$A$33:$A$776,$A180,СВЦЭМ!$B$33:$B$776,Q$155)+'СЕТ СН'!$F$12</f>
        <v>196.29790550000001</v>
      </c>
      <c r="R180" s="36">
        <f>SUMIFS(СВЦЭМ!$E$33:$E$776,СВЦЭМ!$A$33:$A$776,$A180,СВЦЭМ!$B$33:$B$776,R$155)+'СЕТ СН'!$F$12</f>
        <v>196.04322189000001</v>
      </c>
      <c r="S180" s="36">
        <f>SUMIFS(СВЦЭМ!$E$33:$E$776,СВЦЭМ!$A$33:$A$776,$A180,СВЦЭМ!$B$33:$B$776,S$155)+'СЕТ СН'!$F$12</f>
        <v>195.419534</v>
      </c>
      <c r="T180" s="36">
        <f>SUMIFS(СВЦЭМ!$E$33:$E$776,СВЦЭМ!$A$33:$A$776,$A180,СВЦЭМ!$B$33:$B$776,T$155)+'СЕТ СН'!$F$12</f>
        <v>190.3427428</v>
      </c>
      <c r="U180" s="36">
        <f>SUMIFS(СВЦЭМ!$E$33:$E$776,СВЦЭМ!$A$33:$A$776,$A180,СВЦЭМ!$B$33:$B$776,U$155)+'СЕТ СН'!$F$12</f>
        <v>186.28343140999999</v>
      </c>
      <c r="V180" s="36">
        <f>SUMIFS(СВЦЭМ!$E$33:$E$776,СВЦЭМ!$A$33:$A$776,$A180,СВЦЭМ!$B$33:$B$776,V$155)+'СЕТ СН'!$F$12</f>
        <v>183.19372795000001</v>
      </c>
      <c r="W180" s="36">
        <f>SUMIFS(СВЦЭМ!$E$33:$E$776,СВЦЭМ!$A$33:$A$776,$A180,СВЦЭМ!$B$33:$B$776,W$155)+'СЕТ СН'!$F$12</f>
        <v>183.11319764000001</v>
      </c>
      <c r="X180" s="36">
        <f>SUMIFS(СВЦЭМ!$E$33:$E$776,СВЦЭМ!$A$33:$A$776,$A180,СВЦЭМ!$B$33:$B$776,X$155)+'СЕТ СН'!$F$12</f>
        <v>183.74279862</v>
      </c>
      <c r="Y180" s="36">
        <f>SUMIFS(СВЦЭМ!$E$33:$E$776,СВЦЭМ!$A$33:$A$776,$A180,СВЦЭМ!$B$33:$B$776,Y$155)+'СЕТ СН'!$F$12</f>
        <v>192.00361364</v>
      </c>
    </row>
    <row r="181" spans="1:27" ht="15.75" x14ac:dyDescent="0.2">
      <c r="A181" s="35">
        <f t="shared" si="4"/>
        <v>43947</v>
      </c>
      <c r="B181" s="36">
        <f>SUMIFS(СВЦЭМ!$E$33:$E$776,СВЦЭМ!$A$33:$A$776,$A181,СВЦЭМ!$B$33:$B$776,B$155)+'СЕТ СН'!$F$12</f>
        <v>207.55142093000001</v>
      </c>
      <c r="C181" s="36">
        <f>SUMIFS(СВЦЭМ!$E$33:$E$776,СВЦЭМ!$A$33:$A$776,$A181,СВЦЭМ!$B$33:$B$776,C$155)+'СЕТ СН'!$F$12</f>
        <v>207.58479235999999</v>
      </c>
      <c r="D181" s="36">
        <f>SUMIFS(СВЦЭМ!$E$33:$E$776,СВЦЭМ!$A$33:$A$776,$A181,СВЦЭМ!$B$33:$B$776,D$155)+'СЕТ СН'!$F$12</f>
        <v>204.86077294</v>
      </c>
      <c r="E181" s="36">
        <f>SUMIFS(СВЦЭМ!$E$33:$E$776,СВЦЭМ!$A$33:$A$776,$A181,СВЦЭМ!$B$33:$B$776,E$155)+'СЕТ СН'!$F$12</f>
        <v>203.86770505000001</v>
      </c>
      <c r="F181" s="36">
        <f>SUMIFS(СВЦЭМ!$E$33:$E$776,СВЦЭМ!$A$33:$A$776,$A181,СВЦЭМ!$B$33:$B$776,F$155)+'СЕТ СН'!$F$12</f>
        <v>203.17422225000001</v>
      </c>
      <c r="G181" s="36">
        <f>SUMIFS(СВЦЭМ!$E$33:$E$776,СВЦЭМ!$A$33:$A$776,$A181,СВЦЭМ!$B$33:$B$776,G$155)+'СЕТ СН'!$F$12</f>
        <v>203.8015422</v>
      </c>
      <c r="H181" s="36">
        <f>SUMIFS(СВЦЭМ!$E$33:$E$776,СВЦЭМ!$A$33:$A$776,$A181,СВЦЭМ!$B$33:$B$776,H$155)+'СЕТ СН'!$F$12</f>
        <v>204.82521589000001</v>
      </c>
      <c r="I181" s="36">
        <f>SUMIFS(СВЦЭМ!$E$33:$E$776,СВЦЭМ!$A$33:$A$776,$A181,СВЦЭМ!$B$33:$B$776,I$155)+'СЕТ СН'!$F$12</f>
        <v>205.43456076000001</v>
      </c>
      <c r="J181" s="36">
        <f>SUMIFS(СВЦЭМ!$E$33:$E$776,СВЦЭМ!$A$33:$A$776,$A181,СВЦЭМ!$B$33:$B$776,J$155)+'СЕТ СН'!$F$12</f>
        <v>191.93363532999999</v>
      </c>
      <c r="K181" s="36">
        <f>SUMIFS(СВЦЭМ!$E$33:$E$776,СВЦЭМ!$A$33:$A$776,$A181,СВЦЭМ!$B$33:$B$776,K$155)+'СЕТ СН'!$F$12</f>
        <v>184.74904050000001</v>
      </c>
      <c r="L181" s="36">
        <f>SUMIFS(СВЦЭМ!$E$33:$E$776,СВЦЭМ!$A$33:$A$776,$A181,СВЦЭМ!$B$33:$B$776,L$155)+'СЕТ СН'!$F$12</f>
        <v>182.32627120000001</v>
      </c>
      <c r="M181" s="36">
        <f>SUMIFS(СВЦЭМ!$E$33:$E$776,СВЦЭМ!$A$33:$A$776,$A181,СВЦЭМ!$B$33:$B$776,M$155)+'СЕТ СН'!$F$12</f>
        <v>182.48999695000001</v>
      </c>
      <c r="N181" s="36">
        <f>SUMIFS(СВЦЭМ!$E$33:$E$776,СВЦЭМ!$A$33:$A$776,$A181,СВЦЭМ!$B$33:$B$776,N$155)+'СЕТ СН'!$F$12</f>
        <v>183.32693148000001</v>
      </c>
      <c r="O181" s="36">
        <f>SUMIFS(СВЦЭМ!$E$33:$E$776,СВЦЭМ!$A$33:$A$776,$A181,СВЦЭМ!$B$33:$B$776,O$155)+'СЕТ СН'!$F$12</f>
        <v>186.62449149</v>
      </c>
      <c r="P181" s="36">
        <f>SUMIFS(СВЦЭМ!$E$33:$E$776,СВЦЭМ!$A$33:$A$776,$A181,СВЦЭМ!$B$33:$B$776,P$155)+'СЕТ СН'!$F$12</f>
        <v>189.16013661</v>
      </c>
      <c r="Q181" s="36">
        <f>SUMIFS(СВЦЭМ!$E$33:$E$776,СВЦЭМ!$A$33:$A$776,$A181,СВЦЭМ!$B$33:$B$776,Q$155)+'СЕТ СН'!$F$12</f>
        <v>190.47892494000001</v>
      </c>
      <c r="R181" s="36">
        <f>SUMIFS(СВЦЭМ!$E$33:$E$776,СВЦЭМ!$A$33:$A$776,$A181,СВЦЭМ!$B$33:$B$776,R$155)+'СЕТ СН'!$F$12</f>
        <v>190.16921872</v>
      </c>
      <c r="S181" s="36">
        <f>SUMIFS(СВЦЭМ!$E$33:$E$776,СВЦЭМ!$A$33:$A$776,$A181,СВЦЭМ!$B$33:$B$776,S$155)+'СЕТ СН'!$F$12</f>
        <v>188.91345408999999</v>
      </c>
      <c r="T181" s="36">
        <f>SUMIFS(СВЦЭМ!$E$33:$E$776,СВЦЭМ!$A$33:$A$776,$A181,СВЦЭМ!$B$33:$B$776,T$155)+'СЕТ СН'!$F$12</f>
        <v>184.98368354999999</v>
      </c>
      <c r="U181" s="36">
        <f>SUMIFS(СВЦЭМ!$E$33:$E$776,СВЦЭМ!$A$33:$A$776,$A181,СВЦЭМ!$B$33:$B$776,U$155)+'СЕТ СН'!$F$12</f>
        <v>180.17261221999999</v>
      </c>
      <c r="V181" s="36">
        <f>SUMIFS(СВЦЭМ!$E$33:$E$776,СВЦЭМ!$A$33:$A$776,$A181,СВЦЭМ!$B$33:$B$776,V$155)+'СЕТ СН'!$F$12</f>
        <v>177.47296467000001</v>
      </c>
      <c r="W181" s="36">
        <f>SUMIFS(СВЦЭМ!$E$33:$E$776,СВЦЭМ!$A$33:$A$776,$A181,СВЦЭМ!$B$33:$B$776,W$155)+'СЕТ СН'!$F$12</f>
        <v>178.23655069</v>
      </c>
      <c r="X181" s="36">
        <f>SUMIFS(СВЦЭМ!$E$33:$E$776,СВЦЭМ!$A$33:$A$776,$A181,СВЦЭМ!$B$33:$B$776,X$155)+'СЕТ СН'!$F$12</f>
        <v>182.38442294000001</v>
      </c>
      <c r="Y181" s="36">
        <f>SUMIFS(СВЦЭМ!$E$33:$E$776,СВЦЭМ!$A$33:$A$776,$A181,СВЦЭМ!$B$33:$B$776,Y$155)+'СЕТ СН'!$F$12</f>
        <v>190.88288811999999</v>
      </c>
    </row>
    <row r="182" spans="1:27" ht="15.75" x14ac:dyDescent="0.2">
      <c r="A182" s="35">
        <f t="shared" si="4"/>
        <v>43948</v>
      </c>
      <c r="B182" s="36">
        <f>SUMIFS(СВЦЭМ!$E$33:$E$776,СВЦЭМ!$A$33:$A$776,$A182,СВЦЭМ!$B$33:$B$776,B$155)+'СЕТ СН'!$F$12</f>
        <v>205.69784075000001</v>
      </c>
      <c r="C182" s="36">
        <f>SUMIFS(СВЦЭМ!$E$33:$E$776,СВЦЭМ!$A$33:$A$776,$A182,СВЦЭМ!$B$33:$B$776,C$155)+'СЕТ СН'!$F$12</f>
        <v>204.94253817000001</v>
      </c>
      <c r="D182" s="36">
        <f>SUMIFS(СВЦЭМ!$E$33:$E$776,СВЦЭМ!$A$33:$A$776,$A182,СВЦЭМ!$B$33:$B$776,D$155)+'СЕТ СН'!$F$12</f>
        <v>201.95421279000001</v>
      </c>
      <c r="E182" s="36">
        <f>SUMIFS(СВЦЭМ!$E$33:$E$776,СВЦЭМ!$A$33:$A$776,$A182,СВЦЭМ!$B$33:$B$776,E$155)+'СЕТ СН'!$F$12</f>
        <v>199.50491019</v>
      </c>
      <c r="F182" s="36">
        <f>SUMIFS(СВЦЭМ!$E$33:$E$776,СВЦЭМ!$A$33:$A$776,$A182,СВЦЭМ!$B$33:$B$776,F$155)+'СЕТ СН'!$F$12</f>
        <v>199.86668890999999</v>
      </c>
      <c r="G182" s="36">
        <f>SUMIFS(СВЦЭМ!$E$33:$E$776,СВЦЭМ!$A$33:$A$776,$A182,СВЦЭМ!$B$33:$B$776,G$155)+'СЕТ СН'!$F$12</f>
        <v>201.45553122999999</v>
      </c>
      <c r="H182" s="36">
        <f>SUMIFS(СВЦЭМ!$E$33:$E$776,СВЦЭМ!$A$33:$A$776,$A182,СВЦЭМ!$B$33:$B$776,H$155)+'СЕТ СН'!$F$12</f>
        <v>204.06289035</v>
      </c>
      <c r="I182" s="36">
        <f>SUMIFS(СВЦЭМ!$E$33:$E$776,СВЦЭМ!$A$33:$A$776,$A182,СВЦЭМ!$B$33:$B$776,I$155)+'СЕТ СН'!$F$12</f>
        <v>201.80014360999999</v>
      </c>
      <c r="J182" s="36">
        <f>SUMIFS(СВЦЭМ!$E$33:$E$776,СВЦЭМ!$A$33:$A$776,$A182,СВЦЭМ!$B$33:$B$776,J$155)+'СЕТ СН'!$F$12</f>
        <v>187.53920687999999</v>
      </c>
      <c r="K182" s="36">
        <f>SUMIFS(СВЦЭМ!$E$33:$E$776,СВЦЭМ!$A$33:$A$776,$A182,СВЦЭМ!$B$33:$B$776,K$155)+'СЕТ СН'!$F$12</f>
        <v>183.97569587000001</v>
      </c>
      <c r="L182" s="36">
        <f>SUMIFS(СВЦЭМ!$E$33:$E$776,СВЦЭМ!$A$33:$A$776,$A182,СВЦЭМ!$B$33:$B$776,L$155)+'СЕТ СН'!$F$12</f>
        <v>180.14567108</v>
      </c>
      <c r="M182" s="36">
        <f>SUMIFS(СВЦЭМ!$E$33:$E$776,СВЦЭМ!$A$33:$A$776,$A182,СВЦЭМ!$B$33:$B$776,M$155)+'СЕТ СН'!$F$12</f>
        <v>180.71387177</v>
      </c>
      <c r="N182" s="36">
        <f>SUMIFS(СВЦЭМ!$E$33:$E$776,СВЦЭМ!$A$33:$A$776,$A182,СВЦЭМ!$B$33:$B$776,N$155)+'СЕТ СН'!$F$12</f>
        <v>183.58020113000001</v>
      </c>
      <c r="O182" s="36">
        <f>SUMIFS(СВЦЭМ!$E$33:$E$776,СВЦЭМ!$A$33:$A$776,$A182,СВЦЭМ!$B$33:$B$776,O$155)+'СЕТ СН'!$F$12</f>
        <v>186.83900674</v>
      </c>
      <c r="P182" s="36">
        <f>SUMIFS(СВЦЭМ!$E$33:$E$776,СВЦЭМ!$A$33:$A$776,$A182,СВЦЭМ!$B$33:$B$776,P$155)+'СЕТ СН'!$F$12</f>
        <v>190.79635292</v>
      </c>
      <c r="Q182" s="36">
        <f>SUMIFS(СВЦЭМ!$E$33:$E$776,СВЦЭМ!$A$33:$A$776,$A182,СВЦЭМ!$B$33:$B$776,Q$155)+'СЕТ СН'!$F$12</f>
        <v>193.20255691</v>
      </c>
      <c r="R182" s="36">
        <f>SUMIFS(СВЦЭМ!$E$33:$E$776,СВЦЭМ!$A$33:$A$776,$A182,СВЦЭМ!$B$33:$B$776,R$155)+'СЕТ СН'!$F$12</f>
        <v>193.30004135999999</v>
      </c>
      <c r="S182" s="36">
        <f>SUMIFS(СВЦЭМ!$E$33:$E$776,СВЦЭМ!$A$33:$A$776,$A182,СВЦЭМ!$B$33:$B$776,S$155)+'СЕТ СН'!$F$12</f>
        <v>191.73184716</v>
      </c>
      <c r="T182" s="36">
        <f>SUMIFS(СВЦЭМ!$E$33:$E$776,СВЦЭМ!$A$33:$A$776,$A182,СВЦЭМ!$B$33:$B$776,T$155)+'СЕТ СН'!$F$12</f>
        <v>186.85278539999999</v>
      </c>
      <c r="U182" s="36">
        <f>SUMIFS(СВЦЭМ!$E$33:$E$776,СВЦЭМ!$A$33:$A$776,$A182,СВЦЭМ!$B$33:$B$776,U$155)+'СЕТ СН'!$F$12</f>
        <v>183.23656301</v>
      </c>
      <c r="V182" s="36">
        <f>SUMIFS(СВЦЭМ!$E$33:$E$776,СВЦЭМ!$A$33:$A$776,$A182,СВЦЭМ!$B$33:$B$776,V$155)+'СЕТ СН'!$F$12</f>
        <v>178.12554243</v>
      </c>
      <c r="W182" s="36">
        <f>SUMIFS(СВЦЭМ!$E$33:$E$776,СВЦЭМ!$A$33:$A$776,$A182,СВЦЭМ!$B$33:$B$776,W$155)+'СЕТ СН'!$F$12</f>
        <v>178.82522134999999</v>
      </c>
      <c r="X182" s="36">
        <f>SUMIFS(СВЦЭМ!$E$33:$E$776,СВЦЭМ!$A$33:$A$776,$A182,СВЦЭМ!$B$33:$B$776,X$155)+'СЕТ СН'!$F$12</f>
        <v>183.49746827999999</v>
      </c>
      <c r="Y182" s="36">
        <f>SUMIFS(СВЦЭМ!$E$33:$E$776,СВЦЭМ!$A$33:$A$776,$A182,СВЦЭМ!$B$33:$B$776,Y$155)+'СЕТ СН'!$F$12</f>
        <v>190.18718364</v>
      </c>
    </row>
    <row r="183" spans="1:27" ht="15.75" x14ac:dyDescent="0.2">
      <c r="A183" s="35">
        <f t="shared" si="4"/>
        <v>43949</v>
      </c>
      <c r="B183" s="36">
        <f>SUMIFS(СВЦЭМ!$E$33:$E$776,СВЦЭМ!$A$33:$A$776,$A183,СВЦЭМ!$B$33:$B$776,B$155)+'СЕТ СН'!$F$12</f>
        <v>193.53888620000001</v>
      </c>
      <c r="C183" s="36">
        <f>SUMIFS(СВЦЭМ!$E$33:$E$776,СВЦЭМ!$A$33:$A$776,$A183,СВЦЭМ!$B$33:$B$776,C$155)+'СЕТ СН'!$F$12</f>
        <v>198.75219050000001</v>
      </c>
      <c r="D183" s="36">
        <f>SUMIFS(СВЦЭМ!$E$33:$E$776,СВЦЭМ!$A$33:$A$776,$A183,СВЦЭМ!$B$33:$B$776,D$155)+'СЕТ СН'!$F$12</f>
        <v>206.42846329</v>
      </c>
      <c r="E183" s="36">
        <f>SUMIFS(СВЦЭМ!$E$33:$E$776,СВЦЭМ!$A$33:$A$776,$A183,СВЦЭМ!$B$33:$B$776,E$155)+'СЕТ СН'!$F$12</f>
        <v>207.25419835</v>
      </c>
      <c r="F183" s="36">
        <f>SUMIFS(СВЦЭМ!$E$33:$E$776,СВЦЭМ!$A$33:$A$776,$A183,СВЦЭМ!$B$33:$B$776,F$155)+'СЕТ СН'!$F$12</f>
        <v>206.66357869999999</v>
      </c>
      <c r="G183" s="36">
        <f>SUMIFS(СВЦЭМ!$E$33:$E$776,СВЦЭМ!$A$33:$A$776,$A183,СВЦЭМ!$B$33:$B$776,G$155)+'СЕТ СН'!$F$12</f>
        <v>206.85559609000001</v>
      </c>
      <c r="H183" s="36">
        <f>SUMIFS(СВЦЭМ!$E$33:$E$776,СВЦЭМ!$A$33:$A$776,$A183,СВЦЭМ!$B$33:$B$776,H$155)+'СЕТ СН'!$F$12</f>
        <v>200.26265777</v>
      </c>
      <c r="I183" s="36">
        <f>SUMIFS(СВЦЭМ!$E$33:$E$776,СВЦЭМ!$A$33:$A$776,$A183,СВЦЭМ!$B$33:$B$776,I$155)+'СЕТ СН'!$F$12</f>
        <v>193.17976601999999</v>
      </c>
      <c r="J183" s="36">
        <f>SUMIFS(СВЦЭМ!$E$33:$E$776,СВЦЭМ!$A$33:$A$776,$A183,СВЦЭМ!$B$33:$B$776,J$155)+'СЕТ СН'!$F$12</f>
        <v>183.19406939999999</v>
      </c>
      <c r="K183" s="36">
        <f>SUMIFS(СВЦЭМ!$E$33:$E$776,СВЦЭМ!$A$33:$A$776,$A183,СВЦЭМ!$B$33:$B$776,K$155)+'СЕТ СН'!$F$12</f>
        <v>181.92230923</v>
      </c>
      <c r="L183" s="36">
        <f>SUMIFS(СВЦЭМ!$E$33:$E$776,СВЦЭМ!$A$33:$A$776,$A183,СВЦЭМ!$B$33:$B$776,L$155)+'СЕТ СН'!$F$12</f>
        <v>180.85283881999999</v>
      </c>
      <c r="M183" s="36">
        <f>SUMIFS(СВЦЭМ!$E$33:$E$776,СВЦЭМ!$A$33:$A$776,$A183,СВЦЭМ!$B$33:$B$776,M$155)+'СЕТ СН'!$F$12</f>
        <v>180.79708491</v>
      </c>
      <c r="N183" s="36">
        <f>SUMIFS(СВЦЭМ!$E$33:$E$776,СВЦЭМ!$A$33:$A$776,$A183,СВЦЭМ!$B$33:$B$776,N$155)+'СЕТ СН'!$F$12</f>
        <v>179.18243038</v>
      </c>
      <c r="O183" s="36">
        <f>SUMIFS(СВЦЭМ!$E$33:$E$776,СВЦЭМ!$A$33:$A$776,$A183,СВЦЭМ!$B$33:$B$776,O$155)+'СЕТ СН'!$F$12</f>
        <v>180.96515524</v>
      </c>
      <c r="P183" s="36">
        <f>SUMIFS(СВЦЭМ!$E$33:$E$776,СВЦЭМ!$A$33:$A$776,$A183,СВЦЭМ!$B$33:$B$776,P$155)+'СЕТ СН'!$F$12</f>
        <v>183.19690585000001</v>
      </c>
      <c r="Q183" s="36">
        <f>SUMIFS(СВЦЭМ!$E$33:$E$776,СВЦЭМ!$A$33:$A$776,$A183,СВЦЭМ!$B$33:$B$776,Q$155)+'СЕТ СН'!$F$12</f>
        <v>186.06569586000001</v>
      </c>
      <c r="R183" s="36">
        <f>SUMIFS(СВЦЭМ!$E$33:$E$776,СВЦЭМ!$A$33:$A$776,$A183,СВЦЭМ!$B$33:$B$776,R$155)+'СЕТ СН'!$F$12</f>
        <v>185.32756671999999</v>
      </c>
      <c r="S183" s="36">
        <f>SUMIFS(СВЦЭМ!$E$33:$E$776,СВЦЭМ!$A$33:$A$776,$A183,СВЦЭМ!$B$33:$B$776,S$155)+'СЕТ СН'!$F$12</f>
        <v>184.58255625000001</v>
      </c>
      <c r="T183" s="36">
        <f>SUMIFS(СВЦЭМ!$E$33:$E$776,СВЦЭМ!$A$33:$A$776,$A183,СВЦЭМ!$B$33:$B$776,T$155)+'СЕТ СН'!$F$12</f>
        <v>182.11695381000001</v>
      </c>
      <c r="U183" s="36">
        <f>SUMIFS(СВЦЭМ!$E$33:$E$776,СВЦЭМ!$A$33:$A$776,$A183,СВЦЭМ!$B$33:$B$776,U$155)+'СЕТ СН'!$F$12</f>
        <v>176.92923103999999</v>
      </c>
      <c r="V183" s="36">
        <f>SUMIFS(СВЦЭМ!$E$33:$E$776,СВЦЭМ!$A$33:$A$776,$A183,СВЦЭМ!$B$33:$B$776,V$155)+'СЕТ СН'!$F$12</f>
        <v>174.63054481</v>
      </c>
      <c r="W183" s="36">
        <f>SUMIFS(СВЦЭМ!$E$33:$E$776,СВЦЭМ!$A$33:$A$776,$A183,СВЦЭМ!$B$33:$B$776,W$155)+'СЕТ СН'!$F$12</f>
        <v>173.79268365999999</v>
      </c>
      <c r="X183" s="36">
        <f>SUMIFS(СВЦЭМ!$E$33:$E$776,СВЦЭМ!$A$33:$A$776,$A183,СВЦЭМ!$B$33:$B$776,X$155)+'СЕТ СН'!$F$12</f>
        <v>174.29569814000001</v>
      </c>
      <c r="Y183" s="36">
        <f>SUMIFS(СВЦЭМ!$E$33:$E$776,СВЦЭМ!$A$33:$A$776,$A183,СВЦЭМ!$B$33:$B$776,Y$155)+'СЕТ СН'!$F$12</f>
        <v>181.30437214</v>
      </c>
    </row>
    <row r="184" spans="1:27" ht="15.75" x14ac:dyDescent="0.2">
      <c r="A184" s="35">
        <f t="shared" si="4"/>
        <v>43950</v>
      </c>
      <c r="B184" s="36">
        <f>SUMIFS(СВЦЭМ!$E$33:$E$776,СВЦЭМ!$A$33:$A$776,$A184,СВЦЭМ!$B$33:$B$776,B$155)+'СЕТ СН'!$F$12</f>
        <v>195.30446601</v>
      </c>
      <c r="C184" s="36">
        <f>SUMIFS(СВЦЭМ!$E$33:$E$776,СВЦЭМ!$A$33:$A$776,$A184,СВЦЭМ!$B$33:$B$776,C$155)+'СЕТ СН'!$F$12</f>
        <v>203.29424437</v>
      </c>
      <c r="D184" s="36">
        <f>SUMIFS(СВЦЭМ!$E$33:$E$776,СВЦЭМ!$A$33:$A$776,$A184,СВЦЭМ!$B$33:$B$776,D$155)+'СЕТ СН'!$F$12</f>
        <v>204.51932393999999</v>
      </c>
      <c r="E184" s="36">
        <f>SUMIFS(СВЦЭМ!$E$33:$E$776,СВЦЭМ!$A$33:$A$776,$A184,СВЦЭМ!$B$33:$B$776,E$155)+'СЕТ СН'!$F$12</f>
        <v>205.49000993999999</v>
      </c>
      <c r="F184" s="36">
        <f>SUMIFS(СВЦЭМ!$E$33:$E$776,СВЦЭМ!$A$33:$A$776,$A184,СВЦЭМ!$B$33:$B$776,F$155)+'СЕТ СН'!$F$12</f>
        <v>205.74701067000001</v>
      </c>
      <c r="G184" s="36">
        <f>SUMIFS(СВЦЭМ!$E$33:$E$776,СВЦЭМ!$A$33:$A$776,$A184,СВЦЭМ!$B$33:$B$776,G$155)+'СЕТ СН'!$F$12</f>
        <v>205.61016506000001</v>
      </c>
      <c r="H184" s="36">
        <f>SUMIFS(СВЦЭМ!$E$33:$E$776,СВЦЭМ!$A$33:$A$776,$A184,СВЦЭМ!$B$33:$B$776,H$155)+'СЕТ СН'!$F$12</f>
        <v>203.09703060999999</v>
      </c>
      <c r="I184" s="36">
        <f>SUMIFS(СВЦЭМ!$E$33:$E$776,СВЦЭМ!$A$33:$A$776,$A184,СВЦЭМ!$B$33:$B$776,I$155)+'СЕТ СН'!$F$12</f>
        <v>195.57083782999999</v>
      </c>
      <c r="J184" s="36">
        <f>SUMIFS(СВЦЭМ!$E$33:$E$776,СВЦЭМ!$A$33:$A$776,$A184,СВЦЭМ!$B$33:$B$776,J$155)+'СЕТ СН'!$F$12</f>
        <v>192.74487024000001</v>
      </c>
      <c r="K184" s="36">
        <f>SUMIFS(СВЦЭМ!$E$33:$E$776,СВЦЭМ!$A$33:$A$776,$A184,СВЦЭМ!$B$33:$B$776,K$155)+'СЕТ СН'!$F$12</f>
        <v>189.70099936</v>
      </c>
      <c r="L184" s="36">
        <f>SUMIFS(СВЦЭМ!$E$33:$E$776,СВЦЭМ!$A$33:$A$776,$A184,СВЦЭМ!$B$33:$B$776,L$155)+'СЕТ СН'!$F$12</f>
        <v>188.46579575999999</v>
      </c>
      <c r="M184" s="36">
        <f>SUMIFS(СВЦЭМ!$E$33:$E$776,СВЦЭМ!$A$33:$A$776,$A184,СВЦЭМ!$B$33:$B$776,M$155)+'СЕТ СН'!$F$12</f>
        <v>188.86145879</v>
      </c>
      <c r="N184" s="36">
        <f>SUMIFS(СВЦЭМ!$E$33:$E$776,СВЦЭМ!$A$33:$A$776,$A184,СВЦЭМ!$B$33:$B$776,N$155)+'СЕТ СН'!$F$12</f>
        <v>187.81982026</v>
      </c>
      <c r="O184" s="36">
        <f>SUMIFS(СВЦЭМ!$E$33:$E$776,СВЦЭМ!$A$33:$A$776,$A184,СВЦЭМ!$B$33:$B$776,O$155)+'СЕТ СН'!$F$12</f>
        <v>190.22944505999999</v>
      </c>
      <c r="P184" s="36">
        <f>SUMIFS(СВЦЭМ!$E$33:$E$776,СВЦЭМ!$A$33:$A$776,$A184,СВЦЭМ!$B$33:$B$776,P$155)+'СЕТ СН'!$F$12</f>
        <v>192.62298426000001</v>
      </c>
      <c r="Q184" s="36">
        <f>SUMIFS(СВЦЭМ!$E$33:$E$776,СВЦЭМ!$A$33:$A$776,$A184,СВЦЭМ!$B$33:$B$776,Q$155)+'СЕТ СН'!$F$12</f>
        <v>192.57925040999999</v>
      </c>
      <c r="R184" s="36">
        <f>SUMIFS(СВЦЭМ!$E$33:$E$776,СВЦЭМ!$A$33:$A$776,$A184,СВЦЭМ!$B$33:$B$776,R$155)+'СЕТ СН'!$F$12</f>
        <v>191.28737923</v>
      </c>
      <c r="S184" s="36">
        <f>SUMIFS(СВЦЭМ!$E$33:$E$776,СВЦЭМ!$A$33:$A$776,$A184,СВЦЭМ!$B$33:$B$776,S$155)+'СЕТ СН'!$F$12</f>
        <v>191.38391498999999</v>
      </c>
      <c r="T184" s="36">
        <f>SUMIFS(СВЦЭМ!$E$33:$E$776,СВЦЭМ!$A$33:$A$776,$A184,СВЦЭМ!$B$33:$B$776,T$155)+'СЕТ СН'!$F$12</f>
        <v>189.08223072999999</v>
      </c>
      <c r="U184" s="36">
        <f>SUMIFS(СВЦЭМ!$E$33:$E$776,СВЦЭМ!$A$33:$A$776,$A184,СВЦЭМ!$B$33:$B$776,U$155)+'СЕТ СН'!$F$12</f>
        <v>181.28597023</v>
      </c>
      <c r="V184" s="36">
        <f>SUMIFS(СВЦЭМ!$E$33:$E$776,СВЦЭМ!$A$33:$A$776,$A184,СВЦЭМ!$B$33:$B$776,V$155)+'СЕТ СН'!$F$12</f>
        <v>181.46119349</v>
      </c>
      <c r="W184" s="36">
        <f>SUMIFS(СВЦЭМ!$E$33:$E$776,СВЦЭМ!$A$33:$A$776,$A184,СВЦЭМ!$B$33:$B$776,W$155)+'СЕТ СН'!$F$12</f>
        <v>186.78921968</v>
      </c>
      <c r="X184" s="36">
        <f>SUMIFS(СВЦЭМ!$E$33:$E$776,СВЦЭМ!$A$33:$A$776,$A184,СВЦЭМ!$B$33:$B$776,X$155)+'СЕТ СН'!$F$12</f>
        <v>190.88526694000001</v>
      </c>
      <c r="Y184" s="36">
        <f>SUMIFS(СВЦЭМ!$E$33:$E$776,СВЦЭМ!$A$33:$A$776,$A184,СВЦЭМ!$B$33:$B$776,Y$155)+'СЕТ СН'!$F$12</f>
        <v>190.06170528999999</v>
      </c>
    </row>
    <row r="185" spans="1:27" ht="15.75" x14ac:dyDescent="0.2">
      <c r="A185" s="35">
        <f t="shared" si="4"/>
        <v>43951</v>
      </c>
      <c r="B185" s="36">
        <f>SUMIFS(СВЦЭМ!$E$33:$E$776,СВЦЭМ!$A$33:$A$776,$A185,СВЦЭМ!$B$33:$B$776,B$155)+'СЕТ СН'!$F$12</f>
        <v>204.81285241</v>
      </c>
      <c r="C185" s="36">
        <f>SUMIFS(СВЦЭМ!$E$33:$E$776,СВЦЭМ!$A$33:$A$776,$A185,СВЦЭМ!$B$33:$B$776,C$155)+'СЕТ СН'!$F$12</f>
        <v>200.66696013999999</v>
      </c>
      <c r="D185" s="36">
        <f>SUMIFS(СВЦЭМ!$E$33:$E$776,СВЦЭМ!$A$33:$A$776,$A185,СВЦЭМ!$B$33:$B$776,D$155)+'СЕТ СН'!$F$12</f>
        <v>202.6272835</v>
      </c>
      <c r="E185" s="36">
        <f>SUMIFS(СВЦЭМ!$E$33:$E$776,СВЦЭМ!$A$33:$A$776,$A185,СВЦЭМ!$B$33:$B$776,E$155)+'СЕТ СН'!$F$12</f>
        <v>201.31564308</v>
      </c>
      <c r="F185" s="36">
        <f>SUMIFS(СВЦЭМ!$E$33:$E$776,СВЦЭМ!$A$33:$A$776,$A185,СВЦЭМ!$B$33:$B$776,F$155)+'СЕТ СН'!$F$12</f>
        <v>207.92905359</v>
      </c>
      <c r="G185" s="36">
        <f>SUMIFS(СВЦЭМ!$E$33:$E$776,СВЦЭМ!$A$33:$A$776,$A185,СВЦЭМ!$B$33:$B$776,G$155)+'СЕТ СН'!$F$12</f>
        <v>209.42330253</v>
      </c>
      <c r="H185" s="36">
        <f>SUMIFS(СВЦЭМ!$E$33:$E$776,СВЦЭМ!$A$33:$A$776,$A185,СВЦЭМ!$B$33:$B$776,H$155)+'СЕТ СН'!$F$12</f>
        <v>206.58531968</v>
      </c>
      <c r="I185" s="36">
        <f>SUMIFS(СВЦЭМ!$E$33:$E$776,СВЦЭМ!$A$33:$A$776,$A185,СВЦЭМ!$B$33:$B$776,I$155)+'СЕТ СН'!$F$12</f>
        <v>199.43160875000001</v>
      </c>
      <c r="J185" s="36">
        <f>SUMIFS(СВЦЭМ!$E$33:$E$776,СВЦЭМ!$A$33:$A$776,$A185,СВЦЭМ!$B$33:$B$776,J$155)+'СЕТ СН'!$F$12</f>
        <v>183.46919804000001</v>
      </c>
      <c r="K185" s="36">
        <f>SUMIFS(СВЦЭМ!$E$33:$E$776,СВЦЭМ!$A$33:$A$776,$A185,СВЦЭМ!$B$33:$B$776,K$155)+'СЕТ СН'!$F$12</f>
        <v>181.21075612000001</v>
      </c>
      <c r="L185" s="36">
        <f>SUMIFS(СВЦЭМ!$E$33:$E$776,СВЦЭМ!$A$33:$A$776,$A185,СВЦЭМ!$B$33:$B$776,L$155)+'СЕТ СН'!$F$12</f>
        <v>178.72020836999999</v>
      </c>
      <c r="M185" s="36">
        <f>SUMIFS(СВЦЭМ!$E$33:$E$776,СВЦЭМ!$A$33:$A$776,$A185,СВЦЭМ!$B$33:$B$776,M$155)+'СЕТ СН'!$F$12</f>
        <v>178.49986333000001</v>
      </c>
      <c r="N185" s="36">
        <f>SUMIFS(СВЦЭМ!$E$33:$E$776,СВЦЭМ!$A$33:$A$776,$A185,СВЦЭМ!$B$33:$B$776,N$155)+'СЕТ СН'!$F$12</f>
        <v>180.16236817999999</v>
      </c>
      <c r="O185" s="36">
        <f>SUMIFS(СВЦЭМ!$E$33:$E$776,СВЦЭМ!$A$33:$A$776,$A185,СВЦЭМ!$B$33:$B$776,O$155)+'СЕТ СН'!$F$12</f>
        <v>182.67768017</v>
      </c>
      <c r="P185" s="36">
        <f>SUMIFS(СВЦЭМ!$E$33:$E$776,СВЦЭМ!$A$33:$A$776,$A185,СВЦЭМ!$B$33:$B$776,P$155)+'СЕТ СН'!$F$12</f>
        <v>184.16828221</v>
      </c>
      <c r="Q185" s="36">
        <f>SUMIFS(СВЦЭМ!$E$33:$E$776,СВЦЭМ!$A$33:$A$776,$A185,СВЦЭМ!$B$33:$B$776,Q$155)+'СЕТ СН'!$F$12</f>
        <v>185.31568643</v>
      </c>
      <c r="R185" s="36">
        <f>SUMIFS(СВЦЭМ!$E$33:$E$776,СВЦЭМ!$A$33:$A$776,$A185,СВЦЭМ!$B$33:$B$776,R$155)+'СЕТ СН'!$F$12</f>
        <v>185.76072336999999</v>
      </c>
      <c r="S185" s="36">
        <f>SUMIFS(СВЦЭМ!$E$33:$E$776,СВЦЭМ!$A$33:$A$776,$A185,СВЦЭМ!$B$33:$B$776,S$155)+'СЕТ СН'!$F$12</f>
        <v>185.63538201</v>
      </c>
      <c r="T185" s="36">
        <f>SUMIFS(СВЦЭМ!$E$33:$E$776,СВЦЭМ!$A$33:$A$776,$A185,СВЦЭМ!$B$33:$B$776,T$155)+'СЕТ СН'!$F$12</f>
        <v>182.92861060000001</v>
      </c>
      <c r="U185" s="36">
        <f>SUMIFS(СВЦЭМ!$E$33:$E$776,СВЦЭМ!$A$33:$A$776,$A185,СВЦЭМ!$B$33:$B$776,U$155)+'СЕТ СН'!$F$12</f>
        <v>178.73078326000001</v>
      </c>
      <c r="V185" s="36">
        <f>SUMIFS(СВЦЭМ!$E$33:$E$776,СВЦЭМ!$A$33:$A$776,$A185,СВЦЭМ!$B$33:$B$776,V$155)+'СЕТ СН'!$F$12</f>
        <v>174.03187084000001</v>
      </c>
      <c r="W185" s="36">
        <f>SUMIFS(СВЦЭМ!$E$33:$E$776,СВЦЭМ!$A$33:$A$776,$A185,СВЦЭМ!$B$33:$B$776,W$155)+'СЕТ СН'!$F$12</f>
        <v>174.62416300999999</v>
      </c>
      <c r="X185" s="36">
        <f>SUMIFS(СВЦЭМ!$E$33:$E$776,СВЦЭМ!$A$33:$A$776,$A185,СВЦЭМ!$B$33:$B$776,X$155)+'СЕТ СН'!$F$12</f>
        <v>180.60462357</v>
      </c>
      <c r="Y185" s="36">
        <f>SUMIFS(СВЦЭМ!$E$33:$E$776,СВЦЭМ!$A$33:$A$776,$A185,СВЦЭМ!$B$33:$B$776,Y$155)+'СЕТ СН'!$F$12</f>
        <v>185.55746321000001</v>
      </c>
    </row>
    <row r="186" spans="1:27" ht="15.75" hidden="1" x14ac:dyDescent="0.2">
      <c r="A186" s="35">
        <f t="shared" si="4"/>
        <v>43952</v>
      </c>
      <c r="B186" s="36">
        <f>SUMIFS(СВЦЭМ!$E$33:$E$776,СВЦЭМ!$A$33:$A$776,$A186,СВЦЭМ!$B$33:$B$776,B$155)+'СЕТ СН'!$F$12</f>
        <v>0</v>
      </c>
      <c r="C186" s="36">
        <f>SUMIFS(СВЦЭМ!$E$33:$E$776,СВЦЭМ!$A$33:$A$776,$A186,СВЦЭМ!$B$33:$B$776,C$155)+'СЕТ СН'!$F$12</f>
        <v>0</v>
      </c>
      <c r="D186" s="36">
        <f>SUMIFS(СВЦЭМ!$E$33:$E$776,СВЦЭМ!$A$33:$A$776,$A186,СВЦЭМ!$B$33:$B$776,D$155)+'СЕТ СН'!$F$12</f>
        <v>0</v>
      </c>
      <c r="E186" s="36">
        <f>SUMIFS(СВЦЭМ!$E$33:$E$776,СВЦЭМ!$A$33:$A$776,$A186,СВЦЭМ!$B$33:$B$776,E$155)+'СЕТ СН'!$F$12</f>
        <v>0</v>
      </c>
      <c r="F186" s="36">
        <f>SUMIFS(СВЦЭМ!$E$33:$E$776,СВЦЭМ!$A$33:$A$776,$A186,СВЦЭМ!$B$33:$B$776,F$155)+'СЕТ СН'!$F$12</f>
        <v>0</v>
      </c>
      <c r="G186" s="36">
        <f>SUMIFS(СВЦЭМ!$E$33:$E$776,СВЦЭМ!$A$33:$A$776,$A186,СВЦЭМ!$B$33:$B$776,G$155)+'СЕТ СН'!$F$12</f>
        <v>0</v>
      </c>
      <c r="H186" s="36">
        <f>SUMIFS(СВЦЭМ!$E$33:$E$776,СВЦЭМ!$A$33:$A$776,$A186,СВЦЭМ!$B$33:$B$776,H$155)+'СЕТ СН'!$F$12</f>
        <v>0</v>
      </c>
      <c r="I186" s="36">
        <f>SUMIFS(СВЦЭМ!$E$33:$E$776,СВЦЭМ!$A$33:$A$776,$A186,СВЦЭМ!$B$33:$B$776,I$155)+'СЕТ СН'!$F$12</f>
        <v>0</v>
      </c>
      <c r="J186" s="36">
        <f>SUMIFS(СВЦЭМ!$E$33:$E$776,СВЦЭМ!$A$33:$A$776,$A186,СВЦЭМ!$B$33:$B$776,J$155)+'СЕТ СН'!$F$12</f>
        <v>0</v>
      </c>
      <c r="K186" s="36">
        <f>SUMIFS(СВЦЭМ!$E$33:$E$776,СВЦЭМ!$A$33:$A$776,$A186,СВЦЭМ!$B$33:$B$776,K$155)+'СЕТ СН'!$F$12</f>
        <v>0</v>
      </c>
      <c r="L186" s="36">
        <f>SUMIFS(СВЦЭМ!$E$33:$E$776,СВЦЭМ!$A$33:$A$776,$A186,СВЦЭМ!$B$33:$B$776,L$155)+'СЕТ СН'!$F$12</f>
        <v>0</v>
      </c>
      <c r="M186" s="36">
        <f>SUMIFS(СВЦЭМ!$E$33:$E$776,СВЦЭМ!$A$33:$A$776,$A186,СВЦЭМ!$B$33:$B$776,M$155)+'СЕТ СН'!$F$12</f>
        <v>0</v>
      </c>
      <c r="N186" s="36">
        <f>SUMIFS(СВЦЭМ!$E$33:$E$776,СВЦЭМ!$A$33:$A$776,$A186,СВЦЭМ!$B$33:$B$776,N$155)+'СЕТ СН'!$F$12</f>
        <v>0</v>
      </c>
      <c r="O186" s="36">
        <f>SUMIFS(СВЦЭМ!$E$33:$E$776,СВЦЭМ!$A$33:$A$776,$A186,СВЦЭМ!$B$33:$B$776,O$155)+'СЕТ СН'!$F$12</f>
        <v>0</v>
      </c>
      <c r="P186" s="36">
        <f>SUMIFS(СВЦЭМ!$E$33:$E$776,СВЦЭМ!$A$33:$A$776,$A186,СВЦЭМ!$B$33:$B$776,P$155)+'СЕТ СН'!$F$12</f>
        <v>0</v>
      </c>
      <c r="Q186" s="36">
        <f>SUMIFS(СВЦЭМ!$E$33:$E$776,СВЦЭМ!$A$33:$A$776,$A186,СВЦЭМ!$B$33:$B$776,Q$155)+'СЕТ СН'!$F$12</f>
        <v>0</v>
      </c>
      <c r="R186" s="36">
        <f>SUMIFS(СВЦЭМ!$E$33:$E$776,СВЦЭМ!$A$33:$A$776,$A186,СВЦЭМ!$B$33:$B$776,R$155)+'СЕТ СН'!$F$12</f>
        <v>0</v>
      </c>
      <c r="S186" s="36">
        <f>SUMIFS(СВЦЭМ!$E$33:$E$776,СВЦЭМ!$A$33:$A$776,$A186,СВЦЭМ!$B$33:$B$776,S$155)+'СЕТ СН'!$F$12</f>
        <v>0</v>
      </c>
      <c r="T186" s="36">
        <f>SUMIFS(СВЦЭМ!$E$33:$E$776,СВЦЭМ!$A$33:$A$776,$A186,СВЦЭМ!$B$33:$B$776,T$155)+'СЕТ СН'!$F$12</f>
        <v>0</v>
      </c>
      <c r="U186" s="36">
        <f>SUMIFS(СВЦЭМ!$E$33:$E$776,СВЦЭМ!$A$33:$A$776,$A186,СВЦЭМ!$B$33:$B$776,U$155)+'СЕТ СН'!$F$12</f>
        <v>0</v>
      </c>
      <c r="V186" s="36">
        <f>SUMIFS(СВЦЭМ!$E$33:$E$776,СВЦЭМ!$A$33:$A$776,$A186,СВЦЭМ!$B$33:$B$776,V$155)+'СЕТ СН'!$F$12</f>
        <v>0</v>
      </c>
      <c r="W186" s="36">
        <f>SUMIFS(СВЦЭМ!$E$33:$E$776,СВЦЭМ!$A$33:$A$776,$A186,СВЦЭМ!$B$33:$B$776,W$155)+'СЕТ СН'!$F$12</f>
        <v>0</v>
      </c>
      <c r="X186" s="36">
        <f>SUMIFS(СВЦЭМ!$E$33:$E$776,СВЦЭМ!$A$33:$A$776,$A186,СВЦЭМ!$B$33:$B$776,X$155)+'СЕТ СН'!$F$12</f>
        <v>0</v>
      </c>
      <c r="Y186" s="36">
        <f>SUMIFS(СВЦЭМ!$E$33:$E$776,СВЦЭМ!$A$33:$A$776,$A186,СВЦЭМ!$B$33:$B$776,Y$155)+'СЕТ СН'!$F$12</f>
        <v>0</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0" t="s">
        <v>7</v>
      </c>
      <c r="B188" s="124" t="s">
        <v>107</v>
      </c>
      <c r="C188" s="125"/>
      <c r="D188" s="125"/>
      <c r="E188" s="125"/>
      <c r="F188" s="125"/>
      <c r="G188" s="125"/>
      <c r="H188" s="125"/>
      <c r="I188" s="125"/>
      <c r="J188" s="125"/>
      <c r="K188" s="125"/>
      <c r="L188" s="125"/>
      <c r="M188" s="125"/>
      <c r="N188" s="125"/>
      <c r="O188" s="125"/>
      <c r="P188" s="125"/>
      <c r="Q188" s="125"/>
      <c r="R188" s="125"/>
      <c r="S188" s="125"/>
      <c r="T188" s="125"/>
      <c r="U188" s="125"/>
      <c r="V188" s="125"/>
      <c r="W188" s="125"/>
      <c r="X188" s="125"/>
      <c r="Y188" s="126"/>
    </row>
    <row r="189" spans="1:27" ht="12.75" customHeight="1" x14ac:dyDescent="0.2">
      <c r="A189" s="131"/>
      <c r="B189" s="127"/>
      <c r="C189" s="128"/>
      <c r="D189" s="128"/>
      <c r="E189" s="128"/>
      <c r="F189" s="128"/>
      <c r="G189" s="128"/>
      <c r="H189" s="128"/>
      <c r="I189" s="128"/>
      <c r="J189" s="128"/>
      <c r="K189" s="128"/>
      <c r="L189" s="128"/>
      <c r="M189" s="128"/>
      <c r="N189" s="128"/>
      <c r="O189" s="128"/>
      <c r="P189" s="128"/>
      <c r="Q189" s="128"/>
      <c r="R189" s="128"/>
      <c r="S189" s="128"/>
      <c r="T189" s="128"/>
      <c r="U189" s="128"/>
      <c r="V189" s="128"/>
      <c r="W189" s="128"/>
      <c r="X189" s="128"/>
      <c r="Y189" s="129"/>
    </row>
    <row r="190" spans="1:27" s="46" customFormat="1" ht="12.75" customHeight="1" x14ac:dyDescent="0.2">
      <c r="A190" s="132"/>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01.04.2020</v>
      </c>
      <c r="B191" s="36">
        <f>SUMIFS(СВЦЭМ!$F$33:$F$776,СВЦЭМ!$A$33:$A$776,$A191,СВЦЭМ!$B$33:$B$776,B$190)+'СЕТ СН'!$F$12</f>
        <v>155.74833516000001</v>
      </c>
      <c r="C191" s="36">
        <f>SUMIFS(СВЦЭМ!$F$33:$F$776,СВЦЭМ!$A$33:$A$776,$A191,СВЦЭМ!$B$33:$B$776,C$190)+'СЕТ СН'!$F$12</f>
        <v>158.22987702</v>
      </c>
      <c r="D191" s="36">
        <f>SUMIFS(СВЦЭМ!$F$33:$F$776,СВЦЭМ!$A$33:$A$776,$A191,СВЦЭМ!$B$33:$B$776,D$190)+'СЕТ СН'!$F$12</f>
        <v>159.03092255999999</v>
      </c>
      <c r="E191" s="36">
        <f>SUMIFS(СВЦЭМ!$F$33:$F$776,СВЦЭМ!$A$33:$A$776,$A191,СВЦЭМ!$B$33:$B$776,E$190)+'СЕТ СН'!$F$12</f>
        <v>160.17008783</v>
      </c>
      <c r="F191" s="36">
        <f>SUMIFS(СВЦЭМ!$F$33:$F$776,СВЦЭМ!$A$33:$A$776,$A191,СВЦЭМ!$B$33:$B$776,F$190)+'СЕТ СН'!$F$12</f>
        <v>168.10577809</v>
      </c>
      <c r="G191" s="36">
        <f>SUMIFS(СВЦЭМ!$F$33:$F$776,СВЦЭМ!$A$33:$A$776,$A191,СВЦЭМ!$B$33:$B$776,G$190)+'СЕТ СН'!$F$12</f>
        <v>176.40955466</v>
      </c>
      <c r="H191" s="36">
        <f>SUMIFS(СВЦЭМ!$F$33:$F$776,СВЦЭМ!$A$33:$A$776,$A191,СВЦЭМ!$B$33:$B$776,H$190)+'СЕТ СН'!$F$12</f>
        <v>185.18930885</v>
      </c>
      <c r="I191" s="36">
        <f>SUMIFS(СВЦЭМ!$F$33:$F$776,СВЦЭМ!$A$33:$A$776,$A191,СВЦЭМ!$B$33:$B$776,I$190)+'СЕТ СН'!$F$12</f>
        <v>185.77069857999999</v>
      </c>
      <c r="J191" s="36">
        <f>SUMIFS(СВЦЭМ!$F$33:$F$776,СВЦЭМ!$A$33:$A$776,$A191,СВЦЭМ!$B$33:$B$776,J$190)+'СЕТ СН'!$F$12</f>
        <v>177.94495119999999</v>
      </c>
      <c r="K191" s="36">
        <f>SUMIFS(СВЦЭМ!$F$33:$F$776,СВЦЭМ!$A$33:$A$776,$A191,СВЦЭМ!$B$33:$B$776,K$190)+'СЕТ СН'!$F$12</f>
        <v>177.90738776000001</v>
      </c>
      <c r="L191" s="36">
        <f>SUMIFS(СВЦЭМ!$F$33:$F$776,СВЦЭМ!$A$33:$A$776,$A191,СВЦЭМ!$B$33:$B$776,L$190)+'СЕТ СН'!$F$12</f>
        <v>177.89011854</v>
      </c>
      <c r="M191" s="36">
        <f>SUMIFS(СВЦЭМ!$F$33:$F$776,СВЦЭМ!$A$33:$A$776,$A191,СВЦЭМ!$B$33:$B$776,M$190)+'СЕТ СН'!$F$12</f>
        <v>180.00058770000001</v>
      </c>
      <c r="N191" s="36">
        <f>SUMIFS(СВЦЭМ!$F$33:$F$776,СВЦЭМ!$A$33:$A$776,$A191,СВЦЭМ!$B$33:$B$776,N$190)+'СЕТ СН'!$F$12</f>
        <v>183.58475537999999</v>
      </c>
      <c r="O191" s="36">
        <f>SUMIFS(СВЦЭМ!$F$33:$F$776,СВЦЭМ!$A$33:$A$776,$A191,СВЦЭМ!$B$33:$B$776,O$190)+'СЕТ СН'!$F$12</f>
        <v>187.26985606</v>
      </c>
      <c r="P191" s="36">
        <f>SUMIFS(СВЦЭМ!$F$33:$F$776,СВЦЭМ!$A$33:$A$776,$A191,СВЦЭМ!$B$33:$B$776,P$190)+'СЕТ СН'!$F$12</f>
        <v>183.12508452</v>
      </c>
      <c r="Q191" s="36">
        <f>SUMIFS(СВЦЭМ!$F$33:$F$776,СВЦЭМ!$A$33:$A$776,$A191,СВЦЭМ!$B$33:$B$776,Q$190)+'СЕТ СН'!$F$12</f>
        <v>184.42532252000001</v>
      </c>
      <c r="R191" s="36">
        <f>SUMIFS(СВЦЭМ!$F$33:$F$776,СВЦЭМ!$A$33:$A$776,$A191,СВЦЭМ!$B$33:$B$776,R$190)+'СЕТ СН'!$F$12</f>
        <v>184.62712117000001</v>
      </c>
      <c r="S191" s="36">
        <f>SUMIFS(СВЦЭМ!$F$33:$F$776,СВЦЭМ!$A$33:$A$776,$A191,СВЦЭМ!$B$33:$B$776,S$190)+'СЕТ СН'!$F$12</f>
        <v>183.90742696999999</v>
      </c>
      <c r="T191" s="36">
        <f>SUMIFS(СВЦЭМ!$F$33:$F$776,СВЦЭМ!$A$33:$A$776,$A191,СВЦЭМ!$B$33:$B$776,T$190)+'СЕТ СН'!$F$12</f>
        <v>179.82213519999999</v>
      </c>
      <c r="U191" s="36">
        <f>SUMIFS(СВЦЭМ!$F$33:$F$776,СВЦЭМ!$A$33:$A$776,$A191,СВЦЭМ!$B$33:$B$776,U$190)+'СЕТ СН'!$F$12</f>
        <v>177.85042863000001</v>
      </c>
      <c r="V191" s="36">
        <f>SUMIFS(СВЦЭМ!$F$33:$F$776,СВЦЭМ!$A$33:$A$776,$A191,СВЦЭМ!$B$33:$B$776,V$190)+'СЕТ СН'!$F$12</f>
        <v>174.77260641000001</v>
      </c>
      <c r="W191" s="36">
        <f>SUMIFS(СВЦЭМ!$F$33:$F$776,СВЦЭМ!$A$33:$A$776,$A191,СВЦЭМ!$B$33:$B$776,W$190)+'СЕТ СН'!$F$12</f>
        <v>173.67602762999999</v>
      </c>
      <c r="X191" s="36">
        <f>SUMIFS(СВЦЭМ!$F$33:$F$776,СВЦЭМ!$A$33:$A$776,$A191,СВЦЭМ!$B$33:$B$776,X$190)+'СЕТ СН'!$F$12</f>
        <v>172.51713042</v>
      </c>
      <c r="Y191" s="36">
        <f>SUMIFS(СВЦЭМ!$F$33:$F$776,СВЦЭМ!$A$33:$A$776,$A191,СВЦЭМ!$B$33:$B$776,Y$190)+'СЕТ СН'!$F$12</f>
        <v>178.45508999</v>
      </c>
      <c r="AA191" s="45"/>
    </row>
    <row r="192" spans="1:27" ht="15.75" x14ac:dyDescent="0.2">
      <c r="A192" s="35">
        <f>A191+1</f>
        <v>43923</v>
      </c>
      <c r="B192" s="36">
        <f>SUMIFS(СВЦЭМ!$F$33:$F$776,СВЦЭМ!$A$33:$A$776,$A192,СВЦЭМ!$B$33:$B$776,B$190)+'СЕТ СН'!$F$12</f>
        <v>175.83243895999999</v>
      </c>
      <c r="C192" s="36">
        <f>SUMIFS(СВЦЭМ!$F$33:$F$776,СВЦЭМ!$A$33:$A$776,$A192,СВЦЭМ!$B$33:$B$776,C$190)+'СЕТ СН'!$F$12</f>
        <v>171.19272276000001</v>
      </c>
      <c r="D192" s="36">
        <f>SUMIFS(СВЦЭМ!$F$33:$F$776,СВЦЭМ!$A$33:$A$776,$A192,СВЦЭМ!$B$33:$B$776,D$190)+'СЕТ СН'!$F$12</f>
        <v>168.75005442</v>
      </c>
      <c r="E192" s="36">
        <f>SUMIFS(СВЦЭМ!$F$33:$F$776,СВЦЭМ!$A$33:$A$776,$A192,СВЦЭМ!$B$33:$B$776,E$190)+'СЕТ СН'!$F$12</f>
        <v>167.13235356000001</v>
      </c>
      <c r="F192" s="36">
        <f>SUMIFS(СВЦЭМ!$F$33:$F$776,СВЦЭМ!$A$33:$A$776,$A192,СВЦЭМ!$B$33:$B$776,F$190)+'СЕТ СН'!$F$12</f>
        <v>166.54855382</v>
      </c>
      <c r="G192" s="36">
        <f>SUMIFS(СВЦЭМ!$F$33:$F$776,СВЦЭМ!$A$33:$A$776,$A192,СВЦЭМ!$B$33:$B$776,G$190)+'СЕТ СН'!$F$12</f>
        <v>182.28885606</v>
      </c>
      <c r="H192" s="36">
        <f>SUMIFS(СВЦЭМ!$F$33:$F$776,СВЦЭМ!$A$33:$A$776,$A192,СВЦЭМ!$B$33:$B$776,H$190)+'СЕТ СН'!$F$12</f>
        <v>189.42848971000001</v>
      </c>
      <c r="I192" s="36">
        <f>SUMIFS(СВЦЭМ!$F$33:$F$776,СВЦЭМ!$A$33:$A$776,$A192,СВЦЭМ!$B$33:$B$776,I$190)+'СЕТ СН'!$F$12</f>
        <v>189.03646441999999</v>
      </c>
      <c r="J192" s="36">
        <f>SUMIFS(СВЦЭМ!$F$33:$F$776,СВЦЭМ!$A$33:$A$776,$A192,СВЦЭМ!$B$33:$B$776,J$190)+'СЕТ СН'!$F$12</f>
        <v>182.41071944000001</v>
      </c>
      <c r="K192" s="36">
        <f>SUMIFS(СВЦЭМ!$F$33:$F$776,СВЦЭМ!$A$33:$A$776,$A192,СВЦЭМ!$B$33:$B$776,K$190)+'СЕТ СН'!$F$12</f>
        <v>177.49922454</v>
      </c>
      <c r="L192" s="36">
        <f>SUMIFS(СВЦЭМ!$F$33:$F$776,СВЦЭМ!$A$33:$A$776,$A192,СВЦЭМ!$B$33:$B$776,L$190)+'СЕТ СН'!$F$12</f>
        <v>176.52865696999999</v>
      </c>
      <c r="M192" s="36">
        <f>SUMIFS(СВЦЭМ!$F$33:$F$776,СВЦЭМ!$A$33:$A$776,$A192,СВЦЭМ!$B$33:$B$776,M$190)+'СЕТ СН'!$F$12</f>
        <v>179.96547708</v>
      </c>
      <c r="N192" s="36">
        <f>SUMIFS(СВЦЭМ!$F$33:$F$776,СВЦЭМ!$A$33:$A$776,$A192,СВЦЭМ!$B$33:$B$776,N$190)+'СЕТ СН'!$F$12</f>
        <v>183.49563655</v>
      </c>
      <c r="O192" s="36">
        <f>SUMIFS(СВЦЭМ!$F$33:$F$776,СВЦЭМ!$A$33:$A$776,$A192,СВЦЭМ!$B$33:$B$776,O$190)+'СЕТ СН'!$F$12</f>
        <v>187.97862036999999</v>
      </c>
      <c r="P192" s="36">
        <f>SUMIFS(СВЦЭМ!$F$33:$F$776,СВЦЭМ!$A$33:$A$776,$A192,СВЦЭМ!$B$33:$B$776,P$190)+'СЕТ СН'!$F$12</f>
        <v>180.63950690999999</v>
      </c>
      <c r="Q192" s="36">
        <f>SUMIFS(СВЦЭМ!$F$33:$F$776,СВЦЭМ!$A$33:$A$776,$A192,СВЦЭМ!$B$33:$B$776,Q$190)+'СЕТ СН'!$F$12</f>
        <v>181.78395664000001</v>
      </c>
      <c r="R192" s="36">
        <f>SUMIFS(СВЦЭМ!$F$33:$F$776,СВЦЭМ!$A$33:$A$776,$A192,СВЦЭМ!$B$33:$B$776,R$190)+'СЕТ СН'!$F$12</f>
        <v>180.87740399</v>
      </c>
      <c r="S192" s="36">
        <f>SUMIFS(СВЦЭМ!$F$33:$F$776,СВЦЭМ!$A$33:$A$776,$A192,СВЦЭМ!$B$33:$B$776,S$190)+'СЕТ СН'!$F$12</f>
        <v>180.38529613</v>
      </c>
      <c r="T192" s="36">
        <f>SUMIFS(СВЦЭМ!$F$33:$F$776,СВЦЭМ!$A$33:$A$776,$A192,СВЦЭМ!$B$33:$B$776,T$190)+'СЕТ СН'!$F$12</f>
        <v>176.20423503999999</v>
      </c>
      <c r="U192" s="36">
        <f>SUMIFS(СВЦЭМ!$F$33:$F$776,СВЦЭМ!$A$33:$A$776,$A192,СВЦЭМ!$B$33:$B$776,U$190)+'СЕТ СН'!$F$12</f>
        <v>173.33621156999999</v>
      </c>
      <c r="V192" s="36">
        <f>SUMIFS(СВЦЭМ!$F$33:$F$776,СВЦЭМ!$A$33:$A$776,$A192,СВЦЭМ!$B$33:$B$776,V$190)+'СЕТ СН'!$F$12</f>
        <v>170.66948977999999</v>
      </c>
      <c r="W192" s="36">
        <f>SUMIFS(СВЦЭМ!$F$33:$F$776,СВЦЭМ!$A$33:$A$776,$A192,СВЦЭМ!$B$33:$B$776,W$190)+'СЕТ СН'!$F$12</f>
        <v>171.92769419999999</v>
      </c>
      <c r="X192" s="36">
        <f>SUMIFS(СВЦЭМ!$F$33:$F$776,СВЦЭМ!$A$33:$A$776,$A192,СВЦЭМ!$B$33:$B$776,X$190)+'СЕТ СН'!$F$12</f>
        <v>172.89670828999999</v>
      </c>
      <c r="Y192" s="36">
        <f>SUMIFS(СВЦЭМ!$F$33:$F$776,СВЦЭМ!$A$33:$A$776,$A192,СВЦЭМ!$B$33:$B$776,Y$190)+'СЕТ СН'!$F$12</f>
        <v>178.32040452000001</v>
      </c>
    </row>
    <row r="193" spans="1:25" ht="15.75" x14ac:dyDescent="0.2">
      <c r="A193" s="35">
        <f t="shared" ref="A193:A221" si="5">A192+1</f>
        <v>43924</v>
      </c>
      <c r="B193" s="36">
        <f>SUMIFS(СВЦЭМ!$F$33:$F$776,СВЦЭМ!$A$33:$A$776,$A193,СВЦЭМ!$B$33:$B$776,B$190)+'СЕТ СН'!$F$12</f>
        <v>174.95716109</v>
      </c>
      <c r="C193" s="36">
        <f>SUMIFS(СВЦЭМ!$F$33:$F$776,СВЦЭМ!$A$33:$A$776,$A193,СВЦЭМ!$B$33:$B$776,C$190)+'СЕТ СН'!$F$12</f>
        <v>182.93050771</v>
      </c>
      <c r="D193" s="36">
        <f>SUMIFS(СВЦЭМ!$F$33:$F$776,СВЦЭМ!$A$33:$A$776,$A193,СВЦЭМ!$B$33:$B$776,D$190)+'СЕТ СН'!$F$12</f>
        <v>186.03613591000001</v>
      </c>
      <c r="E193" s="36">
        <f>SUMIFS(СВЦЭМ!$F$33:$F$776,СВЦЭМ!$A$33:$A$776,$A193,СВЦЭМ!$B$33:$B$776,E$190)+'СЕТ СН'!$F$12</f>
        <v>185.01650548000001</v>
      </c>
      <c r="F193" s="36">
        <f>SUMIFS(СВЦЭМ!$F$33:$F$776,СВЦЭМ!$A$33:$A$776,$A193,СВЦЭМ!$B$33:$B$776,F$190)+'СЕТ СН'!$F$12</f>
        <v>184.12982693000001</v>
      </c>
      <c r="G193" s="36">
        <f>SUMIFS(СВЦЭМ!$F$33:$F$776,СВЦЭМ!$A$33:$A$776,$A193,СВЦЭМ!$B$33:$B$776,G$190)+'СЕТ СН'!$F$12</f>
        <v>184.36043617999999</v>
      </c>
      <c r="H193" s="36">
        <f>SUMIFS(СВЦЭМ!$F$33:$F$776,СВЦЭМ!$A$33:$A$776,$A193,СВЦЭМ!$B$33:$B$776,H$190)+'СЕТ СН'!$F$12</f>
        <v>181.80861143000001</v>
      </c>
      <c r="I193" s="36">
        <f>SUMIFS(СВЦЭМ!$F$33:$F$776,СВЦЭМ!$A$33:$A$776,$A193,СВЦЭМ!$B$33:$B$776,I$190)+'СЕТ СН'!$F$12</f>
        <v>177.78793148</v>
      </c>
      <c r="J193" s="36">
        <f>SUMIFS(СВЦЭМ!$F$33:$F$776,СВЦЭМ!$A$33:$A$776,$A193,СВЦЭМ!$B$33:$B$776,J$190)+'СЕТ СН'!$F$12</f>
        <v>166.67188625</v>
      </c>
      <c r="K193" s="36">
        <f>SUMIFS(СВЦЭМ!$F$33:$F$776,СВЦЭМ!$A$33:$A$776,$A193,СВЦЭМ!$B$33:$B$776,K$190)+'СЕТ СН'!$F$12</f>
        <v>167.29588917000001</v>
      </c>
      <c r="L193" s="36">
        <f>SUMIFS(СВЦЭМ!$F$33:$F$776,СВЦЭМ!$A$33:$A$776,$A193,СВЦЭМ!$B$33:$B$776,L$190)+'СЕТ СН'!$F$12</f>
        <v>169.59025292999999</v>
      </c>
      <c r="M193" s="36">
        <f>SUMIFS(СВЦЭМ!$F$33:$F$776,СВЦЭМ!$A$33:$A$776,$A193,СВЦЭМ!$B$33:$B$776,M$190)+'СЕТ СН'!$F$12</f>
        <v>169.99367659999999</v>
      </c>
      <c r="N193" s="36">
        <f>SUMIFS(СВЦЭМ!$F$33:$F$776,СВЦЭМ!$A$33:$A$776,$A193,СВЦЭМ!$B$33:$B$776,N$190)+'СЕТ СН'!$F$12</f>
        <v>173.44340399999999</v>
      </c>
      <c r="O193" s="36">
        <f>SUMIFS(СВЦЭМ!$F$33:$F$776,СВЦЭМ!$A$33:$A$776,$A193,СВЦЭМ!$B$33:$B$776,O$190)+'СЕТ СН'!$F$12</f>
        <v>176.20033821000001</v>
      </c>
      <c r="P193" s="36">
        <f>SUMIFS(СВЦЭМ!$F$33:$F$776,СВЦЭМ!$A$33:$A$776,$A193,СВЦЭМ!$B$33:$B$776,P$190)+'СЕТ СН'!$F$12</f>
        <v>173.06945160000001</v>
      </c>
      <c r="Q193" s="36">
        <f>SUMIFS(СВЦЭМ!$F$33:$F$776,СВЦЭМ!$A$33:$A$776,$A193,СВЦЭМ!$B$33:$B$776,Q$190)+'СЕТ СН'!$F$12</f>
        <v>175.16205737000001</v>
      </c>
      <c r="R193" s="36">
        <f>SUMIFS(СВЦЭМ!$F$33:$F$776,СВЦЭМ!$A$33:$A$776,$A193,СВЦЭМ!$B$33:$B$776,R$190)+'СЕТ СН'!$F$12</f>
        <v>174.58017186000001</v>
      </c>
      <c r="S193" s="36">
        <f>SUMIFS(СВЦЭМ!$F$33:$F$776,СВЦЭМ!$A$33:$A$776,$A193,СВЦЭМ!$B$33:$B$776,S$190)+'СЕТ СН'!$F$12</f>
        <v>173.40412296</v>
      </c>
      <c r="T193" s="36">
        <f>SUMIFS(СВЦЭМ!$F$33:$F$776,СВЦЭМ!$A$33:$A$776,$A193,СВЦЭМ!$B$33:$B$776,T$190)+'СЕТ СН'!$F$12</f>
        <v>170.39624225</v>
      </c>
      <c r="U193" s="36">
        <f>SUMIFS(СВЦЭМ!$F$33:$F$776,СВЦЭМ!$A$33:$A$776,$A193,СВЦЭМ!$B$33:$B$776,U$190)+'СЕТ СН'!$F$12</f>
        <v>166.00431354</v>
      </c>
      <c r="V193" s="36">
        <f>SUMIFS(СВЦЭМ!$F$33:$F$776,СВЦЭМ!$A$33:$A$776,$A193,СВЦЭМ!$B$33:$B$776,V$190)+'СЕТ СН'!$F$12</f>
        <v>164.01939454999999</v>
      </c>
      <c r="W193" s="36">
        <f>SUMIFS(СВЦЭМ!$F$33:$F$776,СВЦЭМ!$A$33:$A$776,$A193,СВЦЭМ!$B$33:$B$776,W$190)+'СЕТ СН'!$F$12</f>
        <v>165.30306725</v>
      </c>
      <c r="X193" s="36">
        <f>SUMIFS(СВЦЭМ!$F$33:$F$776,СВЦЭМ!$A$33:$A$776,$A193,СВЦЭМ!$B$33:$B$776,X$190)+'СЕТ СН'!$F$12</f>
        <v>168.15170058000001</v>
      </c>
      <c r="Y193" s="36">
        <f>SUMIFS(СВЦЭМ!$F$33:$F$776,СВЦЭМ!$A$33:$A$776,$A193,СВЦЭМ!$B$33:$B$776,Y$190)+'СЕТ СН'!$F$12</f>
        <v>174.74703833999999</v>
      </c>
    </row>
    <row r="194" spans="1:25" ht="15.75" x14ac:dyDescent="0.2">
      <c r="A194" s="35">
        <f t="shared" si="5"/>
        <v>43925</v>
      </c>
      <c r="B194" s="36">
        <f>SUMIFS(СВЦЭМ!$F$33:$F$776,СВЦЭМ!$A$33:$A$776,$A194,СВЦЭМ!$B$33:$B$776,B$190)+'СЕТ СН'!$F$12</f>
        <v>178.99395730000001</v>
      </c>
      <c r="C194" s="36">
        <f>SUMIFS(СВЦЭМ!$F$33:$F$776,СВЦЭМ!$A$33:$A$776,$A194,СВЦЭМ!$B$33:$B$776,C$190)+'СЕТ СН'!$F$12</f>
        <v>184.44025033</v>
      </c>
      <c r="D194" s="36">
        <f>SUMIFS(СВЦЭМ!$F$33:$F$776,СВЦЭМ!$A$33:$A$776,$A194,СВЦЭМ!$B$33:$B$776,D$190)+'СЕТ СН'!$F$12</f>
        <v>187.38736395999999</v>
      </c>
      <c r="E194" s="36">
        <f>SUMIFS(СВЦЭМ!$F$33:$F$776,СВЦЭМ!$A$33:$A$776,$A194,СВЦЭМ!$B$33:$B$776,E$190)+'СЕТ СН'!$F$12</f>
        <v>189.96146028999999</v>
      </c>
      <c r="F194" s="36">
        <f>SUMIFS(СВЦЭМ!$F$33:$F$776,СВЦЭМ!$A$33:$A$776,$A194,СВЦЭМ!$B$33:$B$776,F$190)+'СЕТ СН'!$F$12</f>
        <v>189.82747927</v>
      </c>
      <c r="G194" s="36">
        <f>SUMIFS(СВЦЭМ!$F$33:$F$776,СВЦЭМ!$A$33:$A$776,$A194,СВЦЭМ!$B$33:$B$776,G$190)+'СЕТ СН'!$F$12</f>
        <v>189.52348298999999</v>
      </c>
      <c r="H194" s="36">
        <f>SUMIFS(СВЦЭМ!$F$33:$F$776,СВЦЭМ!$A$33:$A$776,$A194,СВЦЭМ!$B$33:$B$776,H$190)+'СЕТ СН'!$F$12</f>
        <v>184.66178113999999</v>
      </c>
      <c r="I194" s="36">
        <f>SUMIFS(СВЦЭМ!$F$33:$F$776,СВЦЭМ!$A$33:$A$776,$A194,СВЦЭМ!$B$33:$B$776,I$190)+'СЕТ СН'!$F$12</f>
        <v>181.29088941000001</v>
      </c>
      <c r="J194" s="36">
        <f>SUMIFS(СВЦЭМ!$F$33:$F$776,СВЦЭМ!$A$33:$A$776,$A194,СВЦЭМ!$B$33:$B$776,J$190)+'СЕТ СН'!$F$12</f>
        <v>171.08551224000001</v>
      </c>
      <c r="K194" s="36">
        <f>SUMIFS(СВЦЭМ!$F$33:$F$776,СВЦЭМ!$A$33:$A$776,$A194,СВЦЭМ!$B$33:$B$776,K$190)+'СЕТ СН'!$F$12</f>
        <v>166.15274022</v>
      </c>
      <c r="L194" s="36">
        <f>SUMIFS(СВЦЭМ!$F$33:$F$776,СВЦЭМ!$A$33:$A$776,$A194,СВЦЭМ!$B$33:$B$776,L$190)+'СЕТ СН'!$F$12</f>
        <v>165.57086330000001</v>
      </c>
      <c r="M194" s="36">
        <f>SUMIFS(СВЦЭМ!$F$33:$F$776,СВЦЭМ!$A$33:$A$776,$A194,СВЦЭМ!$B$33:$B$776,M$190)+'СЕТ СН'!$F$12</f>
        <v>165.00059732</v>
      </c>
      <c r="N194" s="36">
        <f>SUMIFS(СВЦЭМ!$F$33:$F$776,СВЦЭМ!$A$33:$A$776,$A194,СВЦЭМ!$B$33:$B$776,N$190)+'СЕТ СН'!$F$12</f>
        <v>167.09216524999999</v>
      </c>
      <c r="O194" s="36">
        <f>SUMIFS(СВЦЭМ!$F$33:$F$776,СВЦЭМ!$A$33:$A$776,$A194,СВЦЭМ!$B$33:$B$776,O$190)+'СЕТ СН'!$F$12</f>
        <v>168.87867994000001</v>
      </c>
      <c r="P194" s="36">
        <f>SUMIFS(СВЦЭМ!$F$33:$F$776,СВЦЭМ!$A$33:$A$776,$A194,СВЦЭМ!$B$33:$B$776,P$190)+'СЕТ СН'!$F$12</f>
        <v>168.3857045</v>
      </c>
      <c r="Q194" s="36">
        <f>SUMIFS(СВЦЭМ!$F$33:$F$776,СВЦЭМ!$A$33:$A$776,$A194,СВЦЭМ!$B$33:$B$776,Q$190)+'СЕТ СН'!$F$12</f>
        <v>170.15347643000001</v>
      </c>
      <c r="R194" s="36">
        <f>SUMIFS(СВЦЭМ!$F$33:$F$776,СВЦЭМ!$A$33:$A$776,$A194,СВЦЭМ!$B$33:$B$776,R$190)+'СЕТ СН'!$F$12</f>
        <v>168.91156278</v>
      </c>
      <c r="S194" s="36">
        <f>SUMIFS(СВЦЭМ!$F$33:$F$776,СВЦЭМ!$A$33:$A$776,$A194,СВЦЭМ!$B$33:$B$776,S$190)+'СЕТ СН'!$F$12</f>
        <v>167.91030366000001</v>
      </c>
      <c r="T194" s="36">
        <f>SUMIFS(СВЦЭМ!$F$33:$F$776,СВЦЭМ!$A$33:$A$776,$A194,СВЦЭМ!$B$33:$B$776,T$190)+'СЕТ СН'!$F$12</f>
        <v>165.49913849000001</v>
      </c>
      <c r="U194" s="36">
        <f>SUMIFS(СВЦЭМ!$F$33:$F$776,СВЦЭМ!$A$33:$A$776,$A194,СВЦЭМ!$B$33:$B$776,U$190)+'СЕТ СН'!$F$12</f>
        <v>163.07248999000001</v>
      </c>
      <c r="V194" s="36">
        <f>SUMIFS(СВЦЭМ!$F$33:$F$776,СВЦЭМ!$A$33:$A$776,$A194,СВЦЭМ!$B$33:$B$776,V$190)+'СЕТ СН'!$F$12</f>
        <v>163.48399114</v>
      </c>
      <c r="W194" s="36">
        <f>SUMIFS(СВЦЭМ!$F$33:$F$776,СВЦЭМ!$A$33:$A$776,$A194,СВЦЭМ!$B$33:$B$776,W$190)+'СЕТ СН'!$F$12</f>
        <v>161.53226957000001</v>
      </c>
      <c r="X194" s="36">
        <f>SUMIFS(СВЦЭМ!$F$33:$F$776,СВЦЭМ!$A$33:$A$776,$A194,СВЦЭМ!$B$33:$B$776,X$190)+'СЕТ СН'!$F$12</f>
        <v>163.54082131999999</v>
      </c>
      <c r="Y194" s="36">
        <f>SUMIFS(СВЦЭМ!$F$33:$F$776,СВЦЭМ!$A$33:$A$776,$A194,СВЦЭМ!$B$33:$B$776,Y$190)+'СЕТ СН'!$F$12</f>
        <v>171.56566777</v>
      </c>
    </row>
    <row r="195" spans="1:25" ht="15.75" x14ac:dyDescent="0.2">
      <c r="A195" s="35">
        <f t="shared" si="5"/>
        <v>43926</v>
      </c>
      <c r="B195" s="36">
        <f>SUMIFS(СВЦЭМ!$F$33:$F$776,СВЦЭМ!$A$33:$A$776,$A195,СВЦЭМ!$B$33:$B$776,B$190)+'СЕТ СН'!$F$12</f>
        <v>174.86970984999999</v>
      </c>
      <c r="C195" s="36">
        <f>SUMIFS(СВЦЭМ!$F$33:$F$776,СВЦЭМ!$A$33:$A$776,$A195,СВЦЭМ!$B$33:$B$776,C$190)+'СЕТ СН'!$F$12</f>
        <v>185.91897184000001</v>
      </c>
      <c r="D195" s="36">
        <f>SUMIFS(СВЦЭМ!$F$33:$F$776,СВЦЭМ!$A$33:$A$776,$A195,СВЦЭМ!$B$33:$B$776,D$190)+'СЕТ СН'!$F$12</f>
        <v>188.82888979000001</v>
      </c>
      <c r="E195" s="36">
        <f>SUMIFS(СВЦЭМ!$F$33:$F$776,СВЦЭМ!$A$33:$A$776,$A195,СВЦЭМ!$B$33:$B$776,E$190)+'СЕТ СН'!$F$12</f>
        <v>190.10015129000001</v>
      </c>
      <c r="F195" s="36">
        <f>SUMIFS(СВЦЭМ!$F$33:$F$776,СВЦЭМ!$A$33:$A$776,$A195,СВЦЭМ!$B$33:$B$776,F$190)+'СЕТ СН'!$F$12</f>
        <v>189.80576013999999</v>
      </c>
      <c r="G195" s="36">
        <f>SUMIFS(СВЦЭМ!$F$33:$F$776,СВЦЭМ!$A$33:$A$776,$A195,СВЦЭМ!$B$33:$B$776,G$190)+'СЕТ СН'!$F$12</f>
        <v>190.38437475000001</v>
      </c>
      <c r="H195" s="36">
        <f>SUMIFS(СВЦЭМ!$F$33:$F$776,СВЦЭМ!$A$33:$A$776,$A195,СВЦЭМ!$B$33:$B$776,H$190)+'СЕТ СН'!$F$12</f>
        <v>187.40346238999999</v>
      </c>
      <c r="I195" s="36">
        <f>SUMIFS(СВЦЭМ!$F$33:$F$776,СВЦЭМ!$A$33:$A$776,$A195,СВЦЭМ!$B$33:$B$776,I$190)+'СЕТ СН'!$F$12</f>
        <v>184.32874562000001</v>
      </c>
      <c r="J195" s="36">
        <f>SUMIFS(СВЦЭМ!$F$33:$F$776,СВЦЭМ!$A$33:$A$776,$A195,СВЦЭМ!$B$33:$B$776,J$190)+'СЕТ СН'!$F$12</f>
        <v>174.03037739999999</v>
      </c>
      <c r="K195" s="36">
        <f>SUMIFS(СВЦЭМ!$F$33:$F$776,СВЦЭМ!$A$33:$A$776,$A195,СВЦЭМ!$B$33:$B$776,K$190)+'СЕТ СН'!$F$12</f>
        <v>166.42147724</v>
      </c>
      <c r="L195" s="36">
        <f>SUMIFS(СВЦЭМ!$F$33:$F$776,СВЦЭМ!$A$33:$A$776,$A195,СВЦЭМ!$B$33:$B$776,L$190)+'СЕТ СН'!$F$12</f>
        <v>164.94901264999999</v>
      </c>
      <c r="M195" s="36">
        <f>SUMIFS(СВЦЭМ!$F$33:$F$776,СВЦЭМ!$A$33:$A$776,$A195,СВЦЭМ!$B$33:$B$776,M$190)+'СЕТ СН'!$F$12</f>
        <v>164.55700092999999</v>
      </c>
      <c r="N195" s="36">
        <f>SUMIFS(СВЦЭМ!$F$33:$F$776,СВЦЭМ!$A$33:$A$776,$A195,СВЦЭМ!$B$33:$B$776,N$190)+'СЕТ СН'!$F$12</f>
        <v>167.22661646</v>
      </c>
      <c r="O195" s="36">
        <f>SUMIFS(СВЦЭМ!$F$33:$F$776,СВЦЭМ!$A$33:$A$776,$A195,СВЦЭМ!$B$33:$B$776,O$190)+'СЕТ СН'!$F$12</f>
        <v>169.07059014000001</v>
      </c>
      <c r="P195" s="36">
        <f>SUMIFS(СВЦЭМ!$F$33:$F$776,СВЦЭМ!$A$33:$A$776,$A195,СВЦЭМ!$B$33:$B$776,P$190)+'СЕТ СН'!$F$12</f>
        <v>165.12419306999999</v>
      </c>
      <c r="Q195" s="36">
        <f>SUMIFS(СВЦЭМ!$F$33:$F$776,СВЦЭМ!$A$33:$A$776,$A195,СВЦЭМ!$B$33:$B$776,Q$190)+'СЕТ СН'!$F$12</f>
        <v>166.14381799</v>
      </c>
      <c r="R195" s="36">
        <f>SUMIFS(СВЦЭМ!$F$33:$F$776,СВЦЭМ!$A$33:$A$776,$A195,СВЦЭМ!$B$33:$B$776,R$190)+'СЕТ СН'!$F$12</f>
        <v>166.07559769</v>
      </c>
      <c r="S195" s="36">
        <f>SUMIFS(СВЦЭМ!$F$33:$F$776,СВЦЭМ!$A$33:$A$776,$A195,СВЦЭМ!$B$33:$B$776,S$190)+'СЕТ СН'!$F$12</f>
        <v>166.11470542000001</v>
      </c>
      <c r="T195" s="36">
        <f>SUMIFS(СВЦЭМ!$F$33:$F$776,СВЦЭМ!$A$33:$A$776,$A195,СВЦЭМ!$B$33:$B$776,T$190)+'СЕТ СН'!$F$12</f>
        <v>164.50560888000001</v>
      </c>
      <c r="U195" s="36">
        <f>SUMIFS(СВЦЭМ!$F$33:$F$776,СВЦЭМ!$A$33:$A$776,$A195,СВЦЭМ!$B$33:$B$776,U$190)+'СЕТ СН'!$F$12</f>
        <v>162.08588548</v>
      </c>
      <c r="V195" s="36">
        <f>SUMIFS(СВЦЭМ!$F$33:$F$776,СВЦЭМ!$A$33:$A$776,$A195,СВЦЭМ!$B$33:$B$776,V$190)+'СЕТ СН'!$F$12</f>
        <v>158.99383023999999</v>
      </c>
      <c r="W195" s="36">
        <f>SUMIFS(СВЦЭМ!$F$33:$F$776,СВЦЭМ!$A$33:$A$776,$A195,СВЦЭМ!$B$33:$B$776,W$190)+'СЕТ СН'!$F$12</f>
        <v>155.87566333000001</v>
      </c>
      <c r="X195" s="36">
        <f>SUMIFS(СВЦЭМ!$F$33:$F$776,СВЦЭМ!$A$33:$A$776,$A195,СВЦЭМ!$B$33:$B$776,X$190)+'СЕТ СН'!$F$12</f>
        <v>155.17006824000001</v>
      </c>
      <c r="Y195" s="36">
        <f>SUMIFS(СВЦЭМ!$F$33:$F$776,СВЦЭМ!$A$33:$A$776,$A195,СВЦЭМ!$B$33:$B$776,Y$190)+'СЕТ СН'!$F$12</f>
        <v>162.05469074999999</v>
      </c>
    </row>
    <row r="196" spans="1:25" ht="15.75" x14ac:dyDescent="0.2">
      <c r="A196" s="35">
        <f t="shared" si="5"/>
        <v>43927</v>
      </c>
      <c r="B196" s="36">
        <f>SUMIFS(СВЦЭМ!$F$33:$F$776,СВЦЭМ!$A$33:$A$776,$A196,СВЦЭМ!$B$33:$B$776,B$190)+'СЕТ СН'!$F$12</f>
        <v>181.53734026999999</v>
      </c>
      <c r="C196" s="36">
        <f>SUMIFS(СВЦЭМ!$F$33:$F$776,СВЦЭМ!$A$33:$A$776,$A196,СВЦЭМ!$B$33:$B$776,C$190)+'СЕТ СН'!$F$12</f>
        <v>186.67867543</v>
      </c>
      <c r="D196" s="36">
        <f>SUMIFS(СВЦЭМ!$F$33:$F$776,СВЦЭМ!$A$33:$A$776,$A196,СВЦЭМ!$B$33:$B$776,D$190)+'СЕТ СН'!$F$12</f>
        <v>189.04872914000001</v>
      </c>
      <c r="E196" s="36">
        <f>SUMIFS(СВЦЭМ!$F$33:$F$776,СВЦЭМ!$A$33:$A$776,$A196,СВЦЭМ!$B$33:$B$776,E$190)+'СЕТ СН'!$F$12</f>
        <v>190.48040846999999</v>
      </c>
      <c r="F196" s="36">
        <f>SUMIFS(СВЦЭМ!$F$33:$F$776,СВЦЭМ!$A$33:$A$776,$A196,СВЦЭМ!$B$33:$B$776,F$190)+'СЕТ СН'!$F$12</f>
        <v>189.89852228999999</v>
      </c>
      <c r="G196" s="36">
        <f>SUMIFS(СВЦЭМ!$F$33:$F$776,СВЦЭМ!$A$33:$A$776,$A196,СВЦЭМ!$B$33:$B$776,G$190)+'СЕТ СН'!$F$12</f>
        <v>190.00433025999999</v>
      </c>
      <c r="H196" s="36">
        <f>SUMIFS(СВЦЭМ!$F$33:$F$776,СВЦЭМ!$A$33:$A$776,$A196,СВЦЭМ!$B$33:$B$776,H$190)+'СЕТ СН'!$F$12</f>
        <v>188.08037528</v>
      </c>
      <c r="I196" s="36">
        <f>SUMIFS(СВЦЭМ!$F$33:$F$776,СВЦЭМ!$A$33:$A$776,$A196,СВЦЭМ!$B$33:$B$776,I$190)+'СЕТ СН'!$F$12</f>
        <v>182.86000182000001</v>
      </c>
      <c r="J196" s="36">
        <f>SUMIFS(СВЦЭМ!$F$33:$F$776,СВЦЭМ!$A$33:$A$776,$A196,СВЦЭМ!$B$33:$B$776,J$190)+'СЕТ СН'!$F$12</f>
        <v>173.91178864</v>
      </c>
      <c r="K196" s="36">
        <f>SUMIFS(СВЦЭМ!$F$33:$F$776,СВЦЭМ!$A$33:$A$776,$A196,СВЦЭМ!$B$33:$B$776,K$190)+'СЕТ СН'!$F$12</f>
        <v>173.76146077999999</v>
      </c>
      <c r="L196" s="36">
        <f>SUMIFS(СВЦЭМ!$F$33:$F$776,СВЦЭМ!$A$33:$A$776,$A196,СВЦЭМ!$B$33:$B$776,L$190)+'СЕТ СН'!$F$12</f>
        <v>170.84093017000001</v>
      </c>
      <c r="M196" s="36">
        <f>SUMIFS(СВЦЭМ!$F$33:$F$776,СВЦЭМ!$A$33:$A$776,$A196,СВЦЭМ!$B$33:$B$776,M$190)+'СЕТ СН'!$F$12</f>
        <v>171.47017374000001</v>
      </c>
      <c r="N196" s="36">
        <f>SUMIFS(СВЦЭМ!$F$33:$F$776,СВЦЭМ!$A$33:$A$776,$A196,СВЦЭМ!$B$33:$B$776,N$190)+'СЕТ СН'!$F$12</f>
        <v>171.19520664999999</v>
      </c>
      <c r="O196" s="36">
        <f>SUMIFS(СВЦЭМ!$F$33:$F$776,СВЦЭМ!$A$33:$A$776,$A196,СВЦЭМ!$B$33:$B$776,O$190)+'СЕТ СН'!$F$12</f>
        <v>173.91070773999999</v>
      </c>
      <c r="P196" s="36">
        <f>SUMIFS(СВЦЭМ!$F$33:$F$776,СВЦЭМ!$A$33:$A$776,$A196,СВЦЭМ!$B$33:$B$776,P$190)+'СЕТ СН'!$F$12</f>
        <v>170.91538894999999</v>
      </c>
      <c r="Q196" s="36">
        <f>SUMIFS(СВЦЭМ!$F$33:$F$776,СВЦЭМ!$A$33:$A$776,$A196,СВЦЭМ!$B$33:$B$776,Q$190)+'СЕТ СН'!$F$12</f>
        <v>171.99700872</v>
      </c>
      <c r="R196" s="36">
        <f>SUMIFS(СВЦЭМ!$F$33:$F$776,СВЦЭМ!$A$33:$A$776,$A196,СВЦЭМ!$B$33:$B$776,R$190)+'СЕТ СН'!$F$12</f>
        <v>168.57484002000001</v>
      </c>
      <c r="S196" s="36">
        <f>SUMIFS(СВЦЭМ!$F$33:$F$776,СВЦЭМ!$A$33:$A$776,$A196,СВЦЭМ!$B$33:$B$776,S$190)+'СЕТ СН'!$F$12</f>
        <v>171.34024324000001</v>
      </c>
      <c r="T196" s="36">
        <f>SUMIFS(СВЦЭМ!$F$33:$F$776,СВЦЭМ!$A$33:$A$776,$A196,СВЦЭМ!$B$33:$B$776,T$190)+'СЕТ СН'!$F$12</f>
        <v>168.32943721000001</v>
      </c>
      <c r="U196" s="36">
        <f>SUMIFS(СВЦЭМ!$F$33:$F$776,СВЦЭМ!$A$33:$A$776,$A196,СВЦЭМ!$B$33:$B$776,U$190)+'СЕТ СН'!$F$12</f>
        <v>164.36634416999999</v>
      </c>
      <c r="V196" s="36">
        <f>SUMIFS(СВЦЭМ!$F$33:$F$776,СВЦЭМ!$A$33:$A$776,$A196,СВЦЭМ!$B$33:$B$776,V$190)+'СЕТ СН'!$F$12</f>
        <v>164.8972268</v>
      </c>
      <c r="W196" s="36">
        <f>SUMIFS(СВЦЭМ!$F$33:$F$776,СВЦЭМ!$A$33:$A$776,$A196,СВЦЭМ!$B$33:$B$776,W$190)+'СЕТ СН'!$F$12</f>
        <v>163.39355777</v>
      </c>
      <c r="X196" s="36">
        <f>SUMIFS(СВЦЭМ!$F$33:$F$776,СВЦЭМ!$A$33:$A$776,$A196,СВЦЭМ!$B$33:$B$776,X$190)+'СЕТ СН'!$F$12</f>
        <v>166.12461253000001</v>
      </c>
      <c r="Y196" s="36">
        <f>SUMIFS(СВЦЭМ!$F$33:$F$776,СВЦЭМ!$A$33:$A$776,$A196,СВЦЭМ!$B$33:$B$776,Y$190)+'СЕТ СН'!$F$12</f>
        <v>174.13868183</v>
      </c>
    </row>
    <row r="197" spans="1:25" ht="15.75" x14ac:dyDescent="0.2">
      <c r="A197" s="35">
        <f t="shared" si="5"/>
        <v>43928</v>
      </c>
      <c r="B197" s="36">
        <f>SUMIFS(СВЦЭМ!$F$33:$F$776,СВЦЭМ!$A$33:$A$776,$A197,СВЦЭМ!$B$33:$B$776,B$190)+'СЕТ СН'!$F$12</f>
        <v>182.3783535</v>
      </c>
      <c r="C197" s="36">
        <f>SUMIFS(СВЦЭМ!$F$33:$F$776,СВЦЭМ!$A$33:$A$776,$A197,СВЦЭМ!$B$33:$B$776,C$190)+'СЕТ СН'!$F$12</f>
        <v>186.88799628000001</v>
      </c>
      <c r="D197" s="36">
        <f>SUMIFS(СВЦЭМ!$F$33:$F$776,СВЦЭМ!$A$33:$A$776,$A197,СВЦЭМ!$B$33:$B$776,D$190)+'СЕТ СН'!$F$12</f>
        <v>190.97901173</v>
      </c>
      <c r="E197" s="36">
        <f>SUMIFS(СВЦЭМ!$F$33:$F$776,СВЦЭМ!$A$33:$A$776,$A197,СВЦЭМ!$B$33:$B$776,E$190)+'СЕТ СН'!$F$12</f>
        <v>194.48011812999999</v>
      </c>
      <c r="F197" s="36">
        <f>SUMIFS(СВЦЭМ!$F$33:$F$776,СВЦЭМ!$A$33:$A$776,$A197,СВЦЭМ!$B$33:$B$776,F$190)+'СЕТ СН'!$F$12</f>
        <v>194.17125107000001</v>
      </c>
      <c r="G197" s="36">
        <f>SUMIFS(СВЦЭМ!$F$33:$F$776,СВЦЭМ!$A$33:$A$776,$A197,СВЦЭМ!$B$33:$B$776,G$190)+'СЕТ СН'!$F$12</f>
        <v>194.27138908000001</v>
      </c>
      <c r="H197" s="36">
        <f>SUMIFS(СВЦЭМ!$F$33:$F$776,СВЦЭМ!$A$33:$A$776,$A197,СВЦЭМ!$B$33:$B$776,H$190)+'СЕТ СН'!$F$12</f>
        <v>190.69403464999999</v>
      </c>
      <c r="I197" s="36">
        <f>SUMIFS(СВЦЭМ!$F$33:$F$776,СВЦЭМ!$A$33:$A$776,$A197,СВЦЭМ!$B$33:$B$776,I$190)+'СЕТ СН'!$F$12</f>
        <v>185.90846013999999</v>
      </c>
      <c r="J197" s="36">
        <f>SUMIFS(СВЦЭМ!$F$33:$F$776,СВЦЭМ!$A$33:$A$776,$A197,СВЦЭМ!$B$33:$B$776,J$190)+'СЕТ СН'!$F$12</f>
        <v>174.84780028</v>
      </c>
      <c r="K197" s="36">
        <f>SUMIFS(СВЦЭМ!$F$33:$F$776,СВЦЭМ!$A$33:$A$776,$A197,СВЦЭМ!$B$33:$B$776,K$190)+'СЕТ СН'!$F$12</f>
        <v>175.32773001000001</v>
      </c>
      <c r="L197" s="36">
        <f>SUMIFS(СВЦЭМ!$F$33:$F$776,СВЦЭМ!$A$33:$A$776,$A197,СВЦЭМ!$B$33:$B$776,L$190)+'СЕТ СН'!$F$12</f>
        <v>176.46359763999999</v>
      </c>
      <c r="M197" s="36">
        <f>SUMIFS(СВЦЭМ!$F$33:$F$776,СВЦЭМ!$A$33:$A$776,$A197,СВЦЭМ!$B$33:$B$776,M$190)+'СЕТ СН'!$F$12</f>
        <v>175.91822066</v>
      </c>
      <c r="N197" s="36">
        <f>SUMIFS(СВЦЭМ!$F$33:$F$776,СВЦЭМ!$A$33:$A$776,$A197,СВЦЭМ!$B$33:$B$776,N$190)+'СЕТ СН'!$F$12</f>
        <v>175.67305494999999</v>
      </c>
      <c r="O197" s="36">
        <f>SUMIFS(СВЦЭМ!$F$33:$F$776,СВЦЭМ!$A$33:$A$776,$A197,СВЦЭМ!$B$33:$B$776,O$190)+'СЕТ СН'!$F$12</f>
        <v>177.05788059</v>
      </c>
      <c r="P197" s="36">
        <f>SUMIFS(СВЦЭМ!$F$33:$F$776,СВЦЭМ!$A$33:$A$776,$A197,СВЦЭМ!$B$33:$B$776,P$190)+'СЕТ СН'!$F$12</f>
        <v>173.66339077000001</v>
      </c>
      <c r="Q197" s="36">
        <f>SUMIFS(СВЦЭМ!$F$33:$F$776,СВЦЭМ!$A$33:$A$776,$A197,СВЦЭМ!$B$33:$B$776,Q$190)+'СЕТ СН'!$F$12</f>
        <v>174.68480464000001</v>
      </c>
      <c r="R197" s="36">
        <f>SUMIFS(СВЦЭМ!$F$33:$F$776,СВЦЭМ!$A$33:$A$776,$A197,СВЦЭМ!$B$33:$B$776,R$190)+'СЕТ СН'!$F$12</f>
        <v>174.00675709000001</v>
      </c>
      <c r="S197" s="36">
        <f>SUMIFS(СВЦЭМ!$F$33:$F$776,СВЦЭМ!$A$33:$A$776,$A197,СВЦЭМ!$B$33:$B$776,S$190)+'СЕТ СН'!$F$12</f>
        <v>174.18416550000001</v>
      </c>
      <c r="T197" s="36">
        <f>SUMIFS(СВЦЭМ!$F$33:$F$776,СВЦЭМ!$A$33:$A$776,$A197,СВЦЭМ!$B$33:$B$776,T$190)+'СЕТ СН'!$F$12</f>
        <v>170.53681384000001</v>
      </c>
      <c r="U197" s="36">
        <f>SUMIFS(СВЦЭМ!$F$33:$F$776,СВЦЭМ!$A$33:$A$776,$A197,СВЦЭМ!$B$33:$B$776,U$190)+'СЕТ СН'!$F$12</f>
        <v>169.50269736000001</v>
      </c>
      <c r="V197" s="36">
        <f>SUMIFS(СВЦЭМ!$F$33:$F$776,СВЦЭМ!$A$33:$A$776,$A197,СВЦЭМ!$B$33:$B$776,V$190)+'СЕТ СН'!$F$12</f>
        <v>168.95319038</v>
      </c>
      <c r="W197" s="36">
        <f>SUMIFS(СВЦЭМ!$F$33:$F$776,СВЦЭМ!$A$33:$A$776,$A197,СВЦЭМ!$B$33:$B$776,W$190)+'СЕТ СН'!$F$12</f>
        <v>167.28366940000001</v>
      </c>
      <c r="X197" s="36">
        <f>SUMIFS(СВЦЭМ!$F$33:$F$776,СВЦЭМ!$A$33:$A$776,$A197,СВЦЭМ!$B$33:$B$776,X$190)+'СЕТ СН'!$F$12</f>
        <v>167.84195395</v>
      </c>
      <c r="Y197" s="36">
        <f>SUMIFS(СВЦЭМ!$F$33:$F$776,СВЦЭМ!$A$33:$A$776,$A197,СВЦЭМ!$B$33:$B$776,Y$190)+'СЕТ СН'!$F$12</f>
        <v>174.23780271000001</v>
      </c>
    </row>
    <row r="198" spans="1:25" ht="15.75" x14ac:dyDescent="0.2">
      <c r="A198" s="35">
        <f t="shared" si="5"/>
        <v>43929</v>
      </c>
      <c r="B198" s="36">
        <f>SUMIFS(СВЦЭМ!$F$33:$F$776,СВЦЭМ!$A$33:$A$776,$A198,СВЦЭМ!$B$33:$B$776,B$190)+'СЕТ СН'!$F$12</f>
        <v>180.31841494</v>
      </c>
      <c r="C198" s="36">
        <f>SUMIFS(СВЦЭМ!$F$33:$F$776,СВЦЭМ!$A$33:$A$776,$A198,СВЦЭМ!$B$33:$B$776,C$190)+'СЕТ СН'!$F$12</f>
        <v>186.96559139999999</v>
      </c>
      <c r="D198" s="36">
        <f>SUMIFS(СВЦЭМ!$F$33:$F$776,СВЦЭМ!$A$33:$A$776,$A198,СВЦЭМ!$B$33:$B$776,D$190)+'СЕТ СН'!$F$12</f>
        <v>190.44551706999999</v>
      </c>
      <c r="E198" s="36">
        <f>SUMIFS(СВЦЭМ!$F$33:$F$776,СВЦЭМ!$A$33:$A$776,$A198,СВЦЭМ!$B$33:$B$776,E$190)+'СЕТ СН'!$F$12</f>
        <v>192.01378474000001</v>
      </c>
      <c r="F198" s="36">
        <f>SUMIFS(СВЦЭМ!$F$33:$F$776,СВЦЭМ!$A$33:$A$776,$A198,СВЦЭМ!$B$33:$B$776,F$190)+'СЕТ СН'!$F$12</f>
        <v>191.52232572</v>
      </c>
      <c r="G198" s="36">
        <f>SUMIFS(СВЦЭМ!$F$33:$F$776,СВЦЭМ!$A$33:$A$776,$A198,СВЦЭМ!$B$33:$B$776,G$190)+'СЕТ СН'!$F$12</f>
        <v>191.63194876</v>
      </c>
      <c r="H198" s="36">
        <f>SUMIFS(СВЦЭМ!$F$33:$F$776,СВЦЭМ!$A$33:$A$776,$A198,СВЦЭМ!$B$33:$B$776,H$190)+'СЕТ СН'!$F$12</f>
        <v>188.35482676000001</v>
      </c>
      <c r="I198" s="36">
        <f>SUMIFS(СВЦЭМ!$F$33:$F$776,СВЦЭМ!$A$33:$A$776,$A198,СВЦЭМ!$B$33:$B$776,I$190)+'СЕТ СН'!$F$12</f>
        <v>180.79768351000001</v>
      </c>
      <c r="J198" s="36">
        <f>SUMIFS(СВЦЭМ!$F$33:$F$776,СВЦЭМ!$A$33:$A$776,$A198,СВЦЭМ!$B$33:$B$776,J$190)+'СЕТ СН'!$F$12</f>
        <v>171.85067140000001</v>
      </c>
      <c r="K198" s="36">
        <f>SUMIFS(СВЦЭМ!$F$33:$F$776,СВЦЭМ!$A$33:$A$776,$A198,СВЦЭМ!$B$33:$B$776,K$190)+'СЕТ СН'!$F$12</f>
        <v>169.51211325</v>
      </c>
      <c r="L198" s="36">
        <f>SUMIFS(СВЦЭМ!$F$33:$F$776,СВЦЭМ!$A$33:$A$776,$A198,СВЦЭМ!$B$33:$B$776,L$190)+'СЕТ СН'!$F$12</f>
        <v>167.01553079999999</v>
      </c>
      <c r="M198" s="36">
        <f>SUMIFS(СВЦЭМ!$F$33:$F$776,СВЦЭМ!$A$33:$A$776,$A198,СВЦЭМ!$B$33:$B$776,M$190)+'СЕТ СН'!$F$12</f>
        <v>166.41291974999999</v>
      </c>
      <c r="N198" s="36">
        <f>SUMIFS(СВЦЭМ!$F$33:$F$776,СВЦЭМ!$A$33:$A$776,$A198,СВЦЭМ!$B$33:$B$776,N$190)+'СЕТ СН'!$F$12</f>
        <v>169.24906770999999</v>
      </c>
      <c r="O198" s="36">
        <f>SUMIFS(СВЦЭМ!$F$33:$F$776,СВЦЭМ!$A$33:$A$776,$A198,СВЦЭМ!$B$33:$B$776,O$190)+'СЕТ СН'!$F$12</f>
        <v>170.1425131</v>
      </c>
      <c r="P198" s="36">
        <f>SUMIFS(СВЦЭМ!$F$33:$F$776,СВЦЭМ!$A$33:$A$776,$A198,СВЦЭМ!$B$33:$B$776,P$190)+'СЕТ СН'!$F$12</f>
        <v>165.59373930999999</v>
      </c>
      <c r="Q198" s="36">
        <f>SUMIFS(СВЦЭМ!$F$33:$F$776,СВЦЭМ!$A$33:$A$776,$A198,СВЦЭМ!$B$33:$B$776,Q$190)+'СЕТ СН'!$F$12</f>
        <v>166.46107158000001</v>
      </c>
      <c r="R198" s="36">
        <f>SUMIFS(СВЦЭМ!$F$33:$F$776,СВЦЭМ!$A$33:$A$776,$A198,СВЦЭМ!$B$33:$B$776,R$190)+'СЕТ СН'!$F$12</f>
        <v>165.70802846000001</v>
      </c>
      <c r="S198" s="36">
        <f>SUMIFS(СВЦЭМ!$F$33:$F$776,СВЦЭМ!$A$33:$A$776,$A198,СВЦЭМ!$B$33:$B$776,S$190)+'СЕТ СН'!$F$12</f>
        <v>164.41854008999999</v>
      </c>
      <c r="T198" s="36">
        <f>SUMIFS(СВЦЭМ!$F$33:$F$776,СВЦЭМ!$A$33:$A$776,$A198,СВЦЭМ!$B$33:$B$776,T$190)+'СЕТ СН'!$F$12</f>
        <v>162.10576399999999</v>
      </c>
      <c r="U198" s="36">
        <f>SUMIFS(СВЦЭМ!$F$33:$F$776,СВЦЭМ!$A$33:$A$776,$A198,СВЦЭМ!$B$33:$B$776,U$190)+'СЕТ СН'!$F$12</f>
        <v>159.34394291000001</v>
      </c>
      <c r="V198" s="36">
        <f>SUMIFS(СВЦЭМ!$F$33:$F$776,СВЦЭМ!$A$33:$A$776,$A198,СВЦЭМ!$B$33:$B$776,V$190)+'СЕТ СН'!$F$12</f>
        <v>157.72990332000001</v>
      </c>
      <c r="W198" s="36">
        <f>SUMIFS(СВЦЭМ!$F$33:$F$776,СВЦЭМ!$A$33:$A$776,$A198,СВЦЭМ!$B$33:$B$776,W$190)+'СЕТ СН'!$F$12</f>
        <v>156.49390274999999</v>
      </c>
      <c r="X198" s="36">
        <f>SUMIFS(СВЦЭМ!$F$33:$F$776,СВЦЭМ!$A$33:$A$776,$A198,СВЦЭМ!$B$33:$B$776,X$190)+'СЕТ СН'!$F$12</f>
        <v>157.99379678</v>
      </c>
      <c r="Y198" s="36">
        <f>SUMIFS(СВЦЭМ!$F$33:$F$776,СВЦЭМ!$A$33:$A$776,$A198,СВЦЭМ!$B$33:$B$776,Y$190)+'СЕТ СН'!$F$12</f>
        <v>166.81613164999999</v>
      </c>
    </row>
    <row r="199" spans="1:25" ht="15.75" x14ac:dyDescent="0.2">
      <c r="A199" s="35">
        <f t="shared" si="5"/>
        <v>43930</v>
      </c>
      <c r="B199" s="36">
        <f>SUMIFS(СВЦЭМ!$F$33:$F$776,СВЦЭМ!$A$33:$A$776,$A199,СВЦЭМ!$B$33:$B$776,B$190)+'СЕТ СН'!$F$12</f>
        <v>177.78820747</v>
      </c>
      <c r="C199" s="36">
        <f>SUMIFS(СВЦЭМ!$F$33:$F$776,СВЦЭМ!$A$33:$A$776,$A199,СВЦЭМ!$B$33:$B$776,C$190)+'СЕТ СН'!$F$12</f>
        <v>183.43975255000001</v>
      </c>
      <c r="D199" s="36">
        <f>SUMIFS(СВЦЭМ!$F$33:$F$776,СВЦЭМ!$A$33:$A$776,$A199,СВЦЭМ!$B$33:$B$776,D$190)+'СЕТ СН'!$F$12</f>
        <v>188.23195731000001</v>
      </c>
      <c r="E199" s="36">
        <f>SUMIFS(СВЦЭМ!$F$33:$F$776,СВЦЭМ!$A$33:$A$776,$A199,СВЦЭМ!$B$33:$B$776,E$190)+'СЕТ СН'!$F$12</f>
        <v>191.60287152999999</v>
      </c>
      <c r="F199" s="36">
        <f>SUMIFS(СВЦЭМ!$F$33:$F$776,СВЦЭМ!$A$33:$A$776,$A199,СВЦЭМ!$B$33:$B$776,F$190)+'СЕТ СН'!$F$12</f>
        <v>191.34026312</v>
      </c>
      <c r="G199" s="36">
        <f>SUMIFS(СВЦЭМ!$F$33:$F$776,СВЦЭМ!$A$33:$A$776,$A199,СВЦЭМ!$B$33:$B$776,G$190)+'СЕТ СН'!$F$12</f>
        <v>190.37293804000001</v>
      </c>
      <c r="H199" s="36">
        <f>SUMIFS(СВЦЭМ!$F$33:$F$776,СВЦЭМ!$A$33:$A$776,$A199,СВЦЭМ!$B$33:$B$776,H$190)+'СЕТ СН'!$F$12</f>
        <v>188.83172739</v>
      </c>
      <c r="I199" s="36">
        <f>SUMIFS(СВЦЭМ!$F$33:$F$776,СВЦЭМ!$A$33:$A$776,$A199,СВЦЭМ!$B$33:$B$776,I$190)+'СЕТ СН'!$F$12</f>
        <v>184.00702197999999</v>
      </c>
      <c r="J199" s="36">
        <f>SUMIFS(СВЦЭМ!$F$33:$F$776,СВЦЭМ!$A$33:$A$776,$A199,СВЦЭМ!$B$33:$B$776,J$190)+'СЕТ СН'!$F$12</f>
        <v>173.20441070000001</v>
      </c>
      <c r="K199" s="36">
        <f>SUMIFS(СВЦЭМ!$F$33:$F$776,СВЦЭМ!$A$33:$A$776,$A199,СВЦЭМ!$B$33:$B$776,K$190)+'СЕТ СН'!$F$12</f>
        <v>172.45906972</v>
      </c>
      <c r="L199" s="36">
        <f>SUMIFS(СВЦЭМ!$F$33:$F$776,СВЦЭМ!$A$33:$A$776,$A199,СВЦЭМ!$B$33:$B$776,L$190)+'СЕТ СН'!$F$12</f>
        <v>169.18756930999999</v>
      </c>
      <c r="M199" s="36">
        <f>SUMIFS(СВЦЭМ!$F$33:$F$776,СВЦЭМ!$A$33:$A$776,$A199,СВЦЭМ!$B$33:$B$776,M$190)+'СЕТ СН'!$F$12</f>
        <v>168.41300113</v>
      </c>
      <c r="N199" s="36">
        <f>SUMIFS(СВЦЭМ!$F$33:$F$776,СВЦЭМ!$A$33:$A$776,$A199,СВЦЭМ!$B$33:$B$776,N$190)+'СЕТ СН'!$F$12</f>
        <v>168.12094662000001</v>
      </c>
      <c r="O199" s="36">
        <f>SUMIFS(СВЦЭМ!$F$33:$F$776,СВЦЭМ!$A$33:$A$776,$A199,СВЦЭМ!$B$33:$B$776,O$190)+'СЕТ СН'!$F$12</f>
        <v>170.09125539999999</v>
      </c>
      <c r="P199" s="36">
        <f>SUMIFS(СВЦЭМ!$F$33:$F$776,СВЦЭМ!$A$33:$A$776,$A199,СВЦЭМ!$B$33:$B$776,P$190)+'СЕТ СН'!$F$12</f>
        <v>163.99209557</v>
      </c>
      <c r="Q199" s="36">
        <f>SUMIFS(СВЦЭМ!$F$33:$F$776,СВЦЭМ!$A$33:$A$776,$A199,СВЦЭМ!$B$33:$B$776,Q$190)+'СЕТ СН'!$F$12</f>
        <v>165.17587777</v>
      </c>
      <c r="R199" s="36">
        <f>SUMIFS(СВЦЭМ!$F$33:$F$776,СВЦЭМ!$A$33:$A$776,$A199,СВЦЭМ!$B$33:$B$776,R$190)+'СЕТ СН'!$F$12</f>
        <v>164.94946139000001</v>
      </c>
      <c r="S199" s="36">
        <f>SUMIFS(СВЦЭМ!$F$33:$F$776,СВЦЭМ!$A$33:$A$776,$A199,СВЦЭМ!$B$33:$B$776,S$190)+'СЕТ СН'!$F$12</f>
        <v>163.69112232000001</v>
      </c>
      <c r="T199" s="36">
        <f>SUMIFS(СВЦЭМ!$F$33:$F$776,СВЦЭМ!$A$33:$A$776,$A199,СВЦЭМ!$B$33:$B$776,T$190)+'СЕТ СН'!$F$12</f>
        <v>161.35499478</v>
      </c>
      <c r="U199" s="36">
        <f>SUMIFS(СВЦЭМ!$F$33:$F$776,СВЦЭМ!$A$33:$A$776,$A199,СВЦЭМ!$B$33:$B$776,U$190)+'СЕТ СН'!$F$12</f>
        <v>158.44502104</v>
      </c>
      <c r="V199" s="36">
        <f>SUMIFS(СВЦЭМ!$F$33:$F$776,СВЦЭМ!$A$33:$A$776,$A199,СВЦЭМ!$B$33:$B$776,V$190)+'СЕТ СН'!$F$12</f>
        <v>157.72397942000001</v>
      </c>
      <c r="W199" s="36">
        <f>SUMIFS(СВЦЭМ!$F$33:$F$776,СВЦЭМ!$A$33:$A$776,$A199,СВЦЭМ!$B$33:$B$776,W$190)+'СЕТ СН'!$F$12</f>
        <v>158.21372104</v>
      </c>
      <c r="X199" s="36">
        <f>SUMIFS(СВЦЭМ!$F$33:$F$776,СВЦЭМ!$A$33:$A$776,$A199,СВЦЭМ!$B$33:$B$776,X$190)+'СЕТ СН'!$F$12</f>
        <v>159.59946733000001</v>
      </c>
      <c r="Y199" s="36">
        <f>SUMIFS(СВЦЭМ!$F$33:$F$776,СВЦЭМ!$A$33:$A$776,$A199,СВЦЭМ!$B$33:$B$776,Y$190)+'СЕТ СН'!$F$12</f>
        <v>166.49947786000001</v>
      </c>
    </row>
    <row r="200" spans="1:25" ht="15.75" x14ac:dyDescent="0.2">
      <c r="A200" s="35">
        <f t="shared" si="5"/>
        <v>43931</v>
      </c>
      <c r="B200" s="36">
        <f>SUMIFS(СВЦЭМ!$F$33:$F$776,СВЦЭМ!$A$33:$A$776,$A200,СВЦЭМ!$B$33:$B$776,B$190)+'СЕТ СН'!$F$12</f>
        <v>165.84206709</v>
      </c>
      <c r="C200" s="36">
        <f>SUMIFS(СВЦЭМ!$F$33:$F$776,СВЦЭМ!$A$33:$A$776,$A200,СВЦЭМ!$B$33:$B$776,C$190)+'СЕТ СН'!$F$12</f>
        <v>174.07754034999999</v>
      </c>
      <c r="D200" s="36">
        <f>SUMIFS(СВЦЭМ!$F$33:$F$776,СВЦЭМ!$A$33:$A$776,$A200,СВЦЭМ!$B$33:$B$776,D$190)+'СЕТ СН'!$F$12</f>
        <v>182.72863820000001</v>
      </c>
      <c r="E200" s="36">
        <f>SUMIFS(СВЦЭМ!$F$33:$F$776,СВЦЭМ!$A$33:$A$776,$A200,СВЦЭМ!$B$33:$B$776,E$190)+'СЕТ СН'!$F$12</f>
        <v>190.60345566999999</v>
      </c>
      <c r="F200" s="36">
        <f>SUMIFS(СВЦЭМ!$F$33:$F$776,СВЦЭМ!$A$33:$A$776,$A200,СВЦЭМ!$B$33:$B$776,F$190)+'СЕТ СН'!$F$12</f>
        <v>192.15538975000001</v>
      </c>
      <c r="G200" s="36">
        <f>SUMIFS(СВЦЭМ!$F$33:$F$776,СВЦЭМ!$A$33:$A$776,$A200,СВЦЭМ!$B$33:$B$776,G$190)+'СЕТ СН'!$F$12</f>
        <v>189.97465696</v>
      </c>
      <c r="H200" s="36">
        <f>SUMIFS(СВЦЭМ!$F$33:$F$776,СВЦЭМ!$A$33:$A$776,$A200,СВЦЭМ!$B$33:$B$776,H$190)+'СЕТ СН'!$F$12</f>
        <v>184.88935853999999</v>
      </c>
      <c r="I200" s="36">
        <f>SUMIFS(СВЦЭМ!$F$33:$F$776,СВЦЭМ!$A$33:$A$776,$A200,СВЦЭМ!$B$33:$B$776,I$190)+'СЕТ СН'!$F$12</f>
        <v>178.47380892999999</v>
      </c>
      <c r="J200" s="36">
        <f>SUMIFS(СВЦЭМ!$F$33:$F$776,СВЦЭМ!$A$33:$A$776,$A200,СВЦЭМ!$B$33:$B$776,J$190)+'СЕТ СН'!$F$12</f>
        <v>166.16004074</v>
      </c>
      <c r="K200" s="36">
        <f>SUMIFS(СВЦЭМ!$F$33:$F$776,СВЦЭМ!$A$33:$A$776,$A200,СВЦЭМ!$B$33:$B$776,K$190)+'СЕТ СН'!$F$12</f>
        <v>165.65068851000001</v>
      </c>
      <c r="L200" s="36">
        <f>SUMIFS(СВЦЭМ!$F$33:$F$776,СВЦЭМ!$A$33:$A$776,$A200,СВЦЭМ!$B$33:$B$776,L$190)+'СЕТ СН'!$F$12</f>
        <v>164.31290731000001</v>
      </c>
      <c r="M200" s="36">
        <f>SUMIFS(СВЦЭМ!$F$33:$F$776,СВЦЭМ!$A$33:$A$776,$A200,СВЦЭМ!$B$33:$B$776,M$190)+'СЕТ СН'!$F$12</f>
        <v>163.76346773</v>
      </c>
      <c r="N200" s="36">
        <f>SUMIFS(СВЦЭМ!$F$33:$F$776,СВЦЭМ!$A$33:$A$776,$A200,СВЦЭМ!$B$33:$B$776,N$190)+'СЕТ СН'!$F$12</f>
        <v>166.45459485000001</v>
      </c>
      <c r="O200" s="36">
        <f>SUMIFS(СВЦЭМ!$F$33:$F$776,СВЦЭМ!$A$33:$A$776,$A200,СВЦЭМ!$B$33:$B$776,O$190)+'СЕТ СН'!$F$12</f>
        <v>169.32127829000001</v>
      </c>
      <c r="P200" s="36">
        <f>SUMIFS(СВЦЭМ!$F$33:$F$776,СВЦЭМ!$A$33:$A$776,$A200,СВЦЭМ!$B$33:$B$776,P$190)+'СЕТ СН'!$F$12</f>
        <v>163.63467931</v>
      </c>
      <c r="Q200" s="36">
        <f>SUMIFS(СВЦЭМ!$F$33:$F$776,СВЦЭМ!$A$33:$A$776,$A200,СВЦЭМ!$B$33:$B$776,Q$190)+'СЕТ СН'!$F$12</f>
        <v>164.93154254000001</v>
      </c>
      <c r="R200" s="36">
        <f>SUMIFS(СВЦЭМ!$F$33:$F$776,СВЦЭМ!$A$33:$A$776,$A200,СВЦЭМ!$B$33:$B$776,R$190)+'СЕТ СН'!$F$12</f>
        <v>164.71486103999999</v>
      </c>
      <c r="S200" s="36">
        <f>SUMIFS(СВЦЭМ!$F$33:$F$776,СВЦЭМ!$A$33:$A$776,$A200,СВЦЭМ!$B$33:$B$776,S$190)+'СЕТ СН'!$F$12</f>
        <v>163.34731388</v>
      </c>
      <c r="T200" s="36">
        <f>SUMIFS(СВЦЭМ!$F$33:$F$776,СВЦЭМ!$A$33:$A$776,$A200,СВЦЭМ!$B$33:$B$776,T$190)+'СЕТ СН'!$F$12</f>
        <v>159.65313621000001</v>
      </c>
      <c r="U200" s="36">
        <f>SUMIFS(СВЦЭМ!$F$33:$F$776,СВЦЭМ!$A$33:$A$776,$A200,СВЦЭМ!$B$33:$B$776,U$190)+'СЕТ СН'!$F$12</f>
        <v>156.15389139000001</v>
      </c>
      <c r="V200" s="36">
        <f>SUMIFS(СВЦЭМ!$F$33:$F$776,СВЦЭМ!$A$33:$A$776,$A200,СВЦЭМ!$B$33:$B$776,V$190)+'СЕТ СН'!$F$12</f>
        <v>154.36282657999999</v>
      </c>
      <c r="W200" s="36">
        <f>SUMIFS(СВЦЭМ!$F$33:$F$776,СВЦЭМ!$A$33:$A$776,$A200,СВЦЭМ!$B$33:$B$776,W$190)+'СЕТ СН'!$F$12</f>
        <v>154.42602739</v>
      </c>
      <c r="X200" s="36">
        <f>SUMIFS(СВЦЭМ!$F$33:$F$776,СВЦЭМ!$A$33:$A$776,$A200,СВЦЭМ!$B$33:$B$776,X$190)+'СЕТ СН'!$F$12</f>
        <v>151.0220746</v>
      </c>
      <c r="Y200" s="36">
        <f>SUMIFS(СВЦЭМ!$F$33:$F$776,СВЦЭМ!$A$33:$A$776,$A200,СВЦЭМ!$B$33:$B$776,Y$190)+'СЕТ СН'!$F$12</f>
        <v>160.06196016999999</v>
      </c>
    </row>
    <row r="201" spans="1:25" ht="15.75" x14ac:dyDescent="0.2">
      <c r="A201" s="35">
        <f t="shared" si="5"/>
        <v>43932</v>
      </c>
      <c r="B201" s="36">
        <f>SUMIFS(СВЦЭМ!$F$33:$F$776,СВЦЭМ!$A$33:$A$776,$A201,СВЦЭМ!$B$33:$B$776,B$190)+'СЕТ СН'!$F$12</f>
        <v>167.60055312</v>
      </c>
      <c r="C201" s="36">
        <f>SUMIFS(СВЦЭМ!$F$33:$F$776,СВЦЭМ!$A$33:$A$776,$A201,СВЦЭМ!$B$33:$B$776,C$190)+'СЕТ СН'!$F$12</f>
        <v>170.95971502</v>
      </c>
      <c r="D201" s="36">
        <f>SUMIFS(СВЦЭМ!$F$33:$F$776,СВЦЭМ!$A$33:$A$776,$A201,СВЦЭМ!$B$33:$B$776,D$190)+'СЕТ СН'!$F$12</f>
        <v>174.24433216</v>
      </c>
      <c r="E201" s="36">
        <f>SUMIFS(СВЦЭМ!$F$33:$F$776,СВЦЭМ!$A$33:$A$776,$A201,СВЦЭМ!$B$33:$B$776,E$190)+'СЕТ СН'!$F$12</f>
        <v>175.99350347000001</v>
      </c>
      <c r="F201" s="36">
        <f>SUMIFS(СВЦЭМ!$F$33:$F$776,СВЦЭМ!$A$33:$A$776,$A201,СВЦЭМ!$B$33:$B$776,F$190)+'СЕТ СН'!$F$12</f>
        <v>176.82745983000001</v>
      </c>
      <c r="G201" s="36">
        <f>SUMIFS(СВЦЭМ!$F$33:$F$776,СВЦЭМ!$A$33:$A$776,$A201,СВЦЭМ!$B$33:$B$776,G$190)+'СЕТ СН'!$F$12</f>
        <v>176.23399777</v>
      </c>
      <c r="H201" s="36">
        <f>SUMIFS(СВЦЭМ!$F$33:$F$776,СВЦЭМ!$A$33:$A$776,$A201,СВЦЭМ!$B$33:$B$776,H$190)+'СЕТ СН'!$F$12</f>
        <v>172.80833149</v>
      </c>
      <c r="I201" s="36">
        <f>SUMIFS(СВЦЭМ!$F$33:$F$776,СВЦЭМ!$A$33:$A$776,$A201,СВЦЭМ!$B$33:$B$776,I$190)+'СЕТ СН'!$F$12</f>
        <v>168.57181403000001</v>
      </c>
      <c r="J201" s="36">
        <f>SUMIFS(СВЦЭМ!$F$33:$F$776,СВЦЭМ!$A$33:$A$776,$A201,СВЦЭМ!$B$33:$B$776,J$190)+'СЕТ СН'!$F$12</f>
        <v>163.80112033</v>
      </c>
      <c r="K201" s="36">
        <f>SUMIFS(СВЦЭМ!$F$33:$F$776,СВЦЭМ!$A$33:$A$776,$A201,СВЦЭМ!$B$33:$B$776,K$190)+'СЕТ СН'!$F$12</f>
        <v>160.95029903</v>
      </c>
      <c r="L201" s="36">
        <f>SUMIFS(СВЦЭМ!$F$33:$F$776,СВЦЭМ!$A$33:$A$776,$A201,СВЦЭМ!$B$33:$B$776,L$190)+'СЕТ СН'!$F$12</f>
        <v>161.36210552</v>
      </c>
      <c r="M201" s="36">
        <f>SUMIFS(СВЦЭМ!$F$33:$F$776,СВЦЭМ!$A$33:$A$776,$A201,СВЦЭМ!$B$33:$B$776,M$190)+'СЕТ СН'!$F$12</f>
        <v>164.30226708000001</v>
      </c>
      <c r="N201" s="36">
        <f>SUMIFS(СВЦЭМ!$F$33:$F$776,СВЦЭМ!$A$33:$A$776,$A201,СВЦЭМ!$B$33:$B$776,N$190)+'СЕТ СН'!$F$12</f>
        <v>168.23918409000001</v>
      </c>
      <c r="O201" s="36">
        <f>SUMIFS(СВЦЭМ!$F$33:$F$776,СВЦЭМ!$A$33:$A$776,$A201,СВЦЭМ!$B$33:$B$776,O$190)+'СЕТ СН'!$F$12</f>
        <v>167.84868768000001</v>
      </c>
      <c r="P201" s="36">
        <f>SUMIFS(СВЦЭМ!$F$33:$F$776,СВЦЭМ!$A$33:$A$776,$A201,СВЦЭМ!$B$33:$B$776,P$190)+'СЕТ СН'!$F$12</f>
        <v>161.72428486000001</v>
      </c>
      <c r="Q201" s="36">
        <f>SUMIFS(СВЦЭМ!$F$33:$F$776,СВЦЭМ!$A$33:$A$776,$A201,СВЦЭМ!$B$33:$B$776,Q$190)+'СЕТ СН'!$F$12</f>
        <v>161.91206957</v>
      </c>
      <c r="R201" s="36">
        <f>SUMIFS(СВЦЭМ!$F$33:$F$776,СВЦЭМ!$A$33:$A$776,$A201,СВЦЭМ!$B$33:$B$776,R$190)+'СЕТ СН'!$F$12</f>
        <v>160.87430545999999</v>
      </c>
      <c r="S201" s="36">
        <f>SUMIFS(СВЦЭМ!$F$33:$F$776,СВЦЭМ!$A$33:$A$776,$A201,СВЦЭМ!$B$33:$B$776,S$190)+'СЕТ СН'!$F$12</f>
        <v>162.77013622000001</v>
      </c>
      <c r="T201" s="36">
        <f>SUMIFS(СВЦЭМ!$F$33:$F$776,СВЦЭМ!$A$33:$A$776,$A201,СВЦЭМ!$B$33:$B$776,T$190)+'СЕТ СН'!$F$12</f>
        <v>165.05164284</v>
      </c>
      <c r="U201" s="36">
        <f>SUMIFS(СВЦЭМ!$F$33:$F$776,СВЦЭМ!$A$33:$A$776,$A201,СВЦЭМ!$B$33:$B$776,U$190)+'СЕТ СН'!$F$12</f>
        <v>162.45040821000001</v>
      </c>
      <c r="V201" s="36">
        <f>SUMIFS(СВЦЭМ!$F$33:$F$776,СВЦЭМ!$A$33:$A$776,$A201,СВЦЭМ!$B$33:$B$776,V$190)+'СЕТ СН'!$F$12</f>
        <v>156.88134428999999</v>
      </c>
      <c r="W201" s="36">
        <f>SUMIFS(СВЦЭМ!$F$33:$F$776,СВЦЭМ!$A$33:$A$776,$A201,СВЦЭМ!$B$33:$B$776,W$190)+'СЕТ СН'!$F$12</f>
        <v>156.3082599</v>
      </c>
      <c r="X201" s="36">
        <f>SUMIFS(СВЦЭМ!$F$33:$F$776,СВЦЭМ!$A$33:$A$776,$A201,СВЦЭМ!$B$33:$B$776,X$190)+'СЕТ СН'!$F$12</f>
        <v>159.48908187999999</v>
      </c>
      <c r="Y201" s="36">
        <f>SUMIFS(СВЦЭМ!$F$33:$F$776,СВЦЭМ!$A$33:$A$776,$A201,СВЦЭМ!$B$33:$B$776,Y$190)+'СЕТ СН'!$F$12</f>
        <v>168.43242175</v>
      </c>
    </row>
    <row r="202" spans="1:25" ht="15.75" x14ac:dyDescent="0.2">
      <c r="A202" s="35">
        <f t="shared" si="5"/>
        <v>43933</v>
      </c>
      <c r="B202" s="36">
        <f>SUMIFS(СВЦЭМ!$F$33:$F$776,СВЦЭМ!$A$33:$A$776,$A202,СВЦЭМ!$B$33:$B$776,B$190)+'СЕТ СН'!$F$12</f>
        <v>166.47267231999999</v>
      </c>
      <c r="C202" s="36">
        <f>SUMIFS(СВЦЭМ!$F$33:$F$776,СВЦЭМ!$A$33:$A$776,$A202,СВЦЭМ!$B$33:$B$776,C$190)+'СЕТ СН'!$F$12</f>
        <v>167.00302697000001</v>
      </c>
      <c r="D202" s="36">
        <f>SUMIFS(СВЦЭМ!$F$33:$F$776,СВЦЭМ!$A$33:$A$776,$A202,СВЦЭМ!$B$33:$B$776,D$190)+'СЕТ СН'!$F$12</f>
        <v>163.85439625999999</v>
      </c>
      <c r="E202" s="36">
        <f>SUMIFS(СВЦЭМ!$F$33:$F$776,СВЦЭМ!$A$33:$A$776,$A202,СВЦЭМ!$B$33:$B$776,E$190)+'СЕТ СН'!$F$12</f>
        <v>163.78046280999999</v>
      </c>
      <c r="F202" s="36">
        <f>SUMIFS(СВЦЭМ!$F$33:$F$776,СВЦЭМ!$A$33:$A$776,$A202,СВЦЭМ!$B$33:$B$776,F$190)+'СЕТ СН'!$F$12</f>
        <v>162.81287925999999</v>
      </c>
      <c r="G202" s="36">
        <f>SUMIFS(СВЦЭМ!$F$33:$F$776,СВЦЭМ!$A$33:$A$776,$A202,СВЦЭМ!$B$33:$B$776,G$190)+'СЕТ СН'!$F$12</f>
        <v>164.36909843000001</v>
      </c>
      <c r="H202" s="36">
        <f>SUMIFS(СВЦЭМ!$F$33:$F$776,СВЦЭМ!$A$33:$A$776,$A202,СВЦЭМ!$B$33:$B$776,H$190)+'СЕТ СН'!$F$12</f>
        <v>164.94880898</v>
      </c>
      <c r="I202" s="36">
        <f>SUMIFS(СВЦЭМ!$F$33:$F$776,СВЦЭМ!$A$33:$A$776,$A202,СВЦЭМ!$B$33:$B$776,I$190)+'СЕТ СН'!$F$12</f>
        <v>164.80970633999999</v>
      </c>
      <c r="J202" s="36">
        <f>SUMIFS(СВЦЭМ!$F$33:$F$776,СВЦЭМ!$A$33:$A$776,$A202,СВЦЭМ!$B$33:$B$776,J$190)+'СЕТ СН'!$F$12</f>
        <v>159.26585795</v>
      </c>
      <c r="K202" s="36">
        <f>SUMIFS(СВЦЭМ!$F$33:$F$776,СВЦЭМ!$A$33:$A$776,$A202,СВЦЭМ!$B$33:$B$776,K$190)+'СЕТ СН'!$F$12</f>
        <v>151.8734556</v>
      </c>
      <c r="L202" s="36">
        <f>SUMIFS(СВЦЭМ!$F$33:$F$776,СВЦЭМ!$A$33:$A$776,$A202,СВЦЭМ!$B$33:$B$776,L$190)+'СЕТ СН'!$F$12</f>
        <v>152.64329574999999</v>
      </c>
      <c r="M202" s="36">
        <f>SUMIFS(СВЦЭМ!$F$33:$F$776,СВЦЭМ!$A$33:$A$776,$A202,СВЦЭМ!$B$33:$B$776,M$190)+'СЕТ СН'!$F$12</f>
        <v>153.7703381</v>
      </c>
      <c r="N202" s="36">
        <f>SUMIFS(СВЦЭМ!$F$33:$F$776,СВЦЭМ!$A$33:$A$776,$A202,СВЦЭМ!$B$33:$B$776,N$190)+'СЕТ СН'!$F$12</f>
        <v>156.47008618000001</v>
      </c>
      <c r="O202" s="36">
        <f>SUMIFS(СВЦЭМ!$F$33:$F$776,СВЦЭМ!$A$33:$A$776,$A202,СВЦЭМ!$B$33:$B$776,O$190)+'СЕТ СН'!$F$12</f>
        <v>159.59721488</v>
      </c>
      <c r="P202" s="36">
        <f>SUMIFS(СВЦЭМ!$F$33:$F$776,СВЦЭМ!$A$33:$A$776,$A202,СВЦЭМ!$B$33:$B$776,P$190)+'СЕТ СН'!$F$12</f>
        <v>161.82355695000001</v>
      </c>
      <c r="Q202" s="36">
        <f>SUMIFS(СВЦЭМ!$F$33:$F$776,СВЦЭМ!$A$33:$A$776,$A202,СВЦЭМ!$B$33:$B$776,Q$190)+'СЕТ СН'!$F$12</f>
        <v>162.68910832</v>
      </c>
      <c r="R202" s="36">
        <f>SUMIFS(СВЦЭМ!$F$33:$F$776,СВЦЭМ!$A$33:$A$776,$A202,СВЦЭМ!$B$33:$B$776,R$190)+'СЕТ СН'!$F$12</f>
        <v>161.4247866</v>
      </c>
      <c r="S202" s="36">
        <f>SUMIFS(СВЦЭМ!$F$33:$F$776,СВЦЭМ!$A$33:$A$776,$A202,СВЦЭМ!$B$33:$B$776,S$190)+'СЕТ СН'!$F$12</f>
        <v>160.49363696</v>
      </c>
      <c r="T202" s="36">
        <f>SUMIFS(СВЦЭМ!$F$33:$F$776,СВЦЭМ!$A$33:$A$776,$A202,СВЦЭМ!$B$33:$B$776,T$190)+'СЕТ СН'!$F$12</f>
        <v>157.33258742000001</v>
      </c>
      <c r="U202" s="36">
        <f>SUMIFS(СВЦЭМ!$F$33:$F$776,СВЦЭМ!$A$33:$A$776,$A202,СВЦЭМ!$B$33:$B$776,U$190)+'СЕТ СН'!$F$12</f>
        <v>149.33734862</v>
      </c>
      <c r="V202" s="36">
        <f>SUMIFS(СВЦЭМ!$F$33:$F$776,СВЦЭМ!$A$33:$A$776,$A202,СВЦЭМ!$B$33:$B$776,V$190)+'СЕТ СН'!$F$12</f>
        <v>138.06723812999999</v>
      </c>
      <c r="W202" s="36">
        <f>SUMIFS(СВЦЭМ!$F$33:$F$776,СВЦЭМ!$A$33:$A$776,$A202,СВЦЭМ!$B$33:$B$776,W$190)+'СЕТ СН'!$F$12</f>
        <v>137.31858069</v>
      </c>
      <c r="X202" s="36">
        <f>SUMIFS(СВЦЭМ!$F$33:$F$776,СВЦЭМ!$A$33:$A$776,$A202,СВЦЭМ!$B$33:$B$776,X$190)+'СЕТ СН'!$F$12</f>
        <v>144.44173964000001</v>
      </c>
      <c r="Y202" s="36">
        <f>SUMIFS(СВЦЭМ!$F$33:$F$776,СВЦЭМ!$A$33:$A$776,$A202,СВЦЭМ!$B$33:$B$776,Y$190)+'СЕТ СН'!$F$12</f>
        <v>149.92417569</v>
      </c>
    </row>
    <row r="203" spans="1:25" ht="15.75" x14ac:dyDescent="0.2">
      <c r="A203" s="35">
        <f t="shared" si="5"/>
        <v>43934</v>
      </c>
      <c r="B203" s="36">
        <f>SUMIFS(СВЦЭМ!$F$33:$F$776,СВЦЭМ!$A$33:$A$776,$A203,СВЦЭМ!$B$33:$B$776,B$190)+'СЕТ СН'!$F$12</f>
        <v>150.24160001000001</v>
      </c>
      <c r="C203" s="36">
        <f>SUMIFS(СВЦЭМ!$F$33:$F$776,СВЦЭМ!$A$33:$A$776,$A203,СВЦЭМ!$B$33:$B$776,C$190)+'СЕТ СН'!$F$12</f>
        <v>153.56778919000001</v>
      </c>
      <c r="D203" s="36">
        <f>SUMIFS(СВЦЭМ!$F$33:$F$776,СВЦЭМ!$A$33:$A$776,$A203,СВЦЭМ!$B$33:$B$776,D$190)+'СЕТ СН'!$F$12</f>
        <v>158.94562525000001</v>
      </c>
      <c r="E203" s="36">
        <f>SUMIFS(СВЦЭМ!$F$33:$F$776,СВЦЭМ!$A$33:$A$776,$A203,СВЦЭМ!$B$33:$B$776,E$190)+'СЕТ СН'!$F$12</f>
        <v>161.20250559999999</v>
      </c>
      <c r="F203" s="36">
        <f>SUMIFS(СВЦЭМ!$F$33:$F$776,СВЦЭМ!$A$33:$A$776,$A203,СВЦЭМ!$B$33:$B$776,F$190)+'СЕТ СН'!$F$12</f>
        <v>162.76664868</v>
      </c>
      <c r="G203" s="36">
        <f>SUMIFS(СВЦЭМ!$F$33:$F$776,СВЦЭМ!$A$33:$A$776,$A203,СВЦЭМ!$B$33:$B$776,G$190)+'СЕТ СН'!$F$12</f>
        <v>159.98634025999999</v>
      </c>
      <c r="H203" s="36">
        <f>SUMIFS(СВЦЭМ!$F$33:$F$776,СВЦЭМ!$A$33:$A$776,$A203,СВЦЭМ!$B$33:$B$776,H$190)+'СЕТ СН'!$F$12</f>
        <v>160.71759681</v>
      </c>
      <c r="I203" s="36">
        <f>SUMIFS(СВЦЭМ!$F$33:$F$776,СВЦЭМ!$A$33:$A$776,$A203,СВЦЭМ!$B$33:$B$776,I$190)+'СЕТ СН'!$F$12</f>
        <v>151.97479476999999</v>
      </c>
      <c r="J203" s="36">
        <f>SUMIFS(СВЦЭМ!$F$33:$F$776,СВЦЭМ!$A$33:$A$776,$A203,СВЦЭМ!$B$33:$B$776,J$190)+'СЕТ СН'!$F$12</f>
        <v>141.01451845</v>
      </c>
      <c r="K203" s="36">
        <f>SUMIFS(СВЦЭМ!$F$33:$F$776,СВЦЭМ!$A$33:$A$776,$A203,СВЦЭМ!$B$33:$B$776,K$190)+'СЕТ СН'!$F$12</f>
        <v>137.37210123</v>
      </c>
      <c r="L203" s="36">
        <f>SUMIFS(СВЦЭМ!$F$33:$F$776,СВЦЭМ!$A$33:$A$776,$A203,СВЦЭМ!$B$33:$B$776,L$190)+'СЕТ СН'!$F$12</f>
        <v>135.87786575999999</v>
      </c>
      <c r="M203" s="36">
        <f>SUMIFS(СВЦЭМ!$F$33:$F$776,СВЦЭМ!$A$33:$A$776,$A203,СВЦЭМ!$B$33:$B$776,M$190)+'СЕТ СН'!$F$12</f>
        <v>135.33224576999999</v>
      </c>
      <c r="N203" s="36">
        <f>SUMIFS(СВЦЭМ!$F$33:$F$776,СВЦЭМ!$A$33:$A$776,$A203,СВЦЭМ!$B$33:$B$776,N$190)+'СЕТ СН'!$F$12</f>
        <v>137.37309654000001</v>
      </c>
      <c r="O203" s="36">
        <f>SUMIFS(СВЦЭМ!$F$33:$F$776,СВЦЭМ!$A$33:$A$776,$A203,СВЦЭМ!$B$33:$B$776,O$190)+'СЕТ СН'!$F$12</f>
        <v>137.21232348000001</v>
      </c>
      <c r="P203" s="36">
        <f>SUMIFS(СВЦЭМ!$F$33:$F$776,СВЦЭМ!$A$33:$A$776,$A203,СВЦЭМ!$B$33:$B$776,P$190)+'СЕТ СН'!$F$12</f>
        <v>138.21182793</v>
      </c>
      <c r="Q203" s="36">
        <f>SUMIFS(СВЦЭМ!$F$33:$F$776,СВЦЭМ!$A$33:$A$776,$A203,СВЦЭМ!$B$33:$B$776,Q$190)+'СЕТ СН'!$F$12</f>
        <v>138.86426505</v>
      </c>
      <c r="R203" s="36">
        <f>SUMIFS(СВЦЭМ!$F$33:$F$776,СВЦЭМ!$A$33:$A$776,$A203,СВЦЭМ!$B$33:$B$776,R$190)+'СЕТ СН'!$F$12</f>
        <v>140.51203823</v>
      </c>
      <c r="S203" s="36">
        <f>SUMIFS(СВЦЭМ!$F$33:$F$776,СВЦЭМ!$A$33:$A$776,$A203,СВЦЭМ!$B$33:$B$776,S$190)+'СЕТ СН'!$F$12</f>
        <v>140.11841426000001</v>
      </c>
      <c r="T203" s="36">
        <f>SUMIFS(СВЦЭМ!$F$33:$F$776,СВЦЭМ!$A$33:$A$776,$A203,СВЦЭМ!$B$33:$B$776,T$190)+'СЕТ СН'!$F$12</f>
        <v>139.46936273</v>
      </c>
      <c r="U203" s="36">
        <f>SUMIFS(СВЦЭМ!$F$33:$F$776,СВЦЭМ!$A$33:$A$776,$A203,СВЦЭМ!$B$33:$B$776,U$190)+'СЕТ СН'!$F$12</f>
        <v>139.53615192999999</v>
      </c>
      <c r="V203" s="36">
        <f>SUMIFS(СВЦЭМ!$F$33:$F$776,СВЦЭМ!$A$33:$A$776,$A203,СВЦЭМ!$B$33:$B$776,V$190)+'СЕТ СН'!$F$12</f>
        <v>137.65766603</v>
      </c>
      <c r="W203" s="36">
        <f>SUMIFS(СВЦЭМ!$F$33:$F$776,СВЦЭМ!$A$33:$A$776,$A203,СВЦЭМ!$B$33:$B$776,W$190)+'СЕТ СН'!$F$12</f>
        <v>136.87423465000001</v>
      </c>
      <c r="X203" s="36">
        <f>SUMIFS(СВЦЭМ!$F$33:$F$776,СВЦЭМ!$A$33:$A$776,$A203,СВЦЭМ!$B$33:$B$776,X$190)+'СЕТ СН'!$F$12</f>
        <v>138.20575120000001</v>
      </c>
      <c r="Y203" s="36">
        <f>SUMIFS(СВЦЭМ!$F$33:$F$776,СВЦЭМ!$A$33:$A$776,$A203,СВЦЭМ!$B$33:$B$776,Y$190)+'СЕТ СН'!$F$12</f>
        <v>143.50113938000001</v>
      </c>
    </row>
    <row r="204" spans="1:25" ht="15.75" x14ac:dyDescent="0.2">
      <c r="A204" s="35">
        <f t="shared" si="5"/>
        <v>43935</v>
      </c>
      <c r="B204" s="36">
        <f>SUMIFS(СВЦЭМ!$F$33:$F$776,СВЦЭМ!$A$33:$A$776,$A204,СВЦЭМ!$B$33:$B$776,B$190)+'СЕТ СН'!$F$12</f>
        <v>149.23091884999999</v>
      </c>
      <c r="C204" s="36">
        <f>SUMIFS(СВЦЭМ!$F$33:$F$776,СВЦЭМ!$A$33:$A$776,$A204,СВЦЭМ!$B$33:$B$776,C$190)+'СЕТ СН'!$F$12</f>
        <v>153.76007509999999</v>
      </c>
      <c r="D204" s="36">
        <f>SUMIFS(СВЦЭМ!$F$33:$F$776,СВЦЭМ!$A$33:$A$776,$A204,СВЦЭМ!$B$33:$B$776,D$190)+'СЕТ СН'!$F$12</f>
        <v>158.05186284000001</v>
      </c>
      <c r="E204" s="36">
        <f>SUMIFS(СВЦЭМ!$F$33:$F$776,СВЦЭМ!$A$33:$A$776,$A204,СВЦЭМ!$B$33:$B$776,E$190)+'СЕТ СН'!$F$12</f>
        <v>160.78064119000001</v>
      </c>
      <c r="F204" s="36">
        <f>SUMIFS(СВЦЭМ!$F$33:$F$776,СВЦЭМ!$A$33:$A$776,$A204,СВЦЭМ!$B$33:$B$776,F$190)+'СЕТ СН'!$F$12</f>
        <v>162.78445052000001</v>
      </c>
      <c r="G204" s="36">
        <f>SUMIFS(СВЦЭМ!$F$33:$F$776,СВЦЭМ!$A$33:$A$776,$A204,СВЦЭМ!$B$33:$B$776,G$190)+'СЕТ СН'!$F$12</f>
        <v>162.06446905999999</v>
      </c>
      <c r="H204" s="36">
        <f>SUMIFS(СВЦЭМ!$F$33:$F$776,СВЦЭМ!$A$33:$A$776,$A204,СВЦЭМ!$B$33:$B$776,H$190)+'СЕТ СН'!$F$12</f>
        <v>164.34228001</v>
      </c>
      <c r="I204" s="36">
        <f>SUMIFS(СВЦЭМ!$F$33:$F$776,СВЦЭМ!$A$33:$A$776,$A204,СВЦЭМ!$B$33:$B$776,I$190)+'СЕТ СН'!$F$12</f>
        <v>168.61711690000001</v>
      </c>
      <c r="J204" s="36">
        <f>SUMIFS(СВЦЭМ!$F$33:$F$776,СВЦЭМ!$A$33:$A$776,$A204,СВЦЭМ!$B$33:$B$776,J$190)+'СЕТ СН'!$F$12</f>
        <v>160.51620306000001</v>
      </c>
      <c r="K204" s="36">
        <f>SUMIFS(СВЦЭМ!$F$33:$F$776,СВЦЭМ!$A$33:$A$776,$A204,СВЦЭМ!$B$33:$B$776,K$190)+'СЕТ СН'!$F$12</f>
        <v>157.47331614999999</v>
      </c>
      <c r="L204" s="36">
        <f>SUMIFS(СВЦЭМ!$F$33:$F$776,СВЦЭМ!$A$33:$A$776,$A204,СВЦЭМ!$B$33:$B$776,L$190)+'СЕТ СН'!$F$12</f>
        <v>156.10902056</v>
      </c>
      <c r="M204" s="36">
        <f>SUMIFS(СВЦЭМ!$F$33:$F$776,СВЦЭМ!$A$33:$A$776,$A204,СВЦЭМ!$B$33:$B$776,M$190)+'СЕТ СН'!$F$12</f>
        <v>156.75935917000001</v>
      </c>
      <c r="N204" s="36">
        <f>SUMIFS(СВЦЭМ!$F$33:$F$776,СВЦЭМ!$A$33:$A$776,$A204,СВЦЭМ!$B$33:$B$776,N$190)+'СЕТ СН'!$F$12</f>
        <v>156.53698684</v>
      </c>
      <c r="O204" s="36">
        <f>SUMIFS(СВЦЭМ!$F$33:$F$776,СВЦЭМ!$A$33:$A$776,$A204,СВЦЭМ!$B$33:$B$776,O$190)+'СЕТ СН'!$F$12</f>
        <v>151.46674107999999</v>
      </c>
      <c r="P204" s="36">
        <f>SUMIFS(СВЦЭМ!$F$33:$F$776,СВЦЭМ!$A$33:$A$776,$A204,СВЦЭМ!$B$33:$B$776,P$190)+'СЕТ СН'!$F$12</f>
        <v>152.17242655999999</v>
      </c>
      <c r="Q204" s="36">
        <f>SUMIFS(СВЦЭМ!$F$33:$F$776,СВЦЭМ!$A$33:$A$776,$A204,СВЦЭМ!$B$33:$B$776,Q$190)+'СЕТ СН'!$F$12</f>
        <v>154.34899095</v>
      </c>
      <c r="R204" s="36">
        <f>SUMIFS(СВЦЭМ!$F$33:$F$776,СВЦЭМ!$A$33:$A$776,$A204,СВЦЭМ!$B$33:$B$776,R$190)+'СЕТ СН'!$F$12</f>
        <v>158.92846763</v>
      </c>
      <c r="S204" s="36">
        <f>SUMIFS(СВЦЭМ!$F$33:$F$776,СВЦЭМ!$A$33:$A$776,$A204,СВЦЭМ!$B$33:$B$776,S$190)+'СЕТ СН'!$F$12</f>
        <v>159.99663939999999</v>
      </c>
      <c r="T204" s="36">
        <f>SUMIFS(СВЦЭМ!$F$33:$F$776,СВЦЭМ!$A$33:$A$776,$A204,СВЦЭМ!$B$33:$B$776,T$190)+'СЕТ СН'!$F$12</f>
        <v>155.27857377999999</v>
      </c>
      <c r="U204" s="36">
        <f>SUMIFS(СВЦЭМ!$F$33:$F$776,СВЦЭМ!$A$33:$A$776,$A204,СВЦЭМ!$B$33:$B$776,U$190)+'СЕТ СН'!$F$12</f>
        <v>151.88158102</v>
      </c>
      <c r="V204" s="36">
        <f>SUMIFS(СВЦЭМ!$F$33:$F$776,СВЦЭМ!$A$33:$A$776,$A204,СВЦЭМ!$B$33:$B$776,V$190)+'СЕТ СН'!$F$12</f>
        <v>151.45112355000001</v>
      </c>
      <c r="W204" s="36">
        <f>SUMIFS(СВЦЭМ!$F$33:$F$776,СВЦЭМ!$A$33:$A$776,$A204,СВЦЭМ!$B$33:$B$776,W$190)+'СЕТ СН'!$F$12</f>
        <v>150.21924314</v>
      </c>
      <c r="X204" s="36">
        <f>SUMIFS(СВЦЭМ!$F$33:$F$776,СВЦЭМ!$A$33:$A$776,$A204,СВЦЭМ!$B$33:$B$776,X$190)+'СЕТ СН'!$F$12</f>
        <v>151.84857896</v>
      </c>
      <c r="Y204" s="36">
        <f>SUMIFS(СВЦЭМ!$F$33:$F$776,СВЦЭМ!$A$33:$A$776,$A204,СВЦЭМ!$B$33:$B$776,Y$190)+'СЕТ СН'!$F$12</f>
        <v>154.55573476000001</v>
      </c>
    </row>
    <row r="205" spans="1:25" ht="15.75" x14ac:dyDescent="0.2">
      <c r="A205" s="35">
        <f t="shared" si="5"/>
        <v>43936</v>
      </c>
      <c r="B205" s="36">
        <f>SUMIFS(СВЦЭМ!$F$33:$F$776,СВЦЭМ!$A$33:$A$776,$A205,СВЦЭМ!$B$33:$B$776,B$190)+'СЕТ СН'!$F$12</f>
        <v>161.95492788999999</v>
      </c>
      <c r="C205" s="36">
        <f>SUMIFS(СВЦЭМ!$F$33:$F$776,СВЦЭМ!$A$33:$A$776,$A205,СВЦЭМ!$B$33:$B$776,C$190)+'СЕТ СН'!$F$12</f>
        <v>164.83089552999999</v>
      </c>
      <c r="D205" s="36">
        <f>SUMIFS(СВЦЭМ!$F$33:$F$776,СВЦЭМ!$A$33:$A$776,$A205,СВЦЭМ!$B$33:$B$776,D$190)+'СЕТ СН'!$F$12</f>
        <v>165.12507169</v>
      </c>
      <c r="E205" s="36">
        <f>SUMIFS(СВЦЭМ!$F$33:$F$776,СВЦЭМ!$A$33:$A$776,$A205,СВЦЭМ!$B$33:$B$776,E$190)+'СЕТ СН'!$F$12</f>
        <v>164.15562258</v>
      </c>
      <c r="F205" s="36">
        <f>SUMIFS(СВЦЭМ!$F$33:$F$776,СВЦЭМ!$A$33:$A$776,$A205,СВЦЭМ!$B$33:$B$776,F$190)+'СЕТ СН'!$F$12</f>
        <v>163.64018540000001</v>
      </c>
      <c r="G205" s="36">
        <f>SUMIFS(СВЦЭМ!$F$33:$F$776,СВЦЭМ!$A$33:$A$776,$A205,СВЦЭМ!$B$33:$B$776,G$190)+'СЕТ СН'!$F$12</f>
        <v>163.41416186000001</v>
      </c>
      <c r="H205" s="36">
        <f>SUMIFS(СВЦЭМ!$F$33:$F$776,СВЦЭМ!$A$33:$A$776,$A205,СВЦЭМ!$B$33:$B$776,H$190)+'СЕТ СН'!$F$12</f>
        <v>161.69129201000001</v>
      </c>
      <c r="I205" s="36">
        <f>SUMIFS(СВЦЭМ!$F$33:$F$776,СВЦЭМ!$A$33:$A$776,$A205,СВЦЭМ!$B$33:$B$776,I$190)+'СЕТ СН'!$F$12</f>
        <v>159.44727555</v>
      </c>
      <c r="J205" s="36">
        <f>SUMIFS(СВЦЭМ!$F$33:$F$776,СВЦЭМ!$A$33:$A$776,$A205,СВЦЭМ!$B$33:$B$776,J$190)+'СЕТ СН'!$F$12</f>
        <v>149.38501059999999</v>
      </c>
      <c r="K205" s="36">
        <f>SUMIFS(СВЦЭМ!$F$33:$F$776,СВЦЭМ!$A$33:$A$776,$A205,СВЦЭМ!$B$33:$B$776,K$190)+'СЕТ СН'!$F$12</f>
        <v>144.45151186000001</v>
      </c>
      <c r="L205" s="36">
        <f>SUMIFS(СВЦЭМ!$F$33:$F$776,СВЦЭМ!$A$33:$A$776,$A205,СВЦЭМ!$B$33:$B$776,L$190)+'СЕТ СН'!$F$12</f>
        <v>144.89787232</v>
      </c>
      <c r="M205" s="36">
        <f>SUMIFS(СВЦЭМ!$F$33:$F$776,СВЦЭМ!$A$33:$A$776,$A205,СВЦЭМ!$B$33:$B$776,M$190)+'СЕТ СН'!$F$12</f>
        <v>146.08936746000001</v>
      </c>
      <c r="N205" s="36">
        <f>SUMIFS(СВЦЭМ!$F$33:$F$776,СВЦЭМ!$A$33:$A$776,$A205,СВЦЭМ!$B$33:$B$776,N$190)+'СЕТ СН'!$F$12</f>
        <v>145.34553205</v>
      </c>
      <c r="O205" s="36">
        <f>SUMIFS(СВЦЭМ!$F$33:$F$776,СВЦЭМ!$A$33:$A$776,$A205,СВЦЭМ!$B$33:$B$776,O$190)+'СЕТ СН'!$F$12</f>
        <v>148.22915546999999</v>
      </c>
      <c r="P205" s="36">
        <f>SUMIFS(СВЦЭМ!$F$33:$F$776,СВЦЭМ!$A$33:$A$776,$A205,СВЦЭМ!$B$33:$B$776,P$190)+'СЕТ СН'!$F$12</f>
        <v>148.50752367999999</v>
      </c>
      <c r="Q205" s="36">
        <f>SUMIFS(СВЦЭМ!$F$33:$F$776,СВЦЭМ!$A$33:$A$776,$A205,СВЦЭМ!$B$33:$B$776,Q$190)+'СЕТ СН'!$F$12</f>
        <v>148.87631894</v>
      </c>
      <c r="R205" s="36">
        <f>SUMIFS(СВЦЭМ!$F$33:$F$776,СВЦЭМ!$A$33:$A$776,$A205,СВЦЭМ!$B$33:$B$776,R$190)+'СЕТ СН'!$F$12</f>
        <v>148.67116347999999</v>
      </c>
      <c r="S205" s="36">
        <f>SUMIFS(СВЦЭМ!$F$33:$F$776,СВЦЭМ!$A$33:$A$776,$A205,СВЦЭМ!$B$33:$B$776,S$190)+'СЕТ СН'!$F$12</f>
        <v>148.30654819</v>
      </c>
      <c r="T205" s="36">
        <f>SUMIFS(СВЦЭМ!$F$33:$F$776,СВЦЭМ!$A$33:$A$776,$A205,СВЦЭМ!$B$33:$B$776,T$190)+'СЕТ СН'!$F$12</f>
        <v>144.52887229000001</v>
      </c>
      <c r="U205" s="36">
        <f>SUMIFS(СВЦЭМ!$F$33:$F$776,СВЦЭМ!$A$33:$A$776,$A205,СВЦЭМ!$B$33:$B$776,U$190)+'СЕТ СН'!$F$12</f>
        <v>140.53480252</v>
      </c>
      <c r="V205" s="36">
        <f>SUMIFS(СВЦЭМ!$F$33:$F$776,СВЦЭМ!$A$33:$A$776,$A205,СВЦЭМ!$B$33:$B$776,V$190)+'СЕТ СН'!$F$12</f>
        <v>142.37038996999999</v>
      </c>
      <c r="W205" s="36">
        <f>SUMIFS(СВЦЭМ!$F$33:$F$776,СВЦЭМ!$A$33:$A$776,$A205,СВЦЭМ!$B$33:$B$776,W$190)+'СЕТ СН'!$F$12</f>
        <v>142.66775989999999</v>
      </c>
      <c r="X205" s="36">
        <f>SUMIFS(СВЦЭМ!$F$33:$F$776,СВЦЭМ!$A$33:$A$776,$A205,СВЦЭМ!$B$33:$B$776,X$190)+'СЕТ СН'!$F$12</f>
        <v>141.24152013</v>
      </c>
      <c r="Y205" s="36">
        <f>SUMIFS(СВЦЭМ!$F$33:$F$776,СВЦЭМ!$A$33:$A$776,$A205,СВЦЭМ!$B$33:$B$776,Y$190)+'СЕТ СН'!$F$12</f>
        <v>146.66588862</v>
      </c>
    </row>
    <row r="206" spans="1:25" ht="15.75" x14ac:dyDescent="0.2">
      <c r="A206" s="35">
        <f t="shared" si="5"/>
        <v>43937</v>
      </c>
      <c r="B206" s="36">
        <f>SUMIFS(СВЦЭМ!$F$33:$F$776,СВЦЭМ!$A$33:$A$776,$A206,СВЦЭМ!$B$33:$B$776,B$190)+'СЕТ СН'!$F$12</f>
        <v>140.55592587000001</v>
      </c>
      <c r="C206" s="36">
        <f>SUMIFS(СВЦЭМ!$F$33:$F$776,СВЦЭМ!$A$33:$A$776,$A206,СВЦЭМ!$B$33:$B$776,C$190)+'СЕТ СН'!$F$12</f>
        <v>144.26230548999999</v>
      </c>
      <c r="D206" s="36">
        <f>SUMIFS(СВЦЭМ!$F$33:$F$776,СВЦЭМ!$A$33:$A$776,$A206,СВЦЭМ!$B$33:$B$776,D$190)+'СЕТ СН'!$F$12</f>
        <v>147.67104664999999</v>
      </c>
      <c r="E206" s="36">
        <f>SUMIFS(СВЦЭМ!$F$33:$F$776,СВЦЭМ!$A$33:$A$776,$A206,СВЦЭМ!$B$33:$B$776,E$190)+'СЕТ СН'!$F$12</f>
        <v>150.21084017000001</v>
      </c>
      <c r="F206" s="36">
        <f>SUMIFS(СВЦЭМ!$F$33:$F$776,СВЦЭМ!$A$33:$A$776,$A206,СВЦЭМ!$B$33:$B$776,F$190)+'СЕТ СН'!$F$12</f>
        <v>150.13335971999999</v>
      </c>
      <c r="G206" s="36">
        <f>SUMIFS(СВЦЭМ!$F$33:$F$776,СВЦЭМ!$A$33:$A$776,$A206,СВЦЭМ!$B$33:$B$776,G$190)+'СЕТ СН'!$F$12</f>
        <v>148.33826737999999</v>
      </c>
      <c r="H206" s="36">
        <f>SUMIFS(СВЦЭМ!$F$33:$F$776,СВЦЭМ!$A$33:$A$776,$A206,СВЦЭМ!$B$33:$B$776,H$190)+'СЕТ СН'!$F$12</f>
        <v>144.30782919999999</v>
      </c>
      <c r="I206" s="36">
        <f>SUMIFS(СВЦЭМ!$F$33:$F$776,СВЦЭМ!$A$33:$A$776,$A206,СВЦЭМ!$B$33:$B$776,I$190)+'СЕТ СН'!$F$12</f>
        <v>139.93468331</v>
      </c>
      <c r="J206" s="36">
        <f>SUMIFS(СВЦЭМ!$F$33:$F$776,СВЦЭМ!$A$33:$A$776,$A206,СВЦЭМ!$B$33:$B$776,J$190)+'СЕТ СН'!$F$12</f>
        <v>134.47510493999999</v>
      </c>
      <c r="K206" s="36">
        <f>SUMIFS(СВЦЭМ!$F$33:$F$776,СВЦЭМ!$A$33:$A$776,$A206,СВЦЭМ!$B$33:$B$776,K$190)+'СЕТ СН'!$F$12</f>
        <v>137.04491933</v>
      </c>
      <c r="L206" s="36">
        <f>SUMIFS(СВЦЭМ!$F$33:$F$776,СВЦЭМ!$A$33:$A$776,$A206,СВЦЭМ!$B$33:$B$776,L$190)+'СЕТ СН'!$F$12</f>
        <v>136.22507603</v>
      </c>
      <c r="M206" s="36">
        <f>SUMIFS(СВЦЭМ!$F$33:$F$776,СВЦЭМ!$A$33:$A$776,$A206,СВЦЭМ!$B$33:$B$776,M$190)+'СЕТ СН'!$F$12</f>
        <v>134.94241847999999</v>
      </c>
      <c r="N206" s="36">
        <f>SUMIFS(СВЦЭМ!$F$33:$F$776,СВЦЭМ!$A$33:$A$776,$A206,СВЦЭМ!$B$33:$B$776,N$190)+'СЕТ СН'!$F$12</f>
        <v>133.62836565000001</v>
      </c>
      <c r="O206" s="36">
        <f>SUMIFS(СВЦЭМ!$F$33:$F$776,СВЦЭМ!$A$33:$A$776,$A206,СВЦЭМ!$B$33:$B$776,O$190)+'СЕТ СН'!$F$12</f>
        <v>134.63114967000001</v>
      </c>
      <c r="P206" s="36">
        <f>SUMIFS(СВЦЭМ!$F$33:$F$776,СВЦЭМ!$A$33:$A$776,$A206,СВЦЭМ!$B$33:$B$776,P$190)+'СЕТ СН'!$F$12</f>
        <v>135.25876018</v>
      </c>
      <c r="Q206" s="36">
        <f>SUMIFS(СВЦЭМ!$F$33:$F$776,СВЦЭМ!$A$33:$A$776,$A206,СВЦЭМ!$B$33:$B$776,Q$190)+'СЕТ СН'!$F$12</f>
        <v>134.1259292</v>
      </c>
      <c r="R206" s="36">
        <f>SUMIFS(СВЦЭМ!$F$33:$F$776,СВЦЭМ!$A$33:$A$776,$A206,СВЦЭМ!$B$33:$B$776,R$190)+'СЕТ СН'!$F$12</f>
        <v>133.19928762999999</v>
      </c>
      <c r="S206" s="36">
        <f>SUMIFS(СВЦЭМ!$F$33:$F$776,СВЦЭМ!$A$33:$A$776,$A206,СВЦЭМ!$B$33:$B$776,S$190)+'СЕТ СН'!$F$12</f>
        <v>132.663285</v>
      </c>
      <c r="T206" s="36">
        <f>SUMIFS(СВЦЭМ!$F$33:$F$776,СВЦЭМ!$A$33:$A$776,$A206,СВЦЭМ!$B$33:$B$776,T$190)+'СЕТ СН'!$F$12</f>
        <v>131.62955023999999</v>
      </c>
      <c r="U206" s="36">
        <f>SUMIFS(СВЦЭМ!$F$33:$F$776,СВЦЭМ!$A$33:$A$776,$A206,СВЦЭМ!$B$33:$B$776,U$190)+'СЕТ СН'!$F$12</f>
        <v>129.6437554</v>
      </c>
      <c r="V206" s="36">
        <f>SUMIFS(СВЦЭМ!$F$33:$F$776,СВЦЭМ!$A$33:$A$776,$A206,СВЦЭМ!$B$33:$B$776,V$190)+'СЕТ СН'!$F$12</f>
        <v>127.17060717</v>
      </c>
      <c r="W206" s="36">
        <f>SUMIFS(СВЦЭМ!$F$33:$F$776,СВЦЭМ!$A$33:$A$776,$A206,СВЦЭМ!$B$33:$B$776,W$190)+'СЕТ СН'!$F$12</f>
        <v>128.55686025</v>
      </c>
      <c r="X206" s="36">
        <f>SUMIFS(СВЦЭМ!$F$33:$F$776,СВЦЭМ!$A$33:$A$776,$A206,СВЦЭМ!$B$33:$B$776,X$190)+'СЕТ СН'!$F$12</f>
        <v>130.74039489</v>
      </c>
      <c r="Y206" s="36">
        <f>SUMIFS(СВЦЭМ!$F$33:$F$776,СВЦЭМ!$A$33:$A$776,$A206,СВЦЭМ!$B$33:$B$776,Y$190)+'СЕТ СН'!$F$12</f>
        <v>133.02093267999999</v>
      </c>
    </row>
    <row r="207" spans="1:25" ht="15.75" x14ac:dyDescent="0.2">
      <c r="A207" s="35">
        <f t="shared" si="5"/>
        <v>43938</v>
      </c>
      <c r="B207" s="36">
        <f>SUMIFS(СВЦЭМ!$F$33:$F$776,СВЦЭМ!$A$33:$A$776,$A207,СВЦЭМ!$B$33:$B$776,B$190)+'СЕТ СН'!$F$12</f>
        <v>146.83402845000001</v>
      </c>
      <c r="C207" s="36">
        <f>SUMIFS(СВЦЭМ!$F$33:$F$776,СВЦЭМ!$A$33:$A$776,$A207,СВЦЭМ!$B$33:$B$776,C$190)+'СЕТ СН'!$F$12</f>
        <v>149.20535752999999</v>
      </c>
      <c r="D207" s="36">
        <f>SUMIFS(СВЦЭМ!$F$33:$F$776,СВЦЭМ!$A$33:$A$776,$A207,СВЦЭМ!$B$33:$B$776,D$190)+'СЕТ СН'!$F$12</f>
        <v>152.87551131999999</v>
      </c>
      <c r="E207" s="36">
        <f>SUMIFS(СВЦЭМ!$F$33:$F$776,СВЦЭМ!$A$33:$A$776,$A207,СВЦЭМ!$B$33:$B$776,E$190)+'СЕТ СН'!$F$12</f>
        <v>155.73848007999999</v>
      </c>
      <c r="F207" s="36">
        <f>SUMIFS(СВЦЭМ!$F$33:$F$776,СВЦЭМ!$A$33:$A$776,$A207,СВЦЭМ!$B$33:$B$776,F$190)+'СЕТ СН'!$F$12</f>
        <v>155.88728244999999</v>
      </c>
      <c r="G207" s="36">
        <f>SUMIFS(СВЦЭМ!$F$33:$F$776,СВЦЭМ!$A$33:$A$776,$A207,СВЦЭМ!$B$33:$B$776,G$190)+'СЕТ СН'!$F$12</f>
        <v>152.6799067</v>
      </c>
      <c r="H207" s="36">
        <f>SUMIFS(СВЦЭМ!$F$33:$F$776,СВЦЭМ!$A$33:$A$776,$A207,СВЦЭМ!$B$33:$B$776,H$190)+'СЕТ СН'!$F$12</f>
        <v>147.71662232</v>
      </c>
      <c r="I207" s="36">
        <f>SUMIFS(СВЦЭМ!$F$33:$F$776,СВЦЭМ!$A$33:$A$776,$A207,СВЦЭМ!$B$33:$B$776,I$190)+'СЕТ СН'!$F$12</f>
        <v>142.26798489999999</v>
      </c>
      <c r="J207" s="36">
        <f>SUMIFS(СВЦЭМ!$F$33:$F$776,СВЦЭМ!$A$33:$A$776,$A207,СВЦЭМ!$B$33:$B$776,J$190)+'СЕТ СН'!$F$12</f>
        <v>132.25015353000001</v>
      </c>
      <c r="K207" s="36">
        <f>SUMIFS(СВЦЭМ!$F$33:$F$776,СВЦЭМ!$A$33:$A$776,$A207,СВЦЭМ!$B$33:$B$776,K$190)+'СЕТ СН'!$F$12</f>
        <v>132.99349581000001</v>
      </c>
      <c r="L207" s="36">
        <f>SUMIFS(СВЦЭМ!$F$33:$F$776,СВЦЭМ!$A$33:$A$776,$A207,СВЦЭМ!$B$33:$B$776,L$190)+'СЕТ СН'!$F$12</f>
        <v>132.35692792</v>
      </c>
      <c r="M207" s="36">
        <f>SUMIFS(СВЦЭМ!$F$33:$F$776,СВЦЭМ!$A$33:$A$776,$A207,СВЦЭМ!$B$33:$B$776,M$190)+'СЕТ СН'!$F$12</f>
        <v>131.92570169999999</v>
      </c>
      <c r="N207" s="36">
        <f>SUMIFS(СВЦЭМ!$F$33:$F$776,СВЦЭМ!$A$33:$A$776,$A207,СВЦЭМ!$B$33:$B$776,N$190)+'СЕТ СН'!$F$12</f>
        <v>131.71920381000001</v>
      </c>
      <c r="O207" s="36">
        <f>SUMIFS(СВЦЭМ!$F$33:$F$776,СВЦЭМ!$A$33:$A$776,$A207,СВЦЭМ!$B$33:$B$776,O$190)+'СЕТ СН'!$F$12</f>
        <v>133.05269099</v>
      </c>
      <c r="P207" s="36">
        <f>SUMIFS(СВЦЭМ!$F$33:$F$776,СВЦЭМ!$A$33:$A$776,$A207,СВЦЭМ!$B$33:$B$776,P$190)+'СЕТ СН'!$F$12</f>
        <v>134.69302897</v>
      </c>
      <c r="Q207" s="36">
        <f>SUMIFS(СВЦЭМ!$F$33:$F$776,СВЦЭМ!$A$33:$A$776,$A207,СВЦЭМ!$B$33:$B$776,Q$190)+'СЕТ СН'!$F$12</f>
        <v>135.79203888000001</v>
      </c>
      <c r="R207" s="36">
        <f>SUMIFS(СВЦЭМ!$F$33:$F$776,СВЦЭМ!$A$33:$A$776,$A207,СВЦЭМ!$B$33:$B$776,R$190)+'СЕТ СН'!$F$12</f>
        <v>135.29303822</v>
      </c>
      <c r="S207" s="36">
        <f>SUMIFS(СВЦЭМ!$F$33:$F$776,СВЦЭМ!$A$33:$A$776,$A207,СВЦЭМ!$B$33:$B$776,S$190)+'СЕТ СН'!$F$12</f>
        <v>134.21642899</v>
      </c>
      <c r="T207" s="36">
        <f>SUMIFS(СВЦЭМ!$F$33:$F$776,СВЦЭМ!$A$33:$A$776,$A207,СВЦЭМ!$B$33:$B$776,T$190)+'СЕТ СН'!$F$12</f>
        <v>131.25949469</v>
      </c>
      <c r="U207" s="36">
        <f>SUMIFS(СВЦЭМ!$F$33:$F$776,СВЦЭМ!$A$33:$A$776,$A207,СВЦЭМ!$B$33:$B$776,U$190)+'СЕТ СН'!$F$12</f>
        <v>128.90481745</v>
      </c>
      <c r="V207" s="36">
        <f>SUMIFS(СВЦЭМ!$F$33:$F$776,СВЦЭМ!$A$33:$A$776,$A207,СВЦЭМ!$B$33:$B$776,V$190)+'СЕТ СН'!$F$12</f>
        <v>130.51534742000001</v>
      </c>
      <c r="W207" s="36">
        <f>SUMIFS(СВЦЭМ!$F$33:$F$776,СВЦЭМ!$A$33:$A$776,$A207,СВЦЭМ!$B$33:$B$776,W$190)+'СЕТ СН'!$F$12</f>
        <v>130.47503760000001</v>
      </c>
      <c r="X207" s="36">
        <f>SUMIFS(СВЦЭМ!$F$33:$F$776,СВЦЭМ!$A$33:$A$776,$A207,СВЦЭМ!$B$33:$B$776,X$190)+'СЕТ СН'!$F$12</f>
        <v>131.61794742000001</v>
      </c>
      <c r="Y207" s="36">
        <f>SUMIFS(СВЦЭМ!$F$33:$F$776,СВЦЭМ!$A$33:$A$776,$A207,СВЦЭМ!$B$33:$B$776,Y$190)+'СЕТ СН'!$F$12</f>
        <v>132.09683649999999</v>
      </c>
    </row>
    <row r="208" spans="1:25" ht="15.75" x14ac:dyDescent="0.2">
      <c r="A208" s="35">
        <f t="shared" si="5"/>
        <v>43939</v>
      </c>
      <c r="B208" s="36">
        <f>SUMIFS(СВЦЭМ!$F$33:$F$776,СВЦЭМ!$A$33:$A$776,$A208,СВЦЭМ!$B$33:$B$776,B$190)+'СЕТ СН'!$F$12</f>
        <v>150.69083556000001</v>
      </c>
      <c r="C208" s="36">
        <f>SUMIFS(СВЦЭМ!$F$33:$F$776,СВЦЭМ!$A$33:$A$776,$A208,СВЦЭМ!$B$33:$B$776,C$190)+'СЕТ СН'!$F$12</f>
        <v>157.85446293999999</v>
      </c>
      <c r="D208" s="36">
        <f>SUMIFS(СВЦЭМ!$F$33:$F$776,СВЦЭМ!$A$33:$A$776,$A208,СВЦЭМ!$B$33:$B$776,D$190)+'СЕТ СН'!$F$12</f>
        <v>159.15372579000001</v>
      </c>
      <c r="E208" s="36">
        <f>SUMIFS(СВЦЭМ!$F$33:$F$776,СВЦЭМ!$A$33:$A$776,$A208,СВЦЭМ!$B$33:$B$776,E$190)+'СЕТ СН'!$F$12</f>
        <v>161.01724833</v>
      </c>
      <c r="F208" s="36">
        <f>SUMIFS(СВЦЭМ!$F$33:$F$776,СВЦЭМ!$A$33:$A$776,$A208,СВЦЭМ!$B$33:$B$776,F$190)+'СЕТ СН'!$F$12</f>
        <v>160.47263788000001</v>
      </c>
      <c r="G208" s="36">
        <f>SUMIFS(СВЦЭМ!$F$33:$F$776,СВЦЭМ!$A$33:$A$776,$A208,СВЦЭМ!$B$33:$B$776,G$190)+'СЕТ СН'!$F$12</f>
        <v>160.62153180000001</v>
      </c>
      <c r="H208" s="36">
        <f>SUMIFS(СВЦЭМ!$F$33:$F$776,СВЦЭМ!$A$33:$A$776,$A208,СВЦЭМ!$B$33:$B$776,H$190)+'СЕТ СН'!$F$12</f>
        <v>159.2266132</v>
      </c>
      <c r="I208" s="36">
        <f>SUMIFS(СВЦЭМ!$F$33:$F$776,СВЦЭМ!$A$33:$A$776,$A208,СВЦЭМ!$B$33:$B$776,I$190)+'СЕТ СН'!$F$12</f>
        <v>154.10328448999999</v>
      </c>
      <c r="J208" s="36">
        <f>SUMIFS(СВЦЭМ!$F$33:$F$776,СВЦЭМ!$A$33:$A$776,$A208,СВЦЭМ!$B$33:$B$776,J$190)+'СЕТ СН'!$F$12</f>
        <v>139.97714145</v>
      </c>
      <c r="K208" s="36">
        <f>SUMIFS(СВЦЭМ!$F$33:$F$776,СВЦЭМ!$A$33:$A$776,$A208,СВЦЭМ!$B$33:$B$776,K$190)+'СЕТ СН'!$F$12</f>
        <v>137.79095376000001</v>
      </c>
      <c r="L208" s="36">
        <f>SUMIFS(СВЦЭМ!$F$33:$F$776,СВЦЭМ!$A$33:$A$776,$A208,СВЦЭМ!$B$33:$B$776,L$190)+'СЕТ СН'!$F$12</f>
        <v>136.90175106000001</v>
      </c>
      <c r="M208" s="36">
        <f>SUMIFS(СВЦЭМ!$F$33:$F$776,СВЦЭМ!$A$33:$A$776,$A208,СВЦЭМ!$B$33:$B$776,M$190)+'СЕТ СН'!$F$12</f>
        <v>136.36856890000001</v>
      </c>
      <c r="N208" s="36">
        <f>SUMIFS(СВЦЭМ!$F$33:$F$776,СВЦЭМ!$A$33:$A$776,$A208,СВЦЭМ!$B$33:$B$776,N$190)+'СЕТ СН'!$F$12</f>
        <v>138.52442977999999</v>
      </c>
      <c r="O208" s="36">
        <f>SUMIFS(СВЦЭМ!$F$33:$F$776,СВЦЭМ!$A$33:$A$776,$A208,СВЦЭМ!$B$33:$B$776,O$190)+'СЕТ СН'!$F$12</f>
        <v>141.68882341</v>
      </c>
      <c r="P208" s="36">
        <f>SUMIFS(СВЦЭМ!$F$33:$F$776,СВЦЭМ!$A$33:$A$776,$A208,СВЦЭМ!$B$33:$B$776,P$190)+'СЕТ СН'!$F$12</f>
        <v>143.44286127999999</v>
      </c>
      <c r="Q208" s="36">
        <f>SUMIFS(СВЦЭМ!$F$33:$F$776,СВЦЭМ!$A$33:$A$776,$A208,СВЦЭМ!$B$33:$B$776,Q$190)+'СЕТ СН'!$F$12</f>
        <v>144.63527224000001</v>
      </c>
      <c r="R208" s="36">
        <f>SUMIFS(СВЦЭМ!$F$33:$F$776,СВЦЭМ!$A$33:$A$776,$A208,СВЦЭМ!$B$33:$B$776,R$190)+'СЕТ СН'!$F$12</f>
        <v>143.96889684999999</v>
      </c>
      <c r="S208" s="36">
        <f>SUMIFS(СВЦЭМ!$F$33:$F$776,СВЦЭМ!$A$33:$A$776,$A208,СВЦЭМ!$B$33:$B$776,S$190)+'СЕТ СН'!$F$12</f>
        <v>143.02065292</v>
      </c>
      <c r="T208" s="36">
        <f>SUMIFS(СВЦЭМ!$F$33:$F$776,СВЦЭМ!$A$33:$A$776,$A208,СВЦЭМ!$B$33:$B$776,T$190)+'СЕТ СН'!$F$12</f>
        <v>139.23288962000001</v>
      </c>
      <c r="U208" s="36">
        <f>SUMIFS(СВЦЭМ!$F$33:$F$776,СВЦЭМ!$A$33:$A$776,$A208,СВЦЭМ!$B$33:$B$776,U$190)+'СЕТ СН'!$F$12</f>
        <v>133.48541091999999</v>
      </c>
      <c r="V208" s="36">
        <f>SUMIFS(СВЦЭМ!$F$33:$F$776,СВЦЭМ!$A$33:$A$776,$A208,СВЦЭМ!$B$33:$B$776,V$190)+'СЕТ СН'!$F$12</f>
        <v>131.7802021</v>
      </c>
      <c r="W208" s="36">
        <f>SUMIFS(СВЦЭМ!$F$33:$F$776,СВЦЭМ!$A$33:$A$776,$A208,СВЦЭМ!$B$33:$B$776,W$190)+'СЕТ СН'!$F$12</f>
        <v>134.14324429000001</v>
      </c>
      <c r="X208" s="36">
        <f>SUMIFS(СВЦЭМ!$F$33:$F$776,СВЦЭМ!$A$33:$A$776,$A208,СВЦЭМ!$B$33:$B$776,X$190)+'СЕТ СН'!$F$12</f>
        <v>137.41939475999999</v>
      </c>
      <c r="Y208" s="36">
        <f>SUMIFS(СВЦЭМ!$F$33:$F$776,СВЦЭМ!$A$33:$A$776,$A208,СВЦЭМ!$B$33:$B$776,Y$190)+'СЕТ СН'!$F$12</f>
        <v>143.97185908</v>
      </c>
    </row>
    <row r="209" spans="1:25" ht="15.75" x14ac:dyDescent="0.2">
      <c r="A209" s="35">
        <f t="shared" si="5"/>
        <v>43940</v>
      </c>
      <c r="B209" s="36">
        <f>SUMIFS(СВЦЭМ!$F$33:$F$776,СВЦЭМ!$A$33:$A$776,$A209,СВЦЭМ!$B$33:$B$776,B$190)+'СЕТ СН'!$F$12</f>
        <v>152.15087007</v>
      </c>
      <c r="C209" s="36">
        <f>SUMIFS(СВЦЭМ!$F$33:$F$776,СВЦЭМ!$A$33:$A$776,$A209,СВЦЭМ!$B$33:$B$776,C$190)+'СЕТ СН'!$F$12</f>
        <v>152.55911895</v>
      </c>
      <c r="D209" s="36">
        <f>SUMIFS(СВЦЭМ!$F$33:$F$776,СВЦЭМ!$A$33:$A$776,$A209,СВЦЭМ!$B$33:$B$776,D$190)+'СЕТ СН'!$F$12</f>
        <v>150.6277417</v>
      </c>
      <c r="E209" s="36">
        <f>SUMIFS(СВЦЭМ!$F$33:$F$776,СВЦЭМ!$A$33:$A$776,$A209,СВЦЭМ!$B$33:$B$776,E$190)+'СЕТ СН'!$F$12</f>
        <v>152.16698701999999</v>
      </c>
      <c r="F209" s="36">
        <f>SUMIFS(СВЦЭМ!$F$33:$F$776,СВЦЭМ!$A$33:$A$776,$A209,СВЦЭМ!$B$33:$B$776,F$190)+'СЕТ СН'!$F$12</f>
        <v>151.54815298</v>
      </c>
      <c r="G209" s="36">
        <f>SUMIFS(СВЦЭМ!$F$33:$F$776,СВЦЭМ!$A$33:$A$776,$A209,СВЦЭМ!$B$33:$B$776,G$190)+'СЕТ СН'!$F$12</f>
        <v>152.82802423999999</v>
      </c>
      <c r="H209" s="36">
        <f>SUMIFS(СВЦЭМ!$F$33:$F$776,СВЦЭМ!$A$33:$A$776,$A209,СВЦЭМ!$B$33:$B$776,H$190)+'СЕТ СН'!$F$12</f>
        <v>152.76452778000001</v>
      </c>
      <c r="I209" s="36">
        <f>SUMIFS(СВЦЭМ!$F$33:$F$776,СВЦЭМ!$A$33:$A$776,$A209,СВЦЭМ!$B$33:$B$776,I$190)+'СЕТ СН'!$F$12</f>
        <v>146.39336384000001</v>
      </c>
      <c r="J209" s="36">
        <f>SUMIFS(СВЦЭМ!$F$33:$F$776,СВЦЭМ!$A$33:$A$776,$A209,СВЦЭМ!$B$33:$B$776,J$190)+'СЕТ СН'!$F$12</f>
        <v>136.52752752999999</v>
      </c>
      <c r="K209" s="36">
        <f>SUMIFS(СВЦЭМ!$F$33:$F$776,СВЦЭМ!$A$33:$A$776,$A209,СВЦЭМ!$B$33:$B$776,K$190)+'СЕТ СН'!$F$12</f>
        <v>135.25365085000001</v>
      </c>
      <c r="L209" s="36">
        <f>SUMIFS(СВЦЭМ!$F$33:$F$776,СВЦЭМ!$A$33:$A$776,$A209,СВЦЭМ!$B$33:$B$776,L$190)+'СЕТ СН'!$F$12</f>
        <v>135.81525635</v>
      </c>
      <c r="M209" s="36">
        <f>SUMIFS(СВЦЭМ!$F$33:$F$776,СВЦЭМ!$A$33:$A$776,$A209,СВЦЭМ!$B$33:$B$776,M$190)+'СЕТ СН'!$F$12</f>
        <v>139.15007722999999</v>
      </c>
      <c r="N209" s="36">
        <f>SUMIFS(СВЦЭМ!$F$33:$F$776,СВЦЭМ!$A$33:$A$776,$A209,СВЦЭМ!$B$33:$B$776,N$190)+'СЕТ СН'!$F$12</f>
        <v>143.45400570999999</v>
      </c>
      <c r="O209" s="36">
        <f>SUMIFS(СВЦЭМ!$F$33:$F$776,СВЦЭМ!$A$33:$A$776,$A209,СВЦЭМ!$B$33:$B$776,O$190)+'СЕТ СН'!$F$12</f>
        <v>145.44001901999999</v>
      </c>
      <c r="P209" s="36">
        <f>SUMIFS(СВЦЭМ!$F$33:$F$776,СВЦЭМ!$A$33:$A$776,$A209,СВЦЭМ!$B$33:$B$776,P$190)+'СЕТ СН'!$F$12</f>
        <v>146.32398193</v>
      </c>
      <c r="Q209" s="36">
        <f>SUMIFS(СВЦЭМ!$F$33:$F$776,СВЦЭМ!$A$33:$A$776,$A209,СВЦЭМ!$B$33:$B$776,Q$190)+'СЕТ СН'!$F$12</f>
        <v>146.95981774000001</v>
      </c>
      <c r="R209" s="36">
        <f>SUMIFS(СВЦЭМ!$F$33:$F$776,СВЦЭМ!$A$33:$A$776,$A209,СВЦЭМ!$B$33:$B$776,R$190)+'СЕТ СН'!$F$12</f>
        <v>145.49577898999999</v>
      </c>
      <c r="S209" s="36">
        <f>SUMIFS(СВЦЭМ!$F$33:$F$776,СВЦЭМ!$A$33:$A$776,$A209,СВЦЭМ!$B$33:$B$776,S$190)+'СЕТ СН'!$F$12</f>
        <v>144.52760208999999</v>
      </c>
      <c r="T209" s="36">
        <f>SUMIFS(СВЦЭМ!$F$33:$F$776,СВЦЭМ!$A$33:$A$776,$A209,СВЦЭМ!$B$33:$B$776,T$190)+'СЕТ СН'!$F$12</f>
        <v>141.94403116999999</v>
      </c>
      <c r="U209" s="36">
        <f>SUMIFS(СВЦЭМ!$F$33:$F$776,СВЦЭМ!$A$33:$A$776,$A209,СВЦЭМ!$B$33:$B$776,U$190)+'СЕТ СН'!$F$12</f>
        <v>140.84553045999999</v>
      </c>
      <c r="V209" s="36">
        <f>SUMIFS(СВЦЭМ!$F$33:$F$776,СВЦЭМ!$A$33:$A$776,$A209,СВЦЭМ!$B$33:$B$776,V$190)+'СЕТ СН'!$F$12</f>
        <v>135.41755258000001</v>
      </c>
      <c r="W209" s="36">
        <f>SUMIFS(СВЦЭМ!$F$33:$F$776,СВЦЭМ!$A$33:$A$776,$A209,СВЦЭМ!$B$33:$B$776,W$190)+'СЕТ СН'!$F$12</f>
        <v>136.2091624</v>
      </c>
      <c r="X209" s="36">
        <f>SUMIFS(СВЦЭМ!$F$33:$F$776,СВЦЭМ!$A$33:$A$776,$A209,СВЦЭМ!$B$33:$B$776,X$190)+'СЕТ СН'!$F$12</f>
        <v>141.20157270000001</v>
      </c>
      <c r="Y209" s="36">
        <f>SUMIFS(СВЦЭМ!$F$33:$F$776,СВЦЭМ!$A$33:$A$776,$A209,СВЦЭМ!$B$33:$B$776,Y$190)+'СЕТ СН'!$F$12</f>
        <v>147.86490653999999</v>
      </c>
    </row>
    <row r="210" spans="1:25" ht="15.75" x14ac:dyDescent="0.2">
      <c r="A210" s="35">
        <f t="shared" si="5"/>
        <v>43941</v>
      </c>
      <c r="B210" s="36">
        <f>SUMIFS(СВЦЭМ!$F$33:$F$776,СВЦЭМ!$A$33:$A$776,$A210,СВЦЭМ!$B$33:$B$776,B$190)+'СЕТ СН'!$F$12</f>
        <v>154.66794247000001</v>
      </c>
      <c r="C210" s="36">
        <f>SUMIFS(СВЦЭМ!$F$33:$F$776,СВЦЭМ!$A$33:$A$776,$A210,СВЦЭМ!$B$33:$B$776,C$190)+'СЕТ СН'!$F$12</f>
        <v>158.37041957</v>
      </c>
      <c r="D210" s="36">
        <f>SUMIFS(СВЦЭМ!$F$33:$F$776,СВЦЭМ!$A$33:$A$776,$A210,СВЦЭМ!$B$33:$B$776,D$190)+'СЕТ СН'!$F$12</f>
        <v>163.38739133000001</v>
      </c>
      <c r="E210" s="36">
        <f>SUMIFS(СВЦЭМ!$F$33:$F$776,СВЦЭМ!$A$33:$A$776,$A210,СВЦЭМ!$B$33:$B$776,E$190)+'СЕТ СН'!$F$12</f>
        <v>165.51938064999999</v>
      </c>
      <c r="F210" s="36">
        <f>SUMIFS(СВЦЭМ!$F$33:$F$776,СВЦЭМ!$A$33:$A$776,$A210,СВЦЭМ!$B$33:$B$776,F$190)+'СЕТ СН'!$F$12</f>
        <v>164.69932836000001</v>
      </c>
      <c r="G210" s="36">
        <f>SUMIFS(СВЦЭМ!$F$33:$F$776,СВЦЭМ!$A$33:$A$776,$A210,СВЦЭМ!$B$33:$B$776,G$190)+'СЕТ СН'!$F$12</f>
        <v>163.43425486999999</v>
      </c>
      <c r="H210" s="36">
        <f>SUMIFS(СВЦЭМ!$F$33:$F$776,СВЦЭМ!$A$33:$A$776,$A210,СВЦЭМ!$B$33:$B$776,H$190)+'СЕТ СН'!$F$12</f>
        <v>158.04179205</v>
      </c>
      <c r="I210" s="36">
        <f>SUMIFS(СВЦЭМ!$F$33:$F$776,СВЦЭМ!$A$33:$A$776,$A210,СВЦЭМ!$B$33:$B$776,I$190)+'СЕТ СН'!$F$12</f>
        <v>149.54933409</v>
      </c>
      <c r="J210" s="36">
        <f>SUMIFS(СВЦЭМ!$F$33:$F$776,СВЦЭМ!$A$33:$A$776,$A210,СВЦЭМ!$B$33:$B$776,J$190)+'СЕТ СН'!$F$12</f>
        <v>135.19690757000001</v>
      </c>
      <c r="K210" s="36">
        <f>SUMIFS(СВЦЭМ!$F$33:$F$776,СВЦЭМ!$A$33:$A$776,$A210,СВЦЭМ!$B$33:$B$776,K$190)+'СЕТ СН'!$F$12</f>
        <v>133.02324942000001</v>
      </c>
      <c r="L210" s="36">
        <f>SUMIFS(СВЦЭМ!$F$33:$F$776,СВЦЭМ!$A$33:$A$776,$A210,СВЦЭМ!$B$33:$B$776,L$190)+'СЕТ СН'!$F$12</f>
        <v>134.12693837</v>
      </c>
      <c r="M210" s="36">
        <f>SUMIFS(СВЦЭМ!$F$33:$F$776,СВЦЭМ!$A$33:$A$776,$A210,СВЦЭМ!$B$33:$B$776,M$190)+'СЕТ СН'!$F$12</f>
        <v>135.34958245000001</v>
      </c>
      <c r="N210" s="36">
        <f>SUMIFS(СВЦЭМ!$F$33:$F$776,СВЦЭМ!$A$33:$A$776,$A210,СВЦЭМ!$B$33:$B$776,N$190)+'СЕТ СН'!$F$12</f>
        <v>136.43713181999999</v>
      </c>
      <c r="O210" s="36">
        <f>SUMIFS(СВЦЭМ!$F$33:$F$776,СВЦЭМ!$A$33:$A$776,$A210,СВЦЭМ!$B$33:$B$776,O$190)+'СЕТ СН'!$F$12</f>
        <v>137.96837794999999</v>
      </c>
      <c r="P210" s="36">
        <f>SUMIFS(СВЦЭМ!$F$33:$F$776,СВЦЭМ!$A$33:$A$776,$A210,СВЦЭМ!$B$33:$B$776,P$190)+'СЕТ СН'!$F$12</f>
        <v>139.09383861000001</v>
      </c>
      <c r="Q210" s="36">
        <f>SUMIFS(СВЦЭМ!$F$33:$F$776,СВЦЭМ!$A$33:$A$776,$A210,СВЦЭМ!$B$33:$B$776,Q$190)+'СЕТ СН'!$F$12</f>
        <v>140.38042648000001</v>
      </c>
      <c r="R210" s="36">
        <f>SUMIFS(СВЦЭМ!$F$33:$F$776,СВЦЭМ!$A$33:$A$776,$A210,СВЦЭМ!$B$33:$B$776,R$190)+'СЕТ СН'!$F$12</f>
        <v>140.11707508000001</v>
      </c>
      <c r="S210" s="36">
        <f>SUMIFS(СВЦЭМ!$F$33:$F$776,СВЦЭМ!$A$33:$A$776,$A210,СВЦЭМ!$B$33:$B$776,S$190)+'СЕТ СН'!$F$12</f>
        <v>140.89979524</v>
      </c>
      <c r="T210" s="36">
        <f>SUMIFS(СВЦЭМ!$F$33:$F$776,СВЦЭМ!$A$33:$A$776,$A210,СВЦЭМ!$B$33:$B$776,T$190)+'СЕТ СН'!$F$12</f>
        <v>139.35784122000001</v>
      </c>
      <c r="U210" s="36">
        <f>SUMIFS(СВЦЭМ!$F$33:$F$776,СВЦЭМ!$A$33:$A$776,$A210,СВЦЭМ!$B$33:$B$776,U$190)+'СЕТ СН'!$F$12</f>
        <v>137.00050641000001</v>
      </c>
      <c r="V210" s="36">
        <f>SUMIFS(СВЦЭМ!$F$33:$F$776,СВЦЭМ!$A$33:$A$776,$A210,СВЦЭМ!$B$33:$B$776,V$190)+'СЕТ СН'!$F$12</f>
        <v>135.46932142</v>
      </c>
      <c r="W210" s="36">
        <f>SUMIFS(СВЦЭМ!$F$33:$F$776,СВЦЭМ!$A$33:$A$776,$A210,СВЦЭМ!$B$33:$B$776,W$190)+'СЕТ СН'!$F$12</f>
        <v>135.89408338999999</v>
      </c>
      <c r="X210" s="36">
        <f>SUMIFS(СВЦЭМ!$F$33:$F$776,СВЦЭМ!$A$33:$A$776,$A210,СВЦЭМ!$B$33:$B$776,X$190)+'СЕТ СН'!$F$12</f>
        <v>135.14506295000001</v>
      </c>
      <c r="Y210" s="36">
        <f>SUMIFS(СВЦЭМ!$F$33:$F$776,СВЦЭМ!$A$33:$A$776,$A210,СВЦЭМ!$B$33:$B$776,Y$190)+'СЕТ СН'!$F$12</f>
        <v>141.26252127999999</v>
      </c>
    </row>
    <row r="211" spans="1:25" ht="15.75" x14ac:dyDescent="0.2">
      <c r="A211" s="35">
        <f t="shared" si="5"/>
        <v>43942</v>
      </c>
      <c r="B211" s="36">
        <f>SUMIFS(СВЦЭМ!$F$33:$F$776,СВЦЭМ!$A$33:$A$776,$A211,СВЦЭМ!$B$33:$B$776,B$190)+'СЕТ СН'!$F$12</f>
        <v>154.39157084999999</v>
      </c>
      <c r="C211" s="36">
        <f>SUMIFS(СВЦЭМ!$F$33:$F$776,СВЦЭМ!$A$33:$A$776,$A211,СВЦЭМ!$B$33:$B$776,C$190)+'СЕТ СН'!$F$12</f>
        <v>159.328745</v>
      </c>
      <c r="D211" s="36">
        <f>SUMIFS(СВЦЭМ!$F$33:$F$776,СВЦЭМ!$A$33:$A$776,$A211,СВЦЭМ!$B$33:$B$776,D$190)+'СЕТ СН'!$F$12</f>
        <v>162.74644049</v>
      </c>
      <c r="E211" s="36">
        <f>SUMIFS(СВЦЭМ!$F$33:$F$776,СВЦЭМ!$A$33:$A$776,$A211,СВЦЭМ!$B$33:$B$776,E$190)+'СЕТ СН'!$F$12</f>
        <v>164.28055916</v>
      </c>
      <c r="F211" s="36">
        <f>SUMIFS(СВЦЭМ!$F$33:$F$776,СВЦЭМ!$A$33:$A$776,$A211,СВЦЭМ!$B$33:$B$776,F$190)+'СЕТ СН'!$F$12</f>
        <v>162.99958813000001</v>
      </c>
      <c r="G211" s="36">
        <f>SUMIFS(СВЦЭМ!$F$33:$F$776,СВЦЭМ!$A$33:$A$776,$A211,СВЦЭМ!$B$33:$B$776,G$190)+'СЕТ СН'!$F$12</f>
        <v>161.46584185</v>
      </c>
      <c r="H211" s="36">
        <f>SUMIFS(СВЦЭМ!$F$33:$F$776,СВЦЭМ!$A$33:$A$776,$A211,СВЦЭМ!$B$33:$B$776,H$190)+'СЕТ СН'!$F$12</f>
        <v>152.74454356000001</v>
      </c>
      <c r="I211" s="36">
        <f>SUMIFS(СВЦЭМ!$F$33:$F$776,СВЦЭМ!$A$33:$A$776,$A211,СВЦЭМ!$B$33:$B$776,I$190)+'СЕТ СН'!$F$12</f>
        <v>146.70339903999999</v>
      </c>
      <c r="J211" s="36">
        <f>SUMIFS(СВЦЭМ!$F$33:$F$776,СВЦЭМ!$A$33:$A$776,$A211,СВЦЭМ!$B$33:$B$776,J$190)+'СЕТ СН'!$F$12</f>
        <v>137.14048303000001</v>
      </c>
      <c r="K211" s="36">
        <f>SUMIFS(СВЦЭМ!$F$33:$F$776,СВЦЭМ!$A$33:$A$776,$A211,СВЦЭМ!$B$33:$B$776,K$190)+'СЕТ СН'!$F$12</f>
        <v>136.96414032000001</v>
      </c>
      <c r="L211" s="36">
        <f>SUMIFS(СВЦЭМ!$F$33:$F$776,СВЦЭМ!$A$33:$A$776,$A211,СВЦЭМ!$B$33:$B$776,L$190)+'СЕТ СН'!$F$12</f>
        <v>137.09336915</v>
      </c>
      <c r="M211" s="36">
        <f>SUMIFS(СВЦЭМ!$F$33:$F$776,СВЦЭМ!$A$33:$A$776,$A211,СВЦЭМ!$B$33:$B$776,M$190)+'СЕТ СН'!$F$12</f>
        <v>136.70825017999999</v>
      </c>
      <c r="N211" s="36">
        <f>SUMIFS(СВЦЭМ!$F$33:$F$776,СВЦЭМ!$A$33:$A$776,$A211,СВЦЭМ!$B$33:$B$776,N$190)+'СЕТ СН'!$F$12</f>
        <v>137.99834511</v>
      </c>
      <c r="O211" s="36">
        <f>SUMIFS(СВЦЭМ!$F$33:$F$776,СВЦЭМ!$A$33:$A$776,$A211,СВЦЭМ!$B$33:$B$776,O$190)+'СЕТ СН'!$F$12</f>
        <v>141.15576634000001</v>
      </c>
      <c r="P211" s="36">
        <f>SUMIFS(СВЦЭМ!$F$33:$F$776,СВЦЭМ!$A$33:$A$776,$A211,СВЦЭМ!$B$33:$B$776,P$190)+'СЕТ СН'!$F$12</f>
        <v>140.58031599</v>
      </c>
      <c r="Q211" s="36">
        <f>SUMIFS(СВЦЭМ!$F$33:$F$776,СВЦЭМ!$A$33:$A$776,$A211,СВЦЭМ!$B$33:$B$776,Q$190)+'СЕТ СН'!$F$12</f>
        <v>143.16920665000001</v>
      </c>
      <c r="R211" s="36">
        <f>SUMIFS(СВЦЭМ!$F$33:$F$776,СВЦЭМ!$A$33:$A$776,$A211,СВЦЭМ!$B$33:$B$776,R$190)+'СЕТ СН'!$F$12</f>
        <v>141.00331738</v>
      </c>
      <c r="S211" s="36">
        <f>SUMIFS(СВЦЭМ!$F$33:$F$776,СВЦЭМ!$A$33:$A$776,$A211,СВЦЭМ!$B$33:$B$776,S$190)+'СЕТ СН'!$F$12</f>
        <v>139.74864366</v>
      </c>
      <c r="T211" s="36">
        <f>SUMIFS(СВЦЭМ!$F$33:$F$776,СВЦЭМ!$A$33:$A$776,$A211,СВЦЭМ!$B$33:$B$776,T$190)+'СЕТ СН'!$F$12</f>
        <v>140.53115545</v>
      </c>
      <c r="U211" s="36">
        <f>SUMIFS(СВЦЭМ!$F$33:$F$776,СВЦЭМ!$A$33:$A$776,$A211,СВЦЭМ!$B$33:$B$776,U$190)+'СЕТ СН'!$F$12</f>
        <v>141.94750314999999</v>
      </c>
      <c r="V211" s="36">
        <f>SUMIFS(СВЦЭМ!$F$33:$F$776,СВЦЭМ!$A$33:$A$776,$A211,СВЦЭМ!$B$33:$B$776,V$190)+'СЕТ СН'!$F$12</f>
        <v>143.35807523</v>
      </c>
      <c r="W211" s="36">
        <f>SUMIFS(СВЦЭМ!$F$33:$F$776,СВЦЭМ!$A$33:$A$776,$A211,СВЦЭМ!$B$33:$B$776,W$190)+'СЕТ СН'!$F$12</f>
        <v>143.81659938000001</v>
      </c>
      <c r="X211" s="36">
        <f>SUMIFS(СВЦЭМ!$F$33:$F$776,СВЦЭМ!$A$33:$A$776,$A211,СВЦЭМ!$B$33:$B$776,X$190)+'СЕТ СН'!$F$12</f>
        <v>141.82021434000001</v>
      </c>
      <c r="Y211" s="36">
        <f>SUMIFS(СВЦЭМ!$F$33:$F$776,СВЦЭМ!$A$33:$A$776,$A211,СВЦЭМ!$B$33:$B$776,Y$190)+'СЕТ СН'!$F$12</f>
        <v>145.40279504</v>
      </c>
    </row>
    <row r="212" spans="1:25" ht="15.75" x14ac:dyDescent="0.2">
      <c r="A212" s="35">
        <f t="shared" si="5"/>
        <v>43943</v>
      </c>
      <c r="B212" s="36">
        <f>SUMIFS(СВЦЭМ!$F$33:$F$776,СВЦЭМ!$A$33:$A$776,$A212,СВЦЭМ!$B$33:$B$776,B$190)+'СЕТ СН'!$F$12</f>
        <v>149.62454195000001</v>
      </c>
      <c r="C212" s="36">
        <f>SUMIFS(СВЦЭМ!$F$33:$F$776,СВЦЭМ!$A$33:$A$776,$A212,СВЦЭМ!$B$33:$B$776,C$190)+'СЕТ СН'!$F$12</f>
        <v>149.21546022999999</v>
      </c>
      <c r="D212" s="36">
        <f>SUMIFS(СВЦЭМ!$F$33:$F$776,СВЦЭМ!$A$33:$A$776,$A212,СВЦЭМ!$B$33:$B$776,D$190)+'СЕТ СН'!$F$12</f>
        <v>149.46499413000001</v>
      </c>
      <c r="E212" s="36">
        <f>SUMIFS(СВЦЭМ!$F$33:$F$776,СВЦЭМ!$A$33:$A$776,$A212,СВЦЭМ!$B$33:$B$776,E$190)+'СЕТ СН'!$F$12</f>
        <v>149.98944051000001</v>
      </c>
      <c r="F212" s="36">
        <f>SUMIFS(СВЦЭМ!$F$33:$F$776,СВЦЭМ!$A$33:$A$776,$A212,СВЦЭМ!$B$33:$B$776,F$190)+'СЕТ СН'!$F$12</f>
        <v>150.00122045000001</v>
      </c>
      <c r="G212" s="36">
        <f>SUMIFS(СВЦЭМ!$F$33:$F$776,СВЦЭМ!$A$33:$A$776,$A212,СВЦЭМ!$B$33:$B$776,G$190)+'СЕТ СН'!$F$12</f>
        <v>151.06476757999999</v>
      </c>
      <c r="H212" s="36">
        <f>SUMIFS(СВЦЭМ!$F$33:$F$776,СВЦЭМ!$A$33:$A$776,$A212,СВЦЭМ!$B$33:$B$776,H$190)+'СЕТ СН'!$F$12</f>
        <v>151.66935803000001</v>
      </c>
      <c r="I212" s="36">
        <f>SUMIFS(СВЦЭМ!$F$33:$F$776,СВЦЭМ!$A$33:$A$776,$A212,СВЦЭМ!$B$33:$B$776,I$190)+'СЕТ СН'!$F$12</f>
        <v>151.01675054</v>
      </c>
      <c r="J212" s="36">
        <f>SUMIFS(СВЦЭМ!$F$33:$F$776,СВЦЭМ!$A$33:$A$776,$A212,СВЦЭМ!$B$33:$B$776,J$190)+'СЕТ СН'!$F$12</f>
        <v>143.40444621</v>
      </c>
      <c r="K212" s="36">
        <f>SUMIFS(СВЦЭМ!$F$33:$F$776,СВЦЭМ!$A$33:$A$776,$A212,СВЦЭМ!$B$33:$B$776,K$190)+'СЕТ СН'!$F$12</f>
        <v>142.66727710999999</v>
      </c>
      <c r="L212" s="36">
        <f>SUMIFS(СВЦЭМ!$F$33:$F$776,СВЦЭМ!$A$33:$A$776,$A212,СВЦЭМ!$B$33:$B$776,L$190)+'СЕТ СН'!$F$12</f>
        <v>142.76770286999999</v>
      </c>
      <c r="M212" s="36">
        <f>SUMIFS(СВЦЭМ!$F$33:$F$776,СВЦЭМ!$A$33:$A$776,$A212,СВЦЭМ!$B$33:$B$776,M$190)+'СЕТ СН'!$F$12</f>
        <v>142.90992337</v>
      </c>
      <c r="N212" s="36">
        <f>SUMIFS(СВЦЭМ!$F$33:$F$776,СВЦЭМ!$A$33:$A$776,$A212,СВЦЭМ!$B$33:$B$776,N$190)+'СЕТ СН'!$F$12</f>
        <v>144.16141302</v>
      </c>
      <c r="O212" s="36">
        <f>SUMIFS(СВЦЭМ!$F$33:$F$776,СВЦЭМ!$A$33:$A$776,$A212,СВЦЭМ!$B$33:$B$776,O$190)+'СЕТ СН'!$F$12</f>
        <v>144.32001213000001</v>
      </c>
      <c r="P212" s="36">
        <f>SUMIFS(СВЦЭМ!$F$33:$F$776,СВЦЭМ!$A$33:$A$776,$A212,СВЦЭМ!$B$33:$B$776,P$190)+'СЕТ СН'!$F$12</f>
        <v>145.23182868000001</v>
      </c>
      <c r="Q212" s="36">
        <f>SUMIFS(СВЦЭМ!$F$33:$F$776,СВЦЭМ!$A$33:$A$776,$A212,СВЦЭМ!$B$33:$B$776,Q$190)+'СЕТ СН'!$F$12</f>
        <v>146.08973872999999</v>
      </c>
      <c r="R212" s="36">
        <f>SUMIFS(СВЦЭМ!$F$33:$F$776,СВЦЭМ!$A$33:$A$776,$A212,СВЦЭМ!$B$33:$B$776,R$190)+'СЕТ СН'!$F$12</f>
        <v>145.32322735</v>
      </c>
      <c r="S212" s="36">
        <f>SUMIFS(СВЦЭМ!$F$33:$F$776,СВЦЭМ!$A$33:$A$776,$A212,СВЦЭМ!$B$33:$B$776,S$190)+'СЕТ СН'!$F$12</f>
        <v>144.08344571999999</v>
      </c>
      <c r="T212" s="36">
        <f>SUMIFS(СВЦЭМ!$F$33:$F$776,СВЦЭМ!$A$33:$A$776,$A212,СВЦЭМ!$B$33:$B$776,T$190)+'СЕТ СН'!$F$12</f>
        <v>142.82147135</v>
      </c>
      <c r="U212" s="36">
        <f>SUMIFS(СВЦЭМ!$F$33:$F$776,СВЦЭМ!$A$33:$A$776,$A212,СВЦЭМ!$B$33:$B$776,U$190)+'СЕТ СН'!$F$12</f>
        <v>141.42353947000001</v>
      </c>
      <c r="V212" s="36">
        <f>SUMIFS(СВЦЭМ!$F$33:$F$776,СВЦЭМ!$A$33:$A$776,$A212,СВЦЭМ!$B$33:$B$776,V$190)+'СЕТ СН'!$F$12</f>
        <v>140.35768512999999</v>
      </c>
      <c r="W212" s="36">
        <f>SUMIFS(СВЦЭМ!$F$33:$F$776,СВЦЭМ!$A$33:$A$776,$A212,СВЦЭМ!$B$33:$B$776,W$190)+'СЕТ СН'!$F$12</f>
        <v>139.6085176</v>
      </c>
      <c r="X212" s="36">
        <f>SUMIFS(СВЦЭМ!$F$33:$F$776,СВЦЭМ!$A$33:$A$776,$A212,СВЦЭМ!$B$33:$B$776,X$190)+'СЕТ СН'!$F$12</f>
        <v>136.99816136999999</v>
      </c>
      <c r="Y212" s="36">
        <f>SUMIFS(СВЦЭМ!$F$33:$F$776,СВЦЭМ!$A$33:$A$776,$A212,СВЦЭМ!$B$33:$B$776,Y$190)+'СЕТ СН'!$F$12</f>
        <v>142.10662096999999</v>
      </c>
    </row>
    <row r="213" spans="1:25" ht="15.75" x14ac:dyDescent="0.2">
      <c r="A213" s="35">
        <f t="shared" si="5"/>
        <v>43944</v>
      </c>
      <c r="B213" s="36">
        <f>SUMIFS(СВЦЭМ!$F$33:$F$776,СВЦЭМ!$A$33:$A$776,$A213,СВЦЭМ!$B$33:$B$776,B$190)+'СЕТ СН'!$F$12</f>
        <v>163.98424782999999</v>
      </c>
      <c r="C213" s="36">
        <f>SUMIFS(СВЦЭМ!$F$33:$F$776,СВЦЭМ!$A$33:$A$776,$A213,СВЦЭМ!$B$33:$B$776,C$190)+'СЕТ СН'!$F$12</f>
        <v>165.62929998999999</v>
      </c>
      <c r="D213" s="36">
        <f>SUMIFS(СВЦЭМ!$F$33:$F$776,СВЦЭМ!$A$33:$A$776,$A213,СВЦЭМ!$B$33:$B$776,D$190)+'СЕТ СН'!$F$12</f>
        <v>169.00529312</v>
      </c>
      <c r="E213" s="36">
        <f>SUMIFS(СВЦЭМ!$F$33:$F$776,СВЦЭМ!$A$33:$A$776,$A213,СВЦЭМ!$B$33:$B$776,E$190)+'СЕТ СН'!$F$12</f>
        <v>171.84626546999999</v>
      </c>
      <c r="F213" s="36">
        <f>SUMIFS(СВЦЭМ!$F$33:$F$776,СВЦЭМ!$A$33:$A$776,$A213,СВЦЭМ!$B$33:$B$776,F$190)+'СЕТ СН'!$F$12</f>
        <v>172.10889105999999</v>
      </c>
      <c r="G213" s="36">
        <f>SUMIFS(СВЦЭМ!$F$33:$F$776,СВЦЭМ!$A$33:$A$776,$A213,СВЦЭМ!$B$33:$B$776,G$190)+'СЕТ СН'!$F$12</f>
        <v>170.22834039</v>
      </c>
      <c r="H213" s="36">
        <f>SUMIFS(СВЦЭМ!$F$33:$F$776,СВЦЭМ!$A$33:$A$776,$A213,СВЦЭМ!$B$33:$B$776,H$190)+'СЕТ СН'!$F$12</f>
        <v>166.73672619999999</v>
      </c>
      <c r="I213" s="36">
        <f>SUMIFS(СВЦЭМ!$F$33:$F$776,СВЦЭМ!$A$33:$A$776,$A213,СВЦЭМ!$B$33:$B$776,I$190)+'СЕТ СН'!$F$12</f>
        <v>163.73718004</v>
      </c>
      <c r="J213" s="36">
        <f>SUMIFS(СВЦЭМ!$F$33:$F$776,СВЦЭМ!$A$33:$A$776,$A213,СВЦЭМ!$B$33:$B$776,J$190)+'СЕТ СН'!$F$12</f>
        <v>154.79768580000001</v>
      </c>
      <c r="K213" s="36">
        <f>SUMIFS(СВЦЭМ!$F$33:$F$776,СВЦЭМ!$A$33:$A$776,$A213,СВЦЭМ!$B$33:$B$776,K$190)+'СЕТ СН'!$F$12</f>
        <v>151.98716124000001</v>
      </c>
      <c r="L213" s="36">
        <f>SUMIFS(СВЦЭМ!$F$33:$F$776,СВЦЭМ!$A$33:$A$776,$A213,СВЦЭМ!$B$33:$B$776,L$190)+'СЕТ СН'!$F$12</f>
        <v>150.02452713</v>
      </c>
      <c r="M213" s="36">
        <f>SUMIFS(СВЦЭМ!$F$33:$F$776,СВЦЭМ!$A$33:$A$776,$A213,СВЦЭМ!$B$33:$B$776,M$190)+'СЕТ СН'!$F$12</f>
        <v>150.42985411999999</v>
      </c>
      <c r="N213" s="36">
        <f>SUMIFS(СВЦЭМ!$F$33:$F$776,СВЦЭМ!$A$33:$A$776,$A213,СВЦЭМ!$B$33:$B$776,N$190)+'СЕТ СН'!$F$12</f>
        <v>151.22451520000001</v>
      </c>
      <c r="O213" s="36">
        <f>SUMIFS(СВЦЭМ!$F$33:$F$776,СВЦЭМ!$A$33:$A$776,$A213,СВЦЭМ!$B$33:$B$776,O$190)+'СЕТ СН'!$F$12</f>
        <v>153.87038426999999</v>
      </c>
      <c r="P213" s="36">
        <f>SUMIFS(СВЦЭМ!$F$33:$F$776,СВЦЭМ!$A$33:$A$776,$A213,СВЦЭМ!$B$33:$B$776,P$190)+'СЕТ СН'!$F$12</f>
        <v>155.15096281999999</v>
      </c>
      <c r="Q213" s="36">
        <f>SUMIFS(СВЦЭМ!$F$33:$F$776,СВЦЭМ!$A$33:$A$776,$A213,СВЦЭМ!$B$33:$B$776,Q$190)+'СЕТ СН'!$F$12</f>
        <v>156.06079238999999</v>
      </c>
      <c r="R213" s="36">
        <f>SUMIFS(СВЦЭМ!$F$33:$F$776,СВЦЭМ!$A$33:$A$776,$A213,СВЦЭМ!$B$33:$B$776,R$190)+'СЕТ СН'!$F$12</f>
        <v>156.19555733000001</v>
      </c>
      <c r="S213" s="36">
        <f>SUMIFS(СВЦЭМ!$F$33:$F$776,СВЦЭМ!$A$33:$A$776,$A213,СВЦЭМ!$B$33:$B$776,S$190)+'СЕТ СН'!$F$12</f>
        <v>154.54761454000001</v>
      </c>
      <c r="T213" s="36">
        <f>SUMIFS(СВЦЭМ!$F$33:$F$776,СВЦЭМ!$A$33:$A$776,$A213,СВЦЭМ!$B$33:$B$776,T$190)+'СЕТ СН'!$F$12</f>
        <v>150.81177868</v>
      </c>
      <c r="U213" s="36">
        <f>SUMIFS(СВЦЭМ!$F$33:$F$776,СВЦЭМ!$A$33:$A$776,$A213,СВЦЭМ!$B$33:$B$776,U$190)+'СЕТ СН'!$F$12</f>
        <v>146.99839725999999</v>
      </c>
      <c r="V213" s="36">
        <f>SUMIFS(СВЦЭМ!$F$33:$F$776,СВЦЭМ!$A$33:$A$776,$A213,СВЦЭМ!$B$33:$B$776,V$190)+'СЕТ СН'!$F$12</f>
        <v>145.72438772000001</v>
      </c>
      <c r="W213" s="36">
        <f>SUMIFS(СВЦЭМ!$F$33:$F$776,СВЦЭМ!$A$33:$A$776,$A213,СВЦЭМ!$B$33:$B$776,W$190)+'СЕТ СН'!$F$12</f>
        <v>144.39778340000001</v>
      </c>
      <c r="X213" s="36">
        <f>SUMIFS(СВЦЭМ!$F$33:$F$776,СВЦЭМ!$A$33:$A$776,$A213,СВЦЭМ!$B$33:$B$776,X$190)+'СЕТ СН'!$F$12</f>
        <v>146.79166713999999</v>
      </c>
      <c r="Y213" s="36">
        <f>SUMIFS(СВЦЭМ!$F$33:$F$776,СВЦЭМ!$A$33:$A$776,$A213,СВЦЭМ!$B$33:$B$776,Y$190)+'СЕТ СН'!$F$12</f>
        <v>153.04136301</v>
      </c>
    </row>
    <row r="214" spans="1:25" ht="15.75" x14ac:dyDescent="0.2">
      <c r="A214" s="35">
        <f t="shared" si="5"/>
        <v>43945</v>
      </c>
      <c r="B214" s="36">
        <f>SUMIFS(СВЦЭМ!$F$33:$F$776,СВЦЭМ!$A$33:$A$776,$A214,СВЦЭМ!$B$33:$B$776,B$190)+'СЕТ СН'!$F$12</f>
        <v>198.76203082000001</v>
      </c>
      <c r="C214" s="36">
        <f>SUMIFS(СВЦЭМ!$F$33:$F$776,СВЦЭМ!$A$33:$A$776,$A214,СВЦЭМ!$B$33:$B$776,C$190)+'СЕТ СН'!$F$12</f>
        <v>206.25320557000001</v>
      </c>
      <c r="D214" s="36">
        <f>SUMIFS(СВЦЭМ!$F$33:$F$776,СВЦЭМ!$A$33:$A$776,$A214,СВЦЭМ!$B$33:$B$776,D$190)+'СЕТ СН'!$F$12</f>
        <v>211.12736787</v>
      </c>
      <c r="E214" s="36">
        <f>SUMIFS(СВЦЭМ!$F$33:$F$776,СВЦЭМ!$A$33:$A$776,$A214,СВЦЭМ!$B$33:$B$776,E$190)+'СЕТ СН'!$F$12</f>
        <v>213.08521087</v>
      </c>
      <c r="F214" s="36">
        <f>SUMIFS(СВЦЭМ!$F$33:$F$776,СВЦЭМ!$A$33:$A$776,$A214,СВЦЭМ!$B$33:$B$776,F$190)+'СЕТ СН'!$F$12</f>
        <v>213.66349216</v>
      </c>
      <c r="G214" s="36">
        <f>SUMIFS(СВЦЭМ!$F$33:$F$776,СВЦЭМ!$A$33:$A$776,$A214,СВЦЭМ!$B$33:$B$776,G$190)+'СЕТ СН'!$F$12</f>
        <v>213.06694757</v>
      </c>
      <c r="H214" s="36">
        <f>SUMIFS(СВЦЭМ!$F$33:$F$776,СВЦЭМ!$A$33:$A$776,$A214,СВЦЭМ!$B$33:$B$776,H$190)+'СЕТ СН'!$F$12</f>
        <v>207.63361732999999</v>
      </c>
      <c r="I214" s="36">
        <f>SUMIFS(СВЦЭМ!$F$33:$F$776,СВЦЭМ!$A$33:$A$776,$A214,СВЦЭМ!$B$33:$B$776,I$190)+'СЕТ СН'!$F$12</f>
        <v>197.62402291999999</v>
      </c>
      <c r="J214" s="36">
        <f>SUMIFS(СВЦЭМ!$F$33:$F$776,СВЦЭМ!$A$33:$A$776,$A214,СВЦЭМ!$B$33:$B$776,J$190)+'СЕТ СН'!$F$12</f>
        <v>181.25413538999999</v>
      </c>
      <c r="K214" s="36">
        <f>SUMIFS(СВЦЭМ!$F$33:$F$776,СВЦЭМ!$A$33:$A$776,$A214,СВЦЭМ!$B$33:$B$776,K$190)+'СЕТ СН'!$F$12</f>
        <v>180.24726835000001</v>
      </c>
      <c r="L214" s="36">
        <f>SUMIFS(СВЦЭМ!$F$33:$F$776,СВЦЭМ!$A$33:$A$776,$A214,СВЦЭМ!$B$33:$B$776,L$190)+'СЕТ СН'!$F$12</f>
        <v>178.69823127000001</v>
      </c>
      <c r="M214" s="36">
        <f>SUMIFS(СВЦЭМ!$F$33:$F$776,СВЦЭМ!$A$33:$A$776,$A214,СВЦЭМ!$B$33:$B$776,M$190)+'СЕТ СН'!$F$12</f>
        <v>174.59831582000001</v>
      </c>
      <c r="N214" s="36">
        <f>SUMIFS(СВЦЭМ!$F$33:$F$776,СВЦЭМ!$A$33:$A$776,$A214,СВЦЭМ!$B$33:$B$776,N$190)+'СЕТ СН'!$F$12</f>
        <v>167.48979373</v>
      </c>
      <c r="O214" s="36">
        <f>SUMIFS(СВЦЭМ!$F$33:$F$776,СВЦЭМ!$A$33:$A$776,$A214,СВЦЭМ!$B$33:$B$776,O$190)+'СЕТ СН'!$F$12</f>
        <v>171.06343957999999</v>
      </c>
      <c r="P214" s="36">
        <f>SUMIFS(СВЦЭМ!$F$33:$F$776,СВЦЭМ!$A$33:$A$776,$A214,СВЦЭМ!$B$33:$B$776,P$190)+'СЕТ СН'!$F$12</f>
        <v>173.99232468</v>
      </c>
      <c r="Q214" s="36">
        <f>SUMIFS(СВЦЭМ!$F$33:$F$776,СВЦЭМ!$A$33:$A$776,$A214,СВЦЭМ!$B$33:$B$776,Q$190)+'СЕТ СН'!$F$12</f>
        <v>175.14100594000001</v>
      </c>
      <c r="R214" s="36">
        <f>SUMIFS(СВЦЭМ!$F$33:$F$776,СВЦЭМ!$A$33:$A$776,$A214,СВЦЭМ!$B$33:$B$776,R$190)+'СЕТ СН'!$F$12</f>
        <v>174.26566976000001</v>
      </c>
      <c r="S214" s="36">
        <f>SUMIFS(СВЦЭМ!$F$33:$F$776,СВЦЭМ!$A$33:$A$776,$A214,СВЦЭМ!$B$33:$B$776,S$190)+'СЕТ СН'!$F$12</f>
        <v>175.11123972999999</v>
      </c>
      <c r="T214" s="36">
        <f>SUMIFS(СВЦЭМ!$F$33:$F$776,СВЦЭМ!$A$33:$A$776,$A214,СВЦЭМ!$B$33:$B$776,T$190)+'СЕТ СН'!$F$12</f>
        <v>169.69307527000001</v>
      </c>
      <c r="U214" s="36">
        <f>SUMIFS(СВЦЭМ!$F$33:$F$776,СВЦЭМ!$A$33:$A$776,$A214,СВЦЭМ!$B$33:$B$776,U$190)+'СЕТ СН'!$F$12</f>
        <v>165.96396016</v>
      </c>
      <c r="V214" s="36">
        <f>SUMIFS(СВЦЭМ!$F$33:$F$776,СВЦЭМ!$A$33:$A$776,$A214,СВЦЭМ!$B$33:$B$776,V$190)+'СЕТ СН'!$F$12</f>
        <v>162.04695956</v>
      </c>
      <c r="W214" s="36">
        <f>SUMIFS(СВЦЭМ!$F$33:$F$776,СВЦЭМ!$A$33:$A$776,$A214,СВЦЭМ!$B$33:$B$776,W$190)+'СЕТ СН'!$F$12</f>
        <v>160.25174333000001</v>
      </c>
      <c r="X214" s="36">
        <f>SUMIFS(СВЦЭМ!$F$33:$F$776,СВЦЭМ!$A$33:$A$776,$A214,СВЦЭМ!$B$33:$B$776,X$190)+'СЕТ СН'!$F$12</f>
        <v>167.61196326999999</v>
      </c>
      <c r="Y214" s="36">
        <f>SUMIFS(СВЦЭМ!$F$33:$F$776,СВЦЭМ!$A$33:$A$776,$A214,СВЦЭМ!$B$33:$B$776,Y$190)+'СЕТ СН'!$F$12</f>
        <v>163.58875262999999</v>
      </c>
    </row>
    <row r="215" spans="1:25" ht="15.75" x14ac:dyDescent="0.2">
      <c r="A215" s="35">
        <f t="shared" si="5"/>
        <v>43946</v>
      </c>
      <c r="B215" s="36">
        <f>SUMIFS(СВЦЭМ!$F$33:$F$776,СВЦЭМ!$A$33:$A$776,$A215,СВЦЭМ!$B$33:$B$776,B$190)+'СЕТ СН'!$F$12</f>
        <v>192.14264609</v>
      </c>
      <c r="C215" s="36">
        <f>SUMIFS(СВЦЭМ!$F$33:$F$776,СВЦЭМ!$A$33:$A$776,$A215,СВЦЭМ!$B$33:$B$776,C$190)+'СЕТ СН'!$F$12</f>
        <v>197.89418810000001</v>
      </c>
      <c r="D215" s="36">
        <f>SUMIFS(СВЦЭМ!$F$33:$F$776,СВЦЭМ!$A$33:$A$776,$A215,СВЦЭМ!$B$33:$B$776,D$190)+'СЕТ СН'!$F$12</f>
        <v>200.37726386</v>
      </c>
      <c r="E215" s="36">
        <f>SUMIFS(СВЦЭМ!$F$33:$F$776,СВЦЭМ!$A$33:$A$776,$A215,СВЦЭМ!$B$33:$B$776,E$190)+'СЕТ СН'!$F$12</f>
        <v>202.69600169</v>
      </c>
      <c r="F215" s="36">
        <f>SUMIFS(СВЦЭМ!$F$33:$F$776,СВЦЭМ!$A$33:$A$776,$A215,СВЦЭМ!$B$33:$B$776,F$190)+'СЕТ СН'!$F$12</f>
        <v>203.00582129</v>
      </c>
      <c r="G215" s="36">
        <f>SUMIFS(СВЦЭМ!$F$33:$F$776,СВЦЭМ!$A$33:$A$776,$A215,СВЦЭМ!$B$33:$B$776,G$190)+'СЕТ СН'!$F$12</f>
        <v>203.66828738000001</v>
      </c>
      <c r="H215" s="36">
        <f>SUMIFS(СВЦЭМ!$F$33:$F$776,СВЦЭМ!$A$33:$A$776,$A215,СВЦЭМ!$B$33:$B$776,H$190)+'СЕТ СН'!$F$12</f>
        <v>202.76716704</v>
      </c>
      <c r="I215" s="36">
        <f>SUMIFS(СВЦЭМ!$F$33:$F$776,СВЦЭМ!$A$33:$A$776,$A215,СВЦЭМ!$B$33:$B$776,I$190)+'СЕТ СН'!$F$12</f>
        <v>200.08326124999999</v>
      </c>
      <c r="J215" s="36">
        <f>SUMIFS(СВЦЭМ!$F$33:$F$776,СВЦЭМ!$A$33:$A$776,$A215,СВЦЭМ!$B$33:$B$776,J$190)+'СЕТ СН'!$F$12</f>
        <v>190.68721264000001</v>
      </c>
      <c r="K215" s="36">
        <f>SUMIFS(СВЦЭМ!$F$33:$F$776,СВЦЭМ!$A$33:$A$776,$A215,СВЦЭМ!$B$33:$B$776,K$190)+'СЕТ СН'!$F$12</f>
        <v>184.22682868999999</v>
      </c>
      <c r="L215" s="36">
        <f>SUMIFS(СВЦЭМ!$F$33:$F$776,СВЦЭМ!$A$33:$A$776,$A215,СВЦЭМ!$B$33:$B$776,L$190)+'СЕТ СН'!$F$12</f>
        <v>182.22156176999999</v>
      </c>
      <c r="M215" s="36">
        <f>SUMIFS(СВЦЭМ!$F$33:$F$776,СВЦЭМ!$A$33:$A$776,$A215,СВЦЭМ!$B$33:$B$776,M$190)+'СЕТ СН'!$F$12</f>
        <v>186.23500501000001</v>
      </c>
      <c r="N215" s="36">
        <f>SUMIFS(СВЦЭМ!$F$33:$F$776,СВЦЭМ!$A$33:$A$776,$A215,СВЦЭМ!$B$33:$B$776,N$190)+'СЕТ СН'!$F$12</f>
        <v>189.04557829999999</v>
      </c>
      <c r="O215" s="36">
        <f>SUMIFS(СВЦЭМ!$F$33:$F$776,СВЦЭМ!$A$33:$A$776,$A215,СВЦЭМ!$B$33:$B$776,O$190)+'СЕТ СН'!$F$12</f>
        <v>189.33392029999999</v>
      </c>
      <c r="P215" s="36">
        <f>SUMIFS(СВЦЭМ!$F$33:$F$776,СВЦЭМ!$A$33:$A$776,$A215,СВЦЭМ!$B$33:$B$776,P$190)+'СЕТ СН'!$F$12</f>
        <v>192.67633821999999</v>
      </c>
      <c r="Q215" s="36">
        <f>SUMIFS(СВЦЭМ!$F$33:$F$776,СВЦЭМ!$A$33:$A$776,$A215,СВЦЭМ!$B$33:$B$776,Q$190)+'СЕТ СН'!$F$12</f>
        <v>196.29790550000001</v>
      </c>
      <c r="R215" s="36">
        <f>SUMIFS(СВЦЭМ!$F$33:$F$776,СВЦЭМ!$A$33:$A$776,$A215,СВЦЭМ!$B$33:$B$776,R$190)+'СЕТ СН'!$F$12</f>
        <v>196.04322189000001</v>
      </c>
      <c r="S215" s="36">
        <f>SUMIFS(СВЦЭМ!$F$33:$F$776,СВЦЭМ!$A$33:$A$776,$A215,СВЦЭМ!$B$33:$B$776,S$190)+'СЕТ СН'!$F$12</f>
        <v>195.419534</v>
      </c>
      <c r="T215" s="36">
        <f>SUMIFS(СВЦЭМ!$F$33:$F$776,СВЦЭМ!$A$33:$A$776,$A215,СВЦЭМ!$B$33:$B$776,T$190)+'СЕТ СН'!$F$12</f>
        <v>190.3427428</v>
      </c>
      <c r="U215" s="36">
        <f>SUMIFS(СВЦЭМ!$F$33:$F$776,СВЦЭМ!$A$33:$A$776,$A215,СВЦЭМ!$B$33:$B$776,U$190)+'СЕТ СН'!$F$12</f>
        <v>186.28343140999999</v>
      </c>
      <c r="V215" s="36">
        <f>SUMIFS(СВЦЭМ!$F$33:$F$776,СВЦЭМ!$A$33:$A$776,$A215,СВЦЭМ!$B$33:$B$776,V$190)+'СЕТ СН'!$F$12</f>
        <v>183.19372795000001</v>
      </c>
      <c r="W215" s="36">
        <f>SUMIFS(СВЦЭМ!$F$33:$F$776,СВЦЭМ!$A$33:$A$776,$A215,СВЦЭМ!$B$33:$B$776,W$190)+'СЕТ СН'!$F$12</f>
        <v>183.11319764000001</v>
      </c>
      <c r="X215" s="36">
        <f>SUMIFS(СВЦЭМ!$F$33:$F$776,СВЦЭМ!$A$33:$A$776,$A215,СВЦЭМ!$B$33:$B$776,X$190)+'СЕТ СН'!$F$12</f>
        <v>183.74279862</v>
      </c>
      <c r="Y215" s="36">
        <f>SUMIFS(СВЦЭМ!$F$33:$F$776,СВЦЭМ!$A$33:$A$776,$A215,СВЦЭМ!$B$33:$B$776,Y$190)+'СЕТ СН'!$F$12</f>
        <v>192.00361364</v>
      </c>
    </row>
    <row r="216" spans="1:25" ht="15.75" x14ac:dyDescent="0.2">
      <c r="A216" s="35">
        <f t="shared" si="5"/>
        <v>43947</v>
      </c>
      <c r="B216" s="36">
        <f>SUMIFS(СВЦЭМ!$F$33:$F$776,СВЦЭМ!$A$33:$A$776,$A216,СВЦЭМ!$B$33:$B$776,B$190)+'СЕТ СН'!$F$12</f>
        <v>207.55142093000001</v>
      </c>
      <c r="C216" s="36">
        <f>SUMIFS(СВЦЭМ!$F$33:$F$776,СВЦЭМ!$A$33:$A$776,$A216,СВЦЭМ!$B$33:$B$776,C$190)+'СЕТ СН'!$F$12</f>
        <v>207.58479235999999</v>
      </c>
      <c r="D216" s="36">
        <f>SUMIFS(СВЦЭМ!$F$33:$F$776,СВЦЭМ!$A$33:$A$776,$A216,СВЦЭМ!$B$33:$B$776,D$190)+'СЕТ СН'!$F$12</f>
        <v>204.86077294</v>
      </c>
      <c r="E216" s="36">
        <f>SUMIFS(СВЦЭМ!$F$33:$F$776,СВЦЭМ!$A$33:$A$776,$A216,СВЦЭМ!$B$33:$B$776,E$190)+'СЕТ СН'!$F$12</f>
        <v>203.86770505000001</v>
      </c>
      <c r="F216" s="36">
        <f>SUMIFS(СВЦЭМ!$F$33:$F$776,СВЦЭМ!$A$33:$A$776,$A216,СВЦЭМ!$B$33:$B$776,F$190)+'СЕТ СН'!$F$12</f>
        <v>203.17422225000001</v>
      </c>
      <c r="G216" s="36">
        <f>SUMIFS(СВЦЭМ!$F$33:$F$776,СВЦЭМ!$A$33:$A$776,$A216,СВЦЭМ!$B$33:$B$776,G$190)+'СЕТ СН'!$F$12</f>
        <v>203.8015422</v>
      </c>
      <c r="H216" s="36">
        <f>SUMIFS(СВЦЭМ!$F$33:$F$776,СВЦЭМ!$A$33:$A$776,$A216,СВЦЭМ!$B$33:$B$776,H$190)+'СЕТ СН'!$F$12</f>
        <v>204.82521589000001</v>
      </c>
      <c r="I216" s="36">
        <f>SUMIFS(СВЦЭМ!$F$33:$F$776,СВЦЭМ!$A$33:$A$776,$A216,СВЦЭМ!$B$33:$B$776,I$190)+'СЕТ СН'!$F$12</f>
        <v>205.43456076000001</v>
      </c>
      <c r="J216" s="36">
        <f>SUMIFS(СВЦЭМ!$F$33:$F$776,СВЦЭМ!$A$33:$A$776,$A216,СВЦЭМ!$B$33:$B$776,J$190)+'СЕТ СН'!$F$12</f>
        <v>191.93363532999999</v>
      </c>
      <c r="K216" s="36">
        <f>SUMIFS(СВЦЭМ!$F$33:$F$776,СВЦЭМ!$A$33:$A$776,$A216,СВЦЭМ!$B$33:$B$776,K$190)+'СЕТ СН'!$F$12</f>
        <v>184.74904050000001</v>
      </c>
      <c r="L216" s="36">
        <f>SUMIFS(СВЦЭМ!$F$33:$F$776,СВЦЭМ!$A$33:$A$776,$A216,СВЦЭМ!$B$33:$B$776,L$190)+'СЕТ СН'!$F$12</f>
        <v>182.32627120000001</v>
      </c>
      <c r="M216" s="36">
        <f>SUMIFS(СВЦЭМ!$F$33:$F$776,СВЦЭМ!$A$33:$A$776,$A216,СВЦЭМ!$B$33:$B$776,M$190)+'СЕТ СН'!$F$12</f>
        <v>182.48999695000001</v>
      </c>
      <c r="N216" s="36">
        <f>SUMIFS(СВЦЭМ!$F$33:$F$776,СВЦЭМ!$A$33:$A$776,$A216,СВЦЭМ!$B$33:$B$776,N$190)+'СЕТ СН'!$F$12</f>
        <v>183.32693148000001</v>
      </c>
      <c r="O216" s="36">
        <f>SUMIFS(СВЦЭМ!$F$33:$F$776,СВЦЭМ!$A$33:$A$776,$A216,СВЦЭМ!$B$33:$B$776,O$190)+'СЕТ СН'!$F$12</f>
        <v>186.62449149</v>
      </c>
      <c r="P216" s="36">
        <f>SUMIFS(СВЦЭМ!$F$33:$F$776,СВЦЭМ!$A$33:$A$776,$A216,СВЦЭМ!$B$33:$B$776,P$190)+'СЕТ СН'!$F$12</f>
        <v>189.16013661</v>
      </c>
      <c r="Q216" s="36">
        <f>SUMIFS(СВЦЭМ!$F$33:$F$776,СВЦЭМ!$A$33:$A$776,$A216,СВЦЭМ!$B$33:$B$776,Q$190)+'СЕТ СН'!$F$12</f>
        <v>190.47892494000001</v>
      </c>
      <c r="R216" s="36">
        <f>SUMIFS(СВЦЭМ!$F$33:$F$776,СВЦЭМ!$A$33:$A$776,$A216,СВЦЭМ!$B$33:$B$776,R$190)+'СЕТ СН'!$F$12</f>
        <v>190.16921872</v>
      </c>
      <c r="S216" s="36">
        <f>SUMIFS(СВЦЭМ!$F$33:$F$776,СВЦЭМ!$A$33:$A$776,$A216,СВЦЭМ!$B$33:$B$776,S$190)+'СЕТ СН'!$F$12</f>
        <v>188.91345408999999</v>
      </c>
      <c r="T216" s="36">
        <f>SUMIFS(СВЦЭМ!$F$33:$F$776,СВЦЭМ!$A$33:$A$776,$A216,СВЦЭМ!$B$33:$B$776,T$190)+'СЕТ СН'!$F$12</f>
        <v>184.98368354999999</v>
      </c>
      <c r="U216" s="36">
        <f>SUMIFS(СВЦЭМ!$F$33:$F$776,СВЦЭМ!$A$33:$A$776,$A216,СВЦЭМ!$B$33:$B$776,U$190)+'СЕТ СН'!$F$12</f>
        <v>180.17261221999999</v>
      </c>
      <c r="V216" s="36">
        <f>SUMIFS(СВЦЭМ!$F$33:$F$776,СВЦЭМ!$A$33:$A$776,$A216,СВЦЭМ!$B$33:$B$776,V$190)+'СЕТ СН'!$F$12</f>
        <v>177.47296467000001</v>
      </c>
      <c r="W216" s="36">
        <f>SUMIFS(СВЦЭМ!$F$33:$F$776,СВЦЭМ!$A$33:$A$776,$A216,СВЦЭМ!$B$33:$B$776,W$190)+'СЕТ СН'!$F$12</f>
        <v>178.23655069</v>
      </c>
      <c r="X216" s="36">
        <f>SUMIFS(СВЦЭМ!$F$33:$F$776,СВЦЭМ!$A$33:$A$776,$A216,СВЦЭМ!$B$33:$B$776,X$190)+'СЕТ СН'!$F$12</f>
        <v>182.38442294000001</v>
      </c>
      <c r="Y216" s="36">
        <f>SUMIFS(СВЦЭМ!$F$33:$F$776,СВЦЭМ!$A$33:$A$776,$A216,СВЦЭМ!$B$33:$B$776,Y$190)+'СЕТ СН'!$F$12</f>
        <v>190.88288811999999</v>
      </c>
    </row>
    <row r="217" spans="1:25" ht="15.75" x14ac:dyDescent="0.2">
      <c r="A217" s="35">
        <f t="shared" si="5"/>
        <v>43948</v>
      </c>
      <c r="B217" s="36">
        <f>SUMIFS(СВЦЭМ!$F$33:$F$776,СВЦЭМ!$A$33:$A$776,$A217,СВЦЭМ!$B$33:$B$776,B$190)+'СЕТ СН'!$F$12</f>
        <v>205.69784075000001</v>
      </c>
      <c r="C217" s="36">
        <f>SUMIFS(СВЦЭМ!$F$33:$F$776,СВЦЭМ!$A$33:$A$776,$A217,СВЦЭМ!$B$33:$B$776,C$190)+'СЕТ СН'!$F$12</f>
        <v>204.94253817000001</v>
      </c>
      <c r="D217" s="36">
        <f>SUMIFS(СВЦЭМ!$F$33:$F$776,СВЦЭМ!$A$33:$A$776,$A217,СВЦЭМ!$B$33:$B$776,D$190)+'СЕТ СН'!$F$12</f>
        <v>201.95421279000001</v>
      </c>
      <c r="E217" s="36">
        <f>SUMIFS(СВЦЭМ!$F$33:$F$776,СВЦЭМ!$A$33:$A$776,$A217,СВЦЭМ!$B$33:$B$776,E$190)+'СЕТ СН'!$F$12</f>
        <v>199.50491019</v>
      </c>
      <c r="F217" s="36">
        <f>SUMIFS(СВЦЭМ!$F$33:$F$776,СВЦЭМ!$A$33:$A$776,$A217,СВЦЭМ!$B$33:$B$776,F$190)+'СЕТ СН'!$F$12</f>
        <v>199.86668890999999</v>
      </c>
      <c r="G217" s="36">
        <f>SUMIFS(СВЦЭМ!$F$33:$F$776,СВЦЭМ!$A$33:$A$776,$A217,СВЦЭМ!$B$33:$B$776,G$190)+'СЕТ СН'!$F$12</f>
        <v>201.45553122999999</v>
      </c>
      <c r="H217" s="36">
        <f>SUMIFS(СВЦЭМ!$F$33:$F$776,СВЦЭМ!$A$33:$A$776,$A217,СВЦЭМ!$B$33:$B$776,H$190)+'СЕТ СН'!$F$12</f>
        <v>204.06289035</v>
      </c>
      <c r="I217" s="36">
        <f>SUMIFS(СВЦЭМ!$F$33:$F$776,СВЦЭМ!$A$33:$A$776,$A217,СВЦЭМ!$B$33:$B$776,I$190)+'СЕТ СН'!$F$12</f>
        <v>201.80014360999999</v>
      </c>
      <c r="J217" s="36">
        <f>SUMIFS(СВЦЭМ!$F$33:$F$776,СВЦЭМ!$A$33:$A$776,$A217,СВЦЭМ!$B$33:$B$776,J$190)+'СЕТ СН'!$F$12</f>
        <v>187.53920687999999</v>
      </c>
      <c r="K217" s="36">
        <f>SUMIFS(СВЦЭМ!$F$33:$F$776,СВЦЭМ!$A$33:$A$776,$A217,СВЦЭМ!$B$33:$B$776,K$190)+'СЕТ СН'!$F$12</f>
        <v>183.97569587000001</v>
      </c>
      <c r="L217" s="36">
        <f>SUMIFS(СВЦЭМ!$F$33:$F$776,СВЦЭМ!$A$33:$A$776,$A217,СВЦЭМ!$B$33:$B$776,L$190)+'СЕТ СН'!$F$12</f>
        <v>180.14567108</v>
      </c>
      <c r="M217" s="36">
        <f>SUMIFS(СВЦЭМ!$F$33:$F$776,СВЦЭМ!$A$33:$A$776,$A217,СВЦЭМ!$B$33:$B$776,M$190)+'СЕТ СН'!$F$12</f>
        <v>180.71387177</v>
      </c>
      <c r="N217" s="36">
        <f>SUMIFS(СВЦЭМ!$F$33:$F$776,СВЦЭМ!$A$33:$A$776,$A217,СВЦЭМ!$B$33:$B$776,N$190)+'СЕТ СН'!$F$12</f>
        <v>183.58020113000001</v>
      </c>
      <c r="O217" s="36">
        <f>SUMIFS(СВЦЭМ!$F$33:$F$776,СВЦЭМ!$A$33:$A$776,$A217,СВЦЭМ!$B$33:$B$776,O$190)+'СЕТ СН'!$F$12</f>
        <v>186.83900674</v>
      </c>
      <c r="P217" s="36">
        <f>SUMIFS(СВЦЭМ!$F$33:$F$776,СВЦЭМ!$A$33:$A$776,$A217,СВЦЭМ!$B$33:$B$776,P$190)+'СЕТ СН'!$F$12</f>
        <v>190.79635292</v>
      </c>
      <c r="Q217" s="36">
        <f>SUMIFS(СВЦЭМ!$F$33:$F$776,СВЦЭМ!$A$33:$A$776,$A217,СВЦЭМ!$B$33:$B$776,Q$190)+'СЕТ СН'!$F$12</f>
        <v>193.20255691</v>
      </c>
      <c r="R217" s="36">
        <f>SUMIFS(СВЦЭМ!$F$33:$F$776,СВЦЭМ!$A$33:$A$776,$A217,СВЦЭМ!$B$33:$B$776,R$190)+'СЕТ СН'!$F$12</f>
        <v>193.30004135999999</v>
      </c>
      <c r="S217" s="36">
        <f>SUMIFS(СВЦЭМ!$F$33:$F$776,СВЦЭМ!$A$33:$A$776,$A217,СВЦЭМ!$B$33:$B$776,S$190)+'СЕТ СН'!$F$12</f>
        <v>191.73184716</v>
      </c>
      <c r="T217" s="36">
        <f>SUMIFS(СВЦЭМ!$F$33:$F$776,СВЦЭМ!$A$33:$A$776,$A217,СВЦЭМ!$B$33:$B$776,T$190)+'СЕТ СН'!$F$12</f>
        <v>186.85278539999999</v>
      </c>
      <c r="U217" s="36">
        <f>SUMIFS(СВЦЭМ!$F$33:$F$776,СВЦЭМ!$A$33:$A$776,$A217,СВЦЭМ!$B$33:$B$776,U$190)+'СЕТ СН'!$F$12</f>
        <v>183.23656301</v>
      </c>
      <c r="V217" s="36">
        <f>SUMIFS(СВЦЭМ!$F$33:$F$776,СВЦЭМ!$A$33:$A$776,$A217,СВЦЭМ!$B$33:$B$776,V$190)+'СЕТ СН'!$F$12</f>
        <v>178.12554243</v>
      </c>
      <c r="W217" s="36">
        <f>SUMIFS(СВЦЭМ!$F$33:$F$776,СВЦЭМ!$A$33:$A$776,$A217,СВЦЭМ!$B$33:$B$776,W$190)+'СЕТ СН'!$F$12</f>
        <v>178.82522134999999</v>
      </c>
      <c r="X217" s="36">
        <f>SUMIFS(СВЦЭМ!$F$33:$F$776,СВЦЭМ!$A$33:$A$776,$A217,СВЦЭМ!$B$33:$B$776,X$190)+'СЕТ СН'!$F$12</f>
        <v>183.49746827999999</v>
      </c>
      <c r="Y217" s="36">
        <f>SUMIFS(СВЦЭМ!$F$33:$F$776,СВЦЭМ!$A$33:$A$776,$A217,СВЦЭМ!$B$33:$B$776,Y$190)+'СЕТ СН'!$F$12</f>
        <v>190.18718364</v>
      </c>
    </row>
    <row r="218" spans="1:25" ht="15.75" x14ac:dyDescent="0.2">
      <c r="A218" s="35">
        <f t="shared" si="5"/>
        <v>43949</v>
      </c>
      <c r="B218" s="36">
        <f>SUMIFS(СВЦЭМ!$F$33:$F$776,СВЦЭМ!$A$33:$A$776,$A218,СВЦЭМ!$B$33:$B$776,B$190)+'СЕТ СН'!$F$12</f>
        <v>193.53888620000001</v>
      </c>
      <c r="C218" s="36">
        <f>SUMIFS(СВЦЭМ!$F$33:$F$776,СВЦЭМ!$A$33:$A$776,$A218,СВЦЭМ!$B$33:$B$776,C$190)+'СЕТ СН'!$F$12</f>
        <v>198.75219050000001</v>
      </c>
      <c r="D218" s="36">
        <f>SUMIFS(СВЦЭМ!$F$33:$F$776,СВЦЭМ!$A$33:$A$776,$A218,СВЦЭМ!$B$33:$B$776,D$190)+'СЕТ СН'!$F$12</f>
        <v>206.42846329</v>
      </c>
      <c r="E218" s="36">
        <f>SUMIFS(СВЦЭМ!$F$33:$F$776,СВЦЭМ!$A$33:$A$776,$A218,СВЦЭМ!$B$33:$B$776,E$190)+'СЕТ СН'!$F$12</f>
        <v>207.25419835</v>
      </c>
      <c r="F218" s="36">
        <f>SUMIFS(СВЦЭМ!$F$33:$F$776,СВЦЭМ!$A$33:$A$776,$A218,СВЦЭМ!$B$33:$B$776,F$190)+'СЕТ СН'!$F$12</f>
        <v>206.66357869999999</v>
      </c>
      <c r="G218" s="36">
        <f>SUMIFS(СВЦЭМ!$F$33:$F$776,СВЦЭМ!$A$33:$A$776,$A218,СВЦЭМ!$B$33:$B$776,G$190)+'СЕТ СН'!$F$12</f>
        <v>206.85559609000001</v>
      </c>
      <c r="H218" s="36">
        <f>SUMIFS(СВЦЭМ!$F$33:$F$776,СВЦЭМ!$A$33:$A$776,$A218,СВЦЭМ!$B$33:$B$776,H$190)+'СЕТ СН'!$F$12</f>
        <v>200.26265777</v>
      </c>
      <c r="I218" s="36">
        <f>SUMIFS(СВЦЭМ!$F$33:$F$776,СВЦЭМ!$A$33:$A$776,$A218,СВЦЭМ!$B$33:$B$776,I$190)+'СЕТ СН'!$F$12</f>
        <v>193.17976601999999</v>
      </c>
      <c r="J218" s="36">
        <f>SUMIFS(СВЦЭМ!$F$33:$F$776,СВЦЭМ!$A$33:$A$776,$A218,СВЦЭМ!$B$33:$B$776,J$190)+'СЕТ СН'!$F$12</f>
        <v>183.19406939999999</v>
      </c>
      <c r="K218" s="36">
        <f>SUMIFS(СВЦЭМ!$F$33:$F$776,СВЦЭМ!$A$33:$A$776,$A218,СВЦЭМ!$B$33:$B$776,K$190)+'СЕТ СН'!$F$12</f>
        <v>181.92230923</v>
      </c>
      <c r="L218" s="36">
        <f>SUMIFS(СВЦЭМ!$F$33:$F$776,СВЦЭМ!$A$33:$A$776,$A218,СВЦЭМ!$B$33:$B$776,L$190)+'СЕТ СН'!$F$12</f>
        <v>180.85283881999999</v>
      </c>
      <c r="M218" s="36">
        <f>SUMIFS(СВЦЭМ!$F$33:$F$776,СВЦЭМ!$A$33:$A$776,$A218,СВЦЭМ!$B$33:$B$776,M$190)+'СЕТ СН'!$F$12</f>
        <v>180.79708491</v>
      </c>
      <c r="N218" s="36">
        <f>SUMIFS(СВЦЭМ!$F$33:$F$776,СВЦЭМ!$A$33:$A$776,$A218,СВЦЭМ!$B$33:$B$776,N$190)+'СЕТ СН'!$F$12</f>
        <v>179.18243038</v>
      </c>
      <c r="O218" s="36">
        <f>SUMIFS(СВЦЭМ!$F$33:$F$776,СВЦЭМ!$A$33:$A$776,$A218,СВЦЭМ!$B$33:$B$776,O$190)+'СЕТ СН'!$F$12</f>
        <v>180.96515524</v>
      </c>
      <c r="P218" s="36">
        <f>SUMIFS(СВЦЭМ!$F$33:$F$776,СВЦЭМ!$A$33:$A$776,$A218,СВЦЭМ!$B$33:$B$776,P$190)+'СЕТ СН'!$F$12</f>
        <v>183.19690585000001</v>
      </c>
      <c r="Q218" s="36">
        <f>SUMIFS(СВЦЭМ!$F$33:$F$776,СВЦЭМ!$A$33:$A$776,$A218,СВЦЭМ!$B$33:$B$776,Q$190)+'СЕТ СН'!$F$12</f>
        <v>186.06569586000001</v>
      </c>
      <c r="R218" s="36">
        <f>SUMIFS(СВЦЭМ!$F$33:$F$776,СВЦЭМ!$A$33:$A$776,$A218,СВЦЭМ!$B$33:$B$776,R$190)+'СЕТ СН'!$F$12</f>
        <v>185.32756671999999</v>
      </c>
      <c r="S218" s="36">
        <f>SUMIFS(СВЦЭМ!$F$33:$F$776,СВЦЭМ!$A$33:$A$776,$A218,СВЦЭМ!$B$33:$B$776,S$190)+'СЕТ СН'!$F$12</f>
        <v>184.58255625000001</v>
      </c>
      <c r="T218" s="36">
        <f>SUMIFS(СВЦЭМ!$F$33:$F$776,СВЦЭМ!$A$33:$A$776,$A218,СВЦЭМ!$B$33:$B$776,T$190)+'СЕТ СН'!$F$12</f>
        <v>182.11695381000001</v>
      </c>
      <c r="U218" s="36">
        <f>SUMIFS(СВЦЭМ!$F$33:$F$776,СВЦЭМ!$A$33:$A$776,$A218,СВЦЭМ!$B$33:$B$776,U$190)+'СЕТ СН'!$F$12</f>
        <v>176.92923103999999</v>
      </c>
      <c r="V218" s="36">
        <f>SUMIFS(СВЦЭМ!$F$33:$F$776,СВЦЭМ!$A$33:$A$776,$A218,СВЦЭМ!$B$33:$B$776,V$190)+'СЕТ СН'!$F$12</f>
        <v>174.63054481</v>
      </c>
      <c r="W218" s="36">
        <f>SUMIFS(СВЦЭМ!$F$33:$F$776,СВЦЭМ!$A$33:$A$776,$A218,СВЦЭМ!$B$33:$B$776,W$190)+'СЕТ СН'!$F$12</f>
        <v>173.79268365999999</v>
      </c>
      <c r="X218" s="36">
        <f>SUMIFS(СВЦЭМ!$F$33:$F$776,СВЦЭМ!$A$33:$A$776,$A218,СВЦЭМ!$B$33:$B$776,X$190)+'СЕТ СН'!$F$12</f>
        <v>174.29569814000001</v>
      </c>
      <c r="Y218" s="36">
        <f>SUMIFS(СВЦЭМ!$F$33:$F$776,СВЦЭМ!$A$33:$A$776,$A218,СВЦЭМ!$B$33:$B$776,Y$190)+'СЕТ СН'!$F$12</f>
        <v>181.30437214</v>
      </c>
    </row>
    <row r="219" spans="1:25" ht="15.75" x14ac:dyDescent="0.2">
      <c r="A219" s="35">
        <f t="shared" si="5"/>
        <v>43950</v>
      </c>
      <c r="B219" s="36">
        <f>SUMIFS(СВЦЭМ!$F$33:$F$776,СВЦЭМ!$A$33:$A$776,$A219,СВЦЭМ!$B$33:$B$776,B$190)+'СЕТ СН'!$F$12</f>
        <v>195.30446601</v>
      </c>
      <c r="C219" s="36">
        <f>SUMIFS(СВЦЭМ!$F$33:$F$776,СВЦЭМ!$A$33:$A$776,$A219,СВЦЭМ!$B$33:$B$776,C$190)+'СЕТ СН'!$F$12</f>
        <v>203.29424437</v>
      </c>
      <c r="D219" s="36">
        <f>SUMIFS(СВЦЭМ!$F$33:$F$776,СВЦЭМ!$A$33:$A$776,$A219,СВЦЭМ!$B$33:$B$776,D$190)+'СЕТ СН'!$F$12</f>
        <v>204.51932393999999</v>
      </c>
      <c r="E219" s="36">
        <f>SUMIFS(СВЦЭМ!$F$33:$F$776,СВЦЭМ!$A$33:$A$776,$A219,СВЦЭМ!$B$33:$B$776,E$190)+'СЕТ СН'!$F$12</f>
        <v>205.49000993999999</v>
      </c>
      <c r="F219" s="36">
        <f>SUMIFS(СВЦЭМ!$F$33:$F$776,СВЦЭМ!$A$33:$A$776,$A219,СВЦЭМ!$B$33:$B$776,F$190)+'СЕТ СН'!$F$12</f>
        <v>205.74701067000001</v>
      </c>
      <c r="G219" s="36">
        <f>SUMIFS(СВЦЭМ!$F$33:$F$776,СВЦЭМ!$A$33:$A$776,$A219,СВЦЭМ!$B$33:$B$776,G$190)+'СЕТ СН'!$F$12</f>
        <v>205.61016506000001</v>
      </c>
      <c r="H219" s="36">
        <f>SUMIFS(СВЦЭМ!$F$33:$F$776,СВЦЭМ!$A$33:$A$776,$A219,СВЦЭМ!$B$33:$B$776,H$190)+'СЕТ СН'!$F$12</f>
        <v>203.09703060999999</v>
      </c>
      <c r="I219" s="36">
        <f>SUMIFS(СВЦЭМ!$F$33:$F$776,СВЦЭМ!$A$33:$A$776,$A219,СВЦЭМ!$B$33:$B$776,I$190)+'СЕТ СН'!$F$12</f>
        <v>195.57083782999999</v>
      </c>
      <c r="J219" s="36">
        <f>SUMIFS(СВЦЭМ!$F$33:$F$776,СВЦЭМ!$A$33:$A$776,$A219,СВЦЭМ!$B$33:$B$776,J$190)+'СЕТ СН'!$F$12</f>
        <v>192.74487024000001</v>
      </c>
      <c r="K219" s="36">
        <f>SUMIFS(СВЦЭМ!$F$33:$F$776,СВЦЭМ!$A$33:$A$776,$A219,СВЦЭМ!$B$33:$B$776,K$190)+'СЕТ СН'!$F$12</f>
        <v>189.70099936</v>
      </c>
      <c r="L219" s="36">
        <f>SUMIFS(СВЦЭМ!$F$33:$F$776,СВЦЭМ!$A$33:$A$776,$A219,СВЦЭМ!$B$33:$B$776,L$190)+'СЕТ СН'!$F$12</f>
        <v>188.46579575999999</v>
      </c>
      <c r="M219" s="36">
        <f>SUMIFS(СВЦЭМ!$F$33:$F$776,СВЦЭМ!$A$33:$A$776,$A219,СВЦЭМ!$B$33:$B$776,M$190)+'СЕТ СН'!$F$12</f>
        <v>188.86145879</v>
      </c>
      <c r="N219" s="36">
        <f>SUMIFS(СВЦЭМ!$F$33:$F$776,СВЦЭМ!$A$33:$A$776,$A219,СВЦЭМ!$B$33:$B$776,N$190)+'СЕТ СН'!$F$12</f>
        <v>187.81982026</v>
      </c>
      <c r="O219" s="36">
        <f>SUMIFS(СВЦЭМ!$F$33:$F$776,СВЦЭМ!$A$33:$A$776,$A219,СВЦЭМ!$B$33:$B$776,O$190)+'СЕТ СН'!$F$12</f>
        <v>190.22944505999999</v>
      </c>
      <c r="P219" s="36">
        <f>SUMIFS(СВЦЭМ!$F$33:$F$776,СВЦЭМ!$A$33:$A$776,$A219,СВЦЭМ!$B$33:$B$776,P$190)+'СЕТ СН'!$F$12</f>
        <v>192.62298426000001</v>
      </c>
      <c r="Q219" s="36">
        <f>SUMIFS(СВЦЭМ!$F$33:$F$776,СВЦЭМ!$A$33:$A$776,$A219,СВЦЭМ!$B$33:$B$776,Q$190)+'СЕТ СН'!$F$12</f>
        <v>192.57925040999999</v>
      </c>
      <c r="R219" s="36">
        <f>SUMIFS(СВЦЭМ!$F$33:$F$776,СВЦЭМ!$A$33:$A$776,$A219,СВЦЭМ!$B$33:$B$776,R$190)+'СЕТ СН'!$F$12</f>
        <v>191.28737923</v>
      </c>
      <c r="S219" s="36">
        <f>SUMIFS(СВЦЭМ!$F$33:$F$776,СВЦЭМ!$A$33:$A$776,$A219,СВЦЭМ!$B$33:$B$776,S$190)+'СЕТ СН'!$F$12</f>
        <v>191.38391498999999</v>
      </c>
      <c r="T219" s="36">
        <f>SUMIFS(СВЦЭМ!$F$33:$F$776,СВЦЭМ!$A$33:$A$776,$A219,СВЦЭМ!$B$33:$B$776,T$190)+'СЕТ СН'!$F$12</f>
        <v>189.08223072999999</v>
      </c>
      <c r="U219" s="36">
        <f>SUMIFS(СВЦЭМ!$F$33:$F$776,СВЦЭМ!$A$33:$A$776,$A219,СВЦЭМ!$B$33:$B$776,U$190)+'СЕТ СН'!$F$12</f>
        <v>181.28597023</v>
      </c>
      <c r="V219" s="36">
        <f>SUMIFS(СВЦЭМ!$F$33:$F$776,СВЦЭМ!$A$33:$A$776,$A219,СВЦЭМ!$B$33:$B$776,V$190)+'СЕТ СН'!$F$12</f>
        <v>181.46119349</v>
      </c>
      <c r="W219" s="36">
        <f>SUMIFS(СВЦЭМ!$F$33:$F$776,СВЦЭМ!$A$33:$A$776,$A219,СВЦЭМ!$B$33:$B$776,W$190)+'СЕТ СН'!$F$12</f>
        <v>186.78921968</v>
      </c>
      <c r="X219" s="36">
        <f>SUMIFS(СВЦЭМ!$F$33:$F$776,СВЦЭМ!$A$33:$A$776,$A219,СВЦЭМ!$B$33:$B$776,X$190)+'СЕТ СН'!$F$12</f>
        <v>190.88526694000001</v>
      </c>
      <c r="Y219" s="36">
        <f>SUMIFS(СВЦЭМ!$F$33:$F$776,СВЦЭМ!$A$33:$A$776,$A219,СВЦЭМ!$B$33:$B$776,Y$190)+'СЕТ СН'!$F$12</f>
        <v>190.06170528999999</v>
      </c>
    </row>
    <row r="220" spans="1:25" ht="15.75" x14ac:dyDescent="0.2">
      <c r="A220" s="35">
        <f t="shared" si="5"/>
        <v>43951</v>
      </c>
      <c r="B220" s="36">
        <f>SUMIFS(СВЦЭМ!$F$33:$F$776,СВЦЭМ!$A$33:$A$776,$A220,СВЦЭМ!$B$33:$B$776,B$190)+'СЕТ СН'!$F$12</f>
        <v>204.81285241</v>
      </c>
      <c r="C220" s="36">
        <f>SUMIFS(СВЦЭМ!$F$33:$F$776,СВЦЭМ!$A$33:$A$776,$A220,СВЦЭМ!$B$33:$B$776,C$190)+'СЕТ СН'!$F$12</f>
        <v>200.66696013999999</v>
      </c>
      <c r="D220" s="36">
        <f>SUMIFS(СВЦЭМ!$F$33:$F$776,СВЦЭМ!$A$33:$A$776,$A220,СВЦЭМ!$B$33:$B$776,D$190)+'СЕТ СН'!$F$12</f>
        <v>202.6272835</v>
      </c>
      <c r="E220" s="36">
        <f>SUMIFS(СВЦЭМ!$F$33:$F$776,СВЦЭМ!$A$33:$A$776,$A220,СВЦЭМ!$B$33:$B$776,E$190)+'СЕТ СН'!$F$12</f>
        <v>201.31564308</v>
      </c>
      <c r="F220" s="36">
        <f>SUMIFS(СВЦЭМ!$F$33:$F$776,СВЦЭМ!$A$33:$A$776,$A220,СВЦЭМ!$B$33:$B$776,F$190)+'СЕТ СН'!$F$12</f>
        <v>207.92905359</v>
      </c>
      <c r="G220" s="36">
        <f>SUMIFS(СВЦЭМ!$F$33:$F$776,СВЦЭМ!$A$33:$A$776,$A220,СВЦЭМ!$B$33:$B$776,G$190)+'СЕТ СН'!$F$12</f>
        <v>209.42330253</v>
      </c>
      <c r="H220" s="36">
        <f>SUMIFS(СВЦЭМ!$F$33:$F$776,СВЦЭМ!$A$33:$A$776,$A220,СВЦЭМ!$B$33:$B$776,H$190)+'СЕТ СН'!$F$12</f>
        <v>206.58531968</v>
      </c>
      <c r="I220" s="36">
        <f>SUMIFS(СВЦЭМ!$F$33:$F$776,СВЦЭМ!$A$33:$A$776,$A220,СВЦЭМ!$B$33:$B$776,I$190)+'СЕТ СН'!$F$12</f>
        <v>199.43160875000001</v>
      </c>
      <c r="J220" s="36">
        <f>SUMIFS(СВЦЭМ!$F$33:$F$776,СВЦЭМ!$A$33:$A$776,$A220,СВЦЭМ!$B$33:$B$776,J$190)+'СЕТ СН'!$F$12</f>
        <v>183.46919804000001</v>
      </c>
      <c r="K220" s="36">
        <f>SUMIFS(СВЦЭМ!$F$33:$F$776,СВЦЭМ!$A$33:$A$776,$A220,СВЦЭМ!$B$33:$B$776,K$190)+'СЕТ СН'!$F$12</f>
        <v>181.21075612000001</v>
      </c>
      <c r="L220" s="36">
        <f>SUMIFS(СВЦЭМ!$F$33:$F$776,СВЦЭМ!$A$33:$A$776,$A220,СВЦЭМ!$B$33:$B$776,L$190)+'СЕТ СН'!$F$12</f>
        <v>178.72020836999999</v>
      </c>
      <c r="M220" s="36">
        <f>SUMIFS(СВЦЭМ!$F$33:$F$776,СВЦЭМ!$A$33:$A$776,$A220,СВЦЭМ!$B$33:$B$776,M$190)+'СЕТ СН'!$F$12</f>
        <v>178.49986333000001</v>
      </c>
      <c r="N220" s="36">
        <f>SUMIFS(СВЦЭМ!$F$33:$F$776,СВЦЭМ!$A$33:$A$776,$A220,СВЦЭМ!$B$33:$B$776,N$190)+'СЕТ СН'!$F$12</f>
        <v>180.16236817999999</v>
      </c>
      <c r="O220" s="36">
        <f>SUMIFS(СВЦЭМ!$F$33:$F$776,СВЦЭМ!$A$33:$A$776,$A220,СВЦЭМ!$B$33:$B$776,O$190)+'СЕТ СН'!$F$12</f>
        <v>182.67768017</v>
      </c>
      <c r="P220" s="36">
        <f>SUMIFS(СВЦЭМ!$F$33:$F$776,СВЦЭМ!$A$33:$A$776,$A220,СВЦЭМ!$B$33:$B$776,P$190)+'СЕТ СН'!$F$12</f>
        <v>184.16828221</v>
      </c>
      <c r="Q220" s="36">
        <f>SUMIFS(СВЦЭМ!$F$33:$F$776,СВЦЭМ!$A$33:$A$776,$A220,СВЦЭМ!$B$33:$B$776,Q$190)+'СЕТ СН'!$F$12</f>
        <v>185.31568643</v>
      </c>
      <c r="R220" s="36">
        <f>SUMIFS(СВЦЭМ!$F$33:$F$776,СВЦЭМ!$A$33:$A$776,$A220,СВЦЭМ!$B$33:$B$776,R$190)+'СЕТ СН'!$F$12</f>
        <v>185.76072336999999</v>
      </c>
      <c r="S220" s="36">
        <f>SUMIFS(СВЦЭМ!$F$33:$F$776,СВЦЭМ!$A$33:$A$776,$A220,СВЦЭМ!$B$33:$B$776,S$190)+'СЕТ СН'!$F$12</f>
        <v>185.63538201</v>
      </c>
      <c r="T220" s="36">
        <f>SUMIFS(СВЦЭМ!$F$33:$F$776,СВЦЭМ!$A$33:$A$776,$A220,СВЦЭМ!$B$33:$B$776,T$190)+'СЕТ СН'!$F$12</f>
        <v>182.92861060000001</v>
      </c>
      <c r="U220" s="36">
        <f>SUMIFS(СВЦЭМ!$F$33:$F$776,СВЦЭМ!$A$33:$A$776,$A220,СВЦЭМ!$B$33:$B$776,U$190)+'СЕТ СН'!$F$12</f>
        <v>178.73078326000001</v>
      </c>
      <c r="V220" s="36">
        <f>SUMIFS(СВЦЭМ!$F$33:$F$776,СВЦЭМ!$A$33:$A$776,$A220,СВЦЭМ!$B$33:$B$776,V$190)+'СЕТ СН'!$F$12</f>
        <v>174.03187084000001</v>
      </c>
      <c r="W220" s="36">
        <f>SUMIFS(СВЦЭМ!$F$33:$F$776,СВЦЭМ!$A$33:$A$776,$A220,СВЦЭМ!$B$33:$B$776,W$190)+'СЕТ СН'!$F$12</f>
        <v>174.62416300999999</v>
      </c>
      <c r="X220" s="36">
        <f>SUMIFS(СВЦЭМ!$F$33:$F$776,СВЦЭМ!$A$33:$A$776,$A220,СВЦЭМ!$B$33:$B$776,X$190)+'СЕТ СН'!$F$12</f>
        <v>180.60462357</v>
      </c>
      <c r="Y220" s="36">
        <f>SUMIFS(СВЦЭМ!$F$33:$F$776,СВЦЭМ!$A$33:$A$776,$A220,СВЦЭМ!$B$33:$B$776,Y$190)+'СЕТ СН'!$F$12</f>
        <v>185.55746321000001</v>
      </c>
    </row>
    <row r="221" spans="1:25" ht="15.75" hidden="1" x14ac:dyDescent="0.2">
      <c r="A221" s="35">
        <f t="shared" si="5"/>
        <v>43952</v>
      </c>
      <c r="B221" s="36">
        <f>SUMIFS(СВЦЭМ!$F$33:$F$776,СВЦЭМ!$A$33:$A$776,$A221,СВЦЭМ!$B$33:$B$776,B$190)+'СЕТ СН'!$F$12</f>
        <v>0</v>
      </c>
      <c r="C221" s="36">
        <f>SUMIFS(СВЦЭМ!$F$33:$F$776,СВЦЭМ!$A$33:$A$776,$A221,СВЦЭМ!$B$33:$B$776,C$190)+'СЕТ СН'!$F$12</f>
        <v>0</v>
      </c>
      <c r="D221" s="36">
        <f>SUMIFS(СВЦЭМ!$F$33:$F$776,СВЦЭМ!$A$33:$A$776,$A221,СВЦЭМ!$B$33:$B$776,D$190)+'СЕТ СН'!$F$12</f>
        <v>0</v>
      </c>
      <c r="E221" s="36">
        <f>SUMIFS(СВЦЭМ!$F$33:$F$776,СВЦЭМ!$A$33:$A$776,$A221,СВЦЭМ!$B$33:$B$776,E$190)+'СЕТ СН'!$F$12</f>
        <v>0</v>
      </c>
      <c r="F221" s="36">
        <f>SUMIFS(СВЦЭМ!$F$33:$F$776,СВЦЭМ!$A$33:$A$776,$A221,СВЦЭМ!$B$33:$B$776,F$190)+'СЕТ СН'!$F$12</f>
        <v>0</v>
      </c>
      <c r="G221" s="36">
        <f>SUMIFS(СВЦЭМ!$F$33:$F$776,СВЦЭМ!$A$33:$A$776,$A221,СВЦЭМ!$B$33:$B$776,G$190)+'СЕТ СН'!$F$12</f>
        <v>0</v>
      </c>
      <c r="H221" s="36">
        <f>SUMIFS(СВЦЭМ!$F$33:$F$776,СВЦЭМ!$A$33:$A$776,$A221,СВЦЭМ!$B$33:$B$776,H$190)+'СЕТ СН'!$F$12</f>
        <v>0</v>
      </c>
      <c r="I221" s="36">
        <f>SUMIFS(СВЦЭМ!$F$33:$F$776,СВЦЭМ!$A$33:$A$776,$A221,СВЦЭМ!$B$33:$B$776,I$190)+'СЕТ СН'!$F$12</f>
        <v>0</v>
      </c>
      <c r="J221" s="36">
        <f>SUMIFS(СВЦЭМ!$F$33:$F$776,СВЦЭМ!$A$33:$A$776,$A221,СВЦЭМ!$B$33:$B$776,J$190)+'СЕТ СН'!$F$12</f>
        <v>0</v>
      </c>
      <c r="K221" s="36">
        <f>SUMIFS(СВЦЭМ!$F$33:$F$776,СВЦЭМ!$A$33:$A$776,$A221,СВЦЭМ!$B$33:$B$776,K$190)+'СЕТ СН'!$F$12</f>
        <v>0</v>
      </c>
      <c r="L221" s="36">
        <f>SUMIFS(СВЦЭМ!$F$33:$F$776,СВЦЭМ!$A$33:$A$776,$A221,СВЦЭМ!$B$33:$B$776,L$190)+'СЕТ СН'!$F$12</f>
        <v>0</v>
      </c>
      <c r="M221" s="36">
        <f>SUMIFS(СВЦЭМ!$F$33:$F$776,СВЦЭМ!$A$33:$A$776,$A221,СВЦЭМ!$B$33:$B$776,M$190)+'СЕТ СН'!$F$12</f>
        <v>0</v>
      </c>
      <c r="N221" s="36">
        <f>SUMIFS(СВЦЭМ!$F$33:$F$776,СВЦЭМ!$A$33:$A$776,$A221,СВЦЭМ!$B$33:$B$776,N$190)+'СЕТ СН'!$F$12</f>
        <v>0</v>
      </c>
      <c r="O221" s="36">
        <f>SUMIFS(СВЦЭМ!$F$33:$F$776,СВЦЭМ!$A$33:$A$776,$A221,СВЦЭМ!$B$33:$B$776,O$190)+'СЕТ СН'!$F$12</f>
        <v>0</v>
      </c>
      <c r="P221" s="36">
        <f>SUMIFS(СВЦЭМ!$F$33:$F$776,СВЦЭМ!$A$33:$A$776,$A221,СВЦЭМ!$B$33:$B$776,P$190)+'СЕТ СН'!$F$12</f>
        <v>0</v>
      </c>
      <c r="Q221" s="36">
        <f>SUMIFS(СВЦЭМ!$F$33:$F$776,СВЦЭМ!$A$33:$A$776,$A221,СВЦЭМ!$B$33:$B$776,Q$190)+'СЕТ СН'!$F$12</f>
        <v>0</v>
      </c>
      <c r="R221" s="36">
        <f>SUMIFS(СВЦЭМ!$F$33:$F$776,СВЦЭМ!$A$33:$A$776,$A221,СВЦЭМ!$B$33:$B$776,R$190)+'СЕТ СН'!$F$12</f>
        <v>0</v>
      </c>
      <c r="S221" s="36">
        <f>SUMIFS(СВЦЭМ!$F$33:$F$776,СВЦЭМ!$A$33:$A$776,$A221,СВЦЭМ!$B$33:$B$776,S$190)+'СЕТ СН'!$F$12</f>
        <v>0</v>
      </c>
      <c r="T221" s="36">
        <f>SUMIFS(СВЦЭМ!$F$33:$F$776,СВЦЭМ!$A$33:$A$776,$A221,СВЦЭМ!$B$33:$B$776,T$190)+'СЕТ СН'!$F$12</f>
        <v>0</v>
      </c>
      <c r="U221" s="36">
        <f>SUMIFS(СВЦЭМ!$F$33:$F$776,СВЦЭМ!$A$33:$A$776,$A221,СВЦЭМ!$B$33:$B$776,U$190)+'СЕТ СН'!$F$12</f>
        <v>0</v>
      </c>
      <c r="V221" s="36">
        <f>SUMIFS(СВЦЭМ!$F$33:$F$776,СВЦЭМ!$A$33:$A$776,$A221,СВЦЭМ!$B$33:$B$776,V$190)+'СЕТ СН'!$F$12</f>
        <v>0</v>
      </c>
      <c r="W221" s="36">
        <f>SUMIFS(СВЦЭМ!$F$33:$F$776,СВЦЭМ!$A$33:$A$776,$A221,СВЦЭМ!$B$33:$B$776,W$190)+'СЕТ СН'!$F$12</f>
        <v>0</v>
      </c>
      <c r="X221" s="36">
        <f>SUMIFS(СВЦЭМ!$F$33:$F$776,СВЦЭМ!$A$33:$A$776,$A221,СВЦЭМ!$B$33:$B$776,X$190)+'СЕТ СН'!$F$12</f>
        <v>0</v>
      </c>
      <c r="Y221" s="36">
        <f>SUMIFS(СВЦЭМ!$F$33:$F$776,СВЦЭМ!$A$33:$A$776,$A221,СВЦЭМ!$B$33:$B$776,Y$190)+'СЕТ СН'!$F$12</f>
        <v>0</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0" t="s">
        <v>7</v>
      </c>
      <c r="B223" s="124" t="s">
        <v>88</v>
      </c>
      <c r="C223" s="125"/>
      <c r="D223" s="125"/>
      <c r="E223" s="125"/>
      <c r="F223" s="125"/>
      <c r="G223" s="125"/>
      <c r="H223" s="125"/>
      <c r="I223" s="125"/>
      <c r="J223" s="125"/>
      <c r="K223" s="125"/>
      <c r="L223" s="125"/>
      <c r="M223" s="125"/>
      <c r="N223" s="125"/>
      <c r="O223" s="125"/>
      <c r="P223" s="125"/>
      <c r="Q223" s="125"/>
      <c r="R223" s="125"/>
      <c r="S223" s="125"/>
      <c r="T223" s="125"/>
      <c r="U223" s="125"/>
      <c r="V223" s="125"/>
      <c r="W223" s="125"/>
      <c r="X223" s="125"/>
      <c r="Y223" s="126"/>
    </row>
    <row r="224" spans="1:25" ht="12.75" hidden="1" customHeight="1" x14ac:dyDescent="0.2">
      <c r="A224" s="131"/>
      <c r="B224" s="127"/>
      <c r="C224" s="128"/>
      <c r="D224" s="128"/>
      <c r="E224" s="128"/>
      <c r="F224" s="128"/>
      <c r="G224" s="128"/>
      <c r="H224" s="128"/>
      <c r="I224" s="128"/>
      <c r="J224" s="128"/>
      <c r="K224" s="128"/>
      <c r="L224" s="128"/>
      <c r="M224" s="128"/>
      <c r="N224" s="128"/>
      <c r="O224" s="128"/>
      <c r="P224" s="128"/>
      <c r="Q224" s="128"/>
      <c r="R224" s="128"/>
      <c r="S224" s="128"/>
      <c r="T224" s="128"/>
      <c r="U224" s="128"/>
      <c r="V224" s="128"/>
      <c r="W224" s="128"/>
      <c r="X224" s="128"/>
      <c r="Y224" s="129"/>
    </row>
    <row r="225" spans="1:27" s="46" customFormat="1" ht="12.75" hidden="1" customHeight="1" x14ac:dyDescent="0.2">
      <c r="A225" s="132"/>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01.04.2020</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43923</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43924</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43925</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43926</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43927</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43928</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43929</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43930</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43931</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43932</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43933</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43934</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43935</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43936</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43937</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43938</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43939</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43940</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43941</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43942</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43943</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43944</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43945</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43946</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43947</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43948</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43949</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43950</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43951</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43952</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0" t="s">
        <v>7</v>
      </c>
      <c r="B258" s="124" t="s">
        <v>89</v>
      </c>
      <c r="C258" s="125"/>
      <c r="D258" s="125"/>
      <c r="E258" s="125"/>
      <c r="F258" s="125"/>
      <c r="G258" s="125"/>
      <c r="H258" s="125"/>
      <c r="I258" s="125"/>
      <c r="J258" s="125"/>
      <c r="K258" s="125"/>
      <c r="L258" s="125"/>
      <c r="M258" s="125"/>
      <c r="N258" s="125"/>
      <c r="O258" s="125"/>
      <c r="P258" s="125"/>
      <c r="Q258" s="125"/>
      <c r="R258" s="125"/>
      <c r="S258" s="125"/>
      <c r="T258" s="125"/>
      <c r="U258" s="125"/>
      <c r="V258" s="125"/>
      <c r="W258" s="125"/>
      <c r="X258" s="125"/>
      <c r="Y258" s="126"/>
    </row>
    <row r="259" spans="1:27" ht="12.75" hidden="1" customHeight="1" x14ac:dyDescent="0.2">
      <c r="A259" s="131"/>
      <c r="B259" s="127"/>
      <c r="C259" s="128"/>
      <c r="D259" s="128"/>
      <c r="E259" s="128"/>
      <c r="F259" s="128"/>
      <c r="G259" s="128"/>
      <c r="H259" s="128"/>
      <c r="I259" s="128"/>
      <c r="J259" s="128"/>
      <c r="K259" s="128"/>
      <c r="L259" s="128"/>
      <c r="M259" s="128"/>
      <c r="N259" s="128"/>
      <c r="O259" s="128"/>
      <c r="P259" s="128"/>
      <c r="Q259" s="128"/>
      <c r="R259" s="128"/>
      <c r="S259" s="128"/>
      <c r="T259" s="128"/>
      <c r="U259" s="128"/>
      <c r="V259" s="128"/>
      <c r="W259" s="128"/>
      <c r="X259" s="128"/>
      <c r="Y259" s="129"/>
    </row>
    <row r="260" spans="1:27" s="46" customFormat="1" ht="12.75" hidden="1" customHeight="1" x14ac:dyDescent="0.2">
      <c r="A260" s="132"/>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01.04.2020</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43923</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43924</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43925</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43926</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43927</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43928</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43929</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43930</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43931</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43932</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43933</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43934</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43935</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43936</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43937</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43938</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43939</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43940</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43941</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43942</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43943</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43944</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43945</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43946</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43947</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43948</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43949</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43950</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43951</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43952</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0" t="s">
        <v>7</v>
      </c>
      <c r="B294" s="124" t="s">
        <v>90</v>
      </c>
      <c r="C294" s="125"/>
      <c r="D294" s="125"/>
      <c r="E294" s="125"/>
      <c r="F294" s="125"/>
      <c r="G294" s="125"/>
      <c r="H294" s="125"/>
      <c r="I294" s="125"/>
      <c r="J294" s="125"/>
      <c r="K294" s="125"/>
      <c r="L294" s="125"/>
      <c r="M294" s="125"/>
      <c r="N294" s="125"/>
      <c r="O294" s="125"/>
      <c r="P294" s="125"/>
      <c r="Q294" s="125"/>
      <c r="R294" s="125"/>
      <c r="S294" s="125"/>
      <c r="T294" s="125"/>
      <c r="U294" s="125"/>
      <c r="V294" s="125"/>
      <c r="W294" s="125"/>
      <c r="X294" s="125"/>
      <c r="Y294" s="126"/>
    </row>
    <row r="295" spans="1:27" ht="12.75" hidden="1" customHeight="1" x14ac:dyDescent="0.2">
      <c r="A295" s="131"/>
      <c r="B295" s="127"/>
      <c r="C295" s="128"/>
      <c r="D295" s="128"/>
      <c r="E295" s="128"/>
      <c r="F295" s="128"/>
      <c r="G295" s="128"/>
      <c r="H295" s="128"/>
      <c r="I295" s="128"/>
      <c r="J295" s="128"/>
      <c r="K295" s="128"/>
      <c r="L295" s="128"/>
      <c r="M295" s="128"/>
      <c r="N295" s="128"/>
      <c r="O295" s="128"/>
      <c r="P295" s="128"/>
      <c r="Q295" s="128"/>
      <c r="R295" s="128"/>
      <c r="S295" s="128"/>
      <c r="T295" s="128"/>
      <c r="U295" s="128"/>
      <c r="V295" s="128"/>
      <c r="W295" s="128"/>
      <c r="X295" s="128"/>
      <c r="Y295" s="129"/>
    </row>
    <row r="296" spans="1:27" s="46" customFormat="1" ht="12.75" hidden="1" customHeight="1" x14ac:dyDescent="0.2">
      <c r="A296" s="132"/>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01.04.2020</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43923</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43924</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43925</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43926</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43927</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43928</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43929</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43930</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43931</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43932</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43933</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43934</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43935</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43936</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43937</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43938</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43939</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43940</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43941</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43942</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43943</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43944</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43945</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43946</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43947</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43948</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43949</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43950</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43951</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43952</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0" t="s">
        <v>7</v>
      </c>
      <c r="B329" s="124" t="s">
        <v>91</v>
      </c>
      <c r="C329" s="125"/>
      <c r="D329" s="125"/>
      <c r="E329" s="125"/>
      <c r="F329" s="125"/>
      <c r="G329" s="125"/>
      <c r="H329" s="125"/>
      <c r="I329" s="125"/>
      <c r="J329" s="125"/>
      <c r="K329" s="125"/>
      <c r="L329" s="125"/>
      <c r="M329" s="125"/>
      <c r="N329" s="125"/>
      <c r="O329" s="125"/>
      <c r="P329" s="125"/>
      <c r="Q329" s="125"/>
      <c r="R329" s="125"/>
      <c r="S329" s="125"/>
      <c r="T329" s="125"/>
      <c r="U329" s="125"/>
      <c r="V329" s="125"/>
      <c r="W329" s="125"/>
      <c r="X329" s="125"/>
      <c r="Y329" s="126"/>
    </row>
    <row r="330" spans="1:27" ht="12.75" hidden="1" customHeight="1" x14ac:dyDescent="0.2">
      <c r="A330" s="131"/>
      <c r="B330" s="127"/>
      <c r="C330" s="128"/>
      <c r="D330" s="128"/>
      <c r="E330" s="128"/>
      <c r="F330" s="128"/>
      <c r="G330" s="128"/>
      <c r="H330" s="128"/>
      <c r="I330" s="128"/>
      <c r="J330" s="128"/>
      <c r="K330" s="128"/>
      <c r="L330" s="128"/>
      <c r="M330" s="128"/>
      <c r="N330" s="128"/>
      <c r="O330" s="128"/>
      <c r="P330" s="128"/>
      <c r="Q330" s="128"/>
      <c r="R330" s="128"/>
      <c r="S330" s="128"/>
      <c r="T330" s="128"/>
      <c r="U330" s="128"/>
      <c r="V330" s="128"/>
      <c r="W330" s="128"/>
      <c r="X330" s="128"/>
      <c r="Y330" s="129"/>
    </row>
    <row r="331" spans="1:27" s="46" customFormat="1" ht="12.75" hidden="1" customHeight="1" x14ac:dyDescent="0.2">
      <c r="A331" s="132"/>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01.04.2020</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43923</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43924</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43925</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43926</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43927</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43928</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43929</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43930</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43931</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43932</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43933</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43934</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43935</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43936</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43937</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43938</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43939</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43940</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43941</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43942</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43943</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43944</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43945</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43946</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43947</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43948</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43949</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43950</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43951</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43952</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0" t="s">
        <v>7</v>
      </c>
      <c r="B364" s="124" t="s">
        <v>92</v>
      </c>
      <c r="C364" s="125"/>
      <c r="D364" s="125"/>
      <c r="E364" s="125"/>
      <c r="F364" s="125"/>
      <c r="G364" s="125"/>
      <c r="H364" s="125"/>
      <c r="I364" s="125"/>
      <c r="J364" s="125"/>
      <c r="K364" s="125"/>
      <c r="L364" s="125"/>
      <c r="M364" s="125"/>
      <c r="N364" s="125"/>
      <c r="O364" s="125"/>
      <c r="P364" s="125"/>
      <c r="Q364" s="125"/>
      <c r="R364" s="125"/>
      <c r="S364" s="125"/>
      <c r="T364" s="125"/>
      <c r="U364" s="125"/>
      <c r="V364" s="125"/>
      <c r="W364" s="125"/>
      <c r="X364" s="125"/>
      <c r="Y364" s="126"/>
    </row>
    <row r="365" spans="1:27" ht="12.75" hidden="1" customHeight="1" x14ac:dyDescent="0.2">
      <c r="A365" s="131"/>
      <c r="B365" s="127"/>
      <c r="C365" s="128"/>
      <c r="D365" s="128"/>
      <c r="E365" s="128"/>
      <c r="F365" s="128"/>
      <c r="G365" s="128"/>
      <c r="H365" s="128"/>
      <c r="I365" s="128"/>
      <c r="J365" s="128"/>
      <c r="K365" s="128"/>
      <c r="L365" s="128"/>
      <c r="M365" s="128"/>
      <c r="N365" s="128"/>
      <c r="O365" s="128"/>
      <c r="P365" s="128"/>
      <c r="Q365" s="128"/>
      <c r="R365" s="128"/>
      <c r="S365" s="128"/>
      <c r="T365" s="128"/>
      <c r="U365" s="128"/>
      <c r="V365" s="128"/>
      <c r="W365" s="128"/>
      <c r="X365" s="128"/>
      <c r="Y365" s="129"/>
    </row>
    <row r="366" spans="1:27" s="46" customFormat="1" ht="12.75" hidden="1" customHeight="1" x14ac:dyDescent="0.2">
      <c r="A366" s="132"/>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01.04.2020</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43923</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43924</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43925</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43926</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43927</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43928</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43929</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43930</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43931</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43932</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43933</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43934</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43935</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43936</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43937</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43938</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43939</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43940</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43941</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43942</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43943</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43944</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43945</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43946</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43947</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43948</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43949</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43950</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43951</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43952</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0" t="s">
        <v>7</v>
      </c>
      <c r="B399" s="124" t="s">
        <v>93</v>
      </c>
      <c r="C399" s="125"/>
      <c r="D399" s="125"/>
      <c r="E399" s="125"/>
      <c r="F399" s="125"/>
      <c r="G399" s="125"/>
      <c r="H399" s="125"/>
      <c r="I399" s="125"/>
      <c r="J399" s="125"/>
      <c r="K399" s="125"/>
      <c r="L399" s="125"/>
      <c r="M399" s="125"/>
      <c r="N399" s="125"/>
      <c r="O399" s="125"/>
      <c r="P399" s="125"/>
      <c r="Q399" s="125"/>
      <c r="R399" s="125"/>
      <c r="S399" s="125"/>
      <c r="T399" s="125"/>
      <c r="U399" s="125"/>
      <c r="V399" s="125"/>
      <c r="W399" s="125"/>
      <c r="X399" s="125"/>
      <c r="Y399" s="126"/>
    </row>
    <row r="400" spans="1:26" ht="12.75" hidden="1" customHeight="1" x14ac:dyDescent="0.2">
      <c r="A400" s="131"/>
      <c r="B400" s="127"/>
      <c r="C400" s="128"/>
      <c r="D400" s="128"/>
      <c r="E400" s="128"/>
      <c r="F400" s="128"/>
      <c r="G400" s="128"/>
      <c r="H400" s="128"/>
      <c r="I400" s="128"/>
      <c r="J400" s="128"/>
      <c r="K400" s="128"/>
      <c r="L400" s="128"/>
      <c r="M400" s="128"/>
      <c r="N400" s="128"/>
      <c r="O400" s="128"/>
      <c r="P400" s="128"/>
      <c r="Q400" s="128"/>
      <c r="R400" s="128"/>
      <c r="S400" s="128"/>
      <c r="T400" s="128"/>
      <c r="U400" s="128"/>
      <c r="V400" s="128"/>
      <c r="W400" s="128"/>
      <c r="X400" s="128"/>
      <c r="Y400" s="129"/>
    </row>
    <row r="401" spans="1:27" s="46" customFormat="1" ht="12.75" hidden="1" customHeight="1" x14ac:dyDescent="0.2">
      <c r="A401" s="132"/>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01.04.2020</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43923</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43924</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43925</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43926</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43927</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43928</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43929</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43930</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43931</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43932</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43933</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43934</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43935</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43936</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43937</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43938</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43939</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43940</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43941</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43942</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43943</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43944</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43945</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43946</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43947</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43948</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43949</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43950</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43951</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43952</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0" t="s">
        <v>94</v>
      </c>
      <c r="B435" s="150"/>
      <c r="C435" s="150"/>
      <c r="D435" s="150"/>
      <c r="E435" s="150"/>
      <c r="F435" s="150"/>
      <c r="G435" s="150"/>
      <c r="H435" s="150"/>
      <c r="I435" s="150"/>
      <c r="J435" s="150"/>
      <c r="K435" s="150"/>
      <c r="L435" s="151">
        <f>СВЦЭМ!$D$18+'СЕТ СН'!$F$14</f>
        <v>7.4390576199999998</v>
      </c>
      <c r="M435" s="152"/>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19" t="s">
        <v>77</v>
      </c>
      <c r="B437" s="119"/>
      <c r="C437" s="119"/>
      <c r="D437" s="119"/>
      <c r="E437" s="119"/>
      <c r="F437" s="119"/>
      <c r="G437" s="119"/>
      <c r="H437" s="119"/>
      <c r="I437" s="119"/>
      <c r="J437" s="119"/>
      <c r="K437" s="119"/>
      <c r="L437" s="119"/>
      <c r="M437" s="119"/>
      <c r="N437" s="120" t="s">
        <v>29</v>
      </c>
      <c r="O437" s="120"/>
      <c r="P437" s="120"/>
      <c r="Q437" s="120"/>
      <c r="R437" s="120"/>
      <c r="S437" s="120"/>
      <c r="T437" s="120"/>
      <c r="U437" s="120"/>
      <c r="V437" s="47"/>
      <c r="W437" s="47"/>
      <c r="X437" s="47"/>
      <c r="Y437" s="47"/>
    </row>
    <row r="438" spans="1:26" ht="15.75" x14ac:dyDescent="0.2">
      <c r="A438" s="119"/>
      <c r="B438" s="119"/>
      <c r="C438" s="119"/>
      <c r="D438" s="119"/>
      <c r="E438" s="119"/>
      <c r="F438" s="119"/>
      <c r="G438" s="119"/>
      <c r="H438" s="119"/>
      <c r="I438" s="119"/>
      <c r="J438" s="119"/>
      <c r="K438" s="119"/>
      <c r="L438" s="119"/>
      <c r="M438" s="119"/>
      <c r="N438" s="121" t="s">
        <v>0</v>
      </c>
      <c r="O438" s="121"/>
      <c r="P438" s="121" t="s">
        <v>1</v>
      </c>
      <c r="Q438" s="121"/>
      <c r="R438" s="121" t="s">
        <v>2</v>
      </c>
      <c r="S438" s="121"/>
      <c r="T438" s="121" t="s">
        <v>3</v>
      </c>
      <c r="U438" s="121"/>
      <c r="V438" s="47"/>
      <c r="W438" s="47"/>
      <c r="X438" s="47"/>
      <c r="Y438" s="47"/>
    </row>
    <row r="439" spans="1:26" ht="15.75" x14ac:dyDescent="0.2">
      <c r="A439" s="119"/>
      <c r="B439" s="119"/>
      <c r="C439" s="119"/>
      <c r="D439" s="119"/>
      <c r="E439" s="119"/>
      <c r="F439" s="119"/>
      <c r="G439" s="119"/>
      <c r="H439" s="119"/>
      <c r="I439" s="119"/>
      <c r="J439" s="119"/>
      <c r="K439" s="119"/>
      <c r="L439" s="119"/>
      <c r="M439" s="119"/>
      <c r="N439" s="122">
        <f>СВЦЭМ!$D$12+'СЕТ СН'!$F$10-'СЕТ СН'!$F$24</f>
        <v>554088.49956732756</v>
      </c>
      <c r="O439" s="123"/>
      <c r="P439" s="122">
        <f>СВЦЭМ!$D$12+'СЕТ СН'!$F$10-'СЕТ СН'!$G$24</f>
        <v>554088.49956732756</v>
      </c>
      <c r="Q439" s="123"/>
      <c r="R439" s="122">
        <f>СВЦЭМ!$D$12+'СЕТ СН'!$F$10-'СЕТ СН'!$H$24</f>
        <v>554088.49956732756</v>
      </c>
      <c r="S439" s="123"/>
      <c r="T439" s="122">
        <f>СВЦЭМ!$D$12+'СЕТ СН'!$F$10-'СЕТ СН'!$I$24</f>
        <v>554088.49956732756</v>
      </c>
      <c r="U439" s="123"/>
      <c r="V439" s="47"/>
      <c r="W439" s="47"/>
      <c r="X439" s="47"/>
      <c r="Y439" s="47"/>
    </row>
    <row r="440" spans="1:26" ht="30" customHeight="1" x14ac:dyDescent="0.25"/>
    <row r="441" spans="1:26" ht="15.75" x14ac:dyDescent="0.25">
      <c r="A441" s="138" t="s">
        <v>78</v>
      </c>
      <c r="B441" s="139"/>
      <c r="C441" s="139"/>
      <c r="D441" s="139"/>
      <c r="E441" s="139"/>
      <c r="F441" s="139"/>
      <c r="G441" s="139"/>
      <c r="H441" s="139"/>
      <c r="I441" s="139"/>
      <c r="J441" s="139"/>
      <c r="K441" s="139"/>
      <c r="L441" s="139"/>
      <c r="M441" s="140"/>
      <c r="N441" s="120" t="s">
        <v>29</v>
      </c>
      <c r="O441" s="120"/>
      <c r="P441" s="120"/>
      <c r="Q441" s="120"/>
      <c r="R441" s="120"/>
      <c r="S441" s="120"/>
      <c r="T441" s="120"/>
      <c r="U441" s="120"/>
    </row>
    <row r="442" spans="1:26" ht="15.75" x14ac:dyDescent="0.25">
      <c r="A442" s="141"/>
      <c r="B442" s="142"/>
      <c r="C442" s="142"/>
      <c r="D442" s="142"/>
      <c r="E442" s="142"/>
      <c r="F442" s="142"/>
      <c r="G442" s="142"/>
      <c r="H442" s="142"/>
      <c r="I442" s="142"/>
      <c r="J442" s="142"/>
      <c r="K442" s="142"/>
      <c r="L442" s="142"/>
      <c r="M442" s="143"/>
      <c r="N442" s="121" t="s">
        <v>0</v>
      </c>
      <c r="O442" s="121"/>
      <c r="P442" s="121" t="s">
        <v>1</v>
      </c>
      <c r="Q442" s="121"/>
      <c r="R442" s="121" t="s">
        <v>2</v>
      </c>
      <c r="S442" s="121"/>
      <c r="T442" s="121" t="s">
        <v>3</v>
      </c>
      <c r="U442" s="121"/>
    </row>
    <row r="443" spans="1:26" ht="15.75" x14ac:dyDescent="0.25">
      <c r="A443" s="144"/>
      <c r="B443" s="145"/>
      <c r="C443" s="145"/>
      <c r="D443" s="145"/>
      <c r="E443" s="145"/>
      <c r="F443" s="145"/>
      <c r="G443" s="145"/>
      <c r="H443" s="145"/>
      <c r="I443" s="145"/>
      <c r="J443" s="145"/>
      <c r="K443" s="145"/>
      <c r="L443" s="145"/>
      <c r="M443" s="146"/>
      <c r="N443" s="137">
        <f>'СЕТ СН'!$F$7</f>
        <v>1433491.35</v>
      </c>
      <c r="O443" s="137"/>
      <c r="P443" s="137">
        <f>'СЕТ СН'!$G$7</f>
        <v>980880.36</v>
      </c>
      <c r="Q443" s="137"/>
      <c r="R443" s="137">
        <f>'СЕТ СН'!$H$7</f>
        <v>1301035.3799999999</v>
      </c>
      <c r="S443" s="137"/>
      <c r="T443" s="137">
        <f>'СЕТ СН'!$I$7</f>
        <v>1236276.94</v>
      </c>
      <c r="U443" s="137"/>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algorithmName="SHA-512" hashValue="NcSpmUUQqJkx1VffJT+qBu/S0EgVzNjegeFfmKTNLE6S5qsuRtYBvXnocuPlD5UmRKSmCSlYopBzrl2lw75drw==" saltValue="5Pr1ow/6L8LrUCEZK2mZLg==" spinCount="100000" sheet="1" objects="1" scenarios="1" formatCells="0" formatColumns="0" formatRows="0" insertColumns="0" insertRows="0" insertHyperlinks="0" deleteColumns="0" deleteRows="0" sort="0" autoFilter="0" pivotTables="0"/>
  <mergeCells count="49">
    <mergeCell ref="A45:A47"/>
    <mergeCell ref="B45:Y46"/>
    <mergeCell ref="A1:Y1"/>
    <mergeCell ref="A3:Y3"/>
    <mergeCell ref="A4:Y4"/>
    <mergeCell ref="A9:A11"/>
    <mergeCell ref="B9:Y10"/>
    <mergeCell ref="A81:A83"/>
    <mergeCell ref="B81:Y82"/>
    <mergeCell ref="A117:A119"/>
    <mergeCell ref="B117:Y118"/>
    <mergeCell ref="A153:A155"/>
    <mergeCell ref="B153:Y154"/>
    <mergeCell ref="A188:A190"/>
    <mergeCell ref="B188:Y189"/>
    <mergeCell ref="A223:A225"/>
    <mergeCell ref="B223:Y224"/>
    <mergeCell ref="A258:A260"/>
    <mergeCell ref="B258:Y259"/>
    <mergeCell ref="A294:A296"/>
    <mergeCell ref="B294:Y295"/>
    <mergeCell ref="A329:A331"/>
    <mergeCell ref="B329:Y330"/>
    <mergeCell ref="A364:A366"/>
    <mergeCell ref="B364:Y365"/>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441:M443"/>
    <mergeCell ref="N441:U441"/>
    <mergeCell ref="N442:O442"/>
    <mergeCell ref="P442:Q442"/>
    <mergeCell ref="R442:S442"/>
    <mergeCell ref="T442:U442"/>
    <mergeCell ref="N443:O443"/>
    <mergeCell ref="P443:Q443"/>
    <mergeCell ref="R443:S443"/>
    <mergeCell ref="T443:U443"/>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F3" sqref="F3:I3"/>
    </sheetView>
  </sheetViews>
  <sheetFormatPr defaultColWidth="9" defaultRowHeight="15" x14ac:dyDescent="0.25"/>
  <cols>
    <col min="1" max="1" width="56.25" style="55" customWidth="1"/>
    <col min="2" max="2" width="27.625" style="55" customWidth="1"/>
    <col min="3" max="5" width="12.125" style="55" customWidth="1"/>
    <col min="6" max="9" width="14" style="55" customWidth="1"/>
    <col min="10" max="16384" width="9" style="50"/>
  </cols>
  <sheetData>
    <row r="1" spans="1:9" ht="15.75" x14ac:dyDescent="0.25">
      <c r="A1" s="153" t="s">
        <v>43</v>
      </c>
      <c r="B1" s="153"/>
      <c r="C1" s="153"/>
      <c r="D1" s="153"/>
      <c r="E1" s="153"/>
      <c r="F1" s="153"/>
      <c r="G1" s="153"/>
      <c r="H1" s="153"/>
      <c r="I1" s="153"/>
    </row>
    <row r="2" spans="1:9" x14ac:dyDescent="0.25">
      <c r="A2" s="51"/>
      <c r="B2" s="51"/>
      <c r="C2" s="51"/>
      <c r="D2" s="51"/>
      <c r="E2" s="51"/>
      <c r="F2" s="51"/>
      <c r="G2" s="51"/>
      <c r="H2" s="51"/>
      <c r="I2" s="51"/>
    </row>
    <row r="3" spans="1:9" ht="39" customHeight="1" x14ac:dyDescent="0.2">
      <c r="A3" s="154" t="s">
        <v>15</v>
      </c>
      <c r="B3" s="155" t="s">
        <v>16</v>
      </c>
      <c r="C3" s="155" t="s">
        <v>17</v>
      </c>
      <c r="D3" s="155" t="s">
        <v>18</v>
      </c>
      <c r="E3" s="155" t="s">
        <v>11</v>
      </c>
      <c r="F3" s="155" t="s">
        <v>19</v>
      </c>
      <c r="G3" s="155"/>
      <c r="H3" s="155"/>
      <c r="I3" s="155"/>
    </row>
    <row r="4" spans="1:9" x14ac:dyDescent="0.2">
      <c r="A4" s="154"/>
      <c r="B4" s="155"/>
      <c r="C4" s="155"/>
      <c r="D4" s="155"/>
      <c r="E4" s="155"/>
      <c r="F4" s="52" t="s">
        <v>0</v>
      </c>
      <c r="G4" s="52" t="s">
        <v>1</v>
      </c>
      <c r="H4" s="52" t="s">
        <v>2</v>
      </c>
      <c r="I4" s="52" t="s">
        <v>3</v>
      </c>
    </row>
    <row r="5" spans="1:9" ht="45" x14ac:dyDescent="0.2">
      <c r="A5" s="53" t="s">
        <v>44</v>
      </c>
      <c r="B5" s="90" t="s">
        <v>140</v>
      </c>
      <c r="C5" s="54">
        <v>43831</v>
      </c>
      <c r="D5" s="54">
        <v>44012</v>
      </c>
      <c r="E5" s="52" t="s">
        <v>20</v>
      </c>
      <c r="F5" s="52">
        <v>2470</v>
      </c>
      <c r="G5" s="52">
        <v>2540</v>
      </c>
      <c r="H5" s="52">
        <v>2600</v>
      </c>
      <c r="I5" s="52">
        <v>2670</v>
      </c>
    </row>
    <row r="6" spans="1:9" ht="60" x14ac:dyDescent="0.2">
      <c r="A6" s="53" t="s">
        <v>45</v>
      </c>
      <c r="B6" s="90" t="s">
        <v>140</v>
      </c>
      <c r="C6" s="54">
        <v>43831</v>
      </c>
      <c r="D6" s="54">
        <v>44012</v>
      </c>
      <c r="E6" s="52" t="s">
        <v>20</v>
      </c>
      <c r="F6" s="52">
        <v>71.17</v>
      </c>
      <c r="G6" s="52">
        <v>578.35</v>
      </c>
      <c r="H6" s="52">
        <v>397.86</v>
      </c>
      <c r="I6" s="52">
        <v>634.76</v>
      </c>
    </row>
    <row r="7" spans="1:9" ht="60" x14ac:dyDescent="0.2">
      <c r="A7" s="53" t="s">
        <v>46</v>
      </c>
      <c r="B7" s="90" t="s">
        <v>140</v>
      </c>
      <c r="C7" s="54">
        <v>43831</v>
      </c>
      <c r="D7" s="54">
        <v>44012</v>
      </c>
      <c r="E7" s="52" t="s">
        <v>21</v>
      </c>
      <c r="F7" s="52">
        <v>1433491.35</v>
      </c>
      <c r="G7" s="52">
        <v>980880.36</v>
      </c>
      <c r="H7" s="52">
        <v>1301035.3799999999</v>
      </c>
      <c r="I7" s="52">
        <v>1236276.94</v>
      </c>
    </row>
    <row r="8" spans="1:9" ht="30" x14ac:dyDescent="0.2">
      <c r="A8" s="53" t="s">
        <v>85</v>
      </c>
      <c r="B8" s="85"/>
      <c r="C8" s="54"/>
      <c r="D8" s="54"/>
      <c r="E8" s="52" t="s">
        <v>20</v>
      </c>
      <c r="F8" s="91">
        <v>50</v>
      </c>
      <c r="G8" s="91">
        <v>50</v>
      </c>
      <c r="H8" s="91">
        <v>50</v>
      </c>
      <c r="I8" s="91">
        <v>50</v>
      </c>
    </row>
    <row r="9" spans="1:9" ht="30" x14ac:dyDescent="0.2">
      <c r="A9" s="53" t="s">
        <v>86</v>
      </c>
      <c r="B9" s="52"/>
      <c r="C9" s="54"/>
      <c r="D9" s="54"/>
      <c r="E9" s="52" t="s">
        <v>20</v>
      </c>
      <c r="F9" s="91">
        <v>50</v>
      </c>
      <c r="G9" s="91">
        <v>50</v>
      </c>
      <c r="H9" s="91">
        <v>50</v>
      </c>
      <c r="I9" s="91">
        <v>50</v>
      </c>
    </row>
    <row r="10" spans="1:9" ht="30" x14ac:dyDescent="0.2">
      <c r="A10" s="53" t="s">
        <v>83</v>
      </c>
      <c r="B10" s="52"/>
      <c r="C10" s="54"/>
      <c r="D10" s="54"/>
      <c r="E10" s="52" t="s">
        <v>87</v>
      </c>
      <c r="F10" s="91">
        <v>0</v>
      </c>
      <c r="G10" s="91">
        <v>0</v>
      </c>
      <c r="H10" s="91">
        <v>0</v>
      </c>
      <c r="I10" s="91">
        <v>0</v>
      </c>
    </row>
    <row r="11" spans="1:9" ht="30" x14ac:dyDescent="0.2">
      <c r="A11" s="53" t="s">
        <v>79</v>
      </c>
      <c r="B11" s="52"/>
      <c r="C11" s="54"/>
      <c r="D11" s="54"/>
      <c r="E11" s="52" t="s">
        <v>20</v>
      </c>
      <c r="F11" s="91">
        <v>50</v>
      </c>
      <c r="G11" s="91">
        <v>50</v>
      </c>
      <c r="H11" s="91">
        <v>50</v>
      </c>
      <c r="I11" s="91">
        <v>50</v>
      </c>
    </row>
    <row r="12" spans="1:9" ht="30" x14ac:dyDescent="0.2">
      <c r="A12" s="53" t="s">
        <v>80</v>
      </c>
      <c r="B12" s="52"/>
      <c r="C12" s="54"/>
      <c r="D12" s="54"/>
      <c r="E12" s="52" t="s">
        <v>20</v>
      </c>
      <c r="F12" s="91">
        <v>0</v>
      </c>
      <c r="G12" s="91">
        <v>0</v>
      </c>
      <c r="H12" s="91">
        <v>0</v>
      </c>
      <c r="I12" s="91">
        <v>0</v>
      </c>
    </row>
    <row r="13" spans="1:9" ht="30" x14ac:dyDescent="0.2">
      <c r="A13" s="53" t="s">
        <v>81</v>
      </c>
      <c r="B13" s="52"/>
      <c r="C13" s="54"/>
      <c r="D13" s="54"/>
      <c r="E13" s="52" t="s">
        <v>20</v>
      </c>
      <c r="F13" s="91">
        <v>0</v>
      </c>
      <c r="G13" s="91">
        <v>0</v>
      </c>
      <c r="H13" s="91">
        <v>0</v>
      </c>
      <c r="I13" s="91">
        <v>0</v>
      </c>
    </row>
    <row r="14" spans="1:9" ht="30" x14ac:dyDescent="0.2">
      <c r="A14" s="53" t="s">
        <v>82</v>
      </c>
      <c r="B14" s="52"/>
      <c r="C14" s="54"/>
      <c r="D14" s="54"/>
      <c r="E14" s="52" t="s">
        <v>20</v>
      </c>
      <c r="F14" s="91">
        <v>0</v>
      </c>
      <c r="G14" s="91">
        <v>0</v>
      </c>
      <c r="H14" s="91">
        <v>0</v>
      </c>
      <c r="I14" s="91">
        <v>0</v>
      </c>
    </row>
    <row r="15" spans="1:9" ht="75" hidden="1" x14ac:dyDescent="0.2">
      <c r="A15" s="53" t="s">
        <v>95</v>
      </c>
      <c r="B15" s="89" t="s">
        <v>105</v>
      </c>
      <c r="C15" s="54"/>
      <c r="D15" s="54"/>
      <c r="E15" s="87"/>
      <c r="F15" s="87"/>
      <c r="G15" s="87"/>
      <c r="H15" s="87"/>
      <c r="I15" s="87"/>
    </row>
    <row r="16" spans="1:9" ht="75" hidden="1" x14ac:dyDescent="0.2">
      <c r="A16" s="53" t="s">
        <v>96</v>
      </c>
      <c r="B16" s="89" t="s">
        <v>105</v>
      </c>
      <c r="C16" s="54"/>
      <c r="D16" s="54"/>
      <c r="E16" s="88"/>
      <c r="F16" s="88"/>
      <c r="G16" s="89"/>
      <c r="H16" s="89"/>
      <c r="I16" s="89"/>
    </row>
    <row r="17" spans="1:9" ht="75" hidden="1" x14ac:dyDescent="0.2">
      <c r="A17" s="53" t="s">
        <v>97</v>
      </c>
      <c r="B17" s="89" t="s">
        <v>105</v>
      </c>
      <c r="C17" s="54"/>
      <c r="D17" s="54"/>
      <c r="E17" s="87"/>
      <c r="F17" s="87"/>
      <c r="G17" s="89"/>
      <c r="H17" s="89"/>
      <c r="I17" s="89"/>
    </row>
    <row r="18" spans="1:9" ht="75" hidden="1" x14ac:dyDescent="0.2">
      <c r="A18" s="53" t="s">
        <v>98</v>
      </c>
      <c r="B18" s="89" t="s">
        <v>105</v>
      </c>
      <c r="C18" s="54"/>
      <c r="D18" s="54"/>
      <c r="E18" s="87"/>
      <c r="F18" s="87"/>
      <c r="G18" s="87"/>
      <c r="H18" s="87"/>
      <c r="I18" s="87"/>
    </row>
    <row r="19" spans="1:9" ht="75" hidden="1" x14ac:dyDescent="0.2">
      <c r="A19" s="53" t="s">
        <v>99</v>
      </c>
      <c r="B19" s="89" t="s">
        <v>105</v>
      </c>
      <c r="C19" s="54"/>
      <c r="D19" s="54"/>
      <c r="E19" s="88"/>
      <c r="F19" s="89"/>
      <c r="G19" s="89"/>
      <c r="H19" s="89"/>
      <c r="I19" s="89"/>
    </row>
    <row r="20" spans="1:9" ht="75" hidden="1" x14ac:dyDescent="0.2">
      <c r="A20" s="53" t="s">
        <v>100</v>
      </c>
      <c r="B20" s="89" t="s">
        <v>105</v>
      </c>
      <c r="C20" s="54"/>
      <c r="D20" s="54"/>
      <c r="E20" s="88"/>
      <c r="F20" s="89"/>
      <c r="G20" s="89"/>
      <c r="H20" s="89"/>
      <c r="I20" s="89"/>
    </row>
    <row r="21" spans="1:9" ht="75" hidden="1" x14ac:dyDescent="0.2">
      <c r="A21" s="53" t="s">
        <v>102</v>
      </c>
      <c r="B21" s="89" t="s">
        <v>105</v>
      </c>
      <c r="C21" s="54"/>
      <c r="D21" s="54"/>
      <c r="E21" s="89"/>
      <c r="F21" s="89"/>
      <c r="G21" s="89"/>
      <c r="H21" s="89"/>
      <c r="I21" s="89"/>
    </row>
    <row r="22" spans="1:9" ht="75" hidden="1" x14ac:dyDescent="0.2">
      <c r="A22" s="53" t="s">
        <v>101</v>
      </c>
      <c r="B22" s="89" t="s">
        <v>105</v>
      </c>
      <c r="C22" s="54"/>
      <c r="D22" s="54"/>
      <c r="E22" s="89"/>
      <c r="F22" s="89"/>
      <c r="G22" s="89"/>
      <c r="H22" s="89"/>
      <c r="I22" s="89"/>
    </row>
    <row r="23" spans="1:9" ht="75" hidden="1" x14ac:dyDescent="0.2">
      <c r="A23" s="53" t="s">
        <v>103</v>
      </c>
      <c r="B23" s="89" t="s">
        <v>105</v>
      </c>
      <c r="C23" s="54"/>
      <c r="D23" s="54"/>
      <c r="E23" s="89"/>
      <c r="F23" s="89"/>
      <c r="G23" s="89"/>
      <c r="H23" s="89"/>
      <c r="I23" s="89"/>
    </row>
    <row r="24" spans="1:9" ht="75" hidden="1" x14ac:dyDescent="0.2">
      <c r="A24" s="53" t="s">
        <v>104</v>
      </c>
      <c r="B24" s="89" t="s">
        <v>105</v>
      </c>
      <c r="C24" s="54"/>
      <c r="D24" s="54"/>
      <c r="E24" s="89"/>
      <c r="F24" s="89"/>
      <c r="G24" s="89"/>
      <c r="H24" s="89"/>
      <c r="I24" s="89"/>
    </row>
  </sheetData>
  <sheetProtection algorithmName="SHA-512" hashValue="0fgfnbuzale433lmyqmrfUGy1d0wzyPSW2QMmlCk+CsXQeEVh4/7sS7fMnDiuoZ0tQxA2SadjX953R1VYok/yw==" saltValue="ZOAzkNIGASRDovQcJJ1m1g==" spinCount="100000"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6"/>
  <sheetViews>
    <sheetView zoomScale="55" zoomScaleNormal="55" workbookViewId="0">
      <selection activeCell="D4" sqref="D4"/>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108</v>
      </c>
      <c r="B1" s="61"/>
    </row>
    <row r="2" spans="1:4" ht="15" customHeight="1" x14ac:dyDescent="0.2">
      <c r="A2" s="61" t="s">
        <v>109</v>
      </c>
      <c r="B2" s="61"/>
    </row>
    <row r="3" spans="1:4" ht="15" customHeight="1" x14ac:dyDescent="0.2">
      <c r="A3" s="61"/>
      <c r="B3" s="61"/>
    </row>
    <row r="4" spans="1:4" ht="15" customHeight="1" x14ac:dyDescent="0.2">
      <c r="A4" s="162" t="s">
        <v>110</v>
      </c>
      <c r="B4" s="163"/>
      <c r="C4" s="63"/>
      <c r="D4" s="64" t="s">
        <v>111</v>
      </c>
    </row>
    <row r="5" spans="1:4" ht="15" customHeight="1" x14ac:dyDescent="0.2">
      <c r="A5" s="165" t="s">
        <v>112</v>
      </c>
      <c r="B5" s="166"/>
      <c r="C5" s="65"/>
      <c r="D5" s="66" t="s">
        <v>113</v>
      </c>
    </row>
    <row r="6" spans="1:4" ht="15" customHeight="1" x14ac:dyDescent="0.2">
      <c r="A6" s="162" t="s">
        <v>114</v>
      </c>
      <c r="B6" s="163"/>
      <c r="C6" s="67"/>
      <c r="D6" s="64" t="s">
        <v>115</v>
      </c>
    </row>
    <row r="7" spans="1:4" ht="15" customHeight="1" x14ac:dyDescent="0.2">
      <c r="A7" s="162" t="s">
        <v>116</v>
      </c>
      <c r="B7" s="163"/>
      <c r="C7" s="67"/>
      <c r="D7" s="64" t="s">
        <v>142</v>
      </c>
    </row>
    <row r="8" spans="1:4" ht="15" customHeight="1" x14ac:dyDescent="0.2">
      <c r="A8" s="164" t="s">
        <v>117</v>
      </c>
      <c r="B8" s="164"/>
      <c r="C8" s="96"/>
      <c r="D8" s="68"/>
    </row>
    <row r="9" spans="1:4" ht="15" customHeight="1" x14ac:dyDescent="0.2">
      <c r="A9" s="69" t="s">
        <v>118</v>
      </c>
      <c r="B9" s="70"/>
      <c r="C9" s="71"/>
      <c r="D9" s="72"/>
    </row>
    <row r="10" spans="1:4" ht="30" customHeight="1" x14ac:dyDescent="0.2">
      <c r="A10" s="156" t="s">
        <v>119</v>
      </c>
      <c r="B10" s="157"/>
      <c r="C10" s="73"/>
      <c r="D10" s="74">
        <v>3.0287511199999999</v>
      </c>
    </row>
    <row r="11" spans="1:4" ht="66" customHeight="1" x14ac:dyDescent="0.2">
      <c r="A11" s="156" t="s">
        <v>120</v>
      </c>
      <c r="B11" s="157"/>
      <c r="C11" s="73"/>
      <c r="D11" s="74">
        <v>846.33224207000001</v>
      </c>
    </row>
    <row r="12" spans="1:4" ht="30" customHeight="1" x14ac:dyDescent="0.2">
      <c r="A12" s="156" t="s">
        <v>121</v>
      </c>
      <c r="B12" s="157"/>
      <c r="C12" s="73"/>
      <c r="D12" s="75">
        <v>554088.49956732756</v>
      </c>
    </row>
    <row r="13" spans="1:4" ht="30" customHeight="1" x14ac:dyDescent="0.2">
      <c r="A13" s="156" t="s">
        <v>122</v>
      </c>
      <c r="B13" s="157"/>
      <c r="C13" s="73"/>
      <c r="D13" s="76"/>
    </row>
    <row r="14" spans="1:4" ht="15" customHeight="1" x14ac:dyDescent="0.2">
      <c r="A14" s="160" t="s">
        <v>123</v>
      </c>
      <c r="B14" s="161"/>
      <c r="C14" s="73"/>
      <c r="D14" s="74">
        <v>897.98845934999997</v>
      </c>
    </row>
    <row r="15" spans="1:4" ht="15" customHeight="1" x14ac:dyDescent="0.2">
      <c r="A15" s="160" t="s">
        <v>124</v>
      </c>
      <c r="B15" s="161"/>
      <c r="C15" s="73"/>
      <c r="D15" s="74">
        <v>1563.87229123</v>
      </c>
    </row>
    <row r="16" spans="1:4" ht="15" customHeight="1" x14ac:dyDescent="0.2">
      <c r="A16" s="160" t="s">
        <v>125</v>
      </c>
      <c r="B16" s="161"/>
      <c r="C16" s="73"/>
      <c r="D16" s="74">
        <v>2694.7404942600001</v>
      </c>
    </row>
    <row r="17" spans="1:6" ht="15" customHeight="1" x14ac:dyDescent="0.2">
      <c r="A17" s="160" t="s">
        <v>126</v>
      </c>
      <c r="B17" s="161"/>
      <c r="C17" s="73"/>
      <c r="D17" s="74">
        <v>1918.4074341200001</v>
      </c>
    </row>
    <row r="18" spans="1:6" ht="52.5" customHeight="1" x14ac:dyDescent="0.2">
      <c r="A18" s="156" t="s">
        <v>127</v>
      </c>
      <c r="B18" s="157"/>
      <c r="C18" s="73"/>
      <c r="D18" s="74">
        <v>7.4390576199999998</v>
      </c>
    </row>
    <row r="19" spans="1:6" ht="15" customHeight="1" x14ac:dyDescent="0.2">
      <c r="A19" s="69" t="s">
        <v>128</v>
      </c>
      <c r="B19" s="70"/>
      <c r="C19" s="77"/>
      <c r="D19" s="78"/>
    </row>
    <row r="20" spans="1:6" ht="30" customHeight="1" x14ac:dyDescent="0.2">
      <c r="A20" s="156" t="s">
        <v>129</v>
      </c>
      <c r="B20" s="157"/>
      <c r="C20" s="73"/>
      <c r="D20" s="79">
        <v>20719.162</v>
      </c>
    </row>
    <row r="21" spans="1:6" ht="30" customHeight="1" x14ac:dyDescent="0.2">
      <c r="A21" s="156" t="s">
        <v>130</v>
      </c>
      <c r="B21" s="157"/>
      <c r="C21" s="80"/>
      <c r="D21" s="79">
        <v>26.579000000000001</v>
      </c>
    </row>
    <row r="22" spans="1:6" ht="15" customHeight="1" x14ac:dyDescent="0.2">
      <c r="A22" s="69" t="s">
        <v>131</v>
      </c>
      <c r="B22" s="70"/>
      <c r="C22" s="77"/>
      <c r="D22" s="78"/>
    </row>
    <row r="23" spans="1:6" ht="15" customHeight="1" x14ac:dyDescent="0.25">
      <c r="A23" s="156" t="s">
        <v>132</v>
      </c>
      <c r="B23" s="157"/>
      <c r="C23" s="81"/>
      <c r="D23" s="76"/>
    </row>
    <row r="24" spans="1:6" ht="15" customHeight="1" x14ac:dyDescent="0.25">
      <c r="A24" s="160" t="s">
        <v>123</v>
      </c>
      <c r="B24" s="161"/>
      <c r="C24" s="81"/>
      <c r="D24" s="82">
        <v>0</v>
      </c>
    </row>
    <row r="25" spans="1:6" ht="15" customHeight="1" x14ac:dyDescent="0.25">
      <c r="A25" s="160" t="s">
        <v>124</v>
      </c>
      <c r="B25" s="161"/>
      <c r="C25" s="81"/>
      <c r="D25" s="82">
        <v>1.3274907907390001E-3</v>
      </c>
    </row>
    <row r="26" spans="1:6" ht="15" customHeight="1" x14ac:dyDescent="0.25">
      <c r="A26" s="160" t="s">
        <v>125</v>
      </c>
      <c r="B26" s="161"/>
      <c r="C26" s="81"/>
      <c r="D26" s="82">
        <v>3.4115455719829998E-3</v>
      </c>
    </row>
    <row r="27" spans="1:6" ht="15" customHeight="1" x14ac:dyDescent="0.25">
      <c r="A27" s="160" t="s">
        <v>126</v>
      </c>
      <c r="B27" s="161"/>
      <c r="C27" s="81"/>
      <c r="D27" s="82">
        <v>1.9808250707660001E-3</v>
      </c>
    </row>
    <row r="29" spans="1:6" x14ac:dyDescent="0.2">
      <c r="A29" s="58" t="s">
        <v>133</v>
      </c>
      <c r="B29" s="59"/>
      <c r="C29" s="59"/>
      <c r="D29" s="56"/>
      <c r="E29" s="56"/>
      <c r="F29" s="60"/>
    </row>
    <row r="30" spans="1:6" ht="280.5" customHeight="1" x14ac:dyDescent="0.2">
      <c r="A30" s="158" t="s">
        <v>7</v>
      </c>
      <c r="B30" s="158" t="s">
        <v>134</v>
      </c>
      <c r="C30" s="57" t="s">
        <v>135</v>
      </c>
      <c r="D30" s="57" t="s">
        <v>136</v>
      </c>
      <c r="E30" s="57" t="s">
        <v>137</v>
      </c>
      <c r="F30" s="57" t="s">
        <v>138</v>
      </c>
    </row>
    <row r="31" spans="1:6" x14ac:dyDescent="0.2">
      <c r="A31" s="159"/>
      <c r="B31" s="159"/>
      <c r="C31" s="57" t="s">
        <v>139</v>
      </c>
      <c r="D31" s="57" t="s">
        <v>139</v>
      </c>
      <c r="E31" s="92" t="s">
        <v>139</v>
      </c>
      <c r="F31" s="92" t="s">
        <v>139</v>
      </c>
    </row>
    <row r="32" spans="1:6" ht="30.75" customHeight="1" x14ac:dyDescent="0.2">
      <c r="A32" s="93"/>
      <c r="B32" s="93"/>
      <c r="C32" s="93"/>
      <c r="D32" s="93"/>
      <c r="E32" s="94"/>
      <c r="F32" s="95"/>
    </row>
    <row r="33" spans="1:6" ht="12.75" customHeight="1" x14ac:dyDescent="0.2">
      <c r="A33" s="83" t="s">
        <v>143</v>
      </c>
      <c r="B33" s="83">
        <v>1</v>
      </c>
      <c r="C33" s="84">
        <v>787.59744489000002</v>
      </c>
      <c r="D33" s="84">
        <v>772.75276974999997</v>
      </c>
      <c r="E33" s="84">
        <v>155.74833516000001</v>
      </c>
      <c r="F33" s="84">
        <v>155.74833516000001</v>
      </c>
    </row>
    <row r="34" spans="1:6" ht="12.75" customHeight="1" x14ac:dyDescent="0.2">
      <c r="A34" s="83" t="s">
        <v>143</v>
      </c>
      <c r="B34" s="83">
        <v>2</v>
      </c>
      <c r="C34" s="84">
        <v>799.65073247999999</v>
      </c>
      <c r="D34" s="84">
        <v>785.06505764999997</v>
      </c>
      <c r="E34" s="84">
        <v>158.22987702</v>
      </c>
      <c r="F34" s="84">
        <v>158.22987702</v>
      </c>
    </row>
    <row r="35" spans="1:6" ht="12.75" customHeight="1" x14ac:dyDescent="0.2">
      <c r="A35" s="83" t="s">
        <v>143</v>
      </c>
      <c r="B35" s="83">
        <v>3</v>
      </c>
      <c r="C35" s="84">
        <v>803.59105486999999</v>
      </c>
      <c r="D35" s="84">
        <v>789.03948319000006</v>
      </c>
      <c r="E35" s="84">
        <v>159.03092255999999</v>
      </c>
      <c r="F35" s="84">
        <v>159.03092255999999</v>
      </c>
    </row>
    <row r="36" spans="1:6" ht="12.75" customHeight="1" x14ac:dyDescent="0.2">
      <c r="A36" s="83" t="s">
        <v>143</v>
      </c>
      <c r="B36" s="83">
        <v>4</v>
      </c>
      <c r="C36" s="84">
        <v>809.48959903000002</v>
      </c>
      <c r="D36" s="84">
        <v>794.69150585</v>
      </c>
      <c r="E36" s="84">
        <v>160.17008783</v>
      </c>
      <c r="F36" s="84">
        <v>160.17008783</v>
      </c>
    </row>
    <row r="37" spans="1:6" ht="12.75" customHeight="1" x14ac:dyDescent="0.2">
      <c r="A37" s="83" t="s">
        <v>143</v>
      </c>
      <c r="B37" s="83">
        <v>5</v>
      </c>
      <c r="C37" s="84">
        <v>849.05711673999997</v>
      </c>
      <c r="D37" s="84">
        <v>834.06481037000003</v>
      </c>
      <c r="E37" s="84">
        <v>168.10577809</v>
      </c>
      <c r="F37" s="84">
        <v>168.10577809</v>
      </c>
    </row>
    <row r="38" spans="1:6" ht="12.75" customHeight="1" x14ac:dyDescent="0.2">
      <c r="A38" s="83" t="s">
        <v>143</v>
      </c>
      <c r="B38" s="83">
        <v>6</v>
      </c>
      <c r="C38" s="84">
        <v>890.66129188000002</v>
      </c>
      <c r="D38" s="84">
        <v>875.26439260999996</v>
      </c>
      <c r="E38" s="84">
        <v>176.40955466</v>
      </c>
      <c r="F38" s="84">
        <v>176.40955466</v>
      </c>
    </row>
    <row r="39" spans="1:6" ht="12.75" customHeight="1" x14ac:dyDescent="0.2">
      <c r="A39" s="83" t="s">
        <v>143</v>
      </c>
      <c r="B39" s="83">
        <v>7</v>
      </c>
      <c r="C39" s="84">
        <v>934.62608133000003</v>
      </c>
      <c r="D39" s="84">
        <v>918.82556041999999</v>
      </c>
      <c r="E39" s="84">
        <v>185.18930885</v>
      </c>
      <c r="F39" s="84">
        <v>185.18930885</v>
      </c>
    </row>
    <row r="40" spans="1:6" ht="12.75" customHeight="1" x14ac:dyDescent="0.2">
      <c r="A40" s="83" t="s">
        <v>143</v>
      </c>
      <c r="B40" s="83">
        <v>8</v>
      </c>
      <c r="C40" s="84">
        <v>937.26979494</v>
      </c>
      <c r="D40" s="84">
        <v>921.71015321000004</v>
      </c>
      <c r="E40" s="84">
        <v>185.77069857999999</v>
      </c>
      <c r="F40" s="84">
        <v>185.77069857999999</v>
      </c>
    </row>
    <row r="41" spans="1:6" ht="12.75" customHeight="1" x14ac:dyDescent="0.2">
      <c r="A41" s="83" t="s">
        <v>143</v>
      </c>
      <c r="B41" s="83">
        <v>9</v>
      </c>
      <c r="C41" s="84">
        <v>897.73523403000002</v>
      </c>
      <c r="D41" s="84">
        <v>882.88233551999997</v>
      </c>
      <c r="E41" s="84">
        <v>177.94495119999999</v>
      </c>
      <c r="F41" s="84">
        <v>177.94495119999999</v>
      </c>
    </row>
    <row r="42" spans="1:6" ht="12.75" customHeight="1" x14ac:dyDescent="0.2">
      <c r="A42" s="83" t="s">
        <v>143</v>
      </c>
      <c r="B42" s="83">
        <v>10</v>
      </c>
      <c r="C42" s="84">
        <v>899.73539760000006</v>
      </c>
      <c r="D42" s="84">
        <v>882.69596273000002</v>
      </c>
      <c r="E42" s="84">
        <v>177.90738776000001</v>
      </c>
      <c r="F42" s="84">
        <v>177.90738776000001</v>
      </c>
    </row>
    <row r="43" spans="1:6" ht="12.75" customHeight="1" x14ac:dyDescent="0.2">
      <c r="A43" s="83" t="s">
        <v>143</v>
      </c>
      <c r="B43" s="83">
        <v>11</v>
      </c>
      <c r="C43" s="84">
        <v>903.89020187000006</v>
      </c>
      <c r="D43" s="84">
        <v>882.61028068999997</v>
      </c>
      <c r="E43" s="84">
        <v>177.89011854</v>
      </c>
      <c r="F43" s="84">
        <v>177.89011854</v>
      </c>
    </row>
    <row r="44" spans="1:6" ht="12.75" customHeight="1" x14ac:dyDescent="0.2">
      <c r="A44" s="83" t="s">
        <v>143</v>
      </c>
      <c r="B44" s="83">
        <v>12</v>
      </c>
      <c r="C44" s="84">
        <v>919.06541441000002</v>
      </c>
      <c r="D44" s="84">
        <v>893.08147377</v>
      </c>
      <c r="E44" s="84">
        <v>180.00058770000001</v>
      </c>
      <c r="F44" s="84">
        <v>180.00058770000001</v>
      </c>
    </row>
    <row r="45" spans="1:6" ht="12.75" customHeight="1" x14ac:dyDescent="0.2">
      <c r="A45" s="83" t="s">
        <v>143</v>
      </c>
      <c r="B45" s="83">
        <v>13</v>
      </c>
      <c r="C45" s="84">
        <v>935.38423103000002</v>
      </c>
      <c r="D45" s="84">
        <v>910.86449213000003</v>
      </c>
      <c r="E45" s="84">
        <v>183.58475537999999</v>
      </c>
      <c r="F45" s="84">
        <v>183.58475537999999</v>
      </c>
    </row>
    <row r="46" spans="1:6" ht="12.75" customHeight="1" x14ac:dyDescent="0.2">
      <c r="A46" s="83" t="s">
        <v>143</v>
      </c>
      <c r="B46" s="83">
        <v>14</v>
      </c>
      <c r="C46" s="84">
        <v>956.83023939999998</v>
      </c>
      <c r="D46" s="84">
        <v>929.14829431999999</v>
      </c>
      <c r="E46" s="84">
        <v>187.26985606</v>
      </c>
      <c r="F46" s="84">
        <v>187.26985606</v>
      </c>
    </row>
    <row r="47" spans="1:6" ht="12.75" customHeight="1" x14ac:dyDescent="0.2">
      <c r="A47" s="83" t="s">
        <v>143</v>
      </c>
      <c r="B47" s="83">
        <v>15</v>
      </c>
      <c r="C47" s="84">
        <v>935.46303470999999</v>
      </c>
      <c r="D47" s="84">
        <v>908.58381326999995</v>
      </c>
      <c r="E47" s="84">
        <v>183.12508452</v>
      </c>
      <c r="F47" s="84">
        <v>183.12508452</v>
      </c>
    </row>
    <row r="48" spans="1:6" ht="12.75" customHeight="1" x14ac:dyDescent="0.2">
      <c r="A48" s="83" t="s">
        <v>143</v>
      </c>
      <c r="B48" s="83">
        <v>16</v>
      </c>
      <c r="C48" s="84">
        <v>938.87257045000001</v>
      </c>
      <c r="D48" s="84">
        <v>915.03500594000002</v>
      </c>
      <c r="E48" s="84">
        <v>184.42532252000001</v>
      </c>
      <c r="F48" s="84">
        <v>184.42532252000001</v>
      </c>
    </row>
    <row r="49" spans="1:6" ht="12.75" customHeight="1" x14ac:dyDescent="0.2">
      <c r="A49" s="83" t="s">
        <v>143</v>
      </c>
      <c r="B49" s="83">
        <v>17</v>
      </c>
      <c r="C49" s="84">
        <v>935.48584679999999</v>
      </c>
      <c r="D49" s="84">
        <v>916.03623950999997</v>
      </c>
      <c r="E49" s="84">
        <v>184.62712117000001</v>
      </c>
      <c r="F49" s="84">
        <v>184.62712117000001</v>
      </c>
    </row>
    <row r="50" spans="1:6" ht="12.75" customHeight="1" x14ac:dyDescent="0.2">
      <c r="A50" s="83" t="s">
        <v>143</v>
      </c>
      <c r="B50" s="83">
        <v>18</v>
      </c>
      <c r="C50" s="84">
        <v>930.39469183999995</v>
      </c>
      <c r="D50" s="84">
        <v>912.46544254000003</v>
      </c>
      <c r="E50" s="84">
        <v>183.90742696999999</v>
      </c>
      <c r="F50" s="84">
        <v>183.90742696999999</v>
      </c>
    </row>
    <row r="51" spans="1:6" ht="12.75" customHeight="1" x14ac:dyDescent="0.2">
      <c r="A51" s="83" t="s">
        <v>143</v>
      </c>
      <c r="B51" s="83">
        <v>19</v>
      </c>
      <c r="C51" s="84">
        <v>901.02889685000002</v>
      </c>
      <c r="D51" s="84">
        <v>892.19607321000001</v>
      </c>
      <c r="E51" s="84">
        <v>179.82213519999999</v>
      </c>
      <c r="F51" s="84">
        <v>179.82213519999999</v>
      </c>
    </row>
    <row r="52" spans="1:6" ht="12.75" customHeight="1" x14ac:dyDescent="0.2">
      <c r="A52" s="83" t="s">
        <v>143</v>
      </c>
      <c r="B52" s="83">
        <v>20</v>
      </c>
      <c r="C52" s="84">
        <v>899.25531489000002</v>
      </c>
      <c r="D52" s="84">
        <v>882.41335732000005</v>
      </c>
      <c r="E52" s="84">
        <v>177.85042863000001</v>
      </c>
      <c r="F52" s="84">
        <v>177.85042863000001</v>
      </c>
    </row>
    <row r="53" spans="1:6" ht="12.75" customHeight="1" x14ac:dyDescent="0.2">
      <c r="A53" s="83" t="s">
        <v>143</v>
      </c>
      <c r="B53" s="83">
        <v>21</v>
      </c>
      <c r="C53" s="84">
        <v>879.80225854000003</v>
      </c>
      <c r="D53" s="84">
        <v>867.14259603000005</v>
      </c>
      <c r="E53" s="84">
        <v>174.77260641000001</v>
      </c>
      <c r="F53" s="84">
        <v>174.77260641000001</v>
      </c>
    </row>
    <row r="54" spans="1:6" ht="12.75" customHeight="1" x14ac:dyDescent="0.2">
      <c r="A54" s="83" t="s">
        <v>143</v>
      </c>
      <c r="B54" s="83">
        <v>22</v>
      </c>
      <c r="C54" s="84">
        <v>875.44363040999997</v>
      </c>
      <c r="D54" s="84">
        <v>861.70186826999998</v>
      </c>
      <c r="E54" s="84">
        <v>173.67602762999999</v>
      </c>
      <c r="F54" s="84">
        <v>173.67602762999999</v>
      </c>
    </row>
    <row r="55" spans="1:6" ht="12.75" customHeight="1" x14ac:dyDescent="0.2">
      <c r="A55" s="83" t="s">
        <v>143</v>
      </c>
      <c r="B55" s="83">
        <v>23</v>
      </c>
      <c r="C55" s="84">
        <v>871.42305857999997</v>
      </c>
      <c r="D55" s="84">
        <v>855.95194464999997</v>
      </c>
      <c r="E55" s="84">
        <v>172.51713042</v>
      </c>
      <c r="F55" s="84">
        <v>172.51713042</v>
      </c>
    </row>
    <row r="56" spans="1:6" ht="12.75" customHeight="1" x14ac:dyDescent="0.2">
      <c r="A56" s="83" t="s">
        <v>143</v>
      </c>
      <c r="B56" s="83">
        <v>24</v>
      </c>
      <c r="C56" s="84">
        <v>900.67918254000006</v>
      </c>
      <c r="D56" s="84">
        <v>885.41341337999995</v>
      </c>
      <c r="E56" s="84">
        <v>178.45508999</v>
      </c>
      <c r="F56" s="84">
        <v>178.45508999</v>
      </c>
    </row>
    <row r="57" spans="1:6" ht="12.75" customHeight="1" x14ac:dyDescent="0.2">
      <c r="A57" s="83" t="s">
        <v>144</v>
      </c>
      <c r="B57" s="83">
        <v>1</v>
      </c>
      <c r="C57" s="84">
        <v>887.72492442999999</v>
      </c>
      <c r="D57" s="84">
        <v>872.40100561999998</v>
      </c>
      <c r="E57" s="84">
        <v>175.83243895999999</v>
      </c>
      <c r="F57" s="84">
        <v>175.83243895999999</v>
      </c>
    </row>
    <row r="58" spans="1:6" ht="12.75" customHeight="1" x14ac:dyDescent="0.2">
      <c r="A58" s="83" t="s">
        <v>144</v>
      </c>
      <c r="B58" s="83">
        <v>2</v>
      </c>
      <c r="C58" s="84">
        <v>864.51201651999997</v>
      </c>
      <c r="D58" s="84">
        <v>849.38083309000001</v>
      </c>
      <c r="E58" s="84">
        <v>171.19272276000001</v>
      </c>
      <c r="F58" s="84">
        <v>171.19272276000001</v>
      </c>
    </row>
    <row r="59" spans="1:6" ht="12.75" customHeight="1" x14ac:dyDescent="0.2">
      <c r="A59" s="83" t="s">
        <v>144</v>
      </c>
      <c r="B59" s="83">
        <v>3</v>
      </c>
      <c r="C59" s="84">
        <v>852.25741772000003</v>
      </c>
      <c r="D59" s="84">
        <v>837.26141799000004</v>
      </c>
      <c r="E59" s="84">
        <v>168.75005442</v>
      </c>
      <c r="F59" s="84">
        <v>168.75005442</v>
      </c>
    </row>
    <row r="60" spans="1:6" ht="12.75" customHeight="1" x14ac:dyDescent="0.2">
      <c r="A60" s="83" t="s">
        <v>144</v>
      </c>
      <c r="B60" s="83">
        <v>4</v>
      </c>
      <c r="C60" s="84">
        <v>844.53894649999995</v>
      </c>
      <c r="D60" s="84">
        <v>829.23511825000003</v>
      </c>
      <c r="E60" s="84">
        <v>167.13235356000001</v>
      </c>
      <c r="F60" s="84">
        <v>167.13235356000001</v>
      </c>
    </row>
    <row r="61" spans="1:6" ht="12.75" customHeight="1" x14ac:dyDescent="0.2">
      <c r="A61" s="83" t="s">
        <v>144</v>
      </c>
      <c r="B61" s="83">
        <v>5</v>
      </c>
      <c r="C61" s="84">
        <v>835.74705637</v>
      </c>
      <c r="D61" s="84">
        <v>826.33856811999999</v>
      </c>
      <c r="E61" s="84">
        <v>166.54855382</v>
      </c>
      <c r="F61" s="84">
        <v>166.54855382</v>
      </c>
    </row>
    <row r="62" spans="1:6" ht="12.75" customHeight="1" x14ac:dyDescent="0.2">
      <c r="A62" s="83" t="s">
        <v>144</v>
      </c>
      <c r="B62" s="83">
        <v>6</v>
      </c>
      <c r="C62" s="84">
        <v>920.82060003000004</v>
      </c>
      <c r="D62" s="84">
        <v>904.43482603999996</v>
      </c>
      <c r="E62" s="84">
        <v>182.28885606</v>
      </c>
      <c r="F62" s="84">
        <v>182.28885606</v>
      </c>
    </row>
    <row r="63" spans="1:6" ht="12.75" customHeight="1" x14ac:dyDescent="0.2">
      <c r="A63" s="83" t="s">
        <v>144</v>
      </c>
      <c r="B63" s="83">
        <v>7</v>
      </c>
      <c r="C63" s="84">
        <v>957.45125827000004</v>
      </c>
      <c r="D63" s="84">
        <v>939.8584578</v>
      </c>
      <c r="E63" s="84">
        <v>189.42848971000001</v>
      </c>
      <c r="F63" s="84">
        <v>189.42848971000001</v>
      </c>
    </row>
    <row r="64" spans="1:6" ht="12.75" customHeight="1" x14ac:dyDescent="0.2">
      <c r="A64" s="83" t="s">
        <v>144</v>
      </c>
      <c r="B64" s="83">
        <v>8</v>
      </c>
      <c r="C64" s="84">
        <v>955.33729611000001</v>
      </c>
      <c r="D64" s="84">
        <v>937.9134057</v>
      </c>
      <c r="E64" s="84">
        <v>189.03646441999999</v>
      </c>
      <c r="F64" s="84">
        <v>189.03646441999999</v>
      </c>
    </row>
    <row r="65" spans="1:6" ht="12.75" customHeight="1" x14ac:dyDescent="0.2">
      <c r="A65" s="83" t="s">
        <v>144</v>
      </c>
      <c r="B65" s="83">
        <v>9</v>
      </c>
      <c r="C65" s="84">
        <v>915.78886664000004</v>
      </c>
      <c r="D65" s="84">
        <v>905.03945696000005</v>
      </c>
      <c r="E65" s="84">
        <v>182.41071944000001</v>
      </c>
      <c r="F65" s="84">
        <v>182.41071944000001</v>
      </c>
    </row>
    <row r="66" spans="1:6" ht="12.75" customHeight="1" x14ac:dyDescent="0.2">
      <c r="A66" s="83" t="s">
        <v>144</v>
      </c>
      <c r="B66" s="83">
        <v>10</v>
      </c>
      <c r="C66" s="84">
        <v>893.63718543000005</v>
      </c>
      <c r="D66" s="84">
        <v>880.67084153999997</v>
      </c>
      <c r="E66" s="84">
        <v>177.49922454</v>
      </c>
      <c r="F66" s="84">
        <v>177.49922454</v>
      </c>
    </row>
    <row r="67" spans="1:6" ht="12.75" customHeight="1" x14ac:dyDescent="0.2">
      <c r="A67" s="83" t="s">
        <v>144</v>
      </c>
      <c r="B67" s="83">
        <v>11</v>
      </c>
      <c r="C67" s="84">
        <v>886.23228850999999</v>
      </c>
      <c r="D67" s="84">
        <v>875.85532436000005</v>
      </c>
      <c r="E67" s="84">
        <v>176.52865696999999</v>
      </c>
      <c r="F67" s="84">
        <v>176.52865696999999</v>
      </c>
    </row>
    <row r="68" spans="1:6" ht="12.75" customHeight="1" x14ac:dyDescent="0.2">
      <c r="A68" s="83" t="s">
        <v>144</v>
      </c>
      <c r="B68" s="83">
        <v>12</v>
      </c>
      <c r="C68" s="84">
        <v>902.41629623999995</v>
      </c>
      <c r="D68" s="84">
        <v>892.90727073000005</v>
      </c>
      <c r="E68" s="84">
        <v>179.96547708</v>
      </c>
      <c r="F68" s="84">
        <v>179.96547708</v>
      </c>
    </row>
    <row r="69" spans="1:6" ht="12.75" customHeight="1" x14ac:dyDescent="0.2">
      <c r="A69" s="83" t="s">
        <v>144</v>
      </c>
      <c r="B69" s="83">
        <v>13</v>
      </c>
      <c r="C69" s="84">
        <v>920.62154487999999</v>
      </c>
      <c r="D69" s="84">
        <v>910.42232481999997</v>
      </c>
      <c r="E69" s="84">
        <v>183.49563655</v>
      </c>
      <c r="F69" s="84">
        <v>183.49563655</v>
      </c>
    </row>
    <row r="70" spans="1:6" ht="12.75" customHeight="1" x14ac:dyDescent="0.2">
      <c r="A70" s="83" t="s">
        <v>144</v>
      </c>
      <c r="B70" s="83">
        <v>14</v>
      </c>
      <c r="C70" s="84">
        <v>944.56654099000002</v>
      </c>
      <c r="D70" s="84">
        <v>932.66486218</v>
      </c>
      <c r="E70" s="84">
        <v>187.97862036999999</v>
      </c>
      <c r="F70" s="84">
        <v>187.97862036999999</v>
      </c>
    </row>
    <row r="71" spans="1:6" ht="12.75" customHeight="1" x14ac:dyDescent="0.2">
      <c r="A71" s="83" t="s">
        <v>144</v>
      </c>
      <c r="B71" s="83">
        <v>15</v>
      </c>
      <c r="C71" s="84">
        <v>909.10303501999999</v>
      </c>
      <c r="D71" s="84">
        <v>896.25150178000001</v>
      </c>
      <c r="E71" s="84">
        <v>180.63950690999999</v>
      </c>
      <c r="F71" s="84">
        <v>180.63950690999999</v>
      </c>
    </row>
    <row r="72" spans="1:6" ht="12.75" customHeight="1" x14ac:dyDescent="0.2">
      <c r="A72" s="83" t="s">
        <v>144</v>
      </c>
      <c r="B72" s="83">
        <v>16</v>
      </c>
      <c r="C72" s="84">
        <v>910.03311289999999</v>
      </c>
      <c r="D72" s="84">
        <v>901.92974356000002</v>
      </c>
      <c r="E72" s="84">
        <v>181.78395664000001</v>
      </c>
      <c r="F72" s="84">
        <v>181.78395664000001</v>
      </c>
    </row>
    <row r="73" spans="1:6" ht="12.75" customHeight="1" x14ac:dyDescent="0.2">
      <c r="A73" s="83" t="s">
        <v>144</v>
      </c>
      <c r="B73" s="83">
        <v>17</v>
      </c>
      <c r="C73" s="84">
        <v>914.63142876999996</v>
      </c>
      <c r="D73" s="84">
        <v>897.43183947</v>
      </c>
      <c r="E73" s="84">
        <v>180.87740399</v>
      </c>
      <c r="F73" s="84">
        <v>180.87740399</v>
      </c>
    </row>
    <row r="74" spans="1:6" ht="12.75" customHeight="1" x14ac:dyDescent="0.2">
      <c r="A74" s="83" t="s">
        <v>144</v>
      </c>
      <c r="B74" s="83">
        <v>18</v>
      </c>
      <c r="C74" s="84">
        <v>913.41235323000001</v>
      </c>
      <c r="D74" s="84">
        <v>894.99022290000005</v>
      </c>
      <c r="E74" s="84">
        <v>180.38529613</v>
      </c>
      <c r="F74" s="84">
        <v>180.38529613</v>
      </c>
    </row>
    <row r="75" spans="1:6" ht="12.75" customHeight="1" x14ac:dyDescent="0.2">
      <c r="A75" s="83" t="s">
        <v>144</v>
      </c>
      <c r="B75" s="83">
        <v>19</v>
      </c>
      <c r="C75" s="84">
        <v>891.70246079000003</v>
      </c>
      <c r="D75" s="84">
        <v>874.24568953000005</v>
      </c>
      <c r="E75" s="84">
        <v>176.20423503999999</v>
      </c>
      <c r="F75" s="84">
        <v>176.20423503999999</v>
      </c>
    </row>
    <row r="76" spans="1:6" ht="12.75" customHeight="1" x14ac:dyDescent="0.2">
      <c r="A76" s="83" t="s">
        <v>144</v>
      </c>
      <c r="B76" s="83">
        <v>20</v>
      </c>
      <c r="C76" s="84">
        <v>877.76975173999995</v>
      </c>
      <c r="D76" s="84">
        <v>860.01585471999999</v>
      </c>
      <c r="E76" s="84">
        <v>173.33621156999999</v>
      </c>
      <c r="F76" s="84">
        <v>173.33621156999999</v>
      </c>
    </row>
    <row r="77" spans="1:6" ht="12.75" customHeight="1" x14ac:dyDescent="0.2">
      <c r="A77" s="83" t="s">
        <v>144</v>
      </c>
      <c r="B77" s="83">
        <v>21</v>
      </c>
      <c r="C77" s="84">
        <v>863.74441974000001</v>
      </c>
      <c r="D77" s="84">
        <v>846.78478777999999</v>
      </c>
      <c r="E77" s="84">
        <v>170.66948977999999</v>
      </c>
      <c r="F77" s="84">
        <v>170.66948977999999</v>
      </c>
    </row>
    <row r="78" spans="1:6" ht="12.75" customHeight="1" x14ac:dyDescent="0.2">
      <c r="A78" s="83" t="s">
        <v>144</v>
      </c>
      <c r="B78" s="83">
        <v>22</v>
      </c>
      <c r="C78" s="84">
        <v>868.43277891000002</v>
      </c>
      <c r="D78" s="84">
        <v>853.02742885999999</v>
      </c>
      <c r="E78" s="84">
        <v>171.92769419999999</v>
      </c>
      <c r="F78" s="84">
        <v>171.92769419999999</v>
      </c>
    </row>
    <row r="79" spans="1:6" ht="12.75" customHeight="1" x14ac:dyDescent="0.2">
      <c r="A79" s="83" t="s">
        <v>144</v>
      </c>
      <c r="B79" s="83">
        <v>23</v>
      </c>
      <c r="C79" s="84">
        <v>872.91246827999998</v>
      </c>
      <c r="D79" s="84">
        <v>857.83523831000002</v>
      </c>
      <c r="E79" s="84">
        <v>172.89670828999999</v>
      </c>
      <c r="F79" s="84">
        <v>172.89670828999999</v>
      </c>
    </row>
    <row r="80" spans="1:6" ht="12.75" customHeight="1" x14ac:dyDescent="0.2">
      <c r="A80" s="83" t="s">
        <v>144</v>
      </c>
      <c r="B80" s="83">
        <v>24</v>
      </c>
      <c r="C80" s="84">
        <v>896.65194862999999</v>
      </c>
      <c r="D80" s="84">
        <v>884.74516501000005</v>
      </c>
      <c r="E80" s="84">
        <v>178.32040452000001</v>
      </c>
      <c r="F80" s="84">
        <v>178.32040452000001</v>
      </c>
    </row>
    <row r="81" spans="1:6" ht="12.75" customHeight="1" x14ac:dyDescent="0.2">
      <c r="A81" s="83" t="s">
        <v>145</v>
      </c>
      <c r="B81" s="83">
        <v>1</v>
      </c>
      <c r="C81" s="84">
        <v>879.84636262000004</v>
      </c>
      <c r="D81" s="84">
        <v>868.05827285999999</v>
      </c>
      <c r="E81" s="84">
        <v>174.95716109</v>
      </c>
      <c r="F81" s="84">
        <v>174.95716109</v>
      </c>
    </row>
    <row r="82" spans="1:6" ht="12.75" customHeight="1" x14ac:dyDescent="0.2">
      <c r="A82" s="83" t="s">
        <v>145</v>
      </c>
      <c r="B82" s="83">
        <v>2</v>
      </c>
      <c r="C82" s="84">
        <v>920.58362231000001</v>
      </c>
      <c r="D82" s="84">
        <v>907.61841116999994</v>
      </c>
      <c r="E82" s="84">
        <v>182.93050771</v>
      </c>
      <c r="F82" s="84">
        <v>182.93050771</v>
      </c>
    </row>
    <row r="83" spans="1:6" ht="12.75" customHeight="1" x14ac:dyDescent="0.2">
      <c r="A83" s="83" t="s">
        <v>145</v>
      </c>
      <c r="B83" s="83">
        <v>3</v>
      </c>
      <c r="C83" s="84">
        <v>932.51100954000003</v>
      </c>
      <c r="D83" s="84">
        <v>923.02713315999995</v>
      </c>
      <c r="E83" s="84">
        <v>186.03613591000001</v>
      </c>
      <c r="F83" s="84">
        <v>186.03613591000001</v>
      </c>
    </row>
    <row r="84" spans="1:6" ht="12.75" customHeight="1" x14ac:dyDescent="0.2">
      <c r="A84" s="83" t="s">
        <v>145</v>
      </c>
      <c r="B84" s="83">
        <v>4</v>
      </c>
      <c r="C84" s="84">
        <v>931.90019356000005</v>
      </c>
      <c r="D84" s="84">
        <v>917.96818830999996</v>
      </c>
      <c r="E84" s="84">
        <v>185.01650548000001</v>
      </c>
      <c r="F84" s="84">
        <v>185.01650548000001</v>
      </c>
    </row>
    <row r="85" spans="1:6" ht="12.75" customHeight="1" x14ac:dyDescent="0.2">
      <c r="A85" s="83" t="s">
        <v>145</v>
      </c>
      <c r="B85" s="83">
        <v>5</v>
      </c>
      <c r="C85" s="84">
        <v>927.72765471000002</v>
      </c>
      <c r="D85" s="84">
        <v>913.56889052999998</v>
      </c>
      <c r="E85" s="84">
        <v>184.12982693000001</v>
      </c>
      <c r="F85" s="84">
        <v>184.12982693000001</v>
      </c>
    </row>
    <row r="86" spans="1:6" ht="12.75" customHeight="1" x14ac:dyDescent="0.2">
      <c r="A86" s="83" t="s">
        <v>145</v>
      </c>
      <c r="B86" s="83">
        <v>6</v>
      </c>
      <c r="C86" s="84">
        <v>930.98955396999997</v>
      </c>
      <c r="D86" s="84">
        <v>914.71306928000001</v>
      </c>
      <c r="E86" s="84">
        <v>184.36043617999999</v>
      </c>
      <c r="F86" s="84">
        <v>184.36043617999999</v>
      </c>
    </row>
    <row r="87" spans="1:6" ht="12.75" customHeight="1" x14ac:dyDescent="0.2">
      <c r="A87" s="83" t="s">
        <v>145</v>
      </c>
      <c r="B87" s="83">
        <v>7</v>
      </c>
      <c r="C87" s="84">
        <v>912.29363264999995</v>
      </c>
      <c r="D87" s="84">
        <v>902.05206944999998</v>
      </c>
      <c r="E87" s="84">
        <v>181.80861143000001</v>
      </c>
      <c r="F87" s="84">
        <v>181.80861143000001</v>
      </c>
    </row>
    <row r="88" spans="1:6" ht="12.75" customHeight="1" x14ac:dyDescent="0.2">
      <c r="A88" s="83" t="s">
        <v>145</v>
      </c>
      <c r="B88" s="83">
        <v>8</v>
      </c>
      <c r="C88" s="84">
        <v>896.23250293000001</v>
      </c>
      <c r="D88" s="84">
        <v>882.10327471999994</v>
      </c>
      <c r="E88" s="84">
        <v>177.78793148</v>
      </c>
      <c r="F88" s="84">
        <v>177.78793148</v>
      </c>
    </row>
    <row r="89" spans="1:6" ht="12.75" customHeight="1" x14ac:dyDescent="0.2">
      <c r="A89" s="83" t="s">
        <v>145</v>
      </c>
      <c r="B89" s="83">
        <v>9</v>
      </c>
      <c r="C89" s="84">
        <v>840.81635660999996</v>
      </c>
      <c r="D89" s="84">
        <v>826.95048782000003</v>
      </c>
      <c r="E89" s="84">
        <v>166.67188625</v>
      </c>
      <c r="F89" s="84">
        <v>166.67188625</v>
      </c>
    </row>
    <row r="90" spans="1:6" ht="12.75" customHeight="1" x14ac:dyDescent="0.2">
      <c r="A90" s="83" t="s">
        <v>145</v>
      </c>
      <c r="B90" s="83">
        <v>10</v>
      </c>
      <c r="C90" s="84">
        <v>845.29413983999996</v>
      </c>
      <c r="D90" s="84">
        <v>830.04650795999999</v>
      </c>
      <c r="E90" s="84">
        <v>167.29588917000001</v>
      </c>
      <c r="F90" s="84">
        <v>167.29588917000001</v>
      </c>
    </row>
    <row r="91" spans="1:6" ht="12.75" customHeight="1" x14ac:dyDescent="0.2">
      <c r="A91" s="83" t="s">
        <v>145</v>
      </c>
      <c r="B91" s="83">
        <v>11</v>
      </c>
      <c r="C91" s="84">
        <v>856.41777354999999</v>
      </c>
      <c r="D91" s="84">
        <v>841.43010283000001</v>
      </c>
      <c r="E91" s="84">
        <v>169.59025292999999</v>
      </c>
      <c r="F91" s="84">
        <v>169.59025292999999</v>
      </c>
    </row>
    <row r="92" spans="1:6" ht="12.75" customHeight="1" x14ac:dyDescent="0.2">
      <c r="A92" s="83" t="s">
        <v>145</v>
      </c>
      <c r="B92" s="83">
        <v>12</v>
      </c>
      <c r="C92" s="84">
        <v>858.64130819000002</v>
      </c>
      <c r="D92" s="84">
        <v>843.43170855999995</v>
      </c>
      <c r="E92" s="84">
        <v>169.99367659999999</v>
      </c>
      <c r="F92" s="84">
        <v>169.99367659999999</v>
      </c>
    </row>
    <row r="93" spans="1:6" ht="12.75" customHeight="1" x14ac:dyDescent="0.2">
      <c r="A93" s="83" t="s">
        <v>145</v>
      </c>
      <c r="B93" s="83">
        <v>13</v>
      </c>
      <c r="C93" s="84">
        <v>875.92159818000005</v>
      </c>
      <c r="D93" s="84">
        <v>860.54769508000004</v>
      </c>
      <c r="E93" s="84">
        <v>173.44340399999999</v>
      </c>
      <c r="F93" s="84">
        <v>173.44340399999999</v>
      </c>
    </row>
    <row r="94" spans="1:6" ht="12.75" customHeight="1" x14ac:dyDescent="0.2">
      <c r="A94" s="83" t="s">
        <v>145</v>
      </c>
      <c r="B94" s="83">
        <v>14</v>
      </c>
      <c r="C94" s="84">
        <v>887.67712055000004</v>
      </c>
      <c r="D94" s="84">
        <v>874.22635523999998</v>
      </c>
      <c r="E94" s="84">
        <v>176.20033821000001</v>
      </c>
      <c r="F94" s="84">
        <v>176.20033821000001</v>
      </c>
    </row>
    <row r="95" spans="1:6" ht="12.75" customHeight="1" x14ac:dyDescent="0.2">
      <c r="A95" s="83" t="s">
        <v>145</v>
      </c>
      <c r="B95" s="83">
        <v>15</v>
      </c>
      <c r="C95" s="84">
        <v>874.06874160999996</v>
      </c>
      <c r="D95" s="84">
        <v>858.69231248999995</v>
      </c>
      <c r="E95" s="84">
        <v>173.06945160000001</v>
      </c>
      <c r="F95" s="84">
        <v>173.06945160000001</v>
      </c>
    </row>
    <row r="96" spans="1:6" ht="12.75" customHeight="1" x14ac:dyDescent="0.2">
      <c r="A96" s="83" t="s">
        <v>145</v>
      </c>
      <c r="B96" s="83">
        <v>16</v>
      </c>
      <c r="C96" s="84">
        <v>884.03980696999997</v>
      </c>
      <c r="D96" s="84">
        <v>869.07487547000005</v>
      </c>
      <c r="E96" s="84">
        <v>175.16205737000001</v>
      </c>
      <c r="F96" s="84">
        <v>175.16205737000001</v>
      </c>
    </row>
    <row r="97" spans="1:6" ht="12.75" customHeight="1" x14ac:dyDescent="0.2">
      <c r="A97" s="83" t="s">
        <v>145</v>
      </c>
      <c r="B97" s="83">
        <v>17</v>
      </c>
      <c r="C97" s="84">
        <v>880.71198045000006</v>
      </c>
      <c r="D97" s="84">
        <v>866.18782288</v>
      </c>
      <c r="E97" s="84">
        <v>174.58017186000001</v>
      </c>
      <c r="F97" s="84">
        <v>174.58017186000001</v>
      </c>
    </row>
    <row r="98" spans="1:6" ht="12.75" customHeight="1" x14ac:dyDescent="0.2">
      <c r="A98" s="83" t="s">
        <v>145</v>
      </c>
      <c r="B98" s="83">
        <v>18</v>
      </c>
      <c r="C98" s="84">
        <v>874.20281308000006</v>
      </c>
      <c r="D98" s="84">
        <v>860.35280034000004</v>
      </c>
      <c r="E98" s="84">
        <v>173.40412296</v>
      </c>
      <c r="F98" s="84">
        <v>173.40412296</v>
      </c>
    </row>
    <row r="99" spans="1:6" ht="12.75" customHeight="1" x14ac:dyDescent="0.2">
      <c r="A99" s="83" t="s">
        <v>145</v>
      </c>
      <c r="B99" s="83">
        <v>19</v>
      </c>
      <c r="C99" s="84">
        <v>860.42079888000001</v>
      </c>
      <c r="D99" s="84">
        <v>845.42905716999996</v>
      </c>
      <c r="E99" s="84">
        <v>170.39624225</v>
      </c>
      <c r="F99" s="84">
        <v>170.39624225</v>
      </c>
    </row>
    <row r="100" spans="1:6" ht="12.75" customHeight="1" x14ac:dyDescent="0.2">
      <c r="A100" s="83" t="s">
        <v>145</v>
      </c>
      <c r="B100" s="83">
        <v>20</v>
      </c>
      <c r="C100" s="84">
        <v>838.41533503000005</v>
      </c>
      <c r="D100" s="84">
        <v>823.63829409000004</v>
      </c>
      <c r="E100" s="84">
        <v>166.00431354</v>
      </c>
      <c r="F100" s="84">
        <v>166.00431354</v>
      </c>
    </row>
    <row r="101" spans="1:6" ht="12.75" customHeight="1" x14ac:dyDescent="0.2">
      <c r="A101" s="83" t="s">
        <v>145</v>
      </c>
      <c r="B101" s="83">
        <v>21</v>
      </c>
      <c r="C101" s="84">
        <v>825.60448348</v>
      </c>
      <c r="D101" s="84">
        <v>813.79002413000001</v>
      </c>
      <c r="E101" s="84">
        <v>164.01939454999999</v>
      </c>
      <c r="F101" s="84">
        <v>164.01939454999999</v>
      </c>
    </row>
    <row r="102" spans="1:6" ht="12.75" customHeight="1" x14ac:dyDescent="0.2">
      <c r="A102" s="83" t="s">
        <v>145</v>
      </c>
      <c r="B102" s="83">
        <v>22</v>
      </c>
      <c r="C102" s="84">
        <v>834.94217158000004</v>
      </c>
      <c r="D102" s="84">
        <v>820.15902727000002</v>
      </c>
      <c r="E102" s="84">
        <v>165.30306725</v>
      </c>
      <c r="F102" s="84">
        <v>165.30306725</v>
      </c>
    </row>
    <row r="103" spans="1:6" ht="12.75" customHeight="1" x14ac:dyDescent="0.2">
      <c r="A103" s="83" t="s">
        <v>145</v>
      </c>
      <c r="B103" s="83">
        <v>23</v>
      </c>
      <c r="C103" s="84">
        <v>848.99775160000002</v>
      </c>
      <c r="D103" s="84">
        <v>834.29265695000004</v>
      </c>
      <c r="E103" s="84">
        <v>168.15170058000001</v>
      </c>
      <c r="F103" s="84">
        <v>168.15170058000001</v>
      </c>
    </row>
    <row r="104" spans="1:6" ht="12.75" customHeight="1" x14ac:dyDescent="0.2">
      <c r="A104" s="83" t="s">
        <v>145</v>
      </c>
      <c r="B104" s="83">
        <v>24</v>
      </c>
      <c r="C104" s="84">
        <v>882.52178922999997</v>
      </c>
      <c r="D104" s="84">
        <v>867.01573886000006</v>
      </c>
      <c r="E104" s="84">
        <v>174.74703833999999</v>
      </c>
      <c r="F104" s="84">
        <v>174.74703833999999</v>
      </c>
    </row>
    <row r="105" spans="1:6" ht="12.75" customHeight="1" x14ac:dyDescent="0.2">
      <c r="A105" s="83" t="s">
        <v>146</v>
      </c>
      <c r="B105" s="83">
        <v>1</v>
      </c>
      <c r="C105" s="84">
        <v>898.69457483999997</v>
      </c>
      <c r="D105" s="84">
        <v>888.08702916000004</v>
      </c>
      <c r="E105" s="84">
        <v>178.99395730000001</v>
      </c>
      <c r="F105" s="84">
        <v>178.99395730000001</v>
      </c>
    </row>
    <row r="106" spans="1:6" ht="12.75" customHeight="1" x14ac:dyDescent="0.2">
      <c r="A106" s="83" t="s">
        <v>146</v>
      </c>
      <c r="B106" s="83">
        <v>2</v>
      </c>
      <c r="C106" s="84">
        <v>927.39827618000004</v>
      </c>
      <c r="D106" s="84">
        <v>915.10907098999996</v>
      </c>
      <c r="E106" s="84">
        <v>184.44025033</v>
      </c>
      <c r="F106" s="84">
        <v>184.44025033</v>
      </c>
    </row>
    <row r="107" spans="1:6" ht="12.75" customHeight="1" x14ac:dyDescent="0.2">
      <c r="A107" s="83" t="s">
        <v>146</v>
      </c>
      <c r="B107" s="83">
        <v>3</v>
      </c>
      <c r="C107" s="84">
        <v>941.38913817000002</v>
      </c>
      <c r="D107" s="84">
        <v>929.73131537999996</v>
      </c>
      <c r="E107" s="84">
        <v>187.38736395999999</v>
      </c>
      <c r="F107" s="84">
        <v>187.38736395999999</v>
      </c>
    </row>
    <row r="108" spans="1:6" ht="12.75" customHeight="1" x14ac:dyDescent="0.2">
      <c r="A108" s="83" t="s">
        <v>146</v>
      </c>
      <c r="B108" s="83">
        <v>4</v>
      </c>
      <c r="C108" s="84">
        <v>958.76921201000005</v>
      </c>
      <c r="D108" s="84">
        <v>942.50281668000002</v>
      </c>
      <c r="E108" s="84">
        <v>189.96146028999999</v>
      </c>
      <c r="F108" s="84">
        <v>189.96146028999999</v>
      </c>
    </row>
    <row r="109" spans="1:6" ht="12.75" customHeight="1" x14ac:dyDescent="0.2">
      <c r="A109" s="83" t="s">
        <v>146</v>
      </c>
      <c r="B109" s="83">
        <v>5</v>
      </c>
      <c r="C109" s="84">
        <v>958.29869105</v>
      </c>
      <c r="D109" s="84">
        <v>941.83806347999996</v>
      </c>
      <c r="E109" s="84">
        <v>189.82747927</v>
      </c>
      <c r="F109" s="84">
        <v>189.82747927</v>
      </c>
    </row>
    <row r="110" spans="1:6" ht="12.75" customHeight="1" x14ac:dyDescent="0.2">
      <c r="A110" s="83" t="s">
        <v>146</v>
      </c>
      <c r="B110" s="83">
        <v>6</v>
      </c>
      <c r="C110" s="84">
        <v>952.31603510000002</v>
      </c>
      <c r="D110" s="84">
        <v>940.32977151</v>
      </c>
      <c r="E110" s="84">
        <v>189.52348298999999</v>
      </c>
      <c r="F110" s="84">
        <v>189.52348298999999</v>
      </c>
    </row>
    <row r="111" spans="1:6" ht="12.75" customHeight="1" x14ac:dyDescent="0.2">
      <c r="A111" s="83" t="s">
        <v>146</v>
      </c>
      <c r="B111" s="83">
        <v>7</v>
      </c>
      <c r="C111" s="84">
        <v>931.78900595000005</v>
      </c>
      <c r="D111" s="84">
        <v>916.20820662000006</v>
      </c>
      <c r="E111" s="84">
        <v>184.66178113999999</v>
      </c>
      <c r="F111" s="84">
        <v>184.66178113999999</v>
      </c>
    </row>
    <row r="112" spans="1:6" ht="12.75" customHeight="1" x14ac:dyDescent="0.2">
      <c r="A112" s="83" t="s">
        <v>146</v>
      </c>
      <c r="B112" s="83">
        <v>8</v>
      </c>
      <c r="C112" s="84">
        <v>910.07953213999997</v>
      </c>
      <c r="D112" s="84">
        <v>899.48336701999995</v>
      </c>
      <c r="E112" s="84">
        <v>181.29088941000001</v>
      </c>
      <c r="F112" s="84">
        <v>181.29088941000001</v>
      </c>
    </row>
    <row r="113" spans="1:6" ht="12.75" customHeight="1" x14ac:dyDescent="0.2">
      <c r="A113" s="83" t="s">
        <v>146</v>
      </c>
      <c r="B113" s="83">
        <v>9</v>
      </c>
      <c r="C113" s="84">
        <v>864.15244289999998</v>
      </c>
      <c r="D113" s="84">
        <v>848.84890299000006</v>
      </c>
      <c r="E113" s="84">
        <v>171.08551224000001</v>
      </c>
      <c r="F113" s="84">
        <v>171.08551224000001</v>
      </c>
    </row>
    <row r="114" spans="1:6" ht="12.75" customHeight="1" x14ac:dyDescent="0.2">
      <c r="A114" s="83" t="s">
        <v>146</v>
      </c>
      <c r="B114" s="83">
        <v>10</v>
      </c>
      <c r="C114" s="84">
        <v>839.33810955000001</v>
      </c>
      <c r="D114" s="84">
        <v>824.37472012000001</v>
      </c>
      <c r="E114" s="84">
        <v>166.15274022</v>
      </c>
      <c r="F114" s="84">
        <v>166.15274022</v>
      </c>
    </row>
    <row r="115" spans="1:6" ht="12.75" customHeight="1" x14ac:dyDescent="0.2">
      <c r="A115" s="83" t="s">
        <v>146</v>
      </c>
      <c r="B115" s="83">
        <v>11</v>
      </c>
      <c r="C115" s="84">
        <v>831.56896515000005</v>
      </c>
      <c r="D115" s="84">
        <v>821.48771008999995</v>
      </c>
      <c r="E115" s="84">
        <v>165.57086330000001</v>
      </c>
      <c r="F115" s="84">
        <v>165.57086330000001</v>
      </c>
    </row>
    <row r="116" spans="1:6" ht="12.75" customHeight="1" x14ac:dyDescent="0.2">
      <c r="A116" s="83" t="s">
        <v>146</v>
      </c>
      <c r="B116" s="83">
        <v>12</v>
      </c>
      <c r="C116" s="84">
        <v>834.37454272000002</v>
      </c>
      <c r="D116" s="84">
        <v>818.65830833999996</v>
      </c>
      <c r="E116" s="84">
        <v>165.00059732</v>
      </c>
      <c r="F116" s="84">
        <v>165.00059732</v>
      </c>
    </row>
    <row r="117" spans="1:6" ht="12.75" customHeight="1" x14ac:dyDescent="0.2">
      <c r="A117" s="83" t="s">
        <v>146</v>
      </c>
      <c r="B117" s="83">
        <v>13</v>
      </c>
      <c r="C117" s="84">
        <v>845.39337628999999</v>
      </c>
      <c r="D117" s="84">
        <v>829.03572204</v>
      </c>
      <c r="E117" s="84">
        <v>167.09216524999999</v>
      </c>
      <c r="F117" s="84">
        <v>167.09216524999999</v>
      </c>
    </row>
    <row r="118" spans="1:6" ht="12.75" customHeight="1" x14ac:dyDescent="0.2">
      <c r="A118" s="83" t="s">
        <v>146</v>
      </c>
      <c r="B118" s="83">
        <v>14</v>
      </c>
      <c r="C118" s="84">
        <v>854.37783027</v>
      </c>
      <c r="D118" s="84">
        <v>837.89959964000002</v>
      </c>
      <c r="E118" s="84">
        <v>168.87867994000001</v>
      </c>
      <c r="F118" s="84">
        <v>168.87867994000001</v>
      </c>
    </row>
    <row r="119" spans="1:6" ht="12.75" customHeight="1" x14ac:dyDescent="0.2">
      <c r="A119" s="83" t="s">
        <v>146</v>
      </c>
      <c r="B119" s="83">
        <v>15</v>
      </c>
      <c r="C119" s="84">
        <v>843.60795733999998</v>
      </c>
      <c r="D119" s="84">
        <v>835.45367854000006</v>
      </c>
      <c r="E119" s="84">
        <v>168.3857045</v>
      </c>
      <c r="F119" s="84">
        <v>168.3857045</v>
      </c>
    </row>
    <row r="120" spans="1:6" ht="12.75" customHeight="1" x14ac:dyDescent="0.2">
      <c r="A120" s="83" t="s">
        <v>146</v>
      </c>
      <c r="B120" s="83">
        <v>16</v>
      </c>
      <c r="C120" s="84">
        <v>852.84034164000002</v>
      </c>
      <c r="D120" s="84">
        <v>844.22456304000002</v>
      </c>
      <c r="E120" s="84">
        <v>170.15347643000001</v>
      </c>
      <c r="F120" s="84">
        <v>170.15347643000001</v>
      </c>
    </row>
    <row r="121" spans="1:6" ht="12.75" customHeight="1" x14ac:dyDescent="0.2">
      <c r="A121" s="83" t="s">
        <v>146</v>
      </c>
      <c r="B121" s="83">
        <v>17</v>
      </c>
      <c r="C121" s="84">
        <v>850.12612909999996</v>
      </c>
      <c r="D121" s="84">
        <v>838.06274941000004</v>
      </c>
      <c r="E121" s="84">
        <v>168.91156278</v>
      </c>
      <c r="F121" s="84">
        <v>168.91156278</v>
      </c>
    </row>
    <row r="122" spans="1:6" ht="12.75" customHeight="1" x14ac:dyDescent="0.2">
      <c r="A122" s="83" t="s">
        <v>146</v>
      </c>
      <c r="B122" s="83">
        <v>18</v>
      </c>
      <c r="C122" s="84">
        <v>850.28231235999999</v>
      </c>
      <c r="D122" s="84">
        <v>833.09495468</v>
      </c>
      <c r="E122" s="84">
        <v>167.91030366000001</v>
      </c>
      <c r="F122" s="84">
        <v>167.91030366000001</v>
      </c>
    </row>
    <row r="123" spans="1:6" ht="12.75" customHeight="1" x14ac:dyDescent="0.2">
      <c r="A123" s="83" t="s">
        <v>146</v>
      </c>
      <c r="B123" s="83">
        <v>19</v>
      </c>
      <c r="C123" s="84">
        <v>837.42970982999998</v>
      </c>
      <c r="D123" s="84">
        <v>821.13184407000006</v>
      </c>
      <c r="E123" s="84">
        <v>165.49913849000001</v>
      </c>
      <c r="F123" s="84">
        <v>165.49913849000001</v>
      </c>
    </row>
    <row r="124" spans="1:6" ht="12.75" customHeight="1" x14ac:dyDescent="0.2">
      <c r="A124" s="83" t="s">
        <v>146</v>
      </c>
      <c r="B124" s="83">
        <v>20</v>
      </c>
      <c r="C124" s="84">
        <v>825.48276007000004</v>
      </c>
      <c r="D124" s="84">
        <v>809.09191212999997</v>
      </c>
      <c r="E124" s="84">
        <v>163.07248999000001</v>
      </c>
      <c r="F124" s="84">
        <v>163.07248999000001</v>
      </c>
    </row>
    <row r="125" spans="1:6" ht="12.75" customHeight="1" x14ac:dyDescent="0.2">
      <c r="A125" s="83" t="s">
        <v>146</v>
      </c>
      <c r="B125" s="83">
        <v>21</v>
      </c>
      <c r="C125" s="84">
        <v>827.24609794000003</v>
      </c>
      <c r="D125" s="84">
        <v>811.13359465999997</v>
      </c>
      <c r="E125" s="84">
        <v>163.48399114</v>
      </c>
      <c r="F125" s="84">
        <v>163.48399114</v>
      </c>
    </row>
    <row r="126" spans="1:6" ht="12.75" customHeight="1" x14ac:dyDescent="0.2">
      <c r="A126" s="83" t="s">
        <v>146</v>
      </c>
      <c r="B126" s="83">
        <v>22</v>
      </c>
      <c r="C126" s="84">
        <v>816.17958435000003</v>
      </c>
      <c r="D126" s="84">
        <v>801.45003530999998</v>
      </c>
      <c r="E126" s="84">
        <v>161.53226957000001</v>
      </c>
      <c r="F126" s="84">
        <v>161.53226957000001</v>
      </c>
    </row>
    <row r="127" spans="1:6" ht="12.75" customHeight="1" x14ac:dyDescent="0.2">
      <c r="A127" s="83" t="s">
        <v>146</v>
      </c>
      <c r="B127" s="83">
        <v>23</v>
      </c>
      <c r="C127" s="84">
        <v>825.83373741000003</v>
      </c>
      <c r="D127" s="84">
        <v>811.41556030000004</v>
      </c>
      <c r="E127" s="84">
        <v>163.54082131999999</v>
      </c>
      <c r="F127" s="84">
        <v>163.54082131999999</v>
      </c>
    </row>
    <row r="128" spans="1:6" ht="12.75" customHeight="1" x14ac:dyDescent="0.2">
      <c r="A128" s="83" t="s">
        <v>146</v>
      </c>
      <c r="B128" s="83">
        <v>24</v>
      </c>
      <c r="C128" s="84">
        <v>866.66909537000004</v>
      </c>
      <c r="D128" s="84">
        <v>851.23121749999996</v>
      </c>
      <c r="E128" s="84">
        <v>171.56566777</v>
      </c>
      <c r="F128" s="84">
        <v>171.56566777</v>
      </c>
    </row>
    <row r="129" spans="1:6" ht="12.75" customHeight="1" x14ac:dyDescent="0.2">
      <c r="A129" s="83" t="s">
        <v>147</v>
      </c>
      <c r="B129" s="83">
        <v>1</v>
      </c>
      <c r="C129" s="84">
        <v>884.27360097999997</v>
      </c>
      <c r="D129" s="84">
        <v>867.62437938000005</v>
      </c>
      <c r="E129" s="84">
        <v>174.86970984999999</v>
      </c>
      <c r="F129" s="84">
        <v>174.86970984999999</v>
      </c>
    </row>
    <row r="130" spans="1:6" ht="12.75" customHeight="1" x14ac:dyDescent="0.2">
      <c r="A130" s="83" t="s">
        <v>147</v>
      </c>
      <c r="B130" s="83">
        <v>2</v>
      </c>
      <c r="C130" s="84">
        <v>939.71536716000003</v>
      </c>
      <c r="D130" s="84">
        <v>922.44581803000005</v>
      </c>
      <c r="E130" s="84">
        <v>185.91897184000001</v>
      </c>
      <c r="F130" s="84">
        <v>185.91897184000001</v>
      </c>
    </row>
    <row r="131" spans="1:6" ht="12.75" customHeight="1" x14ac:dyDescent="0.2">
      <c r="A131" s="83" t="s">
        <v>147</v>
      </c>
      <c r="B131" s="83">
        <v>3</v>
      </c>
      <c r="C131" s="84">
        <v>953.82289334999996</v>
      </c>
      <c r="D131" s="84">
        <v>936.88351433000003</v>
      </c>
      <c r="E131" s="84">
        <v>188.82888979000001</v>
      </c>
      <c r="F131" s="84">
        <v>188.82888979000001</v>
      </c>
    </row>
    <row r="132" spans="1:6" ht="12.75" customHeight="1" x14ac:dyDescent="0.2">
      <c r="A132" s="83" t="s">
        <v>147</v>
      </c>
      <c r="B132" s="83">
        <v>4</v>
      </c>
      <c r="C132" s="84">
        <v>959.42123955</v>
      </c>
      <c r="D132" s="84">
        <v>943.19093869999995</v>
      </c>
      <c r="E132" s="84">
        <v>190.10015129000001</v>
      </c>
      <c r="F132" s="84">
        <v>190.10015129000001</v>
      </c>
    </row>
    <row r="133" spans="1:6" ht="12.75" customHeight="1" x14ac:dyDescent="0.2">
      <c r="A133" s="83" t="s">
        <v>147</v>
      </c>
      <c r="B133" s="83">
        <v>5</v>
      </c>
      <c r="C133" s="84">
        <v>957.64163103999999</v>
      </c>
      <c r="D133" s="84">
        <v>941.73030297000003</v>
      </c>
      <c r="E133" s="84">
        <v>189.80576013999999</v>
      </c>
      <c r="F133" s="84">
        <v>189.80576013999999</v>
      </c>
    </row>
    <row r="134" spans="1:6" ht="12.75" customHeight="1" x14ac:dyDescent="0.2">
      <c r="A134" s="83" t="s">
        <v>147</v>
      </c>
      <c r="B134" s="83">
        <v>6</v>
      </c>
      <c r="C134" s="84">
        <v>960.94749788000001</v>
      </c>
      <c r="D134" s="84">
        <v>944.60112690999995</v>
      </c>
      <c r="E134" s="84">
        <v>190.38437475000001</v>
      </c>
      <c r="F134" s="84">
        <v>190.38437475000001</v>
      </c>
    </row>
    <row r="135" spans="1:6" ht="12.75" customHeight="1" x14ac:dyDescent="0.2">
      <c r="A135" s="83" t="s">
        <v>147</v>
      </c>
      <c r="B135" s="83">
        <v>7</v>
      </c>
      <c r="C135" s="84">
        <v>946.10178942000005</v>
      </c>
      <c r="D135" s="84">
        <v>929.81118848000006</v>
      </c>
      <c r="E135" s="84">
        <v>187.40346238999999</v>
      </c>
      <c r="F135" s="84">
        <v>187.40346238999999</v>
      </c>
    </row>
    <row r="136" spans="1:6" ht="12.75" customHeight="1" x14ac:dyDescent="0.2">
      <c r="A136" s="83" t="s">
        <v>147</v>
      </c>
      <c r="B136" s="83">
        <v>8</v>
      </c>
      <c r="C136" s="84">
        <v>927.32197619999999</v>
      </c>
      <c r="D136" s="84">
        <v>914.55583505000004</v>
      </c>
      <c r="E136" s="84">
        <v>184.32874562000001</v>
      </c>
      <c r="F136" s="84">
        <v>184.32874562000001</v>
      </c>
    </row>
    <row r="137" spans="1:6" ht="12.75" customHeight="1" x14ac:dyDescent="0.2">
      <c r="A137" s="83" t="s">
        <v>147</v>
      </c>
      <c r="B137" s="83">
        <v>9</v>
      </c>
      <c r="C137" s="84">
        <v>872.78177527000003</v>
      </c>
      <c r="D137" s="84">
        <v>863.45999148999999</v>
      </c>
      <c r="E137" s="84">
        <v>174.03037739999999</v>
      </c>
      <c r="F137" s="84">
        <v>174.03037739999999</v>
      </c>
    </row>
    <row r="138" spans="1:6" ht="12.75" customHeight="1" x14ac:dyDescent="0.2">
      <c r="A138" s="83" t="s">
        <v>147</v>
      </c>
      <c r="B138" s="83">
        <v>10</v>
      </c>
      <c r="C138" s="84">
        <v>838.85532290000003</v>
      </c>
      <c r="D138" s="84">
        <v>825.70807160000004</v>
      </c>
      <c r="E138" s="84">
        <v>166.42147724</v>
      </c>
      <c r="F138" s="84">
        <v>166.42147724</v>
      </c>
    </row>
    <row r="139" spans="1:6" ht="12.75" customHeight="1" x14ac:dyDescent="0.2">
      <c r="A139" s="83" t="s">
        <v>147</v>
      </c>
      <c r="B139" s="83">
        <v>11</v>
      </c>
      <c r="C139" s="84">
        <v>833.58067390999997</v>
      </c>
      <c r="D139" s="84">
        <v>818.40236855000001</v>
      </c>
      <c r="E139" s="84">
        <v>164.94901264999999</v>
      </c>
      <c r="F139" s="84">
        <v>164.94901264999999</v>
      </c>
    </row>
    <row r="140" spans="1:6" ht="12.75" customHeight="1" x14ac:dyDescent="0.2">
      <c r="A140" s="83" t="s">
        <v>147</v>
      </c>
      <c r="B140" s="83">
        <v>12</v>
      </c>
      <c r="C140" s="84">
        <v>831.72897592000004</v>
      </c>
      <c r="D140" s="84">
        <v>816.45738375999997</v>
      </c>
      <c r="E140" s="84">
        <v>164.55700092999999</v>
      </c>
      <c r="F140" s="84">
        <v>164.55700092999999</v>
      </c>
    </row>
    <row r="141" spans="1:6" ht="12.75" customHeight="1" x14ac:dyDescent="0.2">
      <c r="A141" s="83" t="s">
        <v>147</v>
      </c>
      <c r="B141" s="83">
        <v>13</v>
      </c>
      <c r="C141" s="84">
        <v>844.95744284</v>
      </c>
      <c r="D141" s="84">
        <v>829.70280811999999</v>
      </c>
      <c r="E141" s="84">
        <v>167.22661646</v>
      </c>
      <c r="F141" s="84">
        <v>167.22661646</v>
      </c>
    </row>
    <row r="142" spans="1:6" ht="12.75" customHeight="1" x14ac:dyDescent="0.2">
      <c r="A142" s="83" t="s">
        <v>147</v>
      </c>
      <c r="B142" s="83">
        <v>14</v>
      </c>
      <c r="C142" s="84">
        <v>850.95468837999999</v>
      </c>
      <c r="D142" s="84">
        <v>838.85177123000005</v>
      </c>
      <c r="E142" s="84">
        <v>169.07059014000001</v>
      </c>
      <c r="F142" s="84">
        <v>169.07059014000001</v>
      </c>
    </row>
    <row r="143" spans="1:6" ht="12.75" customHeight="1" x14ac:dyDescent="0.2">
      <c r="A143" s="83" t="s">
        <v>147</v>
      </c>
      <c r="B143" s="83">
        <v>15</v>
      </c>
      <c r="C143" s="84">
        <v>835.48820343</v>
      </c>
      <c r="D143" s="84">
        <v>819.27153453000005</v>
      </c>
      <c r="E143" s="84">
        <v>165.12419306999999</v>
      </c>
      <c r="F143" s="84">
        <v>165.12419306999999</v>
      </c>
    </row>
    <row r="144" spans="1:6" ht="12.75" customHeight="1" x14ac:dyDescent="0.2">
      <c r="A144" s="83" t="s">
        <v>147</v>
      </c>
      <c r="B144" s="83">
        <v>16</v>
      </c>
      <c r="C144" s="84">
        <v>840.89084062999996</v>
      </c>
      <c r="D144" s="84">
        <v>824.33045202999995</v>
      </c>
      <c r="E144" s="84">
        <v>166.14381799</v>
      </c>
      <c r="F144" s="84">
        <v>166.14381799</v>
      </c>
    </row>
    <row r="145" spans="1:6" ht="12.75" customHeight="1" x14ac:dyDescent="0.2">
      <c r="A145" s="83" t="s">
        <v>147</v>
      </c>
      <c r="B145" s="83">
        <v>17</v>
      </c>
      <c r="C145" s="84">
        <v>837.51194616999999</v>
      </c>
      <c r="D145" s="84">
        <v>823.99197375999995</v>
      </c>
      <c r="E145" s="84">
        <v>166.07559769</v>
      </c>
      <c r="F145" s="84">
        <v>166.07559769</v>
      </c>
    </row>
    <row r="146" spans="1:6" ht="12.75" customHeight="1" x14ac:dyDescent="0.2">
      <c r="A146" s="83" t="s">
        <v>147</v>
      </c>
      <c r="B146" s="83">
        <v>18</v>
      </c>
      <c r="C146" s="84">
        <v>833.45076038000002</v>
      </c>
      <c r="D146" s="84">
        <v>824.18600864999996</v>
      </c>
      <c r="E146" s="84">
        <v>166.11470542000001</v>
      </c>
      <c r="F146" s="84">
        <v>166.11470542000001</v>
      </c>
    </row>
    <row r="147" spans="1:6" ht="12.75" customHeight="1" x14ac:dyDescent="0.2">
      <c r="A147" s="83" t="s">
        <v>147</v>
      </c>
      <c r="B147" s="83">
        <v>19</v>
      </c>
      <c r="C147" s="84">
        <v>831.26402422000001</v>
      </c>
      <c r="D147" s="84">
        <v>816.20239966999998</v>
      </c>
      <c r="E147" s="84">
        <v>164.50560888000001</v>
      </c>
      <c r="F147" s="84">
        <v>164.50560888000001</v>
      </c>
    </row>
    <row r="148" spans="1:6" ht="12.75" customHeight="1" x14ac:dyDescent="0.2">
      <c r="A148" s="83" t="s">
        <v>147</v>
      </c>
      <c r="B148" s="83">
        <v>20</v>
      </c>
      <c r="C148" s="84">
        <v>818.83949067000003</v>
      </c>
      <c r="D148" s="84">
        <v>804.19682697999997</v>
      </c>
      <c r="E148" s="84">
        <v>162.08588548</v>
      </c>
      <c r="F148" s="84">
        <v>162.08588548</v>
      </c>
    </row>
    <row r="149" spans="1:6" ht="12.75" customHeight="1" x14ac:dyDescent="0.2">
      <c r="A149" s="83" t="s">
        <v>147</v>
      </c>
      <c r="B149" s="83">
        <v>21</v>
      </c>
      <c r="C149" s="84">
        <v>803.37438391000001</v>
      </c>
      <c r="D149" s="84">
        <v>788.85544786000003</v>
      </c>
      <c r="E149" s="84">
        <v>158.99383023999999</v>
      </c>
      <c r="F149" s="84">
        <v>158.99383023999999</v>
      </c>
    </row>
    <row r="150" spans="1:6" ht="12.75" customHeight="1" x14ac:dyDescent="0.2">
      <c r="A150" s="83" t="s">
        <v>147</v>
      </c>
      <c r="B150" s="83">
        <v>22</v>
      </c>
      <c r="C150" s="84">
        <v>787.58175804999996</v>
      </c>
      <c r="D150" s="84">
        <v>773.38451449000002</v>
      </c>
      <c r="E150" s="84">
        <v>155.87566333000001</v>
      </c>
      <c r="F150" s="84">
        <v>155.87566333000001</v>
      </c>
    </row>
    <row r="151" spans="1:6" ht="12.75" customHeight="1" x14ac:dyDescent="0.2">
      <c r="A151" s="83" t="s">
        <v>147</v>
      </c>
      <c r="B151" s="83">
        <v>23</v>
      </c>
      <c r="C151" s="84">
        <v>783.76990215000001</v>
      </c>
      <c r="D151" s="84">
        <v>769.88367091999999</v>
      </c>
      <c r="E151" s="84">
        <v>155.17006824000001</v>
      </c>
      <c r="F151" s="84">
        <v>155.17006824000001</v>
      </c>
    </row>
    <row r="152" spans="1:6" ht="12.75" customHeight="1" x14ac:dyDescent="0.2">
      <c r="A152" s="83" t="s">
        <v>147</v>
      </c>
      <c r="B152" s="83">
        <v>24</v>
      </c>
      <c r="C152" s="84">
        <v>818.51403885000002</v>
      </c>
      <c r="D152" s="84">
        <v>804.04205284</v>
      </c>
      <c r="E152" s="84">
        <v>162.05469074999999</v>
      </c>
      <c r="F152" s="84">
        <v>162.05469074999999</v>
      </c>
    </row>
    <row r="153" spans="1:6" ht="12.75" customHeight="1" x14ac:dyDescent="0.2">
      <c r="A153" s="83" t="s">
        <v>148</v>
      </c>
      <c r="B153" s="83">
        <v>1</v>
      </c>
      <c r="C153" s="84">
        <v>916.40985963000003</v>
      </c>
      <c r="D153" s="84">
        <v>900.70614468999997</v>
      </c>
      <c r="E153" s="84">
        <v>181.53734026999999</v>
      </c>
      <c r="F153" s="84">
        <v>181.53734026999999</v>
      </c>
    </row>
    <row r="154" spans="1:6" ht="12.75" customHeight="1" x14ac:dyDescent="0.2">
      <c r="A154" s="83" t="s">
        <v>148</v>
      </c>
      <c r="B154" s="83">
        <v>2</v>
      </c>
      <c r="C154" s="84">
        <v>942.27823383999998</v>
      </c>
      <c r="D154" s="84">
        <v>926.21512354000004</v>
      </c>
      <c r="E154" s="84">
        <v>186.67867543</v>
      </c>
      <c r="F154" s="84">
        <v>186.67867543</v>
      </c>
    </row>
    <row r="155" spans="1:6" ht="12.75" customHeight="1" x14ac:dyDescent="0.2">
      <c r="A155" s="83" t="s">
        <v>148</v>
      </c>
      <c r="B155" s="83">
        <v>3</v>
      </c>
      <c r="C155" s="84">
        <v>954.02340759000003</v>
      </c>
      <c r="D155" s="84">
        <v>937.97425769999995</v>
      </c>
      <c r="E155" s="84">
        <v>189.04872914000001</v>
      </c>
      <c r="F155" s="84">
        <v>189.04872914000001</v>
      </c>
    </row>
    <row r="156" spans="1:6" ht="12.75" customHeight="1" x14ac:dyDescent="0.2">
      <c r="A156" s="83" t="s">
        <v>148</v>
      </c>
      <c r="B156" s="83">
        <v>4</v>
      </c>
      <c r="C156" s="84">
        <v>961.09356417000004</v>
      </c>
      <c r="D156" s="84">
        <v>945.07760273999997</v>
      </c>
      <c r="E156" s="84">
        <v>190.48040846999999</v>
      </c>
      <c r="F156" s="84">
        <v>190.48040846999999</v>
      </c>
    </row>
    <row r="157" spans="1:6" ht="12.75" customHeight="1" x14ac:dyDescent="0.2">
      <c r="A157" s="83" t="s">
        <v>148</v>
      </c>
      <c r="B157" s="83">
        <v>5</v>
      </c>
      <c r="C157" s="84">
        <v>958.50387244000001</v>
      </c>
      <c r="D157" s="84">
        <v>942.19054681</v>
      </c>
      <c r="E157" s="84">
        <v>189.89852228999999</v>
      </c>
      <c r="F157" s="84">
        <v>189.89852228999999</v>
      </c>
    </row>
    <row r="158" spans="1:6" ht="12.75" customHeight="1" x14ac:dyDescent="0.2">
      <c r="A158" s="83" t="s">
        <v>148</v>
      </c>
      <c r="B158" s="83">
        <v>6</v>
      </c>
      <c r="C158" s="84">
        <v>958.68261539000002</v>
      </c>
      <c r="D158" s="84">
        <v>942.71551809000005</v>
      </c>
      <c r="E158" s="84">
        <v>190.00433025999999</v>
      </c>
      <c r="F158" s="84">
        <v>190.00433025999999</v>
      </c>
    </row>
    <row r="159" spans="1:6" ht="12.75" customHeight="1" x14ac:dyDescent="0.2">
      <c r="A159" s="83" t="s">
        <v>148</v>
      </c>
      <c r="B159" s="83">
        <v>7</v>
      </c>
      <c r="C159" s="84">
        <v>948.72055861000001</v>
      </c>
      <c r="D159" s="84">
        <v>933.16972399999997</v>
      </c>
      <c r="E159" s="84">
        <v>188.08037528</v>
      </c>
      <c r="F159" s="84">
        <v>188.08037528</v>
      </c>
    </row>
    <row r="160" spans="1:6" ht="12.75" customHeight="1" x14ac:dyDescent="0.2">
      <c r="A160" s="83" t="s">
        <v>148</v>
      </c>
      <c r="B160" s="83">
        <v>8</v>
      </c>
      <c r="C160" s="84">
        <v>922.77408757000001</v>
      </c>
      <c r="D160" s="84">
        <v>907.26859285</v>
      </c>
      <c r="E160" s="84">
        <v>182.86000182000001</v>
      </c>
      <c r="F160" s="84">
        <v>182.86000182000001</v>
      </c>
    </row>
    <row r="161" spans="1:6" ht="12.75" customHeight="1" x14ac:dyDescent="0.2">
      <c r="A161" s="83" t="s">
        <v>148</v>
      </c>
      <c r="B161" s="83">
        <v>9</v>
      </c>
      <c r="C161" s="84">
        <v>877.11499776000005</v>
      </c>
      <c r="D161" s="84">
        <v>862.87160773000005</v>
      </c>
      <c r="E161" s="84">
        <v>173.91178864</v>
      </c>
      <c r="F161" s="84">
        <v>173.91178864</v>
      </c>
    </row>
    <row r="162" spans="1:6" ht="12.75" customHeight="1" x14ac:dyDescent="0.2">
      <c r="A162" s="83" t="s">
        <v>148</v>
      </c>
      <c r="B162" s="83">
        <v>10</v>
      </c>
      <c r="C162" s="84">
        <v>879.21737382000003</v>
      </c>
      <c r="D162" s="84">
        <v>862.12574891999998</v>
      </c>
      <c r="E162" s="84">
        <v>173.76146077999999</v>
      </c>
      <c r="F162" s="84">
        <v>173.76146077999999</v>
      </c>
    </row>
    <row r="163" spans="1:6" ht="12.75" customHeight="1" x14ac:dyDescent="0.2">
      <c r="A163" s="83" t="s">
        <v>148</v>
      </c>
      <c r="B163" s="83">
        <v>11</v>
      </c>
      <c r="C163" s="84">
        <v>864.90629909999996</v>
      </c>
      <c r="D163" s="84">
        <v>847.63539746000004</v>
      </c>
      <c r="E163" s="84">
        <v>170.84093017000001</v>
      </c>
      <c r="F163" s="84">
        <v>170.84093017000001</v>
      </c>
    </row>
    <row r="164" spans="1:6" ht="12.75" customHeight="1" x14ac:dyDescent="0.2">
      <c r="A164" s="83" t="s">
        <v>148</v>
      </c>
      <c r="B164" s="83">
        <v>12</v>
      </c>
      <c r="C164" s="84">
        <v>861.67009747999998</v>
      </c>
      <c r="D164" s="84">
        <v>850.75741933999996</v>
      </c>
      <c r="E164" s="84">
        <v>171.47017374000001</v>
      </c>
      <c r="F164" s="84">
        <v>171.47017374000001</v>
      </c>
    </row>
    <row r="165" spans="1:6" ht="12.75" customHeight="1" x14ac:dyDescent="0.2">
      <c r="A165" s="83" t="s">
        <v>148</v>
      </c>
      <c r="B165" s="83">
        <v>13</v>
      </c>
      <c r="C165" s="84">
        <v>858.71764741000004</v>
      </c>
      <c r="D165" s="84">
        <v>849.39315703</v>
      </c>
      <c r="E165" s="84">
        <v>171.19520664999999</v>
      </c>
      <c r="F165" s="84">
        <v>171.19520664999999</v>
      </c>
    </row>
    <row r="166" spans="1:6" ht="12.75" customHeight="1" x14ac:dyDescent="0.2">
      <c r="A166" s="83" t="s">
        <v>148</v>
      </c>
      <c r="B166" s="83">
        <v>14</v>
      </c>
      <c r="C166" s="84">
        <v>872.53573805999997</v>
      </c>
      <c r="D166" s="84">
        <v>862.86624477999999</v>
      </c>
      <c r="E166" s="84">
        <v>173.91070773999999</v>
      </c>
      <c r="F166" s="84">
        <v>173.91070773999999</v>
      </c>
    </row>
    <row r="167" spans="1:6" ht="12.75" customHeight="1" x14ac:dyDescent="0.2">
      <c r="A167" s="83" t="s">
        <v>148</v>
      </c>
      <c r="B167" s="83">
        <v>15</v>
      </c>
      <c r="C167" s="84">
        <v>859.63181496000004</v>
      </c>
      <c r="D167" s="84">
        <v>848.00482821000003</v>
      </c>
      <c r="E167" s="84">
        <v>170.91538894999999</v>
      </c>
      <c r="F167" s="84">
        <v>170.91538894999999</v>
      </c>
    </row>
    <row r="168" spans="1:6" ht="12.75" customHeight="1" x14ac:dyDescent="0.2">
      <c r="A168" s="83" t="s">
        <v>148</v>
      </c>
      <c r="B168" s="83">
        <v>16</v>
      </c>
      <c r="C168" s="84">
        <v>863.17037417999995</v>
      </c>
      <c r="D168" s="84">
        <v>853.37133613000003</v>
      </c>
      <c r="E168" s="84">
        <v>171.99700872</v>
      </c>
      <c r="F168" s="84">
        <v>171.99700872</v>
      </c>
    </row>
    <row r="169" spans="1:6" ht="12.75" customHeight="1" x14ac:dyDescent="0.2">
      <c r="A169" s="83" t="s">
        <v>148</v>
      </c>
      <c r="B169" s="83">
        <v>17</v>
      </c>
      <c r="C169" s="84">
        <v>851.85100349000004</v>
      </c>
      <c r="D169" s="84">
        <v>836.39208341000005</v>
      </c>
      <c r="E169" s="84">
        <v>168.57484002000001</v>
      </c>
      <c r="F169" s="84">
        <v>168.57484002000001</v>
      </c>
    </row>
    <row r="170" spans="1:6" ht="12.75" customHeight="1" x14ac:dyDescent="0.2">
      <c r="A170" s="83" t="s">
        <v>148</v>
      </c>
      <c r="B170" s="83">
        <v>18</v>
      </c>
      <c r="C170" s="84">
        <v>865.17914195000003</v>
      </c>
      <c r="D170" s="84">
        <v>850.11276296999995</v>
      </c>
      <c r="E170" s="84">
        <v>171.34024324000001</v>
      </c>
      <c r="F170" s="84">
        <v>171.34024324000001</v>
      </c>
    </row>
    <row r="171" spans="1:6" ht="12.75" customHeight="1" x14ac:dyDescent="0.2">
      <c r="A171" s="83" t="s">
        <v>148</v>
      </c>
      <c r="B171" s="83">
        <v>19</v>
      </c>
      <c r="C171" s="84">
        <v>850.34353028999999</v>
      </c>
      <c r="D171" s="84">
        <v>835.17450570999995</v>
      </c>
      <c r="E171" s="84">
        <v>168.32943721000001</v>
      </c>
      <c r="F171" s="84">
        <v>168.32943721000001</v>
      </c>
    </row>
    <row r="172" spans="1:6" ht="12.75" customHeight="1" x14ac:dyDescent="0.2">
      <c r="A172" s="83" t="s">
        <v>148</v>
      </c>
      <c r="B172" s="83">
        <v>20</v>
      </c>
      <c r="C172" s="84">
        <v>830.37488280000002</v>
      </c>
      <c r="D172" s="84">
        <v>815.51143116000003</v>
      </c>
      <c r="E172" s="84">
        <v>164.36634416999999</v>
      </c>
      <c r="F172" s="84">
        <v>164.36634416999999</v>
      </c>
    </row>
    <row r="173" spans="1:6" ht="12.75" customHeight="1" x14ac:dyDescent="0.2">
      <c r="A173" s="83" t="s">
        <v>148</v>
      </c>
      <c r="B173" s="83">
        <v>21</v>
      </c>
      <c r="C173" s="84">
        <v>832.92075017000002</v>
      </c>
      <c r="D173" s="84">
        <v>818.14543060000005</v>
      </c>
      <c r="E173" s="84">
        <v>164.8972268</v>
      </c>
      <c r="F173" s="84">
        <v>164.8972268</v>
      </c>
    </row>
    <row r="174" spans="1:6" ht="12.75" customHeight="1" x14ac:dyDescent="0.2">
      <c r="A174" s="83" t="s">
        <v>148</v>
      </c>
      <c r="B174" s="83">
        <v>22</v>
      </c>
      <c r="C174" s="84">
        <v>825.18367531000001</v>
      </c>
      <c r="D174" s="84">
        <v>810.6849052</v>
      </c>
      <c r="E174" s="84">
        <v>163.39355777</v>
      </c>
      <c r="F174" s="84">
        <v>163.39355777</v>
      </c>
    </row>
    <row r="175" spans="1:6" ht="12.75" customHeight="1" x14ac:dyDescent="0.2">
      <c r="A175" s="83" t="s">
        <v>148</v>
      </c>
      <c r="B175" s="83">
        <v>23</v>
      </c>
      <c r="C175" s="84">
        <v>839.10952220000001</v>
      </c>
      <c r="D175" s="84">
        <v>824.23516324000002</v>
      </c>
      <c r="E175" s="84">
        <v>166.12461253000001</v>
      </c>
      <c r="F175" s="84">
        <v>166.12461253000001</v>
      </c>
    </row>
    <row r="176" spans="1:6" ht="12.75" customHeight="1" x14ac:dyDescent="0.2">
      <c r="A176" s="83" t="s">
        <v>148</v>
      </c>
      <c r="B176" s="83">
        <v>24</v>
      </c>
      <c r="C176" s="84">
        <v>879.21866262000003</v>
      </c>
      <c r="D176" s="84">
        <v>863.99734910999996</v>
      </c>
      <c r="E176" s="84">
        <v>174.13868183</v>
      </c>
      <c r="F176" s="84">
        <v>174.13868183</v>
      </c>
    </row>
    <row r="177" spans="1:6" ht="12.75" customHeight="1" x14ac:dyDescent="0.2">
      <c r="A177" s="83" t="s">
        <v>149</v>
      </c>
      <c r="B177" s="83">
        <v>1</v>
      </c>
      <c r="C177" s="84">
        <v>920.62669829000004</v>
      </c>
      <c r="D177" s="84">
        <v>904.87887180999996</v>
      </c>
      <c r="E177" s="84">
        <v>182.3783535</v>
      </c>
      <c r="F177" s="84">
        <v>182.3783535</v>
      </c>
    </row>
    <row r="178" spans="1:6" ht="12.75" customHeight="1" x14ac:dyDescent="0.2">
      <c r="A178" s="83" t="s">
        <v>149</v>
      </c>
      <c r="B178" s="83">
        <v>2</v>
      </c>
      <c r="C178" s="84">
        <v>943.08295312999996</v>
      </c>
      <c r="D178" s="84">
        <v>927.25367887000004</v>
      </c>
      <c r="E178" s="84">
        <v>186.88799628000001</v>
      </c>
      <c r="F178" s="84">
        <v>186.88799628000001</v>
      </c>
    </row>
    <row r="179" spans="1:6" ht="12.75" customHeight="1" x14ac:dyDescent="0.2">
      <c r="A179" s="83" t="s">
        <v>149</v>
      </c>
      <c r="B179" s="83">
        <v>3</v>
      </c>
      <c r="C179" s="84">
        <v>963.36910055999999</v>
      </c>
      <c r="D179" s="84">
        <v>947.55144654000003</v>
      </c>
      <c r="E179" s="84">
        <v>190.97901173</v>
      </c>
      <c r="F179" s="84">
        <v>190.97901173</v>
      </c>
    </row>
    <row r="180" spans="1:6" ht="12.75" customHeight="1" x14ac:dyDescent="0.2">
      <c r="A180" s="83" t="s">
        <v>149</v>
      </c>
      <c r="B180" s="83">
        <v>4</v>
      </c>
      <c r="C180" s="84">
        <v>980.71599545000004</v>
      </c>
      <c r="D180" s="84">
        <v>964.92235241000003</v>
      </c>
      <c r="E180" s="84">
        <v>194.48011812999999</v>
      </c>
      <c r="F180" s="84">
        <v>194.48011812999999</v>
      </c>
    </row>
    <row r="181" spans="1:6" ht="12.75" customHeight="1" x14ac:dyDescent="0.2">
      <c r="A181" s="83" t="s">
        <v>149</v>
      </c>
      <c r="B181" s="83">
        <v>5</v>
      </c>
      <c r="C181" s="84">
        <v>979.23416556999996</v>
      </c>
      <c r="D181" s="84">
        <v>963.38989380999999</v>
      </c>
      <c r="E181" s="84">
        <v>194.17125107000001</v>
      </c>
      <c r="F181" s="84">
        <v>194.17125107000001</v>
      </c>
    </row>
    <row r="182" spans="1:6" ht="12.75" customHeight="1" x14ac:dyDescent="0.2">
      <c r="A182" s="83" t="s">
        <v>149</v>
      </c>
      <c r="B182" s="83">
        <v>6</v>
      </c>
      <c r="C182" s="84">
        <v>979.70904882000002</v>
      </c>
      <c r="D182" s="84">
        <v>963.88673330999995</v>
      </c>
      <c r="E182" s="84">
        <v>194.27138908000001</v>
      </c>
      <c r="F182" s="84">
        <v>194.27138908000001</v>
      </c>
    </row>
    <row r="183" spans="1:6" ht="12.75" customHeight="1" x14ac:dyDescent="0.2">
      <c r="A183" s="83" t="s">
        <v>149</v>
      </c>
      <c r="B183" s="83">
        <v>7</v>
      </c>
      <c r="C183" s="84">
        <v>962.19670983000003</v>
      </c>
      <c r="D183" s="84">
        <v>946.13751922999995</v>
      </c>
      <c r="E183" s="84">
        <v>190.69403464999999</v>
      </c>
      <c r="F183" s="84">
        <v>190.69403464999999</v>
      </c>
    </row>
    <row r="184" spans="1:6" ht="12.75" customHeight="1" x14ac:dyDescent="0.2">
      <c r="A184" s="83" t="s">
        <v>149</v>
      </c>
      <c r="B184" s="83">
        <v>8</v>
      </c>
      <c r="C184" s="84">
        <v>938.18502947000002</v>
      </c>
      <c r="D184" s="84">
        <v>922.39366376999999</v>
      </c>
      <c r="E184" s="84">
        <v>185.90846013999999</v>
      </c>
      <c r="F184" s="84">
        <v>185.90846013999999</v>
      </c>
    </row>
    <row r="185" spans="1:6" ht="12.75" customHeight="1" x14ac:dyDescent="0.2">
      <c r="A185" s="83" t="s">
        <v>149</v>
      </c>
      <c r="B185" s="83">
        <v>9</v>
      </c>
      <c r="C185" s="84">
        <v>877.05593806000002</v>
      </c>
      <c r="D185" s="84">
        <v>867.51567396999997</v>
      </c>
      <c r="E185" s="84">
        <v>174.84780028</v>
      </c>
      <c r="F185" s="84">
        <v>174.84780028</v>
      </c>
    </row>
    <row r="186" spans="1:6" ht="12.75" customHeight="1" x14ac:dyDescent="0.2">
      <c r="A186" s="83" t="s">
        <v>149</v>
      </c>
      <c r="B186" s="83">
        <v>10</v>
      </c>
      <c r="C186" s="84">
        <v>886.96791669000004</v>
      </c>
      <c r="D186" s="84">
        <v>869.89686816999995</v>
      </c>
      <c r="E186" s="84">
        <v>175.32773001000001</v>
      </c>
      <c r="F186" s="84">
        <v>175.32773001000001</v>
      </c>
    </row>
    <row r="187" spans="1:6" ht="12.75" customHeight="1" x14ac:dyDescent="0.2">
      <c r="A187" s="83" t="s">
        <v>149</v>
      </c>
      <c r="B187" s="83">
        <v>11</v>
      </c>
      <c r="C187" s="84">
        <v>896.99240484999996</v>
      </c>
      <c r="D187" s="84">
        <v>875.53252939000004</v>
      </c>
      <c r="E187" s="84">
        <v>176.46359763999999</v>
      </c>
      <c r="F187" s="84">
        <v>176.46359763999999</v>
      </c>
    </row>
    <row r="188" spans="1:6" ht="12.75" customHeight="1" x14ac:dyDescent="0.2">
      <c r="A188" s="83" t="s">
        <v>149</v>
      </c>
      <c r="B188" s="83">
        <v>12</v>
      </c>
      <c r="C188" s="84">
        <v>899.03262498000004</v>
      </c>
      <c r="D188" s="84">
        <v>872.82661561999998</v>
      </c>
      <c r="E188" s="84">
        <v>175.91822066</v>
      </c>
      <c r="F188" s="84">
        <v>175.91822066</v>
      </c>
    </row>
    <row r="189" spans="1:6" ht="12.75" customHeight="1" x14ac:dyDescent="0.2">
      <c r="A189" s="83" t="s">
        <v>149</v>
      </c>
      <c r="B189" s="83">
        <v>13</v>
      </c>
      <c r="C189" s="84">
        <v>898.56448312999999</v>
      </c>
      <c r="D189" s="84">
        <v>871.61021428000004</v>
      </c>
      <c r="E189" s="84">
        <v>175.67305494999999</v>
      </c>
      <c r="F189" s="84">
        <v>175.67305494999999</v>
      </c>
    </row>
    <row r="190" spans="1:6" ht="12.75" customHeight="1" x14ac:dyDescent="0.2">
      <c r="A190" s="83" t="s">
        <v>149</v>
      </c>
      <c r="B190" s="83">
        <v>14</v>
      </c>
      <c r="C190" s="84">
        <v>907.79890254999998</v>
      </c>
      <c r="D190" s="84">
        <v>878.48109254999997</v>
      </c>
      <c r="E190" s="84">
        <v>177.05788059</v>
      </c>
      <c r="F190" s="84">
        <v>177.05788059</v>
      </c>
    </row>
    <row r="191" spans="1:6" ht="12.75" customHeight="1" x14ac:dyDescent="0.2">
      <c r="A191" s="83" t="s">
        <v>149</v>
      </c>
      <c r="B191" s="83">
        <v>15</v>
      </c>
      <c r="C191" s="84">
        <v>890.56974564999996</v>
      </c>
      <c r="D191" s="84">
        <v>861.63916991999997</v>
      </c>
      <c r="E191" s="84">
        <v>173.66339077000001</v>
      </c>
      <c r="F191" s="84">
        <v>173.66339077000001</v>
      </c>
    </row>
    <row r="192" spans="1:6" ht="12.75" customHeight="1" x14ac:dyDescent="0.2">
      <c r="A192" s="83" t="s">
        <v>149</v>
      </c>
      <c r="B192" s="83">
        <v>16</v>
      </c>
      <c r="C192" s="84">
        <v>897.14897512000005</v>
      </c>
      <c r="D192" s="84">
        <v>866.70696337000004</v>
      </c>
      <c r="E192" s="84">
        <v>174.68480464000001</v>
      </c>
      <c r="F192" s="84">
        <v>174.68480464000001</v>
      </c>
    </row>
    <row r="193" spans="1:6" ht="12.75" customHeight="1" x14ac:dyDescent="0.2">
      <c r="A193" s="83" t="s">
        <v>149</v>
      </c>
      <c r="B193" s="83">
        <v>17</v>
      </c>
      <c r="C193" s="84">
        <v>887.07206536000001</v>
      </c>
      <c r="D193" s="84">
        <v>863.34279822999997</v>
      </c>
      <c r="E193" s="84">
        <v>174.00675709000001</v>
      </c>
      <c r="F193" s="84">
        <v>174.00675709000001</v>
      </c>
    </row>
    <row r="194" spans="1:6" ht="12.75" customHeight="1" x14ac:dyDescent="0.2">
      <c r="A194" s="83" t="s">
        <v>149</v>
      </c>
      <c r="B194" s="83">
        <v>18</v>
      </c>
      <c r="C194" s="84">
        <v>884.67899702</v>
      </c>
      <c r="D194" s="84">
        <v>864.22301847000006</v>
      </c>
      <c r="E194" s="84">
        <v>174.18416550000001</v>
      </c>
      <c r="F194" s="84">
        <v>174.18416550000001</v>
      </c>
    </row>
    <row r="195" spans="1:6" ht="12.75" customHeight="1" x14ac:dyDescent="0.2">
      <c r="A195" s="83" t="s">
        <v>149</v>
      </c>
      <c r="B195" s="83">
        <v>19</v>
      </c>
      <c r="C195" s="84">
        <v>862.78483631999995</v>
      </c>
      <c r="D195" s="84">
        <v>846.12650983000003</v>
      </c>
      <c r="E195" s="84">
        <v>170.53681384000001</v>
      </c>
      <c r="F195" s="84">
        <v>170.53681384000001</v>
      </c>
    </row>
    <row r="196" spans="1:6" ht="12.75" customHeight="1" x14ac:dyDescent="0.2">
      <c r="A196" s="83" t="s">
        <v>149</v>
      </c>
      <c r="B196" s="83">
        <v>20</v>
      </c>
      <c r="C196" s="84">
        <v>857.64819135000005</v>
      </c>
      <c r="D196" s="84">
        <v>840.99569170999996</v>
      </c>
      <c r="E196" s="84">
        <v>169.50269736000001</v>
      </c>
      <c r="F196" s="84">
        <v>169.50269736000001</v>
      </c>
    </row>
    <row r="197" spans="1:6" ht="12.75" customHeight="1" x14ac:dyDescent="0.2">
      <c r="A197" s="83" t="s">
        <v>149</v>
      </c>
      <c r="B197" s="83">
        <v>21</v>
      </c>
      <c r="C197" s="84">
        <v>852.27493350999998</v>
      </c>
      <c r="D197" s="84">
        <v>838.26928671999997</v>
      </c>
      <c r="E197" s="84">
        <v>168.95319038</v>
      </c>
      <c r="F197" s="84">
        <v>168.95319038</v>
      </c>
    </row>
    <row r="198" spans="1:6" ht="12.75" customHeight="1" x14ac:dyDescent="0.2">
      <c r="A198" s="83" t="s">
        <v>149</v>
      </c>
      <c r="B198" s="83">
        <v>22</v>
      </c>
      <c r="C198" s="84">
        <v>841.23279165999998</v>
      </c>
      <c r="D198" s="84">
        <v>829.98587899999995</v>
      </c>
      <c r="E198" s="84">
        <v>167.28366940000001</v>
      </c>
      <c r="F198" s="84">
        <v>167.28366940000001</v>
      </c>
    </row>
    <row r="199" spans="1:6" ht="12.75" customHeight="1" x14ac:dyDescent="0.2">
      <c r="A199" s="83" t="s">
        <v>149</v>
      </c>
      <c r="B199" s="83">
        <v>23</v>
      </c>
      <c r="C199" s="84">
        <v>846.47303610999995</v>
      </c>
      <c r="D199" s="84">
        <v>832.75583433999998</v>
      </c>
      <c r="E199" s="84">
        <v>167.84195395</v>
      </c>
      <c r="F199" s="84">
        <v>167.84195395</v>
      </c>
    </row>
    <row r="200" spans="1:6" ht="12.75" customHeight="1" x14ac:dyDescent="0.2">
      <c r="A200" s="83" t="s">
        <v>149</v>
      </c>
      <c r="B200" s="83">
        <v>24</v>
      </c>
      <c r="C200" s="84">
        <v>873.00235768000005</v>
      </c>
      <c r="D200" s="84">
        <v>864.48914205000005</v>
      </c>
      <c r="E200" s="84">
        <v>174.23780271000001</v>
      </c>
      <c r="F200" s="84">
        <v>174.23780271000001</v>
      </c>
    </row>
    <row r="201" spans="1:6" ht="12.75" customHeight="1" x14ac:dyDescent="0.2">
      <c r="A201" s="83" t="s">
        <v>150</v>
      </c>
      <c r="B201" s="83">
        <v>1</v>
      </c>
      <c r="C201" s="84">
        <v>904.2049849</v>
      </c>
      <c r="D201" s="84">
        <v>894.65838871000005</v>
      </c>
      <c r="E201" s="84">
        <v>180.31841494</v>
      </c>
      <c r="F201" s="84">
        <v>180.31841494</v>
      </c>
    </row>
    <row r="202" spans="1:6" ht="12.75" customHeight="1" x14ac:dyDescent="0.2">
      <c r="A202" s="83" t="s">
        <v>150</v>
      </c>
      <c r="B202" s="83">
        <v>2</v>
      </c>
      <c r="C202" s="84">
        <v>936.52869007000004</v>
      </c>
      <c r="D202" s="84">
        <v>927.63867075999997</v>
      </c>
      <c r="E202" s="84">
        <v>186.96559139999999</v>
      </c>
      <c r="F202" s="84">
        <v>186.96559139999999</v>
      </c>
    </row>
    <row r="203" spans="1:6" ht="12.75" customHeight="1" x14ac:dyDescent="0.2">
      <c r="A203" s="83" t="s">
        <v>150</v>
      </c>
      <c r="B203" s="83">
        <v>3</v>
      </c>
      <c r="C203" s="84">
        <v>955.15719482999998</v>
      </c>
      <c r="D203" s="84">
        <v>944.90448741</v>
      </c>
      <c r="E203" s="84">
        <v>190.44551706999999</v>
      </c>
      <c r="F203" s="84">
        <v>190.44551706999999</v>
      </c>
    </row>
    <row r="204" spans="1:6" ht="12.75" customHeight="1" x14ac:dyDescent="0.2">
      <c r="A204" s="83" t="s">
        <v>150</v>
      </c>
      <c r="B204" s="83">
        <v>4</v>
      </c>
      <c r="C204" s="84">
        <v>970.31312777000005</v>
      </c>
      <c r="D204" s="84">
        <v>952.68552203000002</v>
      </c>
      <c r="E204" s="84">
        <v>192.01378474000001</v>
      </c>
      <c r="F204" s="84">
        <v>192.01378474000001</v>
      </c>
    </row>
    <row r="205" spans="1:6" ht="12.75" customHeight="1" x14ac:dyDescent="0.2">
      <c r="A205" s="83" t="s">
        <v>150</v>
      </c>
      <c r="B205" s="83">
        <v>5</v>
      </c>
      <c r="C205" s="84">
        <v>962.65242577000004</v>
      </c>
      <c r="D205" s="84">
        <v>950.24712475000001</v>
      </c>
      <c r="E205" s="84">
        <v>191.52232572</v>
      </c>
      <c r="F205" s="84">
        <v>191.52232572</v>
      </c>
    </row>
    <row r="206" spans="1:6" ht="12.75" customHeight="1" x14ac:dyDescent="0.2">
      <c r="A206" s="83" t="s">
        <v>150</v>
      </c>
      <c r="B206" s="83">
        <v>6</v>
      </c>
      <c r="C206" s="84">
        <v>966.93534585999998</v>
      </c>
      <c r="D206" s="84">
        <v>950.79102465999995</v>
      </c>
      <c r="E206" s="84">
        <v>191.63194876</v>
      </c>
      <c r="F206" s="84">
        <v>191.63194876</v>
      </c>
    </row>
    <row r="207" spans="1:6" ht="12.75" customHeight="1" x14ac:dyDescent="0.2">
      <c r="A207" s="83" t="s">
        <v>150</v>
      </c>
      <c r="B207" s="83">
        <v>7</v>
      </c>
      <c r="C207" s="84">
        <v>949.79854624999996</v>
      </c>
      <c r="D207" s="84">
        <v>934.53142806999995</v>
      </c>
      <c r="E207" s="84">
        <v>188.35482676000001</v>
      </c>
      <c r="F207" s="84">
        <v>188.35482676000001</v>
      </c>
    </row>
    <row r="208" spans="1:6" ht="12.75" customHeight="1" x14ac:dyDescent="0.2">
      <c r="A208" s="83" t="s">
        <v>150</v>
      </c>
      <c r="B208" s="83">
        <v>8</v>
      </c>
      <c r="C208" s="84">
        <v>912.07161651000001</v>
      </c>
      <c r="D208" s="84">
        <v>897.03630252999994</v>
      </c>
      <c r="E208" s="84">
        <v>180.79768351000001</v>
      </c>
      <c r="F208" s="84">
        <v>180.79768351000001</v>
      </c>
    </row>
    <row r="209" spans="1:6" ht="12.75" customHeight="1" x14ac:dyDescent="0.2">
      <c r="A209" s="83" t="s">
        <v>150</v>
      </c>
      <c r="B209" s="83">
        <v>9</v>
      </c>
      <c r="C209" s="84">
        <v>867.91564482000001</v>
      </c>
      <c r="D209" s="84">
        <v>852.64527655999996</v>
      </c>
      <c r="E209" s="84">
        <v>171.85067140000001</v>
      </c>
      <c r="F209" s="84">
        <v>171.85067140000001</v>
      </c>
    </row>
    <row r="210" spans="1:6" ht="12.75" customHeight="1" x14ac:dyDescent="0.2">
      <c r="A210" s="83" t="s">
        <v>150</v>
      </c>
      <c r="B210" s="83">
        <v>10</v>
      </c>
      <c r="C210" s="84">
        <v>855.49475408000001</v>
      </c>
      <c r="D210" s="84">
        <v>841.04240908999998</v>
      </c>
      <c r="E210" s="84">
        <v>169.51211325</v>
      </c>
      <c r="F210" s="84">
        <v>169.51211325</v>
      </c>
    </row>
    <row r="211" spans="1:6" ht="12.75" customHeight="1" x14ac:dyDescent="0.2">
      <c r="A211" s="83" t="s">
        <v>150</v>
      </c>
      <c r="B211" s="83">
        <v>11</v>
      </c>
      <c r="C211" s="84">
        <v>843.02673278999998</v>
      </c>
      <c r="D211" s="84">
        <v>828.65549656999997</v>
      </c>
      <c r="E211" s="84">
        <v>167.01553079999999</v>
      </c>
      <c r="F211" s="84">
        <v>167.01553079999999</v>
      </c>
    </row>
    <row r="212" spans="1:6" ht="12.75" customHeight="1" x14ac:dyDescent="0.2">
      <c r="A212" s="83" t="s">
        <v>150</v>
      </c>
      <c r="B212" s="83">
        <v>12</v>
      </c>
      <c r="C212" s="84">
        <v>838.93648077</v>
      </c>
      <c r="D212" s="84">
        <v>825.66561321999995</v>
      </c>
      <c r="E212" s="84">
        <v>166.41291974999999</v>
      </c>
      <c r="F212" s="84">
        <v>166.41291974999999</v>
      </c>
    </row>
    <row r="213" spans="1:6" ht="12.75" customHeight="1" x14ac:dyDescent="0.2">
      <c r="A213" s="83" t="s">
        <v>150</v>
      </c>
      <c r="B213" s="83">
        <v>13</v>
      </c>
      <c r="C213" s="84">
        <v>850.40578215000005</v>
      </c>
      <c r="D213" s="84">
        <v>839.73729614000001</v>
      </c>
      <c r="E213" s="84">
        <v>169.24906770999999</v>
      </c>
      <c r="F213" s="84">
        <v>169.24906770999999</v>
      </c>
    </row>
    <row r="214" spans="1:6" ht="12.75" customHeight="1" x14ac:dyDescent="0.2">
      <c r="A214" s="83" t="s">
        <v>150</v>
      </c>
      <c r="B214" s="83">
        <v>14</v>
      </c>
      <c r="C214" s="84">
        <v>860.93807429000003</v>
      </c>
      <c r="D214" s="84">
        <v>844.17016795999996</v>
      </c>
      <c r="E214" s="84">
        <v>170.1425131</v>
      </c>
      <c r="F214" s="84">
        <v>170.1425131</v>
      </c>
    </row>
    <row r="215" spans="1:6" ht="12.75" customHeight="1" x14ac:dyDescent="0.2">
      <c r="A215" s="83" t="s">
        <v>150</v>
      </c>
      <c r="B215" s="83">
        <v>15</v>
      </c>
      <c r="C215" s="84">
        <v>836.51678632000005</v>
      </c>
      <c r="D215" s="84">
        <v>821.60121052</v>
      </c>
      <c r="E215" s="84">
        <v>165.59373930999999</v>
      </c>
      <c r="F215" s="84">
        <v>165.59373930999999</v>
      </c>
    </row>
    <row r="216" spans="1:6" ht="12.75" customHeight="1" x14ac:dyDescent="0.2">
      <c r="A216" s="83" t="s">
        <v>150</v>
      </c>
      <c r="B216" s="83">
        <v>16</v>
      </c>
      <c r="C216" s="84">
        <v>840.72410864000005</v>
      </c>
      <c r="D216" s="84">
        <v>825.90452083000002</v>
      </c>
      <c r="E216" s="84">
        <v>166.46107158000001</v>
      </c>
      <c r="F216" s="84">
        <v>166.46107158000001</v>
      </c>
    </row>
    <row r="217" spans="1:6" ht="12.75" customHeight="1" x14ac:dyDescent="0.2">
      <c r="A217" s="83" t="s">
        <v>150</v>
      </c>
      <c r="B217" s="83">
        <v>17</v>
      </c>
      <c r="C217" s="84">
        <v>839.42363855999997</v>
      </c>
      <c r="D217" s="84">
        <v>822.16826156000002</v>
      </c>
      <c r="E217" s="84">
        <v>165.70802846000001</v>
      </c>
      <c r="F217" s="84">
        <v>165.70802846000001</v>
      </c>
    </row>
    <row r="218" spans="1:6" ht="12.75" customHeight="1" x14ac:dyDescent="0.2">
      <c r="A218" s="83" t="s">
        <v>150</v>
      </c>
      <c r="B218" s="83">
        <v>18</v>
      </c>
      <c r="C218" s="84">
        <v>832.02010335</v>
      </c>
      <c r="D218" s="84">
        <v>815.77040373</v>
      </c>
      <c r="E218" s="84">
        <v>164.41854008999999</v>
      </c>
      <c r="F218" s="84">
        <v>164.41854008999999</v>
      </c>
    </row>
    <row r="219" spans="1:6" ht="12.75" customHeight="1" x14ac:dyDescent="0.2">
      <c r="A219" s="83" t="s">
        <v>150</v>
      </c>
      <c r="B219" s="83">
        <v>19</v>
      </c>
      <c r="C219" s="84">
        <v>821.19840524999995</v>
      </c>
      <c r="D219" s="84">
        <v>804.29545517999998</v>
      </c>
      <c r="E219" s="84">
        <v>162.10576399999999</v>
      </c>
      <c r="F219" s="84">
        <v>162.10576399999999</v>
      </c>
    </row>
    <row r="220" spans="1:6" ht="12.75" customHeight="1" x14ac:dyDescent="0.2">
      <c r="A220" s="83" t="s">
        <v>150</v>
      </c>
      <c r="B220" s="83">
        <v>20</v>
      </c>
      <c r="C220" s="84">
        <v>806.81321222999998</v>
      </c>
      <c r="D220" s="84">
        <v>790.59254854999995</v>
      </c>
      <c r="E220" s="84">
        <v>159.34394291000001</v>
      </c>
      <c r="F220" s="84">
        <v>159.34394291000001</v>
      </c>
    </row>
    <row r="221" spans="1:6" ht="12.75" customHeight="1" x14ac:dyDescent="0.2">
      <c r="A221" s="83" t="s">
        <v>150</v>
      </c>
      <c r="B221" s="83">
        <v>21</v>
      </c>
      <c r="C221" s="84">
        <v>799.27787785999999</v>
      </c>
      <c r="D221" s="84">
        <v>782.58441440000001</v>
      </c>
      <c r="E221" s="84">
        <v>157.72990332000001</v>
      </c>
      <c r="F221" s="84">
        <v>157.72990332000001</v>
      </c>
    </row>
    <row r="222" spans="1:6" ht="12.75" customHeight="1" x14ac:dyDescent="0.2">
      <c r="A222" s="83" t="s">
        <v>150</v>
      </c>
      <c r="B222" s="83">
        <v>22</v>
      </c>
      <c r="C222" s="84">
        <v>787.07991843000002</v>
      </c>
      <c r="D222" s="84">
        <v>776.45193879999999</v>
      </c>
      <c r="E222" s="84">
        <v>156.49390274999999</v>
      </c>
      <c r="F222" s="84">
        <v>156.49390274999999</v>
      </c>
    </row>
    <row r="223" spans="1:6" ht="12.75" customHeight="1" x14ac:dyDescent="0.2">
      <c r="A223" s="83" t="s">
        <v>150</v>
      </c>
      <c r="B223" s="83">
        <v>23</v>
      </c>
      <c r="C223" s="84">
        <v>791.74949154000001</v>
      </c>
      <c r="D223" s="84">
        <v>783.89373434000004</v>
      </c>
      <c r="E223" s="84">
        <v>157.99379678</v>
      </c>
      <c r="F223" s="84">
        <v>157.99379678</v>
      </c>
    </row>
    <row r="224" spans="1:6" ht="12.75" customHeight="1" x14ac:dyDescent="0.2">
      <c r="A224" s="83" t="s">
        <v>150</v>
      </c>
      <c r="B224" s="83">
        <v>24</v>
      </c>
      <c r="C224" s="84">
        <v>836.48802749000004</v>
      </c>
      <c r="D224" s="84">
        <v>827.66616825000006</v>
      </c>
      <c r="E224" s="84">
        <v>166.81613164999999</v>
      </c>
      <c r="F224" s="84">
        <v>166.81613164999999</v>
      </c>
    </row>
    <row r="225" spans="1:6" ht="12.75" customHeight="1" x14ac:dyDescent="0.2">
      <c r="A225" s="83" t="s">
        <v>151</v>
      </c>
      <c r="B225" s="83">
        <v>1</v>
      </c>
      <c r="C225" s="84">
        <v>894.34899925000002</v>
      </c>
      <c r="D225" s="84">
        <v>882.10464405000005</v>
      </c>
      <c r="E225" s="84">
        <v>177.78820747</v>
      </c>
      <c r="F225" s="84">
        <v>177.78820747</v>
      </c>
    </row>
    <row r="226" spans="1:6" ht="12.75" customHeight="1" x14ac:dyDescent="0.2">
      <c r="A226" s="83" t="s">
        <v>151</v>
      </c>
      <c r="B226" s="83">
        <v>2</v>
      </c>
      <c r="C226" s="84">
        <v>925.89440660000002</v>
      </c>
      <c r="D226" s="84">
        <v>910.14505365000002</v>
      </c>
      <c r="E226" s="84">
        <v>183.43975255000001</v>
      </c>
      <c r="F226" s="84">
        <v>183.43975255000001</v>
      </c>
    </row>
    <row r="227" spans="1:6" ht="12.75" customHeight="1" x14ac:dyDescent="0.2">
      <c r="A227" s="83" t="s">
        <v>151</v>
      </c>
      <c r="B227" s="83">
        <v>3</v>
      </c>
      <c r="C227" s="84">
        <v>949.40134579000005</v>
      </c>
      <c r="D227" s="84">
        <v>933.92180541000005</v>
      </c>
      <c r="E227" s="84">
        <v>188.23195731000001</v>
      </c>
      <c r="F227" s="84">
        <v>188.23195731000001</v>
      </c>
    </row>
    <row r="228" spans="1:6" ht="12.75" customHeight="1" x14ac:dyDescent="0.2">
      <c r="A228" s="83" t="s">
        <v>151</v>
      </c>
      <c r="B228" s="83">
        <v>4</v>
      </c>
      <c r="C228" s="84">
        <v>966.44326197999999</v>
      </c>
      <c r="D228" s="84">
        <v>950.64675659</v>
      </c>
      <c r="E228" s="84">
        <v>191.60287152999999</v>
      </c>
      <c r="F228" s="84">
        <v>191.60287152999999</v>
      </c>
    </row>
    <row r="229" spans="1:6" ht="12.75" customHeight="1" x14ac:dyDescent="0.2">
      <c r="A229" s="83" t="s">
        <v>151</v>
      </c>
      <c r="B229" s="83">
        <v>5</v>
      </c>
      <c r="C229" s="84">
        <v>958.24513036999997</v>
      </c>
      <c r="D229" s="84">
        <v>949.34381246999999</v>
      </c>
      <c r="E229" s="84">
        <v>191.34026312</v>
      </c>
      <c r="F229" s="84">
        <v>191.34026312</v>
      </c>
    </row>
    <row r="230" spans="1:6" ht="12.75" customHeight="1" x14ac:dyDescent="0.2">
      <c r="A230" s="83" t="s">
        <v>151</v>
      </c>
      <c r="B230" s="83">
        <v>6</v>
      </c>
      <c r="C230" s="84">
        <v>962.53971077999995</v>
      </c>
      <c r="D230" s="84">
        <v>944.54438313000003</v>
      </c>
      <c r="E230" s="84">
        <v>190.37293804000001</v>
      </c>
      <c r="F230" s="84">
        <v>190.37293804000001</v>
      </c>
    </row>
    <row r="231" spans="1:6" ht="12.75" customHeight="1" x14ac:dyDescent="0.2">
      <c r="A231" s="83" t="s">
        <v>151</v>
      </c>
      <c r="B231" s="83">
        <v>7</v>
      </c>
      <c r="C231" s="84">
        <v>952.97808048000002</v>
      </c>
      <c r="D231" s="84">
        <v>936.89759317999994</v>
      </c>
      <c r="E231" s="84">
        <v>188.83172739</v>
      </c>
      <c r="F231" s="84">
        <v>188.83172739</v>
      </c>
    </row>
    <row r="232" spans="1:6" ht="12.75" customHeight="1" x14ac:dyDescent="0.2">
      <c r="A232" s="83" t="s">
        <v>151</v>
      </c>
      <c r="B232" s="83">
        <v>8</v>
      </c>
      <c r="C232" s="84">
        <v>928.44781110999998</v>
      </c>
      <c r="D232" s="84">
        <v>912.95958789999997</v>
      </c>
      <c r="E232" s="84">
        <v>184.00702197999999</v>
      </c>
      <c r="F232" s="84">
        <v>184.00702197999999</v>
      </c>
    </row>
    <row r="233" spans="1:6" ht="12.75" customHeight="1" x14ac:dyDescent="0.2">
      <c r="A233" s="83" t="s">
        <v>151</v>
      </c>
      <c r="B233" s="83">
        <v>9</v>
      </c>
      <c r="C233" s="84">
        <v>876.38802085999998</v>
      </c>
      <c r="D233" s="84">
        <v>859.36191844999996</v>
      </c>
      <c r="E233" s="84">
        <v>173.20441070000001</v>
      </c>
      <c r="F233" s="84">
        <v>173.20441070000001</v>
      </c>
    </row>
    <row r="234" spans="1:6" ht="12.75" customHeight="1" x14ac:dyDescent="0.2">
      <c r="A234" s="83" t="s">
        <v>151</v>
      </c>
      <c r="B234" s="83">
        <v>10</v>
      </c>
      <c r="C234" s="84">
        <v>867.38325441999996</v>
      </c>
      <c r="D234" s="84">
        <v>855.66387373999999</v>
      </c>
      <c r="E234" s="84">
        <v>172.45906972</v>
      </c>
      <c r="F234" s="84">
        <v>172.45906972</v>
      </c>
    </row>
    <row r="235" spans="1:6" ht="12.75" customHeight="1" x14ac:dyDescent="0.2">
      <c r="A235" s="83" t="s">
        <v>151</v>
      </c>
      <c r="B235" s="83">
        <v>11</v>
      </c>
      <c r="C235" s="84">
        <v>851.98400912</v>
      </c>
      <c r="D235" s="84">
        <v>839.43216891999998</v>
      </c>
      <c r="E235" s="84">
        <v>169.18756930999999</v>
      </c>
      <c r="F235" s="84">
        <v>169.18756930999999</v>
      </c>
    </row>
    <row r="236" spans="1:6" ht="12.75" customHeight="1" x14ac:dyDescent="0.2">
      <c r="A236" s="83" t="s">
        <v>151</v>
      </c>
      <c r="B236" s="83">
        <v>12</v>
      </c>
      <c r="C236" s="84">
        <v>847.66027438000003</v>
      </c>
      <c r="D236" s="84">
        <v>835.58911207999995</v>
      </c>
      <c r="E236" s="84">
        <v>168.41300113</v>
      </c>
      <c r="F236" s="84">
        <v>168.41300113</v>
      </c>
    </row>
    <row r="237" spans="1:6" ht="12.75" customHeight="1" x14ac:dyDescent="0.2">
      <c r="A237" s="83" t="s">
        <v>151</v>
      </c>
      <c r="B237" s="83">
        <v>13</v>
      </c>
      <c r="C237" s="84">
        <v>843.40307636</v>
      </c>
      <c r="D237" s="84">
        <v>834.14006973000005</v>
      </c>
      <c r="E237" s="84">
        <v>168.12094662000001</v>
      </c>
      <c r="F237" s="84">
        <v>168.12094662000001</v>
      </c>
    </row>
    <row r="238" spans="1:6" ht="12.75" customHeight="1" x14ac:dyDescent="0.2">
      <c r="A238" s="83" t="s">
        <v>151</v>
      </c>
      <c r="B238" s="83">
        <v>14</v>
      </c>
      <c r="C238" s="84">
        <v>858.97324332999995</v>
      </c>
      <c r="D238" s="84">
        <v>843.91585044999999</v>
      </c>
      <c r="E238" s="84">
        <v>170.09125539999999</v>
      </c>
      <c r="F238" s="84">
        <v>170.09125539999999</v>
      </c>
    </row>
    <row r="239" spans="1:6" ht="12.75" customHeight="1" x14ac:dyDescent="0.2">
      <c r="A239" s="83" t="s">
        <v>151</v>
      </c>
      <c r="B239" s="83">
        <v>15</v>
      </c>
      <c r="C239" s="84">
        <v>828.47201668000002</v>
      </c>
      <c r="D239" s="84">
        <v>813.65457894999997</v>
      </c>
      <c r="E239" s="84">
        <v>163.99209557</v>
      </c>
      <c r="F239" s="84">
        <v>163.99209557</v>
      </c>
    </row>
    <row r="240" spans="1:6" ht="12.75" customHeight="1" x14ac:dyDescent="0.2">
      <c r="A240" s="83" t="s">
        <v>151</v>
      </c>
      <c r="B240" s="83">
        <v>16</v>
      </c>
      <c r="C240" s="84">
        <v>834.18489303000001</v>
      </c>
      <c r="D240" s="84">
        <v>819.52797064000004</v>
      </c>
      <c r="E240" s="84">
        <v>165.17587777</v>
      </c>
      <c r="F240" s="84">
        <v>165.17587777</v>
      </c>
    </row>
    <row r="241" spans="1:6" ht="12.75" customHeight="1" x14ac:dyDescent="0.2">
      <c r="A241" s="83" t="s">
        <v>151</v>
      </c>
      <c r="B241" s="83">
        <v>17</v>
      </c>
      <c r="C241" s="84">
        <v>832.81755817999999</v>
      </c>
      <c r="D241" s="84">
        <v>818.40459497999996</v>
      </c>
      <c r="E241" s="84">
        <v>164.94946139000001</v>
      </c>
      <c r="F241" s="84">
        <v>164.94946139000001</v>
      </c>
    </row>
    <row r="242" spans="1:6" ht="12.75" customHeight="1" x14ac:dyDescent="0.2">
      <c r="A242" s="83" t="s">
        <v>151</v>
      </c>
      <c r="B242" s="83">
        <v>18</v>
      </c>
      <c r="C242" s="84">
        <v>827.18036169000004</v>
      </c>
      <c r="D242" s="84">
        <v>812.16128584000001</v>
      </c>
      <c r="E242" s="84">
        <v>163.69112232000001</v>
      </c>
      <c r="F242" s="84">
        <v>163.69112232000001</v>
      </c>
    </row>
    <row r="243" spans="1:6" ht="12.75" customHeight="1" x14ac:dyDescent="0.2">
      <c r="A243" s="83" t="s">
        <v>151</v>
      </c>
      <c r="B243" s="83">
        <v>19</v>
      </c>
      <c r="C243" s="84">
        <v>814.99901723999994</v>
      </c>
      <c r="D243" s="84">
        <v>800.57047799999998</v>
      </c>
      <c r="E243" s="84">
        <v>161.35499478</v>
      </c>
      <c r="F243" s="84">
        <v>161.35499478</v>
      </c>
    </row>
    <row r="244" spans="1:6" ht="12.75" customHeight="1" x14ac:dyDescent="0.2">
      <c r="A244" s="83" t="s">
        <v>151</v>
      </c>
      <c r="B244" s="83">
        <v>20</v>
      </c>
      <c r="C244" s="84">
        <v>800.89261851000003</v>
      </c>
      <c r="D244" s="84">
        <v>786.13250496000001</v>
      </c>
      <c r="E244" s="84">
        <v>158.44502104</v>
      </c>
      <c r="F244" s="84">
        <v>158.44502104</v>
      </c>
    </row>
    <row r="245" spans="1:6" ht="12.75" customHeight="1" x14ac:dyDescent="0.2">
      <c r="A245" s="83" t="s">
        <v>151</v>
      </c>
      <c r="B245" s="83">
        <v>21</v>
      </c>
      <c r="C245" s="84">
        <v>797.06455177999999</v>
      </c>
      <c r="D245" s="84">
        <v>782.55502267999998</v>
      </c>
      <c r="E245" s="84">
        <v>157.72397942000001</v>
      </c>
      <c r="F245" s="84">
        <v>157.72397942000001</v>
      </c>
    </row>
    <row r="246" spans="1:6" ht="12.75" customHeight="1" x14ac:dyDescent="0.2">
      <c r="A246" s="83" t="s">
        <v>151</v>
      </c>
      <c r="B246" s="83">
        <v>22</v>
      </c>
      <c r="C246" s="84">
        <v>799.77956443999994</v>
      </c>
      <c r="D246" s="84">
        <v>784.98489900000004</v>
      </c>
      <c r="E246" s="84">
        <v>158.21372104</v>
      </c>
      <c r="F246" s="84">
        <v>158.21372104</v>
      </c>
    </row>
    <row r="247" spans="1:6" ht="12.75" customHeight="1" x14ac:dyDescent="0.2">
      <c r="A247" s="83" t="s">
        <v>151</v>
      </c>
      <c r="B247" s="83">
        <v>23</v>
      </c>
      <c r="C247" s="84">
        <v>806.65584768999997</v>
      </c>
      <c r="D247" s="84">
        <v>791.86034510000002</v>
      </c>
      <c r="E247" s="84">
        <v>159.59946733000001</v>
      </c>
      <c r="F247" s="84">
        <v>159.59946733000001</v>
      </c>
    </row>
    <row r="248" spans="1:6" ht="12.75" customHeight="1" x14ac:dyDescent="0.2">
      <c r="A248" s="83" t="s">
        <v>151</v>
      </c>
      <c r="B248" s="83">
        <v>24</v>
      </c>
      <c r="C248" s="84">
        <v>841.34121445999995</v>
      </c>
      <c r="D248" s="84">
        <v>826.09507538000003</v>
      </c>
      <c r="E248" s="84">
        <v>166.49947786000001</v>
      </c>
      <c r="F248" s="84">
        <v>166.49947786000001</v>
      </c>
    </row>
    <row r="249" spans="1:6" ht="12.75" customHeight="1" x14ac:dyDescent="0.2">
      <c r="A249" s="83" t="s">
        <v>152</v>
      </c>
      <c r="B249" s="83">
        <v>1</v>
      </c>
      <c r="C249" s="84">
        <v>839.29225835</v>
      </c>
      <c r="D249" s="84">
        <v>822.83330058000001</v>
      </c>
      <c r="E249" s="84">
        <v>165.84206709</v>
      </c>
      <c r="F249" s="84">
        <v>165.84206709</v>
      </c>
    </row>
    <row r="250" spans="1:6" ht="12.75" customHeight="1" x14ac:dyDescent="0.2">
      <c r="A250" s="83" t="s">
        <v>152</v>
      </c>
      <c r="B250" s="83">
        <v>2</v>
      </c>
      <c r="C250" s="84">
        <v>871.70351779999999</v>
      </c>
      <c r="D250" s="84">
        <v>863.69399271999998</v>
      </c>
      <c r="E250" s="84">
        <v>174.07754034999999</v>
      </c>
      <c r="F250" s="84">
        <v>174.07754034999999</v>
      </c>
    </row>
    <row r="251" spans="1:6" ht="12.75" customHeight="1" x14ac:dyDescent="0.2">
      <c r="A251" s="83" t="s">
        <v>152</v>
      </c>
      <c r="B251" s="83">
        <v>3</v>
      </c>
      <c r="C251" s="84">
        <v>919.83662441000001</v>
      </c>
      <c r="D251" s="84">
        <v>906.61682600999995</v>
      </c>
      <c r="E251" s="84">
        <v>182.72863820000001</v>
      </c>
      <c r="F251" s="84">
        <v>182.72863820000001</v>
      </c>
    </row>
    <row r="252" spans="1:6" ht="12.75" customHeight="1" x14ac:dyDescent="0.2">
      <c r="A252" s="83" t="s">
        <v>152</v>
      </c>
      <c r="B252" s="83">
        <v>4</v>
      </c>
      <c r="C252" s="84">
        <v>961.57423054000003</v>
      </c>
      <c r="D252" s="84">
        <v>945.68810729999996</v>
      </c>
      <c r="E252" s="84">
        <v>190.60345566999999</v>
      </c>
      <c r="F252" s="84">
        <v>190.60345566999999</v>
      </c>
    </row>
    <row r="253" spans="1:6" ht="12.75" customHeight="1" x14ac:dyDescent="0.2">
      <c r="A253" s="83" t="s">
        <v>152</v>
      </c>
      <c r="B253" s="83">
        <v>5</v>
      </c>
      <c r="C253" s="84">
        <v>969.36760508999998</v>
      </c>
      <c r="D253" s="84">
        <v>953.38810202000002</v>
      </c>
      <c r="E253" s="84">
        <v>192.15538975000001</v>
      </c>
      <c r="F253" s="84">
        <v>192.15538975000001</v>
      </c>
    </row>
    <row r="254" spans="1:6" ht="12.75" customHeight="1" x14ac:dyDescent="0.2">
      <c r="A254" s="83" t="s">
        <v>152</v>
      </c>
      <c r="B254" s="83">
        <v>6</v>
      </c>
      <c r="C254" s="84">
        <v>958.33188708</v>
      </c>
      <c r="D254" s="84">
        <v>942.56829258000005</v>
      </c>
      <c r="E254" s="84">
        <v>189.97465696</v>
      </c>
      <c r="F254" s="84">
        <v>189.97465696</v>
      </c>
    </row>
    <row r="255" spans="1:6" ht="12.75" customHeight="1" x14ac:dyDescent="0.2">
      <c r="A255" s="83" t="s">
        <v>152</v>
      </c>
      <c r="B255" s="83">
        <v>7</v>
      </c>
      <c r="C255" s="84">
        <v>933.17147238999996</v>
      </c>
      <c r="D255" s="84">
        <v>917.33734272000004</v>
      </c>
      <c r="E255" s="84">
        <v>184.88935853999999</v>
      </c>
      <c r="F255" s="84">
        <v>184.88935853999999</v>
      </c>
    </row>
    <row r="256" spans="1:6" ht="12.75" customHeight="1" x14ac:dyDescent="0.2">
      <c r="A256" s="83" t="s">
        <v>152</v>
      </c>
      <c r="B256" s="83">
        <v>8</v>
      </c>
      <c r="C256" s="84">
        <v>895.63979947999997</v>
      </c>
      <c r="D256" s="84">
        <v>885.50628830000005</v>
      </c>
      <c r="E256" s="84">
        <v>178.47380892999999</v>
      </c>
      <c r="F256" s="84">
        <v>178.47380892999999</v>
      </c>
    </row>
    <row r="257" spans="1:6" ht="12.75" customHeight="1" x14ac:dyDescent="0.2">
      <c r="A257" s="83" t="s">
        <v>152</v>
      </c>
      <c r="B257" s="83">
        <v>9</v>
      </c>
      <c r="C257" s="84">
        <v>839.07784560000005</v>
      </c>
      <c r="D257" s="84">
        <v>824.41094199999998</v>
      </c>
      <c r="E257" s="84">
        <v>166.16004074</v>
      </c>
      <c r="F257" s="84">
        <v>166.16004074</v>
      </c>
    </row>
    <row r="258" spans="1:6" ht="12.75" customHeight="1" x14ac:dyDescent="0.2">
      <c r="A258" s="83" t="s">
        <v>152</v>
      </c>
      <c r="B258" s="83">
        <v>10</v>
      </c>
      <c r="C258" s="84">
        <v>836.76813898</v>
      </c>
      <c r="D258" s="84">
        <v>821.88376665999999</v>
      </c>
      <c r="E258" s="84">
        <v>165.65068851000001</v>
      </c>
      <c r="F258" s="84">
        <v>165.65068851000001</v>
      </c>
    </row>
    <row r="259" spans="1:6" ht="12.75" customHeight="1" x14ac:dyDescent="0.2">
      <c r="A259" s="83" t="s">
        <v>152</v>
      </c>
      <c r="B259" s="83">
        <v>11</v>
      </c>
      <c r="C259" s="84">
        <v>834.93028384000002</v>
      </c>
      <c r="D259" s="84">
        <v>815.24630164999996</v>
      </c>
      <c r="E259" s="84">
        <v>164.31290731000001</v>
      </c>
      <c r="F259" s="84">
        <v>164.31290731000001</v>
      </c>
    </row>
    <row r="260" spans="1:6" ht="12.75" customHeight="1" x14ac:dyDescent="0.2">
      <c r="A260" s="83" t="s">
        <v>152</v>
      </c>
      <c r="B260" s="83">
        <v>12</v>
      </c>
      <c r="C260" s="84">
        <v>835.70118021999997</v>
      </c>
      <c r="D260" s="84">
        <v>812.52023105000001</v>
      </c>
      <c r="E260" s="84">
        <v>163.76346773</v>
      </c>
      <c r="F260" s="84">
        <v>163.76346773</v>
      </c>
    </row>
    <row r="261" spans="1:6" ht="12.75" customHeight="1" x14ac:dyDescent="0.2">
      <c r="A261" s="83" t="s">
        <v>152</v>
      </c>
      <c r="B261" s="83">
        <v>13</v>
      </c>
      <c r="C261" s="84">
        <v>850.73944852</v>
      </c>
      <c r="D261" s="84">
        <v>825.87238622999996</v>
      </c>
      <c r="E261" s="84">
        <v>166.45459485000001</v>
      </c>
      <c r="F261" s="84">
        <v>166.45459485000001</v>
      </c>
    </row>
    <row r="262" spans="1:6" ht="12.75" customHeight="1" x14ac:dyDescent="0.2">
      <c r="A262" s="83" t="s">
        <v>152</v>
      </c>
      <c r="B262" s="83">
        <v>14</v>
      </c>
      <c r="C262" s="84">
        <v>863.46085989000005</v>
      </c>
      <c r="D262" s="84">
        <v>840.09557241000005</v>
      </c>
      <c r="E262" s="84">
        <v>169.32127829000001</v>
      </c>
      <c r="F262" s="84">
        <v>169.32127829000001</v>
      </c>
    </row>
    <row r="263" spans="1:6" ht="12.75" customHeight="1" x14ac:dyDescent="0.2">
      <c r="A263" s="83" t="s">
        <v>152</v>
      </c>
      <c r="B263" s="83">
        <v>15</v>
      </c>
      <c r="C263" s="84">
        <v>833.6091083</v>
      </c>
      <c r="D263" s="84">
        <v>811.88124118999997</v>
      </c>
      <c r="E263" s="84">
        <v>163.63467931</v>
      </c>
      <c r="F263" s="84">
        <v>163.63467931</v>
      </c>
    </row>
    <row r="264" spans="1:6" ht="12.75" customHeight="1" x14ac:dyDescent="0.2">
      <c r="A264" s="83" t="s">
        <v>152</v>
      </c>
      <c r="B264" s="83">
        <v>16</v>
      </c>
      <c r="C264" s="84">
        <v>837.25503454</v>
      </c>
      <c r="D264" s="84">
        <v>818.31568976000005</v>
      </c>
      <c r="E264" s="84">
        <v>164.93154254000001</v>
      </c>
      <c r="F264" s="84">
        <v>164.93154254000001</v>
      </c>
    </row>
    <row r="265" spans="1:6" ht="12.75" customHeight="1" x14ac:dyDescent="0.2">
      <c r="A265" s="83" t="s">
        <v>152</v>
      </c>
      <c r="B265" s="83">
        <v>17</v>
      </c>
      <c r="C265" s="84">
        <v>834.85832741000002</v>
      </c>
      <c r="D265" s="84">
        <v>817.24061419999998</v>
      </c>
      <c r="E265" s="84">
        <v>164.71486103999999</v>
      </c>
      <c r="F265" s="84">
        <v>164.71486103999999</v>
      </c>
    </row>
    <row r="266" spans="1:6" ht="12.75" customHeight="1" x14ac:dyDescent="0.2">
      <c r="A266" s="83" t="s">
        <v>152</v>
      </c>
      <c r="B266" s="83">
        <v>18</v>
      </c>
      <c r="C266" s="84">
        <v>827.29915343000005</v>
      </c>
      <c r="D266" s="84">
        <v>810.45546393999996</v>
      </c>
      <c r="E266" s="84">
        <v>163.34731388</v>
      </c>
      <c r="F266" s="84">
        <v>163.34731388</v>
      </c>
    </row>
    <row r="267" spans="1:6" ht="12.75" customHeight="1" x14ac:dyDescent="0.2">
      <c r="A267" s="83" t="s">
        <v>152</v>
      </c>
      <c r="B267" s="83">
        <v>19</v>
      </c>
      <c r="C267" s="84">
        <v>808.61880699999995</v>
      </c>
      <c r="D267" s="84">
        <v>792.12662580000006</v>
      </c>
      <c r="E267" s="84">
        <v>159.65313621000001</v>
      </c>
      <c r="F267" s="84">
        <v>159.65313621000001</v>
      </c>
    </row>
    <row r="268" spans="1:6" ht="12.75" customHeight="1" x14ac:dyDescent="0.2">
      <c r="A268" s="83" t="s">
        <v>152</v>
      </c>
      <c r="B268" s="83">
        <v>20</v>
      </c>
      <c r="C268" s="84">
        <v>785.53866114000004</v>
      </c>
      <c r="D268" s="84">
        <v>774.76495624999995</v>
      </c>
      <c r="E268" s="84">
        <v>156.15389139000001</v>
      </c>
      <c r="F268" s="84">
        <v>156.15389139000001</v>
      </c>
    </row>
    <row r="269" spans="1:6" ht="12.75" customHeight="1" x14ac:dyDescent="0.2">
      <c r="A269" s="83" t="s">
        <v>152</v>
      </c>
      <c r="B269" s="83">
        <v>21</v>
      </c>
      <c r="C269" s="84">
        <v>780.15185394000002</v>
      </c>
      <c r="D269" s="84">
        <v>765.87850306999997</v>
      </c>
      <c r="E269" s="84">
        <v>154.36282657999999</v>
      </c>
      <c r="F269" s="84">
        <v>154.36282657999999</v>
      </c>
    </row>
    <row r="270" spans="1:6" ht="12.75" customHeight="1" x14ac:dyDescent="0.2">
      <c r="A270" s="83" t="s">
        <v>152</v>
      </c>
      <c r="B270" s="83">
        <v>22</v>
      </c>
      <c r="C270" s="84">
        <v>773.79815434</v>
      </c>
      <c r="D270" s="84">
        <v>766.19207688999995</v>
      </c>
      <c r="E270" s="84">
        <v>154.42602739</v>
      </c>
      <c r="F270" s="84">
        <v>154.42602739</v>
      </c>
    </row>
    <row r="271" spans="1:6" ht="12.75" customHeight="1" x14ac:dyDescent="0.2">
      <c r="A271" s="83" t="s">
        <v>152</v>
      </c>
      <c r="B271" s="83">
        <v>23</v>
      </c>
      <c r="C271" s="84">
        <v>764.71626092999998</v>
      </c>
      <c r="D271" s="84">
        <v>749.30320329000006</v>
      </c>
      <c r="E271" s="84">
        <v>151.0220746</v>
      </c>
      <c r="F271" s="84">
        <v>151.0220746</v>
      </c>
    </row>
    <row r="272" spans="1:6" ht="12.75" customHeight="1" x14ac:dyDescent="0.2">
      <c r="A272" s="83" t="s">
        <v>152</v>
      </c>
      <c r="B272" s="83">
        <v>24</v>
      </c>
      <c r="C272" s="84">
        <v>806.23116493999999</v>
      </c>
      <c r="D272" s="84">
        <v>794.15502532000005</v>
      </c>
      <c r="E272" s="84">
        <v>160.06196016999999</v>
      </c>
      <c r="F272" s="84">
        <v>160.06196016999999</v>
      </c>
    </row>
    <row r="273" spans="1:6" ht="12.75" customHeight="1" x14ac:dyDescent="0.2">
      <c r="A273" s="83" t="s">
        <v>153</v>
      </c>
      <c r="B273" s="83">
        <v>1</v>
      </c>
      <c r="C273" s="84">
        <v>846.53186676999997</v>
      </c>
      <c r="D273" s="84">
        <v>831.55811266000001</v>
      </c>
      <c r="E273" s="84">
        <v>167.60055312</v>
      </c>
      <c r="F273" s="84">
        <v>167.60055312</v>
      </c>
    </row>
    <row r="274" spans="1:6" ht="12.75" customHeight="1" x14ac:dyDescent="0.2">
      <c r="A274" s="83" t="s">
        <v>153</v>
      </c>
      <c r="B274" s="83">
        <v>2</v>
      </c>
      <c r="C274" s="84">
        <v>863.58423576999996</v>
      </c>
      <c r="D274" s="84">
        <v>848.22475413999996</v>
      </c>
      <c r="E274" s="84">
        <v>170.95971502</v>
      </c>
      <c r="F274" s="84">
        <v>170.95971502</v>
      </c>
    </row>
    <row r="275" spans="1:6" ht="12.75" customHeight="1" x14ac:dyDescent="0.2">
      <c r="A275" s="83" t="s">
        <v>153</v>
      </c>
      <c r="B275" s="83">
        <v>3</v>
      </c>
      <c r="C275" s="84">
        <v>874.65967524999996</v>
      </c>
      <c r="D275" s="84">
        <v>864.52153824000004</v>
      </c>
      <c r="E275" s="84">
        <v>174.24433216</v>
      </c>
      <c r="F275" s="84">
        <v>174.24433216</v>
      </c>
    </row>
    <row r="276" spans="1:6" ht="12.75" customHeight="1" x14ac:dyDescent="0.2">
      <c r="A276" s="83" t="s">
        <v>153</v>
      </c>
      <c r="B276" s="83">
        <v>4</v>
      </c>
      <c r="C276" s="84">
        <v>888.23935793999999</v>
      </c>
      <c r="D276" s="84">
        <v>873.20013482000002</v>
      </c>
      <c r="E276" s="84">
        <v>175.99350347000001</v>
      </c>
      <c r="F276" s="84">
        <v>175.99350347000001</v>
      </c>
    </row>
    <row r="277" spans="1:6" ht="12.75" customHeight="1" x14ac:dyDescent="0.2">
      <c r="A277" s="83" t="s">
        <v>153</v>
      </c>
      <c r="B277" s="83">
        <v>5</v>
      </c>
      <c r="C277" s="84">
        <v>887.29735541000002</v>
      </c>
      <c r="D277" s="84">
        <v>877.33784897999999</v>
      </c>
      <c r="E277" s="84">
        <v>176.82745983000001</v>
      </c>
      <c r="F277" s="84">
        <v>176.82745983000001</v>
      </c>
    </row>
    <row r="278" spans="1:6" ht="12.75" customHeight="1" x14ac:dyDescent="0.2">
      <c r="A278" s="83" t="s">
        <v>153</v>
      </c>
      <c r="B278" s="83">
        <v>6</v>
      </c>
      <c r="C278" s="84">
        <v>881.92186337999999</v>
      </c>
      <c r="D278" s="84">
        <v>874.39335872000004</v>
      </c>
      <c r="E278" s="84">
        <v>176.23399777</v>
      </c>
      <c r="F278" s="84">
        <v>176.23399777</v>
      </c>
    </row>
    <row r="279" spans="1:6" ht="12.75" customHeight="1" x14ac:dyDescent="0.2">
      <c r="A279" s="83" t="s">
        <v>153</v>
      </c>
      <c r="B279" s="83">
        <v>7</v>
      </c>
      <c r="C279" s="84">
        <v>865.20475832</v>
      </c>
      <c r="D279" s="84">
        <v>857.39675262000003</v>
      </c>
      <c r="E279" s="84">
        <v>172.80833149</v>
      </c>
      <c r="F279" s="84">
        <v>172.80833149</v>
      </c>
    </row>
    <row r="280" spans="1:6" ht="12.75" customHeight="1" x14ac:dyDescent="0.2">
      <c r="A280" s="83" t="s">
        <v>153</v>
      </c>
      <c r="B280" s="83">
        <v>8</v>
      </c>
      <c r="C280" s="84">
        <v>852.89686029999996</v>
      </c>
      <c r="D280" s="84">
        <v>836.37706981999997</v>
      </c>
      <c r="E280" s="84">
        <v>168.57181403000001</v>
      </c>
      <c r="F280" s="84">
        <v>168.57181403000001</v>
      </c>
    </row>
    <row r="281" spans="1:6" ht="12.75" customHeight="1" x14ac:dyDescent="0.2">
      <c r="A281" s="83" t="s">
        <v>153</v>
      </c>
      <c r="B281" s="83">
        <v>9</v>
      </c>
      <c r="C281" s="84">
        <v>828.17210387</v>
      </c>
      <c r="D281" s="84">
        <v>812.70704622000005</v>
      </c>
      <c r="E281" s="84">
        <v>163.80112033</v>
      </c>
      <c r="F281" s="84">
        <v>163.80112033</v>
      </c>
    </row>
    <row r="282" spans="1:6" ht="12.75" customHeight="1" x14ac:dyDescent="0.2">
      <c r="A282" s="83" t="s">
        <v>153</v>
      </c>
      <c r="B282" s="83">
        <v>10</v>
      </c>
      <c r="C282" s="84">
        <v>815.30945086999998</v>
      </c>
      <c r="D282" s="84">
        <v>798.56256078000001</v>
      </c>
      <c r="E282" s="84">
        <v>160.95029903</v>
      </c>
      <c r="F282" s="84">
        <v>160.95029903</v>
      </c>
    </row>
    <row r="283" spans="1:6" ht="12.75" customHeight="1" x14ac:dyDescent="0.2">
      <c r="A283" s="83" t="s">
        <v>153</v>
      </c>
      <c r="B283" s="83">
        <v>11</v>
      </c>
      <c r="C283" s="84">
        <v>817.78787353999996</v>
      </c>
      <c r="D283" s="84">
        <v>800.60575826000002</v>
      </c>
      <c r="E283" s="84">
        <v>161.36210552</v>
      </c>
      <c r="F283" s="84">
        <v>161.36210552</v>
      </c>
    </row>
    <row r="284" spans="1:6" ht="12.75" customHeight="1" x14ac:dyDescent="0.2">
      <c r="A284" s="83" t="s">
        <v>153</v>
      </c>
      <c r="B284" s="83">
        <v>12</v>
      </c>
      <c r="C284" s="84">
        <v>831.70196639999995</v>
      </c>
      <c r="D284" s="84">
        <v>815.19350964</v>
      </c>
      <c r="E284" s="84">
        <v>164.30226708000001</v>
      </c>
      <c r="F284" s="84">
        <v>164.30226708000001</v>
      </c>
    </row>
    <row r="285" spans="1:6" ht="12.75" customHeight="1" x14ac:dyDescent="0.2">
      <c r="A285" s="83" t="s">
        <v>153</v>
      </c>
      <c r="B285" s="83">
        <v>13</v>
      </c>
      <c r="C285" s="84">
        <v>851.60344181999994</v>
      </c>
      <c r="D285" s="84">
        <v>834.72671056000001</v>
      </c>
      <c r="E285" s="84">
        <v>168.23918409000001</v>
      </c>
      <c r="F285" s="84">
        <v>168.23918409000001</v>
      </c>
    </row>
    <row r="286" spans="1:6" ht="12.75" customHeight="1" x14ac:dyDescent="0.2">
      <c r="A286" s="83" t="s">
        <v>153</v>
      </c>
      <c r="B286" s="83">
        <v>14</v>
      </c>
      <c r="C286" s="84">
        <v>849.33084721</v>
      </c>
      <c r="D286" s="84">
        <v>832.78924408</v>
      </c>
      <c r="E286" s="84">
        <v>167.84868768000001</v>
      </c>
      <c r="F286" s="84">
        <v>167.84868768000001</v>
      </c>
    </row>
    <row r="287" spans="1:6" ht="12.75" customHeight="1" x14ac:dyDescent="0.2">
      <c r="A287" s="83" t="s">
        <v>153</v>
      </c>
      <c r="B287" s="83">
        <v>15</v>
      </c>
      <c r="C287" s="84">
        <v>817.44719654000005</v>
      </c>
      <c r="D287" s="84">
        <v>802.40272830000004</v>
      </c>
      <c r="E287" s="84">
        <v>161.72428486000001</v>
      </c>
      <c r="F287" s="84">
        <v>161.72428486000001</v>
      </c>
    </row>
    <row r="288" spans="1:6" ht="12.75" customHeight="1" x14ac:dyDescent="0.2">
      <c r="A288" s="83" t="s">
        <v>153</v>
      </c>
      <c r="B288" s="83">
        <v>16</v>
      </c>
      <c r="C288" s="84">
        <v>819.50735027999997</v>
      </c>
      <c r="D288" s="84">
        <v>803.33443106000004</v>
      </c>
      <c r="E288" s="84">
        <v>161.91206957</v>
      </c>
      <c r="F288" s="84">
        <v>161.91206957</v>
      </c>
    </row>
    <row r="289" spans="1:6" ht="12.75" customHeight="1" x14ac:dyDescent="0.2">
      <c r="A289" s="83" t="s">
        <v>153</v>
      </c>
      <c r="B289" s="83">
        <v>17</v>
      </c>
      <c r="C289" s="84">
        <v>809.21125957000004</v>
      </c>
      <c r="D289" s="84">
        <v>798.18551506999995</v>
      </c>
      <c r="E289" s="84">
        <v>160.87430545999999</v>
      </c>
      <c r="F289" s="84">
        <v>160.87430545999999</v>
      </c>
    </row>
    <row r="290" spans="1:6" ht="12.75" customHeight="1" x14ac:dyDescent="0.2">
      <c r="A290" s="83" t="s">
        <v>153</v>
      </c>
      <c r="B290" s="83">
        <v>18</v>
      </c>
      <c r="C290" s="84">
        <v>823.85387960000003</v>
      </c>
      <c r="D290" s="84">
        <v>807.59176953999997</v>
      </c>
      <c r="E290" s="84">
        <v>162.77013622000001</v>
      </c>
      <c r="F290" s="84">
        <v>162.77013622000001</v>
      </c>
    </row>
    <row r="291" spans="1:6" ht="12.75" customHeight="1" x14ac:dyDescent="0.2">
      <c r="A291" s="83" t="s">
        <v>153</v>
      </c>
      <c r="B291" s="83">
        <v>19</v>
      </c>
      <c r="C291" s="84">
        <v>831.74996862</v>
      </c>
      <c r="D291" s="84">
        <v>818.91157310999995</v>
      </c>
      <c r="E291" s="84">
        <v>165.05164284</v>
      </c>
      <c r="F291" s="84">
        <v>165.05164284</v>
      </c>
    </row>
    <row r="292" spans="1:6" ht="12.75" customHeight="1" x14ac:dyDescent="0.2">
      <c r="A292" s="83" t="s">
        <v>153</v>
      </c>
      <c r="B292" s="83">
        <v>20</v>
      </c>
      <c r="C292" s="84">
        <v>822.11317885000005</v>
      </c>
      <c r="D292" s="84">
        <v>806.00542382000003</v>
      </c>
      <c r="E292" s="84">
        <v>162.45040821000001</v>
      </c>
      <c r="F292" s="84">
        <v>162.45040821000001</v>
      </c>
    </row>
    <row r="293" spans="1:6" ht="12.75" customHeight="1" x14ac:dyDescent="0.2">
      <c r="A293" s="83" t="s">
        <v>153</v>
      </c>
      <c r="B293" s="83">
        <v>21</v>
      </c>
      <c r="C293" s="84">
        <v>797.13003888000003</v>
      </c>
      <c r="D293" s="84">
        <v>778.37424839000005</v>
      </c>
      <c r="E293" s="84">
        <v>156.88134428999999</v>
      </c>
      <c r="F293" s="84">
        <v>156.88134428999999</v>
      </c>
    </row>
    <row r="294" spans="1:6" ht="12.75" customHeight="1" x14ac:dyDescent="0.2">
      <c r="A294" s="83" t="s">
        <v>153</v>
      </c>
      <c r="B294" s="83">
        <v>22</v>
      </c>
      <c r="C294" s="84">
        <v>793.95864624000001</v>
      </c>
      <c r="D294" s="84">
        <v>775.53086296000004</v>
      </c>
      <c r="E294" s="84">
        <v>156.3082599</v>
      </c>
      <c r="F294" s="84">
        <v>156.3082599</v>
      </c>
    </row>
    <row r="295" spans="1:6" ht="12.75" customHeight="1" x14ac:dyDescent="0.2">
      <c r="A295" s="83" t="s">
        <v>153</v>
      </c>
      <c r="B295" s="83">
        <v>23</v>
      </c>
      <c r="C295" s="84">
        <v>809.74172315999999</v>
      </c>
      <c r="D295" s="84">
        <v>791.31266244999995</v>
      </c>
      <c r="E295" s="84">
        <v>159.48908187999999</v>
      </c>
      <c r="F295" s="84">
        <v>159.48908187999999</v>
      </c>
    </row>
    <row r="296" spans="1:6" ht="12.75" customHeight="1" x14ac:dyDescent="0.2">
      <c r="A296" s="83" t="s">
        <v>153</v>
      </c>
      <c r="B296" s="83">
        <v>24</v>
      </c>
      <c r="C296" s="84">
        <v>854.67281567999999</v>
      </c>
      <c r="D296" s="84">
        <v>835.68546839999999</v>
      </c>
      <c r="E296" s="84">
        <v>168.43242175</v>
      </c>
      <c r="F296" s="84">
        <v>168.43242175</v>
      </c>
    </row>
    <row r="297" spans="1:6" ht="12.75" customHeight="1" x14ac:dyDescent="0.2">
      <c r="A297" s="83" t="s">
        <v>154</v>
      </c>
      <c r="B297" s="83">
        <v>1</v>
      </c>
      <c r="C297" s="84">
        <v>844.46701016999998</v>
      </c>
      <c r="D297" s="84">
        <v>825.96207841</v>
      </c>
      <c r="E297" s="84">
        <v>166.47267231999999</v>
      </c>
      <c r="F297" s="84">
        <v>166.47267231999999</v>
      </c>
    </row>
    <row r="298" spans="1:6" ht="12.75" customHeight="1" x14ac:dyDescent="0.2">
      <c r="A298" s="83" t="s">
        <v>154</v>
      </c>
      <c r="B298" s="83">
        <v>2</v>
      </c>
      <c r="C298" s="84">
        <v>846.50021788000004</v>
      </c>
      <c r="D298" s="84">
        <v>828.59345826000003</v>
      </c>
      <c r="E298" s="84">
        <v>167.00302697000001</v>
      </c>
      <c r="F298" s="84">
        <v>167.00302697000001</v>
      </c>
    </row>
    <row r="299" spans="1:6" ht="12.75" customHeight="1" x14ac:dyDescent="0.2">
      <c r="A299" s="83" t="s">
        <v>154</v>
      </c>
      <c r="B299" s="83">
        <v>3</v>
      </c>
      <c r="C299" s="84">
        <v>830.46389208999994</v>
      </c>
      <c r="D299" s="84">
        <v>812.97137727999996</v>
      </c>
      <c r="E299" s="84">
        <v>163.85439625999999</v>
      </c>
      <c r="F299" s="84">
        <v>163.85439625999999</v>
      </c>
    </row>
    <row r="300" spans="1:6" ht="12.75" customHeight="1" x14ac:dyDescent="0.2">
      <c r="A300" s="83" t="s">
        <v>154</v>
      </c>
      <c r="B300" s="83">
        <v>4</v>
      </c>
      <c r="C300" s="84">
        <v>828.71923034999998</v>
      </c>
      <c r="D300" s="84">
        <v>812.60455293999996</v>
      </c>
      <c r="E300" s="84">
        <v>163.78046280999999</v>
      </c>
      <c r="F300" s="84">
        <v>163.78046280999999</v>
      </c>
    </row>
    <row r="301" spans="1:6" ht="12.75" customHeight="1" x14ac:dyDescent="0.2">
      <c r="A301" s="83" t="s">
        <v>154</v>
      </c>
      <c r="B301" s="83">
        <v>5</v>
      </c>
      <c r="C301" s="84">
        <v>823.42616039999996</v>
      </c>
      <c r="D301" s="84">
        <v>807.80384115000004</v>
      </c>
      <c r="E301" s="84">
        <v>162.81287925999999</v>
      </c>
      <c r="F301" s="84">
        <v>162.81287925999999</v>
      </c>
    </row>
    <row r="302" spans="1:6" ht="12.75" customHeight="1" x14ac:dyDescent="0.2">
      <c r="A302" s="83" t="s">
        <v>154</v>
      </c>
      <c r="B302" s="83">
        <v>6</v>
      </c>
      <c r="C302" s="84">
        <v>826.39069336</v>
      </c>
      <c r="D302" s="84">
        <v>815.52509657999997</v>
      </c>
      <c r="E302" s="84">
        <v>164.36909843000001</v>
      </c>
      <c r="F302" s="84">
        <v>164.36909843000001</v>
      </c>
    </row>
    <row r="303" spans="1:6" ht="12.75" customHeight="1" x14ac:dyDescent="0.2">
      <c r="A303" s="83" t="s">
        <v>154</v>
      </c>
      <c r="B303" s="83">
        <v>7</v>
      </c>
      <c r="C303" s="84">
        <v>829.67970357000002</v>
      </c>
      <c r="D303" s="84">
        <v>818.40135803999999</v>
      </c>
      <c r="E303" s="84">
        <v>164.94880898</v>
      </c>
      <c r="F303" s="84">
        <v>164.94880898</v>
      </c>
    </row>
    <row r="304" spans="1:6" ht="12.75" customHeight="1" x14ac:dyDescent="0.2">
      <c r="A304" s="83" t="s">
        <v>154</v>
      </c>
      <c r="B304" s="83">
        <v>8</v>
      </c>
      <c r="C304" s="84">
        <v>832.57487257000003</v>
      </c>
      <c r="D304" s="84">
        <v>817.71119367999995</v>
      </c>
      <c r="E304" s="84">
        <v>164.80970633999999</v>
      </c>
      <c r="F304" s="84">
        <v>164.80970633999999</v>
      </c>
    </row>
    <row r="305" spans="1:6" ht="12.75" customHeight="1" x14ac:dyDescent="0.2">
      <c r="A305" s="83" t="s">
        <v>154</v>
      </c>
      <c r="B305" s="83">
        <v>9</v>
      </c>
      <c r="C305" s="84">
        <v>804.82129772999997</v>
      </c>
      <c r="D305" s="84">
        <v>790.20512627999994</v>
      </c>
      <c r="E305" s="84">
        <v>159.26585795</v>
      </c>
      <c r="F305" s="84">
        <v>159.26585795</v>
      </c>
    </row>
    <row r="306" spans="1:6" ht="12.75" customHeight="1" x14ac:dyDescent="0.2">
      <c r="A306" s="83" t="s">
        <v>154</v>
      </c>
      <c r="B306" s="83">
        <v>10</v>
      </c>
      <c r="C306" s="84">
        <v>762.29615119000005</v>
      </c>
      <c r="D306" s="84">
        <v>753.52737059000003</v>
      </c>
      <c r="E306" s="84">
        <v>151.8734556</v>
      </c>
      <c r="F306" s="84">
        <v>151.8734556</v>
      </c>
    </row>
    <row r="307" spans="1:6" ht="12.75" customHeight="1" x14ac:dyDescent="0.2">
      <c r="A307" s="83" t="s">
        <v>154</v>
      </c>
      <c r="B307" s="83">
        <v>11</v>
      </c>
      <c r="C307" s="84">
        <v>770.78312004999998</v>
      </c>
      <c r="D307" s="84">
        <v>757.34696905999999</v>
      </c>
      <c r="E307" s="84">
        <v>152.64329574999999</v>
      </c>
      <c r="F307" s="84">
        <v>152.64329574999999</v>
      </c>
    </row>
    <row r="308" spans="1:6" ht="12.75" customHeight="1" x14ac:dyDescent="0.2">
      <c r="A308" s="83" t="s">
        <v>154</v>
      </c>
      <c r="B308" s="83">
        <v>12</v>
      </c>
      <c r="C308" s="84">
        <v>777.45039751000002</v>
      </c>
      <c r="D308" s="84">
        <v>762.93884328000001</v>
      </c>
      <c r="E308" s="84">
        <v>153.7703381</v>
      </c>
      <c r="F308" s="84">
        <v>153.7703381</v>
      </c>
    </row>
    <row r="309" spans="1:6" ht="12.75" customHeight="1" x14ac:dyDescent="0.2">
      <c r="A309" s="83" t="s">
        <v>154</v>
      </c>
      <c r="B309" s="83">
        <v>13</v>
      </c>
      <c r="C309" s="84">
        <v>790.97119049000003</v>
      </c>
      <c r="D309" s="84">
        <v>776.33377172999997</v>
      </c>
      <c r="E309" s="84">
        <v>156.47008618000001</v>
      </c>
      <c r="F309" s="84">
        <v>156.47008618000001</v>
      </c>
    </row>
    <row r="310" spans="1:6" ht="12.75" customHeight="1" x14ac:dyDescent="0.2">
      <c r="A310" s="83" t="s">
        <v>154</v>
      </c>
      <c r="B310" s="83">
        <v>14</v>
      </c>
      <c r="C310" s="84">
        <v>806.61819826999999</v>
      </c>
      <c r="D310" s="84">
        <v>791.84916948</v>
      </c>
      <c r="E310" s="84">
        <v>159.59721488</v>
      </c>
      <c r="F310" s="84">
        <v>159.59721488</v>
      </c>
    </row>
    <row r="311" spans="1:6" ht="12.75" customHeight="1" x14ac:dyDescent="0.2">
      <c r="A311" s="83" t="s">
        <v>154</v>
      </c>
      <c r="B311" s="83">
        <v>15</v>
      </c>
      <c r="C311" s="84">
        <v>817.72592863</v>
      </c>
      <c r="D311" s="84">
        <v>802.89527149000003</v>
      </c>
      <c r="E311" s="84">
        <v>161.82355695000001</v>
      </c>
      <c r="F311" s="84">
        <v>161.82355695000001</v>
      </c>
    </row>
    <row r="312" spans="1:6" ht="12.75" customHeight="1" x14ac:dyDescent="0.2">
      <c r="A312" s="83" t="s">
        <v>154</v>
      </c>
      <c r="B312" s="83">
        <v>16</v>
      </c>
      <c r="C312" s="84">
        <v>821.92746641999997</v>
      </c>
      <c r="D312" s="84">
        <v>807.18974574000003</v>
      </c>
      <c r="E312" s="84">
        <v>162.68910832</v>
      </c>
      <c r="F312" s="84">
        <v>162.68910832</v>
      </c>
    </row>
    <row r="313" spans="1:6" ht="12.75" customHeight="1" x14ac:dyDescent="0.2">
      <c r="A313" s="83" t="s">
        <v>154</v>
      </c>
      <c r="B313" s="83">
        <v>17</v>
      </c>
      <c r="C313" s="84">
        <v>815.57326331000002</v>
      </c>
      <c r="D313" s="84">
        <v>800.91675342999997</v>
      </c>
      <c r="E313" s="84">
        <v>161.4247866</v>
      </c>
      <c r="F313" s="84">
        <v>161.4247866</v>
      </c>
    </row>
    <row r="314" spans="1:6" ht="12.75" customHeight="1" x14ac:dyDescent="0.2">
      <c r="A314" s="83" t="s">
        <v>154</v>
      </c>
      <c r="B314" s="83">
        <v>18</v>
      </c>
      <c r="C314" s="84">
        <v>811.31747566000001</v>
      </c>
      <c r="D314" s="84">
        <v>796.29681022</v>
      </c>
      <c r="E314" s="84">
        <v>160.49363696</v>
      </c>
      <c r="F314" s="84">
        <v>160.49363696</v>
      </c>
    </row>
    <row r="315" spans="1:6" ht="12.75" customHeight="1" x14ac:dyDescent="0.2">
      <c r="A315" s="83" t="s">
        <v>154</v>
      </c>
      <c r="B315" s="83">
        <v>19</v>
      </c>
      <c r="C315" s="84">
        <v>797.62659826000004</v>
      </c>
      <c r="D315" s="84">
        <v>780.61311264999995</v>
      </c>
      <c r="E315" s="84">
        <v>157.33258742000001</v>
      </c>
      <c r="F315" s="84">
        <v>157.33258742000001</v>
      </c>
    </row>
    <row r="316" spans="1:6" ht="12.75" customHeight="1" x14ac:dyDescent="0.2">
      <c r="A316" s="83" t="s">
        <v>154</v>
      </c>
      <c r="B316" s="83">
        <v>20</v>
      </c>
      <c r="C316" s="84">
        <v>756.99455370999999</v>
      </c>
      <c r="D316" s="84">
        <v>740.94435524000005</v>
      </c>
      <c r="E316" s="84">
        <v>149.33734862</v>
      </c>
      <c r="F316" s="84">
        <v>149.33734862</v>
      </c>
    </row>
    <row r="317" spans="1:6" ht="12.75" customHeight="1" x14ac:dyDescent="0.2">
      <c r="A317" s="83" t="s">
        <v>154</v>
      </c>
      <c r="B317" s="83">
        <v>21</v>
      </c>
      <c r="C317" s="84">
        <v>697.91845344000001</v>
      </c>
      <c r="D317" s="84">
        <v>685.02716619</v>
      </c>
      <c r="E317" s="84">
        <v>138.06723812999999</v>
      </c>
      <c r="F317" s="84">
        <v>138.06723812999999</v>
      </c>
    </row>
    <row r="318" spans="1:6" ht="12.75" customHeight="1" x14ac:dyDescent="0.2">
      <c r="A318" s="83" t="s">
        <v>154</v>
      </c>
      <c r="B318" s="83">
        <v>22</v>
      </c>
      <c r="C318" s="84">
        <v>690.84220346999996</v>
      </c>
      <c r="D318" s="84">
        <v>681.31266674000005</v>
      </c>
      <c r="E318" s="84">
        <v>137.31858069</v>
      </c>
      <c r="F318" s="84">
        <v>137.31858069</v>
      </c>
    </row>
    <row r="319" spans="1:6" ht="12.75" customHeight="1" x14ac:dyDescent="0.2">
      <c r="A319" s="83" t="s">
        <v>154</v>
      </c>
      <c r="B319" s="83">
        <v>23</v>
      </c>
      <c r="C319" s="84">
        <v>732.06501194999998</v>
      </c>
      <c r="D319" s="84">
        <v>716.65455850000001</v>
      </c>
      <c r="E319" s="84">
        <v>144.44173964000001</v>
      </c>
      <c r="F319" s="84">
        <v>144.44173964000001</v>
      </c>
    </row>
    <row r="320" spans="1:6" ht="12.75" customHeight="1" x14ac:dyDescent="0.2">
      <c r="A320" s="83" t="s">
        <v>154</v>
      </c>
      <c r="B320" s="83">
        <v>24</v>
      </c>
      <c r="C320" s="84">
        <v>759.47500591000005</v>
      </c>
      <c r="D320" s="84">
        <v>743.85592563</v>
      </c>
      <c r="E320" s="84">
        <v>149.92417569</v>
      </c>
      <c r="F320" s="84">
        <v>149.92417569</v>
      </c>
    </row>
    <row r="321" spans="1:6" ht="12.75" customHeight="1" x14ac:dyDescent="0.2">
      <c r="A321" s="83" t="s">
        <v>155</v>
      </c>
      <c r="B321" s="83">
        <v>1</v>
      </c>
      <c r="C321" s="84">
        <v>760.00581090000003</v>
      </c>
      <c r="D321" s="84">
        <v>745.43084146000001</v>
      </c>
      <c r="E321" s="84">
        <v>150.24160001000001</v>
      </c>
      <c r="F321" s="84">
        <v>150.24160001000001</v>
      </c>
    </row>
    <row r="322" spans="1:6" ht="12.75" customHeight="1" x14ac:dyDescent="0.2">
      <c r="A322" s="83" t="s">
        <v>155</v>
      </c>
      <c r="B322" s="83">
        <v>2</v>
      </c>
      <c r="C322" s="84">
        <v>776.66027158999998</v>
      </c>
      <c r="D322" s="84">
        <v>761.93388725</v>
      </c>
      <c r="E322" s="84">
        <v>153.56778919000001</v>
      </c>
      <c r="F322" s="84">
        <v>153.56778919000001</v>
      </c>
    </row>
    <row r="323" spans="1:6" ht="12.75" customHeight="1" x14ac:dyDescent="0.2">
      <c r="A323" s="83" t="s">
        <v>155</v>
      </c>
      <c r="B323" s="83">
        <v>3</v>
      </c>
      <c r="C323" s="84">
        <v>803.53804075999994</v>
      </c>
      <c r="D323" s="84">
        <v>788.61627653000005</v>
      </c>
      <c r="E323" s="84">
        <v>158.94562525000001</v>
      </c>
      <c r="F323" s="84">
        <v>158.94562525000001</v>
      </c>
    </row>
    <row r="324" spans="1:6" ht="12.75" customHeight="1" x14ac:dyDescent="0.2">
      <c r="A324" s="83" t="s">
        <v>155</v>
      </c>
      <c r="B324" s="83">
        <v>4</v>
      </c>
      <c r="C324" s="84">
        <v>814.03469118999999</v>
      </c>
      <c r="D324" s="84">
        <v>799.81389567999997</v>
      </c>
      <c r="E324" s="84">
        <v>161.20250559999999</v>
      </c>
      <c r="F324" s="84">
        <v>161.20250559999999</v>
      </c>
    </row>
    <row r="325" spans="1:6" ht="12.75" customHeight="1" x14ac:dyDescent="0.2">
      <c r="A325" s="83" t="s">
        <v>155</v>
      </c>
      <c r="B325" s="83">
        <v>5</v>
      </c>
      <c r="C325" s="84">
        <v>820.53820105</v>
      </c>
      <c r="D325" s="84">
        <v>807.57446594999999</v>
      </c>
      <c r="E325" s="84">
        <v>162.76664868</v>
      </c>
      <c r="F325" s="84">
        <v>162.76664868</v>
      </c>
    </row>
    <row r="326" spans="1:6" ht="12.75" customHeight="1" x14ac:dyDescent="0.2">
      <c r="A326" s="83" t="s">
        <v>155</v>
      </c>
      <c r="B326" s="83">
        <v>6</v>
      </c>
      <c r="C326" s="84">
        <v>808.79266359999997</v>
      </c>
      <c r="D326" s="84">
        <v>793.77983351</v>
      </c>
      <c r="E326" s="84">
        <v>159.98634025999999</v>
      </c>
      <c r="F326" s="84">
        <v>159.98634025999999</v>
      </c>
    </row>
    <row r="327" spans="1:6" ht="12.75" customHeight="1" x14ac:dyDescent="0.2">
      <c r="A327" s="83" t="s">
        <v>155</v>
      </c>
      <c r="B327" s="83">
        <v>7</v>
      </c>
      <c r="C327" s="84">
        <v>812.40866874999995</v>
      </c>
      <c r="D327" s="84">
        <v>797.40799764999997</v>
      </c>
      <c r="E327" s="84">
        <v>160.71759681</v>
      </c>
      <c r="F327" s="84">
        <v>160.71759681</v>
      </c>
    </row>
    <row r="328" spans="1:6" ht="12.75" customHeight="1" x14ac:dyDescent="0.2">
      <c r="A328" s="83" t="s">
        <v>155</v>
      </c>
      <c r="B328" s="83">
        <v>8</v>
      </c>
      <c r="C328" s="84">
        <v>768.18635386999995</v>
      </c>
      <c r="D328" s="84">
        <v>754.03016971</v>
      </c>
      <c r="E328" s="84">
        <v>151.97479476999999</v>
      </c>
      <c r="F328" s="84">
        <v>151.97479476999999</v>
      </c>
    </row>
    <row r="329" spans="1:6" ht="12.75" customHeight="1" x14ac:dyDescent="0.2">
      <c r="A329" s="83" t="s">
        <v>155</v>
      </c>
      <c r="B329" s="83">
        <v>9</v>
      </c>
      <c r="C329" s="84">
        <v>713.25368157000003</v>
      </c>
      <c r="D329" s="84">
        <v>699.65023765000001</v>
      </c>
      <c r="E329" s="84">
        <v>141.01451845</v>
      </c>
      <c r="F329" s="84">
        <v>141.01451845</v>
      </c>
    </row>
    <row r="330" spans="1:6" ht="12.75" customHeight="1" x14ac:dyDescent="0.2">
      <c r="A330" s="83" t="s">
        <v>155</v>
      </c>
      <c r="B330" s="83">
        <v>10</v>
      </c>
      <c r="C330" s="84">
        <v>695.22689832000003</v>
      </c>
      <c r="D330" s="84">
        <v>681.57821139999999</v>
      </c>
      <c r="E330" s="84">
        <v>137.37210123</v>
      </c>
      <c r="F330" s="84">
        <v>137.37210123</v>
      </c>
    </row>
    <row r="331" spans="1:6" ht="12.75" customHeight="1" x14ac:dyDescent="0.2">
      <c r="A331" s="83" t="s">
        <v>155</v>
      </c>
      <c r="B331" s="83">
        <v>11</v>
      </c>
      <c r="C331" s="84">
        <v>687.94242639000004</v>
      </c>
      <c r="D331" s="84">
        <v>674.16449111999998</v>
      </c>
      <c r="E331" s="84">
        <v>135.87786575999999</v>
      </c>
      <c r="F331" s="84">
        <v>135.87786575999999</v>
      </c>
    </row>
    <row r="332" spans="1:6" ht="12.75" customHeight="1" x14ac:dyDescent="0.2">
      <c r="A332" s="83" t="s">
        <v>155</v>
      </c>
      <c r="B332" s="83">
        <v>12</v>
      </c>
      <c r="C332" s="84">
        <v>685.29568297000003</v>
      </c>
      <c r="D332" s="84">
        <v>671.45737159999999</v>
      </c>
      <c r="E332" s="84">
        <v>135.33224576999999</v>
      </c>
      <c r="F332" s="84">
        <v>135.33224576999999</v>
      </c>
    </row>
    <row r="333" spans="1:6" ht="12.75" customHeight="1" x14ac:dyDescent="0.2">
      <c r="A333" s="83" t="s">
        <v>155</v>
      </c>
      <c r="B333" s="83">
        <v>13</v>
      </c>
      <c r="C333" s="84">
        <v>692.64149773999998</v>
      </c>
      <c r="D333" s="84">
        <v>681.58314972000005</v>
      </c>
      <c r="E333" s="84">
        <v>137.37309654000001</v>
      </c>
      <c r="F333" s="84">
        <v>137.37309654000001</v>
      </c>
    </row>
    <row r="334" spans="1:6" ht="12.75" customHeight="1" x14ac:dyDescent="0.2">
      <c r="A334" s="83" t="s">
        <v>155</v>
      </c>
      <c r="B334" s="83">
        <v>14</v>
      </c>
      <c r="C334" s="84">
        <v>694.32749065999997</v>
      </c>
      <c r="D334" s="84">
        <v>680.78546653000001</v>
      </c>
      <c r="E334" s="84">
        <v>137.21232348000001</v>
      </c>
      <c r="F334" s="84">
        <v>137.21232348000001</v>
      </c>
    </row>
    <row r="335" spans="1:6" ht="12.75" customHeight="1" x14ac:dyDescent="0.2">
      <c r="A335" s="83" t="s">
        <v>155</v>
      </c>
      <c r="B335" s="83">
        <v>15</v>
      </c>
      <c r="C335" s="84">
        <v>699.16255662000003</v>
      </c>
      <c r="D335" s="84">
        <v>685.74455535000004</v>
      </c>
      <c r="E335" s="84">
        <v>138.21182793</v>
      </c>
      <c r="F335" s="84">
        <v>138.21182793</v>
      </c>
    </row>
    <row r="336" spans="1:6" ht="12.75" customHeight="1" x14ac:dyDescent="0.2">
      <c r="A336" s="83" t="s">
        <v>155</v>
      </c>
      <c r="B336" s="83">
        <v>16</v>
      </c>
      <c r="C336" s="84">
        <v>702.23016754000002</v>
      </c>
      <c r="D336" s="84">
        <v>688.98165317999997</v>
      </c>
      <c r="E336" s="84">
        <v>138.86426505</v>
      </c>
      <c r="F336" s="84">
        <v>138.86426505</v>
      </c>
    </row>
    <row r="337" spans="1:6" ht="12.75" customHeight="1" x14ac:dyDescent="0.2">
      <c r="A337" s="83" t="s">
        <v>155</v>
      </c>
      <c r="B337" s="83">
        <v>17</v>
      </c>
      <c r="C337" s="84">
        <v>710.8634935</v>
      </c>
      <c r="D337" s="84">
        <v>697.15715814999999</v>
      </c>
      <c r="E337" s="84">
        <v>140.51203823</v>
      </c>
      <c r="F337" s="84">
        <v>140.51203823</v>
      </c>
    </row>
    <row r="338" spans="1:6" ht="12.75" customHeight="1" x14ac:dyDescent="0.2">
      <c r="A338" s="83" t="s">
        <v>155</v>
      </c>
      <c r="B338" s="83">
        <v>18</v>
      </c>
      <c r="C338" s="84">
        <v>708.91131911000002</v>
      </c>
      <c r="D338" s="84">
        <v>695.20417408000003</v>
      </c>
      <c r="E338" s="84">
        <v>140.11841426000001</v>
      </c>
      <c r="F338" s="84">
        <v>140.11841426000001</v>
      </c>
    </row>
    <row r="339" spans="1:6" ht="12.75" customHeight="1" x14ac:dyDescent="0.2">
      <c r="A339" s="83" t="s">
        <v>155</v>
      </c>
      <c r="B339" s="83">
        <v>19</v>
      </c>
      <c r="C339" s="84">
        <v>705.68138004000002</v>
      </c>
      <c r="D339" s="84">
        <v>691.98387407999996</v>
      </c>
      <c r="E339" s="84">
        <v>139.46936273</v>
      </c>
      <c r="F339" s="84">
        <v>139.46936273</v>
      </c>
    </row>
    <row r="340" spans="1:6" ht="12.75" customHeight="1" x14ac:dyDescent="0.2">
      <c r="A340" s="83" t="s">
        <v>155</v>
      </c>
      <c r="B340" s="83">
        <v>20</v>
      </c>
      <c r="C340" s="84">
        <v>705.96879720000004</v>
      </c>
      <c r="D340" s="84">
        <v>692.31525188000001</v>
      </c>
      <c r="E340" s="84">
        <v>139.53615192999999</v>
      </c>
      <c r="F340" s="84">
        <v>139.53615192999999</v>
      </c>
    </row>
    <row r="341" spans="1:6" ht="12.75" customHeight="1" x14ac:dyDescent="0.2">
      <c r="A341" s="83" t="s">
        <v>155</v>
      </c>
      <c r="B341" s="83">
        <v>21</v>
      </c>
      <c r="C341" s="84">
        <v>696.43996785000002</v>
      </c>
      <c r="D341" s="84">
        <v>682.99505475000001</v>
      </c>
      <c r="E341" s="84">
        <v>137.65766603</v>
      </c>
      <c r="F341" s="84">
        <v>137.65766603</v>
      </c>
    </row>
    <row r="342" spans="1:6" ht="12.75" customHeight="1" x14ac:dyDescent="0.2">
      <c r="A342" s="83" t="s">
        <v>155</v>
      </c>
      <c r="B342" s="83">
        <v>22</v>
      </c>
      <c r="C342" s="84">
        <v>692.64117209999995</v>
      </c>
      <c r="D342" s="84">
        <v>679.10802272000001</v>
      </c>
      <c r="E342" s="84">
        <v>136.87423465000001</v>
      </c>
      <c r="F342" s="84">
        <v>136.87423465000001</v>
      </c>
    </row>
    <row r="343" spans="1:6" ht="12.75" customHeight="1" x14ac:dyDescent="0.2">
      <c r="A343" s="83" t="s">
        <v>155</v>
      </c>
      <c r="B343" s="83">
        <v>23</v>
      </c>
      <c r="C343" s="84">
        <v>699.34675596</v>
      </c>
      <c r="D343" s="84">
        <v>685.71440539000002</v>
      </c>
      <c r="E343" s="84">
        <v>138.20575120000001</v>
      </c>
      <c r="F343" s="84">
        <v>138.20575120000001</v>
      </c>
    </row>
    <row r="344" spans="1:6" ht="12.75" customHeight="1" x14ac:dyDescent="0.2">
      <c r="A344" s="83" t="s">
        <v>155</v>
      </c>
      <c r="B344" s="83">
        <v>24</v>
      </c>
      <c r="C344" s="84">
        <v>725.98565869000004</v>
      </c>
      <c r="D344" s="84">
        <v>711.98772557999996</v>
      </c>
      <c r="E344" s="84">
        <v>143.50113938000001</v>
      </c>
      <c r="F344" s="84">
        <v>143.50113938000001</v>
      </c>
    </row>
    <row r="345" spans="1:6" ht="12.75" customHeight="1" x14ac:dyDescent="0.2">
      <c r="A345" s="83" t="s">
        <v>156</v>
      </c>
      <c r="B345" s="83">
        <v>1</v>
      </c>
      <c r="C345" s="84">
        <v>754.19154891999995</v>
      </c>
      <c r="D345" s="84">
        <v>740.41629883999997</v>
      </c>
      <c r="E345" s="84">
        <v>149.23091884999999</v>
      </c>
      <c r="F345" s="84">
        <v>149.23091884999999</v>
      </c>
    </row>
    <row r="346" spans="1:6" ht="12.75" customHeight="1" x14ac:dyDescent="0.2">
      <c r="A346" s="83" t="s">
        <v>156</v>
      </c>
      <c r="B346" s="83">
        <v>2</v>
      </c>
      <c r="C346" s="84">
        <v>776.94393992000005</v>
      </c>
      <c r="D346" s="84">
        <v>762.88792293999995</v>
      </c>
      <c r="E346" s="84">
        <v>153.76007509999999</v>
      </c>
      <c r="F346" s="84">
        <v>153.76007509999999</v>
      </c>
    </row>
    <row r="347" spans="1:6" ht="12.75" customHeight="1" x14ac:dyDescent="0.2">
      <c r="A347" s="83" t="s">
        <v>156</v>
      </c>
      <c r="B347" s="83">
        <v>3</v>
      </c>
      <c r="C347" s="84">
        <v>798.43131473999995</v>
      </c>
      <c r="D347" s="84">
        <v>784.18183185999999</v>
      </c>
      <c r="E347" s="84">
        <v>158.05186284000001</v>
      </c>
      <c r="F347" s="84">
        <v>158.05186284000001</v>
      </c>
    </row>
    <row r="348" spans="1:6" ht="12.75" customHeight="1" x14ac:dyDescent="0.2">
      <c r="A348" s="83" t="s">
        <v>156</v>
      </c>
      <c r="B348" s="83">
        <v>4</v>
      </c>
      <c r="C348" s="84">
        <v>811.81813299999999</v>
      </c>
      <c r="D348" s="84">
        <v>797.72079537000002</v>
      </c>
      <c r="E348" s="84">
        <v>160.78064119000001</v>
      </c>
      <c r="F348" s="84">
        <v>160.78064119000001</v>
      </c>
    </row>
    <row r="349" spans="1:6" ht="12.75" customHeight="1" x14ac:dyDescent="0.2">
      <c r="A349" s="83" t="s">
        <v>156</v>
      </c>
      <c r="B349" s="83">
        <v>5</v>
      </c>
      <c r="C349" s="84">
        <v>822.11848913999995</v>
      </c>
      <c r="D349" s="84">
        <v>807.66279063000002</v>
      </c>
      <c r="E349" s="84">
        <v>162.78445052000001</v>
      </c>
      <c r="F349" s="84">
        <v>162.78445052000001</v>
      </c>
    </row>
    <row r="350" spans="1:6" ht="12.75" customHeight="1" x14ac:dyDescent="0.2">
      <c r="A350" s="83" t="s">
        <v>156</v>
      </c>
      <c r="B350" s="83">
        <v>6</v>
      </c>
      <c r="C350" s="84">
        <v>819.12110399000005</v>
      </c>
      <c r="D350" s="84">
        <v>804.09056837000003</v>
      </c>
      <c r="E350" s="84">
        <v>162.06446905999999</v>
      </c>
      <c r="F350" s="84">
        <v>162.06446905999999</v>
      </c>
    </row>
    <row r="351" spans="1:6" ht="12.75" customHeight="1" x14ac:dyDescent="0.2">
      <c r="A351" s="83" t="s">
        <v>156</v>
      </c>
      <c r="B351" s="83">
        <v>7</v>
      </c>
      <c r="C351" s="84">
        <v>827.36711776000004</v>
      </c>
      <c r="D351" s="84">
        <v>815.39203571999997</v>
      </c>
      <c r="E351" s="84">
        <v>164.34228001</v>
      </c>
      <c r="F351" s="84">
        <v>164.34228001</v>
      </c>
    </row>
    <row r="352" spans="1:6" ht="12.75" customHeight="1" x14ac:dyDescent="0.2">
      <c r="A352" s="83" t="s">
        <v>156</v>
      </c>
      <c r="B352" s="83">
        <v>8</v>
      </c>
      <c r="C352" s="84">
        <v>853.54867848000004</v>
      </c>
      <c r="D352" s="84">
        <v>836.60184217999995</v>
      </c>
      <c r="E352" s="84">
        <v>168.61711690000001</v>
      </c>
      <c r="F352" s="84">
        <v>168.61711690000001</v>
      </c>
    </row>
    <row r="353" spans="1:6" ht="12.75" customHeight="1" x14ac:dyDescent="0.2">
      <c r="A353" s="83" t="s">
        <v>156</v>
      </c>
      <c r="B353" s="83">
        <v>9</v>
      </c>
      <c r="C353" s="84">
        <v>813.20317584999998</v>
      </c>
      <c r="D353" s="84">
        <v>796.40877301</v>
      </c>
      <c r="E353" s="84">
        <v>160.51620306000001</v>
      </c>
      <c r="F353" s="84">
        <v>160.51620306000001</v>
      </c>
    </row>
    <row r="354" spans="1:6" ht="12.75" customHeight="1" x14ac:dyDescent="0.2">
      <c r="A354" s="83" t="s">
        <v>156</v>
      </c>
      <c r="B354" s="83">
        <v>10</v>
      </c>
      <c r="C354" s="84">
        <v>788.90162711000005</v>
      </c>
      <c r="D354" s="84">
        <v>781.31134495000003</v>
      </c>
      <c r="E354" s="84">
        <v>157.47331614999999</v>
      </c>
      <c r="F354" s="84">
        <v>157.47331614999999</v>
      </c>
    </row>
    <row r="355" spans="1:6" ht="12.75" customHeight="1" x14ac:dyDescent="0.2">
      <c r="A355" s="83" t="s">
        <v>156</v>
      </c>
      <c r="B355" s="83">
        <v>11</v>
      </c>
      <c r="C355" s="84">
        <v>789.22729536999998</v>
      </c>
      <c r="D355" s="84">
        <v>774.54232750000006</v>
      </c>
      <c r="E355" s="84">
        <v>156.10902056</v>
      </c>
      <c r="F355" s="84">
        <v>156.10902056</v>
      </c>
    </row>
    <row r="356" spans="1:6" ht="12.75" customHeight="1" x14ac:dyDescent="0.2">
      <c r="A356" s="83" t="s">
        <v>156</v>
      </c>
      <c r="B356" s="83">
        <v>12</v>
      </c>
      <c r="C356" s="84">
        <v>792.61622764000003</v>
      </c>
      <c r="D356" s="84">
        <v>777.76901342999997</v>
      </c>
      <c r="E356" s="84">
        <v>156.75935917000001</v>
      </c>
      <c r="F356" s="84">
        <v>156.75935917000001</v>
      </c>
    </row>
    <row r="357" spans="1:6" ht="12.75" customHeight="1" x14ac:dyDescent="0.2">
      <c r="A357" s="83" t="s">
        <v>156</v>
      </c>
      <c r="B357" s="83">
        <v>13</v>
      </c>
      <c r="C357" s="84">
        <v>791.42512804</v>
      </c>
      <c r="D357" s="84">
        <v>776.66570257000001</v>
      </c>
      <c r="E357" s="84">
        <v>156.53698684</v>
      </c>
      <c r="F357" s="84">
        <v>156.53698684</v>
      </c>
    </row>
    <row r="358" spans="1:6" ht="12.75" customHeight="1" x14ac:dyDescent="0.2">
      <c r="A358" s="83" t="s">
        <v>156</v>
      </c>
      <c r="B358" s="83">
        <v>14</v>
      </c>
      <c r="C358" s="84">
        <v>760.20020880000004</v>
      </c>
      <c r="D358" s="84">
        <v>751.50943715000005</v>
      </c>
      <c r="E358" s="84">
        <v>151.46674107999999</v>
      </c>
      <c r="F358" s="84">
        <v>151.46674107999999</v>
      </c>
    </row>
    <row r="359" spans="1:6" ht="12.75" customHeight="1" x14ac:dyDescent="0.2">
      <c r="A359" s="83" t="s">
        <v>156</v>
      </c>
      <c r="B359" s="83">
        <v>15</v>
      </c>
      <c r="C359" s="84">
        <v>770.98489940000002</v>
      </c>
      <c r="D359" s="84">
        <v>755.01072923000004</v>
      </c>
      <c r="E359" s="84">
        <v>152.17242655999999</v>
      </c>
      <c r="F359" s="84">
        <v>152.17242655999999</v>
      </c>
    </row>
    <row r="360" spans="1:6" ht="12.75" customHeight="1" x14ac:dyDescent="0.2">
      <c r="A360" s="83" t="s">
        <v>156</v>
      </c>
      <c r="B360" s="83">
        <v>16</v>
      </c>
      <c r="C360" s="84">
        <v>782.23950967999997</v>
      </c>
      <c r="D360" s="84">
        <v>765.8098569</v>
      </c>
      <c r="E360" s="84">
        <v>154.34899095</v>
      </c>
      <c r="F360" s="84">
        <v>154.34899095</v>
      </c>
    </row>
    <row r="361" spans="1:6" ht="12.75" customHeight="1" x14ac:dyDescent="0.2">
      <c r="A361" s="83" t="s">
        <v>156</v>
      </c>
      <c r="B361" s="83">
        <v>17</v>
      </c>
      <c r="C361" s="84">
        <v>798.31654461999995</v>
      </c>
      <c r="D361" s="84">
        <v>788.53114820999997</v>
      </c>
      <c r="E361" s="84">
        <v>158.92846763</v>
      </c>
      <c r="F361" s="84">
        <v>158.92846763</v>
      </c>
    </row>
    <row r="362" spans="1:6" ht="12.75" customHeight="1" x14ac:dyDescent="0.2">
      <c r="A362" s="83" t="s">
        <v>156</v>
      </c>
      <c r="B362" s="83">
        <v>18</v>
      </c>
      <c r="C362" s="84">
        <v>802.45718169999998</v>
      </c>
      <c r="D362" s="84">
        <v>793.83093322000002</v>
      </c>
      <c r="E362" s="84">
        <v>159.99663939999999</v>
      </c>
      <c r="F362" s="84">
        <v>159.99663939999999</v>
      </c>
    </row>
    <row r="363" spans="1:6" ht="12.75" customHeight="1" x14ac:dyDescent="0.2">
      <c r="A363" s="83" t="s">
        <v>156</v>
      </c>
      <c r="B363" s="83">
        <v>19</v>
      </c>
      <c r="C363" s="84">
        <v>784.86708292000003</v>
      </c>
      <c r="D363" s="84">
        <v>770.42202632999999</v>
      </c>
      <c r="E363" s="84">
        <v>155.27857377999999</v>
      </c>
      <c r="F363" s="84">
        <v>155.27857377999999</v>
      </c>
    </row>
    <row r="364" spans="1:6" ht="12.75" customHeight="1" x14ac:dyDescent="0.2">
      <c r="A364" s="83" t="s">
        <v>156</v>
      </c>
      <c r="B364" s="83">
        <v>20</v>
      </c>
      <c r="C364" s="84">
        <v>768.03084706000004</v>
      </c>
      <c r="D364" s="84">
        <v>753.56768522000004</v>
      </c>
      <c r="E364" s="84">
        <v>151.88158102</v>
      </c>
      <c r="F364" s="84">
        <v>151.88158102</v>
      </c>
    </row>
    <row r="365" spans="1:6" ht="12.75" customHeight="1" x14ac:dyDescent="0.2">
      <c r="A365" s="83" t="s">
        <v>156</v>
      </c>
      <c r="B365" s="83">
        <v>21</v>
      </c>
      <c r="C365" s="84">
        <v>765.55635389999998</v>
      </c>
      <c r="D365" s="84">
        <v>751.43195003999995</v>
      </c>
      <c r="E365" s="84">
        <v>151.45112355000001</v>
      </c>
      <c r="F365" s="84">
        <v>151.45112355000001</v>
      </c>
    </row>
    <row r="366" spans="1:6" ht="12.75" customHeight="1" x14ac:dyDescent="0.2">
      <c r="A366" s="83" t="s">
        <v>156</v>
      </c>
      <c r="B366" s="83">
        <v>22</v>
      </c>
      <c r="C366" s="84">
        <v>759.68429345000004</v>
      </c>
      <c r="D366" s="84">
        <v>745.31991682</v>
      </c>
      <c r="E366" s="84">
        <v>150.21924314</v>
      </c>
      <c r="F366" s="84">
        <v>150.21924314</v>
      </c>
    </row>
    <row r="367" spans="1:6" ht="12.75" customHeight="1" x14ac:dyDescent="0.2">
      <c r="A367" s="83" t="s">
        <v>156</v>
      </c>
      <c r="B367" s="83">
        <v>23</v>
      </c>
      <c r="C367" s="84">
        <v>767.85232404999999</v>
      </c>
      <c r="D367" s="84">
        <v>753.40394392999997</v>
      </c>
      <c r="E367" s="84">
        <v>151.84857896</v>
      </c>
      <c r="F367" s="84">
        <v>151.84857896</v>
      </c>
    </row>
    <row r="368" spans="1:6" ht="12.75" customHeight="1" x14ac:dyDescent="0.2">
      <c r="A368" s="83" t="s">
        <v>156</v>
      </c>
      <c r="B368" s="83">
        <v>24</v>
      </c>
      <c r="C368" s="84">
        <v>781.41070866999996</v>
      </c>
      <c r="D368" s="84">
        <v>766.83562615999995</v>
      </c>
      <c r="E368" s="84">
        <v>154.55573476000001</v>
      </c>
      <c r="F368" s="84">
        <v>154.55573476000001</v>
      </c>
    </row>
    <row r="369" spans="1:6" ht="12.75" customHeight="1" x14ac:dyDescent="0.2">
      <c r="A369" s="83" t="s">
        <v>157</v>
      </c>
      <c r="B369" s="83">
        <v>1</v>
      </c>
      <c r="C369" s="84">
        <v>817.78668481</v>
      </c>
      <c r="D369" s="84">
        <v>803.54707465000001</v>
      </c>
      <c r="E369" s="84">
        <v>161.95492788999999</v>
      </c>
      <c r="F369" s="84">
        <v>161.95492788999999</v>
      </c>
    </row>
    <row r="370" spans="1:6" ht="12.75" customHeight="1" x14ac:dyDescent="0.2">
      <c r="A370" s="83" t="s">
        <v>157</v>
      </c>
      <c r="B370" s="83">
        <v>2</v>
      </c>
      <c r="C370" s="84">
        <v>832.29141580999999</v>
      </c>
      <c r="D370" s="84">
        <v>817.81632485</v>
      </c>
      <c r="E370" s="84">
        <v>164.83089552999999</v>
      </c>
      <c r="F370" s="84">
        <v>164.83089552999999</v>
      </c>
    </row>
    <row r="371" spans="1:6" ht="12.75" customHeight="1" x14ac:dyDescent="0.2">
      <c r="A371" s="83" t="s">
        <v>157</v>
      </c>
      <c r="B371" s="83">
        <v>3</v>
      </c>
      <c r="C371" s="84">
        <v>833.76746704000004</v>
      </c>
      <c r="D371" s="84">
        <v>819.27589381999996</v>
      </c>
      <c r="E371" s="84">
        <v>165.12507169</v>
      </c>
      <c r="F371" s="84">
        <v>165.12507169</v>
      </c>
    </row>
    <row r="372" spans="1:6" ht="12.75" customHeight="1" x14ac:dyDescent="0.2">
      <c r="A372" s="83" t="s">
        <v>157</v>
      </c>
      <c r="B372" s="83">
        <v>4</v>
      </c>
      <c r="C372" s="84">
        <v>828.86372768000001</v>
      </c>
      <c r="D372" s="84">
        <v>814.46592600999998</v>
      </c>
      <c r="E372" s="84">
        <v>164.15562258</v>
      </c>
      <c r="F372" s="84">
        <v>164.15562258</v>
      </c>
    </row>
    <row r="373" spans="1:6" ht="12.75" customHeight="1" x14ac:dyDescent="0.2">
      <c r="A373" s="83" t="s">
        <v>157</v>
      </c>
      <c r="B373" s="83">
        <v>5</v>
      </c>
      <c r="C373" s="84">
        <v>826.35773184000004</v>
      </c>
      <c r="D373" s="84">
        <v>811.90855992000002</v>
      </c>
      <c r="E373" s="84">
        <v>163.64018540000001</v>
      </c>
      <c r="F373" s="84">
        <v>163.64018540000001</v>
      </c>
    </row>
    <row r="374" spans="1:6" ht="12.75" customHeight="1" x14ac:dyDescent="0.2">
      <c r="A374" s="83" t="s">
        <v>157</v>
      </c>
      <c r="B374" s="83">
        <v>6</v>
      </c>
      <c r="C374" s="84">
        <v>825.11491168999999</v>
      </c>
      <c r="D374" s="84">
        <v>810.78713334999998</v>
      </c>
      <c r="E374" s="84">
        <v>163.41416186000001</v>
      </c>
      <c r="F374" s="84">
        <v>163.41416186000001</v>
      </c>
    </row>
    <row r="375" spans="1:6" ht="12.75" customHeight="1" x14ac:dyDescent="0.2">
      <c r="A375" s="83" t="s">
        <v>157</v>
      </c>
      <c r="B375" s="83">
        <v>7</v>
      </c>
      <c r="C375" s="84">
        <v>816.43665224999995</v>
      </c>
      <c r="D375" s="84">
        <v>802.23903270000005</v>
      </c>
      <c r="E375" s="84">
        <v>161.69129201000001</v>
      </c>
      <c r="F375" s="84">
        <v>161.69129201000001</v>
      </c>
    </row>
    <row r="376" spans="1:6" ht="12.75" customHeight="1" x14ac:dyDescent="0.2">
      <c r="A376" s="83" t="s">
        <v>157</v>
      </c>
      <c r="B376" s="83">
        <v>8</v>
      </c>
      <c r="C376" s="84">
        <v>805.13893237000002</v>
      </c>
      <c r="D376" s="84">
        <v>791.10523835000004</v>
      </c>
      <c r="E376" s="84">
        <v>159.44727555</v>
      </c>
      <c r="F376" s="84">
        <v>159.44727555</v>
      </c>
    </row>
    <row r="377" spans="1:6" ht="12.75" customHeight="1" x14ac:dyDescent="0.2">
      <c r="A377" s="83" t="s">
        <v>157</v>
      </c>
      <c r="B377" s="83">
        <v>9</v>
      </c>
      <c r="C377" s="84">
        <v>754.81412614999999</v>
      </c>
      <c r="D377" s="84">
        <v>741.18083238999998</v>
      </c>
      <c r="E377" s="84">
        <v>149.38501059999999</v>
      </c>
      <c r="F377" s="84">
        <v>149.38501059999999</v>
      </c>
    </row>
    <row r="378" spans="1:6" ht="12.75" customHeight="1" x14ac:dyDescent="0.2">
      <c r="A378" s="83" t="s">
        <v>157</v>
      </c>
      <c r="B378" s="83">
        <v>10</v>
      </c>
      <c r="C378" s="84">
        <v>730.31039907000002</v>
      </c>
      <c r="D378" s="84">
        <v>716.70304385999998</v>
      </c>
      <c r="E378" s="84">
        <v>144.45151186000001</v>
      </c>
      <c r="F378" s="84">
        <v>144.45151186000001</v>
      </c>
    </row>
    <row r="379" spans="1:6" ht="12.75" customHeight="1" x14ac:dyDescent="0.2">
      <c r="A379" s="83" t="s">
        <v>157</v>
      </c>
      <c r="B379" s="83">
        <v>11</v>
      </c>
      <c r="C379" s="84">
        <v>732.68416544000002</v>
      </c>
      <c r="D379" s="84">
        <v>718.91768248999995</v>
      </c>
      <c r="E379" s="84">
        <v>144.89787232</v>
      </c>
      <c r="F379" s="84">
        <v>144.89787232</v>
      </c>
    </row>
    <row r="380" spans="1:6" ht="12.75" customHeight="1" x14ac:dyDescent="0.2">
      <c r="A380" s="83" t="s">
        <v>157</v>
      </c>
      <c r="B380" s="83">
        <v>12</v>
      </c>
      <c r="C380" s="84">
        <v>737.44912420000003</v>
      </c>
      <c r="D380" s="84">
        <v>724.82934224999997</v>
      </c>
      <c r="E380" s="84">
        <v>146.08936746000001</v>
      </c>
      <c r="F380" s="84">
        <v>146.08936746000001</v>
      </c>
    </row>
    <row r="381" spans="1:6" ht="12.75" customHeight="1" x14ac:dyDescent="0.2">
      <c r="A381" s="83" t="s">
        <v>157</v>
      </c>
      <c r="B381" s="83">
        <v>13</v>
      </c>
      <c r="C381" s="84">
        <v>735.36181299999998</v>
      </c>
      <c r="D381" s="84">
        <v>721.13876754</v>
      </c>
      <c r="E381" s="84">
        <v>145.34553205</v>
      </c>
      <c r="F381" s="84">
        <v>145.34553205</v>
      </c>
    </row>
    <row r="382" spans="1:6" ht="12.75" customHeight="1" x14ac:dyDescent="0.2">
      <c r="A382" s="83" t="s">
        <v>157</v>
      </c>
      <c r="B382" s="83">
        <v>14</v>
      </c>
      <c r="C382" s="84">
        <v>749.10773162999999</v>
      </c>
      <c r="D382" s="84">
        <v>735.44600222999998</v>
      </c>
      <c r="E382" s="84">
        <v>148.22915546999999</v>
      </c>
      <c r="F382" s="84">
        <v>148.22915546999999</v>
      </c>
    </row>
    <row r="383" spans="1:6" ht="12.75" customHeight="1" x14ac:dyDescent="0.2">
      <c r="A383" s="83" t="s">
        <v>157</v>
      </c>
      <c r="B383" s="83">
        <v>15</v>
      </c>
      <c r="C383" s="84">
        <v>750.58476374999998</v>
      </c>
      <c r="D383" s="84">
        <v>736.82713932000001</v>
      </c>
      <c r="E383" s="84">
        <v>148.50752367999999</v>
      </c>
      <c r="F383" s="84">
        <v>148.50752367999999</v>
      </c>
    </row>
    <row r="384" spans="1:6" ht="12.75" customHeight="1" x14ac:dyDescent="0.2">
      <c r="A384" s="83" t="s">
        <v>157</v>
      </c>
      <c r="B384" s="83">
        <v>16</v>
      </c>
      <c r="C384" s="84">
        <v>752.88441855999997</v>
      </c>
      <c r="D384" s="84">
        <v>738.65693455999997</v>
      </c>
      <c r="E384" s="84">
        <v>148.87631894</v>
      </c>
      <c r="F384" s="84">
        <v>148.87631894</v>
      </c>
    </row>
    <row r="385" spans="1:6" ht="12.75" customHeight="1" x14ac:dyDescent="0.2">
      <c r="A385" s="83" t="s">
        <v>157</v>
      </c>
      <c r="B385" s="83">
        <v>17</v>
      </c>
      <c r="C385" s="84">
        <v>751.72270572000002</v>
      </c>
      <c r="D385" s="84">
        <v>737.63904599</v>
      </c>
      <c r="E385" s="84">
        <v>148.67116347999999</v>
      </c>
      <c r="F385" s="84">
        <v>148.67116347999999</v>
      </c>
    </row>
    <row r="386" spans="1:6" ht="12.75" customHeight="1" x14ac:dyDescent="0.2">
      <c r="A386" s="83" t="s">
        <v>157</v>
      </c>
      <c r="B386" s="83">
        <v>18</v>
      </c>
      <c r="C386" s="84">
        <v>747.78266769000004</v>
      </c>
      <c r="D386" s="84">
        <v>735.82998988999998</v>
      </c>
      <c r="E386" s="84">
        <v>148.30654819</v>
      </c>
      <c r="F386" s="84">
        <v>148.30654819</v>
      </c>
    </row>
    <row r="387" spans="1:6" ht="12.75" customHeight="1" x14ac:dyDescent="0.2">
      <c r="A387" s="83" t="s">
        <v>157</v>
      </c>
      <c r="B387" s="83">
        <v>19</v>
      </c>
      <c r="C387" s="84">
        <v>731.17950951</v>
      </c>
      <c r="D387" s="84">
        <v>717.08687130999999</v>
      </c>
      <c r="E387" s="84">
        <v>144.52887229000001</v>
      </c>
      <c r="F387" s="84">
        <v>144.52887229000001</v>
      </c>
    </row>
    <row r="388" spans="1:6" ht="12.75" customHeight="1" x14ac:dyDescent="0.2">
      <c r="A388" s="83" t="s">
        <v>157</v>
      </c>
      <c r="B388" s="83">
        <v>20</v>
      </c>
      <c r="C388" s="84">
        <v>713.26066383</v>
      </c>
      <c r="D388" s="84">
        <v>697.27010422000001</v>
      </c>
      <c r="E388" s="84">
        <v>140.53480252</v>
      </c>
      <c r="F388" s="84">
        <v>140.53480252</v>
      </c>
    </row>
    <row r="389" spans="1:6" ht="12.75" customHeight="1" x14ac:dyDescent="0.2">
      <c r="A389" s="83" t="s">
        <v>157</v>
      </c>
      <c r="B389" s="83">
        <v>21</v>
      </c>
      <c r="C389" s="84">
        <v>721.58198914000002</v>
      </c>
      <c r="D389" s="84">
        <v>706.37745861999997</v>
      </c>
      <c r="E389" s="84">
        <v>142.37038996999999</v>
      </c>
      <c r="F389" s="84">
        <v>142.37038996999999</v>
      </c>
    </row>
    <row r="390" spans="1:6" ht="12.75" customHeight="1" x14ac:dyDescent="0.2">
      <c r="A390" s="83" t="s">
        <v>157</v>
      </c>
      <c r="B390" s="83">
        <v>22</v>
      </c>
      <c r="C390" s="84">
        <v>718.13987382000005</v>
      </c>
      <c r="D390" s="84">
        <v>707.85287367000001</v>
      </c>
      <c r="E390" s="84">
        <v>142.66775989999999</v>
      </c>
      <c r="F390" s="84">
        <v>142.66775989999999</v>
      </c>
    </row>
    <row r="391" spans="1:6" ht="12.75" customHeight="1" x14ac:dyDescent="0.2">
      <c r="A391" s="83" t="s">
        <v>157</v>
      </c>
      <c r="B391" s="83">
        <v>23</v>
      </c>
      <c r="C391" s="84">
        <v>716.85955156</v>
      </c>
      <c r="D391" s="84">
        <v>700.77651723999998</v>
      </c>
      <c r="E391" s="84">
        <v>141.24152013</v>
      </c>
      <c r="F391" s="84">
        <v>141.24152013</v>
      </c>
    </row>
    <row r="392" spans="1:6" ht="12.75" customHeight="1" x14ac:dyDescent="0.2">
      <c r="A392" s="83" t="s">
        <v>157</v>
      </c>
      <c r="B392" s="83">
        <v>24</v>
      </c>
      <c r="C392" s="84">
        <v>746.26829200999998</v>
      </c>
      <c r="D392" s="84">
        <v>727.68977943000004</v>
      </c>
      <c r="E392" s="84">
        <v>146.66588862</v>
      </c>
      <c r="F392" s="84">
        <v>146.66588862</v>
      </c>
    </row>
    <row r="393" spans="1:6" ht="12.75" customHeight="1" x14ac:dyDescent="0.2">
      <c r="A393" s="83" t="s">
        <v>158</v>
      </c>
      <c r="B393" s="83">
        <v>1</v>
      </c>
      <c r="C393" s="84">
        <v>709.43132710999998</v>
      </c>
      <c r="D393" s="84">
        <v>697.37490873000002</v>
      </c>
      <c r="E393" s="84">
        <v>140.55592587000001</v>
      </c>
      <c r="F393" s="84">
        <v>140.55592587000001</v>
      </c>
    </row>
    <row r="394" spans="1:6" ht="12.75" customHeight="1" x14ac:dyDescent="0.2">
      <c r="A394" s="83" t="s">
        <v>158</v>
      </c>
      <c r="B394" s="83">
        <v>2</v>
      </c>
      <c r="C394" s="84">
        <v>727.19407317000002</v>
      </c>
      <c r="D394" s="84">
        <v>715.76428743999998</v>
      </c>
      <c r="E394" s="84">
        <v>144.26230548999999</v>
      </c>
      <c r="F394" s="84">
        <v>144.26230548999999</v>
      </c>
    </row>
    <row r="395" spans="1:6" ht="12.75" customHeight="1" x14ac:dyDescent="0.2">
      <c r="A395" s="83" t="s">
        <v>158</v>
      </c>
      <c r="B395" s="83">
        <v>3</v>
      </c>
      <c r="C395" s="84">
        <v>744.20148213000004</v>
      </c>
      <c r="D395" s="84">
        <v>732.67691877000004</v>
      </c>
      <c r="E395" s="84">
        <v>147.67104664999999</v>
      </c>
      <c r="F395" s="84">
        <v>147.67104664999999</v>
      </c>
    </row>
    <row r="396" spans="1:6" ht="12.75" customHeight="1" x14ac:dyDescent="0.2">
      <c r="A396" s="83" t="s">
        <v>158</v>
      </c>
      <c r="B396" s="83">
        <v>4</v>
      </c>
      <c r="C396" s="84">
        <v>756.92152325999996</v>
      </c>
      <c r="D396" s="84">
        <v>745.27822506999996</v>
      </c>
      <c r="E396" s="84">
        <v>150.21084017000001</v>
      </c>
      <c r="F396" s="84">
        <v>150.21084017000001</v>
      </c>
    </row>
    <row r="397" spans="1:6" ht="12.75" customHeight="1" x14ac:dyDescent="0.2">
      <c r="A397" s="83" t="s">
        <v>158</v>
      </c>
      <c r="B397" s="83">
        <v>5</v>
      </c>
      <c r="C397" s="84">
        <v>756.58893675000002</v>
      </c>
      <c r="D397" s="84">
        <v>744.89380214000005</v>
      </c>
      <c r="E397" s="84">
        <v>150.13335971999999</v>
      </c>
      <c r="F397" s="84">
        <v>150.13335971999999</v>
      </c>
    </row>
    <row r="398" spans="1:6" ht="12.75" customHeight="1" x14ac:dyDescent="0.2">
      <c r="A398" s="83" t="s">
        <v>158</v>
      </c>
      <c r="B398" s="83">
        <v>6</v>
      </c>
      <c r="C398" s="84">
        <v>747.50268690999997</v>
      </c>
      <c r="D398" s="84">
        <v>735.98736613999995</v>
      </c>
      <c r="E398" s="84">
        <v>148.33826737999999</v>
      </c>
      <c r="F398" s="84">
        <v>148.33826737999999</v>
      </c>
    </row>
    <row r="399" spans="1:6" ht="12.75" customHeight="1" x14ac:dyDescent="0.2">
      <c r="A399" s="83" t="s">
        <v>158</v>
      </c>
      <c r="B399" s="83">
        <v>7</v>
      </c>
      <c r="C399" s="84">
        <v>727.70470654999997</v>
      </c>
      <c r="D399" s="84">
        <v>715.99015551000002</v>
      </c>
      <c r="E399" s="84">
        <v>144.30782919999999</v>
      </c>
      <c r="F399" s="84">
        <v>144.30782919999999</v>
      </c>
    </row>
    <row r="400" spans="1:6" ht="12.75" customHeight="1" x14ac:dyDescent="0.2">
      <c r="A400" s="83" t="s">
        <v>158</v>
      </c>
      <c r="B400" s="83">
        <v>8</v>
      </c>
      <c r="C400" s="84">
        <v>706.00113868000005</v>
      </c>
      <c r="D400" s="84">
        <v>694.29258427000002</v>
      </c>
      <c r="E400" s="84">
        <v>139.93468331</v>
      </c>
      <c r="F400" s="84">
        <v>139.93468331</v>
      </c>
    </row>
    <row r="401" spans="1:6" ht="12.75" customHeight="1" x14ac:dyDescent="0.2">
      <c r="A401" s="83" t="s">
        <v>158</v>
      </c>
      <c r="B401" s="83">
        <v>9</v>
      </c>
      <c r="C401" s="84">
        <v>678.37175193999997</v>
      </c>
      <c r="D401" s="84">
        <v>667.20462657999997</v>
      </c>
      <c r="E401" s="84">
        <v>134.47510493999999</v>
      </c>
      <c r="F401" s="84">
        <v>134.47510493999999</v>
      </c>
    </row>
    <row r="402" spans="1:6" ht="12.75" customHeight="1" x14ac:dyDescent="0.2">
      <c r="A402" s="83" t="s">
        <v>158</v>
      </c>
      <c r="B402" s="83">
        <v>10</v>
      </c>
      <c r="C402" s="84">
        <v>691.50444130999995</v>
      </c>
      <c r="D402" s="84">
        <v>679.95488289000002</v>
      </c>
      <c r="E402" s="84">
        <v>137.04491933</v>
      </c>
      <c r="F402" s="84">
        <v>137.04491933</v>
      </c>
    </row>
    <row r="403" spans="1:6" ht="12.75" customHeight="1" x14ac:dyDescent="0.2">
      <c r="A403" s="83" t="s">
        <v>158</v>
      </c>
      <c r="B403" s="83">
        <v>11</v>
      </c>
      <c r="C403" s="84">
        <v>688.60025693</v>
      </c>
      <c r="D403" s="84">
        <v>675.88719135999997</v>
      </c>
      <c r="E403" s="84">
        <v>136.22507603</v>
      </c>
      <c r="F403" s="84">
        <v>136.22507603</v>
      </c>
    </row>
    <row r="404" spans="1:6" ht="12.75" customHeight="1" x14ac:dyDescent="0.2">
      <c r="A404" s="83" t="s">
        <v>158</v>
      </c>
      <c r="B404" s="83">
        <v>12</v>
      </c>
      <c r="C404" s="84">
        <v>685.22277441000006</v>
      </c>
      <c r="D404" s="84">
        <v>669.52322491999996</v>
      </c>
      <c r="E404" s="84">
        <v>134.94241847999999</v>
      </c>
      <c r="F404" s="84">
        <v>134.94241847999999</v>
      </c>
    </row>
    <row r="405" spans="1:6" ht="12.75" customHeight="1" x14ac:dyDescent="0.2">
      <c r="A405" s="83" t="s">
        <v>158</v>
      </c>
      <c r="B405" s="83">
        <v>13</v>
      </c>
      <c r="C405" s="84">
        <v>678.91321615000004</v>
      </c>
      <c r="D405" s="84">
        <v>663.00348937000001</v>
      </c>
      <c r="E405" s="84">
        <v>133.62836565000001</v>
      </c>
      <c r="F405" s="84">
        <v>133.62836565000001</v>
      </c>
    </row>
    <row r="406" spans="1:6" ht="12.75" customHeight="1" x14ac:dyDescent="0.2">
      <c r="A406" s="83" t="s">
        <v>158</v>
      </c>
      <c r="B406" s="83">
        <v>14</v>
      </c>
      <c r="C406" s="84">
        <v>683.76848040000004</v>
      </c>
      <c r="D406" s="84">
        <v>667.97884992000002</v>
      </c>
      <c r="E406" s="84">
        <v>134.63114967000001</v>
      </c>
      <c r="F406" s="84">
        <v>134.63114967000001</v>
      </c>
    </row>
    <row r="407" spans="1:6" ht="12.75" customHeight="1" x14ac:dyDescent="0.2">
      <c r="A407" s="83" t="s">
        <v>158</v>
      </c>
      <c r="B407" s="83">
        <v>15</v>
      </c>
      <c r="C407" s="84">
        <v>686.92167329999995</v>
      </c>
      <c r="D407" s="84">
        <v>671.09276930999999</v>
      </c>
      <c r="E407" s="84">
        <v>135.25876018</v>
      </c>
      <c r="F407" s="84">
        <v>135.25876018</v>
      </c>
    </row>
    <row r="408" spans="1:6" ht="12.75" customHeight="1" x14ac:dyDescent="0.2">
      <c r="A408" s="83" t="s">
        <v>158</v>
      </c>
      <c r="B408" s="83">
        <v>16</v>
      </c>
      <c r="C408" s="84">
        <v>681.70377889999997</v>
      </c>
      <c r="D408" s="84">
        <v>665.47217455999998</v>
      </c>
      <c r="E408" s="84">
        <v>134.1259292</v>
      </c>
      <c r="F408" s="84">
        <v>134.1259292</v>
      </c>
    </row>
    <row r="409" spans="1:6" ht="12.75" customHeight="1" x14ac:dyDescent="0.2">
      <c r="A409" s="83" t="s">
        <v>158</v>
      </c>
      <c r="B409" s="83">
        <v>17</v>
      </c>
      <c r="C409" s="84">
        <v>675.78137240000001</v>
      </c>
      <c r="D409" s="84">
        <v>660.87459836000005</v>
      </c>
      <c r="E409" s="84">
        <v>133.19928762999999</v>
      </c>
      <c r="F409" s="84">
        <v>133.19928762999999</v>
      </c>
    </row>
    <row r="410" spans="1:6" ht="12.75" customHeight="1" x14ac:dyDescent="0.2">
      <c r="A410" s="83" t="s">
        <v>158</v>
      </c>
      <c r="B410" s="83">
        <v>18</v>
      </c>
      <c r="C410" s="84">
        <v>674.40536987999997</v>
      </c>
      <c r="D410" s="84">
        <v>658.21519582999997</v>
      </c>
      <c r="E410" s="84">
        <v>132.663285</v>
      </c>
      <c r="F410" s="84">
        <v>132.663285</v>
      </c>
    </row>
    <row r="411" spans="1:6" ht="12.75" customHeight="1" x14ac:dyDescent="0.2">
      <c r="A411" s="83" t="s">
        <v>158</v>
      </c>
      <c r="B411" s="83">
        <v>19</v>
      </c>
      <c r="C411" s="84">
        <v>668.7841813</v>
      </c>
      <c r="D411" s="84">
        <v>653.08627166999997</v>
      </c>
      <c r="E411" s="84">
        <v>131.62955023999999</v>
      </c>
      <c r="F411" s="84">
        <v>131.62955023999999</v>
      </c>
    </row>
    <row r="412" spans="1:6" ht="12.75" customHeight="1" x14ac:dyDescent="0.2">
      <c r="A412" s="83" t="s">
        <v>158</v>
      </c>
      <c r="B412" s="83">
        <v>20</v>
      </c>
      <c r="C412" s="84">
        <v>658.30597734000003</v>
      </c>
      <c r="D412" s="84">
        <v>643.23365612999999</v>
      </c>
      <c r="E412" s="84">
        <v>129.6437554</v>
      </c>
      <c r="F412" s="84">
        <v>129.6437554</v>
      </c>
    </row>
    <row r="413" spans="1:6" ht="12.75" customHeight="1" x14ac:dyDescent="0.2">
      <c r="A413" s="83" t="s">
        <v>158</v>
      </c>
      <c r="B413" s="83">
        <v>21</v>
      </c>
      <c r="C413" s="84">
        <v>644.30200934000004</v>
      </c>
      <c r="D413" s="84">
        <v>630.96301361999997</v>
      </c>
      <c r="E413" s="84">
        <v>127.17060717</v>
      </c>
      <c r="F413" s="84">
        <v>127.17060717</v>
      </c>
    </row>
    <row r="414" spans="1:6" ht="12.75" customHeight="1" x14ac:dyDescent="0.2">
      <c r="A414" s="83" t="s">
        <v>158</v>
      </c>
      <c r="B414" s="83">
        <v>22</v>
      </c>
      <c r="C414" s="84">
        <v>650.36931814000002</v>
      </c>
      <c r="D414" s="84">
        <v>637.84097420000001</v>
      </c>
      <c r="E414" s="84">
        <v>128.55686025</v>
      </c>
      <c r="F414" s="84">
        <v>128.55686025</v>
      </c>
    </row>
    <row r="415" spans="1:6" ht="12.75" customHeight="1" x14ac:dyDescent="0.2">
      <c r="A415" s="83" t="s">
        <v>158</v>
      </c>
      <c r="B415" s="83">
        <v>23</v>
      </c>
      <c r="C415" s="84">
        <v>661.72719966</v>
      </c>
      <c r="D415" s="84">
        <v>648.67468510000003</v>
      </c>
      <c r="E415" s="84">
        <v>130.74039489</v>
      </c>
      <c r="F415" s="84">
        <v>130.74039489</v>
      </c>
    </row>
    <row r="416" spans="1:6" ht="12.75" customHeight="1" x14ac:dyDescent="0.2">
      <c r="A416" s="83" t="s">
        <v>158</v>
      </c>
      <c r="B416" s="83">
        <v>24</v>
      </c>
      <c r="C416" s="84">
        <v>672.51489312000001</v>
      </c>
      <c r="D416" s="84">
        <v>659.98968176999995</v>
      </c>
      <c r="E416" s="84">
        <v>133.02093267999999</v>
      </c>
      <c r="F416" s="84">
        <v>133.02093267999999</v>
      </c>
    </row>
    <row r="417" spans="1:6" ht="12.75" customHeight="1" x14ac:dyDescent="0.2">
      <c r="A417" s="83" t="s">
        <v>159</v>
      </c>
      <c r="B417" s="83">
        <v>1</v>
      </c>
      <c r="C417" s="84">
        <v>740.56125993000001</v>
      </c>
      <c r="D417" s="84">
        <v>728.52401315999998</v>
      </c>
      <c r="E417" s="84">
        <v>146.83402845000001</v>
      </c>
      <c r="F417" s="84">
        <v>146.83402845000001</v>
      </c>
    </row>
    <row r="418" spans="1:6" ht="12.75" customHeight="1" x14ac:dyDescent="0.2">
      <c r="A418" s="83" t="s">
        <v>159</v>
      </c>
      <c r="B418" s="83">
        <v>2</v>
      </c>
      <c r="C418" s="84">
        <v>752.08161182000003</v>
      </c>
      <c r="D418" s="84">
        <v>740.28947513000003</v>
      </c>
      <c r="E418" s="84">
        <v>149.20535752999999</v>
      </c>
      <c r="F418" s="84">
        <v>149.20535752999999</v>
      </c>
    </row>
    <row r="419" spans="1:6" ht="12.75" customHeight="1" x14ac:dyDescent="0.2">
      <c r="A419" s="83" t="s">
        <v>159</v>
      </c>
      <c r="B419" s="83">
        <v>3</v>
      </c>
      <c r="C419" s="84">
        <v>770.29845293000005</v>
      </c>
      <c r="D419" s="84">
        <v>758.49911768000004</v>
      </c>
      <c r="E419" s="84">
        <v>152.87551131999999</v>
      </c>
      <c r="F419" s="84">
        <v>152.87551131999999</v>
      </c>
    </row>
    <row r="420" spans="1:6" ht="12.75" customHeight="1" x14ac:dyDescent="0.2">
      <c r="A420" s="83" t="s">
        <v>159</v>
      </c>
      <c r="B420" s="83">
        <v>4</v>
      </c>
      <c r="C420" s="84">
        <v>784.75230042999999</v>
      </c>
      <c r="D420" s="84">
        <v>772.70387329000005</v>
      </c>
      <c r="E420" s="84">
        <v>155.73848007999999</v>
      </c>
      <c r="F420" s="84">
        <v>155.73848007999999</v>
      </c>
    </row>
    <row r="421" spans="1:6" ht="12.75" customHeight="1" x14ac:dyDescent="0.2">
      <c r="A421" s="83" t="s">
        <v>159</v>
      </c>
      <c r="B421" s="83">
        <v>5</v>
      </c>
      <c r="C421" s="84">
        <v>786.73741070000005</v>
      </c>
      <c r="D421" s="84">
        <v>773.44216330999996</v>
      </c>
      <c r="E421" s="84">
        <v>155.88728244999999</v>
      </c>
      <c r="F421" s="84">
        <v>155.88728244999999</v>
      </c>
    </row>
    <row r="422" spans="1:6" ht="12.75" customHeight="1" x14ac:dyDescent="0.2">
      <c r="A422" s="83" t="s">
        <v>159</v>
      </c>
      <c r="B422" s="83">
        <v>6</v>
      </c>
      <c r="C422" s="84">
        <v>770.76011454000002</v>
      </c>
      <c r="D422" s="84">
        <v>757.52861604999998</v>
      </c>
      <c r="E422" s="84">
        <v>152.6799067</v>
      </c>
      <c r="F422" s="84">
        <v>152.6799067</v>
      </c>
    </row>
    <row r="423" spans="1:6" ht="12.75" customHeight="1" x14ac:dyDescent="0.2">
      <c r="A423" s="83" t="s">
        <v>159</v>
      </c>
      <c r="B423" s="83">
        <v>7</v>
      </c>
      <c r="C423" s="84">
        <v>744.90932268999995</v>
      </c>
      <c r="D423" s="84">
        <v>732.90304462999995</v>
      </c>
      <c r="E423" s="84">
        <v>147.71662232</v>
      </c>
      <c r="F423" s="84">
        <v>147.71662232</v>
      </c>
    </row>
    <row r="424" spans="1:6" ht="12.75" customHeight="1" x14ac:dyDescent="0.2">
      <c r="A424" s="83" t="s">
        <v>159</v>
      </c>
      <c r="B424" s="83">
        <v>8</v>
      </c>
      <c r="C424" s="84">
        <v>717.39069201999996</v>
      </c>
      <c r="D424" s="84">
        <v>705.86937104000003</v>
      </c>
      <c r="E424" s="84">
        <v>142.26798489999999</v>
      </c>
      <c r="F424" s="84">
        <v>142.26798489999999</v>
      </c>
    </row>
    <row r="425" spans="1:6" ht="12.75" customHeight="1" x14ac:dyDescent="0.2">
      <c r="A425" s="83" t="s">
        <v>159</v>
      </c>
      <c r="B425" s="83">
        <v>9</v>
      </c>
      <c r="C425" s="84">
        <v>667.78924931999995</v>
      </c>
      <c r="D425" s="84">
        <v>656.16542440000001</v>
      </c>
      <c r="E425" s="84">
        <v>132.25015353000001</v>
      </c>
      <c r="F425" s="84">
        <v>132.25015353000001</v>
      </c>
    </row>
    <row r="426" spans="1:6" ht="12.75" customHeight="1" x14ac:dyDescent="0.2">
      <c r="A426" s="83" t="s">
        <v>159</v>
      </c>
      <c r="B426" s="83">
        <v>10</v>
      </c>
      <c r="C426" s="84">
        <v>672.62734577000003</v>
      </c>
      <c r="D426" s="84">
        <v>659.85355246999995</v>
      </c>
      <c r="E426" s="84">
        <v>132.99349581000001</v>
      </c>
      <c r="F426" s="84">
        <v>132.99349581000001</v>
      </c>
    </row>
    <row r="427" spans="1:6" ht="12.75" customHeight="1" x14ac:dyDescent="0.2">
      <c r="A427" s="83" t="s">
        <v>159</v>
      </c>
      <c r="B427" s="83">
        <v>11</v>
      </c>
      <c r="C427" s="84">
        <v>672.30706376000001</v>
      </c>
      <c r="D427" s="84">
        <v>656.69519062999996</v>
      </c>
      <c r="E427" s="84">
        <v>132.35692792</v>
      </c>
      <c r="F427" s="84">
        <v>132.35692792</v>
      </c>
    </row>
    <row r="428" spans="1:6" ht="12.75" customHeight="1" x14ac:dyDescent="0.2">
      <c r="A428" s="83" t="s">
        <v>159</v>
      </c>
      <c r="B428" s="83">
        <v>12</v>
      </c>
      <c r="C428" s="84">
        <v>670.56205650000004</v>
      </c>
      <c r="D428" s="84">
        <v>654.55564122999999</v>
      </c>
      <c r="E428" s="84">
        <v>131.92570169999999</v>
      </c>
      <c r="F428" s="84">
        <v>131.92570169999999</v>
      </c>
    </row>
    <row r="429" spans="1:6" ht="12.75" customHeight="1" x14ac:dyDescent="0.2">
      <c r="A429" s="83" t="s">
        <v>159</v>
      </c>
      <c r="B429" s="83">
        <v>13</v>
      </c>
      <c r="C429" s="84">
        <v>669.34632932</v>
      </c>
      <c r="D429" s="84">
        <v>653.53109210000002</v>
      </c>
      <c r="E429" s="84">
        <v>131.71920381000001</v>
      </c>
      <c r="F429" s="84">
        <v>131.71920381000001</v>
      </c>
    </row>
    <row r="430" spans="1:6" ht="12.75" customHeight="1" x14ac:dyDescent="0.2">
      <c r="A430" s="83" t="s">
        <v>159</v>
      </c>
      <c r="B430" s="83">
        <v>14</v>
      </c>
      <c r="C430" s="84">
        <v>675.49779292999995</v>
      </c>
      <c r="D430" s="84">
        <v>660.14725214999999</v>
      </c>
      <c r="E430" s="84">
        <v>133.05269099</v>
      </c>
      <c r="F430" s="84">
        <v>133.05269099</v>
      </c>
    </row>
    <row r="431" spans="1:6" ht="12.75" customHeight="1" x14ac:dyDescent="0.2">
      <c r="A431" s="83" t="s">
        <v>159</v>
      </c>
      <c r="B431" s="83">
        <v>15</v>
      </c>
      <c r="C431" s="84">
        <v>679.61603804000003</v>
      </c>
      <c r="D431" s="84">
        <v>668.28586704999998</v>
      </c>
      <c r="E431" s="84">
        <v>134.69302897</v>
      </c>
      <c r="F431" s="84">
        <v>134.69302897</v>
      </c>
    </row>
    <row r="432" spans="1:6" ht="12.75" customHeight="1" x14ac:dyDescent="0.2">
      <c r="A432" s="83" t="s">
        <v>159</v>
      </c>
      <c r="B432" s="83">
        <v>16</v>
      </c>
      <c r="C432" s="84">
        <v>687.29468013999997</v>
      </c>
      <c r="D432" s="84">
        <v>673.73865696999997</v>
      </c>
      <c r="E432" s="84">
        <v>135.79203888000001</v>
      </c>
      <c r="F432" s="84">
        <v>135.79203888000001</v>
      </c>
    </row>
    <row r="433" spans="1:6" ht="12.75" customHeight="1" x14ac:dyDescent="0.2">
      <c r="A433" s="83" t="s">
        <v>159</v>
      </c>
      <c r="B433" s="83">
        <v>17</v>
      </c>
      <c r="C433" s="84">
        <v>682.55604315000005</v>
      </c>
      <c r="D433" s="84">
        <v>671.26284147000001</v>
      </c>
      <c r="E433" s="84">
        <v>135.29303822</v>
      </c>
      <c r="F433" s="84">
        <v>135.29303822</v>
      </c>
    </row>
    <row r="434" spans="1:6" ht="12.75" customHeight="1" x14ac:dyDescent="0.2">
      <c r="A434" s="83" t="s">
        <v>159</v>
      </c>
      <c r="B434" s="83">
        <v>18</v>
      </c>
      <c r="C434" s="84">
        <v>677.76179115000002</v>
      </c>
      <c r="D434" s="84">
        <v>665.92119355</v>
      </c>
      <c r="E434" s="84">
        <v>134.21642899</v>
      </c>
      <c r="F434" s="84">
        <v>134.21642899</v>
      </c>
    </row>
    <row r="435" spans="1:6" ht="12.75" customHeight="1" x14ac:dyDescent="0.2">
      <c r="A435" s="83" t="s">
        <v>159</v>
      </c>
      <c r="B435" s="83">
        <v>19</v>
      </c>
      <c r="C435" s="84">
        <v>662.41388205999999</v>
      </c>
      <c r="D435" s="84">
        <v>651.25022347000004</v>
      </c>
      <c r="E435" s="84">
        <v>131.25949469</v>
      </c>
      <c r="F435" s="84">
        <v>131.25949469</v>
      </c>
    </row>
    <row r="436" spans="1:6" ht="12.75" customHeight="1" x14ac:dyDescent="0.2">
      <c r="A436" s="83" t="s">
        <v>159</v>
      </c>
      <c r="B436" s="83">
        <v>20</v>
      </c>
      <c r="C436" s="84">
        <v>651.07567876999997</v>
      </c>
      <c r="D436" s="84">
        <v>639.56738036000002</v>
      </c>
      <c r="E436" s="84">
        <v>128.90481745</v>
      </c>
      <c r="F436" s="84">
        <v>128.90481745</v>
      </c>
    </row>
    <row r="437" spans="1:6" ht="12.75" customHeight="1" x14ac:dyDescent="0.2">
      <c r="A437" s="83" t="s">
        <v>159</v>
      </c>
      <c r="B437" s="83">
        <v>21</v>
      </c>
      <c r="C437" s="84">
        <v>658.83849702999998</v>
      </c>
      <c r="D437" s="84">
        <v>647.55810138000004</v>
      </c>
      <c r="E437" s="84">
        <v>130.51534742000001</v>
      </c>
      <c r="F437" s="84">
        <v>130.51534742000001</v>
      </c>
    </row>
    <row r="438" spans="1:6" ht="12.75" customHeight="1" x14ac:dyDescent="0.2">
      <c r="A438" s="83" t="s">
        <v>159</v>
      </c>
      <c r="B438" s="83">
        <v>22</v>
      </c>
      <c r="C438" s="84">
        <v>658.84083595000004</v>
      </c>
      <c r="D438" s="84">
        <v>647.35810230000004</v>
      </c>
      <c r="E438" s="84">
        <v>130.47503760000001</v>
      </c>
      <c r="F438" s="84">
        <v>130.47503760000001</v>
      </c>
    </row>
    <row r="439" spans="1:6" ht="12.75" customHeight="1" x14ac:dyDescent="0.2">
      <c r="A439" s="83" t="s">
        <v>159</v>
      </c>
      <c r="B439" s="83">
        <v>23</v>
      </c>
      <c r="C439" s="84">
        <v>664.86855744000002</v>
      </c>
      <c r="D439" s="84">
        <v>653.02870370000005</v>
      </c>
      <c r="E439" s="84">
        <v>131.61794742000001</v>
      </c>
      <c r="F439" s="84">
        <v>131.61794742000001</v>
      </c>
    </row>
    <row r="440" spans="1:6" ht="12.75" customHeight="1" x14ac:dyDescent="0.2">
      <c r="A440" s="83" t="s">
        <v>159</v>
      </c>
      <c r="B440" s="83">
        <v>24</v>
      </c>
      <c r="C440" s="84">
        <v>667.10001434000003</v>
      </c>
      <c r="D440" s="84">
        <v>655.40473466000003</v>
      </c>
      <c r="E440" s="84">
        <v>132.09683649999999</v>
      </c>
      <c r="F440" s="84">
        <v>132.09683649999999</v>
      </c>
    </row>
    <row r="441" spans="1:6" ht="12.75" customHeight="1" x14ac:dyDescent="0.2">
      <c r="A441" s="83" t="s">
        <v>160</v>
      </c>
      <c r="B441" s="83">
        <v>1</v>
      </c>
      <c r="C441" s="84">
        <v>756.33257757000001</v>
      </c>
      <c r="D441" s="84">
        <v>747.65974501000005</v>
      </c>
      <c r="E441" s="84">
        <v>150.69083556000001</v>
      </c>
      <c r="F441" s="84">
        <v>150.69083556000001</v>
      </c>
    </row>
    <row r="442" spans="1:6" ht="12.75" customHeight="1" x14ac:dyDescent="0.2">
      <c r="A442" s="83" t="s">
        <v>160</v>
      </c>
      <c r="B442" s="83">
        <v>2</v>
      </c>
      <c r="C442" s="84">
        <v>791.86793643999999</v>
      </c>
      <c r="D442" s="84">
        <v>783.20242286999996</v>
      </c>
      <c r="E442" s="84">
        <v>157.85446293999999</v>
      </c>
      <c r="F442" s="84">
        <v>157.85446293999999</v>
      </c>
    </row>
    <row r="443" spans="1:6" ht="12.75" customHeight="1" x14ac:dyDescent="0.2">
      <c r="A443" s="83" t="s">
        <v>160</v>
      </c>
      <c r="B443" s="83">
        <v>3</v>
      </c>
      <c r="C443" s="84">
        <v>801.29669018000004</v>
      </c>
      <c r="D443" s="84">
        <v>789.64877723999996</v>
      </c>
      <c r="E443" s="84">
        <v>159.15372579000001</v>
      </c>
      <c r="F443" s="84">
        <v>159.15372579000001</v>
      </c>
    </row>
    <row r="444" spans="1:6" ht="12.75" customHeight="1" x14ac:dyDescent="0.2">
      <c r="A444" s="83" t="s">
        <v>160</v>
      </c>
      <c r="B444" s="83">
        <v>4</v>
      </c>
      <c r="C444" s="84">
        <v>810.15033736999999</v>
      </c>
      <c r="D444" s="84">
        <v>798.89473292000002</v>
      </c>
      <c r="E444" s="84">
        <v>161.01724833</v>
      </c>
      <c r="F444" s="84">
        <v>161.01724833</v>
      </c>
    </row>
    <row r="445" spans="1:6" ht="12.75" customHeight="1" x14ac:dyDescent="0.2">
      <c r="A445" s="83" t="s">
        <v>160</v>
      </c>
      <c r="B445" s="83">
        <v>5</v>
      </c>
      <c r="C445" s="84">
        <v>812.08416952000005</v>
      </c>
      <c r="D445" s="84">
        <v>796.19262232000005</v>
      </c>
      <c r="E445" s="84">
        <v>160.47263788000001</v>
      </c>
      <c r="F445" s="84">
        <v>160.47263788000001</v>
      </c>
    </row>
    <row r="446" spans="1:6" ht="12.75" customHeight="1" x14ac:dyDescent="0.2">
      <c r="A446" s="83" t="s">
        <v>160</v>
      </c>
      <c r="B446" s="83">
        <v>6</v>
      </c>
      <c r="C446" s="84">
        <v>813.24625556000001</v>
      </c>
      <c r="D446" s="84">
        <v>796.93136657000002</v>
      </c>
      <c r="E446" s="84">
        <v>160.62153180000001</v>
      </c>
      <c r="F446" s="84">
        <v>160.62153180000001</v>
      </c>
    </row>
    <row r="447" spans="1:6" ht="12.75" customHeight="1" x14ac:dyDescent="0.2">
      <c r="A447" s="83" t="s">
        <v>160</v>
      </c>
      <c r="B447" s="83">
        <v>7</v>
      </c>
      <c r="C447" s="84">
        <v>806.61528057999999</v>
      </c>
      <c r="D447" s="84">
        <v>790.0104116</v>
      </c>
      <c r="E447" s="84">
        <v>159.2266132</v>
      </c>
      <c r="F447" s="84">
        <v>159.2266132</v>
      </c>
    </row>
    <row r="448" spans="1:6" ht="12.75" customHeight="1" x14ac:dyDescent="0.2">
      <c r="A448" s="83" t="s">
        <v>160</v>
      </c>
      <c r="B448" s="83">
        <v>8</v>
      </c>
      <c r="C448" s="84">
        <v>781.45838091999997</v>
      </c>
      <c r="D448" s="84">
        <v>764.59077263999995</v>
      </c>
      <c r="E448" s="84">
        <v>154.10328448999999</v>
      </c>
      <c r="F448" s="84">
        <v>154.10328448999999</v>
      </c>
    </row>
    <row r="449" spans="1:6" ht="12.75" customHeight="1" x14ac:dyDescent="0.2">
      <c r="A449" s="83" t="s">
        <v>160</v>
      </c>
      <c r="B449" s="83">
        <v>9</v>
      </c>
      <c r="C449" s="84">
        <v>709.95675585000004</v>
      </c>
      <c r="D449" s="84">
        <v>694.50324231000002</v>
      </c>
      <c r="E449" s="84">
        <v>139.97714145</v>
      </c>
      <c r="F449" s="84">
        <v>139.97714145</v>
      </c>
    </row>
    <row r="450" spans="1:6" ht="12.75" customHeight="1" x14ac:dyDescent="0.2">
      <c r="A450" s="83" t="s">
        <v>160</v>
      </c>
      <c r="B450" s="83">
        <v>10</v>
      </c>
      <c r="C450" s="84">
        <v>698.92312980999998</v>
      </c>
      <c r="D450" s="84">
        <v>683.65636816000006</v>
      </c>
      <c r="E450" s="84">
        <v>137.79095376000001</v>
      </c>
      <c r="F450" s="84">
        <v>137.79095376000001</v>
      </c>
    </row>
    <row r="451" spans="1:6" ht="12.75" customHeight="1" x14ac:dyDescent="0.2">
      <c r="A451" s="83" t="s">
        <v>160</v>
      </c>
      <c r="B451" s="83">
        <v>11</v>
      </c>
      <c r="C451" s="84">
        <v>695.12844371999995</v>
      </c>
      <c r="D451" s="84">
        <v>679.24454668999999</v>
      </c>
      <c r="E451" s="84">
        <v>136.90175106000001</v>
      </c>
      <c r="F451" s="84">
        <v>136.90175106000001</v>
      </c>
    </row>
    <row r="452" spans="1:6" ht="12.75" customHeight="1" x14ac:dyDescent="0.2">
      <c r="A452" s="83" t="s">
        <v>160</v>
      </c>
      <c r="B452" s="83">
        <v>12</v>
      </c>
      <c r="C452" s="84">
        <v>692.73010095999996</v>
      </c>
      <c r="D452" s="84">
        <v>676.59913803999996</v>
      </c>
      <c r="E452" s="84">
        <v>136.36856890000001</v>
      </c>
      <c r="F452" s="84">
        <v>136.36856890000001</v>
      </c>
    </row>
    <row r="453" spans="1:6" ht="12.75" customHeight="1" x14ac:dyDescent="0.2">
      <c r="A453" s="83" t="s">
        <v>160</v>
      </c>
      <c r="B453" s="83">
        <v>13</v>
      </c>
      <c r="C453" s="84">
        <v>703.13430775999996</v>
      </c>
      <c r="D453" s="84">
        <v>687.29554428999995</v>
      </c>
      <c r="E453" s="84">
        <v>138.52442977999999</v>
      </c>
      <c r="F453" s="84">
        <v>138.52442977999999</v>
      </c>
    </row>
    <row r="454" spans="1:6" ht="12.75" customHeight="1" x14ac:dyDescent="0.2">
      <c r="A454" s="83" t="s">
        <v>160</v>
      </c>
      <c r="B454" s="83">
        <v>14</v>
      </c>
      <c r="C454" s="84">
        <v>718.20392889000004</v>
      </c>
      <c r="D454" s="84">
        <v>702.99583373999997</v>
      </c>
      <c r="E454" s="84">
        <v>141.68882341</v>
      </c>
      <c r="F454" s="84">
        <v>141.68882341</v>
      </c>
    </row>
    <row r="455" spans="1:6" ht="12.75" customHeight="1" x14ac:dyDescent="0.2">
      <c r="A455" s="83" t="s">
        <v>160</v>
      </c>
      <c r="B455" s="83">
        <v>15</v>
      </c>
      <c r="C455" s="84">
        <v>727.00387861000002</v>
      </c>
      <c r="D455" s="84">
        <v>711.69857606000005</v>
      </c>
      <c r="E455" s="84">
        <v>143.44286127999999</v>
      </c>
      <c r="F455" s="84">
        <v>143.44286127999999</v>
      </c>
    </row>
    <row r="456" spans="1:6" ht="12.75" customHeight="1" x14ac:dyDescent="0.2">
      <c r="A456" s="83" t="s">
        <v>160</v>
      </c>
      <c r="B456" s="83">
        <v>16</v>
      </c>
      <c r="C456" s="84">
        <v>733.55992618000005</v>
      </c>
      <c r="D456" s="84">
        <v>717.61477972</v>
      </c>
      <c r="E456" s="84">
        <v>144.63527224000001</v>
      </c>
      <c r="F456" s="84">
        <v>144.63527224000001</v>
      </c>
    </row>
    <row r="457" spans="1:6" ht="12.75" customHeight="1" x14ac:dyDescent="0.2">
      <c r="A457" s="83" t="s">
        <v>160</v>
      </c>
      <c r="B457" s="83">
        <v>17</v>
      </c>
      <c r="C457" s="84">
        <v>729.53768930000001</v>
      </c>
      <c r="D457" s="84">
        <v>714.30852655000001</v>
      </c>
      <c r="E457" s="84">
        <v>143.96889684999999</v>
      </c>
      <c r="F457" s="84">
        <v>143.96889684999999</v>
      </c>
    </row>
    <row r="458" spans="1:6" ht="12.75" customHeight="1" x14ac:dyDescent="0.2">
      <c r="A458" s="83" t="s">
        <v>160</v>
      </c>
      <c r="B458" s="83">
        <v>18</v>
      </c>
      <c r="C458" s="84">
        <v>725.70827157999997</v>
      </c>
      <c r="D458" s="84">
        <v>709.60376921</v>
      </c>
      <c r="E458" s="84">
        <v>143.02065292</v>
      </c>
      <c r="F458" s="84">
        <v>143.02065292</v>
      </c>
    </row>
    <row r="459" spans="1:6" ht="12.75" customHeight="1" x14ac:dyDescent="0.2">
      <c r="A459" s="83" t="s">
        <v>160</v>
      </c>
      <c r="B459" s="83">
        <v>19</v>
      </c>
      <c r="C459" s="84">
        <v>706.41535940999995</v>
      </c>
      <c r="D459" s="84">
        <v>690.81060147000005</v>
      </c>
      <c r="E459" s="84">
        <v>139.23288962000001</v>
      </c>
      <c r="F459" s="84">
        <v>139.23288962000001</v>
      </c>
    </row>
    <row r="460" spans="1:6" ht="12.75" customHeight="1" x14ac:dyDescent="0.2">
      <c r="A460" s="83" t="s">
        <v>160</v>
      </c>
      <c r="B460" s="83">
        <v>20</v>
      </c>
      <c r="C460" s="84">
        <v>676.91129339999998</v>
      </c>
      <c r="D460" s="84">
        <v>662.29421267999999</v>
      </c>
      <c r="E460" s="84">
        <v>133.48541091999999</v>
      </c>
      <c r="F460" s="84">
        <v>133.48541091999999</v>
      </c>
    </row>
    <row r="461" spans="1:6" ht="12.75" customHeight="1" x14ac:dyDescent="0.2">
      <c r="A461" s="83" t="s">
        <v>160</v>
      </c>
      <c r="B461" s="83">
        <v>21</v>
      </c>
      <c r="C461" s="84">
        <v>665.43062755999995</v>
      </c>
      <c r="D461" s="84">
        <v>653.83373803999996</v>
      </c>
      <c r="E461" s="84">
        <v>131.7802021</v>
      </c>
      <c r="F461" s="84">
        <v>131.7802021</v>
      </c>
    </row>
    <row r="462" spans="1:6" ht="12.75" customHeight="1" x14ac:dyDescent="0.2">
      <c r="A462" s="83" t="s">
        <v>160</v>
      </c>
      <c r="B462" s="83">
        <v>22</v>
      </c>
      <c r="C462" s="84">
        <v>680.22946508999996</v>
      </c>
      <c r="D462" s="84">
        <v>665.55808420000005</v>
      </c>
      <c r="E462" s="84">
        <v>134.14324429000001</v>
      </c>
      <c r="F462" s="84">
        <v>134.14324429000001</v>
      </c>
    </row>
    <row r="463" spans="1:6" ht="12.75" customHeight="1" x14ac:dyDescent="0.2">
      <c r="A463" s="83" t="s">
        <v>160</v>
      </c>
      <c r="B463" s="83">
        <v>23</v>
      </c>
      <c r="C463" s="84">
        <v>696.53183961000002</v>
      </c>
      <c r="D463" s="84">
        <v>681.81286052999997</v>
      </c>
      <c r="E463" s="84">
        <v>137.41939475999999</v>
      </c>
      <c r="F463" s="84">
        <v>137.41939475999999</v>
      </c>
    </row>
    <row r="464" spans="1:6" ht="12.75" customHeight="1" x14ac:dyDescent="0.2">
      <c r="A464" s="83" t="s">
        <v>160</v>
      </c>
      <c r="B464" s="83">
        <v>24</v>
      </c>
      <c r="C464" s="84">
        <v>723.34702011000002</v>
      </c>
      <c r="D464" s="84">
        <v>714.32322378000003</v>
      </c>
      <c r="E464" s="84">
        <v>143.97185908</v>
      </c>
      <c r="F464" s="84">
        <v>143.97185908</v>
      </c>
    </row>
    <row r="465" spans="1:6" ht="12.75" customHeight="1" x14ac:dyDescent="0.2">
      <c r="A465" s="83" t="s">
        <v>161</v>
      </c>
      <c r="B465" s="83">
        <v>1</v>
      </c>
      <c r="C465" s="84">
        <v>769.56005542000003</v>
      </c>
      <c r="D465" s="84">
        <v>754.90377566999996</v>
      </c>
      <c r="E465" s="84">
        <v>152.15087007</v>
      </c>
      <c r="F465" s="84">
        <v>152.15087007</v>
      </c>
    </row>
    <row r="466" spans="1:6" ht="12.75" customHeight="1" x14ac:dyDescent="0.2">
      <c r="A466" s="83" t="s">
        <v>161</v>
      </c>
      <c r="B466" s="83">
        <v>2</v>
      </c>
      <c r="C466" s="84">
        <v>767.54032301999996</v>
      </c>
      <c r="D466" s="84">
        <v>756.92932191</v>
      </c>
      <c r="E466" s="84">
        <v>152.55911895</v>
      </c>
      <c r="F466" s="84">
        <v>152.55911895</v>
      </c>
    </row>
    <row r="467" spans="1:6" ht="12.75" customHeight="1" x14ac:dyDescent="0.2">
      <c r="A467" s="83" t="s">
        <v>161</v>
      </c>
      <c r="B467" s="83">
        <v>3</v>
      </c>
      <c r="C467" s="84">
        <v>761.73302772</v>
      </c>
      <c r="D467" s="84">
        <v>747.34670182000002</v>
      </c>
      <c r="E467" s="84">
        <v>150.6277417</v>
      </c>
      <c r="F467" s="84">
        <v>150.6277417</v>
      </c>
    </row>
    <row r="468" spans="1:6" ht="12.75" customHeight="1" x14ac:dyDescent="0.2">
      <c r="A468" s="83" t="s">
        <v>161</v>
      </c>
      <c r="B468" s="83">
        <v>4</v>
      </c>
      <c r="C468" s="84">
        <v>769.17957730000001</v>
      </c>
      <c r="D468" s="84">
        <v>754.98374065999997</v>
      </c>
      <c r="E468" s="84">
        <v>152.16698701999999</v>
      </c>
      <c r="F468" s="84">
        <v>152.16698701999999</v>
      </c>
    </row>
    <row r="469" spans="1:6" ht="12.75" customHeight="1" x14ac:dyDescent="0.2">
      <c r="A469" s="83" t="s">
        <v>161</v>
      </c>
      <c r="B469" s="83">
        <v>5</v>
      </c>
      <c r="C469" s="84">
        <v>765.98200781000003</v>
      </c>
      <c r="D469" s="84">
        <v>751.91336615</v>
      </c>
      <c r="E469" s="84">
        <v>151.54815298</v>
      </c>
      <c r="F469" s="84">
        <v>151.54815298</v>
      </c>
    </row>
    <row r="470" spans="1:6" ht="12.75" customHeight="1" x14ac:dyDescent="0.2">
      <c r="A470" s="83" t="s">
        <v>161</v>
      </c>
      <c r="B470" s="83">
        <v>6</v>
      </c>
      <c r="C470" s="84">
        <v>772.46376051000004</v>
      </c>
      <c r="D470" s="84">
        <v>758.26350826999999</v>
      </c>
      <c r="E470" s="84">
        <v>152.82802423999999</v>
      </c>
      <c r="F470" s="84">
        <v>152.82802423999999</v>
      </c>
    </row>
    <row r="471" spans="1:6" ht="12.75" customHeight="1" x14ac:dyDescent="0.2">
      <c r="A471" s="83" t="s">
        <v>161</v>
      </c>
      <c r="B471" s="83">
        <v>7</v>
      </c>
      <c r="C471" s="84">
        <v>766.02443205999998</v>
      </c>
      <c r="D471" s="84">
        <v>757.94846757000005</v>
      </c>
      <c r="E471" s="84">
        <v>152.76452778000001</v>
      </c>
      <c r="F471" s="84">
        <v>152.76452778000001</v>
      </c>
    </row>
    <row r="472" spans="1:6" ht="12.75" customHeight="1" x14ac:dyDescent="0.2">
      <c r="A472" s="83" t="s">
        <v>161</v>
      </c>
      <c r="B472" s="83">
        <v>8</v>
      </c>
      <c r="C472" s="84">
        <v>740.41892790999998</v>
      </c>
      <c r="D472" s="84">
        <v>726.33763479000004</v>
      </c>
      <c r="E472" s="84">
        <v>146.39336384000001</v>
      </c>
      <c r="F472" s="84">
        <v>146.39336384000001</v>
      </c>
    </row>
    <row r="473" spans="1:6" ht="12.75" customHeight="1" x14ac:dyDescent="0.2">
      <c r="A473" s="83" t="s">
        <v>161</v>
      </c>
      <c r="B473" s="83">
        <v>9</v>
      </c>
      <c r="C473" s="84">
        <v>690.98770956999999</v>
      </c>
      <c r="D473" s="84">
        <v>677.38781888000005</v>
      </c>
      <c r="E473" s="84">
        <v>136.52752752999999</v>
      </c>
      <c r="F473" s="84">
        <v>136.52752752999999</v>
      </c>
    </row>
    <row r="474" spans="1:6" ht="12.75" customHeight="1" x14ac:dyDescent="0.2">
      <c r="A474" s="83" t="s">
        <v>161</v>
      </c>
      <c r="B474" s="83">
        <v>10</v>
      </c>
      <c r="C474" s="84">
        <v>684.02990621000004</v>
      </c>
      <c r="D474" s="84">
        <v>671.06741912999996</v>
      </c>
      <c r="E474" s="84">
        <v>135.25365085000001</v>
      </c>
      <c r="F474" s="84">
        <v>135.25365085000001</v>
      </c>
    </row>
    <row r="475" spans="1:6" ht="12.75" customHeight="1" x14ac:dyDescent="0.2">
      <c r="A475" s="83" t="s">
        <v>161</v>
      </c>
      <c r="B475" s="83">
        <v>11</v>
      </c>
      <c r="C475" s="84">
        <v>687.05071330999999</v>
      </c>
      <c r="D475" s="84">
        <v>673.85385151000003</v>
      </c>
      <c r="E475" s="84">
        <v>135.81525635</v>
      </c>
      <c r="F475" s="84">
        <v>135.81525635</v>
      </c>
    </row>
    <row r="476" spans="1:6" ht="12.75" customHeight="1" x14ac:dyDescent="0.2">
      <c r="A476" s="83" t="s">
        <v>161</v>
      </c>
      <c r="B476" s="83">
        <v>12</v>
      </c>
      <c r="C476" s="84">
        <v>703.63168407000001</v>
      </c>
      <c r="D476" s="84">
        <v>690.39972388000001</v>
      </c>
      <c r="E476" s="84">
        <v>139.15007722999999</v>
      </c>
      <c r="F476" s="84">
        <v>139.15007722999999</v>
      </c>
    </row>
    <row r="477" spans="1:6" ht="12.75" customHeight="1" x14ac:dyDescent="0.2">
      <c r="A477" s="83" t="s">
        <v>161</v>
      </c>
      <c r="B477" s="83">
        <v>13</v>
      </c>
      <c r="C477" s="84">
        <v>725.02379492</v>
      </c>
      <c r="D477" s="84">
        <v>711.75386966999997</v>
      </c>
      <c r="E477" s="84">
        <v>143.45400570999999</v>
      </c>
      <c r="F477" s="84">
        <v>143.45400570999999</v>
      </c>
    </row>
    <row r="478" spans="1:6" ht="12.75" customHeight="1" x14ac:dyDescent="0.2">
      <c r="A478" s="83" t="s">
        <v>161</v>
      </c>
      <c r="B478" s="83">
        <v>14</v>
      </c>
      <c r="C478" s="84">
        <v>735.29033927</v>
      </c>
      <c r="D478" s="84">
        <v>721.60756909999998</v>
      </c>
      <c r="E478" s="84">
        <v>145.44001901999999</v>
      </c>
      <c r="F478" s="84">
        <v>145.44001901999999</v>
      </c>
    </row>
    <row r="479" spans="1:6" ht="12.75" customHeight="1" x14ac:dyDescent="0.2">
      <c r="A479" s="83" t="s">
        <v>161</v>
      </c>
      <c r="B479" s="83">
        <v>15</v>
      </c>
      <c r="C479" s="84">
        <v>739.81081031999997</v>
      </c>
      <c r="D479" s="84">
        <v>725.99339311000006</v>
      </c>
      <c r="E479" s="84">
        <v>146.32398193</v>
      </c>
      <c r="F479" s="84">
        <v>146.32398193</v>
      </c>
    </row>
    <row r="480" spans="1:6" ht="12.75" customHeight="1" x14ac:dyDescent="0.2">
      <c r="A480" s="83" t="s">
        <v>161</v>
      </c>
      <c r="B480" s="83">
        <v>16</v>
      </c>
      <c r="C480" s="84">
        <v>743.20645130000003</v>
      </c>
      <c r="D480" s="84">
        <v>729.14812271999995</v>
      </c>
      <c r="E480" s="84">
        <v>146.95981774000001</v>
      </c>
      <c r="F480" s="84">
        <v>146.95981774000001</v>
      </c>
    </row>
    <row r="481" spans="1:6" ht="12.75" customHeight="1" x14ac:dyDescent="0.2">
      <c r="A481" s="83" t="s">
        <v>161</v>
      </c>
      <c r="B481" s="83">
        <v>17</v>
      </c>
      <c r="C481" s="84">
        <v>735.47174931999996</v>
      </c>
      <c r="D481" s="84">
        <v>721.88422485000001</v>
      </c>
      <c r="E481" s="84">
        <v>145.49577898999999</v>
      </c>
      <c r="F481" s="84">
        <v>145.49577898999999</v>
      </c>
    </row>
    <row r="482" spans="1:6" ht="12.75" customHeight="1" x14ac:dyDescent="0.2">
      <c r="A482" s="83" t="s">
        <v>161</v>
      </c>
      <c r="B482" s="83">
        <v>18</v>
      </c>
      <c r="C482" s="84">
        <v>730.69157013999995</v>
      </c>
      <c r="D482" s="84">
        <v>717.08056911999995</v>
      </c>
      <c r="E482" s="84">
        <v>144.52760208999999</v>
      </c>
      <c r="F482" s="84">
        <v>144.52760208999999</v>
      </c>
    </row>
    <row r="483" spans="1:6" ht="12.75" customHeight="1" x14ac:dyDescent="0.2">
      <c r="A483" s="83" t="s">
        <v>161</v>
      </c>
      <c r="B483" s="83">
        <v>19</v>
      </c>
      <c r="C483" s="84">
        <v>717.78875948999996</v>
      </c>
      <c r="D483" s="84">
        <v>704.26205918999995</v>
      </c>
      <c r="E483" s="84">
        <v>141.94403116999999</v>
      </c>
      <c r="F483" s="84">
        <v>141.94403116999999</v>
      </c>
    </row>
    <row r="484" spans="1:6" ht="12.75" customHeight="1" x14ac:dyDescent="0.2">
      <c r="A484" s="83" t="s">
        <v>161</v>
      </c>
      <c r="B484" s="83">
        <v>20</v>
      </c>
      <c r="C484" s="84">
        <v>712.51963893000004</v>
      </c>
      <c r="D484" s="84">
        <v>698.81179567000004</v>
      </c>
      <c r="E484" s="84">
        <v>140.84553045999999</v>
      </c>
      <c r="F484" s="84">
        <v>140.84553045999999</v>
      </c>
    </row>
    <row r="485" spans="1:6" ht="12.75" customHeight="1" x14ac:dyDescent="0.2">
      <c r="A485" s="83" t="s">
        <v>161</v>
      </c>
      <c r="B485" s="83">
        <v>21</v>
      </c>
      <c r="C485" s="84">
        <v>685.16916811999999</v>
      </c>
      <c r="D485" s="84">
        <v>671.88062537999997</v>
      </c>
      <c r="E485" s="84">
        <v>135.41755258000001</v>
      </c>
      <c r="F485" s="84">
        <v>135.41755258000001</v>
      </c>
    </row>
    <row r="486" spans="1:6" ht="12.75" customHeight="1" x14ac:dyDescent="0.2">
      <c r="A486" s="83" t="s">
        <v>161</v>
      </c>
      <c r="B486" s="83">
        <v>22</v>
      </c>
      <c r="C486" s="84">
        <v>689.11964335000005</v>
      </c>
      <c r="D486" s="84">
        <v>675.80823512999996</v>
      </c>
      <c r="E486" s="84">
        <v>136.2091624</v>
      </c>
      <c r="F486" s="84">
        <v>136.2091624</v>
      </c>
    </row>
    <row r="487" spans="1:6" ht="12.75" customHeight="1" x14ac:dyDescent="0.2">
      <c r="A487" s="83" t="s">
        <v>161</v>
      </c>
      <c r="B487" s="83">
        <v>23</v>
      </c>
      <c r="C487" s="84">
        <v>714.10731239999996</v>
      </c>
      <c r="D487" s="84">
        <v>700.57831619000001</v>
      </c>
      <c r="E487" s="84">
        <v>141.20157270000001</v>
      </c>
      <c r="F487" s="84">
        <v>141.20157270000001</v>
      </c>
    </row>
    <row r="488" spans="1:6" ht="12.75" customHeight="1" x14ac:dyDescent="0.2">
      <c r="A488" s="83" t="s">
        <v>161</v>
      </c>
      <c r="B488" s="83">
        <v>24</v>
      </c>
      <c r="C488" s="84">
        <v>747.37513051999997</v>
      </c>
      <c r="D488" s="84">
        <v>733.63876385000003</v>
      </c>
      <c r="E488" s="84">
        <v>147.86490653999999</v>
      </c>
      <c r="F488" s="84">
        <v>147.86490653999999</v>
      </c>
    </row>
    <row r="489" spans="1:6" ht="12.75" customHeight="1" x14ac:dyDescent="0.2">
      <c r="A489" s="83" t="s">
        <v>162</v>
      </c>
      <c r="B489" s="83">
        <v>1</v>
      </c>
      <c r="C489" s="84">
        <v>781.43999643999996</v>
      </c>
      <c r="D489" s="84">
        <v>767.39235006000001</v>
      </c>
      <c r="E489" s="84">
        <v>154.66794247000001</v>
      </c>
      <c r="F489" s="84">
        <v>154.66794247000001</v>
      </c>
    </row>
    <row r="490" spans="1:6" ht="12.75" customHeight="1" x14ac:dyDescent="0.2">
      <c r="A490" s="83" t="s">
        <v>162</v>
      </c>
      <c r="B490" s="83">
        <v>2</v>
      </c>
      <c r="C490" s="84">
        <v>799.98341412000002</v>
      </c>
      <c r="D490" s="84">
        <v>785.76236619999997</v>
      </c>
      <c r="E490" s="84">
        <v>158.37041957</v>
      </c>
      <c r="F490" s="84">
        <v>158.37041957</v>
      </c>
    </row>
    <row r="491" spans="1:6" ht="12.75" customHeight="1" x14ac:dyDescent="0.2">
      <c r="A491" s="83" t="s">
        <v>162</v>
      </c>
      <c r="B491" s="83">
        <v>3</v>
      </c>
      <c r="C491" s="84">
        <v>825.33648521999999</v>
      </c>
      <c r="D491" s="84">
        <v>810.65431011999999</v>
      </c>
      <c r="E491" s="84">
        <v>163.38739133000001</v>
      </c>
      <c r="F491" s="84">
        <v>163.38739133000001</v>
      </c>
    </row>
    <row r="492" spans="1:6" ht="12.75" customHeight="1" x14ac:dyDescent="0.2">
      <c r="A492" s="83" t="s">
        <v>162</v>
      </c>
      <c r="B492" s="83">
        <v>4</v>
      </c>
      <c r="C492" s="84">
        <v>835.71038118000001</v>
      </c>
      <c r="D492" s="84">
        <v>821.23227651000002</v>
      </c>
      <c r="E492" s="84">
        <v>165.51938064999999</v>
      </c>
      <c r="F492" s="84">
        <v>165.51938064999999</v>
      </c>
    </row>
    <row r="493" spans="1:6" ht="12.75" customHeight="1" x14ac:dyDescent="0.2">
      <c r="A493" s="83" t="s">
        <v>162</v>
      </c>
      <c r="B493" s="83">
        <v>5</v>
      </c>
      <c r="C493" s="84">
        <v>831.58840641999996</v>
      </c>
      <c r="D493" s="84">
        <v>817.16354807000005</v>
      </c>
      <c r="E493" s="84">
        <v>164.69932836000001</v>
      </c>
      <c r="F493" s="84">
        <v>164.69932836000001</v>
      </c>
    </row>
    <row r="494" spans="1:6" ht="12.75" customHeight="1" x14ac:dyDescent="0.2">
      <c r="A494" s="83" t="s">
        <v>162</v>
      </c>
      <c r="B494" s="83">
        <v>6</v>
      </c>
      <c r="C494" s="84">
        <v>825.37700934999998</v>
      </c>
      <c r="D494" s="84">
        <v>810.88682578999999</v>
      </c>
      <c r="E494" s="84">
        <v>163.43425486999999</v>
      </c>
      <c r="F494" s="84">
        <v>163.43425486999999</v>
      </c>
    </row>
    <row r="495" spans="1:6" ht="12.75" customHeight="1" x14ac:dyDescent="0.2">
      <c r="A495" s="83" t="s">
        <v>162</v>
      </c>
      <c r="B495" s="83">
        <v>7</v>
      </c>
      <c r="C495" s="84">
        <v>791.73236926000004</v>
      </c>
      <c r="D495" s="84">
        <v>784.13186512000004</v>
      </c>
      <c r="E495" s="84">
        <v>158.04179205</v>
      </c>
      <c r="F495" s="84">
        <v>158.04179205</v>
      </c>
    </row>
    <row r="496" spans="1:6" ht="12.75" customHeight="1" x14ac:dyDescent="0.2">
      <c r="A496" s="83" t="s">
        <v>162</v>
      </c>
      <c r="B496" s="83">
        <v>8</v>
      </c>
      <c r="C496" s="84">
        <v>753.33492372000001</v>
      </c>
      <c r="D496" s="84">
        <v>741.99613122000005</v>
      </c>
      <c r="E496" s="84">
        <v>149.54933409</v>
      </c>
      <c r="F496" s="84">
        <v>149.54933409</v>
      </c>
    </row>
    <row r="497" spans="1:6" ht="12.75" customHeight="1" x14ac:dyDescent="0.2">
      <c r="A497" s="83" t="s">
        <v>162</v>
      </c>
      <c r="B497" s="83">
        <v>9</v>
      </c>
      <c r="C497" s="84">
        <v>684.60278029000006</v>
      </c>
      <c r="D497" s="84">
        <v>670.78588466999997</v>
      </c>
      <c r="E497" s="84">
        <v>135.19690757000001</v>
      </c>
      <c r="F497" s="84">
        <v>135.19690757000001</v>
      </c>
    </row>
    <row r="498" spans="1:6" ht="12.75" customHeight="1" x14ac:dyDescent="0.2">
      <c r="A498" s="83" t="s">
        <v>162</v>
      </c>
      <c r="B498" s="83">
        <v>10</v>
      </c>
      <c r="C498" s="84">
        <v>674.55537558000003</v>
      </c>
      <c r="D498" s="84">
        <v>660.00117639999996</v>
      </c>
      <c r="E498" s="84">
        <v>133.02324942000001</v>
      </c>
      <c r="F498" s="84">
        <v>133.02324942000001</v>
      </c>
    </row>
    <row r="499" spans="1:6" ht="12.75" customHeight="1" x14ac:dyDescent="0.2">
      <c r="A499" s="83" t="s">
        <v>162</v>
      </c>
      <c r="B499" s="83">
        <v>11</v>
      </c>
      <c r="C499" s="84">
        <v>682.53107808000004</v>
      </c>
      <c r="D499" s="84">
        <v>665.47718158999999</v>
      </c>
      <c r="E499" s="84">
        <v>134.12693837</v>
      </c>
      <c r="F499" s="84">
        <v>134.12693837</v>
      </c>
    </row>
    <row r="500" spans="1:6" ht="12.75" customHeight="1" x14ac:dyDescent="0.2">
      <c r="A500" s="83" t="s">
        <v>162</v>
      </c>
      <c r="B500" s="83">
        <v>12</v>
      </c>
      <c r="C500" s="84">
        <v>688.99221420000003</v>
      </c>
      <c r="D500" s="84">
        <v>671.54338834999999</v>
      </c>
      <c r="E500" s="84">
        <v>135.34958245000001</v>
      </c>
      <c r="F500" s="84">
        <v>135.34958245000001</v>
      </c>
    </row>
    <row r="501" spans="1:6" ht="12.75" customHeight="1" x14ac:dyDescent="0.2">
      <c r="A501" s="83" t="s">
        <v>162</v>
      </c>
      <c r="B501" s="83">
        <v>13</v>
      </c>
      <c r="C501" s="84">
        <v>693.96424977000004</v>
      </c>
      <c r="D501" s="84">
        <v>676.93931623000003</v>
      </c>
      <c r="E501" s="84">
        <v>136.43713181999999</v>
      </c>
      <c r="F501" s="84">
        <v>136.43713181999999</v>
      </c>
    </row>
    <row r="502" spans="1:6" ht="12.75" customHeight="1" x14ac:dyDescent="0.2">
      <c r="A502" s="83" t="s">
        <v>162</v>
      </c>
      <c r="B502" s="83">
        <v>14</v>
      </c>
      <c r="C502" s="84">
        <v>699.78385889000003</v>
      </c>
      <c r="D502" s="84">
        <v>684.53666673999999</v>
      </c>
      <c r="E502" s="84">
        <v>137.96837794999999</v>
      </c>
      <c r="F502" s="84">
        <v>137.96837794999999</v>
      </c>
    </row>
    <row r="503" spans="1:6" ht="12.75" customHeight="1" x14ac:dyDescent="0.2">
      <c r="A503" s="83" t="s">
        <v>162</v>
      </c>
      <c r="B503" s="83">
        <v>15</v>
      </c>
      <c r="C503" s="84">
        <v>704.89450725999995</v>
      </c>
      <c r="D503" s="84">
        <v>690.12069329999997</v>
      </c>
      <c r="E503" s="84">
        <v>139.09383861000001</v>
      </c>
      <c r="F503" s="84">
        <v>139.09383861000001</v>
      </c>
    </row>
    <row r="504" spans="1:6" ht="12.75" customHeight="1" x14ac:dyDescent="0.2">
      <c r="A504" s="83" t="s">
        <v>162</v>
      </c>
      <c r="B504" s="83">
        <v>16</v>
      </c>
      <c r="C504" s="84">
        <v>711.47151106000001</v>
      </c>
      <c r="D504" s="84">
        <v>696.50416016999998</v>
      </c>
      <c r="E504" s="84">
        <v>140.38042648000001</v>
      </c>
      <c r="F504" s="84">
        <v>140.38042648000001</v>
      </c>
    </row>
    <row r="505" spans="1:6" ht="12.75" customHeight="1" x14ac:dyDescent="0.2">
      <c r="A505" s="83" t="s">
        <v>162</v>
      </c>
      <c r="B505" s="83">
        <v>17</v>
      </c>
      <c r="C505" s="84">
        <v>710.75863893999997</v>
      </c>
      <c r="D505" s="84">
        <v>695.19752971000003</v>
      </c>
      <c r="E505" s="84">
        <v>140.11707508000001</v>
      </c>
      <c r="F505" s="84">
        <v>140.11707508000001</v>
      </c>
    </row>
    <row r="506" spans="1:6" ht="12.75" customHeight="1" x14ac:dyDescent="0.2">
      <c r="A506" s="83" t="s">
        <v>162</v>
      </c>
      <c r="B506" s="83">
        <v>18</v>
      </c>
      <c r="C506" s="84">
        <v>714.97368800000004</v>
      </c>
      <c r="D506" s="84">
        <v>699.08103298000003</v>
      </c>
      <c r="E506" s="84">
        <v>140.89979524</v>
      </c>
      <c r="F506" s="84">
        <v>140.89979524</v>
      </c>
    </row>
    <row r="507" spans="1:6" ht="12.75" customHeight="1" x14ac:dyDescent="0.2">
      <c r="A507" s="83" t="s">
        <v>162</v>
      </c>
      <c r="B507" s="83">
        <v>19</v>
      </c>
      <c r="C507" s="84">
        <v>706.81227746000002</v>
      </c>
      <c r="D507" s="84">
        <v>691.43055477999997</v>
      </c>
      <c r="E507" s="84">
        <v>139.35784122000001</v>
      </c>
      <c r="F507" s="84">
        <v>139.35784122000001</v>
      </c>
    </row>
    <row r="508" spans="1:6" ht="12.75" customHeight="1" x14ac:dyDescent="0.2">
      <c r="A508" s="83" t="s">
        <v>162</v>
      </c>
      <c r="B508" s="83">
        <v>20</v>
      </c>
      <c r="C508" s="84">
        <v>695.91633454999999</v>
      </c>
      <c r="D508" s="84">
        <v>679.73452607000002</v>
      </c>
      <c r="E508" s="84">
        <v>137.00050641000001</v>
      </c>
      <c r="F508" s="84">
        <v>137.00050641000001</v>
      </c>
    </row>
    <row r="509" spans="1:6" ht="12.75" customHeight="1" x14ac:dyDescent="0.2">
      <c r="A509" s="83" t="s">
        <v>162</v>
      </c>
      <c r="B509" s="83">
        <v>21</v>
      </c>
      <c r="C509" s="84">
        <v>688.66638125999998</v>
      </c>
      <c r="D509" s="84">
        <v>672.13747892000004</v>
      </c>
      <c r="E509" s="84">
        <v>135.46932142</v>
      </c>
      <c r="F509" s="84">
        <v>135.46932142</v>
      </c>
    </row>
    <row r="510" spans="1:6" ht="12.75" customHeight="1" x14ac:dyDescent="0.2">
      <c r="A510" s="83" t="s">
        <v>162</v>
      </c>
      <c r="B510" s="83">
        <v>22</v>
      </c>
      <c r="C510" s="84">
        <v>690.89969928999994</v>
      </c>
      <c r="D510" s="84">
        <v>674.24495563999994</v>
      </c>
      <c r="E510" s="84">
        <v>135.89408338999999</v>
      </c>
      <c r="F510" s="84">
        <v>135.89408338999999</v>
      </c>
    </row>
    <row r="511" spans="1:6" ht="12.75" customHeight="1" x14ac:dyDescent="0.2">
      <c r="A511" s="83" t="s">
        <v>162</v>
      </c>
      <c r="B511" s="83">
        <v>23</v>
      </c>
      <c r="C511" s="84">
        <v>686.70114728999999</v>
      </c>
      <c r="D511" s="84">
        <v>670.52865512999995</v>
      </c>
      <c r="E511" s="84">
        <v>135.14506295000001</v>
      </c>
      <c r="F511" s="84">
        <v>135.14506295000001</v>
      </c>
    </row>
    <row r="512" spans="1:6" ht="12.75" customHeight="1" x14ac:dyDescent="0.2">
      <c r="A512" s="83" t="s">
        <v>162</v>
      </c>
      <c r="B512" s="83">
        <v>24</v>
      </c>
      <c r="C512" s="84">
        <v>717.59748013000001</v>
      </c>
      <c r="D512" s="84">
        <v>700.88071548999994</v>
      </c>
      <c r="E512" s="84">
        <v>141.26252127999999</v>
      </c>
      <c r="F512" s="84">
        <v>141.26252127999999</v>
      </c>
    </row>
    <row r="513" spans="1:6" ht="12.75" customHeight="1" x14ac:dyDescent="0.2">
      <c r="A513" s="83" t="s">
        <v>163</v>
      </c>
      <c r="B513" s="83">
        <v>1</v>
      </c>
      <c r="C513" s="84">
        <v>781.93094535</v>
      </c>
      <c r="D513" s="84">
        <v>766.02111910999997</v>
      </c>
      <c r="E513" s="84">
        <v>154.39157084999999</v>
      </c>
      <c r="F513" s="84">
        <v>154.39157084999999</v>
      </c>
    </row>
    <row r="514" spans="1:6" ht="12.75" customHeight="1" x14ac:dyDescent="0.2">
      <c r="A514" s="83" t="s">
        <v>163</v>
      </c>
      <c r="B514" s="83">
        <v>2</v>
      </c>
      <c r="C514" s="84">
        <v>806.60675297</v>
      </c>
      <c r="D514" s="84">
        <v>790.51714340000001</v>
      </c>
      <c r="E514" s="84">
        <v>159.328745</v>
      </c>
      <c r="F514" s="84">
        <v>159.328745</v>
      </c>
    </row>
    <row r="515" spans="1:6" ht="12.75" customHeight="1" x14ac:dyDescent="0.2">
      <c r="A515" s="83" t="s">
        <v>163</v>
      </c>
      <c r="B515" s="83">
        <v>3</v>
      </c>
      <c r="C515" s="84">
        <v>818.68816957000001</v>
      </c>
      <c r="D515" s="84">
        <v>807.47420207000005</v>
      </c>
      <c r="E515" s="84">
        <v>162.74644049</v>
      </c>
      <c r="F515" s="84">
        <v>162.74644049</v>
      </c>
    </row>
    <row r="516" spans="1:6" ht="12.75" customHeight="1" x14ac:dyDescent="0.2">
      <c r="A516" s="83" t="s">
        <v>163</v>
      </c>
      <c r="B516" s="83">
        <v>4</v>
      </c>
      <c r="C516" s="84">
        <v>825.16112688999999</v>
      </c>
      <c r="D516" s="84">
        <v>815.08580476999998</v>
      </c>
      <c r="E516" s="84">
        <v>164.28055916</v>
      </c>
      <c r="F516" s="84">
        <v>164.28055916</v>
      </c>
    </row>
    <row r="517" spans="1:6" ht="12.75" customHeight="1" x14ac:dyDescent="0.2">
      <c r="A517" s="83" t="s">
        <v>163</v>
      </c>
      <c r="B517" s="83">
        <v>5</v>
      </c>
      <c r="C517" s="84">
        <v>824.97524267999995</v>
      </c>
      <c r="D517" s="84">
        <v>808.73020612000005</v>
      </c>
      <c r="E517" s="84">
        <v>162.99958813000001</v>
      </c>
      <c r="F517" s="84">
        <v>162.99958813000001</v>
      </c>
    </row>
    <row r="518" spans="1:6" ht="12.75" customHeight="1" x14ac:dyDescent="0.2">
      <c r="A518" s="83" t="s">
        <v>163</v>
      </c>
      <c r="B518" s="83">
        <v>6</v>
      </c>
      <c r="C518" s="84">
        <v>817.30277273000002</v>
      </c>
      <c r="D518" s="84">
        <v>801.120451</v>
      </c>
      <c r="E518" s="84">
        <v>161.46584185</v>
      </c>
      <c r="F518" s="84">
        <v>161.46584185</v>
      </c>
    </row>
    <row r="519" spans="1:6" ht="12.75" customHeight="1" x14ac:dyDescent="0.2">
      <c r="A519" s="83" t="s">
        <v>163</v>
      </c>
      <c r="B519" s="83">
        <v>7</v>
      </c>
      <c r="C519" s="84">
        <v>769.36828651999997</v>
      </c>
      <c r="D519" s="84">
        <v>757.84931490999998</v>
      </c>
      <c r="E519" s="84">
        <v>152.74454356000001</v>
      </c>
      <c r="F519" s="84">
        <v>152.74454356000001</v>
      </c>
    </row>
    <row r="520" spans="1:6" ht="12.75" customHeight="1" x14ac:dyDescent="0.2">
      <c r="A520" s="83" t="s">
        <v>163</v>
      </c>
      <c r="B520" s="83">
        <v>8</v>
      </c>
      <c r="C520" s="84">
        <v>742.43883030999996</v>
      </c>
      <c r="D520" s="84">
        <v>727.87588916000004</v>
      </c>
      <c r="E520" s="84">
        <v>146.70339903999999</v>
      </c>
      <c r="F520" s="84">
        <v>146.70339903999999</v>
      </c>
    </row>
    <row r="521" spans="1:6" ht="12.75" customHeight="1" x14ac:dyDescent="0.2">
      <c r="A521" s="83" t="s">
        <v>163</v>
      </c>
      <c r="B521" s="83">
        <v>9</v>
      </c>
      <c r="C521" s="84">
        <v>695.14782675000004</v>
      </c>
      <c r="D521" s="84">
        <v>680.42902672000002</v>
      </c>
      <c r="E521" s="84">
        <v>137.14048303000001</v>
      </c>
      <c r="F521" s="84">
        <v>137.14048303000001</v>
      </c>
    </row>
    <row r="522" spans="1:6" ht="12.75" customHeight="1" x14ac:dyDescent="0.2">
      <c r="A522" s="83" t="s">
        <v>163</v>
      </c>
      <c r="B522" s="83">
        <v>10</v>
      </c>
      <c r="C522" s="84">
        <v>694.40160119999996</v>
      </c>
      <c r="D522" s="84">
        <v>679.55409396000005</v>
      </c>
      <c r="E522" s="84">
        <v>136.96414032000001</v>
      </c>
      <c r="F522" s="84">
        <v>136.96414032000001</v>
      </c>
    </row>
    <row r="523" spans="1:6" ht="12.75" customHeight="1" x14ac:dyDescent="0.2">
      <c r="A523" s="83" t="s">
        <v>163</v>
      </c>
      <c r="B523" s="83">
        <v>11</v>
      </c>
      <c r="C523" s="84">
        <v>694.85172908000004</v>
      </c>
      <c r="D523" s="84">
        <v>680.19526896000002</v>
      </c>
      <c r="E523" s="84">
        <v>137.09336915</v>
      </c>
      <c r="F523" s="84">
        <v>137.09336915</v>
      </c>
    </row>
    <row r="524" spans="1:6" ht="12.75" customHeight="1" x14ac:dyDescent="0.2">
      <c r="A524" s="83" t="s">
        <v>163</v>
      </c>
      <c r="B524" s="83">
        <v>12</v>
      </c>
      <c r="C524" s="84">
        <v>693.39865079000003</v>
      </c>
      <c r="D524" s="84">
        <v>678.28448287000003</v>
      </c>
      <c r="E524" s="84">
        <v>136.70825017999999</v>
      </c>
      <c r="F524" s="84">
        <v>136.70825017999999</v>
      </c>
    </row>
    <row r="525" spans="1:6" ht="12.75" customHeight="1" x14ac:dyDescent="0.2">
      <c r="A525" s="83" t="s">
        <v>163</v>
      </c>
      <c r="B525" s="83">
        <v>13</v>
      </c>
      <c r="C525" s="84">
        <v>699.82036622999999</v>
      </c>
      <c r="D525" s="84">
        <v>684.68535021000002</v>
      </c>
      <c r="E525" s="84">
        <v>137.99834511</v>
      </c>
      <c r="F525" s="84">
        <v>137.99834511</v>
      </c>
    </row>
    <row r="526" spans="1:6" ht="12.75" customHeight="1" x14ac:dyDescent="0.2">
      <c r="A526" s="83" t="s">
        <v>163</v>
      </c>
      <c r="B526" s="83">
        <v>14</v>
      </c>
      <c r="C526" s="84">
        <v>714.58708187000002</v>
      </c>
      <c r="D526" s="84">
        <v>700.35104574000002</v>
      </c>
      <c r="E526" s="84">
        <v>141.15576634000001</v>
      </c>
      <c r="F526" s="84">
        <v>141.15576634000001</v>
      </c>
    </row>
    <row r="527" spans="1:6" ht="12.75" customHeight="1" x14ac:dyDescent="0.2">
      <c r="A527" s="83" t="s">
        <v>163</v>
      </c>
      <c r="B527" s="83">
        <v>15</v>
      </c>
      <c r="C527" s="84">
        <v>713.34377242999994</v>
      </c>
      <c r="D527" s="84">
        <v>697.49592151000002</v>
      </c>
      <c r="E527" s="84">
        <v>140.58031599</v>
      </c>
      <c r="F527" s="84">
        <v>140.58031599</v>
      </c>
    </row>
    <row r="528" spans="1:6" ht="12.75" customHeight="1" x14ac:dyDescent="0.2">
      <c r="A528" s="83" t="s">
        <v>163</v>
      </c>
      <c r="B528" s="83">
        <v>16</v>
      </c>
      <c r="C528" s="84">
        <v>726.62774629</v>
      </c>
      <c r="D528" s="84">
        <v>710.34082559000001</v>
      </c>
      <c r="E528" s="84">
        <v>143.16920665000001</v>
      </c>
      <c r="F528" s="84">
        <v>143.16920665000001</v>
      </c>
    </row>
    <row r="529" spans="1:6" ht="12.75" customHeight="1" x14ac:dyDescent="0.2">
      <c r="A529" s="83" t="s">
        <v>163</v>
      </c>
      <c r="B529" s="83">
        <v>17</v>
      </c>
      <c r="C529" s="84">
        <v>715.56784282000001</v>
      </c>
      <c r="D529" s="84">
        <v>699.59466300999998</v>
      </c>
      <c r="E529" s="84">
        <v>141.00331738</v>
      </c>
      <c r="F529" s="84">
        <v>141.00331738</v>
      </c>
    </row>
    <row r="530" spans="1:6" ht="12.75" customHeight="1" x14ac:dyDescent="0.2">
      <c r="A530" s="83" t="s">
        <v>163</v>
      </c>
      <c r="B530" s="83">
        <v>18</v>
      </c>
      <c r="C530" s="84">
        <v>709.74490377999996</v>
      </c>
      <c r="D530" s="84">
        <v>693.36953966999999</v>
      </c>
      <c r="E530" s="84">
        <v>139.74864366</v>
      </c>
      <c r="F530" s="84">
        <v>139.74864366</v>
      </c>
    </row>
    <row r="531" spans="1:6" ht="12.75" customHeight="1" x14ac:dyDescent="0.2">
      <c r="A531" s="83" t="s">
        <v>163</v>
      </c>
      <c r="B531" s="83">
        <v>19</v>
      </c>
      <c r="C531" s="84">
        <v>713.53185998000004</v>
      </c>
      <c r="D531" s="84">
        <v>697.25200912000003</v>
      </c>
      <c r="E531" s="84">
        <v>140.53115545</v>
      </c>
      <c r="F531" s="84">
        <v>140.53115545</v>
      </c>
    </row>
    <row r="532" spans="1:6" ht="12.75" customHeight="1" x14ac:dyDescent="0.2">
      <c r="A532" s="83" t="s">
        <v>163</v>
      </c>
      <c r="B532" s="83">
        <v>20</v>
      </c>
      <c r="C532" s="84">
        <v>720.78850949000002</v>
      </c>
      <c r="D532" s="84">
        <v>704.27928556999996</v>
      </c>
      <c r="E532" s="84">
        <v>141.94750314999999</v>
      </c>
      <c r="F532" s="84">
        <v>141.94750314999999</v>
      </c>
    </row>
    <row r="533" spans="1:6" ht="12.75" customHeight="1" x14ac:dyDescent="0.2">
      <c r="A533" s="83" t="s">
        <v>163</v>
      </c>
      <c r="B533" s="83">
        <v>21</v>
      </c>
      <c r="C533" s="84">
        <v>727.88693410999997</v>
      </c>
      <c r="D533" s="84">
        <v>711.27790600000003</v>
      </c>
      <c r="E533" s="84">
        <v>143.35807523</v>
      </c>
      <c r="F533" s="84">
        <v>143.35807523</v>
      </c>
    </row>
    <row r="534" spans="1:6" ht="12.75" customHeight="1" x14ac:dyDescent="0.2">
      <c r="A534" s="83" t="s">
        <v>163</v>
      </c>
      <c r="B534" s="83">
        <v>22</v>
      </c>
      <c r="C534" s="84">
        <v>729.96767837000004</v>
      </c>
      <c r="D534" s="84">
        <v>713.55289541000002</v>
      </c>
      <c r="E534" s="84">
        <v>143.81659938000001</v>
      </c>
      <c r="F534" s="84">
        <v>143.81659938000001</v>
      </c>
    </row>
    <row r="535" spans="1:6" ht="12.75" customHeight="1" x14ac:dyDescent="0.2">
      <c r="A535" s="83" t="s">
        <v>163</v>
      </c>
      <c r="B535" s="83">
        <v>23</v>
      </c>
      <c r="C535" s="84">
        <v>719.63183736999997</v>
      </c>
      <c r="D535" s="84">
        <v>703.64773610999998</v>
      </c>
      <c r="E535" s="84">
        <v>141.82021434000001</v>
      </c>
      <c r="F535" s="84">
        <v>141.82021434000001</v>
      </c>
    </row>
    <row r="536" spans="1:6" ht="12.75" customHeight="1" x14ac:dyDescent="0.2">
      <c r="A536" s="83" t="s">
        <v>163</v>
      </c>
      <c r="B536" s="83">
        <v>24</v>
      </c>
      <c r="C536" s="84">
        <v>737.51365465000003</v>
      </c>
      <c r="D536" s="84">
        <v>721.42288058999998</v>
      </c>
      <c r="E536" s="84">
        <v>145.40279504</v>
      </c>
      <c r="F536" s="84">
        <v>145.40279504</v>
      </c>
    </row>
    <row r="537" spans="1:6" ht="12.75" customHeight="1" x14ac:dyDescent="0.2">
      <c r="A537" s="83" t="s">
        <v>164</v>
      </c>
      <c r="B537" s="83">
        <v>1</v>
      </c>
      <c r="C537" s="84">
        <v>758.45390712000005</v>
      </c>
      <c r="D537" s="84">
        <v>742.36927859000002</v>
      </c>
      <c r="E537" s="84">
        <v>149.62454195000001</v>
      </c>
      <c r="F537" s="84">
        <v>149.62454195000001</v>
      </c>
    </row>
    <row r="538" spans="1:6" ht="12.75" customHeight="1" x14ac:dyDescent="0.2">
      <c r="A538" s="83" t="s">
        <v>164</v>
      </c>
      <c r="B538" s="83">
        <v>2</v>
      </c>
      <c r="C538" s="84">
        <v>755.71717852999996</v>
      </c>
      <c r="D538" s="84">
        <v>740.33960019999995</v>
      </c>
      <c r="E538" s="84">
        <v>149.21546022999999</v>
      </c>
      <c r="F538" s="84">
        <v>149.21546022999999</v>
      </c>
    </row>
    <row r="539" spans="1:6" ht="12.75" customHeight="1" x14ac:dyDescent="0.2">
      <c r="A539" s="83" t="s">
        <v>164</v>
      </c>
      <c r="B539" s="83">
        <v>3</v>
      </c>
      <c r="C539" s="84">
        <v>757.88631859999998</v>
      </c>
      <c r="D539" s="84">
        <v>741.57767450999995</v>
      </c>
      <c r="E539" s="84">
        <v>149.46499413000001</v>
      </c>
      <c r="F539" s="84">
        <v>149.46499413000001</v>
      </c>
    </row>
    <row r="540" spans="1:6" ht="12.75" customHeight="1" x14ac:dyDescent="0.2">
      <c r="A540" s="83" t="s">
        <v>164</v>
      </c>
      <c r="B540" s="83">
        <v>4</v>
      </c>
      <c r="C540" s="84">
        <v>760.95313018000002</v>
      </c>
      <c r="D540" s="84">
        <v>744.17974014000004</v>
      </c>
      <c r="E540" s="84">
        <v>149.98944051000001</v>
      </c>
      <c r="F540" s="84">
        <v>149.98944051000001</v>
      </c>
    </row>
    <row r="541" spans="1:6" ht="12.75" customHeight="1" x14ac:dyDescent="0.2">
      <c r="A541" s="83" t="s">
        <v>164</v>
      </c>
      <c r="B541" s="83">
        <v>5</v>
      </c>
      <c r="C541" s="84">
        <v>762.84610401999998</v>
      </c>
      <c r="D541" s="84">
        <v>744.23818687999994</v>
      </c>
      <c r="E541" s="84">
        <v>150.00122045000001</v>
      </c>
      <c r="F541" s="84">
        <v>150.00122045000001</v>
      </c>
    </row>
    <row r="542" spans="1:6" ht="12.75" customHeight="1" x14ac:dyDescent="0.2">
      <c r="A542" s="83" t="s">
        <v>164</v>
      </c>
      <c r="B542" s="83">
        <v>6</v>
      </c>
      <c r="C542" s="84">
        <v>769.13272890999997</v>
      </c>
      <c r="D542" s="84">
        <v>749.51502654000001</v>
      </c>
      <c r="E542" s="84">
        <v>151.06476757999999</v>
      </c>
      <c r="F542" s="84">
        <v>151.06476757999999</v>
      </c>
    </row>
    <row r="543" spans="1:6" ht="12.75" customHeight="1" x14ac:dyDescent="0.2">
      <c r="A543" s="83" t="s">
        <v>164</v>
      </c>
      <c r="B543" s="83">
        <v>7</v>
      </c>
      <c r="C543" s="84">
        <v>773.46477485000003</v>
      </c>
      <c r="D543" s="84">
        <v>752.51473080000005</v>
      </c>
      <c r="E543" s="84">
        <v>151.66935803000001</v>
      </c>
      <c r="F543" s="84">
        <v>151.66935803000001</v>
      </c>
    </row>
    <row r="544" spans="1:6" ht="12.75" customHeight="1" x14ac:dyDescent="0.2">
      <c r="A544" s="83" t="s">
        <v>164</v>
      </c>
      <c r="B544" s="83">
        <v>8</v>
      </c>
      <c r="C544" s="84">
        <v>770.33568548000005</v>
      </c>
      <c r="D544" s="84">
        <v>749.27678766999998</v>
      </c>
      <c r="E544" s="84">
        <v>151.01675054</v>
      </c>
      <c r="F544" s="84">
        <v>151.01675054</v>
      </c>
    </row>
    <row r="545" spans="1:6" ht="12.75" customHeight="1" x14ac:dyDescent="0.2">
      <c r="A545" s="83" t="s">
        <v>164</v>
      </c>
      <c r="B545" s="83">
        <v>9</v>
      </c>
      <c r="C545" s="84">
        <v>730.97126163999997</v>
      </c>
      <c r="D545" s="84">
        <v>711.50797781999995</v>
      </c>
      <c r="E545" s="84">
        <v>143.40444621</v>
      </c>
      <c r="F545" s="84">
        <v>143.40444621</v>
      </c>
    </row>
    <row r="546" spans="1:6" ht="12.75" customHeight="1" x14ac:dyDescent="0.2">
      <c r="A546" s="83" t="s">
        <v>164</v>
      </c>
      <c r="B546" s="83">
        <v>10</v>
      </c>
      <c r="C546" s="84">
        <v>723.18204526</v>
      </c>
      <c r="D546" s="84">
        <v>707.85047830999997</v>
      </c>
      <c r="E546" s="84">
        <v>142.66727710999999</v>
      </c>
      <c r="F546" s="84">
        <v>142.66727710999999</v>
      </c>
    </row>
    <row r="547" spans="1:6" ht="12.75" customHeight="1" x14ac:dyDescent="0.2">
      <c r="A547" s="83" t="s">
        <v>164</v>
      </c>
      <c r="B547" s="83">
        <v>11</v>
      </c>
      <c r="C547" s="84">
        <v>723.64048064999997</v>
      </c>
      <c r="D547" s="84">
        <v>708.34874549000006</v>
      </c>
      <c r="E547" s="84">
        <v>142.76770286999999</v>
      </c>
      <c r="F547" s="84">
        <v>142.76770286999999</v>
      </c>
    </row>
    <row r="548" spans="1:6" ht="12.75" customHeight="1" x14ac:dyDescent="0.2">
      <c r="A548" s="83" t="s">
        <v>164</v>
      </c>
      <c r="B548" s="83">
        <v>12</v>
      </c>
      <c r="C548" s="84">
        <v>724.86841264999998</v>
      </c>
      <c r="D548" s="84">
        <v>709.05437926000002</v>
      </c>
      <c r="E548" s="84">
        <v>142.90992337</v>
      </c>
      <c r="F548" s="84">
        <v>142.90992337</v>
      </c>
    </row>
    <row r="549" spans="1:6" ht="12.75" customHeight="1" x14ac:dyDescent="0.2">
      <c r="A549" s="83" t="s">
        <v>164</v>
      </c>
      <c r="B549" s="83">
        <v>13</v>
      </c>
      <c r="C549" s="84">
        <v>731.36595693000004</v>
      </c>
      <c r="D549" s="84">
        <v>715.26370466000003</v>
      </c>
      <c r="E549" s="84">
        <v>144.16141302</v>
      </c>
      <c r="F549" s="84">
        <v>144.16141302</v>
      </c>
    </row>
    <row r="550" spans="1:6" ht="12.75" customHeight="1" x14ac:dyDescent="0.2">
      <c r="A550" s="83" t="s">
        <v>164</v>
      </c>
      <c r="B550" s="83">
        <v>14</v>
      </c>
      <c r="C550" s="84">
        <v>731.54099883000004</v>
      </c>
      <c r="D550" s="84">
        <v>716.05060165999998</v>
      </c>
      <c r="E550" s="84">
        <v>144.32001213000001</v>
      </c>
      <c r="F550" s="84">
        <v>144.32001213000001</v>
      </c>
    </row>
    <row r="551" spans="1:6" ht="12.75" customHeight="1" x14ac:dyDescent="0.2">
      <c r="A551" s="83" t="s">
        <v>164</v>
      </c>
      <c r="B551" s="83">
        <v>15</v>
      </c>
      <c r="C551" s="84">
        <v>737.02242192999995</v>
      </c>
      <c r="D551" s="84">
        <v>720.57462282999995</v>
      </c>
      <c r="E551" s="84">
        <v>145.23182868000001</v>
      </c>
      <c r="F551" s="84">
        <v>145.23182868000001</v>
      </c>
    </row>
    <row r="552" spans="1:6" ht="12.75" customHeight="1" x14ac:dyDescent="0.2">
      <c r="A552" s="83" t="s">
        <v>164</v>
      </c>
      <c r="B552" s="83">
        <v>16</v>
      </c>
      <c r="C552" s="84">
        <v>741.64981361000002</v>
      </c>
      <c r="D552" s="84">
        <v>724.83118433000004</v>
      </c>
      <c r="E552" s="84">
        <v>146.08973872999999</v>
      </c>
      <c r="F552" s="84">
        <v>146.08973872999999</v>
      </c>
    </row>
    <row r="553" spans="1:6" ht="12.75" customHeight="1" x14ac:dyDescent="0.2">
      <c r="A553" s="83" t="s">
        <v>164</v>
      </c>
      <c r="B553" s="83">
        <v>17</v>
      </c>
      <c r="C553" s="84">
        <v>736.89196976000005</v>
      </c>
      <c r="D553" s="84">
        <v>721.02810169999998</v>
      </c>
      <c r="E553" s="84">
        <v>145.32322735</v>
      </c>
      <c r="F553" s="84">
        <v>145.32322735</v>
      </c>
    </row>
    <row r="554" spans="1:6" ht="12.75" customHeight="1" x14ac:dyDescent="0.2">
      <c r="A554" s="83" t="s">
        <v>164</v>
      </c>
      <c r="B554" s="83">
        <v>18</v>
      </c>
      <c r="C554" s="84">
        <v>731.57750393000003</v>
      </c>
      <c r="D554" s="84">
        <v>714.87686619999999</v>
      </c>
      <c r="E554" s="84">
        <v>144.08344571999999</v>
      </c>
      <c r="F554" s="84">
        <v>144.08344571999999</v>
      </c>
    </row>
    <row r="555" spans="1:6" ht="12.75" customHeight="1" x14ac:dyDescent="0.2">
      <c r="A555" s="83" t="s">
        <v>164</v>
      </c>
      <c r="B555" s="83">
        <v>19</v>
      </c>
      <c r="C555" s="84">
        <v>724.43508851000001</v>
      </c>
      <c r="D555" s="84">
        <v>708.61552036</v>
      </c>
      <c r="E555" s="84">
        <v>142.82147135</v>
      </c>
      <c r="F555" s="84">
        <v>142.82147135</v>
      </c>
    </row>
    <row r="556" spans="1:6" ht="12.75" customHeight="1" x14ac:dyDescent="0.2">
      <c r="A556" s="83" t="s">
        <v>164</v>
      </c>
      <c r="B556" s="83">
        <v>20</v>
      </c>
      <c r="C556" s="84">
        <v>717.86738285000001</v>
      </c>
      <c r="D556" s="84">
        <v>701.67961489000004</v>
      </c>
      <c r="E556" s="84">
        <v>141.42353947000001</v>
      </c>
      <c r="F556" s="84">
        <v>141.42353947000001</v>
      </c>
    </row>
    <row r="557" spans="1:6" ht="12.75" customHeight="1" x14ac:dyDescent="0.2">
      <c r="A557" s="83" t="s">
        <v>164</v>
      </c>
      <c r="B557" s="83">
        <v>21</v>
      </c>
      <c r="C557" s="84">
        <v>712.13490219000005</v>
      </c>
      <c r="D557" s="84">
        <v>696.39132787000005</v>
      </c>
      <c r="E557" s="84">
        <v>140.35768512999999</v>
      </c>
      <c r="F557" s="84">
        <v>140.35768512999999</v>
      </c>
    </row>
    <row r="558" spans="1:6" ht="12.75" customHeight="1" x14ac:dyDescent="0.2">
      <c r="A558" s="83" t="s">
        <v>164</v>
      </c>
      <c r="B558" s="83">
        <v>22</v>
      </c>
      <c r="C558" s="84">
        <v>708.47008618999996</v>
      </c>
      <c r="D558" s="84">
        <v>692.67429755000001</v>
      </c>
      <c r="E558" s="84">
        <v>139.6085176</v>
      </c>
      <c r="F558" s="84">
        <v>139.6085176</v>
      </c>
    </row>
    <row r="559" spans="1:6" ht="12.75" customHeight="1" x14ac:dyDescent="0.2">
      <c r="A559" s="83" t="s">
        <v>164</v>
      </c>
      <c r="B559" s="83">
        <v>23</v>
      </c>
      <c r="C559" s="84">
        <v>695.34984675999999</v>
      </c>
      <c r="D559" s="84">
        <v>679.72289105000004</v>
      </c>
      <c r="E559" s="84">
        <v>136.99816136999999</v>
      </c>
      <c r="F559" s="84">
        <v>136.99816136999999</v>
      </c>
    </row>
    <row r="560" spans="1:6" ht="12.75" customHeight="1" x14ac:dyDescent="0.2">
      <c r="A560" s="83" t="s">
        <v>164</v>
      </c>
      <c r="B560" s="83">
        <v>24</v>
      </c>
      <c r="C560" s="84">
        <v>720.8835914</v>
      </c>
      <c r="D560" s="84">
        <v>705.06875619000004</v>
      </c>
      <c r="E560" s="84">
        <v>142.10662096999999</v>
      </c>
      <c r="F560" s="84">
        <v>142.10662096999999</v>
      </c>
    </row>
    <row r="561" spans="1:6" ht="12.75" customHeight="1" x14ac:dyDescent="0.2">
      <c r="A561" s="83" t="s">
        <v>165</v>
      </c>
      <c r="B561" s="83">
        <v>1</v>
      </c>
      <c r="C561" s="84">
        <v>830.26561319999996</v>
      </c>
      <c r="D561" s="84">
        <v>813.61564200999999</v>
      </c>
      <c r="E561" s="84">
        <v>163.98424782999999</v>
      </c>
      <c r="F561" s="84">
        <v>163.98424782999999</v>
      </c>
    </row>
    <row r="562" spans="1:6" ht="12.75" customHeight="1" x14ac:dyDescent="0.2">
      <c r="A562" s="83" t="s">
        <v>165</v>
      </c>
      <c r="B562" s="83">
        <v>2</v>
      </c>
      <c r="C562" s="84">
        <v>836.95959733999996</v>
      </c>
      <c r="D562" s="84">
        <v>821.77764649999995</v>
      </c>
      <c r="E562" s="84">
        <v>165.62929998999999</v>
      </c>
      <c r="F562" s="84">
        <v>165.62929998999999</v>
      </c>
    </row>
    <row r="563" spans="1:6" ht="12.75" customHeight="1" x14ac:dyDescent="0.2">
      <c r="A563" s="83" t="s">
        <v>165</v>
      </c>
      <c r="B563" s="83">
        <v>3</v>
      </c>
      <c r="C563" s="84">
        <v>853.58266545000004</v>
      </c>
      <c r="D563" s="84">
        <v>838.52779694000003</v>
      </c>
      <c r="E563" s="84">
        <v>169.00529312</v>
      </c>
      <c r="F563" s="84">
        <v>169.00529312</v>
      </c>
    </row>
    <row r="564" spans="1:6" ht="12.75" customHeight="1" x14ac:dyDescent="0.2">
      <c r="A564" s="83" t="s">
        <v>165</v>
      </c>
      <c r="B564" s="83">
        <v>4</v>
      </c>
      <c r="C564" s="84">
        <v>867.60598942000001</v>
      </c>
      <c r="D564" s="84">
        <v>852.62341633000005</v>
      </c>
      <c r="E564" s="84">
        <v>171.84626546999999</v>
      </c>
      <c r="F564" s="84">
        <v>171.84626546999999</v>
      </c>
    </row>
    <row r="565" spans="1:6" ht="12.75" customHeight="1" x14ac:dyDescent="0.2">
      <c r="A565" s="83" t="s">
        <v>165</v>
      </c>
      <c r="B565" s="83">
        <v>5</v>
      </c>
      <c r="C565" s="84">
        <v>868.75536634000002</v>
      </c>
      <c r="D565" s="84">
        <v>853.92644569000004</v>
      </c>
      <c r="E565" s="84">
        <v>172.10889105999999</v>
      </c>
      <c r="F565" s="84">
        <v>172.10889105999999</v>
      </c>
    </row>
    <row r="566" spans="1:6" ht="12.75" customHeight="1" x14ac:dyDescent="0.2">
      <c r="A566" s="83" t="s">
        <v>165</v>
      </c>
      <c r="B566" s="83">
        <v>6</v>
      </c>
      <c r="C566" s="84">
        <v>859.13594622999994</v>
      </c>
      <c r="D566" s="84">
        <v>844.59600410999997</v>
      </c>
      <c r="E566" s="84">
        <v>170.22834039</v>
      </c>
      <c r="F566" s="84">
        <v>170.22834039</v>
      </c>
    </row>
    <row r="567" spans="1:6" ht="12.75" customHeight="1" x14ac:dyDescent="0.2">
      <c r="A567" s="83" t="s">
        <v>165</v>
      </c>
      <c r="B567" s="83">
        <v>7</v>
      </c>
      <c r="C567" s="84">
        <v>842.06662555000003</v>
      </c>
      <c r="D567" s="84">
        <v>827.27219430000002</v>
      </c>
      <c r="E567" s="84">
        <v>166.73672619999999</v>
      </c>
      <c r="F567" s="84">
        <v>166.73672619999999</v>
      </c>
    </row>
    <row r="568" spans="1:6" ht="12.75" customHeight="1" x14ac:dyDescent="0.2">
      <c r="A568" s="83" t="s">
        <v>165</v>
      </c>
      <c r="B568" s="83">
        <v>8</v>
      </c>
      <c r="C568" s="84">
        <v>821.02647745000002</v>
      </c>
      <c r="D568" s="84">
        <v>812.38980345000004</v>
      </c>
      <c r="E568" s="84">
        <v>163.73718004</v>
      </c>
      <c r="F568" s="84">
        <v>163.73718004</v>
      </c>
    </row>
    <row r="569" spans="1:6" ht="12.75" customHeight="1" x14ac:dyDescent="0.2">
      <c r="A569" s="83" t="s">
        <v>165</v>
      </c>
      <c r="B569" s="83">
        <v>9</v>
      </c>
      <c r="C569" s="84">
        <v>782.79960083000003</v>
      </c>
      <c r="D569" s="84">
        <v>768.03607775</v>
      </c>
      <c r="E569" s="84">
        <v>154.79768580000001</v>
      </c>
      <c r="F569" s="84">
        <v>154.79768580000001</v>
      </c>
    </row>
    <row r="570" spans="1:6" ht="12.75" customHeight="1" x14ac:dyDescent="0.2">
      <c r="A570" s="83" t="s">
        <v>165</v>
      </c>
      <c r="B570" s="83">
        <v>10</v>
      </c>
      <c r="C570" s="84">
        <v>769.53016443000001</v>
      </c>
      <c r="D570" s="84">
        <v>754.09152649999999</v>
      </c>
      <c r="E570" s="84">
        <v>151.98716124000001</v>
      </c>
      <c r="F570" s="84">
        <v>151.98716124000001</v>
      </c>
    </row>
    <row r="571" spans="1:6" ht="12.75" customHeight="1" x14ac:dyDescent="0.2">
      <c r="A571" s="83" t="s">
        <v>165</v>
      </c>
      <c r="B571" s="83">
        <v>11</v>
      </c>
      <c r="C571" s="84">
        <v>760.83172811999998</v>
      </c>
      <c r="D571" s="84">
        <v>744.35382405999997</v>
      </c>
      <c r="E571" s="84">
        <v>150.02452713</v>
      </c>
      <c r="F571" s="84">
        <v>150.02452713</v>
      </c>
    </row>
    <row r="572" spans="1:6" ht="12.75" customHeight="1" x14ac:dyDescent="0.2">
      <c r="A572" s="83" t="s">
        <v>165</v>
      </c>
      <c r="B572" s="83">
        <v>12</v>
      </c>
      <c r="C572" s="84">
        <v>765.59076101999995</v>
      </c>
      <c r="D572" s="84">
        <v>746.36487321000004</v>
      </c>
      <c r="E572" s="84">
        <v>150.42985411999999</v>
      </c>
      <c r="F572" s="84">
        <v>150.42985411999999</v>
      </c>
    </row>
    <row r="573" spans="1:6" ht="12.75" customHeight="1" x14ac:dyDescent="0.2">
      <c r="A573" s="83" t="s">
        <v>165</v>
      </c>
      <c r="B573" s="83">
        <v>13</v>
      </c>
      <c r="C573" s="84">
        <v>771.45923686000003</v>
      </c>
      <c r="D573" s="84">
        <v>750.30762192999998</v>
      </c>
      <c r="E573" s="84">
        <v>151.22451520000001</v>
      </c>
      <c r="F573" s="84">
        <v>151.22451520000001</v>
      </c>
    </row>
    <row r="574" spans="1:6" ht="12.75" customHeight="1" x14ac:dyDescent="0.2">
      <c r="A574" s="83" t="s">
        <v>165</v>
      </c>
      <c r="B574" s="83">
        <v>14</v>
      </c>
      <c r="C574" s="84">
        <v>785.78418013999999</v>
      </c>
      <c r="D574" s="84">
        <v>763.43522712000004</v>
      </c>
      <c r="E574" s="84">
        <v>153.87038426999999</v>
      </c>
      <c r="F574" s="84">
        <v>153.87038426999999</v>
      </c>
    </row>
    <row r="575" spans="1:6" ht="12.75" customHeight="1" x14ac:dyDescent="0.2">
      <c r="A575" s="83" t="s">
        <v>165</v>
      </c>
      <c r="B575" s="83">
        <v>15</v>
      </c>
      <c r="C575" s="84">
        <v>790.57153803000006</v>
      </c>
      <c r="D575" s="84">
        <v>769.78887849</v>
      </c>
      <c r="E575" s="84">
        <v>155.15096281999999</v>
      </c>
      <c r="F575" s="84">
        <v>155.15096281999999</v>
      </c>
    </row>
    <row r="576" spans="1:6" ht="12.75" customHeight="1" x14ac:dyDescent="0.2">
      <c r="A576" s="83" t="s">
        <v>165</v>
      </c>
      <c r="B576" s="83">
        <v>16</v>
      </c>
      <c r="C576" s="84">
        <v>792.09872465000001</v>
      </c>
      <c r="D576" s="84">
        <v>774.30304111999999</v>
      </c>
      <c r="E576" s="84">
        <v>156.06079238999999</v>
      </c>
      <c r="F576" s="84">
        <v>156.06079238999999</v>
      </c>
    </row>
    <row r="577" spans="1:6" ht="12.75" customHeight="1" x14ac:dyDescent="0.2">
      <c r="A577" s="83" t="s">
        <v>165</v>
      </c>
      <c r="B577" s="83">
        <v>17</v>
      </c>
      <c r="C577" s="84">
        <v>792.06167162999998</v>
      </c>
      <c r="D577" s="84">
        <v>774.97168380000005</v>
      </c>
      <c r="E577" s="84">
        <v>156.19555733000001</v>
      </c>
      <c r="F577" s="84">
        <v>156.19555733000001</v>
      </c>
    </row>
    <row r="578" spans="1:6" ht="12.75" customHeight="1" x14ac:dyDescent="0.2">
      <c r="A578" s="83" t="s">
        <v>165</v>
      </c>
      <c r="B578" s="83">
        <v>18</v>
      </c>
      <c r="C578" s="84">
        <v>784.95533326999998</v>
      </c>
      <c r="D578" s="84">
        <v>766.79533730000003</v>
      </c>
      <c r="E578" s="84">
        <v>154.54761454000001</v>
      </c>
      <c r="F578" s="84">
        <v>154.54761454000001</v>
      </c>
    </row>
    <row r="579" spans="1:6" ht="12.75" customHeight="1" x14ac:dyDescent="0.2">
      <c r="A579" s="83" t="s">
        <v>165</v>
      </c>
      <c r="B579" s="83">
        <v>19</v>
      </c>
      <c r="C579" s="84">
        <v>768.86546506000002</v>
      </c>
      <c r="D579" s="84">
        <v>748.25981005999995</v>
      </c>
      <c r="E579" s="84">
        <v>150.81177868</v>
      </c>
      <c r="F579" s="84">
        <v>150.81177868</v>
      </c>
    </row>
    <row r="580" spans="1:6" ht="12.75" customHeight="1" x14ac:dyDescent="0.2">
      <c r="A580" s="83" t="s">
        <v>165</v>
      </c>
      <c r="B580" s="83">
        <v>20</v>
      </c>
      <c r="C580" s="84">
        <v>752.97519736000004</v>
      </c>
      <c r="D580" s="84">
        <v>729.33953683000004</v>
      </c>
      <c r="E580" s="84">
        <v>146.99839725999999</v>
      </c>
      <c r="F580" s="84">
        <v>146.99839725999999</v>
      </c>
    </row>
    <row r="581" spans="1:6" ht="12.75" customHeight="1" x14ac:dyDescent="0.2">
      <c r="A581" s="83" t="s">
        <v>165</v>
      </c>
      <c r="B581" s="83">
        <v>21</v>
      </c>
      <c r="C581" s="84">
        <v>747.82590506999998</v>
      </c>
      <c r="D581" s="84">
        <v>723.01847794000003</v>
      </c>
      <c r="E581" s="84">
        <v>145.72438772000001</v>
      </c>
      <c r="F581" s="84">
        <v>145.72438772000001</v>
      </c>
    </row>
    <row r="582" spans="1:6" ht="12.75" customHeight="1" x14ac:dyDescent="0.2">
      <c r="A582" s="83" t="s">
        <v>165</v>
      </c>
      <c r="B582" s="83">
        <v>22</v>
      </c>
      <c r="C582" s="84">
        <v>741.00174259999994</v>
      </c>
      <c r="D582" s="84">
        <v>716.43646755999998</v>
      </c>
      <c r="E582" s="84">
        <v>144.39778340000001</v>
      </c>
      <c r="F582" s="84">
        <v>144.39778340000001</v>
      </c>
    </row>
    <row r="583" spans="1:6" ht="12.75" customHeight="1" x14ac:dyDescent="0.2">
      <c r="A583" s="83" t="s">
        <v>165</v>
      </c>
      <c r="B583" s="83">
        <v>23</v>
      </c>
      <c r="C583" s="84">
        <v>751.31897943000001</v>
      </c>
      <c r="D583" s="84">
        <v>728.31383553000001</v>
      </c>
      <c r="E583" s="84">
        <v>146.79166713999999</v>
      </c>
      <c r="F583" s="84">
        <v>146.79166713999999</v>
      </c>
    </row>
    <row r="584" spans="1:6" ht="12.75" customHeight="1" x14ac:dyDescent="0.2">
      <c r="A584" s="83" t="s">
        <v>165</v>
      </c>
      <c r="B584" s="83">
        <v>24</v>
      </c>
      <c r="C584" s="84">
        <v>780.14441237999995</v>
      </c>
      <c r="D584" s="84">
        <v>759.32199871</v>
      </c>
      <c r="E584" s="84">
        <v>153.04136301</v>
      </c>
      <c r="F584" s="84">
        <v>153.04136301</v>
      </c>
    </row>
    <row r="585" spans="1:6" ht="12.75" customHeight="1" x14ac:dyDescent="0.2">
      <c r="A585" s="83" t="s">
        <v>166</v>
      </c>
      <c r="B585" s="83">
        <v>1</v>
      </c>
      <c r="C585" s="84">
        <v>1004.69289477</v>
      </c>
      <c r="D585" s="84">
        <v>986.16726578999999</v>
      </c>
      <c r="E585" s="84">
        <v>198.76203082000001</v>
      </c>
      <c r="F585" s="84">
        <v>198.76203082000001</v>
      </c>
    </row>
    <row r="586" spans="1:6" ht="12.75" customHeight="1" x14ac:dyDescent="0.2">
      <c r="A586" s="83" t="s">
        <v>166</v>
      </c>
      <c r="B586" s="83">
        <v>2</v>
      </c>
      <c r="C586" s="84">
        <v>1035.58685522</v>
      </c>
      <c r="D586" s="84">
        <v>1023.33508548</v>
      </c>
      <c r="E586" s="84">
        <v>206.25320557000001</v>
      </c>
      <c r="F586" s="84">
        <v>206.25320557000001</v>
      </c>
    </row>
    <row r="587" spans="1:6" ht="12.75" customHeight="1" x14ac:dyDescent="0.2">
      <c r="A587" s="83" t="s">
        <v>166</v>
      </c>
      <c r="B587" s="83">
        <v>3</v>
      </c>
      <c r="C587" s="84">
        <v>1055.8108989899999</v>
      </c>
      <c r="D587" s="84">
        <v>1047.51847344</v>
      </c>
      <c r="E587" s="84">
        <v>211.12736787</v>
      </c>
      <c r="F587" s="84">
        <v>211.12736787</v>
      </c>
    </row>
    <row r="588" spans="1:6" ht="12.75" customHeight="1" x14ac:dyDescent="0.2">
      <c r="A588" s="83" t="s">
        <v>166</v>
      </c>
      <c r="B588" s="83">
        <v>4</v>
      </c>
      <c r="C588" s="84">
        <v>1066.0282779500001</v>
      </c>
      <c r="D588" s="84">
        <v>1057.23240457</v>
      </c>
      <c r="E588" s="84">
        <v>213.08521087</v>
      </c>
      <c r="F588" s="84">
        <v>213.08521087</v>
      </c>
    </row>
    <row r="589" spans="1:6" ht="12.75" customHeight="1" x14ac:dyDescent="0.2">
      <c r="A589" s="83" t="s">
        <v>166</v>
      </c>
      <c r="B589" s="83">
        <v>5</v>
      </c>
      <c r="C589" s="84">
        <v>1071.9888605000001</v>
      </c>
      <c r="D589" s="84">
        <v>1060.10157469</v>
      </c>
      <c r="E589" s="84">
        <v>213.66349216</v>
      </c>
      <c r="F589" s="84">
        <v>213.66349216</v>
      </c>
    </row>
    <row r="590" spans="1:6" ht="12.75" customHeight="1" x14ac:dyDescent="0.2">
      <c r="A590" s="83" t="s">
        <v>166</v>
      </c>
      <c r="B590" s="83">
        <v>6</v>
      </c>
      <c r="C590" s="84">
        <v>1064.89502582</v>
      </c>
      <c r="D590" s="84">
        <v>1057.1417903500001</v>
      </c>
      <c r="E590" s="84">
        <v>213.06694757</v>
      </c>
      <c r="F590" s="84">
        <v>213.06694757</v>
      </c>
    </row>
    <row r="591" spans="1:6" ht="12.75" customHeight="1" x14ac:dyDescent="0.2">
      <c r="A591" s="83" t="s">
        <v>166</v>
      </c>
      <c r="B591" s="83">
        <v>7</v>
      </c>
      <c r="C591" s="84">
        <v>1041.34124202</v>
      </c>
      <c r="D591" s="84">
        <v>1030.1840640400001</v>
      </c>
      <c r="E591" s="84">
        <v>207.63361732999999</v>
      </c>
      <c r="F591" s="84">
        <v>207.63361732999999</v>
      </c>
    </row>
    <row r="592" spans="1:6" ht="12.75" customHeight="1" x14ac:dyDescent="0.2">
      <c r="A592" s="83" t="s">
        <v>166</v>
      </c>
      <c r="B592" s="83">
        <v>8</v>
      </c>
      <c r="C592" s="84">
        <v>992.26679177000005</v>
      </c>
      <c r="D592" s="84">
        <v>980.52098547000003</v>
      </c>
      <c r="E592" s="84">
        <v>197.62402291999999</v>
      </c>
      <c r="F592" s="84">
        <v>197.62402291999999</v>
      </c>
    </row>
    <row r="593" spans="1:6" ht="12.75" customHeight="1" x14ac:dyDescent="0.2">
      <c r="A593" s="83" t="s">
        <v>166</v>
      </c>
      <c r="B593" s="83">
        <v>9</v>
      </c>
      <c r="C593" s="84">
        <v>916.40121076000003</v>
      </c>
      <c r="D593" s="84">
        <v>899.30101019999995</v>
      </c>
      <c r="E593" s="84">
        <v>181.25413538999999</v>
      </c>
      <c r="F593" s="84">
        <v>181.25413538999999</v>
      </c>
    </row>
    <row r="594" spans="1:6" ht="12.75" customHeight="1" x14ac:dyDescent="0.2">
      <c r="A594" s="83" t="s">
        <v>166</v>
      </c>
      <c r="B594" s="83">
        <v>10</v>
      </c>
      <c r="C594" s="84">
        <v>910.6214761</v>
      </c>
      <c r="D594" s="84">
        <v>894.30539152999995</v>
      </c>
      <c r="E594" s="84">
        <v>180.24726835000001</v>
      </c>
      <c r="F594" s="84">
        <v>180.24726835000001</v>
      </c>
    </row>
    <row r="595" spans="1:6" ht="12.75" customHeight="1" x14ac:dyDescent="0.2">
      <c r="A595" s="83" t="s">
        <v>166</v>
      </c>
      <c r="B595" s="83">
        <v>11</v>
      </c>
      <c r="C595" s="84">
        <v>904.63774341999999</v>
      </c>
      <c r="D595" s="84">
        <v>886.61977041</v>
      </c>
      <c r="E595" s="84">
        <v>178.69823127000001</v>
      </c>
      <c r="F595" s="84">
        <v>178.69823127000001</v>
      </c>
    </row>
    <row r="596" spans="1:6" ht="12.75" customHeight="1" x14ac:dyDescent="0.2">
      <c r="A596" s="83" t="s">
        <v>166</v>
      </c>
      <c r="B596" s="83">
        <v>12</v>
      </c>
      <c r="C596" s="84">
        <v>884.50490740999999</v>
      </c>
      <c r="D596" s="84">
        <v>866.27784499999996</v>
      </c>
      <c r="E596" s="84">
        <v>174.59831582000001</v>
      </c>
      <c r="F596" s="84">
        <v>174.59831582000001</v>
      </c>
    </row>
    <row r="597" spans="1:6" ht="12.75" customHeight="1" x14ac:dyDescent="0.2">
      <c r="A597" s="83" t="s">
        <v>166</v>
      </c>
      <c r="B597" s="83">
        <v>13</v>
      </c>
      <c r="C597" s="84">
        <v>848.21839664000004</v>
      </c>
      <c r="D597" s="84">
        <v>831.00857465000001</v>
      </c>
      <c r="E597" s="84">
        <v>167.48979373</v>
      </c>
      <c r="F597" s="84">
        <v>167.48979373</v>
      </c>
    </row>
    <row r="598" spans="1:6" ht="12.75" customHeight="1" x14ac:dyDescent="0.2">
      <c r="A598" s="83" t="s">
        <v>166</v>
      </c>
      <c r="B598" s="83">
        <v>14</v>
      </c>
      <c r="C598" s="84">
        <v>865.29087743000002</v>
      </c>
      <c r="D598" s="84">
        <v>848.73938843999997</v>
      </c>
      <c r="E598" s="84">
        <v>171.06343957999999</v>
      </c>
      <c r="F598" s="84">
        <v>171.06343957999999</v>
      </c>
    </row>
    <row r="599" spans="1:6" ht="12.75" customHeight="1" x14ac:dyDescent="0.2">
      <c r="A599" s="83" t="s">
        <v>166</v>
      </c>
      <c r="B599" s="83">
        <v>15</v>
      </c>
      <c r="C599" s="84">
        <v>880.86010196999996</v>
      </c>
      <c r="D599" s="84">
        <v>863.27119111000002</v>
      </c>
      <c r="E599" s="84">
        <v>173.99232468</v>
      </c>
      <c r="F599" s="84">
        <v>173.99232468</v>
      </c>
    </row>
    <row r="600" spans="1:6" ht="12.75" customHeight="1" x14ac:dyDescent="0.2">
      <c r="A600" s="83" t="s">
        <v>166</v>
      </c>
      <c r="B600" s="83">
        <v>16</v>
      </c>
      <c r="C600" s="84">
        <v>887.17068928000003</v>
      </c>
      <c r="D600" s="84">
        <v>868.97042780000004</v>
      </c>
      <c r="E600" s="84">
        <v>175.14100594000001</v>
      </c>
      <c r="F600" s="84">
        <v>175.14100594000001</v>
      </c>
    </row>
    <row r="601" spans="1:6" ht="12.75" customHeight="1" x14ac:dyDescent="0.2">
      <c r="A601" s="83" t="s">
        <v>166</v>
      </c>
      <c r="B601" s="83">
        <v>17</v>
      </c>
      <c r="C601" s="84">
        <v>881.2967337</v>
      </c>
      <c r="D601" s="84">
        <v>864.62740571999996</v>
      </c>
      <c r="E601" s="84">
        <v>174.26566976000001</v>
      </c>
      <c r="F601" s="84">
        <v>174.26566976000001</v>
      </c>
    </row>
    <row r="602" spans="1:6" ht="12.75" customHeight="1" x14ac:dyDescent="0.2">
      <c r="A602" s="83" t="s">
        <v>166</v>
      </c>
      <c r="B602" s="83">
        <v>18</v>
      </c>
      <c r="C602" s="84">
        <v>885.99456958999997</v>
      </c>
      <c r="D602" s="84">
        <v>868.82274137000002</v>
      </c>
      <c r="E602" s="84">
        <v>175.11123972999999</v>
      </c>
      <c r="F602" s="84">
        <v>175.11123972999999</v>
      </c>
    </row>
    <row r="603" spans="1:6" ht="12.75" customHeight="1" x14ac:dyDescent="0.2">
      <c r="A603" s="83" t="s">
        <v>166</v>
      </c>
      <c r="B603" s="83">
        <v>19</v>
      </c>
      <c r="C603" s="84">
        <v>856.82228355999996</v>
      </c>
      <c r="D603" s="84">
        <v>841.94026078000002</v>
      </c>
      <c r="E603" s="84">
        <v>169.69307527000001</v>
      </c>
      <c r="F603" s="84">
        <v>169.69307527000001</v>
      </c>
    </row>
    <row r="604" spans="1:6" ht="12.75" customHeight="1" x14ac:dyDescent="0.2">
      <c r="A604" s="83" t="s">
        <v>166</v>
      </c>
      <c r="B604" s="83">
        <v>20</v>
      </c>
      <c r="C604" s="84">
        <v>836.27624227000001</v>
      </c>
      <c r="D604" s="84">
        <v>823.43807888000003</v>
      </c>
      <c r="E604" s="84">
        <v>165.96396016</v>
      </c>
      <c r="F604" s="84">
        <v>165.96396016</v>
      </c>
    </row>
    <row r="605" spans="1:6" ht="12.75" customHeight="1" x14ac:dyDescent="0.2">
      <c r="A605" s="83" t="s">
        <v>166</v>
      </c>
      <c r="B605" s="83">
        <v>21</v>
      </c>
      <c r="C605" s="84">
        <v>818.46235503000003</v>
      </c>
      <c r="D605" s="84">
        <v>804.00369416000001</v>
      </c>
      <c r="E605" s="84">
        <v>162.04695956</v>
      </c>
      <c r="F605" s="84">
        <v>162.04695956</v>
      </c>
    </row>
    <row r="606" spans="1:6" ht="12.75" customHeight="1" x14ac:dyDescent="0.2">
      <c r="A606" s="83" t="s">
        <v>166</v>
      </c>
      <c r="B606" s="83">
        <v>22</v>
      </c>
      <c r="C606" s="84">
        <v>811.00201970000001</v>
      </c>
      <c r="D606" s="84">
        <v>795.09664346</v>
      </c>
      <c r="E606" s="84">
        <v>160.25174333000001</v>
      </c>
      <c r="F606" s="84">
        <v>160.25174333000001</v>
      </c>
    </row>
    <row r="607" spans="1:6" ht="12.75" customHeight="1" x14ac:dyDescent="0.2">
      <c r="A607" s="83" t="s">
        <v>166</v>
      </c>
      <c r="B607" s="83">
        <v>23</v>
      </c>
      <c r="C607" s="84">
        <v>847.90465342000005</v>
      </c>
      <c r="D607" s="84">
        <v>831.61472463999996</v>
      </c>
      <c r="E607" s="84">
        <v>167.61196326999999</v>
      </c>
      <c r="F607" s="84">
        <v>167.61196326999999</v>
      </c>
    </row>
    <row r="608" spans="1:6" ht="12.75" customHeight="1" x14ac:dyDescent="0.2">
      <c r="A608" s="83" t="s">
        <v>166</v>
      </c>
      <c r="B608" s="83">
        <v>24</v>
      </c>
      <c r="C608" s="84">
        <v>825.60609661000001</v>
      </c>
      <c r="D608" s="84">
        <v>811.65337378000004</v>
      </c>
      <c r="E608" s="84">
        <v>163.58875262999999</v>
      </c>
      <c r="F608" s="84">
        <v>163.58875262999999</v>
      </c>
    </row>
    <row r="609" spans="1:6" ht="12.75" customHeight="1" x14ac:dyDescent="0.2">
      <c r="A609" s="83" t="s">
        <v>167</v>
      </c>
      <c r="B609" s="83">
        <v>1</v>
      </c>
      <c r="C609" s="84">
        <v>966.31616415999997</v>
      </c>
      <c r="D609" s="84">
        <v>953.32487373000004</v>
      </c>
      <c r="E609" s="84">
        <v>192.14264609</v>
      </c>
      <c r="F609" s="84">
        <v>192.14264609</v>
      </c>
    </row>
    <row r="610" spans="1:6" ht="12.75" customHeight="1" x14ac:dyDescent="0.2">
      <c r="A610" s="83" t="s">
        <v>167</v>
      </c>
      <c r="B610" s="83">
        <v>2</v>
      </c>
      <c r="C610" s="84">
        <v>997.14794757000004</v>
      </c>
      <c r="D610" s="84">
        <v>981.86142286999996</v>
      </c>
      <c r="E610" s="84">
        <v>197.89418810000001</v>
      </c>
      <c r="F610" s="84">
        <v>197.89418810000001</v>
      </c>
    </row>
    <row r="611" spans="1:6" ht="12.75" customHeight="1" x14ac:dyDescent="0.2">
      <c r="A611" s="83" t="s">
        <v>167</v>
      </c>
      <c r="B611" s="83">
        <v>3</v>
      </c>
      <c r="C611" s="84">
        <v>1001.93001775</v>
      </c>
      <c r="D611" s="84">
        <v>994.18132130000004</v>
      </c>
      <c r="E611" s="84">
        <v>200.37726386</v>
      </c>
      <c r="F611" s="84">
        <v>200.37726386</v>
      </c>
    </row>
    <row r="612" spans="1:6" ht="12.75" customHeight="1" x14ac:dyDescent="0.2">
      <c r="A612" s="83" t="s">
        <v>167</v>
      </c>
      <c r="B612" s="83">
        <v>4</v>
      </c>
      <c r="C612" s="84">
        <v>1019.88805605</v>
      </c>
      <c r="D612" s="84">
        <v>1005.68584931</v>
      </c>
      <c r="E612" s="84">
        <v>202.69600169</v>
      </c>
      <c r="F612" s="84">
        <v>202.69600169</v>
      </c>
    </row>
    <row r="613" spans="1:6" ht="12.75" customHeight="1" x14ac:dyDescent="0.2">
      <c r="A613" s="83" t="s">
        <v>167</v>
      </c>
      <c r="B613" s="83">
        <v>5</v>
      </c>
      <c r="C613" s="84">
        <v>1023.71473379</v>
      </c>
      <c r="D613" s="84">
        <v>1007.22303397</v>
      </c>
      <c r="E613" s="84">
        <v>203.00582129</v>
      </c>
      <c r="F613" s="84">
        <v>203.00582129</v>
      </c>
    </row>
    <row r="614" spans="1:6" ht="12.75" customHeight="1" x14ac:dyDescent="0.2">
      <c r="A614" s="83" t="s">
        <v>167</v>
      </c>
      <c r="B614" s="83">
        <v>6</v>
      </c>
      <c r="C614" s="84">
        <v>1029.09744411</v>
      </c>
      <c r="D614" s="84">
        <v>1010.50989096</v>
      </c>
      <c r="E614" s="84">
        <v>203.66828738000001</v>
      </c>
      <c r="F614" s="84">
        <v>203.66828738000001</v>
      </c>
    </row>
    <row r="615" spans="1:6" ht="12.75" customHeight="1" x14ac:dyDescent="0.2">
      <c r="A615" s="83" t="s">
        <v>167</v>
      </c>
      <c r="B615" s="83">
        <v>7</v>
      </c>
      <c r="C615" s="84">
        <v>1017.59531258</v>
      </c>
      <c r="D615" s="84">
        <v>1006.03893956</v>
      </c>
      <c r="E615" s="84">
        <v>202.76716704</v>
      </c>
      <c r="F615" s="84">
        <v>202.76716704</v>
      </c>
    </row>
    <row r="616" spans="1:6" ht="12.75" customHeight="1" x14ac:dyDescent="0.2">
      <c r="A616" s="83" t="s">
        <v>167</v>
      </c>
      <c r="B616" s="83">
        <v>8</v>
      </c>
      <c r="C616" s="84">
        <v>1009.67145525</v>
      </c>
      <c r="D616" s="84">
        <v>992.72261336999998</v>
      </c>
      <c r="E616" s="84">
        <v>200.08326124999999</v>
      </c>
      <c r="F616" s="84">
        <v>200.08326124999999</v>
      </c>
    </row>
    <row r="617" spans="1:6" ht="12.75" customHeight="1" x14ac:dyDescent="0.2">
      <c r="A617" s="83" t="s">
        <v>167</v>
      </c>
      <c r="B617" s="83">
        <v>9</v>
      </c>
      <c r="C617" s="84">
        <v>962.43497310999999</v>
      </c>
      <c r="D617" s="84">
        <v>946.10367150000002</v>
      </c>
      <c r="E617" s="84">
        <v>190.68721264000001</v>
      </c>
      <c r="F617" s="84">
        <v>190.68721264000001</v>
      </c>
    </row>
    <row r="618" spans="1:6" ht="12.75" customHeight="1" x14ac:dyDescent="0.2">
      <c r="A618" s="83" t="s">
        <v>167</v>
      </c>
      <c r="B618" s="83">
        <v>10</v>
      </c>
      <c r="C618" s="84">
        <v>927.25936187000002</v>
      </c>
      <c r="D618" s="84">
        <v>914.05016937000005</v>
      </c>
      <c r="E618" s="84">
        <v>184.22682868999999</v>
      </c>
      <c r="F618" s="84">
        <v>184.22682868999999</v>
      </c>
    </row>
    <row r="619" spans="1:6" ht="12.75" customHeight="1" x14ac:dyDescent="0.2">
      <c r="A619" s="83" t="s">
        <v>167</v>
      </c>
      <c r="B619" s="83">
        <v>11</v>
      </c>
      <c r="C619" s="84">
        <v>921.26224761000003</v>
      </c>
      <c r="D619" s="84">
        <v>904.10094219999996</v>
      </c>
      <c r="E619" s="84">
        <v>182.22156176999999</v>
      </c>
      <c r="F619" s="84">
        <v>182.22156176999999</v>
      </c>
    </row>
    <row r="620" spans="1:6" ht="12.75" customHeight="1" x14ac:dyDescent="0.2">
      <c r="A620" s="83" t="s">
        <v>167</v>
      </c>
      <c r="B620" s="83">
        <v>12</v>
      </c>
      <c r="C620" s="84">
        <v>941.91525177000005</v>
      </c>
      <c r="D620" s="84">
        <v>924.01383166000005</v>
      </c>
      <c r="E620" s="84">
        <v>186.23500501000001</v>
      </c>
      <c r="F620" s="84">
        <v>186.23500501000001</v>
      </c>
    </row>
    <row r="621" spans="1:6" ht="12.75" customHeight="1" x14ac:dyDescent="0.2">
      <c r="A621" s="83" t="s">
        <v>167</v>
      </c>
      <c r="B621" s="83">
        <v>13</v>
      </c>
      <c r="C621" s="84">
        <v>955.34818012999995</v>
      </c>
      <c r="D621" s="84">
        <v>937.95862464000004</v>
      </c>
      <c r="E621" s="84">
        <v>189.04557829999999</v>
      </c>
      <c r="F621" s="84">
        <v>189.04557829999999</v>
      </c>
    </row>
    <row r="622" spans="1:6" ht="12.75" customHeight="1" x14ac:dyDescent="0.2">
      <c r="A622" s="83" t="s">
        <v>167</v>
      </c>
      <c r="B622" s="83">
        <v>14</v>
      </c>
      <c r="C622" s="84">
        <v>949.48769107999999</v>
      </c>
      <c r="D622" s="84">
        <v>939.3892472</v>
      </c>
      <c r="E622" s="84">
        <v>189.33392029999999</v>
      </c>
      <c r="F622" s="84">
        <v>189.33392029999999</v>
      </c>
    </row>
    <row r="623" spans="1:6" ht="12.75" customHeight="1" x14ac:dyDescent="0.2">
      <c r="A623" s="83" t="s">
        <v>167</v>
      </c>
      <c r="B623" s="83">
        <v>15</v>
      </c>
      <c r="C623" s="84">
        <v>972.38305942</v>
      </c>
      <c r="D623" s="84">
        <v>955.97281261000001</v>
      </c>
      <c r="E623" s="84">
        <v>192.67633821999999</v>
      </c>
      <c r="F623" s="84">
        <v>192.67633821999999</v>
      </c>
    </row>
    <row r="624" spans="1:6" ht="12.75" customHeight="1" x14ac:dyDescent="0.2">
      <c r="A624" s="83" t="s">
        <v>167</v>
      </c>
      <c r="B624" s="83">
        <v>16</v>
      </c>
      <c r="C624" s="84">
        <v>986.78671822000001</v>
      </c>
      <c r="D624" s="84">
        <v>973.94139086999996</v>
      </c>
      <c r="E624" s="84">
        <v>196.29790550000001</v>
      </c>
      <c r="F624" s="84">
        <v>196.29790550000001</v>
      </c>
    </row>
    <row r="625" spans="1:6" ht="12.75" customHeight="1" x14ac:dyDescent="0.2">
      <c r="A625" s="83" t="s">
        <v>167</v>
      </c>
      <c r="B625" s="83">
        <v>17</v>
      </c>
      <c r="C625" s="84">
        <v>989.06089412999995</v>
      </c>
      <c r="D625" s="84">
        <v>972.67776601000003</v>
      </c>
      <c r="E625" s="84">
        <v>196.04322189000001</v>
      </c>
      <c r="F625" s="84">
        <v>196.04322189000001</v>
      </c>
    </row>
    <row r="626" spans="1:6" ht="12.75" customHeight="1" x14ac:dyDescent="0.2">
      <c r="A626" s="83" t="s">
        <v>167</v>
      </c>
      <c r="B626" s="83">
        <v>18</v>
      </c>
      <c r="C626" s="84">
        <v>985.58971767000003</v>
      </c>
      <c r="D626" s="84">
        <v>969.58330891000003</v>
      </c>
      <c r="E626" s="84">
        <v>195.419534</v>
      </c>
      <c r="F626" s="84">
        <v>195.419534</v>
      </c>
    </row>
    <row r="627" spans="1:6" ht="12.75" customHeight="1" x14ac:dyDescent="0.2">
      <c r="A627" s="83" t="s">
        <v>167</v>
      </c>
      <c r="B627" s="83">
        <v>19</v>
      </c>
      <c r="C627" s="84">
        <v>959.40454789</v>
      </c>
      <c r="D627" s="84">
        <v>944.39456800999994</v>
      </c>
      <c r="E627" s="84">
        <v>190.3427428</v>
      </c>
      <c r="F627" s="84">
        <v>190.3427428</v>
      </c>
    </row>
    <row r="628" spans="1:6" ht="12.75" customHeight="1" x14ac:dyDescent="0.2">
      <c r="A628" s="83" t="s">
        <v>167</v>
      </c>
      <c r="B628" s="83">
        <v>20</v>
      </c>
      <c r="C628" s="84">
        <v>939.22187606</v>
      </c>
      <c r="D628" s="84">
        <v>924.25410154999997</v>
      </c>
      <c r="E628" s="84">
        <v>186.28343140999999</v>
      </c>
      <c r="F628" s="84">
        <v>186.28343140999999</v>
      </c>
    </row>
    <row r="629" spans="1:6" ht="12.75" customHeight="1" x14ac:dyDescent="0.2">
      <c r="A629" s="83" t="s">
        <v>167</v>
      </c>
      <c r="B629" s="83">
        <v>21</v>
      </c>
      <c r="C629" s="84">
        <v>923.62879615999998</v>
      </c>
      <c r="D629" s="84">
        <v>908.92439092999996</v>
      </c>
      <c r="E629" s="84">
        <v>183.19372795000001</v>
      </c>
      <c r="F629" s="84">
        <v>183.19372795000001</v>
      </c>
    </row>
    <row r="630" spans="1:6" ht="12.75" customHeight="1" x14ac:dyDescent="0.2">
      <c r="A630" s="83" t="s">
        <v>167</v>
      </c>
      <c r="B630" s="83">
        <v>22</v>
      </c>
      <c r="C630" s="84">
        <v>924.32041568</v>
      </c>
      <c r="D630" s="84">
        <v>908.52483597000003</v>
      </c>
      <c r="E630" s="84">
        <v>183.11319764000001</v>
      </c>
      <c r="F630" s="84">
        <v>183.11319764000001</v>
      </c>
    </row>
    <row r="631" spans="1:6" ht="12.75" customHeight="1" x14ac:dyDescent="0.2">
      <c r="A631" s="83" t="s">
        <v>167</v>
      </c>
      <c r="B631" s="83">
        <v>23</v>
      </c>
      <c r="C631" s="84">
        <v>920.82243468000001</v>
      </c>
      <c r="D631" s="84">
        <v>911.64863118000005</v>
      </c>
      <c r="E631" s="84">
        <v>183.74279862</v>
      </c>
      <c r="F631" s="84">
        <v>183.74279862</v>
      </c>
    </row>
    <row r="632" spans="1:6" ht="12.75" customHeight="1" x14ac:dyDescent="0.2">
      <c r="A632" s="83" t="s">
        <v>167</v>
      </c>
      <c r="B632" s="83">
        <v>24</v>
      </c>
      <c r="C632" s="84">
        <v>968.46014398</v>
      </c>
      <c r="D632" s="84">
        <v>952.63505764000001</v>
      </c>
      <c r="E632" s="84">
        <v>192.00361364</v>
      </c>
      <c r="F632" s="84">
        <v>192.00361364</v>
      </c>
    </row>
    <row r="633" spans="1:6" ht="12.75" customHeight="1" x14ac:dyDescent="0.2">
      <c r="A633" s="83" t="s">
        <v>168</v>
      </c>
      <c r="B633" s="83">
        <v>1</v>
      </c>
      <c r="C633" s="84">
        <v>1046.3662932</v>
      </c>
      <c r="D633" s="84">
        <v>1029.7762427099999</v>
      </c>
      <c r="E633" s="84">
        <v>207.55142093000001</v>
      </c>
      <c r="F633" s="84">
        <v>207.55142093000001</v>
      </c>
    </row>
    <row r="634" spans="1:6" ht="12.75" customHeight="1" x14ac:dyDescent="0.2">
      <c r="A634" s="83" t="s">
        <v>168</v>
      </c>
      <c r="B634" s="83">
        <v>2</v>
      </c>
      <c r="C634" s="84">
        <v>1046.49526154</v>
      </c>
      <c r="D634" s="84">
        <v>1029.9418166200001</v>
      </c>
      <c r="E634" s="84">
        <v>207.58479235999999</v>
      </c>
      <c r="F634" s="84">
        <v>207.58479235999999</v>
      </c>
    </row>
    <row r="635" spans="1:6" ht="12.75" customHeight="1" x14ac:dyDescent="0.2">
      <c r="A635" s="83" t="s">
        <v>168</v>
      </c>
      <c r="B635" s="83">
        <v>3</v>
      </c>
      <c r="C635" s="84">
        <v>1032.49526126</v>
      </c>
      <c r="D635" s="84">
        <v>1016.42646476</v>
      </c>
      <c r="E635" s="84">
        <v>204.86077294</v>
      </c>
      <c r="F635" s="84">
        <v>204.86077294</v>
      </c>
    </row>
    <row r="636" spans="1:6" ht="12.75" customHeight="1" x14ac:dyDescent="0.2">
      <c r="A636" s="83" t="s">
        <v>168</v>
      </c>
      <c r="B636" s="83">
        <v>4</v>
      </c>
      <c r="C636" s="84">
        <v>1027.3690822000001</v>
      </c>
      <c r="D636" s="84">
        <v>1011.49931122</v>
      </c>
      <c r="E636" s="84">
        <v>203.86770505000001</v>
      </c>
      <c r="F636" s="84">
        <v>203.86770505000001</v>
      </c>
    </row>
    <row r="637" spans="1:6" ht="12.75" customHeight="1" x14ac:dyDescent="0.2">
      <c r="A637" s="83" t="s">
        <v>168</v>
      </c>
      <c r="B637" s="83">
        <v>5</v>
      </c>
      <c r="C637" s="84">
        <v>1024.1197883</v>
      </c>
      <c r="D637" s="84">
        <v>1008.05856336</v>
      </c>
      <c r="E637" s="84">
        <v>203.17422225000001</v>
      </c>
      <c r="F637" s="84">
        <v>203.17422225000001</v>
      </c>
    </row>
    <row r="638" spans="1:6" ht="12.75" customHeight="1" x14ac:dyDescent="0.2">
      <c r="A638" s="83" t="s">
        <v>168</v>
      </c>
      <c r="B638" s="83">
        <v>6</v>
      </c>
      <c r="C638" s="84">
        <v>1027.27927568</v>
      </c>
      <c r="D638" s="84">
        <v>1011.1710411</v>
      </c>
      <c r="E638" s="84">
        <v>203.8015422</v>
      </c>
      <c r="F638" s="84">
        <v>203.8015422</v>
      </c>
    </row>
    <row r="639" spans="1:6" ht="12.75" customHeight="1" x14ac:dyDescent="0.2">
      <c r="A639" s="83" t="s">
        <v>168</v>
      </c>
      <c r="B639" s="83">
        <v>7</v>
      </c>
      <c r="C639" s="84">
        <v>1032.81630817</v>
      </c>
      <c r="D639" s="84">
        <v>1016.25004677</v>
      </c>
      <c r="E639" s="84">
        <v>204.82521589000001</v>
      </c>
      <c r="F639" s="84">
        <v>204.82521589000001</v>
      </c>
    </row>
    <row r="640" spans="1:6" ht="12.75" customHeight="1" x14ac:dyDescent="0.2">
      <c r="A640" s="83" t="s">
        <v>168</v>
      </c>
      <c r="B640" s="83">
        <v>8</v>
      </c>
      <c r="C640" s="84">
        <v>1035.4729078299999</v>
      </c>
      <c r="D640" s="84">
        <v>1019.27334034</v>
      </c>
      <c r="E640" s="84">
        <v>205.43456076000001</v>
      </c>
      <c r="F640" s="84">
        <v>205.43456076000001</v>
      </c>
    </row>
    <row r="641" spans="1:6" ht="12.75" customHeight="1" x14ac:dyDescent="0.2">
      <c r="A641" s="83" t="s">
        <v>168</v>
      </c>
      <c r="B641" s="83">
        <v>9</v>
      </c>
      <c r="C641" s="84">
        <v>967.88805367999998</v>
      </c>
      <c r="D641" s="84">
        <v>952.28785689999995</v>
      </c>
      <c r="E641" s="84">
        <v>191.93363532999999</v>
      </c>
      <c r="F641" s="84">
        <v>191.93363532999999</v>
      </c>
    </row>
    <row r="642" spans="1:6" ht="12.75" customHeight="1" x14ac:dyDescent="0.2">
      <c r="A642" s="83" t="s">
        <v>168</v>
      </c>
      <c r="B642" s="83">
        <v>10</v>
      </c>
      <c r="C642" s="84">
        <v>932.29970893999996</v>
      </c>
      <c r="D642" s="84">
        <v>916.64114809</v>
      </c>
      <c r="E642" s="84">
        <v>184.74904050000001</v>
      </c>
      <c r="F642" s="84">
        <v>184.74904050000001</v>
      </c>
    </row>
    <row r="643" spans="1:6" ht="12.75" customHeight="1" x14ac:dyDescent="0.2">
      <c r="A643" s="83" t="s">
        <v>168</v>
      </c>
      <c r="B643" s="83">
        <v>11</v>
      </c>
      <c r="C643" s="84">
        <v>917.97525177</v>
      </c>
      <c r="D643" s="84">
        <v>904.62046304</v>
      </c>
      <c r="E643" s="84">
        <v>182.32627120000001</v>
      </c>
      <c r="F643" s="84">
        <v>182.32627120000001</v>
      </c>
    </row>
    <row r="644" spans="1:6" ht="12.75" customHeight="1" x14ac:dyDescent="0.2">
      <c r="A644" s="83" t="s">
        <v>168</v>
      </c>
      <c r="B644" s="83">
        <v>12</v>
      </c>
      <c r="C644" s="84">
        <v>921.37916643000005</v>
      </c>
      <c r="D644" s="84">
        <v>905.43279609000001</v>
      </c>
      <c r="E644" s="84">
        <v>182.48999695000001</v>
      </c>
      <c r="F644" s="84">
        <v>182.48999695000001</v>
      </c>
    </row>
    <row r="645" spans="1:6" ht="12.75" customHeight="1" x14ac:dyDescent="0.2">
      <c r="A645" s="83" t="s">
        <v>168</v>
      </c>
      <c r="B645" s="83">
        <v>13</v>
      </c>
      <c r="C645" s="84">
        <v>926.88102789000004</v>
      </c>
      <c r="D645" s="84">
        <v>909.58528659000001</v>
      </c>
      <c r="E645" s="84">
        <v>183.32693148000001</v>
      </c>
      <c r="F645" s="84">
        <v>183.32693148000001</v>
      </c>
    </row>
    <row r="646" spans="1:6" ht="12.75" customHeight="1" x14ac:dyDescent="0.2">
      <c r="A646" s="83" t="s">
        <v>168</v>
      </c>
      <c r="B646" s="83">
        <v>14</v>
      </c>
      <c r="C646" s="84">
        <v>934.54472065000004</v>
      </c>
      <c r="D646" s="84">
        <v>925.94628733000002</v>
      </c>
      <c r="E646" s="84">
        <v>186.62449149</v>
      </c>
      <c r="F646" s="84">
        <v>186.62449149</v>
      </c>
    </row>
    <row r="647" spans="1:6" ht="12.75" customHeight="1" x14ac:dyDescent="0.2">
      <c r="A647" s="83" t="s">
        <v>168</v>
      </c>
      <c r="B647" s="83">
        <v>15</v>
      </c>
      <c r="C647" s="84">
        <v>956.71462545999998</v>
      </c>
      <c r="D647" s="84">
        <v>938.52701117000004</v>
      </c>
      <c r="E647" s="84">
        <v>189.16013661</v>
      </c>
      <c r="F647" s="84">
        <v>189.16013661</v>
      </c>
    </row>
    <row r="648" spans="1:6" ht="12.75" customHeight="1" x14ac:dyDescent="0.2">
      <c r="A648" s="83" t="s">
        <v>168</v>
      </c>
      <c r="B648" s="83">
        <v>16</v>
      </c>
      <c r="C648" s="84">
        <v>963.36885196000003</v>
      </c>
      <c r="D648" s="84">
        <v>945.07024213</v>
      </c>
      <c r="E648" s="84">
        <v>190.47892494000001</v>
      </c>
      <c r="F648" s="84">
        <v>190.47892494000001</v>
      </c>
    </row>
    <row r="649" spans="1:6" ht="12.75" customHeight="1" x14ac:dyDescent="0.2">
      <c r="A649" s="83" t="s">
        <v>168</v>
      </c>
      <c r="B649" s="83">
        <v>17</v>
      </c>
      <c r="C649" s="84">
        <v>962.02531787999999</v>
      </c>
      <c r="D649" s="84">
        <v>943.53362001999994</v>
      </c>
      <c r="E649" s="84">
        <v>190.16921872</v>
      </c>
      <c r="F649" s="84">
        <v>190.16921872</v>
      </c>
    </row>
    <row r="650" spans="1:6" ht="12.75" customHeight="1" x14ac:dyDescent="0.2">
      <c r="A650" s="83" t="s">
        <v>168</v>
      </c>
      <c r="B650" s="83">
        <v>18</v>
      </c>
      <c r="C650" s="84">
        <v>956.49343021000004</v>
      </c>
      <c r="D650" s="84">
        <v>937.30308411999999</v>
      </c>
      <c r="E650" s="84">
        <v>188.91345408999999</v>
      </c>
      <c r="F650" s="84">
        <v>188.91345408999999</v>
      </c>
    </row>
    <row r="651" spans="1:6" ht="12.75" customHeight="1" x14ac:dyDescent="0.2">
      <c r="A651" s="83" t="s">
        <v>168</v>
      </c>
      <c r="B651" s="83">
        <v>19</v>
      </c>
      <c r="C651" s="84">
        <v>935.78730999000004</v>
      </c>
      <c r="D651" s="84">
        <v>917.80534071</v>
      </c>
      <c r="E651" s="84">
        <v>184.98368354999999</v>
      </c>
      <c r="F651" s="84">
        <v>184.98368354999999</v>
      </c>
    </row>
    <row r="652" spans="1:6" ht="12.75" customHeight="1" x14ac:dyDescent="0.2">
      <c r="A652" s="83" t="s">
        <v>168</v>
      </c>
      <c r="B652" s="83">
        <v>20</v>
      </c>
      <c r="C652" s="84">
        <v>903.75702023999997</v>
      </c>
      <c r="D652" s="84">
        <v>893.93498160000001</v>
      </c>
      <c r="E652" s="84">
        <v>180.17261221999999</v>
      </c>
      <c r="F652" s="84">
        <v>180.17261221999999</v>
      </c>
    </row>
    <row r="653" spans="1:6" ht="12.75" customHeight="1" x14ac:dyDescent="0.2">
      <c r="A653" s="83" t="s">
        <v>168</v>
      </c>
      <c r="B653" s="83">
        <v>21</v>
      </c>
      <c r="C653" s="84">
        <v>896.06523369000001</v>
      </c>
      <c r="D653" s="84">
        <v>880.54055192999999</v>
      </c>
      <c r="E653" s="84">
        <v>177.47296467000001</v>
      </c>
      <c r="F653" s="84">
        <v>177.47296467000001</v>
      </c>
    </row>
    <row r="654" spans="1:6" ht="12.75" customHeight="1" x14ac:dyDescent="0.2">
      <c r="A654" s="83" t="s">
        <v>168</v>
      </c>
      <c r="B654" s="83">
        <v>22</v>
      </c>
      <c r="C654" s="84">
        <v>898.75046191000001</v>
      </c>
      <c r="D654" s="84">
        <v>884.32912026999998</v>
      </c>
      <c r="E654" s="84">
        <v>178.23655069</v>
      </c>
      <c r="F654" s="84">
        <v>178.23655069</v>
      </c>
    </row>
    <row r="655" spans="1:6" ht="12.75" customHeight="1" x14ac:dyDescent="0.2">
      <c r="A655" s="83" t="s">
        <v>168</v>
      </c>
      <c r="B655" s="83">
        <v>23</v>
      </c>
      <c r="C655" s="84">
        <v>915.86696094000001</v>
      </c>
      <c r="D655" s="84">
        <v>904.90898565999998</v>
      </c>
      <c r="E655" s="84">
        <v>182.38442294000001</v>
      </c>
      <c r="F655" s="84">
        <v>182.38442294000001</v>
      </c>
    </row>
    <row r="656" spans="1:6" ht="12.75" customHeight="1" x14ac:dyDescent="0.2">
      <c r="A656" s="83" t="s">
        <v>168</v>
      </c>
      <c r="B656" s="83">
        <v>24</v>
      </c>
      <c r="C656" s="84">
        <v>962.33816338999998</v>
      </c>
      <c r="D656" s="84">
        <v>947.07452466999996</v>
      </c>
      <c r="E656" s="84">
        <v>190.88288811999999</v>
      </c>
      <c r="F656" s="84">
        <v>190.88288811999999</v>
      </c>
    </row>
    <row r="657" spans="1:6" ht="12.75" customHeight="1" x14ac:dyDescent="0.2">
      <c r="A657" s="83" t="s">
        <v>169</v>
      </c>
      <c r="B657" s="83">
        <v>1</v>
      </c>
      <c r="C657" s="84">
        <v>1039.34522021</v>
      </c>
      <c r="D657" s="84">
        <v>1020.57961649</v>
      </c>
      <c r="E657" s="84">
        <v>205.69784075000001</v>
      </c>
      <c r="F657" s="84">
        <v>205.69784075000001</v>
      </c>
    </row>
    <row r="658" spans="1:6" ht="12.75" customHeight="1" x14ac:dyDescent="0.2">
      <c r="A658" s="83" t="s">
        <v>169</v>
      </c>
      <c r="B658" s="83">
        <v>2</v>
      </c>
      <c r="C658" s="84">
        <v>1037.78389756</v>
      </c>
      <c r="D658" s="84">
        <v>1016.83214687</v>
      </c>
      <c r="E658" s="84">
        <v>204.94253817000001</v>
      </c>
      <c r="F658" s="84">
        <v>204.94253817000001</v>
      </c>
    </row>
    <row r="659" spans="1:6" ht="12.75" customHeight="1" x14ac:dyDescent="0.2">
      <c r="A659" s="83" t="s">
        <v>169</v>
      </c>
      <c r="B659" s="83">
        <v>3</v>
      </c>
      <c r="C659" s="84">
        <v>1020.77618754</v>
      </c>
      <c r="D659" s="84">
        <v>1002.00542841</v>
      </c>
      <c r="E659" s="84">
        <v>201.95421279000001</v>
      </c>
      <c r="F659" s="84">
        <v>201.95421279000001</v>
      </c>
    </row>
    <row r="660" spans="1:6" ht="12.75" customHeight="1" x14ac:dyDescent="0.2">
      <c r="A660" s="83" t="s">
        <v>169</v>
      </c>
      <c r="B660" s="83">
        <v>4</v>
      </c>
      <c r="C660" s="84">
        <v>998.45357689000002</v>
      </c>
      <c r="D660" s="84">
        <v>989.85309712000003</v>
      </c>
      <c r="E660" s="84">
        <v>199.50491019</v>
      </c>
      <c r="F660" s="84">
        <v>199.50491019</v>
      </c>
    </row>
    <row r="661" spans="1:6" ht="12.75" customHeight="1" x14ac:dyDescent="0.2">
      <c r="A661" s="83" t="s">
        <v>169</v>
      </c>
      <c r="B661" s="83">
        <v>5</v>
      </c>
      <c r="C661" s="84">
        <v>1005.16801781</v>
      </c>
      <c r="D661" s="84">
        <v>991.64807941000004</v>
      </c>
      <c r="E661" s="84">
        <v>199.86668890999999</v>
      </c>
      <c r="F661" s="84">
        <v>199.86668890999999</v>
      </c>
    </row>
    <row r="662" spans="1:6" ht="12.75" customHeight="1" x14ac:dyDescent="0.2">
      <c r="A662" s="83" t="s">
        <v>169</v>
      </c>
      <c r="B662" s="83">
        <v>6</v>
      </c>
      <c r="C662" s="84">
        <v>1013.36101734</v>
      </c>
      <c r="D662" s="84">
        <v>999.53119612</v>
      </c>
      <c r="E662" s="84">
        <v>201.45553122999999</v>
      </c>
      <c r="F662" s="84">
        <v>201.45553122999999</v>
      </c>
    </row>
    <row r="663" spans="1:6" ht="12.75" customHeight="1" x14ac:dyDescent="0.2">
      <c r="A663" s="83" t="s">
        <v>169</v>
      </c>
      <c r="B663" s="83">
        <v>7</v>
      </c>
      <c r="C663" s="84">
        <v>1022.10673425</v>
      </c>
      <c r="D663" s="84">
        <v>1012.46773238</v>
      </c>
      <c r="E663" s="84">
        <v>204.06289035</v>
      </c>
      <c r="F663" s="84">
        <v>204.06289035</v>
      </c>
    </row>
    <row r="664" spans="1:6" ht="12.75" customHeight="1" x14ac:dyDescent="0.2">
      <c r="A664" s="83" t="s">
        <v>169</v>
      </c>
      <c r="B664" s="83">
        <v>8</v>
      </c>
      <c r="C664" s="84">
        <v>1018.24057106</v>
      </c>
      <c r="D664" s="84">
        <v>1001.24100686</v>
      </c>
      <c r="E664" s="84">
        <v>201.80014360999999</v>
      </c>
      <c r="F664" s="84">
        <v>201.80014360999999</v>
      </c>
    </row>
    <row r="665" spans="1:6" ht="12.75" customHeight="1" x14ac:dyDescent="0.2">
      <c r="A665" s="83" t="s">
        <v>169</v>
      </c>
      <c r="B665" s="83">
        <v>9</v>
      </c>
      <c r="C665" s="84">
        <v>946.10435590999998</v>
      </c>
      <c r="D665" s="84">
        <v>930.48469121000005</v>
      </c>
      <c r="E665" s="84">
        <v>187.53920687999999</v>
      </c>
      <c r="F665" s="84">
        <v>187.53920687999999</v>
      </c>
    </row>
    <row r="666" spans="1:6" ht="12.75" customHeight="1" x14ac:dyDescent="0.2">
      <c r="A666" s="83" t="s">
        <v>169</v>
      </c>
      <c r="B666" s="83">
        <v>10</v>
      </c>
      <c r="C666" s="84">
        <v>928.43241877000003</v>
      </c>
      <c r="D666" s="84">
        <v>912.80416195999999</v>
      </c>
      <c r="E666" s="84">
        <v>183.97569587000001</v>
      </c>
      <c r="F666" s="84">
        <v>183.97569587000001</v>
      </c>
    </row>
    <row r="667" spans="1:6" ht="12.75" customHeight="1" x14ac:dyDescent="0.2">
      <c r="A667" s="83" t="s">
        <v>169</v>
      </c>
      <c r="B667" s="83">
        <v>11</v>
      </c>
      <c r="C667" s="84">
        <v>909.58753266999997</v>
      </c>
      <c r="D667" s="84">
        <v>893.80131186000006</v>
      </c>
      <c r="E667" s="84">
        <v>180.14567108</v>
      </c>
      <c r="F667" s="84">
        <v>180.14567108</v>
      </c>
    </row>
    <row r="668" spans="1:6" ht="12.75" customHeight="1" x14ac:dyDescent="0.2">
      <c r="A668" s="83" t="s">
        <v>169</v>
      </c>
      <c r="B668" s="83">
        <v>12</v>
      </c>
      <c r="C668" s="84">
        <v>913.84203969999999</v>
      </c>
      <c r="D668" s="84">
        <v>896.62046658999998</v>
      </c>
      <c r="E668" s="84">
        <v>180.71387177</v>
      </c>
      <c r="F668" s="84">
        <v>180.71387177</v>
      </c>
    </row>
    <row r="669" spans="1:6" ht="12.75" customHeight="1" x14ac:dyDescent="0.2">
      <c r="A669" s="83" t="s">
        <v>169</v>
      </c>
      <c r="B669" s="83">
        <v>13</v>
      </c>
      <c r="C669" s="84">
        <v>924.77574293999999</v>
      </c>
      <c r="D669" s="84">
        <v>910.84189599000001</v>
      </c>
      <c r="E669" s="84">
        <v>183.58020113000001</v>
      </c>
      <c r="F669" s="84">
        <v>183.58020113000001</v>
      </c>
    </row>
    <row r="670" spans="1:6" ht="12.75" customHeight="1" x14ac:dyDescent="0.2">
      <c r="A670" s="83" t="s">
        <v>169</v>
      </c>
      <c r="B670" s="83">
        <v>14</v>
      </c>
      <c r="C670" s="84">
        <v>944.50898921999999</v>
      </c>
      <c r="D670" s="84">
        <v>927.01061492999997</v>
      </c>
      <c r="E670" s="84">
        <v>186.83900674</v>
      </c>
      <c r="F670" s="84">
        <v>186.83900674</v>
      </c>
    </row>
    <row r="671" spans="1:6" ht="12.75" customHeight="1" x14ac:dyDescent="0.2">
      <c r="A671" s="83" t="s">
        <v>169</v>
      </c>
      <c r="B671" s="83">
        <v>15</v>
      </c>
      <c r="C671" s="84">
        <v>964.88605905999998</v>
      </c>
      <c r="D671" s="84">
        <v>946.64517617000001</v>
      </c>
      <c r="E671" s="84">
        <v>190.79635292</v>
      </c>
      <c r="F671" s="84">
        <v>190.79635292</v>
      </c>
    </row>
    <row r="672" spans="1:6" ht="12.75" customHeight="1" x14ac:dyDescent="0.2">
      <c r="A672" s="83" t="s">
        <v>169</v>
      </c>
      <c r="B672" s="83">
        <v>16</v>
      </c>
      <c r="C672" s="84">
        <v>977.72788667999998</v>
      </c>
      <c r="D672" s="84">
        <v>958.58367167999995</v>
      </c>
      <c r="E672" s="84">
        <v>193.20255691</v>
      </c>
      <c r="F672" s="84">
        <v>193.20255691</v>
      </c>
    </row>
    <row r="673" spans="1:6" ht="12.75" customHeight="1" x14ac:dyDescent="0.2">
      <c r="A673" s="83" t="s">
        <v>169</v>
      </c>
      <c r="B673" s="83">
        <v>17</v>
      </c>
      <c r="C673" s="84">
        <v>974.86232926000002</v>
      </c>
      <c r="D673" s="84">
        <v>959.06734538000001</v>
      </c>
      <c r="E673" s="84">
        <v>193.30004135999999</v>
      </c>
      <c r="F673" s="84">
        <v>193.30004135999999</v>
      </c>
    </row>
    <row r="674" spans="1:6" ht="12.75" customHeight="1" x14ac:dyDescent="0.2">
      <c r="A674" s="83" t="s">
        <v>169</v>
      </c>
      <c r="B674" s="83">
        <v>18</v>
      </c>
      <c r="C674" s="84">
        <v>969.29232343000001</v>
      </c>
      <c r="D674" s="84">
        <v>951.28667529999996</v>
      </c>
      <c r="E674" s="84">
        <v>191.73184716</v>
      </c>
      <c r="F674" s="84">
        <v>191.73184716</v>
      </c>
    </row>
    <row r="675" spans="1:6" ht="12.75" customHeight="1" x14ac:dyDescent="0.2">
      <c r="A675" s="83" t="s">
        <v>169</v>
      </c>
      <c r="B675" s="83">
        <v>19</v>
      </c>
      <c r="C675" s="84">
        <v>936.17773169999998</v>
      </c>
      <c r="D675" s="84">
        <v>927.07897840999999</v>
      </c>
      <c r="E675" s="84">
        <v>186.85278539999999</v>
      </c>
      <c r="F675" s="84">
        <v>186.85278539999999</v>
      </c>
    </row>
    <row r="676" spans="1:6" ht="12.75" customHeight="1" x14ac:dyDescent="0.2">
      <c r="A676" s="83" t="s">
        <v>169</v>
      </c>
      <c r="B676" s="83">
        <v>20</v>
      </c>
      <c r="C676" s="84">
        <v>925.27035162000004</v>
      </c>
      <c r="D676" s="84">
        <v>909.13691911000001</v>
      </c>
      <c r="E676" s="84">
        <v>183.23656301</v>
      </c>
      <c r="F676" s="84">
        <v>183.23656301</v>
      </c>
    </row>
    <row r="677" spans="1:6" ht="12.75" customHeight="1" x14ac:dyDescent="0.2">
      <c r="A677" s="83" t="s">
        <v>169</v>
      </c>
      <c r="B677" s="83">
        <v>21</v>
      </c>
      <c r="C677" s="84">
        <v>898.88739711000005</v>
      </c>
      <c r="D677" s="84">
        <v>883.77834748999999</v>
      </c>
      <c r="E677" s="84">
        <v>178.12554243</v>
      </c>
      <c r="F677" s="84">
        <v>178.12554243</v>
      </c>
    </row>
    <row r="678" spans="1:6" ht="12.75" customHeight="1" x14ac:dyDescent="0.2">
      <c r="A678" s="83" t="s">
        <v>169</v>
      </c>
      <c r="B678" s="83">
        <v>22</v>
      </c>
      <c r="C678" s="84">
        <v>902.66197886999998</v>
      </c>
      <c r="D678" s="84">
        <v>887.24983770999995</v>
      </c>
      <c r="E678" s="84">
        <v>178.82522134999999</v>
      </c>
      <c r="F678" s="84">
        <v>178.82522134999999</v>
      </c>
    </row>
    <row r="679" spans="1:6" ht="12.75" customHeight="1" x14ac:dyDescent="0.2">
      <c r="A679" s="83" t="s">
        <v>169</v>
      </c>
      <c r="B679" s="83">
        <v>23</v>
      </c>
      <c r="C679" s="84">
        <v>926.06982856000002</v>
      </c>
      <c r="D679" s="84">
        <v>910.43141299000001</v>
      </c>
      <c r="E679" s="84">
        <v>183.49746827999999</v>
      </c>
      <c r="F679" s="84">
        <v>183.49746827999999</v>
      </c>
    </row>
    <row r="680" spans="1:6" ht="12.75" customHeight="1" x14ac:dyDescent="0.2">
      <c r="A680" s="83" t="s">
        <v>169</v>
      </c>
      <c r="B680" s="83">
        <v>24</v>
      </c>
      <c r="C680" s="84">
        <v>959.89835995999999</v>
      </c>
      <c r="D680" s="84">
        <v>943.62275380999995</v>
      </c>
      <c r="E680" s="84">
        <v>190.18718364</v>
      </c>
      <c r="F680" s="84">
        <v>190.18718364</v>
      </c>
    </row>
    <row r="681" spans="1:6" ht="12.75" customHeight="1" x14ac:dyDescent="0.2">
      <c r="A681" s="83" t="s">
        <v>170</v>
      </c>
      <c r="B681" s="83">
        <v>1</v>
      </c>
      <c r="C681" s="84">
        <v>976.29753825</v>
      </c>
      <c r="D681" s="84">
        <v>960.25238542</v>
      </c>
      <c r="E681" s="84">
        <v>193.53888620000001</v>
      </c>
      <c r="F681" s="84">
        <v>193.53888620000001</v>
      </c>
    </row>
    <row r="682" spans="1:6" ht="12.75" customHeight="1" x14ac:dyDescent="0.2">
      <c r="A682" s="83" t="s">
        <v>170</v>
      </c>
      <c r="B682" s="83">
        <v>2</v>
      </c>
      <c r="C682" s="84">
        <v>1002.42738293</v>
      </c>
      <c r="D682" s="84">
        <v>986.11844258999997</v>
      </c>
      <c r="E682" s="84">
        <v>198.75219050000001</v>
      </c>
      <c r="F682" s="84">
        <v>198.75219050000001</v>
      </c>
    </row>
    <row r="683" spans="1:6" ht="12.75" customHeight="1" x14ac:dyDescent="0.2">
      <c r="A683" s="83" t="s">
        <v>170</v>
      </c>
      <c r="B683" s="83">
        <v>3</v>
      </c>
      <c r="C683" s="84">
        <v>1040.86196509</v>
      </c>
      <c r="D683" s="84">
        <v>1024.2046350000001</v>
      </c>
      <c r="E683" s="84">
        <v>206.42846329</v>
      </c>
      <c r="F683" s="84">
        <v>206.42846329</v>
      </c>
    </row>
    <row r="684" spans="1:6" ht="12.75" customHeight="1" x14ac:dyDescent="0.2">
      <c r="A684" s="83" t="s">
        <v>170</v>
      </c>
      <c r="B684" s="83">
        <v>4</v>
      </c>
      <c r="C684" s="84">
        <v>1040.4615695</v>
      </c>
      <c r="D684" s="84">
        <v>1028.30155874</v>
      </c>
      <c r="E684" s="84">
        <v>207.25419835</v>
      </c>
      <c r="F684" s="84">
        <v>207.25419835</v>
      </c>
    </row>
    <row r="685" spans="1:6" ht="12.75" customHeight="1" x14ac:dyDescent="0.2">
      <c r="A685" s="83" t="s">
        <v>170</v>
      </c>
      <c r="B685" s="83">
        <v>5</v>
      </c>
      <c r="C685" s="84">
        <v>1033.23798996</v>
      </c>
      <c r="D685" s="84">
        <v>1025.37117128</v>
      </c>
      <c r="E685" s="84">
        <v>206.66357869999999</v>
      </c>
      <c r="F685" s="84">
        <v>206.66357869999999</v>
      </c>
    </row>
    <row r="686" spans="1:6" ht="12.75" customHeight="1" x14ac:dyDescent="0.2">
      <c r="A686" s="83" t="s">
        <v>170</v>
      </c>
      <c r="B686" s="83">
        <v>6</v>
      </c>
      <c r="C686" s="84">
        <v>1035.01285611</v>
      </c>
      <c r="D686" s="84">
        <v>1026.3238746500001</v>
      </c>
      <c r="E686" s="84">
        <v>206.85559609000001</v>
      </c>
      <c r="F686" s="84">
        <v>206.85559609000001</v>
      </c>
    </row>
    <row r="687" spans="1:6" ht="12.75" customHeight="1" x14ac:dyDescent="0.2">
      <c r="A687" s="83" t="s">
        <v>170</v>
      </c>
      <c r="B687" s="83">
        <v>7</v>
      </c>
      <c r="C687" s="84">
        <v>1002.91470326</v>
      </c>
      <c r="D687" s="84">
        <v>993.61269775999995</v>
      </c>
      <c r="E687" s="84">
        <v>200.26265777</v>
      </c>
      <c r="F687" s="84">
        <v>200.26265777</v>
      </c>
    </row>
    <row r="688" spans="1:6" ht="12.75" customHeight="1" x14ac:dyDescent="0.2">
      <c r="A688" s="83" t="s">
        <v>170</v>
      </c>
      <c r="B688" s="83">
        <v>8</v>
      </c>
      <c r="C688" s="84">
        <v>966.78795779999996</v>
      </c>
      <c r="D688" s="84">
        <v>958.47059359000002</v>
      </c>
      <c r="E688" s="84">
        <v>193.17976601999999</v>
      </c>
      <c r="F688" s="84">
        <v>193.17976601999999</v>
      </c>
    </row>
    <row r="689" spans="1:6" ht="12.75" customHeight="1" x14ac:dyDescent="0.2">
      <c r="A689" s="83" t="s">
        <v>170</v>
      </c>
      <c r="B689" s="83">
        <v>9</v>
      </c>
      <c r="C689" s="84">
        <v>924.07302742000002</v>
      </c>
      <c r="D689" s="84">
        <v>908.92608504999998</v>
      </c>
      <c r="E689" s="84">
        <v>183.19406939999999</v>
      </c>
      <c r="F689" s="84">
        <v>183.19406939999999</v>
      </c>
    </row>
    <row r="690" spans="1:6" ht="12.75" customHeight="1" x14ac:dyDescent="0.2">
      <c r="A690" s="83" t="s">
        <v>170</v>
      </c>
      <c r="B690" s="83">
        <v>10</v>
      </c>
      <c r="C690" s="84">
        <v>917.72064642999999</v>
      </c>
      <c r="D690" s="84">
        <v>902.61618649000002</v>
      </c>
      <c r="E690" s="84">
        <v>181.92230923</v>
      </c>
      <c r="F690" s="84">
        <v>181.92230923</v>
      </c>
    </row>
    <row r="691" spans="1:6" ht="12.75" customHeight="1" x14ac:dyDescent="0.2">
      <c r="A691" s="83" t="s">
        <v>170</v>
      </c>
      <c r="B691" s="83">
        <v>11</v>
      </c>
      <c r="C691" s="84">
        <v>912.41859922000003</v>
      </c>
      <c r="D691" s="84">
        <v>897.30995820999999</v>
      </c>
      <c r="E691" s="84">
        <v>180.85283881999999</v>
      </c>
      <c r="F691" s="84">
        <v>180.85283881999999</v>
      </c>
    </row>
    <row r="692" spans="1:6" ht="12.75" customHeight="1" x14ac:dyDescent="0.2">
      <c r="A692" s="83" t="s">
        <v>170</v>
      </c>
      <c r="B692" s="83">
        <v>12</v>
      </c>
      <c r="C692" s="84">
        <v>912.19696325999996</v>
      </c>
      <c r="D692" s="84">
        <v>897.03333252000004</v>
      </c>
      <c r="E692" s="84">
        <v>180.79708491</v>
      </c>
      <c r="F692" s="84">
        <v>180.79708491</v>
      </c>
    </row>
    <row r="693" spans="1:6" ht="12.75" customHeight="1" x14ac:dyDescent="0.2">
      <c r="A693" s="83" t="s">
        <v>170</v>
      </c>
      <c r="B693" s="83">
        <v>13</v>
      </c>
      <c r="C693" s="84">
        <v>904.01895566999997</v>
      </c>
      <c r="D693" s="84">
        <v>889.02214730000003</v>
      </c>
      <c r="E693" s="84">
        <v>179.18243038</v>
      </c>
      <c r="F693" s="84">
        <v>179.18243038</v>
      </c>
    </row>
    <row r="694" spans="1:6" ht="12.75" customHeight="1" x14ac:dyDescent="0.2">
      <c r="A694" s="83" t="s">
        <v>170</v>
      </c>
      <c r="B694" s="83">
        <v>14</v>
      </c>
      <c r="C694" s="84">
        <v>912.77552256000001</v>
      </c>
      <c r="D694" s="84">
        <v>897.86722147</v>
      </c>
      <c r="E694" s="84">
        <v>180.96515524</v>
      </c>
      <c r="F694" s="84">
        <v>180.96515524</v>
      </c>
    </row>
    <row r="695" spans="1:6" ht="12.75" customHeight="1" x14ac:dyDescent="0.2">
      <c r="A695" s="83" t="s">
        <v>170</v>
      </c>
      <c r="B695" s="83">
        <v>15</v>
      </c>
      <c r="C695" s="84">
        <v>924.82881077000002</v>
      </c>
      <c r="D695" s="84">
        <v>908.94015823999996</v>
      </c>
      <c r="E695" s="84">
        <v>183.19690585000001</v>
      </c>
      <c r="F695" s="84">
        <v>183.19690585000001</v>
      </c>
    </row>
    <row r="696" spans="1:6" ht="12.75" customHeight="1" x14ac:dyDescent="0.2">
      <c r="A696" s="83" t="s">
        <v>170</v>
      </c>
      <c r="B696" s="83">
        <v>16</v>
      </c>
      <c r="C696" s="84">
        <v>939.29564557000003</v>
      </c>
      <c r="D696" s="84">
        <v>923.17379622999999</v>
      </c>
      <c r="E696" s="84">
        <v>186.06569586000001</v>
      </c>
      <c r="F696" s="84">
        <v>186.06569586000001</v>
      </c>
    </row>
    <row r="697" spans="1:6" ht="12.75" customHeight="1" x14ac:dyDescent="0.2">
      <c r="A697" s="83" t="s">
        <v>170</v>
      </c>
      <c r="B697" s="83">
        <v>17</v>
      </c>
      <c r="C697" s="84">
        <v>935.46419104999995</v>
      </c>
      <c r="D697" s="84">
        <v>919.51153345</v>
      </c>
      <c r="E697" s="84">
        <v>185.32756671999999</v>
      </c>
      <c r="F697" s="84">
        <v>185.32756671999999</v>
      </c>
    </row>
    <row r="698" spans="1:6" ht="12.75" customHeight="1" x14ac:dyDescent="0.2">
      <c r="A698" s="83" t="s">
        <v>170</v>
      </c>
      <c r="B698" s="83">
        <v>18</v>
      </c>
      <c r="C698" s="84">
        <v>931.26432872999999</v>
      </c>
      <c r="D698" s="84">
        <v>915.81512855999995</v>
      </c>
      <c r="E698" s="84">
        <v>184.58255625000001</v>
      </c>
      <c r="F698" s="84">
        <v>184.58255625000001</v>
      </c>
    </row>
    <row r="699" spans="1:6" ht="12.75" customHeight="1" x14ac:dyDescent="0.2">
      <c r="A699" s="83" t="s">
        <v>170</v>
      </c>
      <c r="B699" s="83">
        <v>19</v>
      </c>
      <c r="C699" s="84">
        <v>919.42031940000004</v>
      </c>
      <c r="D699" s="84">
        <v>903.58192484999995</v>
      </c>
      <c r="E699" s="84">
        <v>182.11695381000001</v>
      </c>
      <c r="F699" s="84">
        <v>182.11695381000001</v>
      </c>
    </row>
    <row r="700" spans="1:6" ht="12.75" customHeight="1" x14ac:dyDescent="0.2">
      <c r="A700" s="83" t="s">
        <v>170</v>
      </c>
      <c r="B700" s="83">
        <v>20</v>
      </c>
      <c r="C700" s="84">
        <v>890.97166707999997</v>
      </c>
      <c r="D700" s="84">
        <v>877.84279169000001</v>
      </c>
      <c r="E700" s="84">
        <v>176.92923103999999</v>
      </c>
      <c r="F700" s="84">
        <v>176.92923103999999</v>
      </c>
    </row>
    <row r="701" spans="1:6" ht="12.75" customHeight="1" x14ac:dyDescent="0.2">
      <c r="A701" s="83" t="s">
        <v>170</v>
      </c>
      <c r="B701" s="83">
        <v>21</v>
      </c>
      <c r="C701" s="84">
        <v>880.14286603000005</v>
      </c>
      <c r="D701" s="84">
        <v>866.43775062999998</v>
      </c>
      <c r="E701" s="84">
        <v>174.63054481</v>
      </c>
      <c r="F701" s="84">
        <v>174.63054481</v>
      </c>
    </row>
    <row r="702" spans="1:6" ht="12.75" customHeight="1" x14ac:dyDescent="0.2">
      <c r="A702" s="83" t="s">
        <v>170</v>
      </c>
      <c r="B702" s="83">
        <v>22</v>
      </c>
      <c r="C702" s="84">
        <v>875.35124656999994</v>
      </c>
      <c r="D702" s="84">
        <v>862.28066272000001</v>
      </c>
      <c r="E702" s="84">
        <v>173.79268365999999</v>
      </c>
      <c r="F702" s="84">
        <v>173.79268365999999</v>
      </c>
    </row>
    <row r="703" spans="1:6" ht="12.75" customHeight="1" x14ac:dyDescent="0.2">
      <c r="A703" s="83" t="s">
        <v>170</v>
      </c>
      <c r="B703" s="83">
        <v>23</v>
      </c>
      <c r="C703" s="84">
        <v>877.70050564999997</v>
      </c>
      <c r="D703" s="84">
        <v>864.77639297999997</v>
      </c>
      <c r="E703" s="84">
        <v>174.29569814000001</v>
      </c>
      <c r="F703" s="84">
        <v>174.29569814000001</v>
      </c>
    </row>
    <row r="704" spans="1:6" ht="12.75" customHeight="1" x14ac:dyDescent="0.2">
      <c r="A704" s="83" t="s">
        <v>170</v>
      </c>
      <c r="B704" s="83">
        <v>24</v>
      </c>
      <c r="C704" s="84">
        <v>916.65900654999996</v>
      </c>
      <c r="D704" s="84">
        <v>899.55026224000005</v>
      </c>
      <c r="E704" s="84">
        <v>181.30437214</v>
      </c>
      <c r="F704" s="84">
        <v>181.30437214</v>
      </c>
    </row>
    <row r="705" spans="1:6" ht="12.75" customHeight="1" x14ac:dyDescent="0.2">
      <c r="A705" s="83" t="s">
        <v>171</v>
      </c>
      <c r="B705" s="83">
        <v>1</v>
      </c>
      <c r="C705" s="84">
        <v>983.87832349999996</v>
      </c>
      <c r="D705" s="84">
        <v>969.01239361</v>
      </c>
      <c r="E705" s="84">
        <v>195.30446601</v>
      </c>
      <c r="F705" s="84">
        <v>195.30446601</v>
      </c>
    </row>
    <row r="706" spans="1:6" ht="12.75" customHeight="1" x14ac:dyDescent="0.2">
      <c r="A706" s="83" t="s">
        <v>171</v>
      </c>
      <c r="B706" s="83">
        <v>2</v>
      </c>
      <c r="C706" s="84">
        <v>1017.11270204</v>
      </c>
      <c r="D706" s="84">
        <v>1008.65405879</v>
      </c>
      <c r="E706" s="84">
        <v>203.29424437</v>
      </c>
      <c r="F706" s="84">
        <v>203.29424437</v>
      </c>
    </row>
    <row r="707" spans="1:6" ht="12.75" customHeight="1" x14ac:dyDescent="0.2">
      <c r="A707" s="83" t="s">
        <v>171</v>
      </c>
      <c r="B707" s="83">
        <v>3</v>
      </c>
      <c r="C707" s="84">
        <v>1029.7270122499999</v>
      </c>
      <c r="D707" s="84">
        <v>1014.73234933</v>
      </c>
      <c r="E707" s="84">
        <v>204.51932393999999</v>
      </c>
      <c r="F707" s="84">
        <v>204.51932393999999</v>
      </c>
    </row>
    <row r="708" spans="1:6" ht="12.75" customHeight="1" x14ac:dyDescent="0.2">
      <c r="A708" s="83" t="s">
        <v>171</v>
      </c>
      <c r="B708" s="83">
        <v>4</v>
      </c>
      <c r="C708" s="84">
        <v>1036.2233273300001</v>
      </c>
      <c r="D708" s="84">
        <v>1019.54845407</v>
      </c>
      <c r="E708" s="84">
        <v>205.49000993999999</v>
      </c>
      <c r="F708" s="84">
        <v>205.49000993999999</v>
      </c>
    </row>
    <row r="709" spans="1:6" ht="12.75" customHeight="1" x14ac:dyDescent="0.2">
      <c r="A709" s="83" t="s">
        <v>171</v>
      </c>
      <c r="B709" s="83">
        <v>5</v>
      </c>
      <c r="C709" s="84">
        <v>1036.2854315100001</v>
      </c>
      <c r="D709" s="84">
        <v>1020.82357541</v>
      </c>
      <c r="E709" s="84">
        <v>205.74701067000001</v>
      </c>
      <c r="F709" s="84">
        <v>205.74701067000001</v>
      </c>
    </row>
    <row r="710" spans="1:6" ht="12.75" customHeight="1" x14ac:dyDescent="0.2">
      <c r="A710" s="83" t="s">
        <v>171</v>
      </c>
      <c r="B710" s="83">
        <v>6</v>
      </c>
      <c r="C710" s="84">
        <v>1037.5597222700001</v>
      </c>
      <c r="D710" s="84">
        <v>1020.1446094</v>
      </c>
      <c r="E710" s="84">
        <v>205.61016506000001</v>
      </c>
      <c r="F710" s="84">
        <v>205.61016506000001</v>
      </c>
    </row>
    <row r="711" spans="1:6" ht="12.75" customHeight="1" x14ac:dyDescent="0.2">
      <c r="A711" s="83" t="s">
        <v>171</v>
      </c>
      <c r="B711" s="83">
        <v>7</v>
      </c>
      <c r="C711" s="84">
        <v>1022.56964826</v>
      </c>
      <c r="D711" s="84">
        <v>1007.67557335</v>
      </c>
      <c r="E711" s="84">
        <v>203.09703060999999</v>
      </c>
      <c r="F711" s="84">
        <v>203.09703060999999</v>
      </c>
    </row>
    <row r="712" spans="1:6" ht="12.75" customHeight="1" x14ac:dyDescent="0.2">
      <c r="A712" s="83" t="s">
        <v>171</v>
      </c>
      <c r="B712" s="83">
        <v>8</v>
      </c>
      <c r="C712" s="84">
        <v>985.16859341999998</v>
      </c>
      <c r="D712" s="84">
        <v>970.33401005999997</v>
      </c>
      <c r="E712" s="84">
        <v>195.57083782999999</v>
      </c>
      <c r="F712" s="84">
        <v>195.57083782999999</v>
      </c>
    </row>
    <row r="713" spans="1:6" ht="12.75" customHeight="1" x14ac:dyDescent="0.2">
      <c r="A713" s="83" t="s">
        <v>171</v>
      </c>
      <c r="B713" s="83">
        <v>9</v>
      </c>
      <c r="C713" s="84">
        <v>964.74631455999997</v>
      </c>
      <c r="D713" s="84">
        <v>956.31283747999998</v>
      </c>
      <c r="E713" s="84">
        <v>192.74487024000001</v>
      </c>
      <c r="F713" s="84">
        <v>192.74487024000001</v>
      </c>
    </row>
    <row r="714" spans="1:6" ht="12.75" customHeight="1" x14ac:dyDescent="0.2">
      <c r="A714" s="83" t="s">
        <v>171</v>
      </c>
      <c r="B714" s="83">
        <v>10</v>
      </c>
      <c r="C714" s="84">
        <v>957.49968625999998</v>
      </c>
      <c r="D714" s="84">
        <v>941.21052739000004</v>
      </c>
      <c r="E714" s="84">
        <v>189.70099936</v>
      </c>
      <c r="F714" s="84">
        <v>189.70099936</v>
      </c>
    </row>
    <row r="715" spans="1:6" ht="12.75" customHeight="1" x14ac:dyDescent="0.2">
      <c r="A715" s="83" t="s">
        <v>171</v>
      </c>
      <c r="B715" s="83">
        <v>11</v>
      </c>
      <c r="C715" s="84">
        <v>943.51350209999998</v>
      </c>
      <c r="D715" s="84">
        <v>935.08200599999998</v>
      </c>
      <c r="E715" s="84">
        <v>188.46579575999999</v>
      </c>
      <c r="F715" s="84">
        <v>188.46579575999999</v>
      </c>
    </row>
    <row r="716" spans="1:6" ht="12.75" customHeight="1" x14ac:dyDescent="0.2">
      <c r="A716" s="83" t="s">
        <v>171</v>
      </c>
      <c r="B716" s="83">
        <v>12</v>
      </c>
      <c r="C716" s="84">
        <v>954.80792860999998</v>
      </c>
      <c r="D716" s="84">
        <v>937.04510692999997</v>
      </c>
      <c r="E716" s="84">
        <v>188.86145879</v>
      </c>
      <c r="F716" s="84">
        <v>188.86145879</v>
      </c>
    </row>
    <row r="717" spans="1:6" ht="12.75" customHeight="1" x14ac:dyDescent="0.2">
      <c r="A717" s="83" t="s">
        <v>171</v>
      </c>
      <c r="B717" s="83">
        <v>13</v>
      </c>
      <c r="C717" s="84">
        <v>949.25509102000001</v>
      </c>
      <c r="D717" s="84">
        <v>931.87696786000004</v>
      </c>
      <c r="E717" s="84">
        <v>187.81982026</v>
      </c>
      <c r="F717" s="84">
        <v>187.81982026</v>
      </c>
    </row>
    <row r="718" spans="1:6" ht="12.75" customHeight="1" x14ac:dyDescent="0.2">
      <c r="A718" s="83" t="s">
        <v>171</v>
      </c>
      <c r="B718" s="83">
        <v>14</v>
      </c>
      <c r="C718" s="84">
        <v>960.13075165999999</v>
      </c>
      <c r="D718" s="84">
        <v>943.83243586000003</v>
      </c>
      <c r="E718" s="84">
        <v>190.22944505999999</v>
      </c>
      <c r="F718" s="84">
        <v>190.22944505999999</v>
      </c>
    </row>
    <row r="719" spans="1:6" ht="12.75" customHeight="1" x14ac:dyDescent="0.2">
      <c r="A719" s="83" t="s">
        <v>171</v>
      </c>
      <c r="B719" s="83">
        <v>15</v>
      </c>
      <c r="C719" s="84">
        <v>967.26257221000003</v>
      </c>
      <c r="D719" s="84">
        <v>955.70809442999996</v>
      </c>
      <c r="E719" s="84">
        <v>192.62298426000001</v>
      </c>
      <c r="F719" s="84">
        <v>192.62298426000001</v>
      </c>
    </row>
    <row r="720" spans="1:6" ht="12.75" customHeight="1" x14ac:dyDescent="0.2">
      <c r="A720" s="83" t="s">
        <v>171</v>
      </c>
      <c r="B720" s="83">
        <v>16</v>
      </c>
      <c r="C720" s="84">
        <v>973.45018471000003</v>
      </c>
      <c r="D720" s="84">
        <v>955.49110681000002</v>
      </c>
      <c r="E720" s="84">
        <v>192.57925040999999</v>
      </c>
      <c r="F720" s="84">
        <v>192.57925040999999</v>
      </c>
    </row>
    <row r="721" spans="1:6" ht="12.75" customHeight="1" x14ac:dyDescent="0.2">
      <c r="A721" s="83" t="s">
        <v>171</v>
      </c>
      <c r="B721" s="83">
        <v>17</v>
      </c>
      <c r="C721" s="84">
        <v>966.90917757</v>
      </c>
      <c r="D721" s="84">
        <v>949.08142653000004</v>
      </c>
      <c r="E721" s="84">
        <v>191.28737923</v>
      </c>
      <c r="F721" s="84">
        <v>191.28737923</v>
      </c>
    </row>
    <row r="722" spans="1:6" ht="12.75" customHeight="1" x14ac:dyDescent="0.2">
      <c r="A722" s="83" t="s">
        <v>171</v>
      </c>
      <c r="B722" s="83">
        <v>18</v>
      </c>
      <c r="C722" s="84">
        <v>968.68674567000005</v>
      </c>
      <c r="D722" s="84">
        <v>949.56039330999999</v>
      </c>
      <c r="E722" s="84">
        <v>191.38391498999999</v>
      </c>
      <c r="F722" s="84">
        <v>191.38391498999999</v>
      </c>
    </row>
    <row r="723" spans="1:6" ht="12.75" customHeight="1" x14ac:dyDescent="0.2">
      <c r="A723" s="83" t="s">
        <v>171</v>
      </c>
      <c r="B723" s="83">
        <v>19</v>
      </c>
      <c r="C723" s="84">
        <v>956.01332764999995</v>
      </c>
      <c r="D723" s="84">
        <v>938.14047741000002</v>
      </c>
      <c r="E723" s="84">
        <v>189.08223072999999</v>
      </c>
      <c r="F723" s="84">
        <v>189.08223072999999</v>
      </c>
    </row>
    <row r="724" spans="1:6" ht="12.75" customHeight="1" x14ac:dyDescent="0.2">
      <c r="A724" s="83" t="s">
        <v>171</v>
      </c>
      <c r="B724" s="83">
        <v>20</v>
      </c>
      <c r="C724" s="84">
        <v>916.78204546999996</v>
      </c>
      <c r="D724" s="84">
        <v>899.45896028000004</v>
      </c>
      <c r="E724" s="84">
        <v>181.28597023</v>
      </c>
      <c r="F724" s="84">
        <v>181.28597023</v>
      </c>
    </row>
    <row r="725" spans="1:6" ht="12.75" customHeight="1" x14ac:dyDescent="0.2">
      <c r="A725" s="83" t="s">
        <v>171</v>
      </c>
      <c r="B725" s="83">
        <v>21</v>
      </c>
      <c r="C725" s="84">
        <v>917.36563645000001</v>
      </c>
      <c r="D725" s="84">
        <v>900.32833884000001</v>
      </c>
      <c r="E725" s="84">
        <v>181.46119349</v>
      </c>
      <c r="F725" s="84">
        <v>181.46119349</v>
      </c>
    </row>
    <row r="726" spans="1:6" ht="12.75" customHeight="1" x14ac:dyDescent="0.2">
      <c r="A726" s="83" t="s">
        <v>171</v>
      </c>
      <c r="B726" s="83">
        <v>22</v>
      </c>
      <c r="C726" s="84">
        <v>945.97982320999995</v>
      </c>
      <c r="D726" s="84">
        <v>926.76359407999996</v>
      </c>
      <c r="E726" s="84">
        <v>186.78921968</v>
      </c>
      <c r="F726" s="84">
        <v>186.78921968</v>
      </c>
    </row>
    <row r="727" spans="1:6" ht="12.75" customHeight="1" x14ac:dyDescent="0.2">
      <c r="A727" s="83" t="s">
        <v>171</v>
      </c>
      <c r="B727" s="83">
        <v>23</v>
      </c>
      <c r="C727" s="84">
        <v>966.50329898999996</v>
      </c>
      <c r="D727" s="84">
        <v>947.08632729999999</v>
      </c>
      <c r="E727" s="84">
        <v>190.88526694000001</v>
      </c>
      <c r="F727" s="84">
        <v>190.88526694000001</v>
      </c>
    </row>
    <row r="728" spans="1:6" ht="12.75" customHeight="1" x14ac:dyDescent="0.2">
      <c r="A728" s="83" t="s">
        <v>171</v>
      </c>
      <c r="B728" s="83">
        <v>24</v>
      </c>
      <c r="C728" s="84">
        <v>961.10667790000002</v>
      </c>
      <c r="D728" s="84">
        <v>943.00018699999998</v>
      </c>
      <c r="E728" s="84">
        <v>190.06170528999999</v>
      </c>
      <c r="F728" s="84">
        <v>190.06170528999999</v>
      </c>
    </row>
    <row r="729" spans="1:6" ht="12.75" customHeight="1" x14ac:dyDescent="0.2">
      <c r="A729" s="83" t="s">
        <v>172</v>
      </c>
      <c r="B729" s="83">
        <v>1</v>
      </c>
      <c r="C729" s="84">
        <v>1026.3585314699999</v>
      </c>
      <c r="D729" s="84">
        <v>1016.18870476</v>
      </c>
      <c r="E729" s="84">
        <v>204.81285241</v>
      </c>
      <c r="F729" s="84">
        <v>204.81285241</v>
      </c>
    </row>
    <row r="730" spans="1:6" ht="12.75" customHeight="1" x14ac:dyDescent="0.2">
      <c r="A730" s="83" t="s">
        <v>172</v>
      </c>
      <c r="B730" s="83">
        <v>2</v>
      </c>
      <c r="C730" s="84">
        <v>1003.33664709</v>
      </c>
      <c r="D730" s="84">
        <v>995.61866316999999</v>
      </c>
      <c r="E730" s="84">
        <v>200.66696013999999</v>
      </c>
      <c r="F730" s="84">
        <v>200.66696013999999</v>
      </c>
    </row>
    <row r="731" spans="1:6" ht="12.75" customHeight="1" x14ac:dyDescent="0.2">
      <c r="A731" s="83" t="s">
        <v>172</v>
      </c>
      <c r="B731" s="83">
        <v>3</v>
      </c>
      <c r="C731" s="84">
        <v>1024.1257681300001</v>
      </c>
      <c r="D731" s="84">
        <v>1005.34490074</v>
      </c>
      <c r="E731" s="84">
        <v>202.6272835</v>
      </c>
      <c r="F731" s="84">
        <v>202.6272835</v>
      </c>
    </row>
    <row r="732" spans="1:6" ht="12.75" customHeight="1" x14ac:dyDescent="0.2">
      <c r="A732" s="83" t="s">
        <v>172</v>
      </c>
      <c r="B732" s="83">
        <v>4</v>
      </c>
      <c r="C732" s="84">
        <v>1017.50054333</v>
      </c>
      <c r="D732" s="84">
        <v>998.83713444</v>
      </c>
      <c r="E732" s="84">
        <v>201.31564308</v>
      </c>
      <c r="F732" s="84">
        <v>201.31564308</v>
      </c>
    </row>
    <row r="733" spans="1:6" ht="12.75" customHeight="1" x14ac:dyDescent="0.2">
      <c r="A733" s="83" t="s">
        <v>172</v>
      </c>
      <c r="B733" s="83">
        <v>5</v>
      </c>
      <c r="C733" s="84">
        <v>1051.0994063099999</v>
      </c>
      <c r="D733" s="84">
        <v>1031.6498850800001</v>
      </c>
      <c r="E733" s="84">
        <v>207.92905359</v>
      </c>
      <c r="F733" s="84">
        <v>207.92905359</v>
      </c>
    </row>
    <row r="734" spans="1:6" ht="12.75" customHeight="1" x14ac:dyDescent="0.2">
      <c r="A734" s="83" t="s">
        <v>172</v>
      </c>
      <c r="B734" s="83">
        <v>6</v>
      </c>
      <c r="C734" s="84">
        <v>1059.9931477800001</v>
      </c>
      <c r="D734" s="84">
        <v>1039.0636722500001</v>
      </c>
      <c r="E734" s="84">
        <v>209.42330253</v>
      </c>
      <c r="F734" s="84">
        <v>209.42330253</v>
      </c>
    </row>
    <row r="735" spans="1:6" ht="12.75" customHeight="1" x14ac:dyDescent="0.2">
      <c r="A735" s="83" t="s">
        <v>172</v>
      </c>
      <c r="B735" s="83">
        <v>7</v>
      </c>
      <c r="C735" s="84">
        <v>1046.4045780199999</v>
      </c>
      <c r="D735" s="84">
        <v>1024.9828854100001</v>
      </c>
      <c r="E735" s="84">
        <v>206.58531968</v>
      </c>
      <c r="F735" s="84">
        <v>206.58531968</v>
      </c>
    </row>
    <row r="736" spans="1:6" ht="12.75" customHeight="1" x14ac:dyDescent="0.2">
      <c r="A736" s="83" t="s">
        <v>172</v>
      </c>
      <c r="B736" s="83">
        <v>8</v>
      </c>
      <c r="C736" s="84">
        <v>1009.93742815</v>
      </c>
      <c r="D736" s="84">
        <v>989.48940849999997</v>
      </c>
      <c r="E736" s="84">
        <v>199.43160875000001</v>
      </c>
      <c r="F736" s="84">
        <v>199.43160875000001</v>
      </c>
    </row>
    <row r="737" spans="1:6" ht="12.75" customHeight="1" x14ac:dyDescent="0.2">
      <c r="A737" s="83" t="s">
        <v>172</v>
      </c>
      <c r="B737" s="83">
        <v>9</v>
      </c>
      <c r="C737" s="84">
        <v>928.35119283999995</v>
      </c>
      <c r="D737" s="84">
        <v>910.29114888000004</v>
      </c>
      <c r="E737" s="84">
        <v>183.46919804000001</v>
      </c>
      <c r="F737" s="84">
        <v>183.46919804000001</v>
      </c>
    </row>
    <row r="738" spans="1:6" ht="12.75" customHeight="1" x14ac:dyDescent="0.2">
      <c r="A738" s="83" t="s">
        <v>172</v>
      </c>
      <c r="B738" s="83">
        <v>10</v>
      </c>
      <c r="C738" s="84">
        <v>916.88846709999996</v>
      </c>
      <c r="D738" s="84">
        <v>899.08578192000004</v>
      </c>
      <c r="E738" s="84">
        <v>181.21075612000001</v>
      </c>
      <c r="F738" s="84">
        <v>181.21075612000001</v>
      </c>
    </row>
    <row r="739" spans="1:6" ht="12.75" customHeight="1" x14ac:dyDescent="0.2">
      <c r="A739" s="83" t="s">
        <v>172</v>
      </c>
      <c r="B739" s="83">
        <v>11</v>
      </c>
      <c r="C739" s="84">
        <v>911.06195746000003</v>
      </c>
      <c r="D739" s="84">
        <v>886.72881085999995</v>
      </c>
      <c r="E739" s="84">
        <v>178.72020836999999</v>
      </c>
      <c r="F739" s="84">
        <v>178.72020836999999</v>
      </c>
    </row>
    <row r="740" spans="1:6" ht="12.75" customHeight="1" x14ac:dyDescent="0.2">
      <c r="A740" s="83" t="s">
        <v>172</v>
      </c>
      <c r="B740" s="83">
        <v>12</v>
      </c>
      <c r="C740" s="84">
        <v>915.30243484000005</v>
      </c>
      <c r="D740" s="84">
        <v>885.63555842999995</v>
      </c>
      <c r="E740" s="84">
        <v>178.49986333000001</v>
      </c>
      <c r="F740" s="84">
        <v>178.49986333000001</v>
      </c>
    </row>
    <row r="741" spans="1:6" ht="12.75" customHeight="1" x14ac:dyDescent="0.2">
      <c r="A741" s="83" t="s">
        <v>172</v>
      </c>
      <c r="B741" s="83">
        <v>13</v>
      </c>
      <c r="C741" s="84">
        <v>921.68179511000005</v>
      </c>
      <c r="D741" s="84">
        <v>893.88415530999998</v>
      </c>
      <c r="E741" s="84">
        <v>180.16236817999999</v>
      </c>
      <c r="F741" s="84">
        <v>180.16236817999999</v>
      </c>
    </row>
    <row r="742" spans="1:6" ht="12.75" customHeight="1" x14ac:dyDescent="0.2">
      <c r="A742" s="83" t="s">
        <v>172</v>
      </c>
      <c r="B742" s="83">
        <v>14</v>
      </c>
      <c r="C742" s="84">
        <v>933.62922194999999</v>
      </c>
      <c r="D742" s="84">
        <v>906.36399533999997</v>
      </c>
      <c r="E742" s="84">
        <v>182.67768017</v>
      </c>
      <c r="F742" s="84">
        <v>182.67768017</v>
      </c>
    </row>
    <row r="743" spans="1:6" ht="12.75" customHeight="1" x14ac:dyDescent="0.2">
      <c r="A743" s="83" t="s">
        <v>172</v>
      </c>
      <c r="B743" s="83">
        <v>15</v>
      </c>
      <c r="C743" s="84">
        <v>941.32839195999998</v>
      </c>
      <c r="D743" s="84">
        <v>913.75968823000005</v>
      </c>
      <c r="E743" s="84">
        <v>184.16828221</v>
      </c>
      <c r="F743" s="84">
        <v>184.16828221</v>
      </c>
    </row>
    <row r="744" spans="1:6" ht="12.75" customHeight="1" x14ac:dyDescent="0.2">
      <c r="A744" s="83" t="s">
        <v>172</v>
      </c>
      <c r="B744" s="83">
        <v>16</v>
      </c>
      <c r="C744" s="84">
        <v>947.72292919999995</v>
      </c>
      <c r="D744" s="84">
        <v>919.45258880999995</v>
      </c>
      <c r="E744" s="84">
        <v>185.31568643</v>
      </c>
      <c r="F744" s="84">
        <v>185.31568643</v>
      </c>
    </row>
    <row r="745" spans="1:6" ht="12.75" customHeight="1" x14ac:dyDescent="0.2">
      <c r="A745" s="83" t="s">
        <v>172</v>
      </c>
      <c r="B745" s="83">
        <v>17</v>
      </c>
      <c r="C745" s="84">
        <v>942.84171277999997</v>
      </c>
      <c r="D745" s="84">
        <v>921.66066076000004</v>
      </c>
      <c r="E745" s="84">
        <v>185.76072336999999</v>
      </c>
      <c r="F745" s="84">
        <v>185.76072336999999</v>
      </c>
    </row>
    <row r="746" spans="1:6" ht="12.75" customHeight="1" x14ac:dyDescent="0.2">
      <c r="A746" s="83" t="s">
        <v>172</v>
      </c>
      <c r="B746" s="83">
        <v>18</v>
      </c>
      <c r="C746" s="84">
        <v>939.49966268000003</v>
      </c>
      <c r="D746" s="84">
        <v>921.03877364000004</v>
      </c>
      <c r="E746" s="84">
        <v>185.63538201</v>
      </c>
      <c r="F746" s="84">
        <v>185.63538201</v>
      </c>
    </row>
    <row r="747" spans="1:6" ht="12.75" customHeight="1" x14ac:dyDescent="0.2">
      <c r="A747" s="83" t="s">
        <v>172</v>
      </c>
      <c r="B747" s="83">
        <v>19</v>
      </c>
      <c r="C747" s="84">
        <v>925.33973841</v>
      </c>
      <c r="D747" s="84">
        <v>907.60899857000004</v>
      </c>
      <c r="E747" s="84">
        <v>182.92861060000001</v>
      </c>
      <c r="F747" s="84">
        <v>182.92861060000001</v>
      </c>
    </row>
    <row r="748" spans="1:6" ht="12.75" customHeight="1" x14ac:dyDescent="0.2">
      <c r="A748" s="83" t="s">
        <v>172</v>
      </c>
      <c r="B748" s="83">
        <v>20</v>
      </c>
      <c r="C748" s="84">
        <v>904.67589820000001</v>
      </c>
      <c r="D748" s="84">
        <v>886.78127863999998</v>
      </c>
      <c r="E748" s="84">
        <v>178.73078326000001</v>
      </c>
      <c r="F748" s="84">
        <v>178.73078326000001</v>
      </c>
    </row>
    <row r="749" spans="1:6" ht="12.75" customHeight="1" x14ac:dyDescent="0.2">
      <c r="A749" s="83" t="s">
        <v>172</v>
      </c>
      <c r="B749" s="83">
        <v>21</v>
      </c>
      <c r="C749" s="84">
        <v>881.24251444000004</v>
      </c>
      <c r="D749" s="84">
        <v>863.46740127999999</v>
      </c>
      <c r="E749" s="84">
        <v>174.03187084000001</v>
      </c>
      <c r="F749" s="84">
        <v>174.03187084000001</v>
      </c>
    </row>
    <row r="750" spans="1:6" ht="12.75" customHeight="1" x14ac:dyDescent="0.2">
      <c r="A750" s="83" t="s">
        <v>172</v>
      </c>
      <c r="B750" s="83">
        <v>22</v>
      </c>
      <c r="C750" s="84">
        <v>884.11562489000005</v>
      </c>
      <c r="D750" s="84">
        <v>866.40608701999997</v>
      </c>
      <c r="E750" s="84">
        <v>174.62416300999999</v>
      </c>
      <c r="F750" s="84">
        <v>174.62416300999999</v>
      </c>
    </row>
    <row r="751" spans="1:6" ht="12.75" customHeight="1" x14ac:dyDescent="0.2">
      <c r="A751" s="83" t="s">
        <v>172</v>
      </c>
      <c r="B751" s="83">
        <v>23</v>
      </c>
      <c r="C751" s="84">
        <v>913.97490469000002</v>
      </c>
      <c r="D751" s="84">
        <v>896.07842646999995</v>
      </c>
      <c r="E751" s="84">
        <v>180.60462357</v>
      </c>
      <c r="F751" s="84">
        <v>180.60462357</v>
      </c>
    </row>
    <row r="752" spans="1:6" ht="12.75" customHeight="1" x14ac:dyDescent="0.2">
      <c r="A752" s="83" t="s">
        <v>172</v>
      </c>
      <c r="B752" s="83">
        <v>24</v>
      </c>
      <c r="C752" s="84">
        <v>938.91007453999998</v>
      </c>
      <c r="D752" s="84">
        <v>920.65217581000002</v>
      </c>
      <c r="E752" s="84">
        <v>185.55746321000001</v>
      </c>
      <c r="F752" s="84">
        <v>185.55746321000001</v>
      </c>
    </row>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sheetData>
  <sheetProtection algorithmName="SHA-512" hashValue="oayMqO/vtlRDJ+NTDbACo656lI9p4/8QTN4gDeXpuHGKJtHzviL2mSRR9yKhJrCubsyVof25WpOonM/qkC0IQw==" saltValue="yKLMIltxXZ0mOlxNtvShag==" spinCount="100000" sheet="1" objects="1" scenarios="1" formatCells="0" formatColumns="0" formatRows="0" insertColumns="0" insertRows="0" insertHyperlinks="0" deleteColumns="0" deleteRows="0" sort="0" autoFilter="0" pivotTables="0"/>
  <mergeCells count="23">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0:B20"/>
    <mergeCell ref="A21:B21"/>
    <mergeCell ref="A30:A31"/>
    <mergeCell ref="B30:B31"/>
    <mergeCell ref="A25:B25"/>
    <mergeCell ref="A26:B26"/>
    <mergeCell ref="A27:B27"/>
    <mergeCell ref="A23:B23"/>
    <mergeCell ref="A24:B24"/>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8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4"/>
      </mc:Fallback>
    </mc:AlternateContent>
    <mc:AlternateContent xmlns:mc="http://schemas.openxmlformats.org/markup-compatibility/2006">
      <mc:Choice Requires="x14">
        <oleObject progId="Equation.3" shapeId="108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6"/>
      </mc:Fallback>
    </mc:AlternateContent>
    <mc:AlternateContent xmlns:mc="http://schemas.openxmlformats.org/markup-compatibility/2006">
      <mc:Choice Requires="x14">
        <oleObject progId="Equation.3" shapeId="108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8"/>
      </mc:Fallback>
    </mc:AlternateContent>
    <mc:AlternateContent xmlns:mc="http://schemas.openxmlformats.org/markup-compatibility/2006">
      <mc:Choice Requires="x14">
        <oleObject progId="Equation.3" shapeId="108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10"/>
      </mc:Fallback>
    </mc:AlternateContent>
    <mc:AlternateContent xmlns:mc="http://schemas.openxmlformats.org/markup-compatibility/2006">
      <mc:Choice Requires="x14">
        <oleObject progId="Equation.3" shapeId="1085"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85" r:id="rId12"/>
      </mc:Fallback>
    </mc:AlternateContent>
    <mc:AlternateContent xmlns:mc="http://schemas.openxmlformats.org/markup-compatibility/2006">
      <mc:Choice Requires="x14">
        <oleObject progId="Equation.3" shapeId="1086"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86" r:id="rId14"/>
      </mc:Fallback>
    </mc:AlternateContent>
    <mc:AlternateContent xmlns:mc="http://schemas.openxmlformats.org/markup-compatibility/2006">
      <mc:Choice Requires="x14">
        <oleObject progId="Equation.3" shapeId="1087"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87" r:id="rId16"/>
      </mc:Fallback>
    </mc:AlternateContent>
    <mc:AlternateContent xmlns:mc="http://schemas.openxmlformats.org/markup-compatibility/2006">
      <mc:Choice Requires="x14">
        <oleObject progId="Equation.3" shapeId="1088"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88" r:id="rId18"/>
      </mc:Fallback>
    </mc:AlternateContent>
    <mc:AlternateContent xmlns:mc="http://schemas.openxmlformats.org/markup-compatibility/2006">
      <mc:Choice Requires="x14">
        <oleObject progId="Equation.3" shapeId="1089"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89" r:id="rId20"/>
      </mc:Fallback>
    </mc:AlternateContent>
    <mc:AlternateContent xmlns:mc="http://schemas.openxmlformats.org/markup-compatibility/2006">
      <mc:Choice Requires="x14">
        <oleObject progId="Equation.3" shapeId="1090"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0" r:id="rId22"/>
      </mc:Fallback>
    </mc:AlternateContent>
    <mc:AlternateContent xmlns:mc="http://schemas.openxmlformats.org/markup-compatibility/2006">
      <mc:Choice Requires="x14">
        <oleObject progId="Equation.3" shapeId="1091"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1" r:id="rId24"/>
      </mc:Fallback>
    </mc:AlternateContent>
    <mc:AlternateContent xmlns:mc="http://schemas.openxmlformats.org/markup-compatibility/2006">
      <mc:Choice Requires="x14">
        <oleObject progId="Equation.3" shapeId="1092"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2" r:id="rId26"/>
      </mc:Fallback>
    </mc:AlternateContent>
    <mc:AlternateContent xmlns:mc="http://schemas.openxmlformats.org/markup-compatibility/2006">
      <mc:Choice Requires="x14">
        <oleObject progId="Equation.3" shapeId="1093"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93" r:id="rId28"/>
      </mc:Fallback>
    </mc:AlternateContent>
    <mc:AlternateContent xmlns:mc="http://schemas.openxmlformats.org/markup-compatibility/2006">
      <mc:Choice Requires="x14">
        <oleObject progId="Equation.3" shapeId="1094"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94" r:id="rId30"/>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Пользователь Windows</cp:lastModifiedBy>
  <cp:lastPrinted>2013-04-01T04:34:58Z</cp:lastPrinted>
  <dcterms:created xsi:type="dcterms:W3CDTF">2013-02-04T09:28:33Z</dcterms:created>
  <dcterms:modified xsi:type="dcterms:W3CDTF">2020-05-18T08:36:58Z</dcterms:modified>
</cp:coreProperties>
</file>