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4525"/>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216" i="28"/>
  <c r="A147" i="28"/>
  <c r="A284" i="28"/>
  <c r="A182" i="28"/>
  <c r="A387" i="28"/>
  <c r="A353" i="28"/>
  <c r="A112" i="28"/>
  <c r="A319" i="28"/>
  <c r="A77" i="28"/>
  <c r="A249" i="21"/>
  <c r="A283" i="21"/>
  <c r="A214" i="21"/>
  <c r="A113" i="19"/>
  <c r="A77" i="19"/>
  <c r="A147" i="19"/>
  <c r="A110" i="21"/>
  <c r="A149" i="25"/>
  <c r="A145"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320" i="28"/>
  <c r="A388" i="28"/>
  <c r="A285" i="28"/>
  <c r="A422" i="28"/>
  <c r="A113" i="28"/>
  <c r="A354" i="28"/>
  <c r="A148" i="28"/>
  <c r="A217" i="28"/>
  <c r="A251" i="28"/>
  <c r="A284" i="21"/>
  <c r="A250" i="21"/>
  <c r="A215" i="21"/>
  <c r="A181" i="21"/>
  <c r="A113" i="25"/>
  <c r="A111" i="21"/>
  <c r="A41"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423" i="28"/>
  <c r="A321" i="28"/>
  <c r="A251" i="21"/>
  <c r="A285" i="21"/>
  <c r="A216" i="21"/>
  <c r="A149" i="19"/>
  <c r="A147" i="21"/>
  <c r="A77" i="21"/>
  <c r="A112" i="21"/>
  <c r="A182" i="21"/>
  <c r="Y77" i="21" l="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424" i="28"/>
  <c r="A219" i="28"/>
  <c r="A322" i="28"/>
  <c r="A185" i="28"/>
  <c r="A287" i="28"/>
  <c r="A253" i="28"/>
  <c r="A356" i="28"/>
  <c r="A390" i="28"/>
  <c r="A286" i="21"/>
  <c r="A252" i="21"/>
  <c r="A217" i="21"/>
  <c r="A183" i="21"/>
  <c r="A148" i="21"/>
  <c r="A113" i="21"/>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220" i="28"/>
  <c r="A391" i="28"/>
  <c r="A323" i="28"/>
  <c r="A253" i="21"/>
  <c r="A287" i="21"/>
  <c r="A218" i="21"/>
  <c r="A149" i="21"/>
  <c r="A18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358" i="28"/>
  <c r="A392" i="28"/>
  <c r="A426" i="28"/>
  <c r="A289" i="28"/>
  <c r="A288" i="21"/>
  <c r="A254" i="21"/>
  <c r="A219"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W326" i="28" l="1"/>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<sst xmlns="http://schemas.openxmlformats.org/spreadsheetml/2006/main" count="1034" uniqueCount="179">
  <si>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</si>
  <si>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</si>
  <si>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</si>
  <si>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</si>
  <si>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</si>
  <si>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</si>
  <si>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</si>
  <si>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</si>
  <si>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</si>
  <si>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</si>
  <si>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</si>
  <si>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</si>
  <si>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</si>
  <si>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</si>
  <si>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</si>
  <si>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</si>
  <si>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</si>
  <si>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</si>
  <si>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</si>
  <si>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</si>
  <si>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</si>
  <si>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</si>
  <si>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</si>
  <si>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</si>
  <si>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</si>
  <si>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</si>
  <si>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</si>
  <si>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</si>
  <si>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</si>
  <si>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</si>
  <si>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</si>
  <si>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</si>
  <si>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</si>
  <si>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</si>
  <si>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</si>
  <si>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</si>
  <si>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</si>
  <si>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</si>
  <si>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</si>
  <si>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</si>
  <si>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</si>
  <si>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</si>
  <si>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</si>
  <si>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</si>
  <si>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</si>
  <si>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</si>
  <si>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</si>
  <si>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</si>
  <si>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</si>
  <si>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</si>
  <si>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</si>
  <si>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</si>
  <si>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</si>
  <si>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</si>
  <si>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</si>
  <si>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</si>
  <si>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</si>
  <si>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</si>
  <si>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</si>
  <si>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</si>
  <si>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</si>
  <si>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</si>
  <si>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</si>
  <si>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</si>
  <si>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</si>
  <si>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</si>
  <si>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</si>
  <si>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</si>
  <si>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</si>
  <si>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</si>
  <si>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</si>
  <si>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</si>
  <si>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</si>
  <si>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</si>
  <si>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</si>
  <si>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</si>
  <si>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</si>
  <si>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</si>
  <si>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</si>
  <si>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</si>
  <si>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</si>
  <si>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</si>
  <si>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</si>
  <si>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</si>
  <si>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</si>
  <si>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</si>
  <si>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</si>
  <si>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</si>
  <si>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</si>
  <si>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</si>
  <si>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</si>
  <si>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</si>
  <si>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</si>
  <si>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</si>
  <si>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</si>
  <si>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</si>
  <si>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</si>
  <si>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</si>
  <si>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</si>
  <si>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</si>
  <si>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</si>
  <si>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</si>
  <si>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</si>
  <si>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</si>
  <si>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</si>
  <si>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</si>
  <si>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</si>
  <si>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</si>
  <si>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</si>
  <si>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</si>
  <si>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</si>
  <si>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</si>
  <si>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</si>
  <si>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</si>
  <si>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</si>
  <si>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</si>
  <si>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</si>
  <si>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</si>
  <si>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</si>
  <si>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</si>
  <si>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</si>
  <si>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</si>
  <si>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</si>
  <si>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</si>
  <si>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</si>
  <si>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</si>
  <si>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</si>
  <si>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</si>
  <si>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</si>
  <si>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</si>
  <si>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</si>
  <si>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</si>
  <si>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</si>
  <si>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</si>
  <si>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</si>
  <si>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</si>
  <si>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</si>
  <si>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</si>
  <si>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</si>
  <si>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</si>
  <si>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365 от 30 декабря 2020 г. </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</si>
  <si>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</si>
  <si>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</si>
  <si>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</si>
  <si>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</si>
  <si>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</si>
  <si>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</si>
  <si>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2021г.</t>
  </si>
  <si>
    <t>апрель 2021 года</t>
  </si>
  <si>
    <t>01.04.2021</t>
  </si>
  <si>
    <t>02.04.2021</t>
  </si>
  <si>
    <t>03.04.2021</t>
  </si>
  <si>
    <t>04.04.2021</t>
  </si>
  <si>
    <t>05.04.2021</t>
  </si>
  <si>
    <t>06.04.2021</t>
  </si>
  <si>
    <t>07.04.2021</t>
  </si>
  <si>
    <t>08.04.2021</t>
  </si>
  <si>
    <t>09.04.2021</t>
  </si>
  <si>
    <t>10.04.2021</t>
  </si>
  <si>
    <t>11.04.2021</t>
  </si>
  <si>
    <t>12.04.2021</t>
  </si>
  <si>
    <t>13.04.2021</t>
  </si>
  <si>
    <t>14.04.2021</t>
  </si>
  <si>
    <t>15.04.2021</t>
  </si>
  <si>
    <t>16.04.2021</t>
  </si>
  <si>
    <t>17.04.2021</t>
  </si>
  <si>
    <t>18.04.2021</t>
  </si>
  <si>
    <t>19.04.2021</t>
  </si>
  <si>
    <t>20.04.2021</t>
  </si>
  <si>
    <t>21.04.2021</t>
  </si>
  <si>
    <t>22.04.2021</t>
  </si>
  <si>
    <t>23.04.2021</t>
  </si>
  <si>
    <t>24.04.2021</t>
  </si>
  <si>
    <t>25.04.2021</t>
  </si>
  <si>
    <t>26.04.2021</t>
  </si>
  <si>
    <t>27.04.2021</t>
  </si>
  <si>
    <t>28.04.2021</t>
  </si>
  <si>
    <t>29.04.2021</t>
  </si>
  <si>
    <t>30.04.2021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</si>
</sst>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25</xdr:row>
          <xdr:rowOff>447675</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28</xdr:row>
          <xdr:rowOff>238125</xdr:rowOff>
        </xdr:to>
        <xdr:sp macro="" textlink="">
          <xdr:nvSpPr>
            <xdr:cNvPr id="1192" name="Object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28</xdr:row>
          <xdr:rowOff>219075</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19050</xdr:rowOff>
        </xdr:from>
        <xdr:to>
          <xdr:col>2</xdr:col>
          <xdr:colOff>1047750</xdr:colOff>
          <xdr:row>21</xdr:row>
          <xdr:rowOff>0</xdr:rowOff>
        </xdr:to>
        <xdr:sp macro="" textlink="">
          <xdr:nvSpPr>
            <xdr:cNvPr id="1201" name="Object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19050</xdr:rowOff>
        </xdr:from>
        <xdr:to>
          <xdr:col>2</xdr:col>
          <xdr:colOff>1066800</xdr:colOff>
          <xdr:row>22</xdr:row>
          <xdr:rowOff>0</xdr:rowOff>
        </xdr:to>
        <xdr:sp macro="" textlink="">
          <xdr:nvSpPr>
            <xdr:cNvPr id="1202" name="Object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0</xdr:rowOff>
        </xdr:from>
        <xdr:to>
          <xdr:col>2</xdr:col>
          <xdr:colOff>904875</xdr:colOff>
          <xdr:row>23</xdr:row>
          <xdr:rowOff>0</xdr:rowOff>
        </xdr:to>
        <xdr:sp macro="" textlink="">
          <xdr:nvSpPr>
            <xdr:cNvPr id="1203" name="Object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0</xdr:rowOff>
        </xdr:from>
        <xdr:to>
          <xdr:col>2</xdr:col>
          <xdr:colOff>876300</xdr:colOff>
          <xdr:row>24</xdr:row>
          <xdr:rowOff>0</xdr:rowOff>
        </xdr:to>
        <xdr:sp macro="" textlink="">
          <xdr:nvSpPr>
            <xdr:cNvPr id="1204" name="Object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4" t="s">
        <v>147</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07" t="s">
        <v>48</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47</v>
      </c>
      <c r="B7" s="109"/>
      <c r="C7" s="4">
        <f>$F$12+'СЕТ СН'!F5+СВЦЭМ!$D$10+'СЕТ СН'!F8-'СЕТ СН'!F$15</f>
        <v>4422.1246074400005</v>
      </c>
      <c r="D7" s="4">
        <f>$F$12+'СЕТ СН'!G5+СВЦЭМ!$D$10+'СЕТ СН'!G8-'СЕТ СН'!G$15</f>
        <v>4552.1246074400005</v>
      </c>
      <c r="E7" s="4">
        <f>$F$12+'СЕТ СН'!H5+СВЦЭМ!$D$10+'СЕТ СН'!H8-'СЕТ СН'!H$15</f>
        <v>4622.1246074400005</v>
      </c>
      <c r="F7" s="4">
        <f>$F$12+'СЕТ СН'!I5+СВЦЭМ!$D$10+'СЕТ СН'!I8-'СЕТ СН'!I$15</f>
        <v>4622.1246074400005</v>
      </c>
      <c r="G7" s="5"/>
    </row>
    <row r="8" spans="1:8" x14ac:dyDescent="0.25">
      <c r="F8" s="8"/>
    </row>
    <row r="9" spans="1:8" ht="45.75" customHeight="1" x14ac:dyDescent="0.25">
      <c r="A9" s="99" t="s">
        <v>49</v>
      </c>
      <c r="B9" s="99"/>
      <c r="C9" s="99"/>
      <c r="D9" s="99"/>
      <c r="E9" s="99"/>
      <c r="F9" s="99"/>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98" t="s">
        <v>50</v>
      </c>
      <c r="C12" s="98"/>
      <c r="D12" s="98"/>
      <c r="E12" s="13" t="s">
        <v>22</v>
      </c>
      <c r="F12" s="11">
        <f>ROUND(F13+F14*F15,8)+F34</f>
        <v>1838.4040469700001</v>
      </c>
      <c r="H12" s="2" t="s">
        <v>41</v>
      </c>
    </row>
    <row r="13" spans="1:8" ht="31.5" x14ac:dyDescent="0.25">
      <c r="A13" s="12">
        <v>2</v>
      </c>
      <c r="B13" s="98" t="s">
        <v>51</v>
      </c>
      <c r="C13" s="98"/>
      <c r="D13" s="98"/>
      <c r="E13" s="13" t="s">
        <v>22</v>
      </c>
      <c r="F13" s="11">
        <f>СВЦЭМ!$D$11</f>
        <v>1090.6816369400001</v>
      </c>
    </row>
    <row r="14" spans="1:8" ht="36" customHeight="1" x14ac:dyDescent="0.25">
      <c r="A14" s="12">
        <v>3</v>
      </c>
      <c r="B14" s="98" t="s">
        <v>52</v>
      </c>
      <c r="C14" s="98"/>
      <c r="D14" s="98"/>
      <c r="E14" s="13" t="s">
        <v>23</v>
      </c>
      <c r="F14" s="11">
        <f>СВЦЭМ!$D$12</f>
        <v>525349.7658954584</v>
      </c>
    </row>
    <row r="15" spans="1:8" ht="30.75" customHeight="1" x14ac:dyDescent="0.25">
      <c r="A15" s="12">
        <v>4</v>
      </c>
      <c r="B15" s="98" t="s">
        <v>53</v>
      </c>
      <c r="C15" s="98" t="s">
        <v>24</v>
      </c>
      <c r="D15" s="98" t="s">
        <v>24</v>
      </c>
      <c r="E15" s="14" t="s">
        <v>54</v>
      </c>
      <c r="F15" s="15">
        <f>ROUND(IF(F25-(F26+F33)&lt;=0,0,MAX(0,(F16-(F17+F24))/(F25-(F26+F33)))),11)</f>
        <v>1.4232849400000001E-3</v>
      </c>
    </row>
    <row r="16" spans="1:8" ht="36" customHeight="1" x14ac:dyDescent="0.25">
      <c r="A16" s="12">
        <v>5</v>
      </c>
      <c r="B16" s="98" t="s">
        <v>55</v>
      </c>
      <c r="C16" s="98" t="s">
        <v>25</v>
      </c>
      <c r="D16" s="98" t="s">
        <v>6</v>
      </c>
      <c r="E16" s="13" t="s">
        <v>6</v>
      </c>
      <c r="F16" s="16">
        <f>СВЦЭМ!$D$27</f>
        <v>29.175000000000001</v>
      </c>
    </row>
    <row r="17" spans="1:6" ht="33" customHeight="1" x14ac:dyDescent="0.25">
      <c r="A17" s="12">
        <v>6</v>
      </c>
      <c r="B17" s="98" t="s">
        <v>56</v>
      </c>
      <c r="C17" s="98" t="s">
        <v>25</v>
      </c>
      <c r="D17" s="98" t="s">
        <v>6</v>
      </c>
      <c r="E17" s="13" t="s">
        <v>6</v>
      </c>
      <c r="F17" s="16">
        <f>SUM(F19:F23)</f>
        <v>29.1</v>
      </c>
    </row>
    <row r="18" spans="1:6" ht="13.5" customHeight="1" x14ac:dyDescent="0.25">
      <c r="A18" s="12"/>
      <c r="B18" s="101" t="s">
        <v>57</v>
      </c>
      <c r="C18" s="102"/>
      <c r="D18" s="102"/>
      <c r="E18" s="102"/>
      <c r="F18" s="103"/>
    </row>
    <row r="19" spans="1:6" x14ac:dyDescent="0.25">
      <c r="A19" s="12">
        <v>6.1</v>
      </c>
      <c r="B19" s="98" t="s">
        <v>58</v>
      </c>
      <c r="C19" s="98"/>
      <c r="D19" s="98"/>
      <c r="E19" s="13" t="s">
        <v>6</v>
      </c>
      <c r="F19" s="16">
        <v>0</v>
      </c>
    </row>
    <row r="20" spans="1:6" x14ac:dyDescent="0.25">
      <c r="A20" s="12">
        <v>6.2</v>
      </c>
      <c r="B20" s="98" t="s">
        <v>59</v>
      </c>
      <c r="C20" s="98"/>
      <c r="D20" s="98"/>
      <c r="E20" s="13" t="s">
        <v>6</v>
      </c>
      <c r="F20" s="16">
        <v>0</v>
      </c>
    </row>
    <row r="21" spans="1:6" x14ac:dyDescent="0.25">
      <c r="A21" s="12">
        <v>6.3</v>
      </c>
      <c r="B21" s="98" t="s">
        <v>60</v>
      </c>
      <c r="C21" s="98"/>
      <c r="D21" s="98"/>
      <c r="E21" s="13" t="s">
        <v>6</v>
      </c>
      <c r="F21" s="16">
        <v>0</v>
      </c>
    </row>
    <row r="22" spans="1:6" x14ac:dyDescent="0.25">
      <c r="A22" s="12">
        <v>6.4</v>
      </c>
      <c r="B22" s="98" t="s">
        <v>61</v>
      </c>
      <c r="C22" s="98"/>
      <c r="D22" s="98"/>
      <c r="E22" s="13" t="s">
        <v>6</v>
      </c>
      <c r="F22" s="16">
        <v>0</v>
      </c>
    </row>
    <row r="23" spans="1:6" x14ac:dyDescent="0.25">
      <c r="A23" s="12">
        <v>6.5</v>
      </c>
      <c r="B23" s="98" t="s">
        <v>62</v>
      </c>
      <c r="C23" s="98"/>
      <c r="D23" s="98"/>
      <c r="E23" s="13" t="s">
        <v>6</v>
      </c>
      <c r="F23" s="16">
        <v>29.1</v>
      </c>
    </row>
    <row r="24" spans="1:6" ht="31.5" customHeight="1" x14ac:dyDescent="0.25">
      <c r="A24" s="12">
        <v>7</v>
      </c>
      <c r="B24" s="98" t="s">
        <v>26</v>
      </c>
      <c r="C24" s="98" t="s">
        <v>25</v>
      </c>
      <c r="D24" s="98" t="s">
        <v>6</v>
      </c>
      <c r="E24" s="13" t="s">
        <v>6</v>
      </c>
      <c r="F24" s="16">
        <v>0</v>
      </c>
    </row>
    <row r="25" spans="1:6" ht="30" customHeight="1" x14ac:dyDescent="0.25">
      <c r="A25" s="12">
        <v>8</v>
      </c>
      <c r="B25" s="98" t="s">
        <v>63</v>
      </c>
      <c r="C25" s="98" t="s">
        <v>27</v>
      </c>
      <c r="D25" s="98" t="s">
        <v>28</v>
      </c>
      <c r="E25" s="13" t="s">
        <v>64</v>
      </c>
      <c r="F25" s="16">
        <f>СВЦЭМ!$D$26</f>
        <v>20420.891</v>
      </c>
    </row>
    <row r="26" spans="1:6" ht="30.75" customHeight="1" x14ac:dyDescent="0.25">
      <c r="A26" s="12">
        <v>9</v>
      </c>
      <c r="B26" s="98" t="s">
        <v>65</v>
      </c>
      <c r="C26" s="98" t="s">
        <v>27</v>
      </c>
      <c r="D26" s="98" t="s">
        <v>28</v>
      </c>
      <c r="E26" s="13" t="s">
        <v>64</v>
      </c>
      <c r="F26" s="16">
        <f>SUM(F28:F32)</f>
        <v>20368.195999999978</v>
      </c>
    </row>
    <row r="27" spans="1:6" x14ac:dyDescent="0.25">
      <c r="A27" s="12"/>
      <c r="B27" s="101" t="s">
        <v>57</v>
      </c>
      <c r="C27" s="102"/>
      <c r="D27" s="102"/>
      <c r="E27" s="102"/>
      <c r="F27" s="103"/>
    </row>
    <row r="28" spans="1:6" x14ac:dyDescent="0.25">
      <c r="A28" s="12">
        <v>9.1</v>
      </c>
      <c r="B28" s="98" t="s">
        <v>58</v>
      </c>
      <c r="C28" s="98"/>
      <c r="D28" s="98"/>
      <c r="E28" s="13" t="s">
        <v>64</v>
      </c>
      <c r="F28" s="16">
        <v>0</v>
      </c>
    </row>
    <row r="29" spans="1:6" x14ac:dyDescent="0.25">
      <c r="A29" s="12">
        <v>9.1999999999999993</v>
      </c>
      <c r="B29" s="98" t="s">
        <v>59</v>
      </c>
      <c r="C29" s="98"/>
      <c r="D29" s="98"/>
      <c r="E29" s="13" t="s">
        <v>64</v>
      </c>
      <c r="F29" s="86">
        <v>0</v>
      </c>
    </row>
    <row r="30" spans="1:6" x14ac:dyDescent="0.25">
      <c r="A30" s="12">
        <v>9.3000000000000007</v>
      </c>
      <c r="B30" s="98" t="s">
        <v>60</v>
      </c>
      <c r="C30" s="98"/>
      <c r="D30" s="98"/>
      <c r="E30" s="13" t="s">
        <v>64</v>
      </c>
      <c r="F30" s="16">
        <v>0</v>
      </c>
    </row>
    <row r="31" spans="1:6" x14ac:dyDescent="0.25">
      <c r="A31" s="12">
        <v>9.4</v>
      </c>
      <c r="B31" s="98" t="s">
        <v>61</v>
      </c>
      <c r="C31" s="98"/>
      <c r="D31" s="98"/>
      <c r="E31" s="13" t="s">
        <v>64</v>
      </c>
      <c r="F31" s="16">
        <v>0</v>
      </c>
    </row>
    <row r="32" spans="1:6" x14ac:dyDescent="0.25">
      <c r="A32" s="12">
        <v>9.5</v>
      </c>
      <c r="B32" s="98" t="s">
        <v>62</v>
      </c>
      <c r="C32" s="98"/>
      <c r="D32" s="98"/>
      <c r="E32" s="13" t="s">
        <v>64</v>
      </c>
      <c r="F32" s="86">
        <v>20368.195999999978</v>
      </c>
    </row>
    <row r="33" spans="1:6" ht="34.5" customHeight="1" x14ac:dyDescent="0.25">
      <c r="A33" s="12">
        <v>10</v>
      </c>
      <c r="B33" s="98" t="s">
        <v>66</v>
      </c>
      <c r="C33" s="98" t="s">
        <v>27</v>
      </c>
      <c r="D33" s="98" t="s">
        <v>28</v>
      </c>
      <c r="E33" s="13" t="s">
        <v>64</v>
      </c>
      <c r="F33" s="16">
        <v>0</v>
      </c>
    </row>
    <row r="34" spans="1:6" ht="42" customHeight="1" x14ac:dyDescent="0.25">
      <c r="A34" s="12">
        <v>11</v>
      </c>
      <c r="B34" s="98" t="s">
        <v>67</v>
      </c>
      <c r="C34" s="98"/>
      <c r="D34" s="98" t="s">
        <v>22</v>
      </c>
      <c r="E34" s="17" t="s">
        <v>22</v>
      </c>
      <c r="F34" s="11">
        <v>0</v>
      </c>
    </row>
    <row r="36" spans="1:6" ht="15.75" customHeight="1" x14ac:dyDescent="0.25">
      <c r="A36" s="100" t="s">
        <v>68</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2021г.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69</v>
      </c>
      <c r="B6" s="23"/>
    </row>
    <row r="7" spans="1:6" x14ac:dyDescent="0.25">
      <c r="A7" s="118" t="s">
        <v>70</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3751.97543077</v>
      </c>
      <c r="C9" s="4">
        <f>СВЦЭМ!$D$14+'СЕТ СН'!G5+СВЦЭМ!$D$10+'СЕТ СН'!G8-'СЕТ СН'!G$16</f>
        <v>3881.97543077</v>
      </c>
      <c r="D9" s="4">
        <f>СВЦЭМ!$D$14+'СЕТ СН'!H5+СВЦЭМ!$D$10+'СЕТ СН'!H8-'СЕТ СН'!H$16</f>
        <v>3951.97543077</v>
      </c>
      <c r="E9" s="4">
        <f>СВЦЭМ!$D$14+'СЕТ СН'!I5+СВЦЭМ!$D$10+'СЕТ СН'!I8-'СЕТ СН'!I$16</f>
        <v>3951.97543077</v>
      </c>
    </row>
    <row r="10" spans="1:6" x14ac:dyDescent="0.25">
      <c r="A10" s="26" t="s">
        <v>35</v>
      </c>
      <c r="B10" s="4">
        <f>СВЦЭМ!$D$15+'СЕТ СН'!F5+СВЦЭМ!$D$10+'СЕТ СН'!F8-'СЕТ СН'!F$16</f>
        <v>4420.9155727799998</v>
      </c>
      <c r="C10" s="4">
        <f>СВЦЭМ!$D$15+'СЕТ СН'!G5+СВЦЭМ!$D$10+'СЕТ СН'!G8-'СЕТ СН'!G$16</f>
        <v>4550.9155727799998</v>
      </c>
      <c r="D10" s="4">
        <f>СВЦЭМ!$D$15+'СЕТ СН'!H5+СВЦЭМ!$D$10+'СЕТ СН'!H8-'СЕТ СН'!H$16</f>
        <v>4620.9155727799998</v>
      </c>
      <c r="E10" s="4">
        <f>СВЦЭМ!$D$15+'СЕТ СН'!I5+СВЦЭМ!$D$10+'СЕТ СН'!I8-'СЕТ СН'!I$16</f>
        <v>4620.9155727799998</v>
      </c>
    </row>
    <row r="11" spans="1:6" x14ac:dyDescent="0.25">
      <c r="A11" s="26" t="s">
        <v>36</v>
      </c>
      <c r="B11" s="4">
        <f>СВЦЭМ!$D$16+'СЕТ СН'!F5+СВЦЭМ!$D$10+'СЕТ СН'!F8-'СЕТ СН'!F$16</f>
        <v>5542.7358135900004</v>
      </c>
      <c r="C11" s="4">
        <f>СВЦЭМ!$D$16+'СЕТ СН'!G5+СВЦЭМ!$D$10+'СЕТ СН'!G8-'СЕТ СН'!G$16</f>
        <v>5672.7358135900004</v>
      </c>
      <c r="D11" s="4">
        <f>СВЦЭМ!$D$16+'СЕТ СН'!H5+СВЦЭМ!$D$10+'СЕТ СН'!H8-'СЕТ СН'!H$16</f>
        <v>5742.7358135900004</v>
      </c>
      <c r="E11" s="4">
        <f>СВЦЭМ!$D$16+'СЕТ СН'!I5+СВЦЭМ!$D$10+'СЕТ СН'!I8-'СЕТ СН'!I$16</f>
        <v>5742.7358135900004</v>
      </c>
    </row>
    <row r="12" spans="1:6" x14ac:dyDescent="0.25">
      <c r="A12" s="117"/>
      <c r="B12" s="117"/>
      <c r="C12" s="117"/>
      <c r="D12" s="117"/>
      <c r="E12" s="117"/>
    </row>
    <row r="13" spans="1:6" x14ac:dyDescent="0.25">
      <c r="A13" s="27" t="s">
        <v>71</v>
      </c>
      <c r="B13" s="23"/>
    </row>
    <row r="14" spans="1:6" x14ac:dyDescent="0.25">
      <c r="A14" s="118" t="s">
        <v>70</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3751.97543077</v>
      </c>
      <c r="C16" s="28">
        <f>СВЦЭМ!$D$14+'СЕТ СН'!G5+СВЦЭМ!$D$10+'СЕТ СН'!G8-'СЕТ СН'!G$16</f>
        <v>3881.97543077</v>
      </c>
      <c r="D16" s="28">
        <f>СВЦЭМ!$D$14+'СЕТ СН'!H5+СВЦЭМ!$D$10+'СЕТ СН'!H8-'СЕТ СН'!H$16</f>
        <v>3951.97543077</v>
      </c>
      <c r="E16" s="28">
        <f>СВЦЭМ!$D$14+'СЕТ СН'!I5+СВЦЭМ!$D$10+'СЕТ СН'!I8-'СЕТ СН'!I$16</f>
        <v>3951.97543077</v>
      </c>
    </row>
    <row r="17" spans="1:5" x14ac:dyDescent="0.25">
      <c r="A17" s="26" t="s">
        <v>37</v>
      </c>
      <c r="B17" s="28">
        <f>СВЦЭМ!$D$17+'СЕТ СН'!F5+СВЦЭМ!$D$10+'СЕТ СН'!F8-'СЕТ СН'!F$16</f>
        <v>4774.1754191200007</v>
      </c>
      <c r="C17" s="28">
        <f>СВЦЭМ!$D$17+'СЕТ СН'!G5+СВЦЭМ!$D$10+'СЕТ СН'!G8-'СЕТ СН'!G$16</f>
        <v>4904.1754191200007</v>
      </c>
      <c r="D17" s="28">
        <f>СВЦЭМ!$D$17+'СЕТ СН'!H5+СВЦЭМ!$D$10+'СЕТ СН'!H8-'СЕТ СН'!H$16</f>
        <v>4974.1754191200007</v>
      </c>
      <c r="E17" s="28">
        <f>СВЦЭМ!$D$17+'СЕТ СН'!I5+СВЦЭМ!$D$10+'СЕТ СН'!I8-'СЕТ СН'!I$16</f>
        <v>4974.1754191200007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SUMIFS(СВЦЭМ!$C$39:$C$782,СВЦЭМ!$A$39:$A$782,$A12,СВЦЭМ!$B$39:$B$782,B$11)+'СЕТ СН'!$F$9+СВЦЭМ!$D$10+'СЕТ СН'!$F$5-'СЕТ СН'!$F$17</f>
        <v>3704.5170121299998</v>
      </c>
      <c r="C12" s="36">
        <f>SUMIFS(СВЦЭМ!$C$39:$C$782,СВЦЭМ!$A$39:$A$782,$A12,СВЦЭМ!$B$39:$B$782,C$11)+'СЕТ СН'!$F$9+СВЦЭМ!$D$10+'СЕТ СН'!$F$5-'СЕТ СН'!$F$17</f>
        <v>3781.4543818100001</v>
      </c>
      <c r="D12" s="36">
        <f>SUMIFS(СВЦЭМ!$C$39:$C$782,СВЦЭМ!$A$39:$A$782,$A12,СВЦЭМ!$B$39:$B$782,D$11)+'СЕТ СН'!$F$9+СВЦЭМ!$D$10+'СЕТ СН'!$F$5-'СЕТ СН'!$F$17</f>
        <v>3837.9885463299997</v>
      </c>
      <c r="E12" s="36">
        <f>SUMIFS(СВЦЭМ!$C$39:$C$782,СВЦЭМ!$A$39:$A$782,$A12,СВЦЭМ!$B$39:$B$782,E$11)+'СЕТ СН'!$F$9+СВЦЭМ!$D$10+'СЕТ СН'!$F$5-'СЕТ СН'!$F$17</f>
        <v>3839.5219925900001</v>
      </c>
      <c r="F12" s="36">
        <f>SUMIFS(СВЦЭМ!$C$39:$C$782,СВЦЭМ!$A$39:$A$782,$A12,СВЦЭМ!$B$39:$B$782,F$11)+'СЕТ СН'!$F$9+СВЦЭМ!$D$10+'СЕТ СН'!$F$5-'СЕТ СН'!$F$17</f>
        <v>3833.4809197899999</v>
      </c>
      <c r="G12" s="36">
        <f>SUMIFS(СВЦЭМ!$C$39:$C$782,СВЦЭМ!$A$39:$A$782,$A12,СВЦЭМ!$B$39:$B$782,G$11)+'СЕТ СН'!$F$9+СВЦЭМ!$D$10+'СЕТ СН'!$F$5-'СЕТ СН'!$F$17</f>
        <v>3821.1450317500003</v>
      </c>
      <c r="H12" s="36">
        <f>SUMIFS(СВЦЭМ!$C$39:$C$782,СВЦЭМ!$A$39:$A$782,$A12,СВЦЭМ!$B$39:$B$782,H$11)+'СЕТ СН'!$F$9+СВЦЭМ!$D$10+'СЕТ СН'!$F$5-'СЕТ СН'!$F$17</f>
        <v>3752.1353241500001</v>
      </c>
      <c r="I12" s="36">
        <f>SUMIFS(СВЦЭМ!$C$39:$C$782,СВЦЭМ!$A$39:$A$782,$A12,СВЦЭМ!$B$39:$B$782,I$11)+'СЕТ СН'!$F$9+СВЦЭМ!$D$10+'СЕТ СН'!$F$5-'СЕТ СН'!$F$17</f>
        <v>3726.2520108899998</v>
      </c>
      <c r="J12" s="36">
        <f>SUMIFS(СВЦЭМ!$C$39:$C$782,СВЦЭМ!$A$39:$A$782,$A12,СВЦЭМ!$B$39:$B$782,J$11)+'СЕТ СН'!$F$9+СВЦЭМ!$D$10+'СЕТ СН'!$F$5-'СЕТ СН'!$F$17</f>
        <v>3677.2281775000001</v>
      </c>
      <c r="K12" s="36">
        <f>SUMIFS(СВЦЭМ!$C$39:$C$782,СВЦЭМ!$A$39:$A$782,$A12,СВЦЭМ!$B$39:$B$782,K$11)+'СЕТ СН'!$F$9+СВЦЭМ!$D$10+'СЕТ СН'!$F$5-'СЕТ СН'!$F$17</f>
        <v>3606.9590381200001</v>
      </c>
      <c r="L12" s="36">
        <f>SUMIFS(СВЦЭМ!$C$39:$C$782,СВЦЭМ!$A$39:$A$782,$A12,СВЦЭМ!$B$39:$B$782,L$11)+'СЕТ СН'!$F$9+СВЦЭМ!$D$10+'СЕТ СН'!$F$5-'СЕТ СН'!$F$17</f>
        <v>3607.1858506500002</v>
      </c>
      <c r="M12" s="36">
        <f>SUMIFS(СВЦЭМ!$C$39:$C$782,СВЦЭМ!$A$39:$A$782,$A12,СВЦЭМ!$B$39:$B$782,M$11)+'СЕТ СН'!$F$9+СВЦЭМ!$D$10+'СЕТ СН'!$F$5-'СЕТ СН'!$F$17</f>
        <v>3611.0621154400001</v>
      </c>
      <c r="N12" s="36">
        <f>SUMIFS(СВЦЭМ!$C$39:$C$782,СВЦЭМ!$A$39:$A$782,$A12,СВЦЭМ!$B$39:$B$782,N$11)+'СЕТ СН'!$F$9+СВЦЭМ!$D$10+'СЕТ СН'!$F$5-'СЕТ СН'!$F$17</f>
        <v>3639.6106072800003</v>
      </c>
      <c r="O12" s="36">
        <f>SUMIFS(СВЦЭМ!$C$39:$C$782,СВЦЭМ!$A$39:$A$782,$A12,СВЦЭМ!$B$39:$B$782,O$11)+'СЕТ СН'!$F$9+СВЦЭМ!$D$10+'СЕТ СН'!$F$5-'СЕТ СН'!$F$17</f>
        <v>3681.60006647</v>
      </c>
      <c r="P12" s="36">
        <f>SUMIFS(СВЦЭМ!$C$39:$C$782,СВЦЭМ!$A$39:$A$782,$A12,СВЦЭМ!$B$39:$B$782,P$11)+'СЕТ СН'!$F$9+СВЦЭМ!$D$10+'СЕТ СН'!$F$5-'СЕТ СН'!$F$17</f>
        <v>3730.0600212099998</v>
      </c>
      <c r="Q12" s="36">
        <f>SUMIFS(СВЦЭМ!$C$39:$C$782,СВЦЭМ!$A$39:$A$782,$A12,СВЦЭМ!$B$39:$B$782,Q$11)+'СЕТ СН'!$F$9+СВЦЭМ!$D$10+'СЕТ СН'!$F$5-'СЕТ СН'!$F$17</f>
        <v>3756.3997126900003</v>
      </c>
      <c r="R12" s="36">
        <f>SUMIFS(СВЦЭМ!$C$39:$C$782,СВЦЭМ!$A$39:$A$782,$A12,СВЦЭМ!$B$39:$B$782,R$11)+'СЕТ СН'!$F$9+СВЦЭМ!$D$10+'СЕТ СН'!$F$5-'СЕТ СН'!$F$17</f>
        <v>3742.0406705099999</v>
      </c>
      <c r="S12" s="36">
        <f>SUMIFS(СВЦЭМ!$C$39:$C$782,СВЦЭМ!$A$39:$A$782,$A12,СВЦЭМ!$B$39:$B$782,S$11)+'СЕТ СН'!$F$9+СВЦЭМ!$D$10+'СЕТ СН'!$F$5-'СЕТ СН'!$F$17</f>
        <v>3722.6416708799998</v>
      </c>
      <c r="T12" s="36">
        <f>SUMIFS(СВЦЭМ!$C$39:$C$782,СВЦЭМ!$A$39:$A$782,$A12,СВЦЭМ!$B$39:$B$782,T$11)+'СЕТ СН'!$F$9+СВЦЭМ!$D$10+'СЕТ СН'!$F$5-'СЕТ СН'!$F$17</f>
        <v>3679.7279183400001</v>
      </c>
      <c r="U12" s="36">
        <f>SUMIFS(СВЦЭМ!$C$39:$C$782,СВЦЭМ!$A$39:$A$782,$A12,СВЦЭМ!$B$39:$B$782,U$11)+'СЕТ СН'!$F$9+СВЦЭМ!$D$10+'СЕТ СН'!$F$5-'СЕТ СН'!$F$17</f>
        <v>3610.9416521100002</v>
      </c>
      <c r="V12" s="36">
        <f>SUMIFS(СВЦЭМ!$C$39:$C$782,СВЦЭМ!$A$39:$A$782,$A12,СВЦЭМ!$B$39:$B$782,V$11)+'СЕТ СН'!$F$9+СВЦЭМ!$D$10+'СЕТ СН'!$F$5-'СЕТ СН'!$F$17</f>
        <v>3570.3048797600004</v>
      </c>
      <c r="W12" s="36">
        <f>SUMIFS(СВЦЭМ!$C$39:$C$782,СВЦЭМ!$A$39:$A$782,$A12,СВЦЭМ!$B$39:$B$782,W$11)+'СЕТ СН'!$F$9+СВЦЭМ!$D$10+'СЕТ СН'!$F$5-'СЕТ СН'!$F$17</f>
        <v>3559.8711216900001</v>
      </c>
      <c r="X12" s="36">
        <f>SUMIFS(СВЦЭМ!$C$39:$C$782,СВЦЭМ!$A$39:$A$782,$A12,СВЦЭМ!$B$39:$B$782,X$11)+'СЕТ СН'!$F$9+СВЦЭМ!$D$10+'СЕТ СН'!$F$5-'СЕТ СН'!$F$17</f>
        <v>3579.3078762</v>
      </c>
      <c r="Y12" s="36">
        <f>SUMIFS(СВЦЭМ!$C$39:$C$782,СВЦЭМ!$A$39:$A$782,$A12,СВЦЭМ!$B$39:$B$782,Y$11)+'СЕТ СН'!$F$9+СВЦЭМ!$D$10+'СЕТ СН'!$F$5-'СЕТ СН'!$F$17</f>
        <v>3602.6837048500001</v>
      </c>
      <c r="AA12" s="37"/>
    </row>
    <row r="13" spans="1:27" ht="15.75" x14ac:dyDescent="0.2">
      <c r="A13" s="35">
        <f>A12+1</f>
        <v>44288</v>
      </c>
      <c r="B13" s="36">
        <f>SUMIFS(СВЦЭМ!$C$39:$C$782,СВЦЭМ!$A$39:$A$782,$A13,СВЦЭМ!$B$39:$B$782,B$11)+'СЕТ СН'!$F$9+СВЦЭМ!$D$10+'СЕТ СН'!$F$5-'СЕТ СН'!$F$17</f>
        <v>3670.8324194500001</v>
      </c>
      <c r="C13" s="36">
        <f>SUMIFS(СВЦЭМ!$C$39:$C$782,СВЦЭМ!$A$39:$A$782,$A13,СВЦЭМ!$B$39:$B$782,C$11)+'СЕТ СН'!$F$9+СВЦЭМ!$D$10+'СЕТ СН'!$F$5-'СЕТ СН'!$F$17</f>
        <v>3725.3421386</v>
      </c>
      <c r="D13" s="36">
        <f>SUMIFS(СВЦЭМ!$C$39:$C$782,СВЦЭМ!$A$39:$A$782,$A13,СВЦЭМ!$B$39:$B$782,D$11)+'СЕТ СН'!$F$9+СВЦЭМ!$D$10+'СЕТ СН'!$F$5-'СЕТ СН'!$F$17</f>
        <v>3769.7726624400002</v>
      </c>
      <c r="E13" s="36">
        <f>SUMIFS(СВЦЭМ!$C$39:$C$782,СВЦЭМ!$A$39:$A$782,$A13,СВЦЭМ!$B$39:$B$782,E$11)+'СЕТ СН'!$F$9+СВЦЭМ!$D$10+'СЕТ СН'!$F$5-'СЕТ СН'!$F$17</f>
        <v>3790.78754673</v>
      </c>
      <c r="F13" s="36">
        <f>SUMIFS(СВЦЭМ!$C$39:$C$782,СВЦЭМ!$A$39:$A$782,$A13,СВЦЭМ!$B$39:$B$782,F$11)+'СЕТ СН'!$F$9+СВЦЭМ!$D$10+'СЕТ СН'!$F$5-'СЕТ СН'!$F$17</f>
        <v>3781.9201004500001</v>
      </c>
      <c r="G13" s="36">
        <f>SUMIFS(СВЦЭМ!$C$39:$C$782,СВЦЭМ!$A$39:$A$782,$A13,СВЦЭМ!$B$39:$B$782,G$11)+'СЕТ СН'!$F$9+СВЦЭМ!$D$10+'СЕТ СН'!$F$5-'СЕТ СН'!$F$17</f>
        <v>3752.70325503</v>
      </c>
      <c r="H13" s="36">
        <f>SUMIFS(СВЦЭМ!$C$39:$C$782,СВЦЭМ!$A$39:$A$782,$A13,СВЦЭМ!$B$39:$B$782,H$11)+'СЕТ СН'!$F$9+СВЦЭМ!$D$10+'СЕТ СН'!$F$5-'СЕТ СН'!$F$17</f>
        <v>3717.6745891199998</v>
      </c>
      <c r="I13" s="36">
        <f>SUMIFS(СВЦЭМ!$C$39:$C$782,СВЦЭМ!$A$39:$A$782,$A13,СВЦЭМ!$B$39:$B$782,I$11)+'СЕТ СН'!$F$9+СВЦЭМ!$D$10+'СЕТ СН'!$F$5-'СЕТ СН'!$F$17</f>
        <v>3687.69788625</v>
      </c>
      <c r="J13" s="36">
        <f>SUMIFS(СВЦЭМ!$C$39:$C$782,СВЦЭМ!$A$39:$A$782,$A13,СВЦЭМ!$B$39:$B$782,J$11)+'СЕТ СН'!$F$9+СВЦЭМ!$D$10+'СЕТ СН'!$F$5-'СЕТ СН'!$F$17</f>
        <v>3644.66811757</v>
      </c>
      <c r="K13" s="36">
        <f>SUMIFS(СВЦЭМ!$C$39:$C$782,СВЦЭМ!$A$39:$A$782,$A13,СВЦЭМ!$B$39:$B$782,K$11)+'СЕТ СН'!$F$9+СВЦЭМ!$D$10+'СЕТ СН'!$F$5-'СЕТ СН'!$F$17</f>
        <v>3618.7539825399999</v>
      </c>
      <c r="L13" s="36">
        <f>SUMIFS(СВЦЭМ!$C$39:$C$782,СВЦЭМ!$A$39:$A$782,$A13,СВЦЭМ!$B$39:$B$782,L$11)+'СЕТ СН'!$F$9+СВЦЭМ!$D$10+'СЕТ СН'!$F$5-'СЕТ СН'!$F$17</f>
        <v>3635.4040529499998</v>
      </c>
      <c r="M13" s="36">
        <f>SUMIFS(СВЦЭМ!$C$39:$C$782,СВЦЭМ!$A$39:$A$782,$A13,СВЦЭМ!$B$39:$B$782,M$11)+'СЕТ СН'!$F$9+СВЦЭМ!$D$10+'СЕТ СН'!$F$5-'СЕТ СН'!$F$17</f>
        <v>3617.2898950399999</v>
      </c>
      <c r="N13" s="36">
        <f>SUMIFS(СВЦЭМ!$C$39:$C$782,СВЦЭМ!$A$39:$A$782,$A13,СВЦЭМ!$B$39:$B$782,N$11)+'СЕТ СН'!$F$9+СВЦЭМ!$D$10+'СЕТ СН'!$F$5-'СЕТ СН'!$F$17</f>
        <v>3648.6119907900002</v>
      </c>
      <c r="O13" s="36">
        <f>SUMIFS(СВЦЭМ!$C$39:$C$782,СВЦЭМ!$A$39:$A$782,$A13,СВЦЭМ!$B$39:$B$782,O$11)+'СЕТ СН'!$F$9+СВЦЭМ!$D$10+'СЕТ СН'!$F$5-'СЕТ СН'!$F$17</f>
        <v>3694.2029494400003</v>
      </c>
      <c r="P13" s="36">
        <f>SUMIFS(СВЦЭМ!$C$39:$C$782,СВЦЭМ!$A$39:$A$782,$A13,СВЦЭМ!$B$39:$B$782,P$11)+'СЕТ СН'!$F$9+СВЦЭМ!$D$10+'СЕТ СН'!$F$5-'СЕТ СН'!$F$17</f>
        <v>3743.4072961399997</v>
      </c>
      <c r="Q13" s="36">
        <f>SUMIFS(СВЦЭМ!$C$39:$C$782,СВЦЭМ!$A$39:$A$782,$A13,СВЦЭМ!$B$39:$B$782,Q$11)+'СЕТ СН'!$F$9+СВЦЭМ!$D$10+'СЕТ СН'!$F$5-'СЕТ СН'!$F$17</f>
        <v>3761.6810017099997</v>
      </c>
      <c r="R13" s="36">
        <f>SUMIFS(СВЦЭМ!$C$39:$C$782,СВЦЭМ!$A$39:$A$782,$A13,СВЦЭМ!$B$39:$B$782,R$11)+'СЕТ СН'!$F$9+СВЦЭМ!$D$10+'СЕТ СН'!$F$5-'СЕТ СН'!$F$17</f>
        <v>3762.5768986600001</v>
      </c>
      <c r="S13" s="36">
        <f>SUMIFS(СВЦЭМ!$C$39:$C$782,СВЦЭМ!$A$39:$A$782,$A13,СВЦЭМ!$B$39:$B$782,S$11)+'СЕТ СН'!$F$9+СВЦЭМ!$D$10+'СЕТ СН'!$F$5-'СЕТ СН'!$F$17</f>
        <v>3754.6327620100001</v>
      </c>
      <c r="T13" s="36">
        <f>SUMIFS(СВЦЭМ!$C$39:$C$782,СВЦЭМ!$A$39:$A$782,$A13,СВЦЭМ!$B$39:$B$782,T$11)+'СЕТ СН'!$F$9+СВЦЭМ!$D$10+'СЕТ СН'!$F$5-'СЕТ СН'!$F$17</f>
        <v>3689.6382387100002</v>
      </c>
      <c r="U13" s="36">
        <f>SUMIFS(СВЦЭМ!$C$39:$C$782,СВЦЭМ!$A$39:$A$782,$A13,СВЦЭМ!$B$39:$B$782,U$11)+'СЕТ СН'!$F$9+СВЦЭМ!$D$10+'СЕТ СН'!$F$5-'СЕТ СН'!$F$17</f>
        <v>3614.0729274800001</v>
      </c>
      <c r="V13" s="36">
        <f>SUMIFS(СВЦЭМ!$C$39:$C$782,СВЦЭМ!$A$39:$A$782,$A13,СВЦЭМ!$B$39:$B$782,V$11)+'СЕТ СН'!$F$9+СВЦЭМ!$D$10+'СЕТ СН'!$F$5-'СЕТ СН'!$F$17</f>
        <v>3576.7721598400003</v>
      </c>
      <c r="W13" s="36">
        <f>SUMIFS(СВЦЭМ!$C$39:$C$782,СВЦЭМ!$A$39:$A$782,$A13,СВЦЭМ!$B$39:$B$782,W$11)+'СЕТ СН'!$F$9+СВЦЭМ!$D$10+'СЕТ СН'!$F$5-'СЕТ СН'!$F$17</f>
        <v>3575.4245896900002</v>
      </c>
      <c r="X13" s="36">
        <f>SUMIFS(СВЦЭМ!$C$39:$C$782,СВЦЭМ!$A$39:$A$782,$A13,СВЦЭМ!$B$39:$B$782,X$11)+'СЕТ СН'!$F$9+СВЦЭМ!$D$10+'СЕТ СН'!$F$5-'СЕТ СН'!$F$17</f>
        <v>3603.5015752199997</v>
      </c>
      <c r="Y13" s="36">
        <f>SUMIFS(СВЦЭМ!$C$39:$C$782,СВЦЭМ!$A$39:$A$782,$A13,СВЦЭМ!$B$39:$B$782,Y$11)+'СЕТ СН'!$F$9+СВЦЭМ!$D$10+'СЕТ СН'!$F$5-'СЕТ СН'!$F$17</f>
        <v>3651.2246064999999</v>
      </c>
    </row>
    <row r="14" spans="1:27" ht="15.75" x14ac:dyDescent="0.2">
      <c r="A14" s="35">
        <f t="shared" ref="A14:A42" si="0">A13+1</f>
        <v>44289</v>
      </c>
      <c r="B14" s="36">
        <f>SUMIFS(СВЦЭМ!$C$39:$C$782,СВЦЭМ!$A$39:$A$782,$A14,СВЦЭМ!$B$39:$B$782,B$11)+'СЕТ СН'!$F$9+СВЦЭМ!$D$10+'СЕТ СН'!$F$5-'СЕТ СН'!$F$17</f>
        <v>3745.2671629300003</v>
      </c>
      <c r="C14" s="36">
        <f>SUMIFS(СВЦЭМ!$C$39:$C$782,СВЦЭМ!$A$39:$A$782,$A14,СВЦЭМ!$B$39:$B$782,C$11)+'СЕТ СН'!$F$9+СВЦЭМ!$D$10+'СЕТ СН'!$F$5-'СЕТ СН'!$F$17</f>
        <v>3798.5102492200003</v>
      </c>
      <c r="D14" s="36">
        <f>SUMIFS(СВЦЭМ!$C$39:$C$782,СВЦЭМ!$A$39:$A$782,$A14,СВЦЭМ!$B$39:$B$782,D$11)+'СЕТ СН'!$F$9+СВЦЭМ!$D$10+'СЕТ СН'!$F$5-'СЕТ СН'!$F$17</f>
        <v>3834.2176013400003</v>
      </c>
      <c r="E14" s="36">
        <f>SUMIFS(СВЦЭМ!$C$39:$C$782,СВЦЭМ!$A$39:$A$782,$A14,СВЦЭМ!$B$39:$B$782,E$11)+'СЕТ СН'!$F$9+СВЦЭМ!$D$10+'СЕТ СН'!$F$5-'СЕТ СН'!$F$17</f>
        <v>3816.0913658300001</v>
      </c>
      <c r="F14" s="36">
        <f>SUMIFS(СВЦЭМ!$C$39:$C$782,СВЦЭМ!$A$39:$A$782,$A14,СВЦЭМ!$B$39:$B$782,F$11)+'СЕТ СН'!$F$9+СВЦЭМ!$D$10+'СЕТ СН'!$F$5-'СЕТ СН'!$F$17</f>
        <v>3842.02275074</v>
      </c>
      <c r="G14" s="36">
        <f>SUMIFS(СВЦЭМ!$C$39:$C$782,СВЦЭМ!$A$39:$A$782,$A14,СВЦЭМ!$B$39:$B$782,G$11)+'СЕТ СН'!$F$9+СВЦЭМ!$D$10+'СЕТ СН'!$F$5-'СЕТ СН'!$F$17</f>
        <v>3828.4982204600001</v>
      </c>
      <c r="H14" s="36">
        <f>SUMIFS(СВЦЭМ!$C$39:$C$782,СВЦЭМ!$A$39:$A$782,$A14,СВЦЭМ!$B$39:$B$782,H$11)+'СЕТ СН'!$F$9+СВЦЭМ!$D$10+'СЕТ СН'!$F$5-'СЕТ СН'!$F$17</f>
        <v>3735.7241136900002</v>
      </c>
      <c r="I14" s="36">
        <f>SUMIFS(СВЦЭМ!$C$39:$C$782,СВЦЭМ!$A$39:$A$782,$A14,СВЦЭМ!$B$39:$B$782,I$11)+'СЕТ СН'!$F$9+СВЦЭМ!$D$10+'СЕТ СН'!$F$5-'СЕТ СН'!$F$17</f>
        <v>3705.8865680899999</v>
      </c>
      <c r="J14" s="36">
        <f>SUMIFS(СВЦЭМ!$C$39:$C$782,СВЦЭМ!$A$39:$A$782,$A14,СВЦЭМ!$B$39:$B$782,J$11)+'СЕТ СН'!$F$9+СВЦЭМ!$D$10+'СЕТ СН'!$F$5-'СЕТ СН'!$F$17</f>
        <v>3642.2055030500001</v>
      </c>
      <c r="K14" s="36">
        <f>SUMIFS(СВЦЭМ!$C$39:$C$782,СВЦЭМ!$A$39:$A$782,$A14,СВЦЭМ!$B$39:$B$782,K$11)+'СЕТ СН'!$F$9+СВЦЭМ!$D$10+'СЕТ СН'!$F$5-'СЕТ СН'!$F$17</f>
        <v>3580.8382939499998</v>
      </c>
      <c r="L14" s="36">
        <f>SUMIFS(СВЦЭМ!$C$39:$C$782,СВЦЭМ!$A$39:$A$782,$A14,СВЦЭМ!$B$39:$B$782,L$11)+'СЕТ СН'!$F$9+СВЦЭМ!$D$10+'СЕТ СН'!$F$5-'СЕТ СН'!$F$17</f>
        <v>3588.7528350800003</v>
      </c>
      <c r="M14" s="36">
        <f>SUMIFS(СВЦЭМ!$C$39:$C$782,СВЦЭМ!$A$39:$A$782,$A14,СВЦЭМ!$B$39:$B$782,M$11)+'СЕТ СН'!$F$9+СВЦЭМ!$D$10+'СЕТ СН'!$F$5-'СЕТ СН'!$F$17</f>
        <v>3594.7967070599998</v>
      </c>
      <c r="N14" s="36">
        <f>SUMIFS(СВЦЭМ!$C$39:$C$782,СВЦЭМ!$A$39:$A$782,$A14,СВЦЭМ!$B$39:$B$782,N$11)+'СЕТ СН'!$F$9+СВЦЭМ!$D$10+'СЕТ СН'!$F$5-'СЕТ СН'!$F$17</f>
        <v>3630.4084920099999</v>
      </c>
      <c r="O14" s="36">
        <f>SUMIFS(СВЦЭМ!$C$39:$C$782,СВЦЭМ!$A$39:$A$782,$A14,СВЦЭМ!$B$39:$B$782,O$11)+'СЕТ СН'!$F$9+СВЦЭМ!$D$10+'СЕТ СН'!$F$5-'СЕТ СН'!$F$17</f>
        <v>3678.5881544000003</v>
      </c>
      <c r="P14" s="36">
        <f>SUMIFS(СВЦЭМ!$C$39:$C$782,СВЦЭМ!$A$39:$A$782,$A14,СВЦЭМ!$B$39:$B$782,P$11)+'СЕТ СН'!$F$9+СВЦЭМ!$D$10+'СЕТ СН'!$F$5-'СЕТ СН'!$F$17</f>
        <v>3737.83628146</v>
      </c>
      <c r="Q14" s="36">
        <f>SUMIFS(СВЦЭМ!$C$39:$C$782,СВЦЭМ!$A$39:$A$782,$A14,СВЦЭМ!$B$39:$B$782,Q$11)+'СЕТ СН'!$F$9+СВЦЭМ!$D$10+'СЕТ СН'!$F$5-'СЕТ СН'!$F$17</f>
        <v>3758.5072010000004</v>
      </c>
      <c r="R14" s="36">
        <f>SUMIFS(СВЦЭМ!$C$39:$C$782,СВЦЭМ!$A$39:$A$782,$A14,СВЦЭМ!$B$39:$B$782,R$11)+'СЕТ СН'!$F$9+СВЦЭМ!$D$10+'СЕТ СН'!$F$5-'СЕТ СН'!$F$17</f>
        <v>3746.5644399499997</v>
      </c>
      <c r="S14" s="36">
        <f>SUMIFS(СВЦЭМ!$C$39:$C$782,СВЦЭМ!$A$39:$A$782,$A14,СВЦЭМ!$B$39:$B$782,S$11)+'СЕТ СН'!$F$9+СВЦЭМ!$D$10+'СЕТ СН'!$F$5-'СЕТ СН'!$F$17</f>
        <v>3729.86018577</v>
      </c>
      <c r="T14" s="36">
        <f>SUMIFS(СВЦЭМ!$C$39:$C$782,СВЦЭМ!$A$39:$A$782,$A14,СВЦЭМ!$B$39:$B$782,T$11)+'СЕТ СН'!$F$9+СВЦЭМ!$D$10+'СЕТ СН'!$F$5-'СЕТ СН'!$F$17</f>
        <v>3648.2020814400003</v>
      </c>
      <c r="U14" s="36">
        <f>SUMIFS(СВЦЭМ!$C$39:$C$782,СВЦЭМ!$A$39:$A$782,$A14,СВЦЭМ!$B$39:$B$782,U$11)+'СЕТ СН'!$F$9+СВЦЭМ!$D$10+'СЕТ СН'!$F$5-'СЕТ СН'!$F$17</f>
        <v>3564.6553818000002</v>
      </c>
      <c r="V14" s="36">
        <f>SUMIFS(СВЦЭМ!$C$39:$C$782,СВЦЭМ!$A$39:$A$782,$A14,СВЦЭМ!$B$39:$B$782,V$11)+'СЕТ СН'!$F$9+СВЦЭМ!$D$10+'СЕТ СН'!$F$5-'СЕТ СН'!$F$17</f>
        <v>3531.5875204700001</v>
      </c>
      <c r="W14" s="36">
        <f>SUMIFS(СВЦЭМ!$C$39:$C$782,СВЦЭМ!$A$39:$A$782,$A14,СВЦЭМ!$B$39:$B$782,W$11)+'СЕТ СН'!$F$9+СВЦЭМ!$D$10+'СЕТ СН'!$F$5-'СЕТ СН'!$F$17</f>
        <v>3527.6952929899999</v>
      </c>
      <c r="X14" s="36">
        <f>SUMIFS(СВЦЭМ!$C$39:$C$782,СВЦЭМ!$A$39:$A$782,$A14,СВЦЭМ!$B$39:$B$782,X$11)+'СЕТ СН'!$F$9+СВЦЭМ!$D$10+'СЕТ СН'!$F$5-'СЕТ СН'!$F$17</f>
        <v>3558.0939631900001</v>
      </c>
      <c r="Y14" s="36">
        <f>SUMIFS(СВЦЭМ!$C$39:$C$782,СВЦЭМ!$A$39:$A$782,$A14,СВЦЭМ!$B$39:$B$782,Y$11)+'СЕТ СН'!$F$9+СВЦЭМ!$D$10+'СЕТ СН'!$F$5-'СЕТ СН'!$F$17</f>
        <v>3615.1419257099997</v>
      </c>
    </row>
    <row r="15" spans="1:27" ht="15.75" x14ac:dyDescent="0.2">
      <c r="A15" s="35">
        <f t="shared" si="0"/>
        <v>44290</v>
      </c>
      <c r="B15" s="36">
        <f>SUMIFS(СВЦЭМ!$C$39:$C$782,СВЦЭМ!$A$39:$A$782,$A15,СВЦЭМ!$B$39:$B$782,B$11)+'СЕТ СН'!$F$9+СВЦЭМ!$D$10+'СЕТ СН'!$F$5-'СЕТ СН'!$F$17</f>
        <v>3692.9711425099999</v>
      </c>
      <c r="C15" s="36">
        <f>SUMIFS(СВЦЭМ!$C$39:$C$782,СВЦЭМ!$A$39:$A$782,$A15,СВЦЭМ!$B$40:$B$783,C$11)+'СЕТ СН'!$F$9+СВЦЭМ!$D$10+'СЕТ СН'!$F$5-'СЕТ СН'!$F$17</f>
        <v>3692.9711425099999</v>
      </c>
      <c r="D15" s="36">
        <f>SUMIFS(СВЦЭМ!$C$39:$C$782,СВЦЭМ!$A$39:$A$782,$A15,СВЦЭМ!$B$39:$B$782,D$11)+'СЕТ СН'!$F$9+СВЦЭМ!$D$10+'СЕТ СН'!$F$5-'СЕТ СН'!$F$17</f>
        <v>3821.06940751</v>
      </c>
      <c r="E15" s="36">
        <f>SUMIFS(СВЦЭМ!$C$39:$C$782,СВЦЭМ!$A$39:$A$782,$A15,СВЦЭМ!$B$39:$B$782,E$11)+'СЕТ СН'!$F$9+СВЦЭМ!$D$10+'СЕТ СН'!$F$5-'СЕТ СН'!$F$17</f>
        <v>3830.0336056900001</v>
      </c>
      <c r="F15" s="36">
        <f>SUMIFS(СВЦЭМ!$C$39:$C$782,СВЦЭМ!$A$39:$A$782,$A15,СВЦЭМ!$B$39:$B$782,F$11)+'СЕТ СН'!$F$9+СВЦЭМ!$D$10+'СЕТ СН'!$F$5-'СЕТ СН'!$F$17</f>
        <v>3842.2392792600003</v>
      </c>
      <c r="G15" s="36">
        <f>SUMIFS(СВЦЭМ!$C$39:$C$782,СВЦЭМ!$A$39:$A$782,$A15,СВЦЭМ!$B$39:$B$782,G$11)+'СЕТ СН'!$F$9+СВЦЭМ!$D$10+'СЕТ СН'!$F$5-'СЕТ СН'!$F$17</f>
        <v>3832.74037911</v>
      </c>
      <c r="H15" s="36">
        <f>SUMIFS(СВЦЭМ!$C$39:$C$782,СВЦЭМ!$A$39:$A$782,$A15,СВЦЭМ!$B$39:$B$782,H$11)+'СЕТ СН'!$F$9+СВЦЭМ!$D$10+'СЕТ СН'!$F$5-'СЕТ СН'!$F$17</f>
        <v>3806.1181143900003</v>
      </c>
      <c r="I15" s="36">
        <f>SUMIFS(СВЦЭМ!$C$39:$C$782,СВЦЭМ!$A$39:$A$782,$A15,СВЦЭМ!$B$39:$B$782,I$11)+'СЕТ СН'!$F$9+СВЦЭМ!$D$10+'СЕТ СН'!$F$5-'СЕТ СН'!$F$17</f>
        <v>3743.0146284399998</v>
      </c>
      <c r="J15" s="36">
        <f>SUMIFS(СВЦЭМ!$C$39:$C$782,СВЦЭМ!$A$39:$A$782,$A15,СВЦЭМ!$B$39:$B$782,J$11)+'СЕТ СН'!$F$9+СВЦЭМ!$D$10+'СЕТ СН'!$F$5-'СЕТ СН'!$F$17</f>
        <v>3671.7133052099998</v>
      </c>
      <c r="K15" s="36">
        <f>SUMIFS(СВЦЭМ!$C$39:$C$782,СВЦЭМ!$A$39:$A$782,$A15,СВЦЭМ!$B$39:$B$782,K$11)+'СЕТ СН'!$F$9+СВЦЭМ!$D$10+'СЕТ СН'!$F$5-'СЕТ СН'!$F$17</f>
        <v>3596.65620618</v>
      </c>
      <c r="L15" s="36">
        <f>SUMIFS(СВЦЭМ!$C$39:$C$782,СВЦЭМ!$A$39:$A$782,$A15,СВЦЭМ!$B$39:$B$782,L$11)+'СЕТ СН'!$F$9+СВЦЭМ!$D$10+'СЕТ СН'!$F$5-'СЕТ СН'!$F$17</f>
        <v>3577.6780204699999</v>
      </c>
      <c r="M15" s="36">
        <f>SUMIFS(СВЦЭМ!$C$39:$C$782,СВЦЭМ!$A$39:$A$782,$A15,СВЦЭМ!$B$39:$B$782,M$11)+'СЕТ СН'!$F$9+СВЦЭМ!$D$10+'СЕТ СН'!$F$5-'СЕТ СН'!$F$17</f>
        <v>3585.69059337</v>
      </c>
      <c r="N15" s="36">
        <f>SUMIFS(СВЦЭМ!$C$39:$C$782,СВЦЭМ!$A$39:$A$782,$A15,СВЦЭМ!$B$39:$B$782,N$11)+'СЕТ СН'!$F$9+СВЦЭМ!$D$10+'СЕТ СН'!$F$5-'СЕТ СН'!$F$17</f>
        <v>3603.6948133200003</v>
      </c>
      <c r="O15" s="36">
        <f>SUMIFS(СВЦЭМ!$C$39:$C$782,СВЦЭМ!$A$39:$A$782,$A15,СВЦЭМ!$B$39:$B$782,O$11)+'СЕТ СН'!$F$9+СВЦЭМ!$D$10+'СЕТ СН'!$F$5-'СЕТ СН'!$F$17</f>
        <v>3639.8287850699999</v>
      </c>
      <c r="P15" s="36">
        <f>SUMIFS(СВЦЭМ!$C$39:$C$782,СВЦЭМ!$A$39:$A$782,$A15,СВЦЭМ!$B$39:$B$782,P$11)+'СЕТ СН'!$F$9+СВЦЭМ!$D$10+'СЕТ СН'!$F$5-'СЕТ СН'!$F$17</f>
        <v>3698.05079639</v>
      </c>
      <c r="Q15" s="36">
        <f>SUMIFS(СВЦЭМ!$C$39:$C$782,СВЦЭМ!$A$39:$A$782,$A15,СВЦЭМ!$B$39:$B$782,Q$11)+'СЕТ СН'!$F$9+СВЦЭМ!$D$10+'СЕТ СН'!$F$5-'СЕТ СН'!$F$17</f>
        <v>3728.3296986099999</v>
      </c>
      <c r="R15" s="36">
        <f>SUMIFS(СВЦЭМ!$C$39:$C$782,СВЦЭМ!$A$39:$A$782,$A15,СВЦЭМ!$B$39:$B$782,R$11)+'СЕТ СН'!$F$9+СВЦЭМ!$D$10+'СЕТ СН'!$F$5-'СЕТ СН'!$F$17</f>
        <v>3713.6625925999997</v>
      </c>
      <c r="S15" s="36">
        <f>SUMIFS(СВЦЭМ!$C$39:$C$782,СВЦЭМ!$A$39:$A$782,$A15,СВЦЭМ!$B$39:$B$782,S$11)+'СЕТ СН'!$F$9+СВЦЭМ!$D$10+'СЕТ СН'!$F$5-'СЕТ СН'!$F$17</f>
        <v>3687.7826702000002</v>
      </c>
      <c r="T15" s="36">
        <f>SUMIFS(СВЦЭМ!$C$39:$C$782,СВЦЭМ!$A$39:$A$782,$A15,СВЦЭМ!$B$39:$B$782,T$11)+'СЕТ СН'!$F$9+СВЦЭМ!$D$10+'СЕТ СН'!$F$5-'СЕТ СН'!$F$17</f>
        <v>3590.3953087</v>
      </c>
      <c r="U15" s="36">
        <f>SUMIFS(СВЦЭМ!$C$39:$C$782,СВЦЭМ!$A$39:$A$782,$A15,СВЦЭМ!$B$39:$B$782,U$11)+'СЕТ СН'!$F$9+СВЦЭМ!$D$10+'СЕТ СН'!$F$5-'СЕТ СН'!$F$17</f>
        <v>3512.0700148300002</v>
      </c>
      <c r="V15" s="36">
        <f>SUMIFS(СВЦЭМ!$C$39:$C$782,СВЦЭМ!$A$39:$A$782,$A15,СВЦЭМ!$B$39:$B$782,V$11)+'СЕТ СН'!$F$9+СВЦЭМ!$D$10+'СЕТ СН'!$F$5-'СЕТ СН'!$F$17</f>
        <v>3500.9451381999997</v>
      </c>
      <c r="W15" s="36">
        <f>SUMIFS(СВЦЭМ!$C$39:$C$782,СВЦЭМ!$A$39:$A$782,$A15,СВЦЭМ!$B$39:$B$782,W$11)+'СЕТ СН'!$F$9+СВЦЭМ!$D$10+'СЕТ СН'!$F$5-'СЕТ СН'!$F$17</f>
        <v>3521.7309011500001</v>
      </c>
      <c r="X15" s="36">
        <f>SUMIFS(СВЦЭМ!$C$39:$C$782,СВЦЭМ!$A$39:$A$782,$A15,СВЦЭМ!$B$39:$B$782,X$11)+'СЕТ СН'!$F$9+СВЦЭМ!$D$10+'СЕТ СН'!$F$5-'СЕТ СН'!$F$17</f>
        <v>3548.2444789000001</v>
      </c>
      <c r="Y15" s="36">
        <f>SUMIFS(СВЦЭМ!$C$39:$C$782,СВЦЭМ!$A$39:$A$782,$A15,СВЦЭМ!$B$39:$B$782,Y$11)+'СЕТ СН'!$F$9+СВЦЭМ!$D$10+'СЕТ СН'!$F$5-'СЕТ СН'!$F$17</f>
        <v>3593.28646028</v>
      </c>
    </row>
    <row r="16" spans="1:27" ht="15.75" x14ac:dyDescent="0.2">
      <c r="A16" s="35">
        <f t="shared" si="0"/>
        <v>44291</v>
      </c>
      <c r="B16" s="36">
        <f>SUMIFS(СВЦЭМ!$C$39:$C$782,СВЦЭМ!$A$39:$A$782,$A16,СВЦЭМ!$B$39:$B$782,B$11)+'СЕТ СН'!$F$9+СВЦЭМ!$D$10+'СЕТ СН'!$F$5-'СЕТ СН'!$F$17</f>
        <v>3686.5490521500001</v>
      </c>
      <c r="C16" s="36">
        <f>SUMIFS(СВЦЭМ!$C$39:$C$782,СВЦЭМ!$A$39:$A$782,$A16,СВЦЭМ!$B$39:$B$782,C$11)+'СЕТ СН'!$F$9+СВЦЭМ!$D$10+'СЕТ СН'!$F$5-'СЕТ СН'!$F$17</f>
        <v>3777.6432284900002</v>
      </c>
      <c r="D16" s="36">
        <f>SUMIFS(СВЦЭМ!$C$39:$C$782,СВЦЭМ!$A$39:$A$782,$A16,СВЦЭМ!$B$39:$B$782,D$11)+'СЕТ СН'!$F$9+СВЦЭМ!$D$10+'СЕТ СН'!$F$5-'СЕТ СН'!$F$17</f>
        <v>3834.0038941299999</v>
      </c>
      <c r="E16" s="36">
        <f>SUMIFS(СВЦЭМ!$C$39:$C$782,СВЦЭМ!$A$39:$A$782,$A16,СВЦЭМ!$B$39:$B$782,E$11)+'СЕТ СН'!$F$9+СВЦЭМ!$D$10+'СЕТ СН'!$F$5-'СЕТ СН'!$F$17</f>
        <v>3840.1812337199999</v>
      </c>
      <c r="F16" s="36">
        <f>SUMIFS(СВЦЭМ!$C$39:$C$782,СВЦЭМ!$A$39:$A$782,$A16,СВЦЭМ!$B$39:$B$782,F$11)+'СЕТ СН'!$F$9+СВЦЭМ!$D$10+'СЕТ СН'!$F$5-'СЕТ СН'!$F$17</f>
        <v>3836.75962519</v>
      </c>
      <c r="G16" s="36">
        <f>SUMIFS(СВЦЭМ!$C$39:$C$782,СВЦЭМ!$A$39:$A$782,$A16,СВЦЭМ!$B$39:$B$782,G$11)+'СЕТ СН'!$F$9+СВЦЭМ!$D$10+'СЕТ СН'!$F$5-'СЕТ СН'!$F$17</f>
        <v>3837.2362119600002</v>
      </c>
      <c r="H16" s="36">
        <f>SUMIFS(СВЦЭМ!$C$39:$C$782,СВЦЭМ!$A$39:$A$782,$A16,СВЦЭМ!$B$39:$B$782,H$11)+'СЕТ СН'!$F$9+СВЦЭМ!$D$10+'СЕТ СН'!$F$5-'СЕТ СН'!$F$17</f>
        <v>3780.0210537200001</v>
      </c>
      <c r="I16" s="36">
        <f>SUMIFS(СВЦЭМ!$C$39:$C$782,СВЦЭМ!$A$39:$A$782,$A16,СВЦЭМ!$B$39:$B$782,I$11)+'СЕТ СН'!$F$9+СВЦЭМ!$D$10+'СЕТ СН'!$F$5-'СЕТ СН'!$F$17</f>
        <v>3711.8402657500001</v>
      </c>
      <c r="J16" s="36">
        <f>SUMIFS(СВЦЭМ!$C$39:$C$782,СВЦЭМ!$A$39:$A$782,$A16,СВЦЭМ!$B$39:$B$782,J$11)+'СЕТ СН'!$F$9+СВЦЭМ!$D$10+'СЕТ СН'!$F$5-'СЕТ СН'!$F$17</f>
        <v>3661.73390316</v>
      </c>
      <c r="K16" s="36">
        <f>SUMIFS(СВЦЭМ!$C$39:$C$782,СВЦЭМ!$A$39:$A$782,$A16,СВЦЭМ!$B$39:$B$782,K$11)+'СЕТ СН'!$F$9+СВЦЭМ!$D$10+'СЕТ СН'!$F$5-'СЕТ СН'!$F$17</f>
        <v>3621.7915578800003</v>
      </c>
      <c r="L16" s="36">
        <f>SUMIFS(СВЦЭМ!$C$39:$C$782,СВЦЭМ!$A$39:$A$782,$A16,СВЦЭМ!$B$39:$B$782,L$11)+'СЕТ СН'!$F$9+СВЦЭМ!$D$10+'СЕТ СН'!$F$5-'СЕТ СН'!$F$17</f>
        <v>3639.2663838899998</v>
      </c>
      <c r="M16" s="36">
        <f>SUMIFS(СВЦЭМ!$C$39:$C$782,СВЦЭМ!$A$39:$A$782,$A16,СВЦЭМ!$B$39:$B$782,M$11)+'СЕТ СН'!$F$9+СВЦЭМ!$D$10+'СЕТ СН'!$F$5-'СЕТ СН'!$F$17</f>
        <v>3632.5270987900003</v>
      </c>
      <c r="N16" s="36">
        <f>SUMIFS(СВЦЭМ!$C$39:$C$782,СВЦЭМ!$A$39:$A$782,$A16,СВЦЭМ!$B$39:$B$782,N$11)+'СЕТ СН'!$F$9+СВЦЭМ!$D$10+'СЕТ СН'!$F$5-'СЕТ СН'!$F$17</f>
        <v>3630.5275416700001</v>
      </c>
      <c r="O16" s="36">
        <f>SUMIFS(СВЦЭМ!$C$39:$C$782,СВЦЭМ!$A$39:$A$782,$A16,СВЦЭМ!$B$39:$B$782,O$11)+'СЕТ СН'!$F$9+СВЦЭМ!$D$10+'СЕТ СН'!$F$5-'СЕТ СН'!$F$17</f>
        <v>3676.56354702</v>
      </c>
      <c r="P16" s="36">
        <f>SUMIFS(СВЦЭМ!$C$39:$C$782,СВЦЭМ!$A$39:$A$782,$A16,СВЦЭМ!$B$39:$B$782,P$11)+'СЕТ СН'!$F$9+СВЦЭМ!$D$10+'СЕТ СН'!$F$5-'СЕТ СН'!$F$17</f>
        <v>3732.5418099200001</v>
      </c>
      <c r="Q16" s="36">
        <f>SUMIFS(СВЦЭМ!$C$39:$C$782,СВЦЭМ!$A$39:$A$782,$A16,СВЦЭМ!$B$39:$B$782,Q$11)+'СЕТ СН'!$F$9+СВЦЭМ!$D$10+'СЕТ СН'!$F$5-'СЕТ СН'!$F$17</f>
        <v>3750.2894746000002</v>
      </c>
      <c r="R16" s="36">
        <f>SUMIFS(СВЦЭМ!$C$39:$C$782,СВЦЭМ!$A$39:$A$782,$A16,СВЦЭМ!$B$39:$B$782,R$11)+'СЕТ СН'!$F$9+СВЦЭМ!$D$10+'СЕТ СН'!$F$5-'СЕТ СН'!$F$17</f>
        <v>3743.8893607299997</v>
      </c>
      <c r="S16" s="36">
        <f>SUMIFS(СВЦЭМ!$C$39:$C$782,СВЦЭМ!$A$39:$A$782,$A16,СВЦЭМ!$B$39:$B$782,S$11)+'СЕТ СН'!$F$9+СВЦЭМ!$D$10+'СЕТ СН'!$F$5-'СЕТ СН'!$F$17</f>
        <v>3717.9966328</v>
      </c>
      <c r="T16" s="36">
        <f>SUMIFS(СВЦЭМ!$C$39:$C$782,СВЦЭМ!$A$39:$A$782,$A16,СВЦЭМ!$B$39:$B$782,T$11)+'СЕТ СН'!$F$9+СВЦЭМ!$D$10+'СЕТ СН'!$F$5-'СЕТ СН'!$F$17</f>
        <v>3648.9223487600002</v>
      </c>
      <c r="U16" s="36">
        <f>SUMIFS(СВЦЭМ!$C$39:$C$782,СВЦЭМ!$A$39:$A$782,$A16,СВЦЭМ!$B$39:$B$782,U$11)+'СЕТ СН'!$F$9+СВЦЭМ!$D$10+'СЕТ СН'!$F$5-'СЕТ СН'!$F$17</f>
        <v>3587.4526079799998</v>
      </c>
      <c r="V16" s="36">
        <f>SUMIFS(СВЦЭМ!$C$39:$C$782,СВЦЭМ!$A$39:$A$782,$A16,СВЦЭМ!$B$39:$B$782,V$11)+'СЕТ СН'!$F$9+СВЦЭМ!$D$10+'СЕТ СН'!$F$5-'СЕТ СН'!$F$17</f>
        <v>3581.5660739900004</v>
      </c>
      <c r="W16" s="36">
        <f>SUMIFS(СВЦЭМ!$C$39:$C$782,СВЦЭМ!$A$39:$A$782,$A16,СВЦЭМ!$B$39:$B$782,W$11)+'СЕТ СН'!$F$9+СВЦЭМ!$D$10+'СЕТ СН'!$F$5-'СЕТ СН'!$F$17</f>
        <v>3607.1316954399999</v>
      </c>
      <c r="X16" s="36">
        <f>SUMIFS(СВЦЭМ!$C$39:$C$782,СВЦЭМ!$A$39:$A$782,$A16,СВЦЭМ!$B$39:$B$782,X$11)+'СЕТ СН'!$F$9+СВЦЭМ!$D$10+'СЕТ СН'!$F$5-'СЕТ СН'!$F$17</f>
        <v>3586.9217666300001</v>
      </c>
      <c r="Y16" s="36">
        <f>SUMIFS(СВЦЭМ!$C$39:$C$782,СВЦЭМ!$A$39:$A$782,$A16,СВЦЭМ!$B$39:$B$782,Y$11)+'СЕТ СН'!$F$9+СВЦЭМ!$D$10+'СЕТ СН'!$F$5-'СЕТ СН'!$F$17</f>
        <v>3613.9850343099997</v>
      </c>
    </row>
    <row r="17" spans="1:25" ht="15.75" x14ac:dyDescent="0.2">
      <c r="A17" s="35">
        <f t="shared" si="0"/>
        <v>44292</v>
      </c>
      <c r="B17" s="36">
        <f>SUMIFS(СВЦЭМ!$C$39:$C$782,СВЦЭМ!$A$39:$A$782,$A17,СВЦЭМ!$B$39:$B$782,B$11)+'СЕТ СН'!$F$9+СВЦЭМ!$D$10+'СЕТ СН'!$F$5-'СЕТ СН'!$F$17</f>
        <v>3619.5112275900001</v>
      </c>
      <c r="C17" s="36">
        <f>SUMIFS(СВЦЭМ!$C$39:$C$782,СВЦЭМ!$A$39:$A$782,$A17,СВЦЭМ!$B$39:$B$782,C$11)+'СЕТ СН'!$F$9+СВЦЭМ!$D$10+'СЕТ СН'!$F$5-'СЕТ СН'!$F$17</f>
        <v>3700.3723718399997</v>
      </c>
      <c r="D17" s="36">
        <f>SUMIFS(СВЦЭМ!$C$39:$C$782,СВЦЭМ!$A$39:$A$782,$A17,СВЦЭМ!$B$39:$B$782,D$11)+'СЕТ СН'!$F$9+СВЦЭМ!$D$10+'СЕТ СН'!$F$5-'СЕТ СН'!$F$17</f>
        <v>3769.82126728</v>
      </c>
      <c r="E17" s="36">
        <f>SUMIFS(СВЦЭМ!$C$39:$C$782,СВЦЭМ!$A$39:$A$782,$A17,СВЦЭМ!$B$39:$B$782,E$11)+'СЕТ СН'!$F$9+СВЦЭМ!$D$10+'СЕТ СН'!$F$5-'СЕТ СН'!$F$17</f>
        <v>3778.1511766100002</v>
      </c>
      <c r="F17" s="36">
        <f>SUMIFS(СВЦЭМ!$C$39:$C$782,СВЦЭМ!$A$39:$A$782,$A17,СВЦЭМ!$B$39:$B$782,F$11)+'СЕТ СН'!$F$9+СВЦЭМ!$D$10+'СЕТ СН'!$F$5-'СЕТ СН'!$F$17</f>
        <v>3780.3570575399999</v>
      </c>
      <c r="G17" s="36">
        <f>SUMIFS(СВЦЭМ!$C$39:$C$782,СВЦЭМ!$A$39:$A$782,$A17,СВЦЭМ!$B$39:$B$782,G$11)+'СЕТ СН'!$F$9+СВЦЭМ!$D$10+'СЕТ СН'!$F$5-'СЕТ СН'!$F$17</f>
        <v>3770.91833451</v>
      </c>
      <c r="H17" s="36">
        <f>SUMIFS(СВЦЭМ!$C$39:$C$782,СВЦЭМ!$A$39:$A$782,$A17,СВЦЭМ!$B$39:$B$782,H$11)+'СЕТ СН'!$F$9+СВЦЭМ!$D$10+'СЕТ СН'!$F$5-'СЕТ СН'!$F$17</f>
        <v>3737.2815521699999</v>
      </c>
      <c r="I17" s="36">
        <f>SUMIFS(СВЦЭМ!$C$39:$C$782,СВЦЭМ!$A$39:$A$782,$A17,СВЦЭМ!$B$39:$B$782,I$11)+'СЕТ СН'!$F$9+СВЦЭМ!$D$10+'СЕТ СН'!$F$5-'СЕТ СН'!$F$17</f>
        <v>3674.6684636999998</v>
      </c>
      <c r="J17" s="36">
        <f>SUMIFS(СВЦЭМ!$C$39:$C$782,СВЦЭМ!$A$39:$A$782,$A17,СВЦЭМ!$B$39:$B$782,J$11)+'СЕТ СН'!$F$9+СВЦЭМ!$D$10+'СЕТ СН'!$F$5-'СЕТ СН'!$F$17</f>
        <v>3622.04784333</v>
      </c>
      <c r="K17" s="36">
        <f>SUMIFS(СВЦЭМ!$C$39:$C$782,СВЦЭМ!$A$39:$A$782,$A17,СВЦЭМ!$B$39:$B$782,K$11)+'СЕТ СН'!$F$9+СВЦЭМ!$D$10+'СЕТ СН'!$F$5-'СЕТ СН'!$F$17</f>
        <v>3581.1911831899997</v>
      </c>
      <c r="L17" s="36">
        <f>SUMIFS(СВЦЭМ!$C$39:$C$782,СВЦЭМ!$A$39:$A$782,$A17,СВЦЭМ!$B$39:$B$782,L$11)+'СЕТ СН'!$F$9+СВЦЭМ!$D$10+'СЕТ СН'!$F$5-'СЕТ СН'!$F$17</f>
        <v>3600.9320795399999</v>
      </c>
      <c r="M17" s="36">
        <f>SUMIFS(СВЦЭМ!$C$39:$C$782,СВЦЭМ!$A$39:$A$782,$A17,СВЦЭМ!$B$39:$B$782,M$11)+'СЕТ СН'!$F$9+СВЦЭМ!$D$10+'СЕТ СН'!$F$5-'СЕТ СН'!$F$17</f>
        <v>3617.5202960400002</v>
      </c>
      <c r="N17" s="36">
        <f>SUMIFS(СВЦЭМ!$C$39:$C$782,СВЦЭМ!$A$39:$A$782,$A17,СВЦЭМ!$B$39:$B$782,N$11)+'СЕТ СН'!$F$9+СВЦЭМ!$D$10+'СЕТ СН'!$F$5-'СЕТ СН'!$F$17</f>
        <v>3648.245711</v>
      </c>
      <c r="O17" s="36">
        <f>SUMIFS(СВЦЭМ!$C$39:$C$782,СВЦЭМ!$A$39:$A$782,$A17,СВЦЭМ!$B$39:$B$782,O$11)+'СЕТ СН'!$F$9+СВЦЭМ!$D$10+'СЕТ СН'!$F$5-'СЕТ СН'!$F$17</f>
        <v>3700.6173338200001</v>
      </c>
      <c r="P17" s="36">
        <f>SUMIFS(СВЦЭМ!$C$39:$C$782,СВЦЭМ!$A$39:$A$782,$A17,СВЦЭМ!$B$39:$B$782,P$11)+'СЕТ СН'!$F$9+СВЦЭМ!$D$10+'СЕТ СН'!$F$5-'СЕТ СН'!$F$17</f>
        <v>3744.0190077500001</v>
      </c>
      <c r="Q17" s="36">
        <f>SUMIFS(СВЦЭМ!$C$39:$C$782,СВЦЭМ!$A$39:$A$782,$A17,СВЦЭМ!$B$39:$B$782,Q$11)+'СЕТ СН'!$F$9+СВЦЭМ!$D$10+'СЕТ СН'!$F$5-'СЕТ СН'!$F$17</f>
        <v>3758.5277548700001</v>
      </c>
      <c r="R17" s="36">
        <f>SUMIFS(СВЦЭМ!$C$39:$C$782,СВЦЭМ!$A$39:$A$782,$A17,СВЦЭМ!$B$39:$B$782,R$11)+'СЕТ СН'!$F$9+СВЦЭМ!$D$10+'СЕТ СН'!$F$5-'СЕТ СН'!$F$17</f>
        <v>3751.4677198999998</v>
      </c>
      <c r="S17" s="36">
        <f>SUMIFS(СВЦЭМ!$C$39:$C$782,СВЦЭМ!$A$39:$A$782,$A17,СВЦЭМ!$B$39:$B$782,S$11)+'СЕТ СН'!$F$9+СВЦЭМ!$D$10+'СЕТ СН'!$F$5-'СЕТ СН'!$F$17</f>
        <v>3729.4801650099998</v>
      </c>
      <c r="T17" s="36">
        <f>SUMIFS(СВЦЭМ!$C$39:$C$782,СВЦЭМ!$A$39:$A$782,$A17,СВЦЭМ!$B$39:$B$782,T$11)+'СЕТ СН'!$F$9+СВЦЭМ!$D$10+'СЕТ СН'!$F$5-'СЕТ СН'!$F$17</f>
        <v>3661.5767540100001</v>
      </c>
      <c r="U17" s="36">
        <f>SUMIFS(СВЦЭМ!$C$39:$C$782,СВЦЭМ!$A$39:$A$782,$A17,СВЦЭМ!$B$39:$B$782,U$11)+'СЕТ СН'!$F$9+СВЦЭМ!$D$10+'СЕТ СН'!$F$5-'СЕТ СН'!$F$17</f>
        <v>3572.2856671199997</v>
      </c>
      <c r="V17" s="36">
        <f>SUMIFS(СВЦЭМ!$C$39:$C$782,СВЦЭМ!$A$39:$A$782,$A17,СВЦЭМ!$B$39:$B$782,V$11)+'СЕТ СН'!$F$9+СВЦЭМ!$D$10+'СЕТ СН'!$F$5-'СЕТ СН'!$F$17</f>
        <v>3522.5067022799999</v>
      </c>
      <c r="W17" s="36">
        <f>SUMIFS(СВЦЭМ!$C$39:$C$782,СВЦЭМ!$A$39:$A$782,$A17,СВЦЭМ!$B$39:$B$782,W$11)+'СЕТ СН'!$F$9+СВЦЭМ!$D$10+'СЕТ СН'!$F$5-'СЕТ СН'!$F$17</f>
        <v>3538.97746534</v>
      </c>
      <c r="X17" s="36">
        <f>SUMIFS(СВЦЭМ!$C$39:$C$782,СВЦЭМ!$A$39:$A$782,$A17,СВЦЭМ!$B$39:$B$782,X$11)+'СЕТ СН'!$F$9+СВЦЭМ!$D$10+'СЕТ СН'!$F$5-'СЕТ СН'!$F$17</f>
        <v>3564.9805112000004</v>
      </c>
      <c r="Y17" s="36">
        <f>SUMIFS(СВЦЭМ!$C$39:$C$782,СВЦЭМ!$A$39:$A$782,$A17,СВЦЭМ!$B$39:$B$782,Y$11)+'СЕТ СН'!$F$9+СВЦЭМ!$D$10+'СЕТ СН'!$F$5-'СЕТ СН'!$F$17</f>
        <v>3629.06773372</v>
      </c>
    </row>
    <row r="18" spans="1:25" ht="15.75" x14ac:dyDescent="0.2">
      <c r="A18" s="35">
        <f t="shared" si="0"/>
        <v>44293</v>
      </c>
      <c r="B18" s="36">
        <f>SUMIFS(СВЦЭМ!$C$39:$C$782,СВЦЭМ!$A$39:$A$782,$A18,СВЦЭМ!$B$39:$B$782,B$11)+'СЕТ СН'!$F$9+СВЦЭМ!$D$10+'СЕТ СН'!$F$5-'СЕТ СН'!$F$17</f>
        <v>3713.23760421</v>
      </c>
      <c r="C18" s="36">
        <f>SUMIFS(СВЦЭМ!$C$39:$C$782,СВЦЭМ!$A$39:$A$782,$A18,СВЦЭМ!$B$39:$B$782,C$11)+'СЕТ СН'!$F$9+СВЦЭМ!$D$10+'СЕТ СН'!$F$5-'СЕТ СН'!$F$17</f>
        <v>3764.5954809200002</v>
      </c>
      <c r="D18" s="36">
        <f>SUMIFS(СВЦЭМ!$C$39:$C$782,СВЦЭМ!$A$39:$A$782,$A18,СВЦЭМ!$B$39:$B$782,D$11)+'СЕТ СН'!$F$9+СВЦЭМ!$D$10+'СЕТ СН'!$F$5-'СЕТ СН'!$F$17</f>
        <v>3724.25707156</v>
      </c>
      <c r="E18" s="36">
        <f>SUMIFS(СВЦЭМ!$C$39:$C$782,СВЦЭМ!$A$39:$A$782,$A18,СВЦЭМ!$B$39:$B$782,E$11)+'СЕТ СН'!$F$9+СВЦЭМ!$D$10+'СЕТ СН'!$F$5-'СЕТ СН'!$F$17</f>
        <v>3720.6448737000001</v>
      </c>
      <c r="F18" s="36">
        <f>SUMIFS(СВЦЭМ!$C$39:$C$782,СВЦЭМ!$A$39:$A$782,$A18,СВЦЭМ!$B$39:$B$782,F$11)+'СЕТ СН'!$F$9+СВЦЭМ!$D$10+'СЕТ СН'!$F$5-'СЕТ СН'!$F$17</f>
        <v>3725.2556628800003</v>
      </c>
      <c r="G18" s="36">
        <f>SUMIFS(СВЦЭМ!$C$39:$C$782,СВЦЭМ!$A$39:$A$782,$A18,СВЦЭМ!$B$39:$B$782,G$11)+'СЕТ СН'!$F$9+СВЦЭМ!$D$10+'СЕТ СН'!$F$5-'СЕТ СН'!$F$17</f>
        <v>3733.8328810499997</v>
      </c>
      <c r="H18" s="36">
        <f>SUMIFS(СВЦЭМ!$C$39:$C$782,СВЦЭМ!$A$39:$A$782,$A18,СВЦЭМ!$B$39:$B$782,H$11)+'СЕТ СН'!$F$9+СВЦЭМ!$D$10+'СЕТ СН'!$F$5-'СЕТ СН'!$F$17</f>
        <v>3775.6754973799998</v>
      </c>
      <c r="I18" s="36">
        <f>SUMIFS(СВЦЭМ!$C$39:$C$782,СВЦЭМ!$A$39:$A$782,$A18,СВЦЭМ!$B$39:$B$782,I$11)+'СЕТ СН'!$F$9+СВЦЭМ!$D$10+'СЕТ СН'!$F$5-'СЕТ СН'!$F$17</f>
        <v>3739.02052667</v>
      </c>
      <c r="J18" s="36">
        <f>SUMIFS(СВЦЭМ!$C$39:$C$782,СВЦЭМ!$A$39:$A$782,$A18,СВЦЭМ!$B$39:$B$782,J$11)+'СЕТ СН'!$F$9+СВЦЭМ!$D$10+'СЕТ СН'!$F$5-'СЕТ СН'!$F$17</f>
        <v>3683.85986404</v>
      </c>
      <c r="K18" s="36">
        <f>SUMIFS(СВЦЭМ!$C$39:$C$782,СВЦЭМ!$A$39:$A$782,$A18,СВЦЭМ!$B$39:$B$782,K$11)+'СЕТ СН'!$F$9+СВЦЭМ!$D$10+'СЕТ СН'!$F$5-'СЕТ СН'!$F$17</f>
        <v>3634.5293566800001</v>
      </c>
      <c r="L18" s="36">
        <f>SUMIFS(СВЦЭМ!$C$39:$C$782,СВЦЭМ!$A$39:$A$782,$A18,СВЦЭМ!$B$39:$B$782,L$11)+'СЕТ СН'!$F$9+СВЦЭМ!$D$10+'СЕТ СН'!$F$5-'СЕТ СН'!$F$17</f>
        <v>3641.6639170400003</v>
      </c>
      <c r="M18" s="36">
        <f>SUMIFS(СВЦЭМ!$C$39:$C$782,СВЦЭМ!$A$39:$A$782,$A18,СВЦЭМ!$B$39:$B$782,M$11)+'СЕТ СН'!$F$9+СВЦЭМ!$D$10+'СЕТ СН'!$F$5-'СЕТ СН'!$F$17</f>
        <v>3628.6722822700003</v>
      </c>
      <c r="N18" s="36">
        <f>SUMIFS(СВЦЭМ!$C$39:$C$782,СВЦЭМ!$A$39:$A$782,$A18,СВЦЭМ!$B$39:$B$782,N$11)+'СЕТ СН'!$F$9+СВЦЭМ!$D$10+'СЕТ СН'!$F$5-'СЕТ СН'!$F$17</f>
        <v>3659.5302416300001</v>
      </c>
      <c r="O18" s="36">
        <f>SUMIFS(СВЦЭМ!$C$39:$C$782,СВЦЭМ!$A$39:$A$782,$A18,СВЦЭМ!$B$39:$B$782,O$11)+'СЕТ СН'!$F$9+СВЦЭМ!$D$10+'СЕТ СН'!$F$5-'СЕТ СН'!$F$17</f>
        <v>3688.12620324</v>
      </c>
      <c r="P18" s="36">
        <f>SUMIFS(СВЦЭМ!$C$39:$C$782,СВЦЭМ!$A$39:$A$782,$A18,СВЦЭМ!$B$39:$B$782,P$11)+'СЕТ СН'!$F$9+СВЦЭМ!$D$10+'СЕТ СН'!$F$5-'СЕТ СН'!$F$17</f>
        <v>3735.1501995200001</v>
      </c>
      <c r="Q18" s="36">
        <f>SUMIFS(СВЦЭМ!$C$39:$C$782,СВЦЭМ!$A$39:$A$782,$A18,СВЦЭМ!$B$39:$B$782,Q$11)+'СЕТ СН'!$F$9+СВЦЭМ!$D$10+'СЕТ СН'!$F$5-'СЕТ СН'!$F$17</f>
        <v>3780.40848448</v>
      </c>
      <c r="R18" s="36">
        <f>SUMIFS(СВЦЭМ!$C$39:$C$782,СВЦЭМ!$A$39:$A$782,$A18,СВЦЭМ!$B$39:$B$782,R$11)+'СЕТ СН'!$F$9+СВЦЭМ!$D$10+'СЕТ СН'!$F$5-'СЕТ СН'!$F$17</f>
        <v>3778.9097938300001</v>
      </c>
      <c r="S18" s="36">
        <f>SUMIFS(СВЦЭМ!$C$39:$C$782,СВЦЭМ!$A$39:$A$782,$A18,СВЦЭМ!$B$39:$B$782,S$11)+'СЕТ СН'!$F$9+СВЦЭМ!$D$10+'СЕТ СН'!$F$5-'СЕТ СН'!$F$17</f>
        <v>3741.4756549399999</v>
      </c>
      <c r="T18" s="36">
        <f>SUMIFS(СВЦЭМ!$C$39:$C$782,СВЦЭМ!$A$39:$A$782,$A18,СВЦЭМ!$B$39:$B$782,T$11)+'СЕТ СН'!$F$9+СВЦЭМ!$D$10+'СЕТ СН'!$F$5-'СЕТ СН'!$F$17</f>
        <v>3654.3896984600001</v>
      </c>
      <c r="U18" s="36">
        <f>SUMIFS(СВЦЭМ!$C$39:$C$782,СВЦЭМ!$A$39:$A$782,$A18,СВЦЭМ!$B$39:$B$782,U$11)+'СЕТ СН'!$F$9+СВЦЭМ!$D$10+'СЕТ СН'!$F$5-'СЕТ СН'!$F$17</f>
        <v>3598.4995022000003</v>
      </c>
      <c r="V18" s="36">
        <f>SUMIFS(СВЦЭМ!$C$39:$C$782,СВЦЭМ!$A$39:$A$782,$A18,СВЦЭМ!$B$39:$B$782,V$11)+'СЕТ СН'!$F$9+СВЦЭМ!$D$10+'СЕТ СН'!$F$5-'СЕТ СН'!$F$17</f>
        <v>3580.2183116200003</v>
      </c>
      <c r="W18" s="36">
        <f>SUMIFS(СВЦЭМ!$C$39:$C$782,СВЦЭМ!$A$39:$A$782,$A18,СВЦЭМ!$B$39:$B$782,W$11)+'СЕТ СН'!$F$9+СВЦЭМ!$D$10+'СЕТ СН'!$F$5-'СЕТ СН'!$F$17</f>
        <v>3579.4681719099999</v>
      </c>
      <c r="X18" s="36">
        <f>SUMIFS(СВЦЭМ!$C$39:$C$782,СВЦЭМ!$A$39:$A$782,$A18,СВЦЭМ!$B$39:$B$782,X$11)+'СЕТ СН'!$F$9+СВЦЭМ!$D$10+'СЕТ СН'!$F$5-'СЕТ СН'!$F$17</f>
        <v>3594.7818783000002</v>
      </c>
      <c r="Y18" s="36">
        <f>SUMIFS(СВЦЭМ!$C$39:$C$782,СВЦЭМ!$A$39:$A$782,$A18,СВЦЭМ!$B$39:$B$782,Y$11)+'СЕТ СН'!$F$9+СВЦЭМ!$D$10+'СЕТ СН'!$F$5-'СЕТ СН'!$F$17</f>
        <v>3649.11685558</v>
      </c>
    </row>
    <row r="19" spans="1:25" ht="15.75" x14ac:dyDescent="0.2">
      <c r="A19" s="35">
        <f t="shared" si="0"/>
        <v>44294</v>
      </c>
      <c r="B19" s="36">
        <f>SUMIFS(СВЦЭМ!$C$39:$C$782,СВЦЭМ!$A$39:$A$782,$A19,СВЦЭМ!$B$39:$B$782,B$11)+'СЕТ СН'!$F$9+СВЦЭМ!$D$10+'СЕТ СН'!$F$5-'СЕТ СН'!$F$17</f>
        <v>3686.6293883200001</v>
      </c>
      <c r="C19" s="36">
        <f>SUMIFS(СВЦЭМ!$C$39:$C$782,СВЦЭМ!$A$39:$A$782,$A19,СВЦЭМ!$B$39:$B$782,C$11)+'СЕТ СН'!$F$9+СВЦЭМ!$D$10+'СЕТ СН'!$F$5-'СЕТ СН'!$F$17</f>
        <v>3764.7859240600001</v>
      </c>
      <c r="D19" s="36">
        <f>SUMIFS(СВЦЭМ!$C$39:$C$782,СВЦЭМ!$A$39:$A$782,$A19,СВЦЭМ!$B$39:$B$782,D$11)+'СЕТ СН'!$F$9+СВЦЭМ!$D$10+'СЕТ СН'!$F$5-'СЕТ СН'!$F$17</f>
        <v>3745.52436958</v>
      </c>
      <c r="E19" s="36">
        <f>SUMIFS(СВЦЭМ!$C$39:$C$782,СВЦЭМ!$A$39:$A$782,$A19,СВЦЭМ!$B$39:$B$782,E$11)+'СЕТ СН'!$F$9+СВЦЭМ!$D$10+'СЕТ СН'!$F$5-'СЕТ СН'!$F$17</f>
        <v>3740.14913518</v>
      </c>
      <c r="F19" s="36">
        <f>SUMIFS(СВЦЭМ!$C$39:$C$782,СВЦЭМ!$A$39:$A$782,$A19,СВЦЭМ!$B$39:$B$782,F$11)+'СЕТ СН'!$F$9+СВЦЭМ!$D$10+'СЕТ СН'!$F$5-'СЕТ СН'!$F$17</f>
        <v>3736.07211134</v>
      </c>
      <c r="G19" s="36">
        <f>SUMIFS(СВЦЭМ!$C$39:$C$782,СВЦЭМ!$A$39:$A$782,$A19,СВЦЭМ!$B$39:$B$782,G$11)+'СЕТ СН'!$F$9+СВЦЭМ!$D$10+'СЕТ СН'!$F$5-'СЕТ СН'!$F$17</f>
        <v>3746.1702887900001</v>
      </c>
      <c r="H19" s="36">
        <f>SUMIFS(СВЦЭМ!$C$39:$C$782,СВЦЭМ!$A$39:$A$782,$A19,СВЦЭМ!$B$39:$B$782,H$11)+'СЕТ СН'!$F$9+СВЦЭМ!$D$10+'СЕТ СН'!$F$5-'СЕТ СН'!$F$17</f>
        <v>3729.56785154</v>
      </c>
      <c r="I19" s="36">
        <f>SUMIFS(СВЦЭМ!$C$39:$C$782,СВЦЭМ!$A$39:$A$782,$A19,СВЦЭМ!$B$39:$B$782,I$11)+'СЕТ СН'!$F$9+СВЦЭМ!$D$10+'СЕТ СН'!$F$5-'СЕТ СН'!$F$17</f>
        <v>3667.8854825799999</v>
      </c>
      <c r="J19" s="36">
        <f>SUMIFS(СВЦЭМ!$C$39:$C$782,СВЦЭМ!$A$39:$A$782,$A19,СВЦЭМ!$B$39:$B$782,J$11)+'СЕТ СН'!$F$9+СВЦЭМ!$D$10+'СЕТ СН'!$F$5-'СЕТ СН'!$F$17</f>
        <v>3668.7610791899997</v>
      </c>
      <c r="K19" s="36">
        <f>SUMIFS(СВЦЭМ!$C$39:$C$782,СВЦЭМ!$A$39:$A$782,$A19,СВЦЭМ!$B$39:$B$782,K$11)+'СЕТ СН'!$F$9+СВЦЭМ!$D$10+'СЕТ СН'!$F$5-'СЕТ СН'!$F$17</f>
        <v>3647.1456132600001</v>
      </c>
      <c r="L19" s="36">
        <f>SUMIFS(СВЦЭМ!$C$39:$C$782,СВЦЭМ!$A$39:$A$782,$A19,СВЦЭМ!$B$39:$B$782,L$11)+'СЕТ СН'!$F$9+СВЦЭМ!$D$10+'СЕТ СН'!$F$5-'СЕТ СН'!$F$17</f>
        <v>3651.7983090799999</v>
      </c>
      <c r="M19" s="36">
        <f>SUMIFS(СВЦЭМ!$C$39:$C$782,СВЦЭМ!$A$39:$A$782,$A19,СВЦЭМ!$B$39:$B$782,M$11)+'СЕТ СН'!$F$9+СВЦЭМ!$D$10+'СЕТ СН'!$F$5-'СЕТ СН'!$F$17</f>
        <v>3661.1511654000001</v>
      </c>
      <c r="N19" s="36">
        <f>SUMIFS(СВЦЭМ!$C$39:$C$782,СВЦЭМ!$A$39:$A$782,$A19,СВЦЭМ!$B$39:$B$782,N$11)+'СЕТ СН'!$F$9+СВЦЭМ!$D$10+'СЕТ СН'!$F$5-'СЕТ СН'!$F$17</f>
        <v>3682.6311885699997</v>
      </c>
      <c r="O19" s="36">
        <f>SUMIFS(СВЦЭМ!$C$39:$C$782,СВЦЭМ!$A$39:$A$782,$A19,СВЦЭМ!$B$39:$B$782,O$11)+'СЕТ СН'!$F$9+СВЦЭМ!$D$10+'СЕТ СН'!$F$5-'СЕТ СН'!$F$17</f>
        <v>3688.6461207699999</v>
      </c>
      <c r="P19" s="36">
        <f>SUMIFS(СВЦЭМ!$C$39:$C$782,СВЦЭМ!$A$39:$A$782,$A19,СВЦЭМ!$B$39:$B$782,P$11)+'СЕТ СН'!$F$9+СВЦЭМ!$D$10+'СЕТ СН'!$F$5-'СЕТ СН'!$F$17</f>
        <v>3686.3774774000003</v>
      </c>
      <c r="Q19" s="36">
        <f>SUMIFS(СВЦЭМ!$C$39:$C$782,СВЦЭМ!$A$39:$A$782,$A19,СВЦЭМ!$B$39:$B$782,Q$11)+'СЕТ СН'!$F$9+СВЦЭМ!$D$10+'СЕТ СН'!$F$5-'СЕТ СН'!$F$17</f>
        <v>3715.2962626099998</v>
      </c>
      <c r="R19" s="36">
        <f>SUMIFS(СВЦЭМ!$C$39:$C$782,СВЦЭМ!$A$39:$A$782,$A19,СВЦЭМ!$B$39:$B$782,R$11)+'СЕТ СН'!$F$9+СВЦЭМ!$D$10+'СЕТ СН'!$F$5-'СЕТ СН'!$F$17</f>
        <v>3704.9252610100002</v>
      </c>
      <c r="S19" s="36">
        <f>SUMIFS(СВЦЭМ!$C$39:$C$782,СВЦЭМ!$A$39:$A$782,$A19,СВЦЭМ!$B$39:$B$782,S$11)+'СЕТ СН'!$F$9+СВЦЭМ!$D$10+'СЕТ СН'!$F$5-'СЕТ СН'!$F$17</f>
        <v>3689.4725966200003</v>
      </c>
      <c r="T19" s="36">
        <f>SUMIFS(СВЦЭМ!$C$39:$C$782,СВЦЭМ!$A$39:$A$782,$A19,СВЦЭМ!$B$39:$B$782,T$11)+'СЕТ СН'!$F$9+СВЦЭМ!$D$10+'СЕТ СН'!$F$5-'СЕТ СН'!$F$17</f>
        <v>3665.0905695700003</v>
      </c>
      <c r="U19" s="36">
        <f>SUMIFS(СВЦЭМ!$C$39:$C$782,СВЦЭМ!$A$39:$A$782,$A19,СВЦЭМ!$B$39:$B$782,U$11)+'СЕТ СН'!$F$9+СВЦЭМ!$D$10+'СЕТ СН'!$F$5-'СЕТ СН'!$F$17</f>
        <v>3589.75469587</v>
      </c>
      <c r="V19" s="36">
        <f>SUMIFS(СВЦЭМ!$C$39:$C$782,СВЦЭМ!$A$39:$A$782,$A19,СВЦЭМ!$B$39:$B$782,V$11)+'СЕТ СН'!$F$9+СВЦЭМ!$D$10+'СЕТ СН'!$F$5-'СЕТ СН'!$F$17</f>
        <v>3584.6867384300003</v>
      </c>
      <c r="W19" s="36">
        <f>SUMIFS(СВЦЭМ!$C$39:$C$782,СВЦЭМ!$A$39:$A$782,$A19,СВЦЭМ!$B$39:$B$782,W$11)+'СЕТ СН'!$F$9+СВЦЭМ!$D$10+'СЕТ СН'!$F$5-'СЕТ СН'!$F$17</f>
        <v>3607.4976669400003</v>
      </c>
      <c r="X19" s="36">
        <f>SUMIFS(СВЦЭМ!$C$39:$C$782,СВЦЭМ!$A$39:$A$782,$A19,СВЦЭМ!$B$39:$B$782,X$11)+'СЕТ СН'!$F$9+СВЦЭМ!$D$10+'СЕТ СН'!$F$5-'СЕТ СН'!$F$17</f>
        <v>3627.0041131400003</v>
      </c>
      <c r="Y19" s="36">
        <f>SUMIFS(СВЦЭМ!$C$39:$C$782,СВЦЭМ!$A$39:$A$782,$A19,СВЦЭМ!$B$39:$B$782,Y$11)+'СЕТ СН'!$F$9+СВЦЭМ!$D$10+'СЕТ СН'!$F$5-'СЕТ СН'!$F$17</f>
        <v>3661.3130071999999</v>
      </c>
    </row>
    <row r="20" spans="1:25" ht="15.75" x14ac:dyDescent="0.2">
      <c r="A20" s="35">
        <f t="shared" si="0"/>
        <v>44295</v>
      </c>
      <c r="B20" s="36">
        <f>SUMIFS(СВЦЭМ!$C$39:$C$782,СВЦЭМ!$A$39:$A$782,$A20,СВЦЭМ!$B$39:$B$782,B$11)+'СЕТ СН'!$F$9+СВЦЭМ!$D$10+'СЕТ СН'!$F$5-'СЕТ СН'!$F$17</f>
        <v>3636.6653404200001</v>
      </c>
      <c r="C20" s="36">
        <f>SUMIFS(СВЦЭМ!$C$39:$C$782,СВЦЭМ!$A$39:$A$782,$A20,СВЦЭМ!$B$39:$B$782,C$11)+'СЕТ СН'!$F$9+СВЦЭМ!$D$10+'СЕТ СН'!$F$5-'СЕТ СН'!$F$17</f>
        <v>3679.8936052399999</v>
      </c>
      <c r="D20" s="36">
        <f>SUMIFS(СВЦЭМ!$C$39:$C$782,СВЦЭМ!$A$39:$A$782,$A20,СВЦЭМ!$B$39:$B$782,D$11)+'СЕТ СН'!$F$9+СВЦЭМ!$D$10+'СЕТ СН'!$F$5-'СЕТ СН'!$F$17</f>
        <v>3728.55524418</v>
      </c>
      <c r="E20" s="36">
        <f>SUMIFS(СВЦЭМ!$C$39:$C$782,СВЦЭМ!$A$39:$A$782,$A20,СВЦЭМ!$B$39:$B$782,E$11)+'СЕТ СН'!$F$9+СВЦЭМ!$D$10+'СЕТ СН'!$F$5-'СЕТ СН'!$F$17</f>
        <v>3724.69897967</v>
      </c>
      <c r="F20" s="36">
        <f>SUMIFS(СВЦЭМ!$C$39:$C$782,СВЦЭМ!$A$39:$A$782,$A20,СВЦЭМ!$B$39:$B$782,F$11)+'СЕТ СН'!$F$9+СВЦЭМ!$D$10+'СЕТ СН'!$F$5-'СЕТ СН'!$F$17</f>
        <v>3722.7580997200002</v>
      </c>
      <c r="G20" s="36">
        <f>SUMIFS(СВЦЭМ!$C$39:$C$782,СВЦЭМ!$A$39:$A$782,$A20,СВЦЭМ!$B$39:$B$782,G$11)+'СЕТ СН'!$F$9+СВЦЭМ!$D$10+'СЕТ СН'!$F$5-'СЕТ СН'!$F$17</f>
        <v>3725.6090668100001</v>
      </c>
      <c r="H20" s="36">
        <f>SUMIFS(СВЦЭМ!$C$39:$C$782,СВЦЭМ!$A$39:$A$782,$A20,СВЦЭМ!$B$39:$B$782,H$11)+'СЕТ СН'!$F$9+СВЦЭМ!$D$10+'СЕТ СН'!$F$5-'СЕТ СН'!$F$17</f>
        <v>3712.4334222400003</v>
      </c>
      <c r="I20" s="36">
        <f>SUMIFS(СВЦЭМ!$C$39:$C$782,СВЦЭМ!$A$39:$A$782,$A20,СВЦЭМ!$B$39:$B$782,I$11)+'СЕТ СН'!$F$9+СВЦЭМ!$D$10+'СЕТ СН'!$F$5-'СЕТ СН'!$F$17</f>
        <v>3629.3796292899997</v>
      </c>
      <c r="J20" s="36">
        <f>SUMIFS(СВЦЭМ!$C$39:$C$782,СВЦЭМ!$A$39:$A$782,$A20,СВЦЭМ!$B$39:$B$782,J$11)+'СЕТ СН'!$F$9+СВЦЭМ!$D$10+'СЕТ СН'!$F$5-'СЕТ СН'!$F$17</f>
        <v>3641.9288734399997</v>
      </c>
      <c r="K20" s="36">
        <f>SUMIFS(СВЦЭМ!$C$39:$C$782,СВЦЭМ!$A$39:$A$782,$A20,СВЦЭМ!$B$39:$B$782,K$11)+'СЕТ СН'!$F$9+СВЦЭМ!$D$10+'СЕТ СН'!$F$5-'СЕТ СН'!$F$17</f>
        <v>3638.5746768899999</v>
      </c>
      <c r="L20" s="36">
        <f>SUMIFS(СВЦЭМ!$C$39:$C$782,СВЦЭМ!$A$39:$A$782,$A20,СВЦЭМ!$B$39:$B$782,L$11)+'СЕТ СН'!$F$9+СВЦЭМ!$D$10+'СЕТ СН'!$F$5-'СЕТ СН'!$F$17</f>
        <v>3645.0584778900002</v>
      </c>
      <c r="M20" s="36">
        <f>SUMIFS(СВЦЭМ!$C$39:$C$782,СВЦЭМ!$A$39:$A$782,$A20,СВЦЭМ!$B$39:$B$782,M$11)+'СЕТ СН'!$F$9+СВЦЭМ!$D$10+'СЕТ СН'!$F$5-'СЕТ СН'!$F$17</f>
        <v>3632.8903843899998</v>
      </c>
      <c r="N20" s="36">
        <f>SUMIFS(СВЦЭМ!$C$39:$C$782,СВЦЭМ!$A$39:$A$782,$A20,СВЦЭМ!$B$39:$B$782,N$11)+'СЕТ СН'!$F$9+СВЦЭМ!$D$10+'СЕТ СН'!$F$5-'СЕТ СН'!$F$17</f>
        <v>3655.7602417400003</v>
      </c>
      <c r="O20" s="36">
        <f>SUMIFS(СВЦЭМ!$C$39:$C$782,СВЦЭМ!$A$39:$A$782,$A20,СВЦЭМ!$B$39:$B$782,O$11)+'СЕТ СН'!$F$9+СВЦЭМ!$D$10+'СЕТ СН'!$F$5-'СЕТ СН'!$F$17</f>
        <v>3644.3206245399997</v>
      </c>
      <c r="P20" s="36">
        <f>SUMIFS(СВЦЭМ!$C$39:$C$782,СВЦЭМ!$A$39:$A$782,$A20,СВЦЭМ!$B$39:$B$782,P$11)+'СЕТ СН'!$F$9+СВЦЭМ!$D$10+'СЕТ СН'!$F$5-'СЕТ СН'!$F$17</f>
        <v>3672.2569782800001</v>
      </c>
      <c r="Q20" s="36">
        <f>SUMIFS(СВЦЭМ!$C$39:$C$782,СВЦЭМ!$A$39:$A$782,$A20,СВЦЭМ!$B$39:$B$782,Q$11)+'СЕТ СН'!$F$9+СВЦЭМ!$D$10+'СЕТ СН'!$F$5-'СЕТ СН'!$F$17</f>
        <v>3700.1080337100002</v>
      </c>
      <c r="R20" s="36">
        <f>SUMIFS(СВЦЭМ!$C$39:$C$782,СВЦЭМ!$A$39:$A$782,$A20,СВЦЭМ!$B$39:$B$782,R$11)+'СЕТ СН'!$F$9+СВЦЭМ!$D$10+'СЕТ СН'!$F$5-'СЕТ СН'!$F$17</f>
        <v>3682.40613502</v>
      </c>
      <c r="S20" s="36">
        <f>SUMIFS(СВЦЭМ!$C$39:$C$782,СВЦЭМ!$A$39:$A$782,$A20,СВЦЭМ!$B$39:$B$782,S$11)+'СЕТ СН'!$F$9+СВЦЭМ!$D$10+'СЕТ СН'!$F$5-'СЕТ СН'!$F$17</f>
        <v>3658.98723784</v>
      </c>
      <c r="T20" s="36">
        <f>SUMIFS(СВЦЭМ!$C$39:$C$782,СВЦЭМ!$A$39:$A$782,$A20,СВЦЭМ!$B$39:$B$782,T$11)+'СЕТ СН'!$F$9+СВЦЭМ!$D$10+'СЕТ СН'!$F$5-'СЕТ СН'!$F$17</f>
        <v>3646.0797337100003</v>
      </c>
      <c r="U20" s="36">
        <f>SUMIFS(СВЦЭМ!$C$39:$C$782,СВЦЭМ!$A$39:$A$782,$A20,СВЦЭМ!$B$39:$B$782,U$11)+'СЕТ СН'!$F$9+СВЦЭМ!$D$10+'СЕТ СН'!$F$5-'СЕТ СН'!$F$17</f>
        <v>3641.3491253100001</v>
      </c>
      <c r="V20" s="36">
        <f>SUMIFS(СВЦЭМ!$C$39:$C$782,СВЦЭМ!$A$39:$A$782,$A20,СВЦЭМ!$B$39:$B$782,V$11)+'СЕТ СН'!$F$9+СВЦЭМ!$D$10+'СЕТ СН'!$F$5-'СЕТ СН'!$F$17</f>
        <v>3660.7791252899997</v>
      </c>
      <c r="W20" s="36">
        <f>SUMIFS(СВЦЭМ!$C$39:$C$782,СВЦЭМ!$A$39:$A$782,$A20,СВЦЭМ!$B$39:$B$782,W$11)+'СЕТ СН'!$F$9+СВЦЭМ!$D$10+'СЕТ СН'!$F$5-'СЕТ СН'!$F$17</f>
        <v>3665.9720569900001</v>
      </c>
      <c r="X20" s="36">
        <f>SUMIFS(СВЦЭМ!$C$39:$C$782,СВЦЭМ!$A$39:$A$782,$A20,СВЦЭМ!$B$39:$B$782,X$11)+'СЕТ СН'!$F$9+СВЦЭМ!$D$10+'СЕТ СН'!$F$5-'СЕТ СН'!$F$17</f>
        <v>3648.5583506900002</v>
      </c>
      <c r="Y20" s="36">
        <f>SUMIFS(СВЦЭМ!$C$39:$C$782,СВЦЭМ!$A$39:$A$782,$A20,СВЦЭМ!$B$39:$B$782,Y$11)+'СЕТ СН'!$F$9+СВЦЭМ!$D$10+'СЕТ СН'!$F$5-'СЕТ СН'!$F$17</f>
        <v>3615.49794101</v>
      </c>
    </row>
    <row r="21" spans="1:25" ht="15.75" x14ac:dyDescent="0.2">
      <c r="A21" s="35">
        <f t="shared" si="0"/>
        <v>44296</v>
      </c>
      <c r="B21" s="36">
        <f>SUMIFS(СВЦЭМ!$C$39:$C$782,СВЦЭМ!$A$39:$A$782,$A21,СВЦЭМ!$B$39:$B$782,B$11)+'СЕТ СН'!$F$9+СВЦЭМ!$D$10+'СЕТ СН'!$F$5-'СЕТ СН'!$F$17</f>
        <v>3697.5243223699999</v>
      </c>
      <c r="C21" s="36">
        <f>SUMIFS(СВЦЭМ!$C$39:$C$782,СВЦЭМ!$A$39:$A$782,$A21,СВЦЭМ!$B$39:$B$782,C$11)+'СЕТ СН'!$F$9+СВЦЭМ!$D$10+'СЕТ СН'!$F$5-'СЕТ СН'!$F$17</f>
        <v>3745.9010622400001</v>
      </c>
      <c r="D21" s="36">
        <f>SUMIFS(СВЦЭМ!$C$39:$C$782,СВЦЭМ!$A$39:$A$782,$A21,СВЦЭМ!$B$39:$B$782,D$11)+'СЕТ СН'!$F$9+СВЦЭМ!$D$10+'СЕТ СН'!$F$5-'СЕТ СН'!$F$17</f>
        <v>3756.9329667399998</v>
      </c>
      <c r="E21" s="36">
        <f>SUMIFS(СВЦЭМ!$C$39:$C$782,СВЦЭМ!$A$39:$A$782,$A21,СВЦЭМ!$B$39:$B$782,E$11)+'СЕТ СН'!$F$9+СВЦЭМ!$D$10+'СЕТ СН'!$F$5-'СЕТ СН'!$F$17</f>
        <v>3737.63282325</v>
      </c>
      <c r="F21" s="36">
        <f>SUMIFS(СВЦЭМ!$C$39:$C$782,СВЦЭМ!$A$39:$A$782,$A21,СВЦЭМ!$B$39:$B$782,F$11)+'СЕТ СН'!$F$9+СВЦЭМ!$D$10+'СЕТ СН'!$F$5-'СЕТ СН'!$F$17</f>
        <v>3720.6091227300003</v>
      </c>
      <c r="G21" s="36">
        <f>SUMIFS(СВЦЭМ!$C$39:$C$782,СВЦЭМ!$A$39:$A$782,$A21,СВЦЭМ!$B$39:$B$782,G$11)+'СЕТ СН'!$F$9+СВЦЭМ!$D$10+'СЕТ СН'!$F$5-'СЕТ СН'!$F$17</f>
        <v>3724.1987592</v>
      </c>
      <c r="H21" s="36">
        <f>SUMIFS(СВЦЭМ!$C$39:$C$782,СВЦЭМ!$A$39:$A$782,$A21,СВЦЭМ!$B$39:$B$782,H$11)+'СЕТ СН'!$F$9+СВЦЭМ!$D$10+'СЕТ СН'!$F$5-'СЕТ СН'!$F$17</f>
        <v>3710.2785271800003</v>
      </c>
      <c r="I21" s="36">
        <f>SUMIFS(СВЦЭМ!$C$39:$C$782,СВЦЭМ!$A$39:$A$782,$A21,СВЦЭМ!$B$39:$B$782,I$11)+'СЕТ СН'!$F$9+СВЦЭМ!$D$10+'СЕТ СН'!$F$5-'СЕТ СН'!$F$17</f>
        <v>3672.2293475699998</v>
      </c>
      <c r="J21" s="36">
        <f>SUMIFS(СВЦЭМ!$C$39:$C$782,СВЦЭМ!$A$39:$A$782,$A21,СВЦЭМ!$B$39:$B$782,J$11)+'СЕТ СН'!$F$9+СВЦЭМ!$D$10+'СЕТ СН'!$F$5-'СЕТ СН'!$F$17</f>
        <v>3620.6082181500001</v>
      </c>
      <c r="K21" s="36">
        <f>SUMIFS(СВЦЭМ!$C$39:$C$782,СВЦЭМ!$A$39:$A$782,$A21,СВЦЭМ!$B$39:$B$782,K$11)+'СЕТ СН'!$F$9+СВЦЭМ!$D$10+'СЕТ СН'!$F$5-'СЕТ СН'!$F$17</f>
        <v>3553.1368103099999</v>
      </c>
      <c r="L21" s="36">
        <f>SUMIFS(СВЦЭМ!$C$39:$C$782,СВЦЭМ!$A$39:$A$782,$A21,СВЦЭМ!$B$39:$B$782,L$11)+'СЕТ СН'!$F$9+СВЦЭМ!$D$10+'СЕТ СН'!$F$5-'СЕТ СН'!$F$17</f>
        <v>3568.6197171200001</v>
      </c>
      <c r="M21" s="36">
        <f>SUMIFS(СВЦЭМ!$C$39:$C$782,СВЦЭМ!$A$39:$A$782,$A21,СВЦЭМ!$B$39:$B$782,M$11)+'СЕТ СН'!$F$9+СВЦЭМ!$D$10+'СЕТ СН'!$F$5-'СЕТ СН'!$F$17</f>
        <v>3589.15697125</v>
      </c>
      <c r="N21" s="36">
        <f>SUMIFS(СВЦЭМ!$C$39:$C$782,СВЦЭМ!$A$39:$A$782,$A21,СВЦЭМ!$B$39:$B$782,N$11)+'СЕТ СН'!$F$9+СВЦЭМ!$D$10+'СЕТ СН'!$F$5-'СЕТ СН'!$F$17</f>
        <v>3636.4946295199998</v>
      </c>
      <c r="O21" s="36">
        <f>SUMIFS(СВЦЭМ!$C$39:$C$782,СВЦЭМ!$A$39:$A$782,$A21,СВЦЭМ!$B$39:$B$782,O$11)+'СЕТ СН'!$F$9+СВЦЭМ!$D$10+'СЕТ СН'!$F$5-'СЕТ СН'!$F$17</f>
        <v>3665.9771467299997</v>
      </c>
      <c r="P21" s="36">
        <f>SUMIFS(СВЦЭМ!$C$39:$C$782,СВЦЭМ!$A$39:$A$782,$A21,СВЦЭМ!$B$39:$B$782,P$11)+'СЕТ СН'!$F$9+СВЦЭМ!$D$10+'СЕТ СН'!$F$5-'СЕТ СН'!$F$17</f>
        <v>3717.3410421200001</v>
      </c>
      <c r="Q21" s="36">
        <f>SUMIFS(СВЦЭМ!$C$39:$C$782,СВЦЭМ!$A$39:$A$782,$A21,СВЦЭМ!$B$39:$B$782,Q$11)+'СЕТ СН'!$F$9+СВЦЭМ!$D$10+'СЕТ СН'!$F$5-'СЕТ СН'!$F$17</f>
        <v>3737.0568516900003</v>
      </c>
      <c r="R21" s="36">
        <f>SUMIFS(СВЦЭМ!$C$39:$C$782,СВЦЭМ!$A$39:$A$782,$A21,СВЦЭМ!$B$39:$B$782,R$11)+'СЕТ СН'!$F$9+СВЦЭМ!$D$10+'СЕТ СН'!$F$5-'СЕТ СН'!$F$17</f>
        <v>3718.17333981</v>
      </c>
      <c r="S21" s="36">
        <f>SUMIFS(СВЦЭМ!$C$39:$C$782,СВЦЭМ!$A$39:$A$782,$A21,СВЦЭМ!$B$39:$B$782,S$11)+'СЕТ СН'!$F$9+СВЦЭМ!$D$10+'СЕТ СН'!$F$5-'СЕТ СН'!$F$17</f>
        <v>3665.9180187299999</v>
      </c>
      <c r="T21" s="36">
        <f>SUMIFS(СВЦЭМ!$C$39:$C$782,СВЦЭМ!$A$39:$A$782,$A21,СВЦЭМ!$B$39:$B$782,T$11)+'СЕТ СН'!$F$9+СВЦЭМ!$D$10+'СЕТ СН'!$F$5-'СЕТ СН'!$F$17</f>
        <v>3552.3335998500002</v>
      </c>
      <c r="U21" s="36">
        <f>SUMIFS(СВЦЭМ!$C$39:$C$782,СВЦЭМ!$A$39:$A$782,$A21,СВЦЭМ!$B$39:$B$782,U$11)+'СЕТ СН'!$F$9+СВЦЭМ!$D$10+'СЕТ СН'!$F$5-'СЕТ СН'!$F$17</f>
        <v>3472.26702561</v>
      </c>
      <c r="V21" s="36">
        <f>SUMIFS(СВЦЭМ!$C$39:$C$782,СВЦЭМ!$A$39:$A$782,$A21,СВЦЭМ!$B$39:$B$782,V$11)+'СЕТ СН'!$F$9+СВЦЭМ!$D$10+'СЕТ СН'!$F$5-'СЕТ СН'!$F$17</f>
        <v>3465.7538421300001</v>
      </c>
      <c r="W21" s="36">
        <f>SUMIFS(СВЦЭМ!$C$39:$C$782,СВЦЭМ!$A$39:$A$782,$A21,СВЦЭМ!$B$39:$B$782,W$11)+'СЕТ СН'!$F$9+СВЦЭМ!$D$10+'СЕТ СН'!$F$5-'СЕТ СН'!$F$17</f>
        <v>3486.5272417900001</v>
      </c>
      <c r="X21" s="36">
        <f>SUMIFS(СВЦЭМ!$C$39:$C$782,СВЦЭМ!$A$39:$A$782,$A21,СВЦЭМ!$B$39:$B$782,X$11)+'СЕТ СН'!$F$9+СВЦЭМ!$D$10+'СЕТ СН'!$F$5-'СЕТ СН'!$F$17</f>
        <v>3491.5227101800001</v>
      </c>
      <c r="Y21" s="36">
        <f>SUMIFS(СВЦЭМ!$C$39:$C$782,СВЦЭМ!$A$39:$A$782,$A21,СВЦЭМ!$B$39:$B$782,Y$11)+'СЕТ СН'!$F$9+СВЦЭМ!$D$10+'СЕТ СН'!$F$5-'СЕТ СН'!$F$17</f>
        <v>3537.3940103899999</v>
      </c>
    </row>
    <row r="22" spans="1:25" ht="15.75" x14ac:dyDescent="0.2">
      <c r="A22" s="35">
        <f t="shared" si="0"/>
        <v>44297</v>
      </c>
      <c r="B22" s="36">
        <f>SUMIFS(СВЦЭМ!$C$39:$C$782,СВЦЭМ!$A$39:$A$782,$A22,СВЦЭМ!$B$39:$B$782,B$11)+'СЕТ СН'!$F$9+СВЦЭМ!$D$10+'СЕТ СН'!$F$5-'СЕТ СН'!$F$17</f>
        <v>3621.4854776800003</v>
      </c>
      <c r="C22" s="36">
        <f>SUMIFS(СВЦЭМ!$C$39:$C$782,СВЦЭМ!$A$39:$A$782,$A22,СВЦЭМ!$B$39:$B$782,C$11)+'СЕТ СН'!$F$9+СВЦЭМ!$D$10+'СЕТ СН'!$F$5-'СЕТ СН'!$F$17</f>
        <v>3746.9380256899999</v>
      </c>
      <c r="D22" s="36">
        <f>SUMIFS(СВЦЭМ!$C$39:$C$782,СВЦЭМ!$A$39:$A$782,$A22,СВЦЭМ!$B$39:$B$782,D$11)+'СЕТ СН'!$F$9+СВЦЭМ!$D$10+'СЕТ СН'!$F$5-'СЕТ СН'!$F$17</f>
        <v>3828.8361693400002</v>
      </c>
      <c r="E22" s="36">
        <f>SUMIFS(СВЦЭМ!$C$39:$C$782,СВЦЭМ!$A$39:$A$782,$A22,СВЦЭМ!$B$39:$B$782,E$11)+'СЕТ СН'!$F$9+СВЦЭМ!$D$10+'СЕТ СН'!$F$5-'СЕТ СН'!$F$17</f>
        <v>3853.0852686600001</v>
      </c>
      <c r="F22" s="36">
        <f>SUMIFS(СВЦЭМ!$C$39:$C$782,СВЦЭМ!$A$39:$A$782,$A22,СВЦЭМ!$B$39:$B$782,F$11)+'СЕТ СН'!$F$9+СВЦЭМ!$D$10+'СЕТ СН'!$F$5-'СЕТ СН'!$F$17</f>
        <v>3871.0956203400001</v>
      </c>
      <c r="G22" s="36">
        <f>SUMIFS(СВЦЭМ!$C$39:$C$782,СВЦЭМ!$A$39:$A$782,$A22,СВЦЭМ!$B$39:$B$782,G$11)+'СЕТ СН'!$F$9+СВЦЭМ!$D$10+'СЕТ СН'!$F$5-'СЕТ СН'!$F$17</f>
        <v>3867.6040267500002</v>
      </c>
      <c r="H22" s="36">
        <f>SUMIFS(СВЦЭМ!$C$39:$C$782,СВЦЭМ!$A$39:$A$782,$A22,СВЦЭМ!$B$39:$B$782,H$11)+'СЕТ СН'!$F$9+СВЦЭМ!$D$10+'СЕТ СН'!$F$5-'СЕТ СН'!$F$17</f>
        <v>3848.3410569600001</v>
      </c>
      <c r="I22" s="36">
        <f>SUMIFS(СВЦЭМ!$C$39:$C$782,СВЦЭМ!$A$39:$A$782,$A22,СВЦЭМ!$B$39:$B$782,I$11)+'СЕТ СН'!$F$9+СВЦЭМ!$D$10+'СЕТ СН'!$F$5-'СЕТ СН'!$F$17</f>
        <v>3770.9791272000002</v>
      </c>
      <c r="J22" s="36">
        <f>SUMIFS(СВЦЭМ!$C$39:$C$782,СВЦЭМ!$A$39:$A$782,$A22,СВЦЭМ!$B$39:$B$782,J$11)+'СЕТ СН'!$F$9+СВЦЭМ!$D$10+'СЕТ СН'!$F$5-'СЕТ СН'!$F$17</f>
        <v>3701.0255214899998</v>
      </c>
      <c r="K22" s="36">
        <f>SUMIFS(СВЦЭМ!$C$39:$C$782,СВЦЭМ!$A$39:$A$782,$A22,СВЦЭМ!$B$39:$B$782,K$11)+'СЕТ СН'!$F$9+СВЦЭМ!$D$10+'СЕТ СН'!$F$5-'СЕТ СН'!$F$17</f>
        <v>3625.7071028</v>
      </c>
      <c r="L22" s="36">
        <f>SUMIFS(СВЦЭМ!$C$39:$C$782,СВЦЭМ!$A$39:$A$782,$A22,СВЦЭМ!$B$39:$B$782,L$11)+'СЕТ СН'!$F$9+СВЦЭМ!$D$10+'СЕТ СН'!$F$5-'СЕТ СН'!$F$17</f>
        <v>3623.3156398599999</v>
      </c>
      <c r="M22" s="36">
        <f>SUMIFS(СВЦЭМ!$C$39:$C$782,СВЦЭМ!$A$39:$A$782,$A22,СВЦЭМ!$B$39:$B$782,M$11)+'СЕТ СН'!$F$9+СВЦЭМ!$D$10+'СЕТ СН'!$F$5-'СЕТ СН'!$F$17</f>
        <v>3630.2315660100003</v>
      </c>
      <c r="N22" s="36">
        <f>SUMIFS(СВЦЭМ!$C$39:$C$782,СВЦЭМ!$A$39:$A$782,$A22,СВЦЭМ!$B$39:$B$782,N$11)+'СЕТ СН'!$F$9+СВЦЭМ!$D$10+'СЕТ СН'!$F$5-'СЕТ СН'!$F$17</f>
        <v>3662.7677678299997</v>
      </c>
      <c r="O22" s="36">
        <f>SUMIFS(СВЦЭМ!$C$39:$C$782,СВЦЭМ!$A$39:$A$782,$A22,СВЦЭМ!$B$39:$B$782,O$11)+'СЕТ СН'!$F$9+СВЦЭМ!$D$10+'СЕТ СН'!$F$5-'СЕТ СН'!$F$17</f>
        <v>3694.1409252000003</v>
      </c>
      <c r="P22" s="36">
        <f>SUMIFS(СВЦЭМ!$C$39:$C$782,СВЦЭМ!$A$39:$A$782,$A22,СВЦЭМ!$B$39:$B$782,P$11)+'СЕТ СН'!$F$9+СВЦЭМ!$D$10+'СЕТ СН'!$F$5-'СЕТ СН'!$F$17</f>
        <v>3751.1100616399999</v>
      </c>
      <c r="Q22" s="36">
        <f>SUMIFS(СВЦЭМ!$C$39:$C$782,СВЦЭМ!$A$39:$A$782,$A22,СВЦЭМ!$B$39:$B$782,Q$11)+'СЕТ СН'!$F$9+СВЦЭМ!$D$10+'СЕТ СН'!$F$5-'СЕТ СН'!$F$17</f>
        <v>3784.6645472600003</v>
      </c>
      <c r="R22" s="36">
        <f>SUMIFS(СВЦЭМ!$C$39:$C$782,СВЦЭМ!$A$39:$A$782,$A22,СВЦЭМ!$B$39:$B$782,R$11)+'СЕТ СН'!$F$9+СВЦЭМ!$D$10+'СЕТ СН'!$F$5-'СЕТ СН'!$F$17</f>
        <v>3767.6144242700002</v>
      </c>
      <c r="S22" s="36">
        <f>SUMIFS(СВЦЭМ!$C$39:$C$782,СВЦЭМ!$A$39:$A$782,$A22,СВЦЭМ!$B$39:$B$782,S$11)+'СЕТ СН'!$F$9+СВЦЭМ!$D$10+'СЕТ СН'!$F$5-'СЕТ СН'!$F$17</f>
        <v>3737.2842404499997</v>
      </c>
      <c r="T22" s="36">
        <f>SUMIFS(СВЦЭМ!$C$39:$C$782,СВЦЭМ!$A$39:$A$782,$A22,СВЦЭМ!$B$39:$B$782,T$11)+'СЕТ СН'!$F$9+СВЦЭМ!$D$10+'СЕТ СН'!$F$5-'СЕТ СН'!$F$17</f>
        <v>3657.6373586099999</v>
      </c>
      <c r="U22" s="36">
        <f>SUMIFS(СВЦЭМ!$C$39:$C$782,СВЦЭМ!$A$39:$A$782,$A22,СВЦЭМ!$B$39:$B$782,U$11)+'СЕТ СН'!$F$9+СВЦЭМ!$D$10+'СЕТ СН'!$F$5-'СЕТ СН'!$F$17</f>
        <v>3584.7301628499999</v>
      </c>
      <c r="V22" s="36">
        <f>SUMIFS(СВЦЭМ!$C$39:$C$782,СВЦЭМ!$A$39:$A$782,$A22,СВЦЭМ!$B$39:$B$782,V$11)+'СЕТ СН'!$F$9+СВЦЭМ!$D$10+'СЕТ СН'!$F$5-'СЕТ СН'!$F$17</f>
        <v>3561.2561619999997</v>
      </c>
      <c r="W22" s="36">
        <f>SUMIFS(СВЦЭМ!$C$39:$C$782,СВЦЭМ!$A$39:$A$782,$A22,СВЦЭМ!$B$39:$B$782,W$11)+'СЕТ СН'!$F$9+СВЦЭМ!$D$10+'СЕТ СН'!$F$5-'СЕТ СН'!$F$17</f>
        <v>3563.3780168100002</v>
      </c>
      <c r="X22" s="36">
        <f>SUMIFS(СВЦЭМ!$C$39:$C$782,СВЦЭМ!$A$39:$A$782,$A22,СВЦЭМ!$B$39:$B$782,X$11)+'СЕТ СН'!$F$9+СВЦЭМ!$D$10+'СЕТ СН'!$F$5-'СЕТ СН'!$F$17</f>
        <v>3562.5617535399997</v>
      </c>
      <c r="Y22" s="36">
        <f>SUMIFS(СВЦЭМ!$C$39:$C$782,СВЦЭМ!$A$39:$A$782,$A22,СВЦЭМ!$B$39:$B$782,Y$11)+'СЕТ СН'!$F$9+СВЦЭМ!$D$10+'СЕТ СН'!$F$5-'СЕТ СН'!$F$17</f>
        <v>3610.8282020799998</v>
      </c>
    </row>
    <row r="23" spans="1:25" ht="15.75" x14ac:dyDescent="0.2">
      <c r="A23" s="35">
        <f t="shared" si="0"/>
        <v>44298</v>
      </c>
      <c r="B23" s="36">
        <f>SUMIFS(СВЦЭМ!$C$39:$C$782,СВЦЭМ!$A$39:$A$782,$A23,СВЦЭМ!$B$39:$B$782,B$11)+'СЕТ СН'!$F$9+СВЦЭМ!$D$10+'СЕТ СН'!$F$5-'СЕТ СН'!$F$17</f>
        <v>3661.7374466199999</v>
      </c>
      <c r="C23" s="36">
        <f>SUMIFS(СВЦЭМ!$C$39:$C$782,СВЦЭМ!$A$39:$A$782,$A23,СВЦЭМ!$B$39:$B$782,C$11)+'СЕТ СН'!$F$9+СВЦЭМ!$D$10+'СЕТ СН'!$F$5-'СЕТ СН'!$F$17</f>
        <v>3731.2101265900001</v>
      </c>
      <c r="D23" s="36">
        <f>SUMIFS(СВЦЭМ!$C$39:$C$782,СВЦЭМ!$A$39:$A$782,$A23,СВЦЭМ!$B$39:$B$782,D$11)+'СЕТ СН'!$F$9+СВЦЭМ!$D$10+'СЕТ СН'!$F$5-'СЕТ СН'!$F$17</f>
        <v>3793.70596716</v>
      </c>
      <c r="E23" s="36">
        <f>SUMIFS(СВЦЭМ!$C$39:$C$782,СВЦЭМ!$A$39:$A$782,$A23,СВЦЭМ!$B$39:$B$782,E$11)+'СЕТ СН'!$F$9+СВЦЭМ!$D$10+'СЕТ СН'!$F$5-'СЕТ СН'!$F$17</f>
        <v>3864.1462482100001</v>
      </c>
      <c r="F23" s="36">
        <f>SUMIFS(СВЦЭМ!$C$39:$C$782,СВЦЭМ!$A$39:$A$782,$A23,СВЦЭМ!$B$39:$B$782,F$11)+'СЕТ СН'!$F$9+СВЦЭМ!$D$10+'СЕТ СН'!$F$5-'СЕТ СН'!$F$17</f>
        <v>3885.14035225</v>
      </c>
      <c r="G23" s="36">
        <f>SUMIFS(СВЦЭМ!$C$39:$C$782,СВЦЭМ!$A$39:$A$782,$A23,СВЦЭМ!$B$39:$B$782,G$11)+'СЕТ СН'!$F$9+СВЦЭМ!$D$10+'СЕТ СН'!$F$5-'СЕТ СН'!$F$17</f>
        <v>3857.0856416300003</v>
      </c>
      <c r="H23" s="36">
        <f>SUMIFS(СВЦЭМ!$C$39:$C$782,СВЦЭМ!$A$39:$A$782,$A23,СВЦЭМ!$B$39:$B$782,H$11)+'СЕТ СН'!$F$9+СВЦЭМ!$D$10+'СЕТ СН'!$F$5-'СЕТ СН'!$F$17</f>
        <v>3818.6276614999997</v>
      </c>
      <c r="I23" s="36">
        <f>SUMIFS(СВЦЭМ!$C$39:$C$782,СВЦЭМ!$A$39:$A$782,$A23,СВЦЭМ!$B$39:$B$782,I$11)+'СЕТ СН'!$F$9+СВЦЭМ!$D$10+'СЕТ СН'!$F$5-'СЕТ СН'!$F$17</f>
        <v>3742.0775712599998</v>
      </c>
      <c r="J23" s="36">
        <f>SUMIFS(СВЦЭМ!$C$39:$C$782,СВЦЭМ!$A$39:$A$782,$A23,СВЦЭМ!$B$39:$B$782,J$11)+'СЕТ СН'!$F$9+СВЦЭМ!$D$10+'СЕТ СН'!$F$5-'СЕТ СН'!$F$17</f>
        <v>3668.3522913400002</v>
      </c>
      <c r="K23" s="36">
        <f>SUMIFS(СВЦЭМ!$C$39:$C$782,СВЦЭМ!$A$39:$A$782,$A23,СВЦЭМ!$B$39:$B$782,K$11)+'СЕТ СН'!$F$9+СВЦЭМ!$D$10+'СЕТ СН'!$F$5-'СЕТ СН'!$F$17</f>
        <v>3617.4165714600003</v>
      </c>
      <c r="L23" s="36">
        <f>SUMIFS(СВЦЭМ!$C$39:$C$782,СВЦЭМ!$A$39:$A$782,$A23,СВЦЭМ!$B$39:$B$782,L$11)+'СЕТ СН'!$F$9+СВЦЭМ!$D$10+'СЕТ СН'!$F$5-'СЕТ СН'!$F$17</f>
        <v>3612.6236475300002</v>
      </c>
      <c r="M23" s="36">
        <f>SUMIFS(СВЦЭМ!$C$39:$C$782,СВЦЭМ!$A$39:$A$782,$A23,СВЦЭМ!$B$39:$B$782,M$11)+'СЕТ СН'!$F$9+СВЦЭМ!$D$10+'СЕТ СН'!$F$5-'СЕТ СН'!$F$17</f>
        <v>3621.85634656</v>
      </c>
      <c r="N23" s="36">
        <f>SUMIFS(СВЦЭМ!$C$39:$C$782,СВЦЭМ!$A$39:$A$782,$A23,СВЦЭМ!$B$39:$B$782,N$11)+'СЕТ СН'!$F$9+СВЦЭМ!$D$10+'СЕТ СН'!$F$5-'СЕТ СН'!$F$17</f>
        <v>3647.52601568</v>
      </c>
      <c r="O23" s="36">
        <f>SUMIFS(СВЦЭМ!$C$39:$C$782,СВЦЭМ!$A$39:$A$782,$A23,СВЦЭМ!$B$39:$B$782,O$11)+'СЕТ СН'!$F$9+СВЦЭМ!$D$10+'СЕТ СН'!$F$5-'СЕТ СН'!$F$17</f>
        <v>3693.46887354</v>
      </c>
      <c r="P23" s="36">
        <f>SUMIFS(СВЦЭМ!$C$39:$C$782,СВЦЭМ!$A$39:$A$782,$A23,СВЦЭМ!$B$39:$B$782,P$11)+'СЕТ СН'!$F$9+СВЦЭМ!$D$10+'СЕТ СН'!$F$5-'СЕТ СН'!$F$17</f>
        <v>3737.7503818800001</v>
      </c>
      <c r="Q23" s="36">
        <f>SUMIFS(СВЦЭМ!$C$39:$C$782,СВЦЭМ!$A$39:$A$782,$A23,СВЦЭМ!$B$39:$B$782,Q$11)+'СЕТ СН'!$F$9+СВЦЭМ!$D$10+'СЕТ СН'!$F$5-'СЕТ СН'!$F$17</f>
        <v>3760.1236416199999</v>
      </c>
      <c r="R23" s="36">
        <f>SUMIFS(СВЦЭМ!$C$39:$C$782,СВЦЭМ!$A$39:$A$782,$A23,СВЦЭМ!$B$39:$B$782,R$11)+'СЕТ СН'!$F$9+СВЦЭМ!$D$10+'СЕТ СН'!$F$5-'СЕТ СН'!$F$17</f>
        <v>3751.52101713</v>
      </c>
      <c r="S23" s="36">
        <f>SUMIFS(СВЦЭМ!$C$39:$C$782,СВЦЭМ!$A$39:$A$782,$A23,СВЦЭМ!$B$39:$B$782,S$11)+'СЕТ СН'!$F$9+СВЦЭМ!$D$10+'СЕТ СН'!$F$5-'СЕТ СН'!$F$17</f>
        <v>3730.9364227400001</v>
      </c>
      <c r="T23" s="36">
        <f>SUMIFS(СВЦЭМ!$C$39:$C$782,СВЦЭМ!$A$39:$A$782,$A23,СВЦЭМ!$B$39:$B$782,T$11)+'СЕТ СН'!$F$9+СВЦЭМ!$D$10+'СЕТ СН'!$F$5-'СЕТ СН'!$F$17</f>
        <v>3643.33380248</v>
      </c>
      <c r="U23" s="36">
        <f>SUMIFS(СВЦЭМ!$C$39:$C$782,СВЦЭМ!$A$39:$A$782,$A23,СВЦЭМ!$B$39:$B$782,U$11)+'СЕТ СН'!$F$9+СВЦЭМ!$D$10+'СЕТ СН'!$F$5-'СЕТ СН'!$F$17</f>
        <v>3587.3929766600004</v>
      </c>
      <c r="V23" s="36">
        <f>SUMIFS(СВЦЭМ!$C$39:$C$782,СВЦЭМ!$A$39:$A$782,$A23,СВЦЭМ!$B$39:$B$782,V$11)+'СЕТ СН'!$F$9+СВЦЭМ!$D$10+'СЕТ СН'!$F$5-'СЕТ СН'!$F$17</f>
        <v>3570.9100473600001</v>
      </c>
      <c r="W23" s="36">
        <f>SUMIFS(СВЦЭМ!$C$39:$C$782,СВЦЭМ!$A$39:$A$782,$A23,СВЦЭМ!$B$39:$B$782,W$11)+'СЕТ СН'!$F$9+СВЦЭМ!$D$10+'СЕТ СН'!$F$5-'СЕТ СН'!$F$17</f>
        <v>3564.3964206299997</v>
      </c>
      <c r="X23" s="36">
        <f>SUMIFS(СВЦЭМ!$C$39:$C$782,СВЦЭМ!$A$39:$A$782,$A23,СВЦЭМ!$B$39:$B$782,X$11)+'СЕТ СН'!$F$9+СВЦЭМ!$D$10+'СЕТ СН'!$F$5-'СЕТ СН'!$F$17</f>
        <v>3583.37000992</v>
      </c>
      <c r="Y23" s="36">
        <f>SUMIFS(СВЦЭМ!$C$39:$C$782,СВЦЭМ!$A$39:$A$782,$A23,СВЦЭМ!$B$39:$B$782,Y$11)+'СЕТ СН'!$F$9+СВЦЭМ!$D$10+'СЕТ СН'!$F$5-'СЕТ СН'!$F$17</f>
        <v>3630.3596555200002</v>
      </c>
    </row>
    <row r="24" spans="1:25" ht="15.75" x14ac:dyDescent="0.2">
      <c r="A24" s="35">
        <f t="shared" si="0"/>
        <v>44299</v>
      </c>
      <c r="B24" s="36">
        <f>SUMIFS(СВЦЭМ!$C$39:$C$782,СВЦЭМ!$A$39:$A$782,$A24,СВЦЭМ!$B$39:$B$782,B$11)+'СЕТ СН'!$F$9+СВЦЭМ!$D$10+'СЕТ СН'!$F$5-'СЕТ СН'!$F$17</f>
        <v>3717.9368691199998</v>
      </c>
      <c r="C24" s="36">
        <f>SUMIFS(СВЦЭМ!$C$39:$C$782,СВЦЭМ!$A$39:$A$782,$A24,СВЦЭМ!$B$39:$B$782,C$11)+'СЕТ СН'!$F$9+СВЦЭМ!$D$10+'СЕТ СН'!$F$5-'СЕТ СН'!$F$17</f>
        <v>3783.80617794</v>
      </c>
      <c r="D24" s="36">
        <f>SUMIFS(СВЦЭМ!$C$39:$C$782,СВЦЭМ!$A$39:$A$782,$A24,СВЦЭМ!$B$39:$B$782,D$11)+'СЕТ СН'!$F$9+СВЦЭМ!$D$10+'СЕТ СН'!$F$5-'СЕТ СН'!$F$17</f>
        <v>3806.1237442399997</v>
      </c>
      <c r="E24" s="36">
        <f>SUMIFS(СВЦЭМ!$C$39:$C$782,СВЦЭМ!$A$39:$A$782,$A24,СВЦЭМ!$B$39:$B$782,E$11)+'СЕТ СН'!$F$9+СВЦЭМ!$D$10+'СЕТ СН'!$F$5-'СЕТ СН'!$F$17</f>
        <v>3826.37341393</v>
      </c>
      <c r="F24" s="36">
        <f>SUMIFS(СВЦЭМ!$C$39:$C$782,СВЦЭМ!$A$39:$A$782,$A24,СВЦЭМ!$B$39:$B$782,F$11)+'СЕТ СН'!$F$9+СВЦЭМ!$D$10+'СЕТ СН'!$F$5-'СЕТ СН'!$F$17</f>
        <v>3838.4671238199999</v>
      </c>
      <c r="G24" s="36">
        <f>SUMIFS(СВЦЭМ!$C$39:$C$782,СВЦЭМ!$A$39:$A$782,$A24,СВЦЭМ!$B$39:$B$782,G$11)+'СЕТ СН'!$F$9+СВЦЭМ!$D$10+'СЕТ СН'!$F$5-'СЕТ СН'!$F$17</f>
        <v>3812.6016543699998</v>
      </c>
      <c r="H24" s="36">
        <f>SUMIFS(СВЦЭМ!$C$39:$C$782,СВЦЭМ!$A$39:$A$782,$A24,СВЦЭМ!$B$39:$B$782,H$11)+'СЕТ СН'!$F$9+СВЦЭМ!$D$10+'СЕТ СН'!$F$5-'СЕТ СН'!$F$17</f>
        <v>3766.4859132199999</v>
      </c>
      <c r="I24" s="36">
        <f>SUMIFS(СВЦЭМ!$C$39:$C$782,СВЦЭМ!$A$39:$A$782,$A24,СВЦЭМ!$B$39:$B$782,I$11)+'СЕТ СН'!$F$9+СВЦЭМ!$D$10+'СЕТ СН'!$F$5-'СЕТ СН'!$F$17</f>
        <v>3710.0369175200003</v>
      </c>
      <c r="J24" s="36">
        <f>SUMIFS(СВЦЭМ!$C$39:$C$782,СВЦЭМ!$A$39:$A$782,$A24,СВЦЭМ!$B$39:$B$782,J$11)+'СЕТ СН'!$F$9+СВЦЭМ!$D$10+'СЕТ СН'!$F$5-'СЕТ СН'!$F$17</f>
        <v>3678.0424400800002</v>
      </c>
      <c r="K24" s="36">
        <f>SUMIFS(СВЦЭМ!$C$39:$C$782,СВЦЭМ!$A$39:$A$782,$A24,СВЦЭМ!$B$39:$B$782,K$11)+'СЕТ СН'!$F$9+СВЦЭМ!$D$10+'СЕТ СН'!$F$5-'СЕТ СН'!$F$17</f>
        <v>3650.8407666900002</v>
      </c>
      <c r="L24" s="36">
        <f>SUMIFS(СВЦЭМ!$C$39:$C$782,СВЦЭМ!$A$39:$A$782,$A24,СВЦЭМ!$B$39:$B$782,L$11)+'СЕТ СН'!$F$9+СВЦЭМ!$D$10+'СЕТ СН'!$F$5-'СЕТ СН'!$F$17</f>
        <v>3659.3253886100001</v>
      </c>
      <c r="M24" s="36">
        <f>SUMIFS(СВЦЭМ!$C$39:$C$782,СВЦЭМ!$A$39:$A$782,$A24,СВЦЭМ!$B$39:$B$782,M$11)+'СЕТ СН'!$F$9+СВЦЭМ!$D$10+'СЕТ СН'!$F$5-'СЕТ СН'!$F$17</f>
        <v>3664.9970006200001</v>
      </c>
      <c r="N24" s="36">
        <f>SUMIFS(СВЦЭМ!$C$39:$C$782,СВЦЭМ!$A$39:$A$782,$A24,СВЦЭМ!$B$39:$B$782,N$11)+'СЕТ СН'!$F$9+СВЦЭМ!$D$10+'СЕТ СН'!$F$5-'СЕТ СН'!$F$17</f>
        <v>3679.4731069500003</v>
      </c>
      <c r="O24" s="36">
        <f>SUMIFS(СВЦЭМ!$C$39:$C$782,СВЦЭМ!$A$39:$A$782,$A24,СВЦЭМ!$B$39:$B$782,O$11)+'СЕТ СН'!$F$9+СВЦЭМ!$D$10+'СЕТ СН'!$F$5-'СЕТ СН'!$F$17</f>
        <v>3714.5278736299997</v>
      </c>
      <c r="P24" s="36">
        <f>SUMIFS(СВЦЭМ!$C$39:$C$782,СВЦЭМ!$A$39:$A$782,$A24,СВЦЭМ!$B$39:$B$782,P$11)+'СЕТ СН'!$F$9+СВЦЭМ!$D$10+'СЕТ СН'!$F$5-'СЕТ СН'!$F$17</f>
        <v>3763.0949450799999</v>
      </c>
      <c r="Q24" s="36">
        <f>SUMIFS(СВЦЭМ!$C$39:$C$782,СВЦЭМ!$A$39:$A$782,$A24,СВЦЭМ!$B$39:$B$782,Q$11)+'СЕТ СН'!$F$9+СВЦЭМ!$D$10+'СЕТ СН'!$F$5-'СЕТ СН'!$F$17</f>
        <v>3784.2262756</v>
      </c>
      <c r="R24" s="36">
        <f>SUMIFS(СВЦЭМ!$C$39:$C$782,СВЦЭМ!$A$39:$A$782,$A24,СВЦЭМ!$B$39:$B$782,R$11)+'СЕТ СН'!$F$9+СВЦЭМ!$D$10+'СЕТ СН'!$F$5-'СЕТ СН'!$F$17</f>
        <v>3772.4275259200003</v>
      </c>
      <c r="S24" s="36">
        <f>SUMIFS(СВЦЭМ!$C$39:$C$782,СВЦЭМ!$A$39:$A$782,$A24,СВЦЭМ!$B$39:$B$782,S$11)+'СЕТ СН'!$F$9+СВЦЭМ!$D$10+'СЕТ СН'!$F$5-'СЕТ СН'!$F$17</f>
        <v>3753.8821666100002</v>
      </c>
      <c r="T24" s="36">
        <f>SUMIFS(СВЦЭМ!$C$39:$C$782,СВЦЭМ!$A$39:$A$782,$A24,СВЦЭМ!$B$39:$B$782,T$11)+'СЕТ СН'!$F$9+СВЦЭМ!$D$10+'СЕТ СН'!$F$5-'СЕТ СН'!$F$17</f>
        <v>3685.8332296200001</v>
      </c>
      <c r="U24" s="36">
        <f>SUMIFS(СВЦЭМ!$C$39:$C$782,СВЦЭМ!$A$39:$A$782,$A24,СВЦЭМ!$B$39:$B$782,U$11)+'СЕТ СН'!$F$9+СВЦЭМ!$D$10+'СЕТ СН'!$F$5-'СЕТ СН'!$F$17</f>
        <v>3624.9098448100003</v>
      </c>
      <c r="V24" s="36">
        <f>SUMIFS(СВЦЭМ!$C$39:$C$782,СВЦЭМ!$A$39:$A$782,$A24,СВЦЭМ!$B$39:$B$782,V$11)+'СЕТ СН'!$F$9+СВЦЭМ!$D$10+'СЕТ СН'!$F$5-'СЕТ СН'!$F$17</f>
        <v>3591.5552153799999</v>
      </c>
      <c r="W24" s="36">
        <f>SUMIFS(СВЦЭМ!$C$39:$C$782,СВЦЭМ!$A$39:$A$782,$A24,СВЦЭМ!$B$39:$B$782,W$11)+'СЕТ СН'!$F$9+СВЦЭМ!$D$10+'СЕТ СН'!$F$5-'СЕТ СН'!$F$17</f>
        <v>3614.4283951400002</v>
      </c>
      <c r="X24" s="36">
        <f>SUMIFS(СВЦЭМ!$C$39:$C$782,СВЦЭМ!$A$39:$A$782,$A24,СВЦЭМ!$B$39:$B$782,X$11)+'СЕТ СН'!$F$9+СВЦЭМ!$D$10+'СЕТ СН'!$F$5-'СЕТ СН'!$F$17</f>
        <v>3653.0060620900003</v>
      </c>
      <c r="Y24" s="36">
        <f>SUMIFS(СВЦЭМ!$C$39:$C$782,СВЦЭМ!$A$39:$A$782,$A24,СВЦЭМ!$B$39:$B$782,Y$11)+'СЕТ СН'!$F$9+СВЦЭМ!$D$10+'СЕТ СН'!$F$5-'СЕТ СН'!$F$17</f>
        <v>3714.9125576599999</v>
      </c>
    </row>
    <row r="25" spans="1:25" ht="15.75" x14ac:dyDescent="0.2">
      <c r="A25" s="35">
        <f t="shared" si="0"/>
        <v>44300</v>
      </c>
      <c r="B25" s="36">
        <f>SUMIFS(СВЦЭМ!$C$39:$C$782,СВЦЭМ!$A$39:$A$782,$A25,СВЦЭМ!$B$39:$B$782,B$11)+'СЕТ СН'!$F$9+СВЦЭМ!$D$10+'СЕТ СН'!$F$5-'СЕТ СН'!$F$17</f>
        <v>3740.2696940000001</v>
      </c>
      <c r="C25" s="36">
        <f>SUMIFS(СВЦЭМ!$C$39:$C$782,СВЦЭМ!$A$39:$A$782,$A25,СВЦЭМ!$B$39:$B$782,C$11)+'СЕТ СН'!$F$9+СВЦЭМ!$D$10+'СЕТ СН'!$F$5-'СЕТ СН'!$F$17</f>
        <v>3823.8921476400001</v>
      </c>
      <c r="D25" s="36">
        <f>SUMIFS(СВЦЭМ!$C$39:$C$782,СВЦЭМ!$A$39:$A$782,$A25,СВЦЭМ!$B$39:$B$782,D$11)+'СЕТ СН'!$F$9+СВЦЭМ!$D$10+'СЕТ СН'!$F$5-'СЕТ СН'!$F$17</f>
        <v>3883.2982022400001</v>
      </c>
      <c r="E25" s="36">
        <f>SUMIFS(СВЦЭМ!$C$39:$C$782,СВЦЭМ!$A$39:$A$782,$A25,СВЦЭМ!$B$39:$B$782,E$11)+'СЕТ СН'!$F$9+СВЦЭМ!$D$10+'СЕТ СН'!$F$5-'СЕТ СН'!$F$17</f>
        <v>3889.1671253300001</v>
      </c>
      <c r="F25" s="36">
        <f>SUMIFS(СВЦЭМ!$C$39:$C$782,СВЦЭМ!$A$39:$A$782,$A25,СВЦЭМ!$B$39:$B$782,F$11)+'СЕТ СН'!$F$9+СВЦЭМ!$D$10+'СЕТ СН'!$F$5-'СЕТ СН'!$F$17</f>
        <v>3896.2855492600002</v>
      </c>
      <c r="G25" s="36">
        <f>SUMIFS(СВЦЭМ!$C$39:$C$782,СВЦЭМ!$A$39:$A$782,$A25,СВЦЭМ!$B$39:$B$782,G$11)+'СЕТ СН'!$F$9+СВЦЭМ!$D$10+'СЕТ СН'!$F$5-'СЕТ СН'!$F$17</f>
        <v>3879.5023872800002</v>
      </c>
      <c r="H25" s="36">
        <f>SUMIFS(СВЦЭМ!$C$39:$C$782,СВЦЭМ!$A$39:$A$782,$A25,СВЦЭМ!$B$39:$B$782,H$11)+'СЕТ СН'!$F$9+СВЦЭМ!$D$10+'СЕТ СН'!$F$5-'СЕТ СН'!$F$17</f>
        <v>3841.01020892</v>
      </c>
      <c r="I25" s="36">
        <f>SUMIFS(СВЦЭМ!$C$39:$C$782,СВЦЭМ!$A$39:$A$782,$A25,СВЦЭМ!$B$39:$B$782,I$11)+'СЕТ СН'!$F$9+СВЦЭМ!$D$10+'СЕТ СН'!$F$5-'СЕТ СН'!$F$17</f>
        <v>3776.9324158899999</v>
      </c>
      <c r="J25" s="36">
        <f>SUMIFS(СВЦЭМ!$C$39:$C$782,СВЦЭМ!$A$39:$A$782,$A25,СВЦЭМ!$B$39:$B$782,J$11)+'СЕТ СН'!$F$9+СВЦЭМ!$D$10+'СЕТ СН'!$F$5-'СЕТ СН'!$F$17</f>
        <v>3707.06591974</v>
      </c>
      <c r="K25" s="36">
        <f>SUMIFS(СВЦЭМ!$C$39:$C$782,СВЦЭМ!$A$39:$A$782,$A25,СВЦЭМ!$B$39:$B$782,K$11)+'СЕТ СН'!$F$9+СВЦЭМ!$D$10+'СЕТ СН'!$F$5-'СЕТ СН'!$F$17</f>
        <v>3648.16302903</v>
      </c>
      <c r="L25" s="36">
        <f>SUMIFS(СВЦЭМ!$C$39:$C$782,СВЦЭМ!$A$39:$A$782,$A25,СВЦЭМ!$B$39:$B$782,L$11)+'СЕТ СН'!$F$9+СВЦЭМ!$D$10+'СЕТ СН'!$F$5-'СЕТ СН'!$F$17</f>
        <v>3645.6200271899997</v>
      </c>
      <c r="M25" s="36">
        <f>SUMIFS(СВЦЭМ!$C$39:$C$782,СВЦЭМ!$A$39:$A$782,$A25,СВЦЭМ!$B$39:$B$782,M$11)+'СЕТ СН'!$F$9+СВЦЭМ!$D$10+'СЕТ СН'!$F$5-'СЕТ СН'!$F$17</f>
        <v>3664.6279035299999</v>
      </c>
      <c r="N25" s="36">
        <f>SUMIFS(СВЦЭМ!$C$39:$C$782,СВЦЭМ!$A$39:$A$782,$A25,СВЦЭМ!$B$39:$B$782,N$11)+'СЕТ СН'!$F$9+СВЦЭМ!$D$10+'СЕТ СН'!$F$5-'СЕТ СН'!$F$17</f>
        <v>3697.0650654599999</v>
      </c>
      <c r="O25" s="36">
        <f>SUMIFS(СВЦЭМ!$C$39:$C$782,СВЦЭМ!$A$39:$A$782,$A25,СВЦЭМ!$B$39:$B$782,O$11)+'СЕТ СН'!$F$9+СВЦЭМ!$D$10+'СЕТ СН'!$F$5-'СЕТ СН'!$F$17</f>
        <v>3732.2201836700001</v>
      </c>
      <c r="P25" s="36">
        <f>SUMIFS(СВЦЭМ!$C$39:$C$782,СВЦЭМ!$A$39:$A$782,$A25,СВЦЭМ!$B$39:$B$782,P$11)+'СЕТ СН'!$F$9+СВЦЭМ!$D$10+'СЕТ СН'!$F$5-'СЕТ СН'!$F$17</f>
        <v>3779.7488560199999</v>
      </c>
      <c r="Q25" s="36">
        <f>SUMIFS(СВЦЭМ!$C$39:$C$782,СВЦЭМ!$A$39:$A$782,$A25,СВЦЭМ!$B$39:$B$782,Q$11)+'СЕТ СН'!$F$9+СВЦЭМ!$D$10+'СЕТ СН'!$F$5-'СЕТ СН'!$F$17</f>
        <v>3808.7865096200003</v>
      </c>
      <c r="R25" s="36">
        <f>SUMIFS(СВЦЭМ!$C$39:$C$782,СВЦЭМ!$A$39:$A$782,$A25,СВЦЭМ!$B$39:$B$782,R$11)+'СЕТ СН'!$F$9+СВЦЭМ!$D$10+'СЕТ СН'!$F$5-'СЕТ СН'!$F$17</f>
        <v>3781.5212063700001</v>
      </c>
      <c r="S25" s="36">
        <f>SUMIFS(СВЦЭМ!$C$39:$C$782,СВЦЭМ!$A$39:$A$782,$A25,СВЦЭМ!$B$39:$B$782,S$11)+'СЕТ СН'!$F$9+СВЦЭМ!$D$10+'СЕТ СН'!$F$5-'СЕТ СН'!$F$17</f>
        <v>3750.7452269699997</v>
      </c>
      <c r="T25" s="36">
        <f>SUMIFS(СВЦЭМ!$C$39:$C$782,СВЦЭМ!$A$39:$A$782,$A25,СВЦЭМ!$B$39:$B$782,T$11)+'СЕТ СН'!$F$9+СВЦЭМ!$D$10+'СЕТ СН'!$F$5-'СЕТ СН'!$F$17</f>
        <v>3678.5669496800001</v>
      </c>
      <c r="U25" s="36">
        <f>SUMIFS(СВЦЭМ!$C$39:$C$782,СВЦЭМ!$A$39:$A$782,$A25,СВЦЭМ!$B$39:$B$782,U$11)+'СЕТ СН'!$F$9+СВЦЭМ!$D$10+'СЕТ СН'!$F$5-'СЕТ СН'!$F$17</f>
        <v>3622.4436022600003</v>
      </c>
      <c r="V25" s="36">
        <f>SUMIFS(СВЦЭМ!$C$39:$C$782,СВЦЭМ!$A$39:$A$782,$A25,СВЦЭМ!$B$39:$B$782,V$11)+'СЕТ СН'!$F$9+СВЦЭМ!$D$10+'СЕТ СН'!$F$5-'СЕТ СН'!$F$17</f>
        <v>3586.6659397399999</v>
      </c>
      <c r="W25" s="36">
        <f>SUMIFS(СВЦЭМ!$C$39:$C$782,СВЦЭМ!$A$39:$A$782,$A25,СВЦЭМ!$B$39:$B$782,W$11)+'СЕТ СН'!$F$9+СВЦЭМ!$D$10+'СЕТ СН'!$F$5-'СЕТ СН'!$F$17</f>
        <v>3599.5457241399999</v>
      </c>
      <c r="X25" s="36">
        <f>SUMIFS(СВЦЭМ!$C$39:$C$782,СВЦЭМ!$A$39:$A$782,$A25,СВЦЭМ!$B$39:$B$782,X$11)+'СЕТ СН'!$F$9+СВЦЭМ!$D$10+'СЕТ СН'!$F$5-'СЕТ СН'!$F$17</f>
        <v>3632.2556321699999</v>
      </c>
      <c r="Y25" s="36">
        <f>SUMIFS(СВЦЭМ!$C$39:$C$782,СВЦЭМ!$A$39:$A$782,$A25,СВЦЭМ!$B$39:$B$782,Y$11)+'СЕТ СН'!$F$9+СВЦЭМ!$D$10+'СЕТ СН'!$F$5-'СЕТ СН'!$F$17</f>
        <v>3691.98550381</v>
      </c>
    </row>
    <row r="26" spans="1:25" ht="15.75" x14ac:dyDescent="0.2">
      <c r="A26" s="35">
        <f t="shared" si="0"/>
        <v>44301</v>
      </c>
      <c r="B26" s="36">
        <f>SUMIFS(СВЦЭМ!$C$39:$C$782,СВЦЭМ!$A$39:$A$782,$A26,СВЦЭМ!$B$39:$B$782,B$11)+'СЕТ СН'!$F$9+СВЦЭМ!$D$10+'СЕТ СН'!$F$5-'СЕТ СН'!$F$17</f>
        <v>3724.0330590599997</v>
      </c>
      <c r="C26" s="36">
        <f>SUMIFS(СВЦЭМ!$C$39:$C$782,СВЦЭМ!$A$39:$A$782,$A26,СВЦЭМ!$B$39:$B$782,C$11)+'СЕТ СН'!$F$9+СВЦЭМ!$D$10+'СЕТ СН'!$F$5-'СЕТ СН'!$F$17</f>
        <v>3819.3984830999998</v>
      </c>
      <c r="D26" s="36">
        <f>SUMIFS(СВЦЭМ!$C$39:$C$782,СВЦЭМ!$A$39:$A$782,$A26,СВЦЭМ!$B$39:$B$782,D$11)+'СЕТ СН'!$F$9+СВЦЭМ!$D$10+'СЕТ СН'!$F$5-'СЕТ СН'!$F$17</f>
        <v>3887.1693970199999</v>
      </c>
      <c r="E26" s="36">
        <f>SUMIFS(СВЦЭМ!$C$39:$C$782,СВЦЭМ!$A$39:$A$782,$A26,СВЦЭМ!$B$39:$B$782,E$11)+'СЕТ СН'!$F$9+СВЦЭМ!$D$10+'СЕТ СН'!$F$5-'СЕТ СН'!$F$17</f>
        <v>3893.9861347200003</v>
      </c>
      <c r="F26" s="36">
        <f>SUMIFS(СВЦЭМ!$C$39:$C$782,СВЦЭМ!$A$39:$A$782,$A26,СВЦЭМ!$B$39:$B$782,F$11)+'СЕТ СН'!$F$9+СВЦЭМ!$D$10+'СЕТ СН'!$F$5-'СЕТ СН'!$F$17</f>
        <v>3902.4739461199997</v>
      </c>
      <c r="G26" s="36">
        <f>SUMIFS(СВЦЭМ!$C$39:$C$782,СВЦЭМ!$A$39:$A$782,$A26,СВЦЭМ!$B$39:$B$782,G$11)+'СЕТ СН'!$F$9+СВЦЭМ!$D$10+'СЕТ СН'!$F$5-'СЕТ СН'!$F$17</f>
        <v>3876.11460205</v>
      </c>
      <c r="H26" s="36">
        <f>SUMIFS(СВЦЭМ!$C$39:$C$782,СВЦЭМ!$A$39:$A$782,$A26,СВЦЭМ!$B$39:$B$782,H$11)+'СЕТ СН'!$F$9+СВЦЭМ!$D$10+'СЕТ СН'!$F$5-'СЕТ СН'!$F$17</f>
        <v>3813.4083971800001</v>
      </c>
      <c r="I26" s="36">
        <f>SUMIFS(СВЦЭМ!$C$39:$C$782,СВЦЭМ!$A$39:$A$782,$A26,СВЦЭМ!$B$39:$B$782,I$11)+'СЕТ СН'!$F$9+СВЦЭМ!$D$10+'СЕТ СН'!$F$5-'СЕТ СН'!$F$17</f>
        <v>3733.9034162400003</v>
      </c>
      <c r="J26" s="36">
        <f>SUMIFS(СВЦЭМ!$C$39:$C$782,СВЦЭМ!$A$39:$A$782,$A26,СВЦЭМ!$B$39:$B$782,J$11)+'СЕТ СН'!$F$9+СВЦЭМ!$D$10+'СЕТ СН'!$F$5-'СЕТ СН'!$F$17</f>
        <v>3675.8323985699999</v>
      </c>
      <c r="K26" s="36">
        <f>SUMIFS(СВЦЭМ!$C$39:$C$782,СВЦЭМ!$A$39:$A$782,$A26,СВЦЭМ!$B$39:$B$782,K$11)+'СЕТ СН'!$F$9+СВЦЭМ!$D$10+'СЕТ СН'!$F$5-'СЕТ СН'!$F$17</f>
        <v>3630.7793128399999</v>
      </c>
      <c r="L26" s="36">
        <f>SUMIFS(СВЦЭМ!$C$39:$C$782,СВЦЭМ!$A$39:$A$782,$A26,СВЦЭМ!$B$39:$B$782,L$11)+'СЕТ СН'!$F$9+СВЦЭМ!$D$10+'СЕТ СН'!$F$5-'СЕТ СН'!$F$17</f>
        <v>3657.2109338099999</v>
      </c>
      <c r="M26" s="36">
        <f>SUMIFS(СВЦЭМ!$C$39:$C$782,СВЦЭМ!$A$39:$A$782,$A26,СВЦЭМ!$B$39:$B$782,M$11)+'СЕТ СН'!$F$9+СВЦЭМ!$D$10+'СЕТ СН'!$F$5-'СЕТ СН'!$F$17</f>
        <v>3641.0968210999999</v>
      </c>
      <c r="N26" s="36">
        <f>SUMIFS(СВЦЭМ!$C$39:$C$782,СВЦЭМ!$A$39:$A$782,$A26,СВЦЭМ!$B$39:$B$782,N$11)+'СЕТ СН'!$F$9+СВЦЭМ!$D$10+'СЕТ СН'!$F$5-'СЕТ СН'!$F$17</f>
        <v>3668.2890190500002</v>
      </c>
      <c r="O26" s="36">
        <f>SUMIFS(СВЦЭМ!$C$39:$C$782,СВЦЭМ!$A$39:$A$782,$A26,СВЦЭМ!$B$39:$B$782,O$11)+'СЕТ СН'!$F$9+СВЦЭМ!$D$10+'СЕТ СН'!$F$5-'СЕТ СН'!$F$17</f>
        <v>3715.2673443599997</v>
      </c>
      <c r="P26" s="36">
        <f>SUMIFS(СВЦЭМ!$C$39:$C$782,СВЦЭМ!$A$39:$A$782,$A26,СВЦЭМ!$B$39:$B$782,P$11)+'СЕТ СН'!$F$9+СВЦЭМ!$D$10+'СЕТ СН'!$F$5-'СЕТ СН'!$F$17</f>
        <v>3762.39470179</v>
      </c>
      <c r="Q26" s="36">
        <f>SUMIFS(СВЦЭМ!$C$39:$C$782,СВЦЭМ!$A$39:$A$782,$A26,СВЦЭМ!$B$39:$B$782,Q$11)+'СЕТ СН'!$F$9+СВЦЭМ!$D$10+'СЕТ СН'!$F$5-'СЕТ СН'!$F$17</f>
        <v>3779.7752368800002</v>
      </c>
      <c r="R26" s="36">
        <f>SUMIFS(СВЦЭМ!$C$39:$C$782,СВЦЭМ!$A$39:$A$782,$A26,СВЦЭМ!$B$39:$B$782,R$11)+'СЕТ СН'!$F$9+СВЦЭМ!$D$10+'СЕТ СН'!$F$5-'СЕТ СН'!$F$17</f>
        <v>3762.8710580699999</v>
      </c>
      <c r="S26" s="36">
        <f>SUMIFS(СВЦЭМ!$C$39:$C$782,СВЦЭМ!$A$39:$A$782,$A26,СВЦЭМ!$B$39:$B$782,S$11)+'СЕТ СН'!$F$9+СВЦЭМ!$D$10+'СЕТ СН'!$F$5-'СЕТ СН'!$F$17</f>
        <v>3747.3267171100001</v>
      </c>
      <c r="T26" s="36">
        <f>SUMIFS(СВЦЭМ!$C$39:$C$782,СВЦЭМ!$A$39:$A$782,$A26,СВЦЭМ!$B$39:$B$782,T$11)+'СЕТ СН'!$F$9+СВЦЭМ!$D$10+'СЕТ СН'!$F$5-'СЕТ СН'!$F$17</f>
        <v>3659.40681718</v>
      </c>
      <c r="U26" s="36">
        <f>SUMIFS(СВЦЭМ!$C$39:$C$782,СВЦЭМ!$A$39:$A$782,$A26,СВЦЭМ!$B$39:$B$782,U$11)+'СЕТ СН'!$F$9+СВЦЭМ!$D$10+'СЕТ СН'!$F$5-'СЕТ СН'!$F$17</f>
        <v>3596.9108022399996</v>
      </c>
      <c r="V26" s="36">
        <f>SUMIFS(СВЦЭМ!$C$39:$C$782,СВЦЭМ!$A$39:$A$782,$A26,СВЦЭМ!$B$39:$B$782,V$11)+'СЕТ СН'!$F$9+СВЦЭМ!$D$10+'СЕТ СН'!$F$5-'СЕТ СН'!$F$17</f>
        <v>3552.4147498699999</v>
      </c>
      <c r="W26" s="36">
        <f>SUMIFS(СВЦЭМ!$C$39:$C$782,СВЦЭМ!$A$39:$A$782,$A26,СВЦЭМ!$B$39:$B$782,W$11)+'СЕТ СН'!$F$9+СВЦЭМ!$D$10+'СЕТ СН'!$F$5-'СЕТ СН'!$F$17</f>
        <v>3560.3674495699997</v>
      </c>
      <c r="X26" s="36">
        <f>SUMIFS(СВЦЭМ!$C$39:$C$782,СВЦЭМ!$A$39:$A$782,$A26,СВЦЭМ!$B$39:$B$782,X$11)+'СЕТ СН'!$F$9+СВЦЭМ!$D$10+'СЕТ СН'!$F$5-'СЕТ СН'!$F$17</f>
        <v>3589.76478619</v>
      </c>
      <c r="Y26" s="36">
        <f>SUMIFS(СВЦЭМ!$C$39:$C$782,СВЦЭМ!$A$39:$A$782,$A26,СВЦЭМ!$B$39:$B$782,Y$11)+'СЕТ СН'!$F$9+СВЦЭМ!$D$10+'СЕТ СН'!$F$5-'СЕТ СН'!$F$17</f>
        <v>3659.3140772500001</v>
      </c>
    </row>
    <row r="27" spans="1:25" ht="15.75" x14ac:dyDescent="0.2">
      <c r="A27" s="35">
        <f t="shared" si="0"/>
        <v>44302</v>
      </c>
      <c r="B27" s="36">
        <f>SUMIFS(СВЦЭМ!$C$39:$C$782,СВЦЭМ!$A$39:$A$782,$A27,СВЦЭМ!$B$39:$B$782,B$11)+'СЕТ СН'!$F$9+СВЦЭМ!$D$10+'СЕТ СН'!$F$5-'СЕТ СН'!$F$17</f>
        <v>3744.57758457</v>
      </c>
      <c r="C27" s="36">
        <f>SUMIFS(СВЦЭМ!$C$39:$C$782,СВЦЭМ!$A$39:$A$782,$A27,СВЦЭМ!$B$39:$B$782,C$11)+'СЕТ СН'!$F$9+СВЦЭМ!$D$10+'СЕТ СН'!$F$5-'СЕТ СН'!$F$17</f>
        <v>3816.2021271599997</v>
      </c>
      <c r="D27" s="36">
        <f>SUMIFS(СВЦЭМ!$C$39:$C$782,СВЦЭМ!$A$39:$A$782,$A27,СВЦЭМ!$B$39:$B$782,D$11)+'СЕТ СН'!$F$9+СВЦЭМ!$D$10+'СЕТ СН'!$F$5-'СЕТ СН'!$F$17</f>
        <v>3871.1441813000001</v>
      </c>
      <c r="E27" s="36">
        <f>SUMIFS(СВЦЭМ!$C$39:$C$782,СВЦЭМ!$A$39:$A$782,$A27,СВЦЭМ!$B$39:$B$782,E$11)+'СЕТ СН'!$F$9+СВЦЭМ!$D$10+'СЕТ СН'!$F$5-'СЕТ СН'!$F$17</f>
        <v>3879.0404098199997</v>
      </c>
      <c r="F27" s="36">
        <f>SUMIFS(СВЦЭМ!$C$39:$C$782,СВЦЭМ!$A$39:$A$782,$A27,СВЦЭМ!$B$39:$B$782,F$11)+'СЕТ СН'!$F$9+СВЦЭМ!$D$10+'СЕТ СН'!$F$5-'СЕТ СН'!$F$17</f>
        <v>3896.6509885400001</v>
      </c>
      <c r="G27" s="36">
        <f>SUMIFS(СВЦЭМ!$C$39:$C$782,СВЦЭМ!$A$39:$A$782,$A27,СВЦЭМ!$B$39:$B$782,G$11)+'СЕТ СН'!$F$9+СВЦЭМ!$D$10+'СЕТ СН'!$F$5-'СЕТ СН'!$F$17</f>
        <v>3875.35233036</v>
      </c>
      <c r="H27" s="36">
        <f>SUMIFS(СВЦЭМ!$C$39:$C$782,СВЦЭМ!$A$39:$A$782,$A27,СВЦЭМ!$B$39:$B$782,H$11)+'СЕТ СН'!$F$9+СВЦЭМ!$D$10+'СЕТ СН'!$F$5-'СЕТ СН'!$F$17</f>
        <v>3828.7124299699999</v>
      </c>
      <c r="I27" s="36">
        <f>SUMIFS(СВЦЭМ!$C$39:$C$782,СВЦЭМ!$A$39:$A$782,$A27,СВЦЭМ!$B$39:$B$782,I$11)+'СЕТ СН'!$F$9+СВЦЭМ!$D$10+'СЕТ СН'!$F$5-'СЕТ СН'!$F$17</f>
        <v>3753.3846337100003</v>
      </c>
      <c r="J27" s="36">
        <f>SUMIFS(СВЦЭМ!$C$39:$C$782,СВЦЭМ!$A$39:$A$782,$A27,СВЦЭМ!$B$39:$B$782,J$11)+'СЕТ СН'!$F$9+СВЦЭМ!$D$10+'СЕТ СН'!$F$5-'СЕТ СН'!$F$17</f>
        <v>3677.2750037799997</v>
      </c>
      <c r="K27" s="36">
        <f>SUMIFS(СВЦЭМ!$C$39:$C$782,СВЦЭМ!$A$39:$A$782,$A27,СВЦЭМ!$B$39:$B$782,K$11)+'СЕТ СН'!$F$9+СВЦЭМ!$D$10+'СЕТ СН'!$F$5-'СЕТ СН'!$F$17</f>
        <v>3620.6287221699999</v>
      </c>
      <c r="L27" s="36">
        <f>SUMIFS(СВЦЭМ!$C$39:$C$782,СВЦЭМ!$A$39:$A$782,$A27,СВЦЭМ!$B$39:$B$782,L$11)+'СЕТ СН'!$F$9+СВЦЭМ!$D$10+'СЕТ СН'!$F$5-'СЕТ СН'!$F$17</f>
        <v>3626.49620366</v>
      </c>
      <c r="M27" s="36">
        <f>SUMIFS(СВЦЭМ!$C$39:$C$782,СВЦЭМ!$A$39:$A$782,$A27,СВЦЭМ!$B$39:$B$782,M$11)+'СЕТ СН'!$F$9+СВЦЭМ!$D$10+'СЕТ СН'!$F$5-'СЕТ СН'!$F$17</f>
        <v>3633.11383286</v>
      </c>
      <c r="N27" s="36">
        <f>SUMIFS(СВЦЭМ!$C$39:$C$782,СВЦЭМ!$A$39:$A$782,$A27,СВЦЭМ!$B$39:$B$782,N$11)+'СЕТ СН'!$F$9+СВЦЭМ!$D$10+'СЕТ СН'!$F$5-'СЕТ СН'!$F$17</f>
        <v>3659.4644008099999</v>
      </c>
      <c r="O27" s="36">
        <f>SUMIFS(СВЦЭМ!$C$39:$C$782,СВЦЭМ!$A$39:$A$782,$A27,СВЦЭМ!$B$39:$B$782,O$11)+'СЕТ СН'!$F$9+СВЦЭМ!$D$10+'СЕТ СН'!$F$5-'СЕТ СН'!$F$17</f>
        <v>3695.63262171</v>
      </c>
      <c r="P27" s="36">
        <f>SUMIFS(СВЦЭМ!$C$39:$C$782,СВЦЭМ!$A$39:$A$782,$A27,СВЦЭМ!$B$39:$B$782,P$11)+'СЕТ СН'!$F$9+СВЦЭМ!$D$10+'СЕТ СН'!$F$5-'СЕТ СН'!$F$17</f>
        <v>3736.5880432599997</v>
      </c>
      <c r="Q27" s="36">
        <f>SUMIFS(СВЦЭМ!$C$39:$C$782,СВЦЭМ!$A$39:$A$782,$A27,СВЦЭМ!$B$39:$B$782,Q$11)+'СЕТ СН'!$F$9+СВЦЭМ!$D$10+'СЕТ СН'!$F$5-'СЕТ СН'!$F$17</f>
        <v>3766.7092288100002</v>
      </c>
      <c r="R27" s="36">
        <f>SUMIFS(СВЦЭМ!$C$39:$C$782,СВЦЭМ!$A$39:$A$782,$A27,СВЦЭМ!$B$39:$B$782,R$11)+'СЕТ СН'!$F$9+СВЦЭМ!$D$10+'СЕТ СН'!$F$5-'СЕТ СН'!$F$17</f>
        <v>3748.1235481200001</v>
      </c>
      <c r="S27" s="36">
        <f>SUMIFS(СВЦЭМ!$C$39:$C$782,СВЦЭМ!$A$39:$A$782,$A27,СВЦЭМ!$B$39:$B$782,S$11)+'СЕТ СН'!$F$9+СВЦЭМ!$D$10+'СЕТ СН'!$F$5-'СЕТ СН'!$F$17</f>
        <v>3688.6116803100003</v>
      </c>
      <c r="T27" s="36">
        <f>SUMIFS(СВЦЭМ!$C$39:$C$782,СВЦЭМ!$A$39:$A$782,$A27,СВЦЭМ!$B$39:$B$782,T$11)+'СЕТ СН'!$F$9+СВЦЭМ!$D$10+'СЕТ СН'!$F$5-'СЕТ СН'!$F$17</f>
        <v>3586.5298616099999</v>
      </c>
      <c r="U27" s="36">
        <f>SUMIFS(СВЦЭМ!$C$39:$C$782,СВЦЭМ!$A$39:$A$782,$A27,СВЦЭМ!$B$39:$B$782,U$11)+'СЕТ СН'!$F$9+СВЦЭМ!$D$10+'СЕТ СН'!$F$5-'СЕТ СН'!$F$17</f>
        <v>3507.8244224600003</v>
      </c>
      <c r="V27" s="36">
        <f>SUMIFS(СВЦЭМ!$C$39:$C$782,СВЦЭМ!$A$39:$A$782,$A27,СВЦЭМ!$B$39:$B$782,V$11)+'СЕТ СН'!$F$9+СВЦЭМ!$D$10+'СЕТ СН'!$F$5-'СЕТ СН'!$F$17</f>
        <v>3488.7566531800003</v>
      </c>
      <c r="W27" s="36">
        <f>SUMIFS(СВЦЭМ!$C$39:$C$782,СВЦЭМ!$A$39:$A$782,$A27,СВЦЭМ!$B$39:$B$782,W$11)+'СЕТ СН'!$F$9+СВЦЭМ!$D$10+'СЕТ СН'!$F$5-'СЕТ СН'!$F$17</f>
        <v>3503.0606261600001</v>
      </c>
      <c r="X27" s="36">
        <f>SUMIFS(СВЦЭМ!$C$39:$C$782,СВЦЭМ!$A$39:$A$782,$A27,СВЦЭМ!$B$39:$B$782,X$11)+'СЕТ СН'!$F$9+СВЦЭМ!$D$10+'СЕТ СН'!$F$5-'СЕТ СН'!$F$17</f>
        <v>3529.5021233699999</v>
      </c>
      <c r="Y27" s="36">
        <f>SUMIFS(СВЦЭМ!$C$39:$C$782,СВЦЭМ!$A$39:$A$782,$A27,СВЦЭМ!$B$39:$B$782,Y$11)+'СЕТ СН'!$F$9+СВЦЭМ!$D$10+'СЕТ СН'!$F$5-'СЕТ СН'!$F$17</f>
        <v>3581.0475443</v>
      </c>
    </row>
    <row r="28" spans="1:25" ht="15.75" x14ac:dyDescent="0.2">
      <c r="A28" s="35">
        <f t="shared" si="0"/>
        <v>44303</v>
      </c>
      <c r="B28" s="36">
        <f>SUMIFS(СВЦЭМ!$C$39:$C$782,СВЦЭМ!$A$39:$A$782,$A28,СВЦЭМ!$B$39:$B$782,B$11)+'СЕТ СН'!$F$9+СВЦЭМ!$D$10+'СЕТ СН'!$F$5-'СЕТ СН'!$F$17</f>
        <v>3647.5898214600002</v>
      </c>
      <c r="C28" s="36">
        <f>SUMIFS(СВЦЭМ!$C$39:$C$782,СВЦЭМ!$A$39:$A$782,$A28,СВЦЭМ!$B$39:$B$782,C$11)+'СЕТ СН'!$F$9+СВЦЭМ!$D$10+'СЕТ СН'!$F$5-'СЕТ СН'!$F$17</f>
        <v>3708.3749642499997</v>
      </c>
      <c r="D28" s="36">
        <f>SUMIFS(СВЦЭМ!$C$39:$C$782,СВЦЭМ!$A$39:$A$782,$A28,СВЦЭМ!$B$39:$B$782,D$11)+'СЕТ СН'!$F$9+СВЦЭМ!$D$10+'СЕТ СН'!$F$5-'СЕТ СН'!$F$17</f>
        <v>3734.52445472</v>
      </c>
      <c r="E28" s="36">
        <f>SUMIFS(СВЦЭМ!$C$39:$C$782,СВЦЭМ!$A$39:$A$782,$A28,СВЦЭМ!$B$39:$B$782,E$11)+'СЕТ СН'!$F$9+СВЦЭМ!$D$10+'СЕТ СН'!$F$5-'СЕТ СН'!$F$17</f>
        <v>3721.3209780899997</v>
      </c>
      <c r="F28" s="36">
        <f>SUMIFS(СВЦЭМ!$C$39:$C$782,СВЦЭМ!$A$39:$A$782,$A28,СВЦЭМ!$B$39:$B$782,F$11)+'СЕТ СН'!$F$9+СВЦЭМ!$D$10+'СЕТ СН'!$F$5-'СЕТ СН'!$F$17</f>
        <v>3768.7105456600002</v>
      </c>
      <c r="G28" s="36">
        <f>SUMIFS(СВЦЭМ!$C$39:$C$782,СВЦЭМ!$A$39:$A$782,$A28,СВЦЭМ!$B$39:$B$782,G$11)+'СЕТ СН'!$F$9+СВЦЭМ!$D$10+'СЕТ СН'!$F$5-'СЕТ СН'!$F$17</f>
        <v>3774.2199088899997</v>
      </c>
      <c r="H28" s="36">
        <f>SUMIFS(СВЦЭМ!$C$39:$C$782,СВЦЭМ!$A$39:$A$782,$A28,СВЦЭМ!$B$39:$B$782,H$11)+'СЕТ СН'!$F$9+СВЦЭМ!$D$10+'СЕТ СН'!$F$5-'СЕТ СН'!$F$17</f>
        <v>3765.0984359599997</v>
      </c>
      <c r="I28" s="36">
        <f>SUMIFS(СВЦЭМ!$C$39:$C$782,СВЦЭМ!$A$39:$A$782,$A28,СВЦЭМ!$B$39:$B$782,I$11)+'СЕТ СН'!$F$9+СВЦЭМ!$D$10+'СЕТ СН'!$F$5-'СЕТ СН'!$F$17</f>
        <v>3705.7498598800003</v>
      </c>
      <c r="J28" s="36">
        <f>SUMIFS(СВЦЭМ!$C$39:$C$782,СВЦЭМ!$A$39:$A$782,$A28,СВЦЭМ!$B$39:$B$782,J$11)+'СЕТ СН'!$F$9+СВЦЭМ!$D$10+'СЕТ СН'!$F$5-'СЕТ СН'!$F$17</f>
        <v>3618.6840184499997</v>
      </c>
      <c r="K28" s="36">
        <f>SUMIFS(СВЦЭМ!$C$39:$C$782,СВЦЭМ!$A$39:$A$782,$A28,СВЦЭМ!$B$39:$B$782,K$11)+'СЕТ СН'!$F$9+СВЦЭМ!$D$10+'СЕТ СН'!$F$5-'СЕТ СН'!$F$17</f>
        <v>3555.89542966</v>
      </c>
      <c r="L28" s="36">
        <f>SUMIFS(СВЦЭМ!$C$39:$C$782,СВЦЭМ!$A$39:$A$782,$A28,СВЦЭМ!$B$39:$B$782,L$11)+'СЕТ СН'!$F$9+СВЦЭМ!$D$10+'СЕТ СН'!$F$5-'СЕТ СН'!$F$17</f>
        <v>3562.3264133499997</v>
      </c>
      <c r="M28" s="36">
        <f>SUMIFS(СВЦЭМ!$C$39:$C$782,СВЦЭМ!$A$39:$A$782,$A28,СВЦЭМ!$B$39:$B$782,M$11)+'СЕТ СН'!$F$9+СВЦЭМ!$D$10+'СЕТ СН'!$F$5-'СЕТ СН'!$F$17</f>
        <v>3584.3750038099997</v>
      </c>
      <c r="N28" s="36">
        <f>SUMIFS(СВЦЭМ!$C$39:$C$782,СВЦЭМ!$A$39:$A$782,$A28,СВЦЭМ!$B$39:$B$782,N$11)+'СЕТ СН'!$F$9+СВЦЭМ!$D$10+'СЕТ СН'!$F$5-'СЕТ СН'!$F$17</f>
        <v>3742.8834465800001</v>
      </c>
      <c r="O28" s="36">
        <f>SUMIFS(СВЦЭМ!$C$39:$C$782,СВЦЭМ!$A$39:$A$782,$A28,СВЦЭМ!$B$39:$B$782,O$11)+'СЕТ СН'!$F$9+СВЦЭМ!$D$10+'СЕТ СН'!$F$5-'СЕТ СН'!$F$17</f>
        <v>3851.02922941</v>
      </c>
      <c r="P28" s="36">
        <f>SUMIFS(СВЦЭМ!$C$39:$C$782,СВЦЭМ!$A$39:$A$782,$A28,СВЦЭМ!$B$39:$B$782,P$11)+'СЕТ СН'!$F$9+СВЦЭМ!$D$10+'СЕТ СН'!$F$5-'СЕТ СН'!$F$17</f>
        <v>3840.1344498400003</v>
      </c>
      <c r="Q28" s="36">
        <f>SUMIFS(СВЦЭМ!$C$39:$C$782,СВЦЭМ!$A$39:$A$782,$A28,СВЦЭМ!$B$39:$B$782,Q$11)+'СЕТ СН'!$F$9+СВЦЭМ!$D$10+'СЕТ СН'!$F$5-'СЕТ СН'!$F$17</f>
        <v>3833.1479834100001</v>
      </c>
      <c r="R28" s="36">
        <f>SUMIFS(СВЦЭМ!$C$39:$C$782,СВЦЭМ!$A$39:$A$782,$A28,СВЦЭМ!$B$39:$B$782,R$11)+'СЕТ СН'!$F$9+СВЦЭМ!$D$10+'СЕТ СН'!$F$5-'СЕТ СН'!$F$17</f>
        <v>3829.5133296200001</v>
      </c>
      <c r="S28" s="36">
        <f>SUMIFS(СВЦЭМ!$C$39:$C$782,СВЦЭМ!$A$39:$A$782,$A28,СВЦЭМ!$B$39:$B$782,S$11)+'СЕТ СН'!$F$9+СВЦЭМ!$D$10+'СЕТ СН'!$F$5-'СЕТ СН'!$F$17</f>
        <v>3810.7225300199998</v>
      </c>
      <c r="T28" s="36">
        <f>SUMIFS(СВЦЭМ!$C$39:$C$782,СВЦЭМ!$A$39:$A$782,$A28,СВЦЭМ!$B$39:$B$782,T$11)+'СЕТ СН'!$F$9+СВЦЭМ!$D$10+'СЕТ СН'!$F$5-'СЕТ СН'!$F$17</f>
        <v>3621.7133086499998</v>
      </c>
      <c r="U28" s="36">
        <f>SUMIFS(СВЦЭМ!$C$39:$C$782,СВЦЭМ!$A$39:$A$782,$A28,СВЦЭМ!$B$39:$B$782,U$11)+'СЕТ СН'!$F$9+СВЦЭМ!$D$10+'СЕТ СН'!$F$5-'СЕТ СН'!$F$17</f>
        <v>3540.3333766599999</v>
      </c>
      <c r="V28" s="36">
        <f>SUMIFS(СВЦЭМ!$C$39:$C$782,СВЦЭМ!$A$39:$A$782,$A28,СВЦЭМ!$B$39:$B$782,V$11)+'СЕТ СН'!$F$9+СВЦЭМ!$D$10+'СЕТ СН'!$F$5-'СЕТ СН'!$F$17</f>
        <v>3526.1829892000001</v>
      </c>
      <c r="W28" s="36">
        <f>SUMIFS(СВЦЭМ!$C$39:$C$782,СВЦЭМ!$A$39:$A$782,$A28,СВЦЭМ!$B$39:$B$782,W$11)+'СЕТ СН'!$F$9+СВЦЭМ!$D$10+'СЕТ СН'!$F$5-'СЕТ СН'!$F$17</f>
        <v>3535.3872446800001</v>
      </c>
      <c r="X28" s="36">
        <f>SUMIFS(СВЦЭМ!$C$39:$C$782,СВЦЭМ!$A$39:$A$782,$A28,СВЦЭМ!$B$39:$B$782,X$11)+'СЕТ СН'!$F$9+СВЦЭМ!$D$10+'СЕТ СН'!$F$5-'СЕТ СН'!$F$17</f>
        <v>3569.3341328899996</v>
      </c>
      <c r="Y28" s="36">
        <f>SUMIFS(СВЦЭМ!$C$39:$C$782,СВЦЭМ!$A$39:$A$782,$A28,СВЦЭМ!$B$39:$B$782,Y$11)+'СЕТ СН'!$F$9+СВЦЭМ!$D$10+'СЕТ СН'!$F$5-'СЕТ СН'!$F$17</f>
        <v>3629.0567931999999</v>
      </c>
    </row>
    <row r="29" spans="1:25" ht="15.75" x14ac:dyDescent="0.2">
      <c r="A29" s="35">
        <f t="shared" si="0"/>
        <v>44304</v>
      </c>
      <c r="B29" s="36">
        <f>SUMIFS(СВЦЭМ!$C$39:$C$782,СВЦЭМ!$A$39:$A$782,$A29,СВЦЭМ!$B$39:$B$782,B$11)+'СЕТ СН'!$F$9+СВЦЭМ!$D$10+'СЕТ СН'!$F$5-'СЕТ СН'!$F$17</f>
        <v>3659.2076047999999</v>
      </c>
      <c r="C29" s="36">
        <f>SUMIFS(СВЦЭМ!$C$39:$C$782,СВЦЭМ!$A$39:$A$782,$A29,СВЦЭМ!$B$39:$B$782,C$11)+'СЕТ СН'!$F$9+СВЦЭМ!$D$10+'СЕТ СН'!$F$5-'СЕТ СН'!$F$17</f>
        <v>3723.5446929600002</v>
      </c>
      <c r="D29" s="36">
        <f>SUMIFS(СВЦЭМ!$C$39:$C$782,СВЦЭМ!$A$39:$A$782,$A29,СВЦЭМ!$B$39:$B$782,D$11)+'СЕТ СН'!$F$9+СВЦЭМ!$D$10+'СЕТ СН'!$F$5-'СЕТ СН'!$F$17</f>
        <v>3741.1249621699999</v>
      </c>
      <c r="E29" s="36">
        <f>SUMIFS(СВЦЭМ!$C$39:$C$782,СВЦЭМ!$A$39:$A$782,$A29,СВЦЭМ!$B$39:$B$782,E$11)+'СЕТ СН'!$F$9+СВЦЭМ!$D$10+'СЕТ СН'!$F$5-'СЕТ СН'!$F$17</f>
        <v>3732.8034113200001</v>
      </c>
      <c r="F29" s="36">
        <f>SUMIFS(СВЦЭМ!$C$39:$C$782,СВЦЭМ!$A$39:$A$782,$A29,СВЦЭМ!$B$39:$B$782,F$11)+'СЕТ СН'!$F$9+СВЦЭМ!$D$10+'СЕТ СН'!$F$5-'СЕТ СН'!$F$17</f>
        <v>3758.9251862299998</v>
      </c>
      <c r="G29" s="36">
        <f>SUMIFS(СВЦЭМ!$C$39:$C$782,СВЦЭМ!$A$39:$A$782,$A29,СВЦЭМ!$B$39:$B$782,G$11)+'СЕТ СН'!$F$9+СВЦЭМ!$D$10+'СЕТ СН'!$F$5-'СЕТ СН'!$F$17</f>
        <v>3759.6636445599997</v>
      </c>
      <c r="H29" s="36">
        <f>SUMIFS(СВЦЭМ!$C$39:$C$782,СВЦЭМ!$A$39:$A$782,$A29,СВЦЭМ!$B$39:$B$782,H$11)+'СЕТ СН'!$F$9+СВЦЭМ!$D$10+'СЕТ СН'!$F$5-'СЕТ СН'!$F$17</f>
        <v>3757.16189902</v>
      </c>
      <c r="I29" s="36">
        <f>SUMIFS(СВЦЭМ!$C$39:$C$782,СВЦЭМ!$A$39:$A$782,$A29,СВЦЭМ!$B$39:$B$782,I$11)+'СЕТ СН'!$F$9+СВЦЭМ!$D$10+'СЕТ СН'!$F$5-'СЕТ СН'!$F$17</f>
        <v>3699.99978143</v>
      </c>
      <c r="J29" s="36">
        <f>SUMIFS(СВЦЭМ!$C$39:$C$782,СВЦЭМ!$A$39:$A$782,$A29,СВЦЭМ!$B$39:$B$782,J$11)+'СЕТ СН'!$F$9+СВЦЭМ!$D$10+'СЕТ СН'!$F$5-'СЕТ СН'!$F$17</f>
        <v>3633.4077988500003</v>
      </c>
      <c r="K29" s="36">
        <f>SUMIFS(СВЦЭМ!$C$39:$C$782,СВЦЭМ!$A$39:$A$782,$A29,СВЦЭМ!$B$39:$B$782,K$11)+'СЕТ СН'!$F$9+СВЦЭМ!$D$10+'СЕТ СН'!$F$5-'СЕТ СН'!$F$17</f>
        <v>3557.0130857499998</v>
      </c>
      <c r="L29" s="36">
        <f>SUMIFS(СВЦЭМ!$C$39:$C$782,СВЦЭМ!$A$39:$A$782,$A29,СВЦЭМ!$B$39:$B$782,L$11)+'СЕТ СН'!$F$9+СВЦЭМ!$D$10+'СЕТ СН'!$F$5-'СЕТ СН'!$F$17</f>
        <v>3546.5060983200001</v>
      </c>
      <c r="M29" s="36">
        <f>SUMIFS(СВЦЭМ!$C$39:$C$782,СВЦЭМ!$A$39:$A$782,$A29,СВЦЭМ!$B$39:$B$782,M$11)+'СЕТ СН'!$F$9+СВЦЭМ!$D$10+'СЕТ СН'!$F$5-'СЕТ СН'!$F$17</f>
        <v>3562.94455634</v>
      </c>
      <c r="N29" s="36">
        <f>SUMIFS(СВЦЭМ!$C$39:$C$782,СВЦЭМ!$A$39:$A$782,$A29,СВЦЭМ!$B$39:$B$782,N$11)+'СЕТ СН'!$F$9+СВЦЭМ!$D$10+'СЕТ СН'!$F$5-'СЕТ СН'!$F$17</f>
        <v>3677.0384744399998</v>
      </c>
      <c r="O29" s="36">
        <f>SUMIFS(СВЦЭМ!$C$39:$C$782,СВЦЭМ!$A$39:$A$782,$A29,СВЦЭМ!$B$39:$B$782,O$11)+'СЕТ СН'!$F$9+СВЦЭМ!$D$10+'СЕТ СН'!$F$5-'СЕТ СН'!$F$17</f>
        <v>3808.0506189299999</v>
      </c>
      <c r="P29" s="36">
        <f>SUMIFS(СВЦЭМ!$C$39:$C$782,СВЦЭМ!$A$39:$A$782,$A29,СВЦЭМ!$B$39:$B$782,P$11)+'СЕТ СН'!$F$9+СВЦЭМ!$D$10+'СЕТ СН'!$F$5-'СЕТ СН'!$F$17</f>
        <v>3793.2299365199997</v>
      </c>
      <c r="Q29" s="36">
        <f>SUMIFS(СВЦЭМ!$C$39:$C$782,СВЦЭМ!$A$39:$A$782,$A29,СВЦЭМ!$B$39:$B$782,Q$11)+'СЕТ СН'!$F$9+СВЦЭМ!$D$10+'СЕТ СН'!$F$5-'СЕТ СН'!$F$17</f>
        <v>3785.8623681600002</v>
      </c>
      <c r="R29" s="36">
        <f>SUMIFS(СВЦЭМ!$C$39:$C$782,СВЦЭМ!$A$39:$A$782,$A29,СВЦЭМ!$B$39:$B$782,R$11)+'СЕТ СН'!$F$9+СВЦЭМ!$D$10+'СЕТ СН'!$F$5-'СЕТ СН'!$F$17</f>
        <v>3788.2729239600003</v>
      </c>
      <c r="S29" s="36">
        <f>SUMIFS(СВЦЭМ!$C$39:$C$782,СВЦЭМ!$A$39:$A$782,$A29,СВЦЭМ!$B$39:$B$782,S$11)+'СЕТ СН'!$F$9+СВЦЭМ!$D$10+'СЕТ СН'!$F$5-'СЕТ СН'!$F$17</f>
        <v>3770.3828159100003</v>
      </c>
      <c r="T29" s="36">
        <f>SUMIFS(СВЦЭМ!$C$39:$C$782,СВЦЭМ!$A$39:$A$782,$A29,СВЦЭМ!$B$39:$B$782,T$11)+'СЕТ СН'!$F$9+СВЦЭМ!$D$10+'СЕТ СН'!$F$5-'СЕТ СН'!$F$17</f>
        <v>3575.1995242000003</v>
      </c>
      <c r="U29" s="36">
        <f>SUMIFS(СВЦЭМ!$C$39:$C$782,СВЦЭМ!$A$39:$A$782,$A29,СВЦЭМ!$B$39:$B$782,U$11)+'СЕТ СН'!$F$9+СВЦЭМ!$D$10+'СЕТ СН'!$F$5-'СЕТ СН'!$F$17</f>
        <v>3480.2492349700001</v>
      </c>
      <c r="V29" s="36">
        <f>SUMIFS(СВЦЭМ!$C$39:$C$782,СВЦЭМ!$A$39:$A$782,$A29,СВЦЭМ!$B$39:$B$782,V$11)+'СЕТ СН'!$F$9+СВЦЭМ!$D$10+'СЕТ СН'!$F$5-'СЕТ СН'!$F$17</f>
        <v>3445.6573803700003</v>
      </c>
      <c r="W29" s="36">
        <f>SUMIFS(СВЦЭМ!$C$39:$C$782,СВЦЭМ!$A$39:$A$782,$A29,СВЦЭМ!$B$39:$B$782,W$11)+'СЕТ СН'!$F$9+СВЦЭМ!$D$10+'СЕТ СН'!$F$5-'СЕТ СН'!$F$17</f>
        <v>3449.6700610500002</v>
      </c>
      <c r="X29" s="36">
        <f>SUMIFS(СВЦЭМ!$C$39:$C$782,СВЦЭМ!$A$39:$A$782,$A29,СВЦЭМ!$B$39:$B$782,X$11)+'СЕТ СН'!$F$9+СВЦЭМ!$D$10+'СЕТ СН'!$F$5-'СЕТ СН'!$F$17</f>
        <v>3493.8846137099999</v>
      </c>
      <c r="Y29" s="36">
        <f>SUMIFS(СВЦЭМ!$C$39:$C$782,СВЦЭМ!$A$39:$A$782,$A29,СВЦЭМ!$B$39:$B$782,Y$11)+'СЕТ СН'!$F$9+СВЦЭМ!$D$10+'СЕТ СН'!$F$5-'СЕТ СН'!$F$17</f>
        <v>3532.5707491000003</v>
      </c>
    </row>
    <row r="30" spans="1:25" ht="15.75" x14ac:dyDescent="0.2">
      <c r="A30" s="35">
        <f t="shared" si="0"/>
        <v>44305</v>
      </c>
      <c r="B30" s="36">
        <f>SUMIFS(СВЦЭМ!$C$39:$C$782,СВЦЭМ!$A$39:$A$782,$A30,СВЦЭМ!$B$39:$B$782,B$11)+'СЕТ СН'!$F$9+СВЦЭМ!$D$10+'СЕТ СН'!$F$5-'СЕТ СН'!$F$17</f>
        <v>3737.1684768300001</v>
      </c>
      <c r="C30" s="36">
        <f>SUMIFS(СВЦЭМ!$C$39:$C$782,СВЦЭМ!$A$39:$A$782,$A30,СВЦЭМ!$B$39:$B$782,C$11)+'СЕТ СН'!$F$9+СВЦЭМ!$D$10+'СЕТ СН'!$F$5-'СЕТ СН'!$F$17</f>
        <v>3789.1537192000001</v>
      </c>
      <c r="D30" s="36">
        <f>SUMIFS(СВЦЭМ!$C$39:$C$782,СВЦЭМ!$A$39:$A$782,$A30,СВЦЭМ!$B$39:$B$782,D$11)+'СЕТ СН'!$F$9+СВЦЭМ!$D$10+'СЕТ СН'!$F$5-'СЕТ СН'!$F$17</f>
        <v>3837.97284201</v>
      </c>
      <c r="E30" s="36">
        <f>SUMIFS(СВЦЭМ!$C$39:$C$782,СВЦЭМ!$A$39:$A$782,$A30,СВЦЭМ!$B$39:$B$782,E$11)+'СЕТ СН'!$F$9+СВЦЭМ!$D$10+'СЕТ СН'!$F$5-'СЕТ СН'!$F$17</f>
        <v>3836.01363072</v>
      </c>
      <c r="F30" s="36">
        <f>SUMIFS(СВЦЭМ!$C$39:$C$782,СВЦЭМ!$A$39:$A$782,$A30,СВЦЭМ!$B$39:$B$782,F$11)+'СЕТ СН'!$F$9+СВЦЭМ!$D$10+'СЕТ СН'!$F$5-'СЕТ СН'!$F$17</f>
        <v>3844.3365697099998</v>
      </c>
      <c r="G30" s="36">
        <f>SUMIFS(СВЦЭМ!$C$39:$C$782,СВЦЭМ!$A$39:$A$782,$A30,СВЦЭМ!$B$39:$B$782,G$11)+'СЕТ СН'!$F$9+СВЦЭМ!$D$10+'СЕТ СН'!$F$5-'СЕТ СН'!$F$17</f>
        <v>3841.9633069199999</v>
      </c>
      <c r="H30" s="36">
        <f>SUMIFS(СВЦЭМ!$C$39:$C$782,СВЦЭМ!$A$39:$A$782,$A30,СВЦЭМ!$B$39:$B$782,H$11)+'СЕТ СН'!$F$9+СВЦЭМ!$D$10+'СЕТ СН'!$F$5-'СЕТ СН'!$F$17</f>
        <v>3796.5871037400002</v>
      </c>
      <c r="I30" s="36">
        <f>SUMIFS(СВЦЭМ!$C$39:$C$782,СВЦЭМ!$A$39:$A$782,$A30,СВЦЭМ!$B$39:$B$782,I$11)+'СЕТ СН'!$F$9+СВЦЭМ!$D$10+'СЕТ СН'!$F$5-'СЕТ СН'!$F$17</f>
        <v>3705.8922440799997</v>
      </c>
      <c r="J30" s="36">
        <f>SUMIFS(СВЦЭМ!$C$39:$C$782,СВЦЭМ!$A$39:$A$782,$A30,СВЦЭМ!$B$39:$B$782,J$11)+'СЕТ СН'!$F$9+СВЦЭМ!$D$10+'СЕТ СН'!$F$5-'СЕТ СН'!$F$17</f>
        <v>3631.6552066900003</v>
      </c>
      <c r="K30" s="36">
        <f>SUMIFS(СВЦЭМ!$C$39:$C$782,СВЦЭМ!$A$39:$A$782,$A30,СВЦЭМ!$B$39:$B$782,K$11)+'СЕТ СН'!$F$9+СВЦЭМ!$D$10+'СЕТ СН'!$F$5-'СЕТ СН'!$F$17</f>
        <v>3562.9850311700002</v>
      </c>
      <c r="L30" s="36">
        <f>SUMIFS(СВЦЭМ!$C$39:$C$782,СВЦЭМ!$A$39:$A$782,$A30,СВЦЭМ!$B$39:$B$782,L$11)+'СЕТ СН'!$F$9+СВЦЭМ!$D$10+'СЕТ СН'!$F$5-'СЕТ СН'!$F$17</f>
        <v>3563.5795727100003</v>
      </c>
      <c r="M30" s="36">
        <f>SUMIFS(СВЦЭМ!$C$39:$C$782,СВЦЭМ!$A$39:$A$782,$A30,СВЦЭМ!$B$39:$B$782,M$11)+'СЕТ СН'!$F$9+СВЦЭМ!$D$10+'СЕТ СН'!$F$5-'СЕТ СН'!$F$17</f>
        <v>3591.9299156099996</v>
      </c>
      <c r="N30" s="36">
        <f>SUMIFS(СВЦЭМ!$C$39:$C$782,СВЦЭМ!$A$39:$A$782,$A30,СВЦЭМ!$B$39:$B$782,N$11)+'СЕТ СН'!$F$9+СВЦЭМ!$D$10+'СЕТ СН'!$F$5-'СЕТ СН'!$F$17</f>
        <v>3633.4923054700002</v>
      </c>
      <c r="O30" s="36">
        <f>SUMIFS(СВЦЭМ!$C$39:$C$782,СВЦЭМ!$A$39:$A$782,$A30,СВЦЭМ!$B$39:$B$782,O$11)+'СЕТ СН'!$F$9+СВЦЭМ!$D$10+'СЕТ СН'!$F$5-'СЕТ СН'!$F$17</f>
        <v>3688.1617148</v>
      </c>
      <c r="P30" s="36">
        <f>SUMIFS(СВЦЭМ!$C$39:$C$782,СВЦЭМ!$A$39:$A$782,$A30,СВЦЭМ!$B$39:$B$782,P$11)+'СЕТ СН'!$F$9+СВЦЭМ!$D$10+'СЕТ СН'!$F$5-'СЕТ СН'!$F$17</f>
        <v>3745.1167561699999</v>
      </c>
      <c r="Q30" s="36">
        <f>SUMIFS(СВЦЭМ!$C$39:$C$782,СВЦЭМ!$A$39:$A$782,$A30,СВЦЭМ!$B$39:$B$782,Q$11)+'СЕТ СН'!$F$9+СВЦЭМ!$D$10+'СЕТ СН'!$F$5-'СЕТ СН'!$F$17</f>
        <v>3765.9958845299998</v>
      </c>
      <c r="R30" s="36">
        <f>SUMIFS(СВЦЭМ!$C$39:$C$782,СВЦЭМ!$A$39:$A$782,$A30,СВЦЭМ!$B$39:$B$782,R$11)+'СЕТ СН'!$F$9+СВЦЭМ!$D$10+'СЕТ СН'!$F$5-'СЕТ СН'!$F$17</f>
        <v>3752.3282077599997</v>
      </c>
      <c r="S30" s="36">
        <f>SUMIFS(СВЦЭМ!$C$39:$C$782,СВЦЭМ!$A$39:$A$782,$A30,СВЦЭМ!$B$39:$B$782,S$11)+'СЕТ СН'!$F$9+СВЦЭМ!$D$10+'СЕТ СН'!$F$5-'СЕТ СН'!$F$17</f>
        <v>3722.8373665399999</v>
      </c>
      <c r="T30" s="36">
        <f>SUMIFS(СВЦЭМ!$C$39:$C$782,СВЦЭМ!$A$39:$A$782,$A30,СВЦЭМ!$B$39:$B$782,T$11)+'СЕТ СН'!$F$9+СВЦЭМ!$D$10+'СЕТ СН'!$F$5-'СЕТ СН'!$F$17</f>
        <v>3651.2078774900001</v>
      </c>
      <c r="U30" s="36">
        <f>SUMIFS(СВЦЭМ!$C$39:$C$782,СВЦЭМ!$A$39:$A$782,$A30,СВЦЭМ!$B$39:$B$782,U$11)+'СЕТ СН'!$F$9+СВЦЭМ!$D$10+'СЕТ СН'!$F$5-'СЕТ СН'!$F$17</f>
        <v>3594.2528969200002</v>
      </c>
      <c r="V30" s="36">
        <f>SUMIFS(СВЦЭМ!$C$39:$C$782,СВЦЭМ!$A$39:$A$782,$A30,СВЦЭМ!$B$39:$B$782,V$11)+'СЕТ СН'!$F$9+СВЦЭМ!$D$10+'СЕТ СН'!$F$5-'СЕТ СН'!$F$17</f>
        <v>3560.0043096600002</v>
      </c>
      <c r="W30" s="36">
        <f>SUMIFS(СВЦЭМ!$C$39:$C$782,СВЦЭМ!$A$39:$A$782,$A30,СВЦЭМ!$B$39:$B$782,W$11)+'СЕТ СН'!$F$9+СВЦЭМ!$D$10+'СЕТ СН'!$F$5-'СЕТ СН'!$F$17</f>
        <v>3573.15321081</v>
      </c>
      <c r="X30" s="36">
        <f>SUMIFS(СВЦЭМ!$C$39:$C$782,СВЦЭМ!$A$39:$A$782,$A30,СВЦЭМ!$B$39:$B$782,X$11)+'СЕТ СН'!$F$9+СВЦЭМ!$D$10+'СЕТ СН'!$F$5-'СЕТ СН'!$F$17</f>
        <v>3611.4577929899997</v>
      </c>
      <c r="Y30" s="36">
        <f>SUMIFS(СВЦЭМ!$C$39:$C$782,СВЦЭМ!$A$39:$A$782,$A30,СВЦЭМ!$B$39:$B$782,Y$11)+'СЕТ СН'!$F$9+СВЦЭМ!$D$10+'СЕТ СН'!$F$5-'СЕТ СН'!$F$17</f>
        <v>3661.7684231900002</v>
      </c>
    </row>
    <row r="31" spans="1:25" ht="15.75" x14ac:dyDescent="0.2">
      <c r="A31" s="35">
        <f t="shared" si="0"/>
        <v>44306</v>
      </c>
      <c r="B31" s="36">
        <f>SUMIFS(СВЦЭМ!$C$39:$C$782,СВЦЭМ!$A$39:$A$782,$A31,СВЦЭМ!$B$39:$B$782,B$11)+'СЕТ СН'!$F$9+СВЦЭМ!$D$10+'СЕТ СН'!$F$5-'СЕТ СН'!$F$17</f>
        <v>3789.2099170199999</v>
      </c>
      <c r="C31" s="36">
        <f>SUMIFS(СВЦЭМ!$C$39:$C$782,СВЦЭМ!$A$39:$A$782,$A31,СВЦЭМ!$B$39:$B$782,C$11)+'СЕТ СН'!$F$9+СВЦЭМ!$D$10+'СЕТ СН'!$F$5-'СЕТ СН'!$F$17</f>
        <v>3761.8939174699999</v>
      </c>
      <c r="D31" s="36">
        <f>SUMIFS(СВЦЭМ!$C$39:$C$782,СВЦЭМ!$A$39:$A$782,$A31,СВЦЭМ!$B$39:$B$782,D$11)+'СЕТ СН'!$F$9+СВЦЭМ!$D$10+'СЕТ СН'!$F$5-'СЕТ СН'!$F$17</f>
        <v>3708.5596252099999</v>
      </c>
      <c r="E31" s="36">
        <f>SUMIFS(СВЦЭМ!$C$39:$C$782,СВЦЭМ!$A$39:$A$782,$A31,СВЦЭМ!$B$39:$B$782,E$11)+'СЕТ СН'!$F$9+СВЦЭМ!$D$10+'СЕТ СН'!$F$5-'СЕТ СН'!$F$17</f>
        <v>3703.7603179799999</v>
      </c>
      <c r="F31" s="36">
        <f>SUMIFS(СВЦЭМ!$C$39:$C$782,СВЦЭМ!$A$39:$A$782,$A31,СВЦЭМ!$B$39:$B$782,F$11)+'СЕТ СН'!$F$9+СВЦЭМ!$D$10+'СЕТ СН'!$F$5-'СЕТ СН'!$F$17</f>
        <v>3705.92024692</v>
      </c>
      <c r="G31" s="36">
        <f>SUMIFS(СВЦЭМ!$C$39:$C$782,СВЦЭМ!$A$39:$A$782,$A31,СВЦЭМ!$B$39:$B$782,G$11)+'СЕТ СН'!$F$9+СВЦЭМ!$D$10+'СЕТ СН'!$F$5-'СЕТ СН'!$F$17</f>
        <v>3707.9068114800002</v>
      </c>
      <c r="H31" s="36">
        <f>SUMIFS(СВЦЭМ!$C$39:$C$782,СВЦЭМ!$A$39:$A$782,$A31,СВЦЭМ!$B$39:$B$782,H$11)+'СЕТ СН'!$F$9+СВЦЭМ!$D$10+'СЕТ СН'!$F$5-'СЕТ СН'!$F$17</f>
        <v>3756.1525881600001</v>
      </c>
      <c r="I31" s="36">
        <f>SUMIFS(СВЦЭМ!$C$39:$C$782,СВЦЭМ!$A$39:$A$782,$A31,СВЦЭМ!$B$39:$B$782,I$11)+'СЕТ СН'!$F$9+СВЦЭМ!$D$10+'СЕТ СН'!$F$5-'СЕТ СН'!$F$17</f>
        <v>3796.0218651499999</v>
      </c>
      <c r="J31" s="36">
        <f>SUMIFS(СВЦЭМ!$C$39:$C$782,СВЦЭМ!$A$39:$A$782,$A31,СВЦЭМ!$B$39:$B$782,J$11)+'СЕТ СН'!$F$9+СВЦЭМ!$D$10+'СЕТ СН'!$F$5-'СЕТ СН'!$F$17</f>
        <v>3750.9562445199999</v>
      </c>
      <c r="K31" s="36">
        <f>SUMIFS(СВЦЭМ!$C$39:$C$782,СВЦЭМ!$A$39:$A$782,$A31,СВЦЭМ!$B$39:$B$782,K$11)+'СЕТ СН'!$F$9+СВЦЭМ!$D$10+'СЕТ СН'!$F$5-'СЕТ СН'!$F$17</f>
        <v>3688.1073877199997</v>
      </c>
      <c r="L31" s="36">
        <f>SUMIFS(СВЦЭМ!$C$39:$C$782,СВЦЭМ!$A$39:$A$782,$A31,СВЦЭМ!$B$39:$B$782,L$11)+'СЕТ СН'!$F$9+СВЦЭМ!$D$10+'СЕТ СН'!$F$5-'СЕТ СН'!$F$17</f>
        <v>3694.1211223</v>
      </c>
      <c r="M31" s="36">
        <f>SUMIFS(СВЦЭМ!$C$39:$C$782,СВЦЭМ!$A$39:$A$782,$A31,СВЦЭМ!$B$39:$B$782,M$11)+'СЕТ СН'!$F$9+СВЦЭМ!$D$10+'СЕТ СН'!$F$5-'СЕТ СН'!$F$17</f>
        <v>3699.83139059</v>
      </c>
      <c r="N31" s="36">
        <f>SUMIFS(СВЦЭМ!$C$39:$C$782,СВЦЭМ!$A$39:$A$782,$A31,СВЦЭМ!$B$39:$B$782,N$11)+'СЕТ СН'!$F$9+СВЦЭМ!$D$10+'СЕТ СН'!$F$5-'СЕТ СН'!$F$17</f>
        <v>3721.13850357</v>
      </c>
      <c r="O31" s="36">
        <f>SUMIFS(СВЦЭМ!$C$39:$C$782,СВЦЭМ!$A$39:$A$782,$A31,СВЦЭМ!$B$39:$B$782,O$11)+'СЕТ СН'!$F$9+СВЦЭМ!$D$10+'СЕТ СН'!$F$5-'СЕТ СН'!$F$17</f>
        <v>3770.7139080500001</v>
      </c>
      <c r="P31" s="36">
        <f>SUMIFS(СВЦЭМ!$C$39:$C$782,СВЦЭМ!$A$39:$A$782,$A31,СВЦЭМ!$B$39:$B$782,P$11)+'СЕТ СН'!$F$9+СВЦЭМ!$D$10+'СЕТ СН'!$F$5-'СЕТ СН'!$F$17</f>
        <v>3792.47200479</v>
      </c>
      <c r="Q31" s="36">
        <f>SUMIFS(СВЦЭМ!$C$39:$C$782,СВЦЭМ!$A$39:$A$782,$A31,СВЦЭМ!$B$39:$B$782,Q$11)+'СЕТ СН'!$F$9+СВЦЭМ!$D$10+'СЕТ СН'!$F$5-'СЕТ СН'!$F$17</f>
        <v>3781.0085269199999</v>
      </c>
      <c r="R31" s="36">
        <f>SUMIFS(СВЦЭМ!$C$39:$C$782,СВЦЭМ!$A$39:$A$782,$A31,СВЦЭМ!$B$39:$B$782,R$11)+'СЕТ СН'!$F$9+СВЦЭМ!$D$10+'СЕТ СН'!$F$5-'СЕТ СН'!$F$17</f>
        <v>3785.4577645700001</v>
      </c>
      <c r="S31" s="36">
        <f>SUMIFS(СВЦЭМ!$C$39:$C$782,СВЦЭМ!$A$39:$A$782,$A31,СВЦЭМ!$B$39:$B$782,S$11)+'СЕТ СН'!$F$9+СВЦЭМ!$D$10+'СЕТ СН'!$F$5-'СЕТ СН'!$F$17</f>
        <v>3802.9181883299998</v>
      </c>
      <c r="T31" s="36">
        <f>SUMIFS(СВЦЭМ!$C$39:$C$782,СВЦЭМ!$A$39:$A$782,$A31,СВЦЭМ!$B$39:$B$782,T$11)+'СЕТ СН'!$F$9+СВЦЭМ!$D$10+'СЕТ СН'!$F$5-'СЕТ СН'!$F$17</f>
        <v>3734.4491949799999</v>
      </c>
      <c r="U31" s="36">
        <f>SUMIFS(СВЦЭМ!$C$39:$C$782,СВЦЭМ!$A$39:$A$782,$A31,СВЦЭМ!$B$39:$B$782,U$11)+'СЕТ СН'!$F$9+СВЦЭМ!$D$10+'СЕТ СН'!$F$5-'СЕТ СН'!$F$17</f>
        <v>3654.0507769300002</v>
      </c>
      <c r="V31" s="36">
        <f>SUMIFS(СВЦЭМ!$C$39:$C$782,СВЦЭМ!$A$39:$A$782,$A31,СВЦЭМ!$B$39:$B$782,V$11)+'СЕТ СН'!$F$9+СВЦЭМ!$D$10+'СЕТ СН'!$F$5-'СЕТ СН'!$F$17</f>
        <v>3611.5946956400003</v>
      </c>
      <c r="W31" s="36">
        <f>SUMIFS(СВЦЭМ!$C$39:$C$782,СВЦЭМ!$A$39:$A$782,$A31,СВЦЭМ!$B$39:$B$782,W$11)+'СЕТ СН'!$F$9+СВЦЭМ!$D$10+'СЕТ СН'!$F$5-'СЕТ СН'!$F$17</f>
        <v>3621.22367024</v>
      </c>
      <c r="X31" s="36">
        <f>SUMIFS(СВЦЭМ!$C$39:$C$782,СВЦЭМ!$A$39:$A$782,$A31,СВЦЭМ!$B$39:$B$782,X$11)+'СЕТ СН'!$F$9+СВЦЭМ!$D$10+'СЕТ СН'!$F$5-'СЕТ СН'!$F$17</f>
        <v>3649.74839557</v>
      </c>
      <c r="Y31" s="36">
        <f>SUMIFS(СВЦЭМ!$C$39:$C$782,СВЦЭМ!$A$39:$A$782,$A31,СВЦЭМ!$B$39:$B$782,Y$11)+'СЕТ СН'!$F$9+СВЦЭМ!$D$10+'СЕТ СН'!$F$5-'СЕТ СН'!$F$17</f>
        <v>3721.2260845600003</v>
      </c>
    </row>
    <row r="32" spans="1:25" ht="15.75" x14ac:dyDescent="0.2">
      <c r="A32" s="35">
        <f t="shared" si="0"/>
        <v>44307</v>
      </c>
      <c r="B32" s="36">
        <f>SUMIFS(СВЦЭМ!$C$39:$C$782,СВЦЭМ!$A$39:$A$782,$A32,СВЦЭМ!$B$39:$B$782,B$11)+'СЕТ СН'!$F$9+СВЦЭМ!$D$10+'СЕТ СН'!$F$5-'СЕТ СН'!$F$17</f>
        <v>3741.1861429400001</v>
      </c>
      <c r="C32" s="36">
        <f>SUMIFS(СВЦЭМ!$C$39:$C$782,СВЦЭМ!$A$39:$A$782,$A32,СВЦЭМ!$B$39:$B$782,C$11)+'СЕТ СН'!$F$9+СВЦЭМ!$D$10+'СЕТ СН'!$F$5-'СЕТ СН'!$F$17</f>
        <v>3762.5952809</v>
      </c>
      <c r="D32" s="36">
        <f>SUMIFS(СВЦЭМ!$C$39:$C$782,СВЦЭМ!$A$39:$A$782,$A32,СВЦЭМ!$B$39:$B$782,D$11)+'СЕТ СН'!$F$9+СВЦЭМ!$D$10+'СЕТ СН'!$F$5-'СЕТ СН'!$F$17</f>
        <v>3703.6977828600002</v>
      </c>
      <c r="E32" s="36">
        <f>SUMIFS(СВЦЭМ!$C$39:$C$782,СВЦЭМ!$A$39:$A$782,$A32,СВЦЭМ!$B$39:$B$782,E$11)+'СЕТ СН'!$F$9+СВЦЭМ!$D$10+'СЕТ СН'!$F$5-'СЕТ СН'!$F$17</f>
        <v>3712.0395598800001</v>
      </c>
      <c r="F32" s="36">
        <f>SUMIFS(СВЦЭМ!$C$39:$C$782,СВЦЭМ!$A$39:$A$782,$A32,СВЦЭМ!$B$39:$B$782,F$11)+'СЕТ СН'!$F$9+СВЦЭМ!$D$10+'СЕТ СН'!$F$5-'СЕТ СН'!$F$17</f>
        <v>3715.1080931199999</v>
      </c>
      <c r="G32" s="36">
        <f>SUMIFS(СВЦЭМ!$C$39:$C$782,СВЦЭМ!$A$39:$A$782,$A32,СВЦЭМ!$B$39:$B$782,G$11)+'СЕТ СН'!$F$9+СВЦЭМ!$D$10+'СЕТ СН'!$F$5-'СЕТ СН'!$F$17</f>
        <v>3710.0121144100003</v>
      </c>
      <c r="H32" s="36">
        <f>SUMIFS(СВЦЭМ!$C$39:$C$782,СВЦЭМ!$A$39:$A$782,$A32,СВЦЭМ!$B$39:$B$782,H$11)+'СЕТ СН'!$F$9+СВЦЭМ!$D$10+'СЕТ СН'!$F$5-'СЕТ СН'!$F$17</f>
        <v>3746.0557853999999</v>
      </c>
      <c r="I32" s="36">
        <f>SUMIFS(СВЦЭМ!$C$39:$C$782,СВЦЭМ!$A$39:$A$782,$A32,СВЦЭМ!$B$39:$B$782,I$11)+'СЕТ СН'!$F$9+СВЦЭМ!$D$10+'СЕТ СН'!$F$5-'СЕТ СН'!$F$17</f>
        <v>3741.8914563999997</v>
      </c>
      <c r="J32" s="36">
        <f>SUMIFS(СВЦЭМ!$C$39:$C$782,СВЦЭМ!$A$39:$A$782,$A32,СВЦЭМ!$B$39:$B$782,J$11)+'СЕТ СН'!$F$9+СВЦЭМ!$D$10+'СЕТ СН'!$F$5-'СЕТ СН'!$F$17</f>
        <v>3706.5348148800003</v>
      </c>
      <c r="K32" s="36">
        <f>SUMIFS(СВЦЭМ!$C$39:$C$782,СВЦЭМ!$A$39:$A$782,$A32,СВЦЭМ!$B$39:$B$782,K$11)+'СЕТ СН'!$F$9+СВЦЭМ!$D$10+'СЕТ СН'!$F$5-'СЕТ СН'!$F$17</f>
        <v>3656.8845476199999</v>
      </c>
      <c r="L32" s="36">
        <f>SUMIFS(СВЦЭМ!$C$39:$C$782,СВЦЭМ!$A$39:$A$782,$A32,СВЦЭМ!$B$39:$B$782,L$11)+'СЕТ СН'!$F$9+СВЦЭМ!$D$10+'СЕТ СН'!$F$5-'СЕТ СН'!$F$17</f>
        <v>3660.1005203499999</v>
      </c>
      <c r="M32" s="36">
        <f>SUMIFS(СВЦЭМ!$C$39:$C$782,СВЦЭМ!$A$39:$A$782,$A32,СВЦЭМ!$B$39:$B$782,M$11)+'СЕТ СН'!$F$9+СВЦЭМ!$D$10+'СЕТ СН'!$F$5-'СЕТ СН'!$F$17</f>
        <v>3668.0446838400003</v>
      </c>
      <c r="N32" s="36">
        <f>SUMIFS(СВЦЭМ!$C$39:$C$782,СВЦЭМ!$A$39:$A$782,$A32,СВЦЭМ!$B$39:$B$782,N$11)+'СЕТ СН'!$F$9+СВЦЭМ!$D$10+'СЕТ СН'!$F$5-'СЕТ СН'!$F$17</f>
        <v>3690.4407719999999</v>
      </c>
      <c r="O32" s="36">
        <f>SUMIFS(СВЦЭМ!$C$39:$C$782,СВЦЭМ!$A$39:$A$782,$A32,СВЦЭМ!$B$39:$B$782,O$11)+'СЕТ СН'!$F$9+СВЦЭМ!$D$10+'СЕТ СН'!$F$5-'СЕТ СН'!$F$17</f>
        <v>3731.74516348</v>
      </c>
      <c r="P32" s="36">
        <f>SUMIFS(СВЦЭМ!$C$39:$C$782,СВЦЭМ!$A$39:$A$782,$A32,СВЦЭМ!$B$39:$B$782,P$11)+'СЕТ СН'!$F$9+СВЦЭМ!$D$10+'СЕТ СН'!$F$5-'СЕТ СН'!$F$17</f>
        <v>3749.52503892</v>
      </c>
      <c r="Q32" s="36">
        <f>SUMIFS(СВЦЭМ!$C$39:$C$782,СВЦЭМ!$A$39:$A$782,$A32,СВЦЭМ!$B$39:$B$782,Q$11)+'СЕТ СН'!$F$9+СВЦЭМ!$D$10+'СЕТ СН'!$F$5-'СЕТ СН'!$F$17</f>
        <v>3747.8667062</v>
      </c>
      <c r="R32" s="36">
        <f>SUMIFS(СВЦЭМ!$C$39:$C$782,СВЦЭМ!$A$39:$A$782,$A32,СВЦЭМ!$B$39:$B$782,R$11)+'СЕТ СН'!$F$9+СВЦЭМ!$D$10+'СЕТ СН'!$F$5-'СЕТ СН'!$F$17</f>
        <v>3732.7095296400003</v>
      </c>
      <c r="S32" s="36">
        <f>SUMIFS(СВЦЭМ!$C$39:$C$782,СВЦЭМ!$A$39:$A$782,$A32,СВЦЭМ!$B$39:$B$782,S$11)+'СЕТ СН'!$F$9+СВЦЭМ!$D$10+'СЕТ СН'!$F$5-'СЕТ СН'!$F$17</f>
        <v>3744.2693597299999</v>
      </c>
      <c r="T32" s="36">
        <f>SUMIFS(СВЦЭМ!$C$39:$C$782,СВЦЭМ!$A$39:$A$782,$A32,СВЦЭМ!$B$39:$B$782,T$11)+'СЕТ СН'!$F$9+СВЦЭМ!$D$10+'СЕТ СН'!$F$5-'СЕТ СН'!$F$17</f>
        <v>3690.66093581</v>
      </c>
      <c r="U32" s="36">
        <f>SUMIFS(СВЦЭМ!$C$39:$C$782,СВЦЭМ!$A$39:$A$782,$A32,СВЦЭМ!$B$39:$B$782,U$11)+'СЕТ СН'!$F$9+СВЦЭМ!$D$10+'СЕТ СН'!$F$5-'СЕТ СН'!$F$17</f>
        <v>3612.0253147000003</v>
      </c>
      <c r="V32" s="36">
        <f>SUMIFS(СВЦЭМ!$C$39:$C$782,СВЦЭМ!$A$39:$A$782,$A32,СВЦЭМ!$B$39:$B$782,V$11)+'СЕТ СН'!$F$9+СВЦЭМ!$D$10+'СЕТ СН'!$F$5-'СЕТ СН'!$F$17</f>
        <v>3572.67269704</v>
      </c>
      <c r="W32" s="36">
        <f>SUMIFS(СВЦЭМ!$C$39:$C$782,СВЦЭМ!$A$39:$A$782,$A32,СВЦЭМ!$B$39:$B$782,W$11)+'СЕТ СН'!$F$9+СВЦЭМ!$D$10+'СЕТ СН'!$F$5-'СЕТ СН'!$F$17</f>
        <v>3588.4346519800001</v>
      </c>
      <c r="X32" s="36">
        <f>SUMIFS(СВЦЭМ!$C$39:$C$782,СВЦЭМ!$A$39:$A$782,$A32,СВЦЭМ!$B$39:$B$782,X$11)+'СЕТ СН'!$F$9+СВЦЭМ!$D$10+'СЕТ СН'!$F$5-'СЕТ СН'!$F$17</f>
        <v>3616.63676055</v>
      </c>
      <c r="Y32" s="36">
        <f>SUMIFS(СВЦЭМ!$C$39:$C$782,СВЦЭМ!$A$39:$A$782,$A32,СВЦЭМ!$B$39:$B$782,Y$11)+'СЕТ СН'!$F$9+СВЦЭМ!$D$10+'СЕТ СН'!$F$5-'СЕТ СН'!$F$17</f>
        <v>3677.8657210399997</v>
      </c>
    </row>
    <row r="33" spans="1:25" ht="15.75" x14ac:dyDescent="0.2">
      <c r="A33" s="35">
        <f t="shared" si="0"/>
        <v>44308</v>
      </c>
      <c r="B33" s="36">
        <f>SUMIFS(СВЦЭМ!$C$39:$C$782,СВЦЭМ!$A$39:$A$782,$A33,СВЦЭМ!$B$39:$B$782,B$11)+'СЕТ СН'!$F$9+СВЦЭМ!$D$10+'СЕТ СН'!$F$5-'СЕТ СН'!$F$17</f>
        <v>3534.4902537799999</v>
      </c>
      <c r="C33" s="36">
        <f>SUMIFS(СВЦЭМ!$C$39:$C$782,СВЦЭМ!$A$39:$A$782,$A33,СВЦЭМ!$B$39:$B$782,C$11)+'СЕТ СН'!$F$9+СВЦЭМ!$D$10+'СЕТ СН'!$F$5-'СЕТ СН'!$F$17</f>
        <v>3598.7646351599997</v>
      </c>
      <c r="D33" s="36">
        <f>SUMIFS(СВЦЭМ!$C$39:$C$782,СВЦЭМ!$A$39:$A$782,$A33,СВЦЭМ!$B$39:$B$782,D$11)+'СЕТ СН'!$F$9+СВЦЭМ!$D$10+'СЕТ СН'!$F$5-'СЕТ СН'!$F$17</f>
        <v>3621.9827162299998</v>
      </c>
      <c r="E33" s="36">
        <f>SUMIFS(СВЦЭМ!$C$39:$C$782,СВЦЭМ!$A$39:$A$782,$A33,СВЦЭМ!$B$39:$B$782,E$11)+'СЕТ СН'!$F$9+СВЦЭМ!$D$10+'СЕТ СН'!$F$5-'СЕТ СН'!$F$17</f>
        <v>3625.3501260499997</v>
      </c>
      <c r="F33" s="36">
        <f>SUMIFS(СВЦЭМ!$C$39:$C$782,СВЦЭМ!$A$39:$A$782,$A33,СВЦЭМ!$B$39:$B$782,F$11)+'СЕТ СН'!$F$9+СВЦЭМ!$D$10+'СЕТ СН'!$F$5-'СЕТ СН'!$F$17</f>
        <v>3629.1804389500003</v>
      </c>
      <c r="G33" s="36">
        <f>SUMIFS(СВЦЭМ!$C$39:$C$782,СВЦЭМ!$A$39:$A$782,$A33,СВЦЭМ!$B$39:$B$782,G$11)+'СЕТ СН'!$F$9+СВЦЭМ!$D$10+'СЕТ СН'!$F$5-'СЕТ СН'!$F$17</f>
        <v>3621.1924655800003</v>
      </c>
      <c r="H33" s="36">
        <f>SUMIFS(СВЦЭМ!$C$39:$C$782,СВЦЭМ!$A$39:$A$782,$A33,СВЦЭМ!$B$39:$B$782,H$11)+'СЕТ СН'!$F$9+СВЦЭМ!$D$10+'СЕТ СН'!$F$5-'СЕТ СН'!$F$17</f>
        <v>3617.7774181499999</v>
      </c>
      <c r="I33" s="36">
        <f>SUMIFS(СВЦЭМ!$C$39:$C$782,СВЦЭМ!$A$39:$A$782,$A33,СВЦЭМ!$B$39:$B$782,I$11)+'СЕТ СН'!$F$9+СВЦЭМ!$D$10+'СЕТ СН'!$F$5-'СЕТ СН'!$F$17</f>
        <v>3552.1073597899999</v>
      </c>
      <c r="J33" s="36">
        <f>SUMIFS(СВЦЭМ!$C$39:$C$782,СВЦЭМ!$A$39:$A$782,$A33,СВЦЭМ!$B$39:$B$782,J$11)+'СЕТ СН'!$F$9+СВЦЭМ!$D$10+'СЕТ СН'!$F$5-'СЕТ СН'!$F$17</f>
        <v>3488.3546250199997</v>
      </c>
      <c r="K33" s="36">
        <f>SUMIFS(СВЦЭМ!$C$39:$C$782,СВЦЭМ!$A$39:$A$782,$A33,СВЦЭМ!$B$39:$B$782,K$11)+'СЕТ СН'!$F$9+СВЦЭМ!$D$10+'СЕТ СН'!$F$5-'СЕТ СН'!$F$17</f>
        <v>3438.7538814899999</v>
      </c>
      <c r="L33" s="36">
        <f>SUMIFS(СВЦЭМ!$C$39:$C$782,СВЦЭМ!$A$39:$A$782,$A33,СВЦЭМ!$B$39:$B$782,L$11)+'СЕТ СН'!$F$9+СВЦЭМ!$D$10+'СЕТ СН'!$F$5-'СЕТ СН'!$F$17</f>
        <v>3448.6085554800002</v>
      </c>
      <c r="M33" s="36">
        <f>SUMIFS(СВЦЭМ!$C$39:$C$782,СВЦЭМ!$A$39:$A$782,$A33,СВЦЭМ!$B$39:$B$782,M$11)+'СЕТ СН'!$F$9+СВЦЭМ!$D$10+'СЕТ СН'!$F$5-'СЕТ СН'!$F$17</f>
        <v>3447.7637194200001</v>
      </c>
      <c r="N33" s="36">
        <f>SUMIFS(СВЦЭМ!$C$39:$C$782,СВЦЭМ!$A$39:$A$782,$A33,СВЦЭМ!$B$39:$B$782,N$11)+'СЕТ СН'!$F$9+СВЦЭМ!$D$10+'СЕТ СН'!$F$5-'СЕТ СН'!$F$17</f>
        <v>3470.18599477</v>
      </c>
      <c r="O33" s="36">
        <f>SUMIFS(СВЦЭМ!$C$39:$C$782,СВЦЭМ!$A$39:$A$782,$A33,СВЦЭМ!$B$39:$B$782,O$11)+'СЕТ СН'!$F$9+СВЦЭМ!$D$10+'СЕТ СН'!$F$5-'СЕТ СН'!$F$17</f>
        <v>3545.9446421799998</v>
      </c>
      <c r="P33" s="36">
        <f>SUMIFS(СВЦЭМ!$C$39:$C$782,СВЦЭМ!$A$39:$A$782,$A33,СВЦЭМ!$B$39:$B$782,P$11)+'СЕТ СН'!$F$9+СВЦЭМ!$D$10+'СЕТ СН'!$F$5-'СЕТ СН'!$F$17</f>
        <v>3546.6591430899998</v>
      </c>
      <c r="Q33" s="36">
        <f>SUMIFS(СВЦЭМ!$C$39:$C$782,СВЦЭМ!$A$39:$A$782,$A33,СВЦЭМ!$B$39:$B$782,Q$11)+'СЕТ СН'!$F$9+СВЦЭМ!$D$10+'СЕТ СН'!$F$5-'СЕТ СН'!$F$17</f>
        <v>3546.1085858599999</v>
      </c>
      <c r="R33" s="36">
        <f>SUMIFS(СВЦЭМ!$C$39:$C$782,СВЦЭМ!$A$39:$A$782,$A33,СВЦЭМ!$B$39:$B$782,R$11)+'СЕТ СН'!$F$9+СВЦЭМ!$D$10+'СЕТ СН'!$F$5-'СЕТ СН'!$F$17</f>
        <v>3529.9463355400003</v>
      </c>
      <c r="S33" s="36">
        <f>SUMIFS(СВЦЭМ!$C$39:$C$782,СВЦЭМ!$A$39:$A$782,$A33,СВЦЭМ!$B$39:$B$782,S$11)+'СЕТ СН'!$F$9+СВЦЭМ!$D$10+'СЕТ СН'!$F$5-'СЕТ СН'!$F$17</f>
        <v>3537.62675201</v>
      </c>
      <c r="T33" s="36">
        <f>SUMIFS(СВЦЭМ!$C$39:$C$782,СВЦЭМ!$A$39:$A$782,$A33,СВЦЭМ!$B$39:$B$782,T$11)+'СЕТ СН'!$F$9+СВЦЭМ!$D$10+'СЕТ СН'!$F$5-'СЕТ СН'!$F$17</f>
        <v>3472.7488333000001</v>
      </c>
      <c r="U33" s="36">
        <f>SUMIFS(СВЦЭМ!$C$39:$C$782,СВЦЭМ!$A$39:$A$782,$A33,СВЦЭМ!$B$39:$B$782,U$11)+'СЕТ СН'!$F$9+СВЦЭМ!$D$10+'СЕТ СН'!$F$5-'СЕТ СН'!$F$17</f>
        <v>3475.5221528800002</v>
      </c>
      <c r="V33" s="36">
        <f>SUMIFS(СВЦЭМ!$C$39:$C$782,СВЦЭМ!$A$39:$A$782,$A33,СВЦЭМ!$B$39:$B$782,V$11)+'СЕТ СН'!$F$9+СВЦЭМ!$D$10+'СЕТ СН'!$F$5-'СЕТ СН'!$F$17</f>
        <v>3512.1781636199999</v>
      </c>
      <c r="W33" s="36">
        <f>SUMIFS(СВЦЭМ!$C$39:$C$782,СВЦЭМ!$A$39:$A$782,$A33,СВЦЭМ!$B$39:$B$782,W$11)+'СЕТ СН'!$F$9+СВЦЭМ!$D$10+'СЕТ СН'!$F$5-'СЕТ СН'!$F$17</f>
        <v>3528.0271484700002</v>
      </c>
      <c r="X33" s="36">
        <f>SUMIFS(СВЦЭМ!$C$39:$C$782,СВЦЭМ!$A$39:$A$782,$A33,СВЦЭМ!$B$39:$B$782,X$11)+'СЕТ СН'!$F$9+СВЦЭМ!$D$10+'СЕТ СН'!$F$5-'СЕТ СН'!$F$17</f>
        <v>3499.2869105899999</v>
      </c>
      <c r="Y33" s="36">
        <f>SUMIFS(СВЦЭМ!$C$39:$C$782,СВЦЭМ!$A$39:$A$782,$A33,СВЦЭМ!$B$39:$B$782,Y$11)+'СЕТ СН'!$F$9+СВЦЭМ!$D$10+'СЕТ СН'!$F$5-'СЕТ СН'!$F$17</f>
        <v>3477.8477856899999</v>
      </c>
    </row>
    <row r="34" spans="1:25" ht="15.75" x14ac:dyDescent="0.2">
      <c r="A34" s="35">
        <f t="shared" si="0"/>
        <v>44309</v>
      </c>
      <c r="B34" s="36">
        <f>SUMIFS(СВЦЭМ!$C$39:$C$782,СВЦЭМ!$A$39:$A$782,$A34,СВЦЭМ!$B$39:$B$782,B$11)+'СЕТ СН'!$F$9+СВЦЭМ!$D$10+'СЕТ СН'!$F$5-'СЕТ СН'!$F$17</f>
        <v>3476.0871237900001</v>
      </c>
      <c r="C34" s="36">
        <f>SUMIFS(СВЦЭМ!$C$39:$C$782,СВЦЭМ!$A$39:$A$782,$A34,СВЦЭМ!$B$39:$B$782,C$11)+'СЕТ СН'!$F$9+СВЦЭМ!$D$10+'СЕТ СН'!$F$5-'СЕТ СН'!$F$17</f>
        <v>3538.9606325300001</v>
      </c>
      <c r="D34" s="36">
        <f>SUMIFS(СВЦЭМ!$C$39:$C$782,СВЦЭМ!$A$39:$A$782,$A34,СВЦЭМ!$B$39:$B$782,D$11)+'СЕТ СН'!$F$9+СВЦЭМ!$D$10+'СЕТ СН'!$F$5-'СЕТ СН'!$F$17</f>
        <v>3570.61685446</v>
      </c>
      <c r="E34" s="36">
        <f>SUMIFS(СВЦЭМ!$C$39:$C$782,СВЦЭМ!$A$39:$A$782,$A34,СВЦЭМ!$B$39:$B$782,E$11)+'СЕТ СН'!$F$9+СВЦЭМ!$D$10+'СЕТ СН'!$F$5-'СЕТ СН'!$F$17</f>
        <v>3574.10694556</v>
      </c>
      <c r="F34" s="36">
        <f>SUMIFS(СВЦЭМ!$C$39:$C$782,СВЦЭМ!$A$39:$A$782,$A34,СВЦЭМ!$B$39:$B$782,F$11)+'СЕТ СН'!$F$9+СВЦЭМ!$D$10+'СЕТ СН'!$F$5-'СЕТ СН'!$F$17</f>
        <v>3571.8483257799999</v>
      </c>
      <c r="G34" s="36">
        <f>SUMIFS(СВЦЭМ!$C$39:$C$782,СВЦЭМ!$A$39:$A$782,$A34,СВЦЭМ!$B$39:$B$782,G$11)+'СЕТ СН'!$F$9+СВЦЭМ!$D$10+'СЕТ СН'!$F$5-'СЕТ СН'!$F$17</f>
        <v>3554.8207575199999</v>
      </c>
      <c r="H34" s="36">
        <f>SUMIFS(СВЦЭМ!$C$39:$C$782,СВЦЭМ!$A$39:$A$782,$A34,СВЦЭМ!$B$39:$B$782,H$11)+'СЕТ СН'!$F$9+СВЦЭМ!$D$10+'СЕТ СН'!$F$5-'СЕТ СН'!$F$17</f>
        <v>3535.7114713999999</v>
      </c>
      <c r="I34" s="36">
        <f>SUMIFS(СВЦЭМ!$C$39:$C$782,СВЦЭМ!$A$39:$A$782,$A34,СВЦЭМ!$B$39:$B$782,I$11)+'СЕТ СН'!$F$9+СВЦЭМ!$D$10+'СЕТ СН'!$F$5-'СЕТ СН'!$F$17</f>
        <v>3491.1701588699998</v>
      </c>
      <c r="J34" s="36">
        <f>SUMIFS(СВЦЭМ!$C$39:$C$782,СВЦЭМ!$A$39:$A$782,$A34,СВЦЭМ!$B$39:$B$782,J$11)+'СЕТ СН'!$F$9+СВЦЭМ!$D$10+'СЕТ СН'!$F$5-'СЕТ СН'!$F$17</f>
        <v>3499.8436702899999</v>
      </c>
      <c r="K34" s="36">
        <f>SUMIFS(СВЦЭМ!$C$39:$C$782,СВЦЭМ!$A$39:$A$782,$A34,СВЦЭМ!$B$39:$B$782,K$11)+'СЕТ СН'!$F$9+СВЦЭМ!$D$10+'СЕТ СН'!$F$5-'СЕТ СН'!$F$17</f>
        <v>3458.4393095200003</v>
      </c>
      <c r="L34" s="36">
        <f>SUMIFS(СВЦЭМ!$C$39:$C$782,СВЦЭМ!$A$39:$A$782,$A34,СВЦЭМ!$B$39:$B$782,L$11)+'СЕТ СН'!$F$9+СВЦЭМ!$D$10+'СЕТ СН'!$F$5-'СЕТ СН'!$F$17</f>
        <v>3464.6995330899999</v>
      </c>
      <c r="M34" s="36">
        <f>SUMIFS(СВЦЭМ!$C$39:$C$782,СВЦЭМ!$A$39:$A$782,$A34,СВЦЭМ!$B$39:$B$782,M$11)+'СЕТ СН'!$F$9+СВЦЭМ!$D$10+'СЕТ СН'!$F$5-'СЕТ СН'!$F$17</f>
        <v>3452.6014358299999</v>
      </c>
      <c r="N34" s="36">
        <f>SUMIFS(СВЦЭМ!$C$39:$C$782,СВЦЭМ!$A$39:$A$782,$A34,СВЦЭМ!$B$39:$B$782,N$11)+'СЕТ СН'!$F$9+СВЦЭМ!$D$10+'СЕТ СН'!$F$5-'СЕТ СН'!$F$17</f>
        <v>3463.39289551</v>
      </c>
      <c r="O34" s="36">
        <f>SUMIFS(СВЦЭМ!$C$39:$C$782,СВЦЭМ!$A$39:$A$782,$A34,СВЦЭМ!$B$39:$B$782,O$11)+'СЕТ СН'!$F$9+СВЦЭМ!$D$10+'СЕТ СН'!$F$5-'СЕТ СН'!$F$17</f>
        <v>3507.81878121</v>
      </c>
      <c r="P34" s="36">
        <f>SUMIFS(СВЦЭМ!$C$39:$C$782,СВЦЭМ!$A$39:$A$782,$A34,СВЦЭМ!$B$39:$B$782,P$11)+'СЕТ СН'!$F$9+СВЦЭМ!$D$10+'СЕТ СН'!$F$5-'СЕТ СН'!$F$17</f>
        <v>3486.2772595199999</v>
      </c>
      <c r="Q34" s="36">
        <f>SUMIFS(СВЦЭМ!$C$39:$C$782,СВЦЭМ!$A$39:$A$782,$A34,СВЦЭМ!$B$39:$B$782,Q$11)+'СЕТ СН'!$F$9+СВЦЭМ!$D$10+'СЕТ СН'!$F$5-'СЕТ СН'!$F$17</f>
        <v>3478.1159490600003</v>
      </c>
      <c r="R34" s="36">
        <f>SUMIFS(СВЦЭМ!$C$39:$C$782,СВЦЭМ!$A$39:$A$782,$A34,СВЦЭМ!$B$39:$B$782,R$11)+'СЕТ СН'!$F$9+СВЦЭМ!$D$10+'СЕТ СН'!$F$5-'СЕТ СН'!$F$17</f>
        <v>3477.8594118999999</v>
      </c>
      <c r="S34" s="36">
        <f>SUMIFS(СВЦЭМ!$C$39:$C$782,СВЦЭМ!$A$39:$A$782,$A34,СВЦЭМ!$B$39:$B$782,S$11)+'СЕТ СН'!$F$9+СВЦЭМ!$D$10+'СЕТ СН'!$F$5-'СЕТ СН'!$F$17</f>
        <v>3497.2334410399999</v>
      </c>
      <c r="T34" s="36">
        <f>SUMIFS(СВЦЭМ!$C$39:$C$782,СВЦЭМ!$A$39:$A$782,$A34,СВЦЭМ!$B$39:$B$782,T$11)+'СЕТ СН'!$F$9+СВЦЭМ!$D$10+'СЕТ СН'!$F$5-'СЕТ СН'!$F$17</f>
        <v>3471.8769958000003</v>
      </c>
      <c r="U34" s="36">
        <f>SUMIFS(СВЦЭМ!$C$39:$C$782,СВЦЭМ!$A$39:$A$782,$A34,СВЦЭМ!$B$39:$B$782,U$11)+'СЕТ СН'!$F$9+СВЦЭМ!$D$10+'СЕТ СН'!$F$5-'СЕТ СН'!$F$17</f>
        <v>3430.5163717400001</v>
      </c>
      <c r="V34" s="36">
        <f>SUMIFS(СВЦЭМ!$C$39:$C$782,СВЦЭМ!$A$39:$A$782,$A34,СВЦЭМ!$B$39:$B$782,V$11)+'СЕТ СН'!$F$9+СВЦЭМ!$D$10+'СЕТ СН'!$F$5-'СЕТ СН'!$F$17</f>
        <v>3454.8754233499999</v>
      </c>
      <c r="W34" s="36">
        <f>SUMIFS(СВЦЭМ!$C$39:$C$782,СВЦЭМ!$A$39:$A$782,$A34,СВЦЭМ!$B$39:$B$782,W$11)+'СЕТ СН'!$F$9+СВЦЭМ!$D$10+'СЕТ СН'!$F$5-'СЕТ СН'!$F$17</f>
        <v>3478.3327576000001</v>
      </c>
      <c r="X34" s="36">
        <f>SUMIFS(СВЦЭМ!$C$39:$C$782,СВЦЭМ!$A$39:$A$782,$A34,СВЦЭМ!$B$39:$B$782,X$11)+'СЕТ СН'!$F$9+СВЦЭМ!$D$10+'СЕТ СН'!$F$5-'СЕТ СН'!$F$17</f>
        <v>3430.9128736500002</v>
      </c>
      <c r="Y34" s="36">
        <f>SUMIFS(СВЦЭМ!$C$39:$C$782,СВЦЭМ!$A$39:$A$782,$A34,СВЦЭМ!$B$39:$B$782,Y$11)+'СЕТ СН'!$F$9+СВЦЭМ!$D$10+'СЕТ СН'!$F$5-'СЕТ СН'!$F$17</f>
        <v>3414.1246322900001</v>
      </c>
    </row>
    <row r="35" spans="1:25" ht="15.75" x14ac:dyDescent="0.2">
      <c r="A35" s="35">
        <f t="shared" si="0"/>
        <v>44310</v>
      </c>
      <c r="B35" s="36">
        <f>SUMIFS(СВЦЭМ!$C$39:$C$782,СВЦЭМ!$A$39:$A$782,$A35,СВЦЭМ!$B$39:$B$782,B$11)+'СЕТ СН'!$F$9+СВЦЭМ!$D$10+'СЕТ СН'!$F$5-'СЕТ СН'!$F$17</f>
        <v>3649.3266261700001</v>
      </c>
      <c r="C35" s="36">
        <f>SUMIFS(СВЦЭМ!$C$39:$C$782,СВЦЭМ!$A$39:$A$782,$A35,СВЦЭМ!$B$39:$B$782,C$11)+'СЕТ СН'!$F$9+СВЦЭМ!$D$10+'СЕТ СН'!$F$5-'СЕТ СН'!$F$17</f>
        <v>3749.4225078600002</v>
      </c>
      <c r="D35" s="36">
        <f>SUMIFS(СВЦЭМ!$C$39:$C$782,СВЦЭМ!$A$39:$A$782,$A35,СВЦЭМ!$B$39:$B$782,D$11)+'СЕТ СН'!$F$9+СВЦЭМ!$D$10+'СЕТ СН'!$F$5-'СЕТ СН'!$F$17</f>
        <v>3814.6352983300003</v>
      </c>
      <c r="E35" s="36">
        <f>SUMIFS(СВЦЭМ!$C$39:$C$782,СВЦЭМ!$A$39:$A$782,$A35,СВЦЭМ!$B$39:$B$782,E$11)+'СЕТ СН'!$F$9+СВЦЭМ!$D$10+'СЕТ СН'!$F$5-'СЕТ СН'!$F$17</f>
        <v>3805.83274084</v>
      </c>
      <c r="F35" s="36">
        <f>SUMIFS(СВЦЭМ!$C$39:$C$782,СВЦЭМ!$A$39:$A$782,$A35,СВЦЭМ!$B$39:$B$782,F$11)+'СЕТ СН'!$F$9+СВЦЭМ!$D$10+'СЕТ СН'!$F$5-'СЕТ СН'!$F$17</f>
        <v>3820.5577815900001</v>
      </c>
      <c r="G35" s="36">
        <f>SUMIFS(СВЦЭМ!$C$39:$C$782,СВЦЭМ!$A$39:$A$782,$A35,СВЦЭМ!$B$39:$B$782,G$11)+'СЕТ СН'!$F$9+СВЦЭМ!$D$10+'СЕТ СН'!$F$5-'СЕТ СН'!$F$17</f>
        <v>3791.1675210100002</v>
      </c>
      <c r="H35" s="36">
        <f>SUMIFS(СВЦЭМ!$C$39:$C$782,СВЦЭМ!$A$39:$A$782,$A35,СВЦЭМ!$B$39:$B$782,H$11)+'СЕТ СН'!$F$9+СВЦЭМ!$D$10+'СЕТ СН'!$F$5-'СЕТ СН'!$F$17</f>
        <v>3744.4067276000001</v>
      </c>
      <c r="I35" s="36">
        <f>SUMIFS(СВЦЭМ!$C$39:$C$782,СВЦЭМ!$A$39:$A$782,$A35,СВЦЭМ!$B$39:$B$782,I$11)+'СЕТ СН'!$F$9+СВЦЭМ!$D$10+'СЕТ СН'!$F$5-'СЕТ СН'!$F$17</f>
        <v>3696.7249577600001</v>
      </c>
      <c r="J35" s="36">
        <f>SUMIFS(СВЦЭМ!$C$39:$C$782,СВЦЭМ!$A$39:$A$782,$A35,СВЦЭМ!$B$39:$B$782,J$11)+'СЕТ СН'!$F$9+СВЦЭМ!$D$10+'СЕТ СН'!$F$5-'СЕТ СН'!$F$17</f>
        <v>3598.9554028800003</v>
      </c>
      <c r="K35" s="36">
        <f>SUMIFS(СВЦЭМ!$C$39:$C$782,СВЦЭМ!$A$39:$A$782,$A35,СВЦЭМ!$B$39:$B$782,K$11)+'СЕТ СН'!$F$9+СВЦЭМ!$D$10+'СЕТ СН'!$F$5-'СЕТ СН'!$F$17</f>
        <v>3524.60379311</v>
      </c>
      <c r="L35" s="36">
        <f>SUMIFS(СВЦЭМ!$C$39:$C$782,СВЦЭМ!$A$39:$A$782,$A35,СВЦЭМ!$B$39:$B$782,L$11)+'СЕТ СН'!$F$9+СВЦЭМ!$D$10+'СЕТ СН'!$F$5-'СЕТ СН'!$F$17</f>
        <v>3519.47327253</v>
      </c>
      <c r="M35" s="36">
        <f>SUMIFS(СВЦЭМ!$C$39:$C$782,СВЦЭМ!$A$39:$A$782,$A35,СВЦЭМ!$B$39:$B$782,M$11)+'СЕТ СН'!$F$9+СВЦЭМ!$D$10+'СЕТ СН'!$F$5-'СЕТ СН'!$F$17</f>
        <v>3534.0493155300001</v>
      </c>
      <c r="N35" s="36">
        <f>SUMIFS(СВЦЭМ!$C$39:$C$782,СВЦЭМ!$A$39:$A$782,$A35,СВЦЭМ!$B$39:$B$782,N$11)+'СЕТ СН'!$F$9+СВЦЭМ!$D$10+'СЕТ СН'!$F$5-'СЕТ СН'!$F$17</f>
        <v>3559.1139642999997</v>
      </c>
      <c r="O35" s="36">
        <f>SUMIFS(СВЦЭМ!$C$39:$C$782,СВЦЭМ!$A$39:$A$782,$A35,СВЦЭМ!$B$39:$B$782,O$11)+'СЕТ СН'!$F$9+СВЦЭМ!$D$10+'СЕТ СН'!$F$5-'СЕТ СН'!$F$17</f>
        <v>3626.4266200100001</v>
      </c>
      <c r="P35" s="36">
        <f>SUMIFS(СВЦЭМ!$C$39:$C$782,СВЦЭМ!$A$39:$A$782,$A35,СВЦЭМ!$B$39:$B$782,P$11)+'СЕТ СН'!$F$9+СВЦЭМ!$D$10+'СЕТ СН'!$F$5-'СЕТ СН'!$F$17</f>
        <v>3689.0472789099999</v>
      </c>
      <c r="Q35" s="36">
        <f>SUMIFS(СВЦЭМ!$C$39:$C$782,СВЦЭМ!$A$39:$A$782,$A35,СВЦЭМ!$B$39:$B$782,Q$11)+'СЕТ СН'!$F$9+СВЦЭМ!$D$10+'СЕТ СН'!$F$5-'СЕТ СН'!$F$17</f>
        <v>3695.70892486</v>
      </c>
      <c r="R35" s="36">
        <f>SUMIFS(СВЦЭМ!$C$39:$C$782,СВЦЭМ!$A$39:$A$782,$A35,СВЦЭМ!$B$39:$B$782,R$11)+'СЕТ СН'!$F$9+СВЦЭМ!$D$10+'СЕТ СН'!$F$5-'СЕТ СН'!$F$17</f>
        <v>3688.0385612600003</v>
      </c>
      <c r="S35" s="36">
        <f>SUMIFS(СВЦЭМ!$C$39:$C$782,СВЦЭМ!$A$39:$A$782,$A35,СВЦЭМ!$B$39:$B$782,S$11)+'СЕТ СН'!$F$9+СВЦЭМ!$D$10+'СЕТ СН'!$F$5-'СЕТ СН'!$F$17</f>
        <v>3663.69123605</v>
      </c>
      <c r="T35" s="36">
        <f>SUMIFS(СВЦЭМ!$C$39:$C$782,СВЦЭМ!$A$39:$A$782,$A35,СВЦЭМ!$B$39:$B$782,T$11)+'СЕТ СН'!$F$9+СВЦЭМ!$D$10+'СЕТ СН'!$F$5-'СЕТ СН'!$F$17</f>
        <v>3575.1763051600001</v>
      </c>
      <c r="U35" s="36">
        <f>SUMIFS(СВЦЭМ!$C$39:$C$782,СВЦЭМ!$A$39:$A$782,$A35,СВЦЭМ!$B$39:$B$782,U$11)+'СЕТ СН'!$F$9+СВЦЭМ!$D$10+'СЕТ СН'!$F$5-'СЕТ СН'!$F$17</f>
        <v>3501.5071766299998</v>
      </c>
      <c r="V35" s="36">
        <f>SUMIFS(СВЦЭМ!$C$39:$C$782,СВЦЭМ!$A$39:$A$782,$A35,СВЦЭМ!$B$39:$B$782,V$11)+'СЕТ СН'!$F$9+СВЦЭМ!$D$10+'СЕТ СН'!$F$5-'СЕТ СН'!$F$17</f>
        <v>3442.6047477299999</v>
      </c>
      <c r="W35" s="36">
        <f>SUMIFS(СВЦЭМ!$C$39:$C$782,СВЦЭМ!$A$39:$A$782,$A35,СВЦЭМ!$B$39:$B$782,W$11)+'СЕТ СН'!$F$9+СВЦЭМ!$D$10+'СЕТ СН'!$F$5-'СЕТ СН'!$F$17</f>
        <v>3472.2845825599998</v>
      </c>
      <c r="X35" s="36">
        <f>SUMIFS(СВЦЭМ!$C$39:$C$782,СВЦЭМ!$A$39:$A$782,$A35,СВЦЭМ!$B$39:$B$782,X$11)+'СЕТ СН'!$F$9+СВЦЭМ!$D$10+'СЕТ СН'!$F$5-'СЕТ СН'!$F$17</f>
        <v>3495.5021420399999</v>
      </c>
      <c r="Y35" s="36">
        <f>SUMIFS(СВЦЭМ!$C$39:$C$782,СВЦЭМ!$A$39:$A$782,$A35,СВЦЭМ!$B$39:$B$782,Y$11)+'СЕТ СН'!$F$9+СВЦЭМ!$D$10+'СЕТ СН'!$F$5-'СЕТ СН'!$F$17</f>
        <v>3561.1774844199999</v>
      </c>
    </row>
    <row r="36" spans="1:25" ht="15.75" x14ac:dyDescent="0.2">
      <c r="A36" s="35">
        <f t="shared" si="0"/>
        <v>44311</v>
      </c>
      <c r="B36" s="36">
        <f>SUMIFS(СВЦЭМ!$C$39:$C$782,СВЦЭМ!$A$39:$A$782,$A36,СВЦЭМ!$B$39:$B$782,B$11)+'СЕТ СН'!$F$9+СВЦЭМ!$D$10+'СЕТ СН'!$F$5-'СЕТ СН'!$F$17</f>
        <v>3598.1445762599997</v>
      </c>
      <c r="C36" s="36">
        <f>SUMIFS(СВЦЭМ!$C$39:$C$782,СВЦЭМ!$A$39:$A$782,$A36,СВЦЭМ!$B$39:$B$782,C$11)+'СЕТ СН'!$F$9+СВЦЭМ!$D$10+'СЕТ СН'!$F$5-'СЕТ СН'!$F$17</f>
        <v>3647.2066155100001</v>
      </c>
      <c r="D36" s="36">
        <f>SUMIFS(СВЦЭМ!$C$39:$C$782,СВЦЭМ!$A$39:$A$782,$A36,СВЦЭМ!$B$39:$B$782,D$11)+'СЕТ СН'!$F$9+СВЦЭМ!$D$10+'СЕТ СН'!$F$5-'СЕТ СН'!$F$17</f>
        <v>3593.1998325900004</v>
      </c>
      <c r="E36" s="36">
        <f>SUMIFS(СВЦЭМ!$C$39:$C$782,СВЦЭМ!$A$39:$A$782,$A36,СВЦЭМ!$B$39:$B$782,E$11)+'СЕТ СН'!$F$9+СВЦЭМ!$D$10+'СЕТ СН'!$F$5-'СЕТ СН'!$F$17</f>
        <v>3582.7338040100003</v>
      </c>
      <c r="F36" s="36">
        <f>SUMIFS(СВЦЭМ!$C$39:$C$782,СВЦЭМ!$A$39:$A$782,$A36,СВЦЭМ!$B$39:$B$782,F$11)+'СЕТ СН'!$F$9+СВЦЭМ!$D$10+'СЕТ СН'!$F$5-'СЕТ СН'!$F$17</f>
        <v>3581.2662944599997</v>
      </c>
      <c r="G36" s="36">
        <f>SUMIFS(СВЦЭМ!$C$39:$C$782,СВЦЭМ!$A$39:$A$782,$A36,СВЦЭМ!$B$39:$B$782,G$11)+'СЕТ СН'!$F$9+СВЦЭМ!$D$10+'СЕТ СН'!$F$5-'СЕТ СН'!$F$17</f>
        <v>3587.2340591900002</v>
      </c>
      <c r="H36" s="36">
        <f>SUMIFS(СВЦЭМ!$C$39:$C$782,СВЦЭМ!$A$39:$A$782,$A36,СВЦЭМ!$B$39:$B$782,H$11)+'СЕТ СН'!$F$9+СВЦЭМ!$D$10+'СЕТ СН'!$F$5-'СЕТ СН'!$F$17</f>
        <v>3593.4653778000002</v>
      </c>
      <c r="I36" s="36">
        <f>SUMIFS(СВЦЭМ!$C$39:$C$782,СВЦЭМ!$A$39:$A$782,$A36,СВЦЭМ!$B$39:$B$782,I$11)+'СЕТ СН'!$F$9+СВЦЭМ!$D$10+'СЕТ СН'!$F$5-'СЕТ СН'!$F$17</f>
        <v>3615.0948224799999</v>
      </c>
      <c r="J36" s="36">
        <f>SUMIFS(СВЦЭМ!$C$39:$C$782,СВЦЭМ!$A$39:$A$782,$A36,СВЦЭМ!$B$39:$B$782,J$11)+'СЕТ СН'!$F$9+СВЦЭМ!$D$10+'СЕТ СН'!$F$5-'СЕТ СН'!$F$17</f>
        <v>3552.9923011999999</v>
      </c>
      <c r="K36" s="36">
        <f>SUMIFS(СВЦЭМ!$C$39:$C$782,СВЦЭМ!$A$39:$A$782,$A36,СВЦЭМ!$B$39:$B$782,K$11)+'СЕТ СН'!$F$9+СВЦЭМ!$D$10+'СЕТ СН'!$F$5-'СЕТ СН'!$F$17</f>
        <v>3477.5197070200002</v>
      </c>
      <c r="L36" s="36">
        <f>SUMIFS(СВЦЭМ!$C$39:$C$782,СВЦЭМ!$A$39:$A$782,$A36,СВЦЭМ!$B$39:$B$782,L$11)+'СЕТ СН'!$F$9+СВЦЭМ!$D$10+'СЕТ СН'!$F$5-'СЕТ СН'!$F$17</f>
        <v>3484.5621739099997</v>
      </c>
      <c r="M36" s="36">
        <f>SUMIFS(СВЦЭМ!$C$39:$C$782,СВЦЭМ!$A$39:$A$782,$A36,СВЦЭМ!$B$39:$B$782,M$11)+'СЕТ СН'!$F$9+СВЦЭМ!$D$10+'СЕТ СН'!$F$5-'СЕТ СН'!$F$17</f>
        <v>3481.4303054800002</v>
      </c>
      <c r="N36" s="36">
        <f>SUMIFS(СВЦЭМ!$C$39:$C$782,СВЦЭМ!$A$39:$A$782,$A36,СВЦЭМ!$B$39:$B$782,N$11)+'СЕТ СН'!$F$9+СВЦЭМ!$D$10+'СЕТ СН'!$F$5-'СЕТ СН'!$F$17</f>
        <v>3509.28267882</v>
      </c>
      <c r="O36" s="36">
        <f>SUMIFS(СВЦЭМ!$C$39:$C$782,СВЦЭМ!$A$39:$A$782,$A36,СВЦЭМ!$B$39:$B$782,O$11)+'СЕТ СН'!$F$9+СВЦЭМ!$D$10+'СЕТ СН'!$F$5-'СЕТ СН'!$F$17</f>
        <v>3582.9031330999996</v>
      </c>
      <c r="P36" s="36">
        <f>SUMIFS(СВЦЭМ!$C$39:$C$782,СВЦЭМ!$A$39:$A$782,$A36,СВЦЭМ!$B$39:$B$782,P$11)+'СЕТ СН'!$F$9+СВЦЭМ!$D$10+'СЕТ СН'!$F$5-'СЕТ СН'!$F$17</f>
        <v>3569.22137772</v>
      </c>
      <c r="Q36" s="36">
        <f>SUMIFS(СВЦЭМ!$C$39:$C$782,СВЦЭМ!$A$39:$A$782,$A36,СВЦЭМ!$B$39:$B$782,Q$11)+'СЕТ СН'!$F$9+СВЦЭМ!$D$10+'СЕТ СН'!$F$5-'СЕТ СН'!$F$17</f>
        <v>3541.6753718600003</v>
      </c>
      <c r="R36" s="36">
        <f>SUMIFS(СВЦЭМ!$C$39:$C$782,СВЦЭМ!$A$39:$A$782,$A36,СВЦЭМ!$B$39:$B$782,R$11)+'СЕТ СН'!$F$9+СВЦЭМ!$D$10+'СЕТ СН'!$F$5-'СЕТ СН'!$F$17</f>
        <v>3547.9207635399998</v>
      </c>
      <c r="S36" s="36">
        <f>SUMIFS(СВЦЭМ!$C$39:$C$782,СВЦЭМ!$A$39:$A$782,$A36,СВЦЭМ!$B$39:$B$782,S$11)+'СЕТ СН'!$F$9+СВЦЭМ!$D$10+'СЕТ СН'!$F$5-'СЕТ СН'!$F$17</f>
        <v>3576.7606711099997</v>
      </c>
      <c r="T36" s="36">
        <f>SUMIFS(СВЦЭМ!$C$39:$C$782,СВЦЭМ!$A$39:$A$782,$A36,СВЦЭМ!$B$39:$B$782,T$11)+'СЕТ СН'!$F$9+СВЦЭМ!$D$10+'СЕТ СН'!$F$5-'СЕТ СН'!$F$17</f>
        <v>3502.3476860700002</v>
      </c>
      <c r="U36" s="36">
        <f>SUMIFS(СВЦЭМ!$C$39:$C$782,СВЦЭМ!$A$39:$A$782,$A36,СВЦЭМ!$B$39:$B$782,U$11)+'СЕТ СН'!$F$9+СВЦЭМ!$D$10+'СЕТ СН'!$F$5-'СЕТ СН'!$F$17</f>
        <v>3432.33158181</v>
      </c>
      <c r="V36" s="36">
        <f>SUMIFS(СВЦЭМ!$C$39:$C$782,СВЦЭМ!$A$39:$A$782,$A36,СВЦЭМ!$B$39:$B$782,V$11)+'СЕТ СН'!$F$9+СВЦЭМ!$D$10+'СЕТ СН'!$F$5-'СЕТ СН'!$F$17</f>
        <v>3415.8804493600001</v>
      </c>
      <c r="W36" s="36">
        <f>SUMIFS(СВЦЭМ!$C$39:$C$782,СВЦЭМ!$A$39:$A$782,$A36,СВЦЭМ!$B$39:$B$782,W$11)+'СЕТ СН'!$F$9+СВЦЭМ!$D$10+'СЕТ СН'!$F$5-'СЕТ СН'!$F$17</f>
        <v>3434.91625389</v>
      </c>
      <c r="X36" s="36">
        <f>SUMIFS(СВЦЭМ!$C$39:$C$782,СВЦЭМ!$A$39:$A$782,$A36,СВЦЭМ!$B$39:$B$782,X$11)+'СЕТ СН'!$F$9+СВЦЭМ!$D$10+'СЕТ СН'!$F$5-'СЕТ СН'!$F$17</f>
        <v>3408.6797012299999</v>
      </c>
      <c r="Y36" s="36">
        <f>SUMIFS(СВЦЭМ!$C$39:$C$782,СВЦЭМ!$A$39:$A$782,$A36,СВЦЭМ!$B$39:$B$782,Y$11)+'СЕТ СН'!$F$9+СВЦЭМ!$D$10+'СЕТ СН'!$F$5-'СЕТ СН'!$F$17</f>
        <v>3428.1682160199998</v>
      </c>
    </row>
    <row r="37" spans="1:25" ht="15.75" x14ac:dyDescent="0.2">
      <c r="A37" s="35">
        <f t="shared" si="0"/>
        <v>44312</v>
      </c>
      <c r="B37" s="36">
        <f>SUMIFS(СВЦЭМ!$C$39:$C$782,СВЦЭМ!$A$39:$A$782,$A37,СВЦЭМ!$B$39:$B$782,B$11)+'СЕТ СН'!$F$9+СВЦЭМ!$D$10+'СЕТ СН'!$F$5-'СЕТ СН'!$F$17</f>
        <v>3536.20329868</v>
      </c>
      <c r="C37" s="36">
        <f>SUMIFS(СВЦЭМ!$C$39:$C$782,СВЦЭМ!$A$39:$A$782,$A37,СВЦЭМ!$B$39:$B$782,C$11)+'СЕТ СН'!$F$9+СВЦЭМ!$D$10+'СЕТ СН'!$F$5-'СЕТ СН'!$F$17</f>
        <v>3539.0685893899999</v>
      </c>
      <c r="D37" s="36">
        <f>SUMIFS(СВЦЭМ!$C$39:$C$782,СВЦЭМ!$A$39:$A$782,$A37,СВЦЭМ!$B$39:$B$782,D$11)+'СЕТ СН'!$F$9+СВЦЭМ!$D$10+'СЕТ СН'!$F$5-'СЕТ СН'!$F$17</f>
        <v>3580.14585033</v>
      </c>
      <c r="E37" s="36">
        <f>SUMIFS(СВЦЭМ!$C$39:$C$782,СВЦЭМ!$A$39:$A$782,$A37,СВЦЭМ!$B$39:$B$782,E$11)+'СЕТ СН'!$F$9+СВЦЭМ!$D$10+'СЕТ СН'!$F$5-'СЕТ СН'!$F$17</f>
        <v>3576.9393152100001</v>
      </c>
      <c r="F37" s="36">
        <f>SUMIFS(СВЦЭМ!$C$39:$C$782,СВЦЭМ!$A$39:$A$782,$A37,СВЦЭМ!$B$39:$B$782,F$11)+'СЕТ СН'!$F$9+СВЦЭМ!$D$10+'СЕТ СН'!$F$5-'СЕТ СН'!$F$17</f>
        <v>3591.1150669500003</v>
      </c>
      <c r="G37" s="36">
        <f>SUMIFS(СВЦЭМ!$C$39:$C$782,СВЦЭМ!$A$39:$A$782,$A37,СВЦЭМ!$B$39:$B$782,G$11)+'СЕТ СН'!$F$9+СВЦЭМ!$D$10+'СЕТ СН'!$F$5-'СЕТ СН'!$F$17</f>
        <v>3605.9737559499999</v>
      </c>
      <c r="H37" s="36">
        <f>SUMIFS(СВЦЭМ!$C$39:$C$782,СВЦЭМ!$A$39:$A$782,$A37,СВЦЭМ!$B$39:$B$782,H$11)+'СЕТ СН'!$F$9+СВЦЭМ!$D$10+'СЕТ СН'!$F$5-'СЕТ СН'!$F$17</f>
        <v>3645.3173027000003</v>
      </c>
      <c r="I37" s="36">
        <f>SUMIFS(СВЦЭМ!$C$39:$C$782,СВЦЭМ!$A$39:$A$782,$A37,СВЦЭМ!$B$39:$B$782,I$11)+'СЕТ СН'!$F$9+СВЦЭМ!$D$10+'СЕТ СН'!$F$5-'СЕТ СН'!$F$17</f>
        <v>3584.60719518</v>
      </c>
      <c r="J37" s="36">
        <f>SUMIFS(СВЦЭМ!$C$39:$C$782,СВЦЭМ!$A$39:$A$782,$A37,СВЦЭМ!$B$39:$B$782,J$11)+'СЕТ СН'!$F$9+СВЦЭМ!$D$10+'СЕТ СН'!$F$5-'СЕТ СН'!$F$17</f>
        <v>3554.18599417</v>
      </c>
      <c r="K37" s="36">
        <f>SUMIFS(СВЦЭМ!$C$39:$C$782,СВЦЭМ!$A$39:$A$782,$A37,СВЦЭМ!$B$39:$B$782,K$11)+'СЕТ СН'!$F$9+СВЦЭМ!$D$10+'СЕТ СН'!$F$5-'СЕТ СН'!$F$17</f>
        <v>3487.04975122</v>
      </c>
      <c r="L37" s="36">
        <f>SUMIFS(СВЦЭМ!$C$39:$C$782,СВЦЭМ!$A$39:$A$782,$A37,СВЦЭМ!$B$39:$B$782,L$11)+'СЕТ СН'!$F$9+СВЦЭМ!$D$10+'СЕТ СН'!$F$5-'СЕТ СН'!$F$17</f>
        <v>3487.4910855500002</v>
      </c>
      <c r="M37" s="36">
        <f>SUMIFS(СВЦЭМ!$C$39:$C$782,СВЦЭМ!$A$39:$A$782,$A37,СВЦЭМ!$B$39:$B$782,M$11)+'СЕТ СН'!$F$9+СВЦЭМ!$D$10+'СЕТ СН'!$F$5-'СЕТ СН'!$F$17</f>
        <v>3488.2965250699999</v>
      </c>
      <c r="N37" s="36">
        <f>SUMIFS(СВЦЭМ!$C$39:$C$782,СВЦЭМ!$A$39:$A$782,$A37,СВЦЭМ!$B$39:$B$782,N$11)+'СЕТ СН'!$F$9+СВЦЭМ!$D$10+'СЕТ СН'!$F$5-'СЕТ СН'!$F$17</f>
        <v>3518.2931391900001</v>
      </c>
      <c r="O37" s="36">
        <f>SUMIFS(СВЦЭМ!$C$39:$C$782,СВЦЭМ!$A$39:$A$782,$A37,СВЦЭМ!$B$39:$B$782,O$11)+'СЕТ СН'!$F$9+СВЦЭМ!$D$10+'СЕТ СН'!$F$5-'СЕТ СН'!$F$17</f>
        <v>3573.8476973699999</v>
      </c>
      <c r="P37" s="36">
        <f>SUMIFS(СВЦЭМ!$C$39:$C$782,СВЦЭМ!$A$39:$A$782,$A37,СВЦЭМ!$B$39:$B$782,P$11)+'СЕТ СН'!$F$9+СВЦЭМ!$D$10+'СЕТ СН'!$F$5-'СЕТ СН'!$F$17</f>
        <v>3628.1539193600001</v>
      </c>
      <c r="Q37" s="36">
        <f>SUMIFS(СВЦЭМ!$C$39:$C$782,СВЦЭМ!$A$39:$A$782,$A37,СВЦЭМ!$B$39:$B$782,Q$11)+'СЕТ СН'!$F$9+СВЦЭМ!$D$10+'СЕТ СН'!$F$5-'СЕТ СН'!$F$17</f>
        <v>3637.6883894800003</v>
      </c>
      <c r="R37" s="36">
        <f>SUMIFS(СВЦЭМ!$C$39:$C$782,СВЦЭМ!$A$39:$A$782,$A37,СВЦЭМ!$B$39:$B$782,R$11)+'СЕТ СН'!$F$9+СВЦЭМ!$D$10+'СЕТ СН'!$F$5-'СЕТ СН'!$F$17</f>
        <v>3615.0957986000003</v>
      </c>
      <c r="S37" s="36">
        <f>SUMIFS(СВЦЭМ!$C$39:$C$782,СВЦЭМ!$A$39:$A$782,$A37,СВЦЭМ!$B$39:$B$782,S$11)+'СЕТ СН'!$F$9+СВЦЭМ!$D$10+'СЕТ СН'!$F$5-'СЕТ СН'!$F$17</f>
        <v>3590.4499392099997</v>
      </c>
      <c r="T37" s="36">
        <f>SUMIFS(СВЦЭМ!$C$39:$C$782,СВЦЭМ!$A$39:$A$782,$A37,СВЦЭМ!$B$39:$B$782,T$11)+'СЕТ СН'!$F$9+СВЦЭМ!$D$10+'СЕТ СН'!$F$5-'СЕТ СН'!$F$17</f>
        <v>3524.3098187000001</v>
      </c>
      <c r="U37" s="36">
        <f>SUMIFS(СВЦЭМ!$C$39:$C$782,СВЦЭМ!$A$39:$A$782,$A37,СВЦЭМ!$B$39:$B$782,U$11)+'СЕТ СН'!$F$9+СВЦЭМ!$D$10+'СЕТ СН'!$F$5-'СЕТ СН'!$F$17</f>
        <v>3465.3485192100002</v>
      </c>
      <c r="V37" s="36">
        <f>SUMIFS(СВЦЭМ!$C$39:$C$782,СВЦЭМ!$A$39:$A$782,$A37,СВЦЭМ!$B$39:$B$782,V$11)+'СЕТ СН'!$F$9+СВЦЭМ!$D$10+'СЕТ СН'!$F$5-'СЕТ СН'!$F$17</f>
        <v>3462.1225740899999</v>
      </c>
      <c r="W37" s="36">
        <f>SUMIFS(СВЦЭМ!$C$39:$C$782,СВЦЭМ!$A$39:$A$782,$A37,СВЦЭМ!$B$39:$B$782,W$11)+'СЕТ СН'!$F$9+СВЦЭМ!$D$10+'СЕТ СН'!$F$5-'СЕТ СН'!$F$17</f>
        <v>3477.2967893800001</v>
      </c>
      <c r="X37" s="36">
        <f>SUMIFS(СВЦЭМ!$C$39:$C$782,СВЦЭМ!$A$39:$A$782,$A37,СВЦЭМ!$B$39:$B$782,X$11)+'СЕТ СН'!$F$9+СВЦЭМ!$D$10+'СЕТ СН'!$F$5-'СЕТ СН'!$F$17</f>
        <v>3473.8179946400001</v>
      </c>
      <c r="Y37" s="36">
        <f>SUMIFS(СВЦЭМ!$C$39:$C$782,СВЦЭМ!$A$39:$A$782,$A37,СВЦЭМ!$B$39:$B$782,Y$11)+'СЕТ СН'!$F$9+СВЦЭМ!$D$10+'СЕТ СН'!$F$5-'СЕТ СН'!$F$17</f>
        <v>3522.8269204600001</v>
      </c>
    </row>
    <row r="38" spans="1:25" ht="15.75" x14ac:dyDescent="0.2">
      <c r="A38" s="35">
        <f t="shared" si="0"/>
        <v>44313</v>
      </c>
      <c r="B38" s="36">
        <f>SUMIFS(СВЦЭМ!$C$39:$C$782,СВЦЭМ!$A$39:$A$782,$A38,СВЦЭМ!$B$39:$B$782,B$11)+'СЕТ СН'!$F$9+СВЦЭМ!$D$10+'СЕТ СН'!$F$5-'СЕТ СН'!$F$17</f>
        <v>3768.5673975700001</v>
      </c>
      <c r="C38" s="36">
        <f>SUMIFS(СВЦЭМ!$C$39:$C$782,СВЦЭМ!$A$39:$A$782,$A38,СВЦЭМ!$B$39:$B$782,C$11)+'СЕТ СН'!$F$9+СВЦЭМ!$D$10+'СЕТ СН'!$F$5-'СЕТ СН'!$F$17</f>
        <v>3856.8308511</v>
      </c>
      <c r="D38" s="36">
        <f>SUMIFS(СВЦЭМ!$C$39:$C$782,СВЦЭМ!$A$39:$A$782,$A38,СВЦЭМ!$B$39:$B$782,D$11)+'СЕТ СН'!$F$9+СВЦЭМ!$D$10+'СЕТ СН'!$F$5-'СЕТ СН'!$F$17</f>
        <v>3829.5875093499999</v>
      </c>
      <c r="E38" s="36">
        <f>SUMIFS(СВЦЭМ!$C$39:$C$782,СВЦЭМ!$A$39:$A$782,$A38,СВЦЭМ!$B$39:$B$782,E$11)+'СЕТ СН'!$F$9+СВЦЭМ!$D$10+'СЕТ СН'!$F$5-'СЕТ СН'!$F$17</f>
        <v>3825.74104261</v>
      </c>
      <c r="F38" s="36">
        <f>SUMIFS(СВЦЭМ!$C$39:$C$782,СВЦЭМ!$A$39:$A$782,$A38,СВЦЭМ!$B$39:$B$782,F$11)+'СЕТ СН'!$F$9+СВЦЭМ!$D$10+'СЕТ СН'!$F$5-'СЕТ СН'!$F$17</f>
        <v>3826.0870900600003</v>
      </c>
      <c r="G38" s="36">
        <f>SUMIFS(СВЦЭМ!$C$39:$C$782,СВЦЭМ!$A$39:$A$782,$A38,СВЦЭМ!$B$39:$B$782,G$11)+'СЕТ СН'!$F$9+СВЦЭМ!$D$10+'СЕТ СН'!$F$5-'СЕТ СН'!$F$17</f>
        <v>3837.2575803</v>
      </c>
      <c r="H38" s="36">
        <f>SUMIFS(СВЦЭМ!$C$39:$C$782,СВЦЭМ!$A$39:$A$782,$A38,СВЦЭМ!$B$39:$B$782,H$11)+'СЕТ СН'!$F$9+СВЦЭМ!$D$10+'СЕТ СН'!$F$5-'СЕТ СН'!$F$17</f>
        <v>3850.7339309600002</v>
      </c>
      <c r="I38" s="36">
        <f>SUMIFS(СВЦЭМ!$C$39:$C$782,СВЦЭМ!$A$39:$A$782,$A38,СВЦЭМ!$B$39:$B$782,I$11)+'СЕТ СН'!$F$9+СВЦЭМ!$D$10+'СЕТ СН'!$F$5-'СЕТ СН'!$F$17</f>
        <v>3777.3515714300001</v>
      </c>
      <c r="J38" s="36">
        <f>SUMIFS(СВЦЭМ!$C$39:$C$782,СВЦЭМ!$A$39:$A$782,$A38,СВЦЭМ!$B$39:$B$782,J$11)+'СЕТ СН'!$F$9+СВЦЭМ!$D$10+'СЕТ СН'!$F$5-'СЕТ СН'!$F$17</f>
        <v>3692.2995184399997</v>
      </c>
      <c r="K38" s="36">
        <f>SUMIFS(СВЦЭМ!$C$39:$C$782,СВЦЭМ!$A$39:$A$782,$A38,СВЦЭМ!$B$39:$B$782,K$11)+'СЕТ СН'!$F$9+СВЦЭМ!$D$10+'СЕТ СН'!$F$5-'СЕТ СН'!$F$17</f>
        <v>3640.7620717700001</v>
      </c>
      <c r="L38" s="36">
        <f>SUMIFS(СВЦЭМ!$C$39:$C$782,СВЦЭМ!$A$39:$A$782,$A38,СВЦЭМ!$B$39:$B$782,L$11)+'СЕТ СН'!$F$9+СВЦЭМ!$D$10+'СЕТ СН'!$F$5-'СЕТ СН'!$F$17</f>
        <v>3647.9318291999998</v>
      </c>
      <c r="M38" s="36">
        <f>SUMIFS(СВЦЭМ!$C$39:$C$782,СВЦЭМ!$A$39:$A$782,$A38,СВЦЭМ!$B$39:$B$782,M$11)+'СЕТ СН'!$F$9+СВЦЭМ!$D$10+'СЕТ СН'!$F$5-'СЕТ СН'!$F$17</f>
        <v>3659.52310347</v>
      </c>
      <c r="N38" s="36">
        <f>SUMIFS(СВЦЭМ!$C$39:$C$782,СВЦЭМ!$A$39:$A$782,$A38,СВЦЭМ!$B$39:$B$782,N$11)+'СЕТ СН'!$F$9+СВЦЭМ!$D$10+'СЕТ СН'!$F$5-'СЕТ СН'!$F$17</f>
        <v>3690.5988951300001</v>
      </c>
      <c r="O38" s="36">
        <f>SUMIFS(СВЦЭМ!$C$39:$C$782,СВЦЭМ!$A$39:$A$782,$A38,СВЦЭМ!$B$39:$B$782,O$11)+'СЕТ СН'!$F$9+СВЦЭМ!$D$10+'СЕТ СН'!$F$5-'СЕТ СН'!$F$17</f>
        <v>3747.4738907700003</v>
      </c>
      <c r="P38" s="36">
        <f>SUMIFS(СВЦЭМ!$C$39:$C$782,СВЦЭМ!$A$39:$A$782,$A38,СВЦЭМ!$B$39:$B$782,P$11)+'СЕТ СН'!$F$9+СВЦЭМ!$D$10+'СЕТ СН'!$F$5-'СЕТ СН'!$F$17</f>
        <v>3764.2593047199998</v>
      </c>
      <c r="Q38" s="36">
        <f>SUMIFS(СВЦЭМ!$C$39:$C$782,СВЦЭМ!$A$39:$A$782,$A38,СВЦЭМ!$B$39:$B$782,Q$11)+'СЕТ СН'!$F$9+СВЦЭМ!$D$10+'СЕТ СН'!$F$5-'СЕТ СН'!$F$17</f>
        <v>3744.6903538799997</v>
      </c>
      <c r="R38" s="36">
        <f>SUMIFS(СВЦЭМ!$C$39:$C$782,СВЦЭМ!$A$39:$A$782,$A38,СВЦЭМ!$B$39:$B$782,R$11)+'СЕТ СН'!$F$9+СВЦЭМ!$D$10+'СЕТ СН'!$F$5-'СЕТ СН'!$F$17</f>
        <v>3745.0119745900001</v>
      </c>
      <c r="S38" s="36">
        <f>SUMIFS(СВЦЭМ!$C$39:$C$782,СВЦЭМ!$A$39:$A$782,$A38,СВЦЭМ!$B$39:$B$782,S$11)+'СЕТ СН'!$F$9+СВЦЭМ!$D$10+'СЕТ СН'!$F$5-'СЕТ СН'!$F$17</f>
        <v>3770.2203381500003</v>
      </c>
      <c r="T38" s="36">
        <f>SUMIFS(СВЦЭМ!$C$39:$C$782,СВЦЭМ!$A$39:$A$782,$A38,СВЦЭМ!$B$39:$B$782,T$11)+'СЕТ СН'!$F$9+СВЦЭМ!$D$10+'СЕТ СН'!$F$5-'СЕТ СН'!$F$17</f>
        <v>3686.2782297599997</v>
      </c>
      <c r="U38" s="36">
        <f>SUMIFS(СВЦЭМ!$C$39:$C$782,СВЦЭМ!$A$39:$A$782,$A38,СВЦЭМ!$B$39:$B$782,U$11)+'СЕТ СН'!$F$9+СВЦЭМ!$D$10+'СЕТ СН'!$F$5-'СЕТ СН'!$F$17</f>
        <v>3600.0177169199997</v>
      </c>
      <c r="V38" s="36">
        <f>SUMIFS(СВЦЭМ!$C$39:$C$782,СВЦЭМ!$A$39:$A$782,$A38,СВЦЭМ!$B$39:$B$782,V$11)+'СЕТ СН'!$F$9+СВЦЭМ!$D$10+'СЕТ СН'!$F$5-'СЕТ СН'!$F$17</f>
        <v>3581.0854835999999</v>
      </c>
      <c r="W38" s="36">
        <f>SUMIFS(СВЦЭМ!$C$39:$C$782,СВЦЭМ!$A$39:$A$782,$A38,СВЦЭМ!$B$39:$B$782,W$11)+'СЕТ СН'!$F$9+СВЦЭМ!$D$10+'СЕТ СН'!$F$5-'СЕТ СН'!$F$17</f>
        <v>3590.22223639</v>
      </c>
      <c r="X38" s="36">
        <f>SUMIFS(СВЦЭМ!$C$39:$C$782,СВЦЭМ!$A$39:$A$782,$A38,СВЦЭМ!$B$39:$B$782,X$11)+'СЕТ СН'!$F$9+СВЦЭМ!$D$10+'СЕТ СН'!$F$5-'СЕТ СН'!$F$17</f>
        <v>3587.67167393</v>
      </c>
      <c r="Y38" s="36">
        <f>SUMIFS(СВЦЭМ!$C$39:$C$782,СВЦЭМ!$A$39:$A$782,$A38,СВЦЭМ!$B$39:$B$782,Y$11)+'СЕТ СН'!$F$9+СВЦЭМ!$D$10+'СЕТ СН'!$F$5-'СЕТ СН'!$F$17</f>
        <v>3629.56462801</v>
      </c>
    </row>
    <row r="39" spans="1:25" ht="15.75" x14ac:dyDescent="0.2">
      <c r="A39" s="35">
        <f t="shared" si="0"/>
        <v>44314</v>
      </c>
      <c r="B39" s="36">
        <f>SUMIFS(СВЦЭМ!$C$39:$C$782,СВЦЭМ!$A$39:$A$782,$A39,СВЦЭМ!$B$39:$B$782,B$11)+'СЕТ СН'!$F$9+СВЦЭМ!$D$10+'СЕТ СН'!$F$5-'СЕТ СН'!$F$17</f>
        <v>3762.2446467700001</v>
      </c>
      <c r="C39" s="36">
        <f>SUMIFS(СВЦЭМ!$C$39:$C$782,СВЦЭМ!$A$39:$A$782,$A39,СВЦЭМ!$B$39:$B$782,C$11)+'СЕТ СН'!$F$9+СВЦЭМ!$D$10+'СЕТ СН'!$F$5-'СЕТ СН'!$F$17</f>
        <v>3856.04247343</v>
      </c>
      <c r="D39" s="36">
        <f>SUMIFS(СВЦЭМ!$C$39:$C$782,СВЦЭМ!$A$39:$A$782,$A39,СВЦЭМ!$B$39:$B$782,D$11)+'СЕТ СН'!$F$9+СВЦЭМ!$D$10+'СЕТ СН'!$F$5-'СЕТ СН'!$F$17</f>
        <v>3880.9394649599999</v>
      </c>
      <c r="E39" s="36">
        <f>SUMIFS(СВЦЭМ!$C$39:$C$782,СВЦЭМ!$A$39:$A$782,$A39,СВЦЭМ!$B$39:$B$782,E$11)+'СЕТ СН'!$F$9+СВЦЭМ!$D$10+'СЕТ СН'!$F$5-'СЕТ СН'!$F$17</f>
        <v>3880.4065232299999</v>
      </c>
      <c r="F39" s="36">
        <f>SUMIFS(СВЦЭМ!$C$39:$C$782,СВЦЭМ!$A$39:$A$782,$A39,СВЦЭМ!$B$39:$B$782,F$11)+'СЕТ СН'!$F$9+СВЦЭМ!$D$10+'СЕТ СН'!$F$5-'СЕТ СН'!$F$17</f>
        <v>3891.2472976899999</v>
      </c>
      <c r="G39" s="36">
        <f>SUMIFS(СВЦЭМ!$C$39:$C$782,СВЦЭМ!$A$39:$A$782,$A39,СВЦЭМ!$B$39:$B$782,G$11)+'СЕТ СН'!$F$9+СВЦЭМ!$D$10+'СЕТ СН'!$F$5-'СЕТ СН'!$F$17</f>
        <v>3899.0113149899998</v>
      </c>
      <c r="H39" s="36">
        <f>SUMIFS(СВЦЭМ!$C$39:$C$782,СВЦЭМ!$A$39:$A$782,$A39,СВЦЭМ!$B$39:$B$782,H$11)+'СЕТ СН'!$F$9+СВЦЭМ!$D$10+'СЕТ СН'!$F$5-'СЕТ СН'!$F$17</f>
        <v>3887.5470171899997</v>
      </c>
      <c r="I39" s="36">
        <f>SUMIFS(СВЦЭМ!$C$39:$C$782,СВЦЭМ!$A$39:$A$782,$A39,СВЦЭМ!$B$39:$B$782,I$11)+'СЕТ СН'!$F$9+СВЦЭМ!$D$10+'СЕТ СН'!$F$5-'СЕТ СН'!$F$17</f>
        <v>3800.8463329200003</v>
      </c>
      <c r="J39" s="36">
        <f>SUMIFS(СВЦЭМ!$C$39:$C$782,СВЦЭМ!$A$39:$A$782,$A39,СВЦЭМ!$B$39:$B$782,J$11)+'СЕТ СН'!$F$9+СВЦЭМ!$D$10+'СЕТ СН'!$F$5-'СЕТ СН'!$F$17</f>
        <v>3715.9429808599998</v>
      </c>
      <c r="K39" s="36">
        <f>SUMIFS(СВЦЭМ!$C$39:$C$782,СВЦЭМ!$A$39:$A$782,$A39,СВЦЭМ!$B$39:$B$782,K$11)+'СЕТ СН'!$F$9+СВЦЭМ!$D$10+'СЕТ СН'!$F$5-'СЕТ СН'!$F$17</f>
        <v>3643.0564009899999</v>
      </c>
      <c r="L39" s="36">
        <f>SUMIFS(СВЦЭМ!$C$39:$C$782,СВЦЭМ!$A$39:$A$782,$A39,СВЦЭМ!$B$39:$B$782,L$11)+'СЕТ СН'!$F$9+СВЦЭМ!$D$10+'СЕТ СН'!$F$5-'СЕТ СН'!$F$17</f>
        <v>3647.6679564900001</v>
      </c>
      <c r="M39" s="36">
        <f>SUMIFS(СВЦЭМ!$C$39:$C$782,СВЦЭМ!$A$39:$A$782,$A39,СВЦЭМ!$B$39:$B$782,M$11)+'СЕТ СН'!$F$9+СВЦЭМ!$D$10+'СЕТ СН'!$F$5-'СЕТ СН'!$F$17</f>
        <v>3654.4172105099997</v>
      </c>
      <c r="N39" s="36">
        <f>SUMIFS(СВЦЭМ!$C$39:$C$782,СВЦЭМ!$A$39:$A$782,$A39,СВЦЭМ!$B$39:$B$782,N$11)+'СЕТ СН'!$F$9+СВЦЭМ!$D$10+'СЕТ СН'!$F$5-'СЕТ СН'!$F$17</f>
        <v>3702.20198269</v>
      </c>
      <c r="O39" s="36">
        <f>SUMIFS(СВЦЭМ!$C$39:$C$782,СВЦЭМ!$A$39:$A$782,$A39,СВЦЭМ!$B$39:$B$782,O$11)+'СЕТ СН'!$F$9+СВЦЭМ!$D$10+'СЕТ СН'!$F$5-'СЕТ СН'!$F$17</f>
        <v>3740.5039055899997</v>
      </c>
      <c r="P39" s="36">
        <f>SUMIFS(СВЦЭМ!$C$39:$C$782,СВЦЭМ!$A$39:$A$782,$A39,СВЦЭМ!$B$39:$B$782,P$11)+'СЕТ СН'!$F$9+СВЦЭМ!$D$10+'СЕТ СН'!$F$5-'СЕТ СН'!$F$17</f>
        <v>3796.6617115700001</v>
      </c>
      <c r="Q39" s="36">
        <f>SUMIFS(СВЦЭМ!$C$39:$C$782,СВЦЭМ!$A$39:$A$782,$A39,СВЦЭМ!$B$39:$B$782,Q$11)+'СЕТ СН'!$F$9+СВЦЭМ!$D$10+'СЕТ СН'!$F$5-'СЕТ СН'!$F$17</f>
        <v>3794.3369192700002</v>
      </c>
      <c r="R39" s="36">
        <f>SUMIFS(СВЦЭМ!$C$39:$C$782,СВЦЭМ!$A$39:$A$782,$A39,СВЦЭМ!$B$39:$B$782,R$11)+'СЕТ СН'!$F$9+СВЦЭМ!$D$10+'СЕТ СН'!$F$5-'СЕТ СН'!$F$17</f>
        <v>3798.6510360800003</v>
      </c>
      <c r="S39" s="36">
        <f>SUMIFS(СВЦЭМ!$C$39:$C$782,СВЦЭМ!$A$39:$A$782,$A39,СВЦЭМ!$B$39:$B$782,S$11)+'СЕТ СН'!$F$9+СВЦЭМ!$D$10+'СЕТ СН'!$F$5-'СЕТ СН'!$F$17</f>
        <v>3800.18401313</v>
      </c>
      <c r="T39" s="36">
        <f>SUMIFS(СВЦЭМ!$C$39:$C$782,СВЦЭМ!$A$39:$A$782,$A39,СВЦЭМ!$B$39:$B$782,T$11)+'СЕТ СН'!$F$9+СВЦЭМ!$D$10+'СЕТ СН'!$F$5-'СЕТ СН'!$F$17</f>
        <v>3707.2417263400002</v>
      </c>
      <c r="U39" s="36">
        <f>SUMIFS(СВЦЭМ!$C$39:$C$782,СВЦЭМ!$A$39:$A$782,$A39,СВЦЭМ!$B$39:$B$782,U$11)+'СЕТ СН'!$F$9+СВЦЭМ!$D$10+'СЕТ СН'!$F$5-'СЕТ СН'!$F$17</f>
        <v>3634.8262663599999</v>
      </c>
      <c r="V39" s="36">
        <f>SUMIFS(СВЦЭМ!$C$39:$C$782,СВЦЭМ!$A$39:$A$782,$A39,СВЦЭМ!$B$39:$B$782,V$11)+'СЕТ СН'!$F$9+СВЦЭМ!$D$10+'СЕТ СН'!$F$5-'СЕТ СН'!$F$17</f>
        <v>3607.7878452599998</v>
      </c>
      <c r="W39" s="36">
        <f>SUMIFS(СВЦЭМ!$C$39:$C$782,СВЦЭМ!$A$39:$A$782,$A39,СВЦЭМ!$B$39:$B$782,W$11)+'СЕТ СН'!$F$9+СВЦЭМ!$D$10+'СЕТ СН'!$F$5-'СЕТ СН'!$F$17</f>
        <v>3619.4243493200001</v>
      </c>
      <c r="X39" s="36">
        <f>SUMIFS(СВЦЭМ!$C$39:$C$782,СВЦЭМ!$A$39:$A$782,$A39,СВЦЭМ!$B$39:$B$782,X$11)+'СЕТ СН'!$F$9+СВЦЭМ!$D$10+'СЕТ СН'!$F$5-'СЕТ СН'!$F$17</f>
        <v>3664.4974194300003</v>
      </c>
      <c r="Y39" s="36">
        <f>SUMIFS(СВЦЭМ!$C$39:$C$782,СВЦЭМ!$A$39:$A$782,$A39,СВЦЭМ!$B$39:$B$782,Y$11)+'СЕТ СН'!$F$9+СВЦЭМ!$D$10+'СЕТ СН'!$F$5-'СЕТ СН'!$F$17</f>
        <v>3733.0629575499997</v>
      </c>
    </row>
    <row r="40" spans="1:25" ht="15.75" x14ac:dyDescent="0.2">
      <c r="A40" s="35">
        <f t="shared" si="0"/>
        <v>44315</v>
      </c>
      <c r="B40" s="36">
        <f>SUMIFS(СВЦЭМ!$C$39:$C$782,СВЦЭМ!$A$39:$A$782,$A40,СВЦЭМ!$B$39:$B$782,B$11)+'СЕТ СН'!$F$9+СВЦЭМ!$D$10+'СЕТ СН'!$F$5-'СЕТ СН'!$F$17</f>
        <v>3773.6793222799997</v>
      </c>
      <c r="C40" s="36">
        <f>SUMIFS(СВЦЭМ!$C$39:$C$782,СВЦЭМ!$A$39:$A$782,$A40,СВЦЭМ!$B$39:$B$782,C$11)+'СЕТ СН'!$F$9+СВЦЭМ!$D$10+'СЕТ СН'!$F$5-'СЕТ СН'!$F$17</f>
        <v>3873.5760248400002</v>
      </c>
      <c r="D40" s="36">
        <f>SUMIFS(СВЦЭМ!$C$39:$C$782,СВЦЭМ!$A$39:$A$782,$A40,СВЦЭМ!$B$39:$B$782,D$11)+'СЕТ СН'!$F$9+СВЦЭМ!$D$10+'СЕТ СН'!$F$5-'СЕТ СН'!$F$17</f>
        <v>3871.2083509700001</v>
      </c>
      <c r="E40" s="36">
        <f>SUMIFS(СВЦЭМ!$C$39:$C$782,СВЦЭМ!$A$39:$A$782,$A40,СВЦЭМ!$B$39:$B$782,E$11)+'СЕТ СН'!$F$9+СВЦЭМ!$D$10+'СЕТ СН'!$F$5-'СЕТ СН'!$F$17</f>
        <v>3864.2866494800001</v>
      </c>
      <c r="F40" s="36">
        <f>SUMIFS(СВЦЭМ!$C$39:$C$782,СВЦЭМ!$A$39:$A$782,$A40,СВЦЭМ!$B$39:$B$782,F$11)+'СЕТ СН'!$F$9+СВЦЭМ!$D$10+'СЕТ СН'!$F$5-'СЕТ СН'!$F$17</f>
        <v>3882.6209925000003</v>
      </c>
      <c r="G40" s="36">
        <f>SUMIFS(СВЦЭМ!$C$39:$C$782,СВЦЭМ!$A$39:$A$782,$A40,СВЦЭМ!$B$39:$B$782,G$11)+'СЕТ СН'!$F$9+СВЦЭМ!$D$10+'СЕТ СН'!$F$5-'СЕТ СН'!$F$17</f>
        <v>3891.0401944</v>
      </c>
      <c r="H40" s="36">
        <f>SUMIFS(СВЦЭМ!$C$39:$C$782,СВЦЭМ!$A$39:$A$782,$A40,СВЦЭМ!$B$39:$B$782,H$11)+'СЕТ СН'!$F$9+СВЦЭМ!$D$10+'СЕТ СН'!$F$5-'СЕТ СН'!$F$17</f>
        <v>3891.3458118399999</v>
      </c>
      <c r="I40" s="36">
        <f>SUMIFS(СВЦЭМ!$C$39:$C$782,СВЦЭМ!$A$39:$A$782,$A40,СВЦЭМ!$B$39:$B$782,I$11)+'СЕТ СН'!$F$9+СВЦЭМ!$D$10+'СЕТ СН'!$F$5-'СЕТ СН'!$F$17</f>
        <v>3782.6305455700003</v>
      </c>
      <c r="J40" s="36">
        <f>SUMIFS(СВЦЭМ!$C$39:$C$782,СВЦЭМ!$A$39:$A$782,$A40,СВЦЭМ!$B$39:$B$782,J$11)+'СЕТ СН'!$F$9+СВЦЭМ!$D$10+'СЕТ СН'!$F$5-'СЕТ СН'!$F$17</f>
        <v>3722.4520625499999</v>
      </c>
      <c r="K40" s="36">
        <f>SUMIFS(СВЦЭМ!$C$39:$C$782,СВЦЭМ!$A$39:$A$782,$A40,СВЦЭМ!$B$39:$B$782,K$11)+'СЕТ СН'!$F$9+СВЦЭМ!$D$10+'СЕТ СН'!$F$5-'СЕТ СН'!$F$17</f>
        <v>3655.8886600699998</v>
      </c>
      <c r="L40" s="36">
        <f>SUMIFS(СВЦЭМ!$C$39:$C$782,СВЦЭМ!$A$39:$A$782,$A40,СВЦЭМ!$B$39:$B$782,L$11)+'СЕТ СН'!$F$9+СВЦЭМ!$D$10+'СЕТ СН'!$F$5-'СЕТ СН'!$F$17</f>
        <v>3660.7538408400001</v>
      </c>
      <c r="M40" s="36">
        <f>SUMIFS(СВЦЭМ!$C$39:$C$782,СВЦЭМ!$A$39:$A$782,$A40,СВЦЭМ!$B$39:$B$782,M$11)+'СЕТ СН'!$F$9+СВЦЭМ!$D$10+'СЕТ СН'!$F$5-'СЕТ СН'!$F$17</f>
        <v>3668.43849873</v>
      </c>
      <c r="N40" s="36">
        <f>SUMIFS(СВЦЭМ!$C$39:$C$782,СВЦЭМ!$A$39:$A$782,$A40,СВЦЭМ!$B$39:$B$782,N$11)+'СЕТ СН'!$F$9+СВЦЭМ!$D$10+'СЕТ СН'!$F$5-'СЕТ СН'!$F$17</f>
        <v>3702.5073880600003</v>
      </c>
      <c r="O40" s="36">
        <f>SUMIFS(СВЦЭМ!$C$39:$C$782,СВЦЭМ!$A$39:$A$782,$A40,СВЦЭМ!$B$39:$B$782,O$11)+'СЕТ СН'!$F$9+СВЦЭМ!$D$10+'СЕТ СН'!$F$5-'СЕТ СН'!$F$17</f>
        <v>3758.2726618300003</v>
      </c>
      <c r="P40" s="36">
        <f>SUMIFS(СВЦЭМ!$C$39:$C$782,СВЦЭМ!$A$39:$A$782,$A40,СВЦЭМ!$B$39:$B$782,P$11)+'СЕТ СН'!$F$9+СВЦЭМ!$D$10+'СЕТ СН'!$F$5-'СЕТ СН'!$F$17</f>
        <v>3799.0970376699997</v>
      </c>
      <c r="Q40" s="36">
        <f>SUMIFS(СВЦЭМ!$C$39:$C$782,СВЦЭМ!$A$39:$A$782,$A40,СВЦЭМ!$B$39:$B$782,Q$11)+'СЕТ СН'!$F$9+СВЦЭМ!$D$10+'СЕТ СН'!$F$5-'СЕТ СН'!$F$17</f>
        <v>3790.4518653099999</v>
      </c>
      <c r="R40" s="36">
        <f>SUMIFS(СВЦЭМ!$C$39:$C$782,СВЦЭМ!$A$39:$A$782,$A40,СВЦЭМ!$B$39:$B$782,R$11)+'СЕТ СН'!$F$9+СВЦЭМ!$D$10+'СЕТ СН'!$F$5-'СЕТ СН'!$F$17</f>
        <v>3793.67324121</v>
      </c>
      <c r="S40" s="36">
        <f>SUMIFS(СВЦЭМ!$C$39:$C$782,СВЦЭМ!$A$39:$A$782,$A40,СВЦЭМ!$B$39:$B$782,S$11)+'СЕТ СН'!$F$9+СВЦЭМ!$D$10+'СЕТ СН'!$F$5-'СЕТ СН'!$F$17</f>
        <v>3815.1327813500002</v>
      </c>
      <c r="T40" s="36">
        <f>SUMIFS(СВЦЭМ!$C$39:$C$782,СВЦЭМ!$A$39:$A$782,$A40,СВЦЭМ!$B$39:$B$782,T$11)+'СЕТ СН'!$F$9+СВЦЭМ!$D$10+'СЕТ СН'!$F$5-'СЕТ СН'!$F$17</f>
        <v>3718.9199152000001</v>
      </c>
      <c r="U40" s="36">
        <f>SUMIFS(СВЦЭМ!$C$39:$C$782,СВЦЭМ!$A$39:$A$782,$A40,СВЦЭМ!$B$39:$B$782,U$11)+'СЕТ СН'!$F$9+СВЦЭМ!$D$10+'СЕТ СН'!$F$5-'СЕТ СН'!$F$17</f>
        <v>3628.2030193000001</v>
      </c>
      <c r="V40" s="36">
        <f>SUMIFS(СВЦЭМ!$C$39:$C$782,СВЦЭМ!$A$39:$A$782,$A40,СВЦЭМ!$B$39:$B$782,V$11)+'СЕТ СН'!$F$9+СВЦЭМ!$D$10+'СЕТ СН'!$F$5-'СЕТ СН'!$F$17</f>
        <v>3594.8888249299998</v>
      </c>
      <c r="W40" s="36">
        <f>SUMIFS(СВЦЭМ!$C$39:$C$782,СВЦЭМ!$A$39:$A$782,$A40,СВЦЭМ!$B$39:$B$782,W$11)+'СЕТ СН'!$F$9+СВЦЭМ!$D$10+'СЕТ СН'!$F$5-'СЕТ СН'!$F$17</f>
        <v>3603.4510799299997</v>
      </c>
      <c r="X40" s="36">
        <f>SUMIFS(СВЦЭМ!$C$39:$C$782,СВЦЭМ!$A$39:$A$782,$A40,СВЦЭМ!$B$39:$B$782,X$11)+'СЕТ СН'!$F$9+СВЦЭМ!$D$10+'СЕТ СН'!$F$5-'СЕТ СН'!$F$17</f>
        <v>3629.4515161300001</v>
      </c>
      <c r="Y40" s="36">
        <f>SUMIFS(СВЦЭМ!$C$39:$C$782,СВЦЭМ!$A$39:$A$782,$A40,СВЦЭМ!$B$39:$B$782,Y$11)+'СЕТ СН'!$F$9+СВЦЭМ!$D$10+'СЕТ СН'!$F$5-'СЕТ СН'!$F$17</f>
        <v>3699.5255808500001</v>
      </c>
    </row>
    <row r="41" spans="1:25" ht="15.75" x14ac:dyDescent="0.2">
      <c r="A41" s="35">
        <f t="shared" si="0"/>
        <v>44316</v>
      </c>
      <c r="B41" s="36">
        <f>SUMIFS(СВЦЭМ!$C$39:$C$782,СВЦЭМ!$A$39:$A$782,$A41,СВЦЭМ!$B$39:$B$782,B$11)+'СЕТ СН'!$F$9+СВЦЭМ!$D$10+'СЕТ СН'!$F$5-'СЕТ СН'!$F$17</f>
        <v>3760.7190292</v>
      </c>
      <c r="C41" s="36">
        <f>SUMIFS(СВЦЭМ!$C$39:$C$782,СВЦЭМ!$A$39:$A$782,$A41,СВЦЭМ!$B$39:$B$782,C$11)+'СЕТ СН'!$F$9+СВЦЭМ!$D$10+'СЕТ СН'!$F$5-'СЕТ СН'!$F$17</f>
        <v>3848.3601713500002</v>
      </c>
      <c r="D41" s="36">
        <f>SUMIFS(СВЦЭМ!$C$39:$C$782,СВЦЭМ!$A$39:$A$782,$A41,СВЦЭМ!$B$39:$B$782,D$11)+'СЕТ СН'!$F$9+СВЦЭМ!$D$10+'СЕТ СН'!$F$5-'СЕТ СН'!$F$17</f>
        <v>3873.01215112</v>
      </c>
      <c r="E41" s="36">
        <f>SUMIFS(СВЦЭМ!$C$39:$C$782,СВЦЭМ!$A$39:$A$782,$A41,СВЦЭМ!$B$39:$B$782,E$11)+'СЕТ СН'!$F$9+СВЦЭМ!$D$10+'СЕТ СН'!$F$5-'СЕТ СН'!$F$17</f>
        <v>3867.44109226</v>
      </c>
      <c r="F41" s="36">
        <f>SUMIFS(СВЦЭМ!$C$39:$C$782,СВЦЭМ!$A$39:$A$782,$A41,СВЦЭМ!$B$39:$B$782,F$11)+'СЕТ СН'!$F$9+СВЦЭМ!$D$10+'СЕТ СН'!$F$5-'СЕТ СН'!$F$17</f>
        <v>3880.4713051199997</v>
      </c>
      <c r="G41" s="36">
        <f>SUMIFS(СВЦЭМ!$C$39:$C$782,СВЦЭМ!$A$39:$A$782,$A41,СВЦЭМ!$B$39:$B$782,G$11)+'СЕТ СН'!$F$9+СВЦЭМ!$D$10+'СЕТ СН'!$F$5-'СЕТ СН'!$F$17</f>
        <v>3898.72008181</v>
      </c>
      <c r="H41" s="36">
        <f>SUMIFS(СВЦЭМ!$C$39:$C$782,СВЦЭМ!$A$39:$A$782,$A41,СВЦЭМ!$B$39:$B$782,H$11)+'СЕТ СН'!$F$9+СВЦЭМ!$D$10+'СЕТ СН'!$F$5-'СЕТ СН'!$F$17</f>
        <v>3902.7167108900003</v>
      </c>
      <c r="I41" s="36">
        <f>SUMIFS(СВЦЭМ!$C$39:$C$782,СВЦЭМ!$A$39:$A$782,$A41,СВЦЭМ!$B$39:$B$782,I$11)+'СЕТ СН'!$F$9+СВЦЭМ!$D$10+'СЕТ СН'!$F$5-'СЕТ СН'!$F$17</f>
        <v>3819.7456743800003</v>
      </c>
      <c r="J41" s="36">
        <f>SUMIFS(СВЦЭМ!$C$39:$C$782,СВЦЭМ!$A$39:$A$782,$A41,СВЦЭМ!$B$39:$B$782,J$11)+'СЕТ СН'!$F$9+СВЦЭМ!$D$10+'СЕТ СН'!$F$5-'СЕТ СН'!$F$17</f>
        <v>3746.7152691299998</v>
      </c>
      <c r="K41" s="36">
        <f>SUMIFS(СВЦЭМ!$C$39:$C$782,СВЦЭМ!$A$39:$A$782,$A41,СВЦЭМ!$B$39:$B$782,K$11)+'СЕТ СН'!$F$9+СВЦЭМ!$D$10+'СЕТ СН'!$F$5-'СЕТ СН'!$F$17</f>
        <v>3710.3322593800003</v>
      </c>
      <c r="L41" s="36">
        <f>SUMIFS(СВЦЭМ!$C$39:$C$782,СВЦЭМ!$A$39:$A$782,$A41,СВЦЭМ!$B$39:$B$782,L$11)+'СЕТ СН'!$F$9+СВЦЭМ!$D$10+'СЕТ СН'!$F$5-'СЕТ СН'!$F$17</f>
        <v>3687.0800989099998</v>
      </c>
      <c r="M41" s="36">
        <f>SUMIFS(СВЦЭМ!$C$39:$C$782,СВЦЭМ!$A$39:$A$782,$A41,СВЦЭМ!$B$39:$B$782,M$11)+'СЕТ СН'!$F$9+СВЦЭМ!$D$10+'СЕТ СН'!$F$5-'СЕТ СН'!$F$17</f>
        <v>3695.73782033</v>
      </c>
      <c r="N41" s="36">
        <f>SUMIFS(СВЦЭМ!$C$39:$C$782,СВЦЭМ!$A$39:$A$782,$A41,СВЦЭМ!$B$39:$B$782,N$11)+'СЕТ СН'!$F$9+СВЦЭМ!$D$10+'СЕТ СН'!$F$5-'СЕТ СН'!$F$17</f>
        <v>3760.3777745500001</v>
      </c>
      <c r="O41" s="36">
        <f>SUMIFS(СВЦЭМ!$C$39:$C$782,СВЦЭМ!$A$39:$A$782,$A41,СВЦЭМ!$B$39:$B$782,O$11)+'СЕТ СН'!$F$9+СВЦЭМ!$D$10+'СЕТ СН'!$F$5-'СЕТ СН'!$F$17</f>
        <v>3801.5383514599998</v>
      </c>
      <c r="P41" s="36">
        <f>SUMIFS(СВЦЭМ!$C$39:$C$782,СВЦЭМ!$A$39:$A$782,$A41,СВЦЭМ!$B$39:$B$782,P$11)+'СЕТ СН'!$F$9+СВЦЭМ!$D$10+'СЕТ СН'!$F$5-'СЕТ СН'!$F$17</f>
        <v>3829.6839593499999</v>
      </c>
      <c r="Q41" s="36">
        <f>SUMIFS(СВЦЭМ!$C$39:$C$782,СВЦЭМ!$A$39:$A$782,$A41,СВЦЭМ!$B$39:$B$782,Q$11)+'СЕТ СН'!$F$9+СВЦЭМ!$D$10+'СЕТ СН'!$F$5-'СЕТ СН'!$F$17</f>
        <v>3823.57316984</v>
      </c>
      <c r="R41" s="36">
        <f>SUMIFS(СВЦЭМ!$C$39:$C$782,СВЦЭМ!$A$39:$A$782,$A41,СВЦЭМ!$B$39:$B$782,R$11)+'СЕТ СН'!$F$9+СВЦЭМ!$D$10+'СЕТ СН'!$F$5-'СЕТ СН'!$F$17</f>
        <v>3812.8796020099999</v>
      </c>
      <c r="S41" s="36">
        <f>SUMIFS(СВЦЭМ!$C$39:$C$782,СВЦЭМ!$A$39:$A$782,$A41,СВЦЭМ!$B$39:$B$782,S$11)+'СЕТ СН'!$F$9+СВЦЭМ!$D$10+'СЕТ СН'!$F$5-'СЕТ СН'!$F$17</f>
        <v>3802.39829775</v>
      </c>
      <c r="T41" s="36">
        <f>SUMIFS(СВЦЭМ!$C$39:$C$782,СВЦЭМ!$A$39:$A$782,$A41,СВЦЭМ!$B$39:$B$782,T$11)+'СЕТ СН'!$F$9+СВЦЭМ!$D$10+'СЕТ СН'!$F$5-'СЕТ СН'!$F$17</f>
        <v>3703.7325800200001</v>
      </c>
      <c r="U41" s="36">
        <f>SUMIFS(СВЦЭМ!$C$39:$C$782,СВЦЭМ!$A$39:$A$782,$A41,СВЦЭМ!$B$39:$B$782,U$11)+'СЕТ СН'!$F$9+СВЦЭМ!$D$10+'СЕТ СН'!$F$5-'СЕТ СН'!$F$17</f>
        <v>3618.15168137</v>
      </c>
      <c r="V41" s="36">
        <f>SUMIFS(СВЦЭМ!$C$39:$C$782,СВЦЭМ!$A$39:$A$782,$A41,СВЦЭМ!$B$39:$B$782,V$11)+'СЕТ СН'!$F$9+СВЦЭМ!$D$10+'СЕТ СН'!$F$5-'СЕТ СН'!$F$17</f>
        <v>3585.54404368</v>
      </c>
      <c r="W41" s="36">
        <f>SUMIFS(СВЦЭМ!$C$39:$C$782,СВЦЭМ!$A$39:$A$782,$A41,СВЦЭМ!$B$39:$B$782,W$11)+'СЕТ СН'!$F$9+СВЦЭМ!$D$10+'СЕТ СН'!$F$5-'СЕТ СН'!$F$17</f>
        <v>3592.7745489500003</v>
      </c>
      <c r="X41" s="36">
        <f>SUMIFS(СВЦЭМ!$C$39:$C$782,СВЦЭМ!$A$39:$A$782,$A41,СВЦЭМ!$B$39:$B$782,X$11)+'СЕТ СН'!$F$9+СВЦЭМ!$D$10+'СЕТ СН'!$F$5-'СЕТ СН'!$F$17</f>
        <v>3635.7315580499999</v>
      </c>
      <c r="Y41" s="36">
        <f>SUMIFS(СВЦЭМ!$C$39:$C$782,СВЦЭМ!$A$39:$A$782,$A41,СВЦЭМ!$B$39:$B$782,Y$11)+'СЕТ СН'!$F$9+СВЦЭМ!$D$10+'СЕТ СН'!$F$5-'СЕТ СН'!$F$17</f>
        <v>3720.1272110999998</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01.04.2021</v>
      </c>
      <c r="B48" s="36">
        <f>SUMIFS(СВЦЭМ!$C$39:$C$782,СВЦЭМ!$A$39:$A$782,$A48,СВЦЭМ!$B$39:$B$782,B$47)+'СЕТ СН'!$G$9+СВЦЭМ!$D$10+'СЕТ СН'!$G$5-'СЕТ СН'!$G$17</f>
        <v>3834.5170121299998</v>
      </c>
      <c r="C48" s="36">
        <f>SUMIFS(СВЦЭМ!$C$39:$C$782,СВЦЭМ!$A$39:$A$782,$A48,СВЦЭМ!$B$39:$B$782,C$47)+'СЕТ СН'!$G$9+СВЦЭМ!$D$10+'СЕТ СН'!$G$5-'СЕТ СН'!$G$17</f>
        <v>3911.4543818100001</v>
      </c>
      <c r="D48" s="36">
        <f>SUMIFS(СВЦЭМ!$C$39:$C$782,СВЦЭМ!$A$39:$A$782,$A48,СВЦЭМ!$B$39:$B$782,D$47)+'СЕТ СН'!$G$9+СВЦЭМ!$D$10+'СЕТ СН'!$G$5-'СЕТ СН'!$G$17</f>
        <v>3967.9885463299997</v>
      </c>
      <c r="E48" s="36">
        <f>SUMIFS(СВЦЭМ!$C$39:$C$782,СВЦЭМ!$A$39:$A$782,$A48,СВЦЭМ!$B$39:$B$782,E$47)+'СЕТ СН'!$G$9+СВЦЭМ!$D$10+'СЕТ СН'!$G$5-'СЕТ СН'!$G$17</f>
        <v>3969.5219925900001</v>
      </c>
      <c r="F48" s="36">
        <f>SUMIFS(СВЦЭМ!$C$39:$C$782,СВЦЭМ!$A$39:$A$782,$A48,СВЦЭМ!$B$39:$B$782,F$47)+'СЕТ СН'!$G$9+СВЦЭМ!$D$10+'СЕТ СН'!$G$5-'СЕТ СН'!$G$17</f>
        <v>3963.4809197899999</v>
      </c>
      <c r="G48" s="36">
        <f>SUMIFS(СВЦЭМ!$C$39:$C$782,СВЦЭМ!$A$39:$A$782,$A48,СВЦЭМ!$B$39:$B$782,G$47)+'СЕТ СН'!$G$9+СВЦЭМ!$D$10+'СЕТ СН'!$G$5-'СЕТ СН'!$G$17</f>
        <v>3951.1450317500003</v>
      </c>
      <c r="H48" s="36">
        <f>SUMIFS(СВЦЭМ!$C$39:$C$782,СВЦЭМ!$A$39:$A$782,$A48,СВЦЭМ!$B$39:$B$782,H$47)+'СЕТ СН'!$G$9+СВЦЭМ!$D$10+'СЕТ СН'!$G$5-'СЕТ СН'!$G$17</f>
        <v>3882.1353241500001</v>
      </c>
      <c r="I48" s="36">
        <f>SUMIFS(СВЦЭМ!$C$39:$C$782,СВЦЭМ!$A$39:$A$782,$A48,СВЦЭМ!$B$39:$B$782,I$47)+'СЕТ СН'!$G$9+СВЦЭМ!$D$10+'СЕТ СН'!$G$5-'СЕТ СН'!$G$17</f>
        <v>3856.2520108899998</v>
      </c>
      <c r="J48" s="36">
        <f>SUMIFS(СВЦЭМ!$C$39:$C$782,СВЦЭМ!$A$39:$A$782,$A48,СВЦЭМ!$B$39:$B$782,J$47)+'СЕТ СН'!$G$9+СВЦЭМ!$D$10+'СЕТ СН'!$G$5-'СЕТ СН'!$G$17</f>
        <v>3807.2281775000001</v>
      </c>
      <c r="K48" s="36">
        <f>SUMIFS(СВЦЭМ!$C$39:$C$782,СВЦЭМ!$A$39:$A$782,$A48,СВЦЭМ!$B$39:$B$782,K$47)+'СЕТ СН'!$G$9+СВЦЭМ!$D$10+'СЕТ СН'!$G$5-'СЕТ СН'!$G$17</f>
        <v>3736.9590381200001</v>
      </c>
      <c r="L48" s="36">
        <f>SUMIFS(СВЦЭМ!$C$39:$C$782,СВЦЭМ!$A$39:$A$782,$A48,СВЦЭМ!$B$39:$B$782,L$47)+'СЕТ СН'!$G$9+СВЦЭМ!$D$10+'СЕТ СН'!$G$5-'СЕТ СН'!$G$17</f>
        <v>3737.1858506500002</v>
      </c>
      <c r="M48" s="36">
        <f>SUMIFS(СВЦЭМ!$C$39:$C$782,СВЦЭМ!$A$39:$A$782,$A48,СВЦЭМ!$B$39:$B$782,M$47)+'СЕТ СН'!$G$9+СВЦЭМ!$D$10+'СЕТ СН'!$G$5-'СЕТ СН'!$G$17</f>
        <v>3741.0621154400001</v>
      </c>
      <c r="N48" s="36">
        <f>SUMIFS(СВЦЭМ!$C$39:$C$782,СВЦЭМ!$A$39:$A$782,$A48,СВЦЭМ!$B$39:$B$782,N$47)+'СЕТ СН'!$G$9+СВЦЭМ!$D$10+'СЕТ СН'!$G$5-'СЕТ СН'!$G$17</f>
        <v>3769.6106072800003</v>
      </c>
      <c r="O48" s="36">
        <f>SUMIFS(СВЦЭМ!$C$39:$C$782,СВЦЭМ!$A$39:$A$782,$A48,СВЦЭМ!$B$39:$B$782,O$47)+'СЕТ СН'!$G$9+СВЦЭМ!$D$10+'СЕТ СН'!$G$5-'СЕТ СН'!$G$17</f>
        <v>3811.60006647</v>
      </c>
      <c r="P48" s="36">
        <f>SUMIFS(СВЦЭМ!$C$39:$C$782,СВЦЭМ!$A$39:$A$782,$A48,СВЦЭМ!$B$39:$B$782,P$47)+'СЕТ СН'!$G$9+СВЦЭМ!$D$10+'СЕТ СН'!$G$5-'СЕТ СН'!$G$17</f>
        <v>3860.0600212099998</v>
      </c>
      <c r="Q48" s="36">
        <f>SUMIFS(СВЦЭМ!$C$39:$C$782,СВЦЭМ!$A$39:$A$782,$A48,СВЦЭМ!$B$39:$B$782,Q$47)+'СЕТ СН'!$G$9+СВЦЭМ!$D$10+'СЕТ СН'!$G$5-'СЕТ СН'!$G$17</f>
        <v>3886.3997126900003</v>
      </c>
      <c r="R48" s="36">
        <f>SUMIFS(СВЦЭМ!$C$39:$C$782,СВЦЭМ!$A$39:$A$782,$A48,СВЦЭМ!$B$39:$B$782,R$47)+'СЕТ СН'!$G$9+СВЦЭМ!$D$10+'СЕТ СН'!$G$5-'СЕТ СН'!$G$17</f>
        <v>3872.0406705099999</v>
      </c>
      <c r="S48" s="36">
        <f>SUMIFS(СВЦЭМ!$C$39:$C$782,СВЦЭМ!$A$39:$A$782,$A48,СВЦЭМ!$B$39:$B$782,S$47)+'СЕТ СН'!$G$9+СВЦЭМ!$D$10+'СЕТ СН'!$G$5-'СЕТ СН'!$G$17</f>
        <v>3852.6416708799998</v>
      </c>
      <c r="T48" s="36">
        <f>SUMIFS(СВЦЭМ!$C$39:$C$782,СВЦЭМ!$A$39:$A$782,$A48,СВЦЭМ!$B$39:$B$782,T$47)+'СЕТ СН'!$G$9+СВЦЭМ!$D$10+'СЕТ СН'!$G$5-'СЕТ СН'!$G$17</f>
        <v>3809.7279183400001</v>
      </c>
      <c r="U48" s="36">
        <f>SUMIFS(СВЦЭМ!$C$39:$C$782,СВЦЭМ!$A$39:$A$782,$A48,СВЦЭМ!$B$39:$B$782,U$47)+'СЕТ СН'!$G$9+СВЦЭМ!$D$10+'СЕТ СН'!$G$5-'СЕТ СН'!$G$17</f>
        <v>3740.9416521100002</v>
      </c>
      <c r="V48" s="36">
        <f>SUMIFS(СВЦЭМ!$C$39:$C$782,СВЦЭМ!$A$39:$A$782,$A48,СВЦЭМ!$B$39:$B$782,V$47)+'СЕТ СН'!$G$9+СВЦЭМ!$D$10+'СЕТ СН'!$G$5-'СЕТ СН'!$G$17</f>
        <v>3700.3048797600004</v>
      </c>
      <c r="W48" s="36">
        <f>SUMIFS(СВЦЭМ!$C$39:$C$782,СВЦЭМ!$A$39:$A$782,$A48,СВЦЭМ!$B$39:$B$782,W$47)+'СЕТ СН'!$G$9+СВЦЭМ!$D$10+'СЕТ СН'!$G$5-'СЕТ СН'!$G$17</f>
        <v>3689.8711216900001</v>
      </c>
      <c r="X48" s="36">
        <f>SUMIFS(СВЦЭМ!$C$39:$C$782,СВЦЭМ!$A$39:$A$782,$A48,СВЦЭМ!$B$39:$B$782,X$47)+'СЕТ СН'!$G$9+СВЦЭМ!$D$10+'СЕТ СН'!$G$5-'СЕТ СН'!$G$17</f>
        <v>3709.3078762</v>
      </c>
      <c r="Y48" s="36">
        <f>SUMIFS(СВЦЭМ!$C$39:$C$782,СВЦЭМ!$A$39:$A$782,$A48,СВЦЭМ!$B$39:$B$782,Y$47)+'СЕТ СН'!$G$9+СВЦЭМ!$D$10+'СЕТ СН'!$G$5-'СЕТ СН'!$G$17</f>
        <v>3732.6837048500001</v>
      </c>
    </row>
    <row r="49" spans="1:25" ht="15.75" x14ac:dyDescent="0.2">
      <c r="A49" s="35">
        <f>A48+1</f>
        <v>44288</v>
      </c>
      <c r="B49" s="36">
        <f>SUMIFS(СВЦЭМ!$C$39:$C$782,СВЦЭМ!$A$39:$A$782,$A49,СВЦЭМ!$B$39:$B$782,B$47)+'СЕТ СН'!$G$9+СВЦЭМ!$D$10+'СЕТ СН'!$G$5-'СЕТ СН'!$G$17</f>
        <v>3800.8324194500001</v>
      </c>
      <c r="C49" s="36">
        <f>SUMIFS(СВЦЭМ!$C$39:$C$782,СВЦЭМ!$A$39:$A$782,$A49,СВЦЭМ!$B$39:$B$782,C$47)+'СЕТ СН'!$G$9+СВЦЭМ!$D$10+'СЕТ СН'!$G$5-'СЕТ СН'!$G$17</f>
        <v>3855.3421386</v>
      </c>
      <c r="D49" s="36">
        <f>SUMIFS(СВЦЭМ!$C$39:$C$782,СВЦЭМ!$A$39:$A$782,$A49,СВЦЭМ!$B$39:$B$782,D$47)+'СЕТ СН'!$G$9+СВЦЭМ!$D$10+'СЕТ СН'!$G$5-'СЕТ СН'!$G$17</f>
        <v>3899.7726624400002</v>
      </c>
      <c r="E49" s="36">
        <f>SUMIFS(СВЦЭМ!$C$39:$C$782,СВЦЭМ!$A$39:$A$782,$A49,СВЦЭМ!$B$39:$B$782,E$47)+'СЕТ СН'!$G$9+СВЦЭМ!$D$10+'СЕТ СН'!$G$5-'СЕТ СН'!$G$17</f>
        <v>3920.78754673</v>
      </c>
      <c r="F49" s="36">
        <f>SUMIFS(СВЦЭМ!$C$39:$C$782,СВЦЭМ!$A$39:$A$782,$A49,СВЦЭМ!$B$39:$B$782,F$47)+'СЕТ СН'!$G$9+СВЦЭМ!$D$10+'СЕТ СН'!$G$5-'СЕТ СН'!$G$17</f>
        <v>3911.9201004500001</v>
      </c>
      <c r="G49" s="36">
        <f>SUMIFS(СВЦЭМ!$C$39:$C$782,СВЦЭМ!$A$39:$A$782,$A49,СВЦЭМ!$B$39:$B$782,G$47)+'СЕТ СН'!$G$9+СВЦЭМ!$D$10+'СЕТ СН'!$G$5-'СЕТ СН'!$G$17</f>
        <v>3882.70325503</v>
      </c>
      <c r="H49" s="36">
        <f>SUMIFS(СВЦЭМ!$C$39:$C$782,СВЦЭМ!$A$39:$A$782,$A49,СВЦЭМ!$B$39:$B$782,H$47)+'СЕТ СН'!$G$9+СВЦЭМ!$D$10+'СЕТ СН'!$G$5-'СЕТ СН'!$G$17</f>
        <v>3847.6745891199998</v>
      </c>
      <c r="I49" s="36">
        <f>SUMIFS(СВЦЭМ!$C$39:$C$782,СВЦЭМ!$A$39:$A$782,$A49,СВЦЭМ!$B$39:$B$782,I$47)+'СЕТ СН'!$G$9+СВЦЭМ!$D$10+'СЕТ СН'!$G$5-'СЕТ СН'!$G$17</f>
        <v>3817.69788625</v>
      </c>
      <c r="J49" s="36">
        <f>SUMIFS(СВЦЭМ!$C$39:$C$782,СВЦЭМ!$A$39:$A$782,$A49,СВЦЭМ!$B$39:$B$782,J$47)+'СЕТ СН'!$G$9+СВЦЭМ!$D$10+'СЕТ СН'!$G$5-'СЕТ СН'!$G$17</f>
        <v>3774.66811757</v>
      </c>
      <c r="K49" s="36">
        <f>SUMIFS(СВЦЭМ!$C$39:$C$782,СВЦЭМ!$A$39:$A$782,$A49,СВЦЭМ!$B$39:$B$782,K$47)+'СЕТ СН'!$G$9+СВЦЭМ!$D$10+'СЕТ СН'!$G$5-'СЕТ СН'!$G$17</f>
        <v>3748.7539825399999</v>
      </c>
      <c r="L49" s="36">
        <f>SUMIFS(СВЦЭМ!$C$39:$C$782,СВЦЭМ!$A$39:$A$782,$A49,СВЦЭМ!$B$39:$B$782,L$47)+'СЕТ СН'!$G$9+СВЦЭМ!$D$10+'СЕТ СН'!$G$5-'СЕТ СН'!$G$17</f>
        <v>3765.4040529499998</v>
      </c>
      <c r="M49" s="36">
        <f>SUMIFS(СВЦЭМ!$C$39:$C$782,СВЦЭМ!$A$39:$A$782,$A49,СВЦЭМ!$B$39:$B$782,M$47)+'СЕТ СН'!$G$9+СВЦЭМ!$D$10+'СЕТ СН'!$G$5-'СЕТ СН'!$G$17</f>
        <v>3747.2898950399999</v>
      </c>
      <c r="N49" s="36">
        <f>SUMIFS(СВЦЭМ!$C$39:$C$782,СВЦЭМ!$A$39:$A$782,$A49,СВЦЭМ!$B$39:$B$782,N$47)+'СЕТ СН'!$G$9+СВЦЭМ!$D$10+'СЕТ СН'!$G$5-'СЕТ СН'!$G$17</f>
        <v>3778.6119907900002</v>
      </c>
      <c r="O49" s="36">
        <f>SUMIFS(СВЦЭМ!$C$39:$C$782,СВЦЭМ!$A$39:$A$782,$A49,СВЦЭМ!$B$39:$B$782,O$47)+'СЕТ СН'!$G$9+СВЦЭМ!$D$10+'СЕТ СН'!$G$5-'СЕТ СН'!$G$17</f>
        <v>3824.2029494400003</v>
      </c>
      <c r="P49" s="36">
        <f>SUMIFS(СВЦЭМ!$C$39:$C$782,СВЦЭМ!$A$39:$A$782,$A49,СВЦЭМ!$B$39:$B$782,P$47)+'СЕТ СН'!$G$9+СВЦЭМ!$D$10+'СЕТ СН'!$G$5-'СЕТ СН'!$G$17</f>
        <v>3873.4072961399997</v>
      </c>
      <c r="Q49" s="36">
        <f>SUMIFS(СВЦЭМ!$C$39:$C$782,СВЦЭМ!$A$39:$A$782,$A49,СВЦЭМ!$B$39:$B$782,Q$47)+'СЕТ СН'!$G$9+СВЦЭМ!$D$10+'СЕТ СН'!$G$5-'СЕТ СН'!$G$17</f>
        <v>3891.6810017099997</v>
      </c>
      <c r="R49" s="36">
        <f>SUMIFS(СВЦЭМ!$C$39:$C$782,СВЦЭМ!$A$39:$A$782,$A49,СВЦЭМ!$B$39:$B$782,R$47)+'СЕТ СН'!$G$9+СВЦЭМ!$D$10+'СЕТ СН'!$G$5-'СЕТ СН'!$G$17</f>
        <v>3892.5768986600001</v>
      </c>
      <c r="S49" s="36">
        <f>SUMIFS(СВЦЭМ!$C$39:$C$782,СВЦЭМ!$A$39:$A$782,$A49,СВЦЭМ!$B$39:$B$782,S$47)+'СЕТ СН'!$G$9+СВЦЭМ!$D$10+'СЕТ СН'!$G$5-'СЕТ СН'!$G$17</f>
        <v>3884.6327620100001</v>
      </c>
      <c r="T49" s="36">
        <f>SUMIFS(СВЦЭМ!$C$39:$C$782,СВЦЭМ!$A$39:$A$782,$A49,СВЦЭМ!$B$39:$B$782,T$47)+'СЕТ СН'!$G$9+СВЦЭМ!$D$10+'СЕТ СН'!$G$5-'СЕТ СН'!$G$17</f>
        <v>3819.6382387100002</v>
      </c>
      <c r="U49" s="36">
        <f>SUMIFS(СВЦЭМ!$C$39:$C$782,СВЦЭМ!$A$39:$A$782,$A49,СВЦЭМ!$B$39:$B$782,U$47)+'СЕТ СН'!$G$9+СВЦЭМ!$D$10+'СЕТ СН'!$G$5-'СЕТ СН'!$G$17</f>
        <v>3744.0729274800001</v>
      </c>
      <c r="V49" s="36">
        <f>SUMIFS(СВЦЭМ!$C$39:$C$782,СВЦЭМ!$A$39:$A$782,$A49,СВЦЭМ!$B$39:$B$782,V$47)+'СЕТ СН'!$G$9+СВЦЭМ!$D$10+'СЕТ СН'!$G$5-'СЕТ СН'!$G$17</f>
        <v>3706.7721598400003</v>
      </c>
      <c r="W49" s="36">
        <f>SUMIFS(СВЦЭМ!$C$39:$C$782,СВЦЭМ!$A$39:$A$782,$A49,СВЦЭМ!$B$39:$B$782,W$47)+'СЕТ СН'!$G$9+СВЦЭМ!$D$10+'СЕТ СН'!$G$5-'СЕТ СН'!$G$17</f>
        <v>3705.4245896900002</v>
      </c>
      <c r="X49" s="36">
        <f>SUMIFS(СВЦЭМ!$C$39:$C$782,СВЦЭМ!$A$39:$A$782,$A49,СВЦЭМ!$B$39:$B$782,X$47)+'СЕТ СН'!$G$9+СВЦЭМ!$D$10+'СЕТ СН'!$G$5-'СЕТ СН'!$G$17</f>
        <v>3733.5015752199997</v>
      </c>
      <c r="Y49" s="36">
        <f>SUMIFS(СВЦЭМ!$C$39:$C$782,СВЦЭМ!$A$39:$A$782,$A49,СВЦЭМ!$B$39:$B$782,Y$47)+'СЕТ СН'!$G$9+СВЦЭМ!$D$10+'СЕТ СН'!$G$5-'СЕТ СН'!$G$17</f>
        <v>3781.2246064999999</v>
      </c>
    </row>
    <row r="50" spans="1:25" ht="15.75" x14ac:dyDescent="0.2">
      <c r="A50" s="35">
        <f t="shared" ref="A50:A78" si="1">A49+1</f>
        <v>44289</v>
      </c>
      <c r="B50" s="36">
        <f>SUMIFS(СВЦЭМ!$C$39:$C$782,СВЦЭМ!$A$39:$A$782,$A50,СВЦЭМ!$B$39:$B$782,B$47)+'СЕТ СН'!$G$9+СВЦЭМ!$D$10+'СЕТ СН'!$G$5-'СЕТ СН'!$G$17</f>
        <v>3875.2671629300003</v>
      </c>
      <c r="C50" s="36">
        <f>SUMIFS(СВЦЭМ!$C$39:$C$782,СВЦЭМ!$A$39:$A$782,$A50,СВЦЭМ!$B$39:$B$782,C$47)+'СЕТ СН'!$G$9+СВЦЭМ!$D$10+'СЕТ СН'!$G$5-'СЕТ СН'!$G$17</f>
        <v>3928.5102492200003</v>
      </c>
      <c r="D50" s="36">
        <f>SUMIFS(СВЦЭМ!$C$39:$C$782,СВЦЭМ!$A$39:$A$782,$A50,СВЦЭМ!$B$39:$B$782,D$47)+'СЕТ СН'!$G$9+СВЦЭМ!$D$10+'СЕТ СН'!$G$5-'СЕТ СН'!$G$17</f>
        <v>3964.2176013400003</v>
      </c>
      <c r="E50" s="36">
        <f>SUMIFS(СВЦЭМ!$C$39:$C$782,СВЦЭМ!$A$39:$A$782,$A50,СВЦЭМ!$B$39:$B$782,E$47)+'СЕТ СН'!$G$9+СВЦЭМ!$D$10+'СЕТ СН'!$G$5-'СЕТ СН'!$G$17</f>
        <v>3946.0913658300001</v>
      </c>
      <c r="F50" s="36">
        <f>SUMIFS(СВЦЭМ!$C$39:$C$782,СВЦЭМ!$A$39:$A$782,$A50,СВЦЭМ!$B$39:$B$782,F$47)+'СЕТ СН'!$G$9+СВЦЭМ!$D$10+'СЕТ СН'!$G$5-'СЕТ СН'!$G$17</f>
        <v>3972.02275074</v>
      </c>
      <c r="G50" s="36">
        <f>SUMIFS(СВЦЭМ!$C$39:$C$782,СВЦЭМ!$A$39:$A$782,$A50,СВЦЭМ!$B$39:$B$782,G$47)+'СЕТ СН'!$G$9+СВЦЭМ!$D$10+'СЕТ СН'!$G$5-'СЕТ СН'!$G$17</f>
        <v>3958.4982204600001</v>
      </c>
      <c r="H50" s="36">
        <f>SUMIFS(СВЦЭМ!$C$39:$C$782,СВЦЭМ!$A$39:$A$782,$A50,СВЦЭМ!$B$39:$B$782,H$47)+'СЕТ СН'!$G$9+СВЦЭМ!$D$10+'СЕТ СН'!$G$5-'СЕТ СН'!$G$17</f>
        <v>3865.7241136900002</v>
      </c>
      <c r="I50" s="36">
        <f>SUMIFS(СВЦЭМ!$C$39:$C$782,СВЦЭМ!$A$39:$A$782,$A50,СВЦЭМ!$B$39:$B$782,I$47)+'СЕТ СН'!$G$9+СВЦЭМ!$D$10+'СЕТ СН'!$G$5-'СЕТ СН'!$G$17</f>
        <v>3835.8865680899999</v>
      </c>
      <c r="J50" s="36">
        <f>SUMIFS(СВЦЭМ!$C$39:$C$782,СВЦЭМ!$A$39:$A$782,$A50,СВЦЭМ!$B$39:$B$782,J$47)+'СЕТ СН'!$G$9+СВЦЭМ!$D$10+'СЕТ СН'!$G$5-'СЕТ СН'!$G$17</f>
        <v>3772.2055030500001</v>
      </c>
      <c r="K50" s="36">
        <f>SUMIFS(СВЦЭМ!$C$39:$C$782,СВЦЭМ!$A$39:$A$782,$A50,СВЦЭМ!$B$39:$B$782,K$47)+'СЕТ СН'!$G$9+СВЦЭМ!$D$10+'СЕТ СН'!$G$5-'СЕТ СН'!$G$17</f>
        <v>3710.8382939499998</v>
      </c>
      <c r="L50" s="36">
        <f>SUMIFS(СВЦЭМ!$C$39:$C$782,СВЦЭМ!$A$39:$A$782,$A50,СВЦЭМ!$B$39:$B$782,L$47)+'СЕТ СН'!$G$9+СВЦЭМ!$D$10+'СЕТ СН'!$G$5-'СЕТ СН'!$G$17</f>
        <v>3718.7528350800003</v>
      </c>
      <c r="M50" s="36">
        <f>SUMIFS(СВЦЭМ!$C$39:$C$782,СВЦЭМ!$A$39:$A$782,$A50,СВЦЭМ!$B$39:$B$782,M$47)+'СЕТ СН'!$G$9+СВЦЭМ!$D$10+'СЕТ СН'!$G$5-'СЕТ СН'!$G$17</f>
        <v>3724.7967070599998</v>
      </c>
      <c r="N50" s="36">
        <f>SUMIFS(СВЦЭМ!$C$39:$C$782,СВЦЭМ!$A$39:$A$782,$A50,СВЦЭМ!$B$39:$B$782,N$47)+'СЕТ СН'!$G$9+СВЦЭМ!$D$10+'СЕТ СН'!$G$5-'СЕТ СН'!$G$17</f>
        <v>3760.4084920099999</v>
      </c>
      <c r="O50" s="36">
        <f>SUMIFS(СВЦЭМ!$C$39:$C$782,СВЦЭМ!$A$39:$A$782,$A50,СВЦЭМ!$B$39:$B$782,O$47)+'СЕТ СН'!$G$9+СВЦЭМ!$D$10+'СЕТ СН'!$G$5-'СЕТ СН'!$G$17</f>
        <v>3808.5881544000003</v>
      </c>
      <c r="P50" s="36">
        <f>SUMIFS(СВЦЭМ!$C$39:$C$782,СВЦЭМ!$A$39:$A$782,$A50,СВЦЭМ!$B$39:$B$782,P$47)+'СЕТ СН'!$G$9+СВЦЭМ!$D$10+'СЕТ СН'!$G$5-'СЕТ СН'!$G$17</f>
        <v>3867.83628146</v>
      </c>
      <c r="Q50" s="36">
        <f>SUMIFS(СВЦЭМ!$C$39:$C$782,СВЦЭМ!$A$39:$A$782,$A50,СВЦЭМ!$B$39:$B$782,Q$47)+'СЕТ СН'!$G$9+СВЦЭМ!$D$10+'СЕТ СН'!$G$5-'СЕТ СН'!$G$17</f>
        <v>3888.5072010000004</v>
      </c>
      <c r="R50" s="36">
        <f>SUMIFS(СВЦЭМ!$C$39:$C$782,СВЦЭМ!$A$39:$A$782,$A50,СВЦЭМ!$B$39:$B$782,R$47)+'СЕТ СН'!$G$9+СВЦЭМ!$D$10+'СЕТ СН'!$G$5-'СЕТ СН'!$G$17</f>
        <v>3876.5644399499997</v>
      </c>
      <c r="S50" s="36">
        <f>SUMIFS(СВЦЭМ!$C$39:$C$782,СВЦЭМ!$A$39:$A$782,$A50,СВЦЭМ!$B$39:$B$782,S$47)+'СЕТ СН'!$G$9+СВЦЭМ!$D$10+'СЕТ СН'!$G$5-'СЕТ СН'!$G$17</f>
        <v>3859.86018577</v>
      </c>
      <c r="T50" s="36">
        <f>SUMIFS(СВЦЭМ!$C$39:$C$782,СВЦЭМ!$A$39:$A$782,$A50,СВЦЭМ!$B$39:$B$782,T$47)+'СЕТ СН'!$G$9+СВЦЭМ!$D$10+'СЕТ СН'!$G$5-'СЕТ СН'!$G$17</f>
        <v>3778.2020814400003</v>
      </c>
      <c r="U50" s="36">
        <f>SUMIFS(СВЦЭМ!$C$39:$C$782,СВЦЭМ!$A$39:$A$782,$A50,СВЦЭМ!$B$39:$B$782,U$47)+'СЕТ СН'!$G$9+СВЦЭМ!$D$10+'СЕТ СН'!$G$5-'СЕТ СН'!$G$17</f>
        <v>3694.6553818000002</v>
      </c>
      <c r="V50" s="36">
        <f>SUMIFS(СВЦЭМ!$C$39:$C$782,СВЦЭМ!$A$39:$A$782,$A50,СВЦЭМ!$B$39:$B$782,V$47)+'СЕТ СН'!$G$9+СВЦЭМ!$D$10+'СЕТ СН'!$G$5-'СЕТ СН'!$G$17</f>
        <v>3661.5875204700001</v>
      </c>
      <c r="W50" s="36">
        <f>SUMIFS(СВЦЭМ!$C$39:$C$782,СВЦЭМ!$A$39:$A$782,$A50,СВЦЭМ!$B$39:$B$782,W$47)+'СЕТ СН'!$G$9+СВЦЭМ!$D$10+'СЕТ СН'!$G$5-'СЕТ СН'!$G$17</f>
        <v>3657.6952929899999</v>
      </c>
      <c r="X50" s="36">
        <f>SUMIFS(СВЦЭМ!$C$39:$C$782,СВЦЭМ!$A$39:$A$782,$A50,СВЦЭМ!$B$39:$B$782,X$47)+'СЕТ СН'!$G$9+СВЦЭМ!$D$10+'СЕТ СН'!$G$5-'СЕТ СН'!$G$17</f>
        <v>3688.0939631900001</v>
      </c>
      <c r="Y50" s="36">
        <f>SUMIFS(СВЦЭМ!$C$39:$C$782,СВЦЭМ!$A$39:$A$782,$A50,СВЦЭМ!$B$39:$B$782,Y$47)+'СЕТ СН'!$G$9+СВЦЭМ!$D$10+'СЕТ СН'!$G$5-'СЕТ СН'!$G$17</f>
        <v>3745.1419257099997</v>
      </c>
    </row>
    <row r="51" spans="1:25" ht="15.75" x14ac:dyDescent="0.2">
      <c r="A51" s="35">
        <f t="shared" si="1"/>
        <v>44290</v>
      </c>
      <c r="B51" s="36">
        <f>SUMIFS(СВЦЭМ!$C$39:$C$782,СВЦЭМ!$A$39:$A$782,$A51,СВЦЭМ!$B$39:$B$782,B$47)+'СЕТ СН'!$G$9+СВЦЭМ!$D$10+'СЕТ СН'!$G$5-'СЕТ СН'!$G$17</f>
        <v>3822.9711425099999</v>
      </c>
      <c r="C51" s="36">
        <f>SUMIFS(СВЦЭМ!$C$39:$C$782,СВЦЭМ!$A$39:$A$782,$A51,СВЦЭМ!$B$39:$B$782,C$47)+'СЕТ СН'!$G$9+СВЦЭМ!$D$10+'СЕТ СН'!$G$5-'СЕТ СН'!$G$17</f>
        <v>3905.70031019</v>
      </c>
      <c r="D51" s="36">
        <f>SUMIFS(СВЦЭМ!$C$39:$C$782,СВЦЭМ!$A$39:$A$782,$A51,СВЦЭМ!$B$39:$B$782,D$47)+'СЕТ СН'!$G$9+СВЦЭМ!$D$10+'СЕТ СН'!$G$5-'СЕТ СН'!$G$17</f>
        <v>3951.06940751</v>
      </c>
      <c r="E51" s="36">
        <f>SUMIFS(СВЦЭМ!$C$39:$C$782,СВЦЭМ!$A$39:$A$782,$A51,СВЦЭМ!$B$39:$B$782,E$47)+'СЕТ СН'!$G$9+СВЦЭМ!$D$10+'СЕТ СН'!$G$5-'СЕТ СН'!$G$17</f>
        <v>3960.0336056900001</v>
      </c>
      <c r="F51" s="36">
        <f>SUMIFS(СВЦЭМ!$C$39:$C$782,СВЦЭМ!$A$39:$A$782,$A51,СВЦЭМ!$B$39:$B$782,F$47)+'СЕТ СН'!$G$9+СВЦЭМ!$D$10+'СЕТ СН'!$G$5-'СЕТ СН'!$G$17</f>
        <v>3972.2392792600003</v>
      </c>
      <c r="G51" s="36">
        <f>SUMIFS(СВЦЭМ!$C$39:$C$782,СВЦЭМ!$A$39:$A$782,$A51,СВЦЭМ!$B$39:$B$782,G$47)+'СЕТ СН'!$G$9+СВЦЭМ!$D$10+'СЕТ СН'!$G$5-'СЕТ СН'!$G$17</f>
        <v>3962.74037911</v>
      </c>
      <c r="H51" s="36">
        <f>SUMIFS(СВЦЭМ!$C$39:$C$782,СВЦЭМ!$A$39:$A$782,$A51,СВЦЭМ!$B$39:$B$782,H$47)+'СЕТ СН'!$G$9+СВЦЭМ!$D$10+'СЕТ СН'!$G$5-'СЕТ СН'!$G$17</f>
        <v>3936.1181143900003</v>
      </c>
      <c r="I51" s="36">
        <f>SUMIFS(СВЦЭМ!$C$39:$C$782,СВЦЭМ!$A$39:$A$782,$A51,СВЦЭМ!$B$39:$B$782,I$47)+'СЕТ СН'!$G$9+СВЦЭМ!$D$10+'СЕТ СН'!$G$5-'СЕТ СН'!$G$17</f>
        <v>3873.0146284399998</v>
      </c>
      <c r="J51" s="36">
        <f>SUMIFS(СВЦЭМ!$C$39:$C$782,СВЦЭМ!$A$39:$A$782,$A51,СВЦЭМ!$B$39:$B$782,J$47)+'СЕТ СН'!$G$9+СВЦЭМ!$D$10+'СЕТ СН'!$G$5-'СЕТ СН'!$G$17</f>
        <v>3801.7133052099998</v>
      </c>
      <c r="K51" s="36">
        <f>SUMIFS(СВЦЭМ!$C$39:$C$782,СВЦЭМ!$A$39:$A$782,$A51,СВЦЭМ!$B$39:$B$782,K$47)+'СЕТ СН'!$G$9+СВЦЭМ!$D$10+'СЕТ СН'!$G$5-'СЕТ СН'!$G$17</f>
        <v>3726.65620618</v>
      </c>
      <c r="L51" s="36">
        <f>SUMIFS(СВЦЭМ!$C$39:$C$782,СВЦЭМ!$A$39:$A$782,$A51,СВЦЭМ!$B$39:$B$782,L$47)+'СЕТ СН'!$G$9+СВЦЭМ!$D$10+'СЕТ СН'!$G$5-'СЕТ СН'!$G$17</f>
        <v>3707.6780204699999</v>
      </c>
      <c r="M51" s="36">
        <f>SUMIFS(СВЦЭМ!$C$39:$C$782,СВЦЭМ!$A$39:$A$782,$A51,СВЦЭМ!$B$39:$B$782,M$47)+'СЕТ СН'!$G$9+СВЦЭМ!$D$10+'СЕТ СН'!$G$5-'СЕТ СН'!$G$17</f>
        <v>3715.69059337</v>
      </c>
      <c r="N51" s="36">
        <f>SUMIFS(СВЦЭМ!$C$39:$C$782,СВЦЭМ!$A$39:$A$782,$A51,СВЦЭМ!$B$39:$B$782,N$47)+'СЕТ СН'!$G$9+СВЦЭМ!$D$10+'СЕТ СН'!$G$5-'СЕТ СН'!$G$17</f>
        <v>3733.6948133200003</v>
      </c>
      <c r="O51" s="36">
        <f>SUMIFS(СВЦЭМ!$C$39:$C$782,СВЦЭМ!$A$39:$A$782,$A51,СВЦЭМ!$B$39:$B$782,O$47)+'СЕТ СН'!$G$9+СВЦЭМ!$D$10+'СЕТ СН'!$G$5-'СЕТ СН'!$G$17</f>
        <v>3769.8287850699999</v>
      </c>
      <c r="P51" s="36">
        <f>SUMIFS(СВЦЭМ!$C$39:$C$782,СВЦЭМ!$A$39:$A$782,$A51,СВЦЭМ!$B$39:$B$782,P$47)+'СЕТ СН'!$G$9+СВЦЭМ!$D$10+'СЕТ СН'!$G$5-'СЕТ СН'!$G$17</f>
        <v>3828.05079639</v>
      </c>
      <c r="Q51" s="36">
        <f>SUMIFS(СВЦЭМ!$C$39:$C$782,СВЦЭМ!$A$39:$A$782,$A51,СВЦЭМ!$B$39:$B$782,Q$47)+'СЕТ СН'!$G$9+СВЦЭМ!$D$10+'СЕТ СН'!$G$5-'СЕТ СН'!$G$17</f>
        <v>3858.3296986099999</v>
      </c>
      <c r="R51" s="36">
        <f>SUMIFS(СВЦЭМ!$C$39:$C$782,СВЦЭМ!$A$39:$A$782,$A51,СВЦЭМ!$B$39:$B$782,R$47)+'СЕТ СН'!$G$9+СВЦЭМ!$D$10+'СЕТ СН'!$G$5-'СЕТ СН'!$G$17</f>
        <v>3843.6625925999997</v>
      </c>
      <c r="S51" s="36">
        <f>SUMIFS(СВЦЭМ!$C$39:$C$782,СВЦЭМ!$A$39:$A$782,$A51,СВЦЭМ!$B$39:$B$782,S$47)+'СЕТ СН'!$G$9+СВЦЭМ!$D$10+'СЕТ СН'!$G$5-'СЕТ СН'!$G$17</f>
        <v>3817.7826702000002</v>
      </c>
      <c r="T51" s="36">
        <f>SUMIFS(СВЦЭМ!$C$39:$C$782,СВЦЭМ!$A$39:$A$782,$A51,СВЦЭМ!$B$39:$B$782,T$47)+'СЕТ СН'!$G$9+СВЦЭМ!$D$10+'СЕТ СН'!$G$5-'СЕТ СН'!$G$17</f>
        <v>3720.3953087</v>
      </c>
      <c r="U51" s="36">
        <f>SUMIFS(СВЦЭМ!$C$39:$C$782,СВЦЭМ!$A$39:$A$782,$A51,СВЦЭМ!$B$39:$B$782,U$47)+'СЕТ СН'!$G$9+СВЦЭМ!$D$10+'СЕТ СН'!$G$5-'СЕТ СН'!$G$17</f>
        <v>3642.0700148300002</v>
      </c>
      <c r="V51" s="36">
        <f>SUMIFS(СВЦЭМ!$C$39:$C$782,СВЦЭМ!$A$39:$A$782,$A51,СВЦЭМ!$B$39:$B$782,V$47)+'СЕТ СН'!$G$9+СВЦЭМ!$D$10+'СЕТ СН'!$G$5-'СЕТ СН'!$G$17</f>
        <v>3630.9451381999997</v>
      </c>
      <c r="W51" s="36">
        <f>SUMIFS(СВЦЭМ!$C$39:$C$782,СВЦЭМ!$A$39:$A$782,$A51,СВЦЭМ!$B$39:$B$782,W$47)+'СЕТ СН'!$G$9+СВЦЭМ!$D$10+'СЕТ СН'!$G$5-'СЕТ СН'!$G$17</f>
        <v>3651.7309011500001</v>
      </c>
      <c r="X51" s="36">
        <f>SUMIFS(СВЦЭМ!$C$39:$C$782,СВЦЭМ!$A$39:$A$782,$A51,СВЦЭМ!$B$39:$B$782,X$47)+'СЕТ СН'!$G$9+СВЦЭМ!$D$10+'СЕТ СН'!$G$5-'СЕТ СН'!$G$17</f>
        <v>3678.2444789000001</v>
      </c>
      <c r="Y51" s="36">
        <f>SUMIFS(СВЦЭМ!$C$39:$C$782,СВЦЭМ!$A$39:$A$782,$A51,СВЦЭМ!$B$39:$B$782,Y$47)+'СЕТ СН'!$G$9+СВЦЭМ!$D$10+'СЕТ СН'!$G$5-'СЕТ СН'!$G$17</f>
        <v>3723.28646028</v>
      </c>
    </row>
    <row r="52" spans="1:25" ht="15.75" x14ac:dyDescent="0.2">
      <c r="A52" s="35">
        <f t="shared" si="1"/>
        <v>44291</v>
      </c>
      <c r="B52" s="36">
        <f>SUMIFS(СВЦЭМ!$C$39:$C$782,СВЦЭМ!$A$39:$A$782,$A52,СВЦЭМ!$B$39:$B$782,B$47)+'СЕТ СН'!$G$9+СВЦЭМ!$D$10+'СЕТ СН'!$G$5-'СЕТ СН'!$G$17</f>
        <v>3816.5490521500001</v>
      </c>
      <c r="C52" s="36">
        <f>SUMIFS(СВЦЭМ!$C$39:$C$782,СВЦЭМ!$A$39:$A$782,$A52,СВЦЭМ!$B$39:$B$782,C$47)+'СЕТ СН'!$G$9+СВЦЭМ!$D$10+'СЕТ СН'!$G$5-'СЕТ СН'!$G$17</f>
        <v>3907.6432284900002</v>
      </c>
      <c r="D52" s="36">
        <f>SUMIFS(СВЦЭМ!$C$39:$C$782,СВЦЭМ!$A$39:$A$782,$A52,СВЦЭМ!$B$39:$B$782,D$47)+'СЕТ СН'!$G$9+СВЦЭМ!$D$10+'СЕТ СН'!$G$5-'СЕТ СН'!$G$17</f>
        <v>3964.0038941299999</v>
      </c>
      <c r="E52" s="36">
        <f>SUMIFS(СВЦЭМ!$C$39:$C$782,СВЦЭМ!$A$39:$A$782,$A52,СВЦЭМ!$B$39:$B$782,E$47)+'СЕТ СН'!$G$9+СВЦЭМ!$D$10+'СЕТ СН'!$G$5-'СЕТ СН'!$G$17</f>
        <v>3970.1812337199999</v>
      </c>
      <c r="F52" s="36">
        <f>SUMIFS(СВЦЭМ!$C$39:$C$782,СВЦЭМ!$A$39:$A$782,$A52,СВЦЭМ!$B$39:$B$782,F$47)+'СЕТ СН'!$G$9+СВЦЭМ!$D$10+'СЕТ СН'!$G$5-'СЕТ СН'!$G$17</f>
        <v>3966.75962519</v>
      </c>
      <c r="G52" s="36">
        <f>SUMIFS(СВЦЭМ!$C$39:$C$782,СВЦЭМ!$A$39:$A$782,$A52,СВЦЭМ!$B$39:$B$782,G$47)+'СЕТ СН'!$G$9+СВЦЭМ!$D$10+'СЕТ СН'!$G$5-'СЕТ СН'!$G$17</f>
        <v>3967.2362119600002</v>
      </c>
      <c r="H52" s="36">
        <f>SUMIFS(СВЦЭМ!$C$39:$C$782,СВЦЭМ!$A$39:$A$782,$A52,СВЦЭМ!$B$39:$B$782,H$47)+'СЕТ СН'!$G$9+СВЦЭМ!$D$10+'СЕТ СН'!$G$5-'СЕТ СН'!$G$17</f>
        <v>3910.0210537200001</v>
      </c>
      <c r="I52" s="36">
        <f>SUMIFS(СВЦЭМ!$C$39:$C$782,СВЦЭМ!$A$39:$A$782,$A52,СВЦЭМ!$B$39:$B$782,I$47)+'СЕТ СН'!$G$9+СВЦЭМ!$D$10+'СЕТ СН'!$G$5-'СЕТ СН'!$G$17</f>
        <v>3841.8402657500001</v>
      </c>
      <c r="J52" s="36">
        <f>SUMIFS(СВЦЭМ!$C$39:$C$782,СВЦЭМ!$A$39:$A$782,$A52,СВЦЭМ!$B$39:$B$782,J$47)+'СЕТ СН'!$G$9+СВЦЭМ!$D$10+'СЕТ СН'!$G$5-'СЕТ СН'!$G$17</f>
        <v>3791.73390316</v>
      </c>
      <c r="K52" s="36">
        <f>SUMIFS(СВЦЭМ!$C$39:$C$782,СВЦЭМ!$A$39:$A$782,$A52,СВЦЭМ!$B$39:$B$782,K$47)+'СЕТ СН'!$G$9+СВЦЭМ!$D$10+'СЕТ СН'!$G$5-'СЕТ СН'!$G$17</f>
        <v>3751.7915578800003</v>
      </c>
      <c r="L52" s="36">
        <f>SUMIFS(СВЦЭМ!$C$39:$C$782,СВЦЭМ!$A$39:$A$782,$A52,СВЦЭМ!$B$39:$B$782,L$47)+'СЕТ СН'!$G$9+СВЦЭМ!$D$10+'СЕТ СН'!$G$5-'СЕТ СН'!$G$17</f>
        <v>3769.2663838899998</v>
      </c>
      <c r="M52" s="36">
        <f>SUMIFS(СВЦЭМ!$C$39:$C$782,СВЦЭМ!$A$39:$A$782,$A52,СВЦЭМ!$B$39:$B$782,M$47)+'СЕТ СН'!$G$9+СВЦЭМ!$D$10+'СЕТ СН'!$G$5-'СЕТ СН'!$G$17</f>
        <v>3762.5270987900003</v>
      </c>
      <c r="N52" s="36">
        <f>SUMIFS(СВЦЭМ!$C$39:$C$782,СВЦЭМ!$A$39:$A$782,$A52,СВЦЭМ!$B$39:$B$782,N$47)+'СЕТ СН'!$G$9+СВЦЭМ!$D$10+'СЕТ СН'!$G$5-'СЕТ СН'!$G$17</f>
        <v>3760.5275416700001</v>
      </c>
      <c r="O52" s="36">
        <f>SUMIFS(СВЦЭМ!$C$39:$C$782,СВЦЭМ!$A$39:$A$782,$A52,СВЦЭМ!$B$39:$B$782,O$47)+'СЕТ СН'!$G$9+СВЦЭМ!$D$10+'СЕТ СН'!$G$5-'СЕТ СН'!$G$17</f>
        <v>3806.56354702</v>
      </c>
      <c r="P52" s="36">
        <f>SUMIFS(СВЦЭМ!$C$39:$C$782,СВЦЭМ!$A$39:$A$782,$A52,СВЦЭМ!$B$39:$B$782,P$47)+'СЕТ СН'!$G$9+СВЦЭМ!$D$10+'СЕТ СН'!$G$5-'СЕТ СН'!$G$17</f>
        <v>3862.5418099200001</v>
      </c>
      <c r="Q52" s="36">
        <f>SUMIFS(СВЦЭМ!$C$39:$C$782,СВЦЭМ!$A$39:$A$782,$A52,СВЦЭМ!$B$39:$B$782,Q$47)+'СЕТ СН'!$G$9+СВЦЭМ!$D$10+'СЕТ СН'!$G$5-'СЕТ СН'!$G$17</f>
        <v>3880.2894746000002</v>
      </c>
      <c r="R52" s="36">
        <f>SUMIFS(СВЦЭМ!$C$39:$C$782,СВЦЭМ!$A$39:$A$782,$A52,СВЦЭМ!$B$39:$B$782,R$47)+'СЕТ СН'!$G$9+СВЦЭМ!$D$10+'СЕТ СН'!$G$5-'СЕТ СН'!$G$17</f>
        <v>3873.8893607299997</v>
      </c>
      <c r="S52" s="36">
        <f>SUMIFS(СВЦЭМ!$C$39:$C$782,СВЦЭМ!$A$39:$A$782,$A52,СВЦЭМ!$B$39:$B$782,S$47)+'СЕТ СН'!$G$9+СВЦЭМ!$D$10+'СЕТ СН'!$G$5-'СЕТ СН'!$G$17</f>
        <v>3847.9966328</v>
      </c>
      <c r="T52" s="36">
        <f>SUMIFS(СВЦЭМ!$C$39:$C$782,СВЦЭМ!$A$39:$A$782,$A52,СВЦЭМ!$B$39:$B$782,T$47)+'СЕТ СН'!$G$9+СВЦЭМ!$D$10+'СЕТ СН'!$G$5-'СЕТ СН'!$G$17</f>
        <v>3778.9223487600002</v>
      </c>
      <c r="U52" s="36">
        <f>SUMIFS(СВЦЭМ!$C$39:$C$782,СВЦЭМ!$A$39:$A$782,$A52,СВЦЭМ!$B$39:$B$782,U$47)+'СЕТ СН'!$G$9+СВЦЭМ!$D$10+'СЕТ СН'!$G$5-'СЕТ СН'!$G$17</f>
        <v>3717.4526079799998</v>
      </c>
      <c r="V52" s="36">
        <f>SUMIFS(СВЦЭМ!$C$39:$C$782,СВЦЭМ!$A$39:$A$782,$A52,СВЦЭМ!$B$39:$B$782,V$47)+'СЕТ СН'!$G$9+СВЦЭМ!$D$10+'СЕТ СН'!$G$5-'СЕТ СН'!$G$17</f>
        <v>3711.5660739900004</v>
      </c>
      <c r="W52" s="36">
        <f>SUMIFS(СВЦЭМ!$C$39:$C$782,СВЦЭМ!$A$39:$A$782,$A52,СВЦЭМ!$B$39:$B$782,W$47)+'СЕТ СН'!$G$9+СВЦЭМ!$D$10+'СЕТ СН'!$G$5-'СЕТ СН'!$G$17</f>
        <v>3737.1316954399999</v>
      </c>
      <c r="X52" s="36">
        <f>SUMIFS(СВЦЭМ!$C$39:$C$782,СВЦЭМ!$A$39:$A$782,$A52,СВЦЭМ!$B$39:$B$782,X$47)+'СЕТ СН'!$G$9+СВЦЭМ!$D$10+'СЕТ СН'!$G$5-'СЕТ СН'!$G$17</f>
        <v>3716.9217666300001</v>
      </c>
      <c r="Y52" s="36">
        <f>SUMIFS(СВЦЭМ!$C$39:$C$782,СВЦЭМ!$A$39:$A$782,$A52,СВЦЭМ!$B$39:$B$782,Y$47)+'СЕТ СН'!$G$9+СВЦЭМ!$D$10+'СЕТ СН'!$G$5-'СЕТ СН'!$G$17</f>
        <v>3743.9850343099997</v>
      </c>
    </row>
    <row r="53" spans="1:25" ht="15.75" x14ac:dyDescent="0.2">
      <c r="A53" s="35">
        <f t="shared" si="1"/>
        <v>44292</v>
      </c>
      <c r="B53" s="36">
        <f>SUMIFS(СВЦЭМ!$C$39:$C$782,СВЦЭМ!$A$39:$A$782,$A53,СВЦЭМ!$B$39:$B$782,B$47)+'СЕТ СН'!$G$9+СВЦЭМ!$D$10+'СЕТ СН'!$G$5-'СЕТ СН'!$G$17</f>
        <v>3749.5112275900001</v>
      </c>
      <c r="C53" s="36">
        <f>SUMIFS(СВЦЭМ!$C$39:$C$782,СВЦЭМ!$A$39:$A$782,$A53,СВЦЭМ!$B$39:$B$782,C$47)+'СЕТ СН'!$G$9+СВЦЭМ!$D$10+'СЕТ СН'!$G$5-'СЕТ СН'!$G$17</f>
        <v>3830.3723718399997</v>
      </c>
      <c r="D53" s="36">
        <f>SUMIFS(СВЦЭМ!$C$39:$C$782,СВЦЭМ!$A$39:$A$782,$A53,СВЦЭМ!$B$39:$B$782,D$47)+'СЕТ СН'!$G$9+СВЦЭМ!$D$10+'СЕТ СН'!$G$5-'СЕТ СН'!$G$17</f>
        <v>3899.82126728</v>
      </c>
      <c r="E53" s="36">
        <f>SUMIFS(СВЦЭМ!$C$39:$C$782,СВЦЭМ!$A$39:$A$782,$A53,СВЦЭМ!$B$39:$B$782,E$47)+'СЕТ СН'!$G$9+СВЦЭМ!$D$10+'СЕТ СН'!$G$5-'СЕТ СН'!$G$17</f>
        <v>3908.1511766100002</v>
      </c>
      <c r="F53" s="36">
        <f>SUMIFS(СВЦЭМ!$C$39:$C$782,СВЦЭМ!$A$39:$A$782,$A53,СВЦЭМ!$B$39:$B$782,F$47)+'СЕТ СН'!$G$9+СВЦЭМ!$D$10+'СЕТ СН'!$G$5-'СЕТ СН'!$G$17</f>
        <v>3910.3570575399999</v>
      </c>
      <c r="G53" s="36">
        <f>SUMIFS(СВЦЭМ!$C$39:$C$782,СВЦЭМ!$A$39:$A$782,$A53,СВЦЭМ!$B$39:$B$782,G$47)+'СЕТ СН'!$G$9+СВЦЭМ!$D$10+'СЕТ СН'!$G$5-'СЕТ СН'!$G$17</f>
        <v>3900.91833451</v>
      </c>
      <c r="H53" s="36">
        <f>SUMIFS(СВЦЭМ!$C$39:$C$782,СВЦЭМ!$A$39:$A$782,$A53,СВЦЭМ!$B$39:$B$782,H$47)+'СЕТ СН'!$G$9+СВЦЭМ!$D$10+'СЕТ СН'!$G$5-'СЕТ СН'!$G$17</f>
        <v>3867.2815521699999</v>
      </c>
      <c r="I53" s="36">
        <f>SUMIFS(СВЦЭМ!$C$39:$C$782,СВЦЭМ!$A$39:$A$782,$A53,СВЦЭМ!$B$39:$B$782,I$47)+'СЕТ СН'!$G$9+СВЦЭМ!$D$10+'СЕТ СН'!$G$5-'СЕТ СН'!$G$17</f>
        <v>3804.6684636999998</v>
      </c>
      <c r="J53" s="36">
        <f>SUMIFS(СВЦЭМ!$C$39:$C$782,СВЦЭМ!$A$39:$A$782,$A53,СВЦЭМ!$B$39:$B$782,J$47)+'СЕТ СН'!$G$9+СВЦЭМ!$D$10+'СЕТ СН'!$G$5-'СЕТ СН'!$G$17</f>
        <v>3752.04784333</v>
      </c>
      <c r="K53" s="36">
        <f>SUMIFS(СВЦЭМ!$C$39:$C$782,СВЦЭМ!$A$39:$A$782,$A53,СВЦЭМ!$B$39:$B$782,K$47)+'СЕТ СН'!$G$9+СВЦЭМ!$D$10+'СЕТ СН'!$G$5-'СЕТ СН'!$G$17</f>
        <v>3711.1911831899997</v>
      </c>
      <c r="L53" s="36">
        <f>SUMIFS(СВЦЭМ!$C$39:$C$782,СВЦЭМ!$A$39:$A$782,$A53,СВЦЭМ!$B$39:$B$782,L$47)+'СЕТ СН'!$G$9+СВЦЭМ!$D$10+'СЕТ СН'!$G$5-'СЕТ СН'!$G$17</f>
        <v>3730.9320795399999</v>
      </c>
      <c r="M53" s="36">
        <f>SUMIFS(СВЦЭМ!$C$39:$C$782,СВЦЭМ!$A$39:$A$782,$A53,СВЦЭМ!$B$39:$B$782,M$47)+'СЕТ СН'!$G$9+СВЦЭМ!$D$10+'СЕТ СН'!$G$5-'СЕТ СН'!$G$17</f>
        <v>3747.5202960400002</v>
      </c>
      <c r="N53" s="36">
        <f>SUMIFS(СВЦЭМ!$C$39:$C$782,СВЦЭМ!$A$39:$A$782,$A53,СВЦЭМ!$B$39:$B$782,N$47)+'СЕТ СН'!$G$9+СВЦЭМ!$D$10+'СЕТ СН'!$G$5-'СЕТ СН'!$G$17</f>
        <v>3778.245711</v>
      </c>
      <c r="O53" s="36">
        <f>SUMIFS(СВЦЭМ!$C$39:$C$782,СВЦЭМ!$A$39:$A$782,$A53,СВЦЭМ!$B$39:$B$782,O$47)+'СЕТ СН'!$G$9+СВЦЭМ!$D$10+'СЕТ СН'!$G$5-'СЕТ СН'!$G$17</f>
        <v>3830.6173338200001</v>
      </c>
      <c r="P53" s="36">
        <f>SUMIFS(СВЦЭМ!$C$39:$C$782,СВЦЭМ!$A$39:$A$782,$A53,СВЦЭМ!$B$39:$B$782,P$47)+'СЕТ СН'!$G$9+СВЦЭМ!$D$10+'СЕТ СН'!$G$5-'СЕТ СН'!$G$17</f>
        <v>3874.0190077500001</v>
      </c>
      <c r="Q53" s="36">
        <f>SUMIFS(СВЦЭМ!$C$39:$C$782,СВЦЭМ!$A$39:$A$782,$A53,СВЦЭМ!$B$39:$B$782,Q$47)+'СЕТ СН'!$G$9+СВЦЭМ!$D$10+'СЕТ СН'!$G$5-'СЕТ СН'!$G$17</f>
        <v>3888.5277548700001</v>
      </c>
      <c r="R53" s="36">
        <f>SUMIFS(СВЦЭМ!$C$39:$C$782,СВЦЭМ!$A$39:$A$782,$A53,СВЦЭМ!$B$39:$B$782,R$47)+'СЕТ СН'!$G$9+СВЦЭМ!$D$10+'СЕТ СН'!$G$5-'СЕТ СН'!$G$17</f>
        <v>3881.4677198999998</v>
      </c>
      <c r="S53" s="36">
        <f>SUMIFS(СВЦЭМ!$C$39:$C$782,СВЦЭМ!$A$39:$A$782,$A53,СВЦЭМ!$B$39:$B$782,S$47)+'СЕТ СН'!$G$9+СВЦЭМ!$D$10+'СЕТ СН'!$G$5-'СЕТ СН'!$G$17</f>
        <v>3859.4801650099998</v>
      </c>
      <c r="T53" s="36">
        <f>SUMIFS(СВЦЭМ!$C$39:$C$782,СВЦЭМ!$A$39:$A$782,$A53,СВЦЭМ!$B$39:$B$782,T$47)+'СЕТ СН'!$G$9+СВЦЭМ!$D$10+'СЕТ СН'!$G$5-'СЕТ СН'!$G$17</f>
        <v>3791.5767540100001</v>
      </c>
      <c r="U53" s="36">
        <f>SUMIFS(СВЦЭМ!$C$39:$C$782,СВЦЭМ!$A$39:$A$782,$A53,СВЦЭМ!$B$39:$B$782,U$47)+'СЕТ СН'!$G$9+СВЦЭМ!$D$10+'СЕТ СН'!$G$5-'СЕТ СН'!$G$17</f>
        <v>3702.2856671199997</v>
      </c>
      <c r="V53" s="36">
        <f>SUMIFS(СВЦЭМ!$C$39:$C$782,СВЦЭМ!$A$39:$A$782,$A53,СВЦЭМ!$B$39:$B$782,V$47)+'СЕТ СН'!$G$9+СВЦЭМ!$D$10+'СЕТ СН'!$G$5-'СЕТ СН'!$G$17</f>
        <v>3652.5067022799999</v>
      </c>
      <c r="W53" s="36">
        <f>SUMIFS(СВЦЭМ!$C$39:$C$782,СВЦЭМ!$A$39:$A$782,$A53,СВЦЭМ!$B$39:$B$782,W$47)+'СЕТ СН'!$G$9+СВЦЭМ!$D$10+'СЕТ СН'!$G$5-'СЕТ СН'!$G$17</f>
        <v>3668.97746534</v>
      </c>
      <c r="X53" s="36">
        <f>SUMIFS(СВЦЭМ!$C$39:$C$782,СВЦЭМ!$A$39:$A$782,$A53,СВЦЭМ!$B$39:$B$782,X$47)+'СЕТ СН'!$G$9+СВЦЭМ!$D$10+'СЕТ СН'!$G$5-'СЕТ СН'!$G$17</f>
        <v>3694.9805112000004</v>
      </c>
      <c r="Y53" s="36">
        <f>SUMIFS(СВЦЭМ!$C$39:$C$782,СВЦЭМ!$A$39:$A$782,$A53,СВЦЭМ!$B$39:$B$782,Y$47)+'СЕТ СН'!$G$9+СВЦЭМ!$D$10+'СЕТ СН'!$G$5-'СЕТ СН'!$G$17</f>
        <v>3759.06773372</v>
      </c>
    </row>
    <row r="54" spans="1:25" ht="15.75" x14ac:dyDescent="0.2">
      <c r="A54" s="35">
        <f t="shared" si="1"/>
        <v>44293</v>
      </c>
      <c r="B54" s="36">
        <f>SUMIFS(СВЦЭМ!$C$39:$C$782,СВЦЭМ!$A$39:$A$782,$A54,СВЦЭМ!$B$39:$B$782,B$47)+'СЕТ СН'!$G$9+СВЦЭМ!$D$10+'СЕТ СН'!$G$5-'СЕТ СН'!$G$17</f>
        <v>3843.23760421</v>
      </c>
      <c r="C54" s="36">
        <f>SUMIFS(СВЦЭМ!$C$39:$C$782,СВЦЭМ!$A$39:$A$782,$A54,СВЦЭМ!$B$39:$B$782,C$47)+'СЕТ СН'!$G$9+СВЦЭМ!$D$10+'СЕТ СН'!$G$5-'СЕТ СН'!$G$17</f>
        <v>3894.5954809200002</v>
      </c>
      <c r="D54" s="36">
        <f>SUMIFS(СВЦЭМ!$C$39:$C$782,СВЦЭМ!$A$39:$A$782,$A54,СВЦЭМ!$B$39:$B$782,D$47)+'СЕТ СН'!$G$9+СВЦЭМ!$D$10+'СЕТ СН'!$G$5-'СЕТ СН'!$G$17</f>
        <v>3854.25707156</v>
      </c>
      <c r="E54" s="36">
        <f>SUMIFS(СВЦЭМ!$C$39:$C$782,СВЦЭМ!$A$39:$A$782,$A54,СВЦЭМ!$B$39:$B$782,E$47)+'СЕТ СН'!$G$9+СВЦЭМ!$D$10+'СЕТ СН'!$G$5-'СЕТ СН'!$G$17</f>
        <v>3850.6448737000001</v>
      </c>
      <c r="F54" s="36">
        <f>SUMIFS(СВЦЭМ!$C$39:$C$782,СВЦЭМ!$A$39:$A$782,$A54,СВЦЭМ!$B$39:$B$782,F$47)+'СЕТ СН'!$G$9+СВЦЭМ!$D$10+'СЕТ СН'!$G$5-'СЕТ СН'!$G$17</f>
        <v>3855.2556628800003</v>
      </c>
      <c r="G54" s="36">
        <f>SUMIFS(СВЦЭМ!$C$39:$C$782,СВЦЭМ!$A$39:$A$782,$A54,СВЦЭМ!$B$39:$B$782,G$47)+'СЕТ СН'!$G$9+СВЦЭМ!$D$10+'СЕТ СН'!$G$5-'СЕТ СН'!$G$17</f>
        <v>3863.8328810499997</v>
      </c>
      <c r="H54" s="36">
        <f>SUMIFS(СВЦЭМ!$C$39:$C$782,СВЦЭМ!$A$39:$A$782,$A54,СВЦЭМ!$B$39:$B$782,H$47)+'СЕТ СН'!$G$9+СВЦЭМ!$D$10+'СЕТ СН'!$G$5-'СЕТ СН'!$G$17</f>
        <v>3905.6754973799998</v>
      </c>
      <c r="I54" s="36">
        <f>SUMIFS(СВЦЭМ!$C$39:$C$782,СВЦЭМ!$A$39:$A$782,$A54,СВЦЭМ!$B$39:$B$782,I$47)+'СЕТ СН'!$G$9+СВЦЭМ!$D$10+'СЕТ СН'!$G$5-'СЕТ СН'!$G$17</f>
        <v>3869.02052667</v>
      </c>
      <c r="J54" s="36">
        <f>SUMIFS(СВЦЭМ!$C$39:$C$782,СВЦЭМ!$A$39:$A$782,$A54,СВЦЭМ!$B$39:$B$782,J$47)+'СЕТ СН'!$G$9+СВЦЭМ!$D$10+'СЕТ СН'!$G$5-'СЕТ СН'!$G$17</f>
        <v>3813.85986404</v>
      </c>
      <c r="K54" s="36">
        <f>SUMIFS(СВЦЭМ!$C$39:$C$782,СВЦЭМ!$A$39:$A$782,$A54,СВЦЭМ!$B$39:$B$782,K$47)+'СЕТ СН'!$G$9+СВЦЭМ!$D$10+'СЕТ СН'!$G$5-'СЕТ СН'!$G$17</f>
        <v>3764.5293566800001</v>
      </c>
      <c r="L54" s="36">
        <f>SUMIFS(СВЦЭМ!$C$39:$C$782,СВЦЭМ!$A$39:$A$782,$A54,СВЦЭМ!$B$39:$B$782,L$47)+'СЕТ СН'!$G$9+СВЦЭМ!$D$10+'СЕТ СН'!$G$5-'СЕТ СН'!$G$17</f>
        <v>3771.6639170400003</v>
      </c>
      <c r="M54" s="36">
        <f>SUMIFS(СВЦЭМ!$C$39:$C$782,СВЦЭМ!$A$39:$A$782,$A54,СВЦЭМ!$B$39:$B$782,M$47)+'СЕТ СН'!$G$9+СВЦЭМ!$D$10+'СЕТ СН'!$G$5-'СЕТ СН'!$G$17</f>
        <v>3758.6722822700003</v>
      </c>
      <c r="N54" s="36">
        <f>SUMIFS(СВЦЭМ!$C$39:$C$782,СВЦЭМ!$A$39:$A$782,$A54,СВЦЭМ!$B$39:$B$782,N$47)+'СЕТ СН'!$G$9+СВЦЭМ!$D$10+'СЕТ СН'!$G$5-'СЕТ СН'!$G$17</f>
        <v>3789.5302416300001</v>
      </c>
      <c r="O54" s="36">
        <f>SUMIFS(СВЦЭМ!$C$39:$C$782,СВЦЭМ!$A$39:$A$782,$A54,СВЦЭМ!$B$39:$B$782,O$47)+'СЕТ СН'!$G$9+СВЦЭМ!$D$10+'СЕТ СН'!$G$5-'СЕТ СН'!$G$17</f>
        <v>3818.12620324</v>
      </c>
      <c r="P54" s="36">
        <f>SUMIFS(СВЦЭМ!$C$39:$C$782,СВЦЭМ!$A$39:$A$782,$A54,СВЦЭМ!$B$39:$B$782,P$47)+'СЕТ СН'!$G$9+СВЦЭМ!$D$10+'СЕТ СН'!$G$5-'СЕТ СН'!$G$17</f>
        <v>3865.1501995200001</v>
      </c>
      <c r="Q54" s="36">
        <f>SUMIFS(СВЦЭМ!$C$39:$C$782,СВЦЭМ!$A$39:$A$782,$A54,СВЦЭМ!$B$39:$B$782,Q$47)+'СЕТ СН'!$G$9+СВЦЭМ!$D$10+'СЕТ СН'!$G$5-'СЕТ СН'!$G$17</f>
        <v>3910.40848448</v>
      </c>
      <c r="R54" s="36">
        <f>SUMIFS(СВЦЭМ!$C$39:$C$782,СВЦЭМ!$A$39:$A$782,$A54,СВЦЭМ!$B$39:$B$782,R$47)+'СЕТ СН'!$G$9+СВЦЭМ!$D$10+'СЕТ СН'!$G$5-'СЕТ СН'!$G$17</f>
        <v>3908.9097938300001</v>
      </c>
      <c r="S54" s="36">
        <f>SUMIFS(СВЦЭМ!$C$39:$C$782,СВЦЭМ!$A$39:$A$782,$A54,СВЦЭМ!$B$39:$B$782,S$47)+'СЕТ СН'!$G$9+СВЦЭМ!$D$10+'СЕТ СН'!$G$5-'СЕТ СН'!$G$17</f>
        <v>3871.4756549399999</v>
      </c>
      <c r="T54" s="36">
        <f>SUMIFS(СВЦЭМ!$C$39:$C$782,СВЦЭМ!$A$39:$A$782,$A54,СВЦЭМ!$B$39:$B$782,T$47)+'СЕТ СН'!$G$9+СВЦЭМ!$D$10+'СЕТ СН'!$G$5-'СЕТ СН'!$G$17</f>
        <v>3784.3896984600001</v>
      </c>
      <c r="U54" s="36">
        <f>SUMIFS(СВЦЭМ!$C$39:$C$782,СВЦЭМ!$A$39:$A$782,$A54,СВЦЭМ!$B$39:$B$782,U$47)+'СЕТ СН'!$G$9+СВЦЭМ!$D$10+'СЕТ СН'!$G$5-'СЕТ СН'!$G$17</f>
        <v>3728.4995022000003</v>
      </c>
      <c r="V54" s="36">
        <f>SUMIFS(СВЦЭМ!$C$39:$C$782,СВЦЭМ!$A$39:$A$782,$A54,СВЦЭМ!$B$39:$B$782,V$47)+'СЕТ СН'!$G$9+СВЦЭМ!$D$10+'СЕТ СН'!$G$5-'СЕТ СН'!$G$17</f>
        <v>3710.2183116200003</v>
      </c>
      <c r="W54" s="36">
        <f>SUMIFS(СВЦЭМ!$C$39:$C$782,СВЦЭМ!$A$39:$A$782,$A54,СВЦЭМ!$B$39:$B$782,W$47)+'СЕТ СН'!$G$9+СВЦЭМ!$D$10+'СЕТ СН'!$G$5-'СЕТ СН'!$G$17</f>
        <v>3709.4681719099999</v>
      </c>
      <c r="X54" s="36">
        <f>SUMIFS(СВЦЭМ!$C$39:$C$782,СВЦЭМ!$A$39:$A$782,$A54,СВЦЭМ!$B$39:$B$782,X$47)+'СЕТ СН'!$G$9+СВЦЭМ!$D$10+'СЕТ СН'!$G$5-'СЕТ СН'!$G$17</f>
        <v>3724.7818783000002</v>
      </c>
      <c r="Y54" s="36">
        <f>SUMIFS(СВЦЭМ!$C$39:$C$782,СВЦЭМ!$A$39:$A$782,$A54,СВЦЭМ!$B$39:$B$782,Y$47)+'СЕТ СН'!$G$9+СВЦЭМ!$D$10+'СЕТ СН'!$G$5-'СЕТ СН'!$G$17</f>
        <v>3779.11685558</v>
      </c>
    </row>
    <row r="55" spans="1:25" ht="15.75" x14ac:dyDescent="0.2">
      <c r="A55" s="35">
        <f t="shared" si="1"/>
        <v>44294</v>
      </c>
      <c r="B55" s="36">
        <f>SUMIFS(СВЦЭМ!$C$39:$C$782,СВЦЭМ!$A$39:$A$782,$A55,СВЦЭМ!$B$39:$B$782,B$47)+'СЕТ СН'!$G$9+СВЦЭМ!$D$10+'СЕТ СН'!$G$5-'СЕТ СН'!$G$17</f>
        <v>3816.6293883200001</v>
      </c>
      <c r="C55" s="36">
        <f>SUMIFS(СВЦЭМ!$C$39:$C$782,СВЦЭМ!$A$39:$A$782,$A55,СВЦЭМ!$B$39:$B$782,C$47)+'СЕТ СН'!$G$9+СВЦЭМ!$D$10+'СЕТ СН'!$G$5-'СЕТ СН'!$G$17</f>
        <v>3894.7859240600001</v>
      </c>
      <c r="D55" s="36">
        <f>SUMIFS(СВЦЭМ!$C$39:$C$782,СВЦЭМ!$A$39:$A$782,$A55,СВЦЭМ!$B$39:$B$782,D$47)+'СЕТ СН'!$G$9+СВЦЭМ!$D$10+'СЕТ СН'!$G$5-'СЕТ СН'!$G$17</f>
        <v>3875.52436958</v>
      </c>
      <c r="E55" s="36">
        <f>SUMIFS(СВЦЭМ!$C$39:$C$782,СВЦЭМ!$A$39:$A$782,$A55,СВЦЭМ!$B$39:$B$782,E$47)+'СЕТ СН'!$G$9+СВЦЭМ!$D$10+'СЕТ СН'!$G$5-'СЕТ СН'!$G$17</f>
        <v>3870.14913518</v>
      </c>
      <c r="F55" s="36">
        <f>SUMIFS(СВЦЭМ!$C$39:$C$782,СВЦЭМ!$A$39:$A$782,$A55,СВЦЭМ!$B$39:$B$782,F$47)+'СЕТ СН'!$G$9+СВЦЭМ!$D$10+'СЕТ СН'!$G$5-'СЕТ СН'!$G$17</f>
        <v>3866.07211134</v>
      </c>
      <c r="G55" s="36">
        <f>SUMIFS(СВЦЭМ!$C$39:$C$782,СВЦЭМ!$A$39:$A$782,$A55,СВЦЭМ!$B$39:$B$782,G$47)+'СЕТ СН'!$G$9+СВЦЭМ!$D$10+'СЕТ СН'!$G$5-'СЕТ СН'!$G$17</f>
        <v>3876.1702887900001</v>
      </c>
      <c r="H55" s="36">
        <f>SUMIFS(СВЦЭМ!$C$39:$C$782,СВЦЭМ!$A$39:$A$782,$A55,СВЦЭМ!$B$39:$B$782,H$47)+'СЕТ СН'!$G$9+СВЦЭМ!$D$10+'СЕТ СН'!$G$5-'СЕТ СН'!$G$17</f>
        <v>3859.56785154</v>
      </c>
      <c r="I55" s="36">
        <f>SUMIFS(СВЦЭМ!$C$39:$C$782,СВЦЭМ!$A$39:$A$782,$A55,СВЦЭМ!$B$39:$B$782,I$47)+'СЕТ СН'!$G$9+СВЦЭМ!$D$10+'СЕТ СН'!$G$5-'СЕТ СН'!$G$17</f>
        <v>3797.8854825799999</v>
      </c>
      <c r="J55" s="36">
        <f>SUMIFS(СВЦЭМ!$C$39:$C$782,СВЦЭМ!$A$39:$A$782,$A55,СВЦЭМ!$B$39:$B$782,J$47)+'СЕТ СН'!$G$9+СВЦЭМ!$D$10+'СЕТ СН'!$G$5-'СЕТ СН'!$G$17</f>
        <v>3798.7610791899997</v>
      </c>
      <c r="K55" s="36">
        <f>SUMIFS(СВЦЭМ!$C$39:$C$782,СВЦЭМ!$A$39:$A$782,$A55,СВЦЭМ!$B$39:$B$782,K$47)+'СЕТ СН'!$G$9+СВЦЭМ!$D$10+'СЕТ СН'!$G$5-'СЕТ СН'!$G$17</f>
        <v>3777.1456132600001</v>
      </c>
      <c r="L55" s="36">
        <f>SUMIFS(СВЦЭМ!$C$39:$C$782,СВЦЭМ!$A$39:$A$782,$A55,СВЦЭМ!$B$39:$B$782,L$47)+'СЕТ СН'!$G$9+СВЦЭМ!$D$10+'СЕТ СН'!$G$5-'СЕТ СН'!$G$17</f>
        <v>3781.7983090799999</v>
      </c>
      <c r="M55" s="36">
        <f>SUMIFS(СВЦЭМ!$C$39:$C$782,СВЦЭМ!$A$39:$A$782,$A55,СВЦЭМ!$B$39:$B$782,M$47)+'СЕТ СН'!$G$9+СВЦЭМ!$D$10+'СЕТ СН'!$G$5-'СЕТ СН'!$G$17</f>
        <v>3791.1511654000001</v>
      </c>
      <c r="N55" s="36">
        <f>SUMIFS(СВЦЭМ!$C$39:$C$782,СВЦЭМ!$A$39:$A$782,$A55,СВЦЭМ!$B$39:$B$782,N$47)+'СЕТ СН'!$G$9+СВЦЭМ!$D$10+'СЕТ СН'!$G$5-'СЕТ СН'!$G$17</f>
        <v>3812.6311885699997</v>
      </c>
      <c r="O55" s="36">
        <f>SUMIFS(СВЦЭМ!$C$39:$C$782,СВЦЭМ!$A$39:$A$782,$A55,СВЦЭМ!$B$39:$B$782,O$47)+'СЕТ СН'!$G$9+СВЦЭМ!$D$10+'СЕТ СН'!$G$5-'СЕТ СН'!$G$17</f>
        <v>3818.6461207699999</v>
      </c>
      <c r="P55" s="36">
        <f>SUMIFS(СВЦЭМ!$C$39:$C$782,СВЦЭМ!$A$39:$A$782,$A55,СВЦЭМ!$B$39:$B$782,P$47)+'СЕТ СН'!$G$9+СВЦЭМ!$D$10+'СЕТ СН'!$G$5-'СЕТ СН'!$G$17</f>
        <v>3816.3774774000003</v>
      </c>
      <c r="Q55" s="36">
        <f>SUMIFS(СВЦЭМ!$C$39:$C$782,СВЦЭМ!$A$39:$A$782,$A55,СВЦЭМ!$B$39:$B$782,Q$47)+'СЕТ СН'!$G$9+СВЦЭМ!$D$10+'СЕТ СН'!$G$5-'СЕТ СН'!$G$17</f>
        <v>3845.2962626099998</v>
      </c>
      <c r="R55" s="36">
        <f>SUMIFS(СВЦЭМ!$C$39:$C$782,СВЦЭМ!$A$39:$A$782,$A55,СВЦЭМ!$B$39:$B$782,R$47)+'СЕТ СН'!$G$9+СВЦЭМ!$D$10+'СЕТ СН'!$G$5-'СЕТ СН'!$G$17</f>
        <v>3834.9252610100002</v>
      </c>
      <c r="S55" s="36">
        <f>SUMIFS(СВЦЭМ!$C$39:$C$782,СВЦЭМ!$A$39:$A$782,$A55,СВЦЭМ!$B$39:$B$782,S$47)+'СЕТ СН'!$G$9+СВЦЭМ!$D$10+'СЕТ СН'!$G$5-'СЕТ СН'!$G$17</f>
        <v>3819.4725966200003</v>
      </c>
      <c r="T55" s="36">
        <f>SUMIFS(СВЦЭМ!$C$39:$C$782,СВЦЭМ!$A$39:$A$782,$A55,СВЦЭМ!$B$39:$B$782,T$47)+'СЕТ СН'!$G$9+СВЦЭМ!$D$10+'СЕТ СН'!$G$5-'СЕТ СН'!$G$17</f>
        <v>3795.0905695700003</v>
      </c>
      <c r="U55" s="36">
        <f>SUMIFS(СВЦЭМ!$C$39:$C$782,СВЦЭМ!$A$39:$A$782,$A55,СВЦЭМ!$B$39:$B$782,U$47)+'СЕТ СН'!$G$9+СВЦЭМ!$D$10+'СЕТ СН'!$G$5-'СЕТ СН'!$G$17</f>
        <v>3719.75469587</v>
      </c>
      <c r="V55" s="36">
        <f>SUMIFS(СВЦЭМ!$C$39:$C$782,СВЦЭМ!$A$39:$A$782,$A55,СВЦЭМ!$B$39:$B$782,V$47)+'СЕТ СН'!$G$9+СВЦЭМ!$D$10+'СЕТ СН'!$G$5-'СЕТ СН'!$G$17</f>
        <v>3714.6867384300003</v>
      </c>
      <c r="W55" s="36">
        <f>SUMIFS(СВЦЭМ!$C$39:$C$782,СВЦЭМ!$A$39:$A$782,$A55,СВЦЭМ!$B$39:$B$782,W$47)+'СЕТ СН'!$G$9+СВЦЭМ!$D$10+'СЕТ СН'!$G$5-'СЕТ СН'!$G$17</f>
        <v>3737.4976669400003</v>
      </c>
      <c r="X55" s="36">
        <f>SUMIFS(СВЦЭМ!$C$39:$C$782,СВЦЭМ!$A$39:$A$782,$A55,СВЦЭМ!$B$39:$B$782,X$47)+'СЕТ СН'!$G$9+СВЦЭМ!$D$10+'СЕТ СН'!$G$5-'СЕТ СН'!$G$17</f>
        <v>3757.0041131400003</v>
      </c>
      <c r="Y55" s="36">
        <f>SUMIFS(СВЦЭМ!$C$39:$C$782,СВЦЭМ!$A$39:$A$782,$A55,СВЦЭМ!$B$39:$B$782,Y$47)+'СЕТ СН'!$G$9+СВЦЭМ!$D$10+'СЕТ СН'!$G$5-'СЕТ СН'!$G$17</f>
        <v>3791.3130071999999</v>
      </c>
    </row>
    <row r="56" spans="1:25" ht="15.75" x14ac:dyDescent="0.2">
      <c r="A56" s="35">
        <f t="shared" si="1"/>
        <v>44295</v>
      </c>
      <c r="B56" s="36">
        <f>SUMIFS(СВЦЭМ!$C$39:$C$782,СВЦЭМ!$A$39:$A$782,$A56,СВЦЭМ!$B$39:$B$782,B$47)+'СЕТ СН'!$G$9+СВЦЭМ!$D$10+'СЕТ СН'!$G$5-'СЕТ СН'!$G$17</f>
        <v>3766.6653404200001</v>
      </c>
      <c r="C56" s="36">
        <f>SUMIFS(СВЦЭМ!$C$39:$C$782,СВЦЭМ!$A$39:$A$782,$A56,СВЦЭМ!$B$39:$B$782,C$47)+'СЕТ СН'!$G$9+СВЦЭМ!$D$10+'СЕТ СН'!$G$5-'СЕТ СН'!$G$17</f>
        <v>3809.8936052399999</v>
      </c>
      <c r="D56" s="36">
        <f>SUMIFS(СВЦЭМ!$C$39:$C$782,СВЦЭМ!$A$39:$A$782,$A56,СВЦЭМ!$B$39:$B$782,D$47)+'СЕТ СН'!$G$9+СВЦЭМ!$D$10+'СЕТ СН'!$G$5-'СЕТ СН'!$G$17</f>
        <v>3858.55524418</v>
      </c>
      <c r="E56" s="36">
        <f>SUMIFS(СВЦЭМ!$C$39:$C$782,СВЦЭМ!$A$39:$A$782,$A56,СВЦЭМ!$B$39:$B$782,E$47)+'СЕТ СН'!$G$9+СВЦЭМ!$D$10+'СЕТ СН'!$G$5-'СЕТ СН'!$G$17</f>
        <v>3854.69897967</v>
      </c>
      <c r="F56" s="36">
        <f>SUMIFS(СВЦЭМ!$C$39:$C$782,СВЦЭМ!$A$39:$A$782,$A56,СВЦЭМ!$B$39:$B$782,F$47)+'СЕТ СН'!$G$9+СВЦЭМ!$D$10+'СЕТ СН'!$G$5-'СЕТ СН'!$G$17</f>
        <v>3852.7580997200002</v>
      </c>
      <c r="G56" s="36">
        <f>SUMIFS(СВЦЭМ!$C$39:$C$782,СВЦЭМ!$A$39:$A$782,$A56,СВЦЭМ!$B$39:$B$782,G$47)+'СЕТ СН'!$G$9+СВЦЭМ!$D$10+'СЕТ СН'!$G$5-'СЕТ СН'!$G$17</f>
        <v>3855.6090668100001</v>
      </c>
      <c r="H56" s="36">
        <f>SUMIFS(СВЦЭМ!$C$39:$C$782,СВЦЭМ!$A$39:$A$782,$A56,СВЦЭМ!$B$39:$B$782,H$47)+'СЕТ СН'!$G$9+СВЦЭМ!$D$10+'СЕТ СН'!$G$5-'СЕТ СН'!$G$17</f>
        <v>3842.4334222400003</v>
      </c>
      <c r="I56" s="36">
        <f>SUMIFS(СВЦЭМ!$C$39:$C$782,СВЦЭМ!$A$39:$A$782,$A56,СВЦЭМ!$B$39:$B$782,I$47)+'СЕТ СН'!$G$9+СВЦЭМ!$D$10+'СЕТ СН'!$G$5-'СЕТ СН'!$G$17</f>
        <v>3759.3796292899997</v>
      </c>
      <c r="J56" s="36">
        <f>SUMIFS(СВЦЭМ!$C$39:$C$782,СВЦЭМ!$A$39:$A$782,$A56,СВЦЭМ!$B$39:$B$782,J$47)+'СЕТ СН'!$G$9+СВЦЭМ!$D$10+'СЕТ СН'!$G$5-'СЕТ СН'!$G$17</f>
        <v>3771.9288734399997</v>
      </c>
      <c r="K56" s="36">
        <f>SUMIFS(СВЦЭМ!$C$39:$C$782,СВЦЭМ!$A$39:$A$782,$A56,СВЦЭМ!$B$39:$B$782,K$47)+'СЕТ СН'!$G$9+СВЦЭМ!$D$10+'СЕТ СН'!$G$5-'СЕТ СН'!$G$17</f>
        <v>3768.5746768899999</v>
      </c>
      <c r="L56" s="36">
        <f>SUMIFS(СВЦЭМ!$C$39:$C$782,СВЦЭМ!$A$39:$A$782,$A56,СВЦЭМ!$B$39:$B$782,L$47)+'СЕТ СН'!$G$9+СВЦЭМ!$D$10+'СЕТ СН'!$G$5-'СЕТ СН'!$G$17</f>
        <v>3775.0584778900002</v>
      </c>
      <c r="M56" s="36">
        <f>SUMIFS(СВЦЭМ!$C$39:$C$782,СВЦЭМ!$A$39:$A$782,$A56,СВЦЭМ!$B$39:$B$782,M$47)+'СЕТ СН'!$G$9+СВЦЭМ!$D$10+'СЕТ СН'!$G$5-'СЕТ СН'!$G$17</f>
        <v>3762.8903843899998</v>
      </c>
      <c r="N56" s="36">
        <f>SUMIFS(СВЦЭМ!$C$39:$C$782,СВЦЭМ!$A$39:$A$782,$A56,СВЦЭМ!$B$39:$B$782,N$47)+'СЕТ СН'!$G$9+СВЦЭМ!$D$10+'СЕТ СН'!$G$5-'СЕТ СН'!$G$17</f>
        <v>3785.7602417400003</v>
      </c>
      <c r="O56" s="36">
        <f>SUMIFS(СВЦЭМ!$C$39:$C$782,СВЦЭМ!$A$39:$A$782,$A56,СВЦЭМ!$B$39:$B$782,O$47)+'СЕТ СН'!$G$9+СВЦЭМ!$D$10+'СЕТ СН'!$G$5-'СЕТ СН'!$G$17</f>
        <v>3774.3206245399997</v>
      </c>
      <c r="P56" s="36">
        <f>SUMIFS(СВЦЭМ!$C$39:$C$782,СВЦЭМ!$A$39:$A$782,$A56,СВЦЭМ!$B$39:$B$782,P$47)+'СЕТ СН'!$G$9+СВЦЭМ!$D$10+'СЕТ СН'!$G$5-'СЕТ СН'!$G$17</f>
        <v>3802.2569782800001</v>
      </c>
      <c r="Q56" s="36">
        <f>SUMIFS(СВЦЭМ!$C$39:$C$782,СВЦЭМ!$A$39:$A$782,$A56,СВЦЭМ!$B$39:$B$782,Q$47)+'СЕТ СН'!$G$9+СВЦЭМ!$D$10+'СЕТ СН'!$G$5-'СЕТ СН'!$G$17</f>
        <v>3830.1080337100002</v>
      </c>
      <c r="R56" s="36">
        <f>SUMIFS(СВЦЭМ!$C$39:$C$782,СВЦЭМ!$A$39:$A$782,$A56,СВЦЭМ!$B$39:$B$782,R$47)+'СЕТ СН'!$G$9+СВЦЭМ!$D$10+'СЕТ СН'!$G$5-'СЕТ СН'!$G$17</f>
        <v>3812.40613502</v>
      </c>
      <c r="S56" s="36">
        <f>SUMIFS(СВЦЭМ!$C$39:$C$782,СВЦЭМ!$A$39:$A$782,$A56,СВЦЭМ!$B$39:$B$782,S$47)+'СЕТ СН'!$G$9+СВЦЭМ!$D$10+'СЕТ СН'!$G$5-'СЕТ СН'!$G$17</f>
        <v>3788.98723784</v>
      </c>
      <c r="T56" s="36">
        <f>SUMIFS(СВЦЭМ!$C$39:$C$782,СВЦЭМ!$A$39:$A$782,$A56,СВЦЭМ!$B$39:$B$782,T$47)+'СЕТ СН'!$G$9+СВЦЭМ!$D$10+'СЕТ СН'!$G$5-'СЕТ СН'!$G$17</f>
        <v>3776.0797337100003</v>
      </c>
      <c r="U56" s="36">
        <f>SUMIFS(СВЦЭМ!$C$39:$C$782,СВЦЭМ!$A$39:$A$782,$A56,СВЦЭМ!$B$39:$B$782,U$47)+'СЕТ СН'!$G$9+СВЦЭМ!$D$10+'СЕТ СН'!$G$5-'СЕТ СН'!$G$17</f>
        <v>3771.3491253100001</v>
      </c>
      <c r="V56" s="36">
        <f>SUMIFS(СВЦЭМ!$C$39:$C$782,СВЦЭМ!$A$39:$A$782,$A56,СВЦЭМ!$B$39:$B$782,V$47)+'СЕТ СН'!$G$9+СВЦЭМ!$D$10+'СЕТ СН'!$G$5-'СЕТ СН'!$G$17</f>
        <v>3790.7791252899997</v>
      </c>
      <c r="W56" s="36">
        <f>SUMIFS(СВЦЭМ!$C$39:$C$782,СВЦЭМ!$A$39:$A$782,$A56,СВЦЭМ!$B$39:$B$782,W$47)+'СЕТ СН'!$G$9+СВЦЭМ!$D$10+'СЕТ СН'!$G$5-'СЕТ СН'!$G$17</f>
        <v>3795.9720569900001</v>
      </c>
      <c r="X56" s="36">
        <f>SUMIFS(СВЦЭМ!$C$39:$C$782,СВЦЭМ!$A$39:$A$782,$A56,СВЦЭМ!$B$39:$B$782,X$47)+'СЕТ СН'!$G$9+СВЦЭМ!$D$10+'СЕТ СН'!$G$5-'СЕТ СН'!$G$17</f>
        <v>3778.5583506900002</v>
      </c>
      <c r="Y56" s="36">
        <f>SUMIFS(СВЦЭМ!$C$39:$C$782,СВЦЭМ!$A$39:$A$782,$A56,СВЦЭМ!$B$39:$B$782,Y$47)+'СЕТ СН'!$G$9+СВЦЭМ!$D$10+'СЕТ СН'!$G$5-'СЕТ СН'!$G$17</f>
        <v>3745.49794101</v>
      </c>
    </row>
    <row r="57" spans="1:25" ht="15.75" x14ac:dyDescent="0.2">
      <c r="A57" s="35">
        <f t="shared" si="1"/>
        <v>44296</v>
      </c>
      <c r="B57" s="36">
        <f>SUMIFS(СВЦЭМ!$C$39:$C$782,СВЦЭМ!$A$39:$A$782,$A57,СВЦЭМ!$B$39:$B$782,B$47)+'СЕТ СН'!$G$9+СВЦЭМ!$D$10+'СЕТ СН'!$G$5-'СЕТ СН'!$G$17</f>
        <v>3827.5243223699999</v>
      </c>
      <c r="C57" s="36">
        <f>SUMIFS(СВЦЭМ!$C$39:$C$782,СВЦЭМ!$A$39:$A$782,$A57,СВЦЭМ!$B$39:$B$782,C$47)+'СЕТ СН'!$G$9+СВЦЭМ!$D$10+'СЕТ СН'!$G$5-'СЕТ СН'!$G$17</f>
        <v>3875.9010622400001</v>
      </c>
      <c r="D57" s="36">
        <f>SUMIFS(СВЦЭМ!$C$39:$C$782,СВЦЭМ!$A$39:$A$782,$A57,СВЦЭМ!$B$39:$B$782,D$47)+'СЕТ СН'!$G$9+СВЦЭМ!$D$10+'СЕТ СН'!$G$5-'СЕТ СН'!$G$17</f>
        <v>3886.9329667399998</v>
      </c>
      <c r="E57" s="36">
        <f>SUMIFS(СВЦЭМ!$C$39:$C$782,СВЦЭМ!$A$39:$A$782,$A57,СВЦЭМ!$B$39:$B$782,E$47)+'СЕТ СН'!$G$9+СВЦЭМ!$D$10+'СЕТ СН'!$G$5-'СЕТ СН'!$G$17</f>
        <v>3867.63282325</v>
      </c>
      <c r="F57" s="36">
        <f>SUMIFS(СВЦЭМ!$C$39:$C$782,СВЦЭМ!$A$39:$A$782,$A57,СВЦЭМ!$B$39:$B$782,F$47)+'СЕТ СН'!$G$9+СВЦЭМ!$D$10+'СЕТ СН'!$G$5-'СЕТ СН'!$G$17</f>
        <v>3850.6091227300003</v>
      </c>
      <c r="G57" s="36">
        <f>SUMIFS(СВЦЭМ!$C$39:$C$782,СВЦЭМ!$A$39:$A$782,$A57,СВЦЭМ!$B$39:$B$782,G$47)+'СЕТ СН'!$G$9+СВЦЭМ!$D$10+'СЕТ СН'!$G$5-'СЕТ СН'!$G$17</f>
        <v>3854.1987592</v>
      </c>
      <c r="H57" s="36">
        <f>SUMIFS(СВЦЭМ!$C$39:$C$782,СВЦЭМ!$A$39:$A$782,$A57,СВЦЭМ!$B$39:$B$782,H$47)+'СЕТ СН'!$G$9+СВЦЭМ!$D$10+'СЕТ СН'!$G$5-'СЕТ СН'!$G$17</f>
        <v>3840.2785271800003</v>
      </c>
      <c r="I57" s="36">
        <f>SUMIFS(СВЦЭМ!$C$39:$C$782,СВЦЭМ!$A$39:$A$782,$A57,СВЦЭМ!$B$39:$B$782,I$47)+'СЕТ СН'!$G$9+СВЦЭМ!$D$10+'СЕТ СН'!$G$5-'СЕТ СН'!$G$17</f>
        <v>3802.2293475699998</v>
      </c>
      <c r="J57" s="36">
        <f>SUMIFS(СВЦЭМ!$C$39:$C$782,СВЦЭМ!$A$39:$A$782,$A57,СВЦЭМ!$B$39:$B$782,J$47)+'СЕТ СН'!$G$9+СВЦЭМ!$D$10+'СЕТ СН'!$G$5-'СЕТ СН'!$G$17</f>
        <v>3750.6082181500001</v>
      </c>
      <c r="K57" s="36">
        <f>SUMIFS(СВЦЭМ!$C$39:$C$782,СВЦЭМ!$A$39:$A$782,$A57,СВЦЭМ!$B$39:$B$782,K$47)+'СЕТ СН'!$G$9+СВЦЭМ!$D$10+'СЕТ СН'!$G$5-'СЕТ СН'!$G$17</f>
        <v>3683.1368103099999</v>
      </c>
      <c r="L57" s="36">
        <f>SUMIFS(СВЦЭМ!$C$39:$C$782,СВЦЭМ!$A$39:$A$782,$A57,СВЦЭМ!$B$39:$B$782,L$47)+'СЕТ СН'!$G$9+СВЦЭМ!$D$10+'СЕТ СН'!$G$5-'СЕТ СН'!$G$17</f>
        <v>3698.6197171200001</v>
      </c>
      <c r="M57" s="36">
        <f>SUMIFS(СВЦЭМ!$C$39:$C$782,СВЦЭМ!$A$39:$A$782,$A57,СВЦЭМ!$B$39:$B$782,M$47)+'СЕТ СН'!$G$9+СВЦЭМ!$D$10+'СЕТ СН'!$G$5-'СЕТ СН'!$G$17</f>
        <v>3719.15697125</v>
      </c>
      <c r="N57" s="36">
        <f>SUMIFS(СВЦЭМ!$C$39:$C$782,СВЦЭМ!$A$39:$A$782,$A57,СВЦЭМ!$B$39:$B$782,N$47)+'СЕТ СН'!$G$9+СВЦЭМ!$D$10+'СЕТ СН'!$G$5-'СЕТ СН'!$G$17</f>
        <v>3766.4946295199998</v>
      </c>
      <c r="O57" s="36">
        <f>SUMIFS(СВЦЭМ!$C$39:$C$782,СВЦЭМ!$A$39:$A$782,$A57,СВЦЭМ!$B$39:$B$782,O$47)+'СЕТ СН'!$G$9+СВЦЭМ!$D$10+'СЕТ СН'!$G$5-'СЕТ СН'!$G$17</f>
        <v>3795.9771467299997</v>
      </c>
      <c r="P57" s="36">
        <f>SUMIFS(СВЦЭМ!$C$39:$C$782,СВЦЭМ!$A$39:$A$782,$A57,СВЦЭМ!$B$39:$B$782,P$47)+'СЕТ СН'!$G$9+СВЦЭМ!$D$10+'СЕТ СН'!$G$5-'СЕТ СН'!$G$17</f>
        <v>3847.3410421200001</v>
      </c>
      <c r="Q57" s="36">
        <f>SUMIFS(СВЦЭМ!$C$39:$C$782,СВЦЭМ!$A$39:$A$782,$A57,СВЦЭМ!$B$39:$B$782,Q$47)+'СЕТ СН'!$G$9+СВЦЭМ!$D$10+'СЕТ СН'!$G$5-'СЕТ СН'!$G$17</f>
        <v>3867.0568516900003</v>
      </c>
      <c r="R57" s="36">
        <f>SUMIFS(СВЦЭМ!$C$39:$C$782,СВЦЭМ!$A$39:$A$782,$A57,СВЦЭМ!$B$39:$B$782,R$47)+'СЕТ СН'!$G$9+СВЦЭМ!$D$10+'СЕТ СН'!$G$5-'СЕТ СН'!$G$17</f>
        <v>3848.17333981</v>
      </c>
      <c r="S57" s="36">
        <f>SUMIFS(СВЦЭМ!$C$39:$C$782,СВЦЭМ!$A$39:$A$782,$A57,СВЦЭМ!$B$39:$B$782,S$47)+'СЕТ СН'!$G$9+СВЦЭМ!$D$10+'СЕТ СН'!$G$5-'СЕТ СН'!$G$17</f>
        <v>3795.9180187299999</v>
      </c>
      <c r="T57" s="36">
        <f>SUMIFS(СВЦЭМ!$C$39:$C$782,СВЦЭМ!$A$39:$A$782,$A57,СВЦЭМ!$B$39:$B$782,T$47)+'СЕТ СН'!$G$9+СВЦЭМ!$D$10+'СЕТ СН'!$G$5-'СЕТ СН'!$G$17</f>
        <v>3682.3335998500002</v>
      </c>
      <c r="U57" s="36">
        <f>SUMIFS(СВЦЭМ!$C$39:$C$782,СВЦЭМ!$A$39:$A$782,$A57,СВЦЭМ!$B$39:$B$782,U$47)+'СЕТ СН'!$G$9+СВЦЭМ!$D$10+'СЕТ СН'!$G$5-'СЕТ СН'!$G$17</f>
        <v>3602.26702561</v>
      </c>
      <c r="V57" s="36">
        <f>SUMIFS(СВЦЭМ!$C$39:$C$782,СВЦЭМ!$A$39:$A$782,$A57,СВЦЭМ!$B$39:$B$782,V$47)+'СЕТ СН'!$G$9+СВЦЭМ!$D$10+'СЕТ СН'!$G$5-'СЕТ СН'!$G$17</f>
        <v>3595.7538421300001</v>
      </c>
      <c r="W57" s="36">
        <f>SUMIFS(СВЦЭМ!$C$39:$C$782,СВЦЭМ!$A$39:$A$782,$A57,СВЦЭМ!$B$39:$B$782,W$47)+'СЕТ СН'!$G$9+СВЦЭМ!$D$10+'СЕТ СН'!$G$5-'СЕТ СН'!$G$17</f>
        <v>3616.5272417900001</v>
      </c>
      <c r="X57" s="36">
        <f>SUMIFS(СВЦЭМ!$C$39:$C$782,СВЦЭМ!$A$39:$A$782,$A57,СВЦЭМ!$B$39:$B$782,X$47)+'СЕТ СН'!$G$9+СВЦЭМ!$D$10+'СЕТ СН'!$G$5-'СЕТ СН'!$G$17</f>
        <v>3621.5227101800001</v>
      </c>
      <c r="Y57" s="36">
        <f>SUMIFS(СВЦЭМ!$C$39:$C$782,СВЦЭМ!$A$39:$A$782,$A57,СВЦЭМ!$B$39:$B$782,Y$47)+'СЕТ СН'!$G$9+СВЦЭМ!$D$10+'СЕТ СН'!$G$5-'СЕТ СН'!$G$17</f>
        <v>3667.3940103899999</v>
      </c>
    </row>
    <row r="58" spans="1:25" ht="15.75" x14ac:dyDescent="0.2">
      <c r="A58" s="35">
        <f t="shared" si="1"/>
        <v>44297</v>
      </c>
      <c r="B58" s="36">
        <f>SUMIFS(СВЦЭМ!$C$39:$C$782,СВЦЭМ!$A$39:$A$782,$A58,СВЦЭМ!$B$39:$B$782,B$47)+'СЕТ СН'!$G$9+СВЦЭМ!$D$10+'СЕТ СН'!$G$5-'СЕТ СН'!$G$17</f>
        <v>3751.4854776800003</v>
      </c>
      <c r="C58" s="36">
        <f>SUMIFS(СВЦЭМ!$C$39:$C$782,СВЦЭМ!$A$39:$A$782,$A58,СВЦЭМ!$B$39:$B$782,C$47)+'СЕТ СН'!$G$9+СВЦЭМ!$D$10+'СЕТ СН'!$G$5-'СЕТ СН'!$G$17</f>
        <v>3876.9380256899999</v>
      </c>
      <c r="D58" s="36">
        <f>SUMIFS(СВЦЭМ!$C$39:$C$782,СВЦЭМ!$A$39:$A$782,$A58,СВЦЭМ!$B$39:$B$782,D$47)+'СЕТ СН'!$G$9+СВЦЭМ!$D$10+'СЕТ СН'!$G$5-'СЕТ СН'!$G$17</f>
        <v>3958.8361693400002</v>
      </c>
      <c r="E58" s="36">
        <f>SUMIFS(СВЦЭМ!$C$39:$C$782,СВЦЭМ!$A$39:$A$782,$A58,СВЦЭМ!$B$39:$B$782,E$47)+'СЕТ СН'!$G$9+СВЦЭМ!$D$10+'СЕТ СН'!$G$5-'СЕТ СН'!$G$17</f>
        <v>3983.0852686600001</v>
      </c>
      <c r="F58" s="36">
        <f>SUMIFS(СВЦЭМ!$C$39:$C$782,СВЦЭМ!$A$39:$A$782,$A58,СВЦЭМ!$B$39:$B$782,F$47)+'СЕТ СН'!$G$9+СВЦЭМ!$D$10+'СЕТ СН'!$G$5-'СЕТ СН'!$G$17</f>
        <v>4001.0956203400001</v>
      </c>
      <c r="G58" s="36">
        <f>SUMIFS(СВЦЭМ!$C$39:$C$782,СВЦЭМ!$A$39:$A$782,$A58,СВЦЭМ!$B$39:$B$782,G$47)+'СЕТ СН'!$G$9+СВЦЭМ!$D$10+'СЕТ СН'!$G$5-'СЕТ СН'!$G$17</f>
        <v>3997.6040267500002</v>
      </c>
      <c r="H58" s="36">
        <f>SUMIFS(СВЦЭМ!$C$39:$C$782,СВЦЭМ!$A$39:$A$782,$A58,СВЦЭМ!$B$39:$B$782,H$47)+'СЕТ СН'!$G$9+СВЦЭМ!$D$10+'СЕТ СН'!$G$5-'СЕТ СН'!$G$17</f>
        <v>3978.3410569600001</v>
      </c>
      <c r="I58" s="36">
        <f>SUMIFS(СВЦЭМ!$C$39:$C$782,СВЦЭМ!$A$39:$A$782,$A58,СВЦЭМ!$B$39:$B$782,I$47)+'СЕТ СН'!$G$9+СВЦЭМ!$D$10+'СЕТ СН'!$G$5-'СЕТ СН'!$G$17</f>
        <v>3900.9791272000002</v>
      </c>
      <c r="J58" s="36">
        <f>SUMIFS(СВЦЭМ!$C$39:$C$782,СВЦЭМ!$A$39:$A$782,$A58,СВЦЭМ!$B$39:$B$782,J$47)+'СЕТ СН'!$G$9+СВЦЭМ!$D$10+'СЕТ СН'!$G$5-'СЕТ СН'!$G$17</f>
        <v>3831.0255214899998</v>
      </c>
      <c r="K58" s="36">
        <f>SUMIFS(СВЦЭМ!$C$39:$C$782,СВЦЭМ!$A$39:$A$782,$A58,СВЦЭМ!$B$39:$B$782,K$47)+'СЕТ СН'!$G$9+СВЦЭМ!$D$10+'СЕТ СН'!$G$5-'СЕТ СН'!$G$17</f>
        <v>3755.7071028</v>
      </c>
      <c r="L58" s="36">
        <f>SUMIFS(СВЦЭМ!$C$39:$C$782,СВЦЭМ!$A$39:$A$782,$A58,СВЦЭМ!$B$39:$B$782,L$47)+'СЕТ СН'!$G$9+СВЦЭМ!$D$10+'СЕТ СН'!$G$5-'СЕТ СН'!$G$17</f>
        <v>3753.3156398599999</v>
      </c>
      <c r="M58" s="36">
        <f>SUMIFS(СВЦЭМ!$C$39:$C$782,СВЦЭМ!$A$39:$A$782,$A58,СВЦЭМ!$B$39:$B$782,M$47)+'СЕТ СН'!$G$9+СВЦЭМ!$D$10+'СЕТ СН'!$G$5-'СЕТ СН'!$G$17</f>
        <v>3760.2315660100003</v>
      </c>
      <c r="N58" s="36">
        <f>SUMIFS(СВЦЭМ!$C$39:$C$782,СВЦЭМ!$A$39:$A$782,$A58,СВЦЭМ!$B$39:$B$782,N$47)+'СЕТ СН'!$G$9+СВЦЭМ!$D$10+'СЕТ СН'!$G$5-'СЕТ СН'!$G$17</f>
        <v>3792.7677678299997</v>
      </c>
      <c r="O58" s="36">
        <f>SUMIFS(СВЦЭМ!$C$39:$C$782,СВЦЭМ!$A$39:$A$782,$A58,СВЦЭМ!$B$39:$B$782,O$47)+'СЕТ СН'!$G$9+СВЦЭМ!$D$10+'СЕТ СН'!$G$5-'СЕТ СН'!$G$17</f>
        <v>3824.1409252000003</v>
      </c>
      <c r="P58" s="36">
        <f>SUMIFS(СВЦЭМ!$C$39:$C$782,СВЦЭМ!$A$39:$A$782,$A58,СВЦЭМ!$B$39:$B$782,P$47)+'СЕТ СН'!$G$9+СВЦЭМ!$D$10+'СЕТ СН'!$G$5-'СЕТ СН'!$G$17</f>
        <v>3881.1100616399999</v>
      </c>
      <c r="Q58" s="36">
        <f>SUMIFS(СВЦЭМ!$C$39:$C$782,СВЦЭМ!$A$39:$A$782,$A58,СВЦЭМ!$B$39:$B$782,Q$47)+'СЕТ СН'!$G$9+СВЦЭМ!$D$10+'СЕТ СН'!$G$5-'СЕТ СН'!$G$17</f>
        <v>3914.6645472600003</v>
      </c>
      <c r="R58" s="36">
        <f>SUMIFS(СВЦЭМ!$C$39:$C$782,СВЦЭМ!$A$39:$A$782,$A58,СВЦЭМ!$B$39:$B$782,R$47)+'СЕТ СН'!$G$9+СВЦЭМ!$D$10+'СЕТ СН'!$G$5-'СЕТ СН'!$G$17</f>
        <v>3897.6144242700002</v>
      </c>
      <c r="S58" s="36">
        <f>SUMIFS(СВЦЭМ!$C$39:$C$782,СВЦЭМ!$A$39:$A$782,$A58,СВЦЭМ!$B$39:$B$782,S$47)+'СЕТ СН'!$G$9+СВЦЭМ!$D$10+'СЕТ СН'!$G$5-'СЕТ СН'!$G$17</f>
        <v>3867.2842404499997</v>
      </c>
      <c r="T58" s="36">
        <f>SUMIFS(СВЦЭМ!$C$39:$C$782,СВЦЭМ!$A$39:$A$782,$A58,СВЦЭМ!$B$39:$B$782,T$47)+'СЕТ СН'!$G$9+СВЦЭМ!$D$10+'СЕТ СН'!$G$5-'СЕТ СН'!$G$17</f>
        <v>3787.6373586099999</v>
      </c>
      <c r="U58" s="36">
        <f>SUMIFS(СВЦЭМ!$C$39:$C$782,СВЦЭМ!$A$39:$A$782,$A58,СВЦЭМ!$B$39:$B$782,U$47)+'СЕТ СН'!$G$9+СВЦЭМ!$D$10+'СЕТ СН'!$G$5-'СЕТ СН'!$G$17</f>
        <v>3714.7301628499999</v>
      </c>
      <c r="V58" s="36">
        <f>SUMIFS(СВЦЭМ!$C$39:$C$782,СВЦЭМ!$A$39:$A$782,$A58,СВЦЭМ!$B$39:$B$782,V$47)+'СЕТ СН'!$G$9+СВЦЭМ!$D$10+'СЕТ СН'!$G$5-'СЕТ СН'!$G$17</f>
        <v>3691.2561619999997</v>
      </c>
      <c r="W58" s="36">
        <f>SUMIFS(СВЦЭМ!$C$39:$C$782,СВЦЭМ!$A$39:$A$782,$A58,СВЦЭМ!$B$39:$B$782,W$47)+'СЕТ СН'!$G$9+СВЦЭМ!$D$10+'СЕТ СН'!$G$5-'СЕТ СН'!$G$17</f>
        <v>3693.3780168100002</v>
      </c>
      <c r="X58" s="36">
        <f>SUMIFS(СВЦЭМ!$C$39:$C$782,СВЦЭМ!$A$39:$A$782,$A58,СВЦЭМ!$B$39:$B$782,X$47)+'СЕТ СН'!$G$9+СВЦЭМ!$D$10+'СЕТ СН'!$G$5-'СЕТ СН'!$G$17</f>
        <v>3692.5617535399997</v>
      </c>
      <c r="Y58" s="36">
        <f>SUMIFS(СВЦЭМ!$C$39:$C$782,СВЦЭМ!$A$39:$A$782,$A58,СВЦЭМ!$B$39:$B$782,Y$47)+'СЕТ СН'!$G$9+СВЦЭМ!$D$10+'СЕТ СН'!$G$5-'СЕТ СН'!$G$17</f>
        <v>3740.8282020799998</v>
      </c>
    </row>
    <row r="59" spans="1:25" ht="15.75" x14ac:dyDescent="0.2">
      <c r="A59" s="35">
        <f t="shared" si="1"/>
        <v>44298</v>
      </c>
      <c r="B59" s="36">
        <f>SUMIFS(СВЦЭМ!$C$39:$C$782,СВЦЭМ!$A$39:$A$782,$A59,СВЦЭМ!$B$39:$B$782,B$47)+'СЕТ СН'!$G$9+СВЦЭМ!$D$10+'СЕТ СН'!$G$5-'СЕТ СН'!$G$17</f>
        <v>3791.7374466199999</v>
      </c>
      <c r="C59" s="36">
        <f>SUMIFS(СВЦЭМ!$C$39:$C$782,СВЦЭМ!$A$39:$A$782,$A59,СВЦЭМ!$B$39:$B$782,C$47)+'СЕТ СН'!$G$9+СВЦЭМ!$D$10+'СЕТ СН'!$G$5-'СЕТ СН'!$G$17</f>
        <v>3861.2101265900001</v>
      </c>
      <c r="D59" s="36">
        <f>SUMIFS(СВЦЭМ!$C$39:$C$782,СВЦЭМ!$A$39:$A$782,$A59,СВЦЭМ!$B$39:$B$782,D$47)+'СЕТ СН'!$G$9+СВЦЭМ!$D$10+'СЕТ СН'!$G$5-'СЕТ СН'!$G$17</f>
        <v>3923.70596716</v>
      </c>
      <c r="E59" s="36">
        <f>SUMIFS(СВЦЭМ!$C$39:$C$782,СВЦЭМ!$A$39:$A$782,$A59,СВЦЭМ!$B$39:$B$782,E$47)+'СЕТ СН'!$G$9+СВЦЭМ!$D$10+'СЕТ СН'!$G$5-'СЕТ СН'!$G$17</f>
        <v>3994.1462482100001</v>
      </c>
      <c r="F59" s="36">
        <f>SUMIFS(СВЦЭМ!$C$39:$C$782,СВЦЭМ!$A$39:$A$782,$A59,СВЦЭМ!$B$39:$B$782,F$47)+'СЕТ СН'!$G$9+СВЦЭМ!$D$10+'СЕТ СН'!$G$5-'СЕТ СН'!$G$17</f>
        <v>4015.14035225</v>
      </c>
      <c r="G59" s="36">
        <f>SUMIFS(СВЦЭМ!$C$39:$C$782,СВЦЭМ!$A$39:$A$782,$A59,СВЦЭМ!$B$39:$B$782,G$47)+'СЕТ СН'!$G$9+СВЦЭМ!$D$10+'СЕТ СН'!$G$5-'СЕТ СН'!$G$17</f>
        <v>3987.0856416300003</v>
      </c>
      <c r="H59" s="36">
        <f>SUMIFS(СВЦЭМ!$C$39:$C$782,СВЦЭМ!$A$39:$A$782,$A59,СВЦЭМ!$B$39:$B$782,H$47)+'СЕТ СН'!$G$9+СВЦЭМ!$D$10+'СЕТ СН'!$G$5-'СЕТ СН'!$G$17</f>
        <v>3948.6276614999997</v>
      </c>
      <c r="I59" s="36">
        <f>SUMIFS(СВЦЭМ!$C$39:$C$782,СВЦЭМ!$A$39:$A$782,$A59,СВЦЭМ!$B$39:$B$782,I$47)+'СЕТ СН'!$G$9+СВЦЭМ!$D$10+'СЕТ СН'!$G$5-'СЕТ СН'!$G$17</f>
        <v>3872.0775712599998</v>
      </c>
      <c r="J59" s="36">
        <f>SUMIFS(СВЦЭМ!$C$39:$C$782,СВЦЭМ!$A$39:$A$782,$A59,СВЦЭМ!$B$39:$B$782,J$47)+'СЕТ СН'!$G$9+СВЦЭМ!$D$10+'СЕТ СН'!$G$5-'СЕТ СН'!$G$17</f>
        <v>3798.3522913400002</v>
      </c>
      <c r="K59" s="36">
        <f>SUMIFS(СВЦЭМ!$C$39:$C$782,СВЦЭМ!$A$39:$A$782,$A59,СВЦЭМ!$B$39:$B$782,K$47)+'СЕТ СН'!$G$9+СВЦЭМ!$D$10+'СЕТ СН'!$G$5-'СЕТ СН'!$G$17</f>
        <v>3747.4165714600003</v>
      </c>
      <c r="L59" s="36">
        <f>SUMIFS(СВЦЭМ!$C$39:$C$782,СВЦЭМ!$A$39:$A$782,$A59,СВЦЭМ!$B$39:$B$782,L$47)+'СЕТ СН'!$G$9+СВЦЭМ!$D$10+'СЕТ СН'!$G$5-'СЕТ СН'!$G$17</f>
        <v>3742.6236475300002</v>
      </c>
      <c r="M59" s="36">
        <f>SUMIFS(СВЦЭМ!$C$39:$C$782,СВЦЭМ!$A$39:$A$782,$A59,СВЦЭМ!$B$39:$B$782,M$47)+'СЕТ СН'!$G$9+СВЦЭМ!$D$10+'СЕТ СН'!$G$5-'СЕТ СН'!$G$17</f>
        <v>3751.85634656</v>
      </c>
      <c r="N59" s="36">
        <f>SUMIFS(СВЦЭМ!$C$39:$C$782,СВЦЭМ!$A$39:$A$782,$A59,СВЦЭМ!$B$39:$B$782,N$47)+'СЕТ СН'!$G$9+СВЦЭМ!$D$10+'СЕТ СН'!$G$5-'СЕТ СН'!$G$17</f>
        <v>3777.52601568</v>
      </c>
      <c r="O59" s="36">
        <f>SUMIFS(СВЦЭМ!$C$39:$C$782,СВЦЭМ!$A$39:$A$782,$A59,СВЦЭМ!$B$39:$B$782,O$47)+'СЕТ СН'!$G$9+СВЦЭМ!$D$10+'СЕТ СН'!$G$5-'СЕТ СН'!$G$17</f>
        <v>3823.46887354</v>
      </c>
      <c r="P59" s="36">
        <f>SUMIFS(СВЦЭМ!$C$39:$C$782,СВЦЭМ!$A$39:$A$782,$A59,СВЦЭМ!$B$39:$B$782,P$47)+'СЕТ СН'!$G$9+СВЦЭМ!$D$10+'СЕТ СН'!$G$5-'СЕТ СН'!$G$17</f>
        <v>3867.7503818800001</v>
      </c>
      <c r="Q59" s="36">
        <f>SUMIFS(СВЦЭМ!$C$39:$C$782,СВЦЭМ!$A$39:$A$782,$A59,СВЦЭМ!$B$39:$B$782,Q$47)+'СЕТ СН'!$G$9+СВЦЭМ!$D$10+'СЕТ СН'!$G$5-'СЕТ СН'!$G$17</f>
        <v>3890.1236416199999</v>
      </c>
      <c r="R59" s="36">
        <f>SUMIFS(СВЦЭМ!$C$39:$C$782,СВЦЭМ!$A$39:$A$782,$A59,СВЦЭМ!$B$39:$B$782,R$47)+'СЕТ СН'!$G$9+СВЦЭМ!$D$10+'СЕТ СН'!$G$5-'СЕТ СН'!$G$17</f>
        <v>3881.52101713</v>
      </c>
      <c r="S59" s="36">
        <f>SUMIFS(СВЦЭМ!$C$39:$C$782,СВЦЭМ!$A$39:$A$782,$A59,СВЦЭМ!$B$39:$B$782,S$47)+'СЕТ СН'!$G$9+СВЦЭМ!$D$10+'СЕТ СН'!$G$5-'СЕТ СН'!$G$17</f>
        <v>3860.9364227400001</v>
      </c>
      <c r="T59" s="36">
        <f>SUMIFS(СВЦЭМ!$C$39:$C$782,СВЦЭМ!$A$39:$A$782,$A59,СВЦЭМ!$B$39:$B$782,T$47)+'СЕТ СН'!$G$9+СВЦЭМ!$D$10+'СЕТ СН'!$G$5-'СЕТ СН'!$G$17</f>
        <v>3773.33380248</v>
      </c>
      <c r="U59" s="36">
        <f>SUMIFS(СВЦЭМ!$C$39:$C$782,СВЦЭМ!$A$39:$A$782,$A59,СВЦЭМ!$B$39:$B$782,U$47)+'СЕТ СН'!$G$9+СВЦЭМ!$D$10+'СЕТ СН'!$G$5-'СЕТ СН'!$G$17</f>
        <v>3717.3929766600004</v>
      </c>
      <c r="V59" s="36">
        <f>SUMIFS(СВЦЭМ!$C$39:$C$782,СВЦЭМ!$A$39:$A$782,$A59,СВЦЭМ!$B$39:$B$782,V$47)+'СЕТ СН'!$G$9+СВЦЭМ!$D$10+'СЕТ СН'!$G$5-'СЕТ СН'!$G$17</f>
        <v>3700.9100473600001</v>
      </c>
      <c r="W59" s="36">
        <f>SUMIFS(СВЦЭМ!$C$39:$C$782,СВЦЭМ!$A$39:$A$782,$A59,СВЦЭМ!$B$39:$B$782,W$47)+'СЕТ СН'!$G$9+СВЦЭМ!$D$10+'СЕТ СН'!$G$5-'СЕТ СН'!$G$17</f>
        <v>3694.3964206299997</v>
      </c>
      <c r="X59" s="36">
        <f>SUMIFS(СВЦЭМ!$C$39:$C$782,СВЦЭМ!$A$39:$A$782,$A59,СВЦЭМ!$B$39:$B$782,X$47)+'СЕТ СН'!$G$9+СВЦЭМ!$D$10+'СЕТ СН'!$G$5-'СЕТ СН'!$G$17</f>
        <v>3713.37000992</v>
      </c>
      <c r="Y59" s="36">
        <f>SUMIFS(СВЦЭМ!$C$39:$C$782,СВЦЭМ!$A$39:$A$782,$A59,СВЦЭМ!$B$39:$B$782,Y$47)+'СЕТ СН'!$G$9+СВЦЭМ!$D$10+'СЕТ СН'!$G$5-'СЕТ СН'!$G$17</f>
        <v>3760.3596555200002</v>
      </c>
    </row>
    <row r="60" spans="1:25" ht="15.75" x14ac:dyDescent="0.2">
      <c r="A60" s="35">
        <f t="shared" si="1"/>
        <v>44299</v>
      </c>
      <c r="B60" s="36">
        <f>SUMIFS(СВЦЭМ!$C$39:$C$782,СВЦЭМ!$A$39:$A$782,$A60,СВЦЭМ!$B$39:$B$782,B$47)+'СЕТ СН'!$G$9+СВЦЭМ!$D$10+'СЕТ СН'!$G$5-'СЕТ СН'!$G$17</f>
        <v>3847.9368691199998</v>
      </c>
      <c r="C60" s="36">
        <f>SUMIFS(СВЦЭМ!$C$39:$C$782,СВЦЭМ!$A$39:$A$782,$A60,СВЦЭМ!$B$39:$B$782,C$47)+'СЕТ СН'!$G$9+СВЦЭМ!$D$10+'СЕТ СН'!$G$5-'СЕТ СН'!$G$17</f>
        <v>3913.80617794</v>
      </c>
      <c r="D60" s="36">
        <f>SUMIFS(СВЦЭМ!$C$39:$C$782,СВЦЭМ!$A$39:$A$782,$A60,СВЦЭМ!$B$39:$B$782,D$47)+'СЕТ СН'!$G$9+СВЦЭМ!$D$10+'СЕТ СН'!$G$5-'СЕТ СН'!$G$17</f>
        <v>3936.1237442399997</v>
      </c>
      <c r="E60" s="36">
        <f>SUMIFS(СВЦЭМ!$C$39:$C$782,СВЦЭМ!$A$39:$A$782,$A60,СВЦЭМ!$B$39:$B$782,E$47)+'СЕТ СН'!$G$9+СВЦЭМ!$D$10+'СЕТ СН'!$G$5-'СЕТ СН'!$G$17</f>
        <v>3956.37341393</v>
      </c>
      <c r="F60" s="36">
        <f>SUMIFS(СВЦЭМ!$C$39:$C$782,СВЦЭМ!$A$39:$A$782,$A60,СВЦЭМ!$B$39:$B$782,F$47)+'СЕТ СН'!$G$9+СВЦЭМ!$D$10+'СЕТ СН'!$G$5-'СЕТ СН'!$G$17</f>
        <v>3968.4671238199999</v>
      </c>
      <c r="G60" s="36">
        <f>SUMIFS(СВЦЭМ!$C$39:$C$782,СВЦЭМ!$A$39:$A$782,$A60,СВЦЭМ!$B$39:$B$782,G$47)+'СЕТ СН'!$G$9+СВЦЭМ!$D$10+'СЕТ СН'!$G$5-'СЕТ СН'!$G$17</f>
        <v>3942.6016543699998</v>
      </c>
      <c r="H60" s="36">
        <f>SUMIFS(СВЦЭМ!$C$39:$C$782,СВЦЭМ!$A$39:$A$782,$A60,СВЦЭМ!$B$39:$B$782,H$47)+'СЕТ СН'!$G$9+СВЦЭМ!$D$10+'СЕТ СН'!$G$5-'СЕТ СН'!$G$17</f>
        <v>3896.4859132199999</v>
      </c>
      <c r="I60" s="36">
        <f>SUMIFS(СВЦЭМ!$C$39:$C$782,СВЦЭМ!$A$39:$A$782,$A60,СВЦЭМ!$B$39:$B$782,I$47)+'СЕТ СН'!$G$9+СВЦЭМ!$D$10+'СЕТ СН'!$G$5-'СЕТ СН'!$G$17</f>
        <v>3840.0369175200003</v>
      </c>
      <c r="J60" s="36">
        <f>SUMIFS(СВЦЭМ!$C$39:$C$782,СВЦЭМ!$A$39:$A$782,$A60,СВЦЭМ!$B$39:$B$782,J$47)+'СЕТ СН'!$G$9+СВЦЭМ!$D$10+'СЕТ СН'!$G$5-'СЕТ СН'!$G$17</f>
        <v>3808.0424400800002</v>
      </c>
      <c r="K60" s="36">
        <f>SUMIFS(СВЦЭМ!$C$39:$C$782,СВЦЭМ!$A$39:$A$782,$A60,СВЦЭМ!$B$39:$B$782,K$47)+'СЕТ СН'!$G$9+СВЦЭМ!$D$10+'СЕТ СН'!$G$5-'СЕТ СН'!$G$17</f>
        <v>3780.8407666900002</v>
      </c>
      <c r="L60" s="36">
        <f>SUMIFS(СВЦЭМ!$C$39:$C$782,СВЦЭМ!$A$39:$A$782,$A60,СВЦЭМ!$B$39:$B$782,L$47)+'СЕТ СН'!$G$9+СВЦЭМ!$D$10+'СЕТ СН'!$G$5-'СЕТ СН'!$G$17</f>
        <v>3789.3253886100001</v>
      </c>
      <c r="M60" s="36">
        <f>SUMIFS(СВЦЭМ!$C$39:$C$782,СВЦЭМ!$A$39:$A$782,$A60,СВЦЭМ!$B$39:$B$782,M$47)+'СЕТ СН'!$G$9+СВЦЭМ!$D$10+'СЕТ СН'!$G$5-'СЕТ СН'!$G$17</f>
        <v>3794.9970006200001</v>
      </c>
      <c r="N60" s="36">
        <f>SUMIFS(СВЦЭМ!$C$39:$C$782,СВЦЭМ!$A$39:$A$782,$A60,СВЦЭМ!$B$39:$B$782,N$47)+'СЕТ СН'!$G$9+СВЦЭМ!$D$10+'СЕТ СН'!$G$5-'СЕТ СН'!$G$17</f>
        <v>3809.4731069500003</v>
      </c>
      <c r="O60" s="36">
        <f>SUMIFS(СВЦЭМ!$C$39:$C$782,СВЦЭМ!$A$39:$A$782,$A60,СВЦЭМ!$B$39:$B$782,O$47)+'СЕТ СН'!$G$9+СВЦЭМ!$D$10+'СЕТ СН'!$G$5-'СЕТ СН'!$G$17</f>
        <v>3844.5278736299997</v>
      </c>
      <c r="P60" s="36">
        <f>SUMIFS(СВЦЭМ!$C$39:$C$782,СВЦЭМ!$A$39:$A$782,$A60,СВЦЭМ!$B$39:$B$782,P$47)+'СЕТ СН'!$G$9+СВЦЭМ!$D$10+'СЕТ СН'!$G$5-'СЕТ СН'!$G$17</f>
        <v>3893.0949450799999</v>
      </c>
      <c r="Q60" s="36">
        <f>SUMIFS(СВЦЭМ!$C$39:$C$782,СВЦЭМ!$A$39:$A$782,$A60,СВЦЭМ!$B$39:$B$782,Q$47)+'СЕТ СН'!$G$9+СВЦЭМ!$D$10+'СЕТ СН'!$G$5-'СЕТ СН'!$G$17</f>
        <v>3914.2262756</v>
      </c>
      <c r="R60" s="36">
        <f>SUMIFS(СВЦЭМ!$C$39:$C$782,СВЦЭМ!$A$39:$A$782,$A60,СВЦЭМ!$B$39:$B$782,R$47)+'СЕТ СН'!$G$9+СВЦЭМ!$D$10+'СЕТ СН'!$G$5-'СЕТ СН'!$G$17</f>
        <v>3902.4275259200003</v>
      </c>
      <c r="S60" s="36">
        <f>SUMIFS(СВЦЭМ!$C$39:$C$782,СВЦЭМ!$A$39:$A$782,$A60,СВЦЭМ!$B$39:$B$782,S$47)+'СЕТ СН'!$G$9+СВЦЭМ!$D$10+'СЕТ СН'!$G$5-'СЕТ СН'!$G$17</f>
        <v>3883.8821666100002</v>
      </c>
      <c r="T60" s="36">
        <f>SUMIFS(СВЦЭМ!$C$39:$C$782,СВЦЭМ!$A$39:$A$782,$A60,СВЦЭМ!$B$39:$B$782,T$47)+'СЕТ СН'!$G$9+СВЦЭМ!$D$10+'СЕТ СН'!$G$5-'СЕТ СН'!$G$17</f>
        <v>3815.8332296200001</v>
      </c>
      <c r="U60" s="36">
        <f>SUMIFS(СВЦЭМ!$C$39:$C$782,СВЦЭМ!$A$39:$A$782,$A60,СВЦЭМ!$B$39:$B$782,U$47)+'СЕТ СН'!$G$9+СВЦЭМ!$D$10+'СЕТ СН'!$G$5-'СЕТ СН'!$G$17</f>
        <v>3754.9098448100003</v>
      </c>
      <c r="V60" s="36">
        <f>SUMIFS(СВЦЭМ!$C$39:$C$782,СВЦЭМ!$A$39:$A$782,$A60,СВЦЭМ!$B$39:$B$782,V$47)+'СЕТ СН'!$G$9+СВЦЭМ!$D$10+'СЕТ СН'!$G$5-'СЕТ СН'!$G$17</f>
        <v>3721.5552153799999</v>
      </c>
      <c r="W60" s="36">
        <f>SUMIFS(СВЦЭМ!$C$39:$C$782,СВЦЭМ!$A$39:$A$782,$A60,СВЦЭМ!$B$39:$B$782,W$47)+'СЕТ СН'!$G$9+СВЦЭМ!$D$10+'СЕТ СН'!$G$5-'СЕТ СН'!$G$17</f>
        <v>3744.4283951400002</v>
      </c>
      <c r="X60" s="36">
        <f>SUMIFS(СВЦЭМ!$C$39:$C$782,СВЦЭМ!$A$39:$A$782,$A60,СВЦЭМ!$B$39:$B$782,X$47)+'СЕТ СН'!$G$9+СВЦЭМ!$D$10+'СЕТ СН'!$G$5-'СЕТ СН'!$G$17</f>
        <v>3783.0060620900003</v>
      </c>
      <c r="Y60" s="36">
        <f>SUMIFS(СВЦЭМ!$C$39:$C$782,СВЦЭМ!$A$39:$A$782,$A60,СВЦЭМ!$B$39:$B$782,Y$47)+'СЕТ СН'!$G$9+СВЦЭМ!$D$10+'СЕТ СН'!$G$5-'СЕТ СН'!$G$17</f>
        <v>3844.9125576599999</v>
      </c>
    </row>
    <row r="61" spans="1:25" ht="15.75" x14ac:dyDescent="0.2">
      <c r="A61" s="35">
        <f t="shared" si="1"/>
        <v>44300</v>
      </c>
      <c r="B61" s="36">
        <f>SUMIFS(СВЦЭМ!$C$39:$C$782,СВЦЭМ!$A$39:$A$782,$A61,СВЦЭМ!$B$39:$B$782,B$47)+'СЕТ СН'!$G$9+СВЦЭМ!$D$10+'СЕТ СН'!$G$5-'СЕТ СН'!$G$17</f>
        <v>3870.2696940000001</v>
      </c>
      <c r="C61" s="36">
        <f>SUMIFS(СВЦЭМ!$C$39:$C$782,СВЦЭМ!$A$39:$A$782,$A61,СВЦЭМ!$B$39:$B$782,C$47)+'СЕТ СН'!$G$9+СВЦЭМ!$D$10+'СЕТ СН'!$G$5-'СЕТ СН'!$G$17</f>
        <v>3953.8921476400001</v>
      </c>
      <c r="D61" s="36">
        <f>SUMIFS(СВЦЭМ!$C$39:$C$782,СВЦЭМ!$A$39:$A$782,$A61,СВЦЭМ!$B$39:$B$782,D$47)+'СЕТ СН'!$G$9+СВЦЭМ!$D$10+'СЕТ СН'!$G$5-'СЕТ СН'!$G$17</f>
        <v>4013.2982022400001</v>
      </c>
      <c r="E61" s="36">
        <f>SUMIFS(СВЦЭМ!$C$39:$C$782,СВЦЭМ!$A$39:$A$782,$A61,СВЦЭМ!$B$39:$B$782,E$47)+'СЕТ СН'!$G$9+СВЦЭМ!$D$10+'СЕТ СН'!$G$5-'СЕТ СН'!$G$17</f>
        <v>4019.1671253300001</v>
      </c>
      <c r="F61" s="36">
        <f>SUMIFS(СВЦЭМ!$C$39:$C$782,СВЦЭМ!$A$39:$A$782,$A61,СВЦЭМ!$B$39:$B$782,F$47)+'СЕТ СН'!$G$9+СВЦЭМ!$D$10+'СЕТ СН'!$G$5-'СЕТ СН'!$G$17</f>
        <v>4026.2855492600002</v>
      </c>
      <c r="G61" s="36">
        <f>SUMIFS(СВЦЭМ!$C$39:$C$782,СВЦЭМ!$A$39:$A$782,$A61,СВЦЭМ!$B$39:$B$782,G$47)+'СЕТ СН'!$G$9+СВЦЭМ!$D$10+'СЕТ СН'!$G$5-'СЕТ СН'!$G$17</f>
        <v>4009.5023872800002</v>
      </c>
      <c r="H61" s="36">
        <f>SUMIFS(СВЦЭМ!$C$39:$C$782,СВЦЭМ!$A$39:$A$782,$A61,СВЦЭМ!$B$39:$B$782,H$47)+'СЕТ СН'!$G$9+СВЦЭМ!$D$10+'СЕТ СН'!$G$5-'СЕТ СН'!$G$17</f>
        <v>3971.01020892</v>
      </c>
      <c r="I61" s="36">
        <f>SUMIFS(СВЦЭМ!$C$39:$C$782,СВЦЭМ!$A$39:$A$782,$A61,СВЦЭМ!$B$39:$B$782,I$47)+'СЕТ СН'!$G$9+СВЦЭМ!$D$10+'СЕТ СН'!$G$5-'СЕТ СН'!$G$17</f>
        <v>3906.9324158899999</v>
      </c>
      <c r="J61" s="36">
        <f>SUMIFS(СВЦЭМ!$C$39:$C$782,СВЦЭМ!$A$39:$A$782,$A61,СВЦЭМ!$B$39:$B$782,J$47)+'СЕТ СН'!$G$9+СВЦЭМ!$D$10+'СЕТ СН'!$G$5-'СЕТ СН'!$G$17</f>
        <v>3837.06591974</v>
      </c>
      <c r="K61" s="36">
        <f>SUMIFS(СВЦЭМ!$C$39:$C$782,СВЦЭМ!$A$39:$A$782,$A61,СВЦЭМ!$B$39:$B$782,K$47)+'СЕТ СН'!$G$9+СВЦЭМ!$D$10+'СЕТ СН'!$G$5-'СЕТ СН'!$G$17</f>
        <v>3778.16302903</v>
      </c>
      <c r="L61" s="36">
        <f>SUMIFS(СВЦЭМ!$C$39:$C$782,СВЦЭМ!$A$39:$A$782,$A61,СВЦЭМ!$B$39:$B$782,L$47)+'СЕТ СН'!$G$9+СВЦЭМ!$D$10+'СЕТ СН'!$G$5-'СЕТ СН'!$G$17</f>
        <v>3775.6200271899997</v>
      </c>
      <c r="M61" s="36">
        <f>SUMIFS(СВЦЭМ!$C$39:$C$782,СВЦЭМ!$A$39:$A$782,$A61,СВЦЭМ!$B$39:$B$782,M$47)+'СЕТ СН'!$G$9+СВЦЭМ!$D$10+'СЕТ СН'!$G$5-'СЕТ СН'!$G$17</f>
        <v>3794.6279035299999</v>
      </c>
      <c r="N61" s="36">
        <f>SUMIFS(СВЦЭМ!$C$39:$C$782,СВЦЭМ!$A$39:$A$782,$A61,СВЦЭМ!$B$39:$B$782,N$47)+'СЕТ СН'!$G$9+СВЦЭМ!$D$10+'СЕТ СН'!$G$5-'СЕТ СН'!$G$17</f>
        <v>3827.0650654599999</v>
      </c>
      <c r="O61" s="36">
        <f>SUMIFS(СВЦЭМ!$C$39:$C$782,СВЦЭМ!$A$39:$A$782,$A61,СВЦЭМ!$B$39:$B$782,O$47)+'СЕТ СН'!$G$9+СВЦЭМ!$D$10+'СЕТ СН'!$G$5-'СЕТ СН'!$G$17</f>
        <v>3862.2201836700001</v>
      </c>
      <c r="P61" s="36">
        <f>SUMIFS(СВЦЭМ!$C$39:$C$782,СВЦЭМ!$A$39:$A$782,$A61,СВЦЭМ!$B$39:$B$782,P$47)+'СЕТ СН'!$G$9+СВЦЭМ!$D$10+'СЕТ СН'!$G$5-'СЕТ СН'!$G$17</f>
        <v>3909.7488560199999</v>
      </c>
      <c r="Q61" s="36">
        <f>SUMIFS(СВЦЭМ!$C$39:$C$782,СВЦЭМ!$A$39:$A$782,$A61,СВЦЭМ!$B$39:$B$782,Q$47)+'СЕТ СН'!$G$9+СВЦЭМ!$D$10+'СЕТ СН'!$G$5-'СЕТ СН'!$G$17</f>
        <v>3938.7865096200003</v>
      </c>
      <c r="R61" s="36">
        <f>SUMIFS(СВЦЭМ!$C$39:$C$782,СВЦЭМ!$A$39:$A$782,$A61,СВЦЭМ!$B$39:$B$782,R$47)+'СЕТ СН'!$G$9+СВЦЭМ!$D$10+'СЕТ СН'!$G$5-'СЕТ СН'!$G$17</f>
        <v>3911.5212063700001</v>
      </c>
      <c r="S61" s="36">
        <f>SUMIFS(СВЦЭМ!$C$39:$C$782,СВЦЭМ!$A$39:$A$782,$A61,СВЦЭМ!$B$39:$B$782,S$47)+'СЕТ СН'!$G$9+СВЦЭМ!$D$10+'СЕТ СН'!$G$5-'СЕТ СН'!$G$17</f>
        <v>3880.7452269699997</v>
      </c>
      <c r="T61" s="36">
        <f>SUMIFS(СВЦЭМ!$C$39:$C$782,СВЦЭМ!$A$39:$A$782,$A61,СВЦЭМ!$B$39:$B$782,T$47)+'СЕТ СН'!$G$9+СВЦЭМ!$D$10+'СЕТ СН'!$G$5-'СЕТ СН'!$G$17</f>
        <v>3808.5669496800001</v>
      </c>
      <c r="U61" s="36">
        <f>SUMIFS(СВЦЭМ!$C$39:$C$782,СВЦЭМ!$A$39:$A$782,$A61,СВЦЭМ!$B$39:$B$782,U$47)+'СЕТ СН'!$G$9+СВЦЭМ!$D$10+'СЕТ СН'!$G$5-'СЕТ СН'!$G$17</f>
        <v>3752.4436022600003</v>
      </c>
      <c r="V61" s="36">
        <f>SUMIFS(СВЦЭМ!$C$39:$C$782,СВЦЭМ!$A$39:$A$782,$A61,СВЦЭМ!$B$39:$B$782,V$47)+'СЕТ СН'!$G$9+СВЦЭМ!$D$10+'СЕТ СН'!$G$5-'СЕТ СН'!$G$17</f>
        <v>3716.6659397399999</v>
      </c>
      <c r="W61" s="36">
        <f>SUMIFS(СВЦЭМ!$C$39:$C$782,СВЦЭМ!$A$39:$A$782,$A61,СВЦЭМ!$B$39:$B$782,W$47)+'СЕТ СН'!$G$9+СВЦЭМ!$D$10+'СЕТ СН'!$G$5-'СЕТ СН'!$G$17</f>
        <v>3729.5457241399999</v>
      </c>
      <c r="X61" s="36">
        <f>SUMIFS(СВЦЭМ!$C$39:$C$782,СВЦЭМ!$A$39:$A$782,$A61,СВЦЭМ!$B$39:$B$782,X$47)+'СЕТ СН'!$G$9+СВЦЭМ!$D$10+'СЕТ СН'!$G$5-'СЕТ СН'!$G$17</f>
        <v>3762.2556321699999</v>
      </c>
      <c r="Y61" s="36">
        <f>SUMIFS(СВЦЭМ!$C$39:$C$782,СВЦЭМ!$A$39:$A$782,$A61,СВЦЭМ!$B$39:$B$782,Y$47)+'СЕТ СН'!$G$9+СВЦЭМ!$D$10+'СЕТ СН'!$G$5-'СЕТ СН'!$G$17</f>
        <v>3821.98550381</v>
      </c>
    </row>
    <row r="62" spans="1:25" ht="15.75" x14ac:dyDescent="0.2">
      <c r="A62" s="35">
        <f t="shared" si="1"/>
        <v>44301</v>
      </c>
      <c r="B62" s="36">
        <f>SUMIFS(СВЦЭМ!$C$39:$C$782,СВЦЭМ!$A$39:$A$782,$A62,СВЦЭМ!$B$39:$B$782,B$47)+'СЕТ СН'!$G$9+СВЦЭМ!$D$10+'СЕТ СН'!$G$5-'СЕТ СН'!$G$17</f>
        <v>3854.0330590599997</v>
      </c>
      <c r="C62" s="36">
        <f>SUMIFS(СВЦЭМ!$C$39:$C$782,СВЦЭМ!$A$39:$A$782,$A62,СВЦЭМ!$B$39:$B$782,C$47)+'СЕТ СН'!$G$9+СВЦЭМ!$D$10+'СЕТ СН'!$G$5-'СЕТ СН'!$G$17</f>
        <v>3949.3984830999998</v>
      </c>
      <c r="D62" s="36">
        <f>SUMIFS(СВЦЭМ!$C$39:$C$782,СВЦЭМ!$A$39:$A$782,$A62,СВЦЭМ!$B$39:$B$782,D$47)+'СЕТ СН'!$G$9+СВЦЭМ!$D$10+'СЕТ СН'!$G$5-'СЕТ СН'!$G$17</f>
        <v>4017.1693970199999</v>
      </c>
      <c r="E62" s="36">
        <f>SUMIFS(СВЦЭМ!$C$39:$C$782,СВЦЭМ!$A$39:$A$782,$A62,СВЦЭМ!$B$39:$B$782,E$47)+'СЕТ СН'!$G$9+СВЦЭМ!$D$10+'СЕТ СН'!$G$5-'СЕТ СН'!$G$17</f>
        <v>4023.9861347200003</v>
      </c>
      <c r="F62" s="36">
        <f>SUMIFS(СВЦЭМ!$C$39:$C$782,СВЦЭМ!$A$39:$A$782,$A62,СВЦЭМ!$B$39:$B$782,F$47)+'СЕТ СН'!$G$9+СВЦЭМ!$D$10+'СЕТ СН'!$G$5-'СЕТ СН'!$G$17</f>
        <v>4032.4739461199997</v>
      </c>
      <c r="G62" s="36">
        <f>SUMIFS(СВЦЭМ!$C$39:$C$782,СВЦЭМ!$A$39:$A$782,$A62,СВЦЭМ!$B$39:$B$782,G$47)+'СЕТ СН'!$G$9+СВЦЭМ!$D$10+'СЕТ СН'!$G$5-'СЕТ СН'!$G$17</f>
        <v>4006.11460205</v>
      </c>
      <c r="H62" s="36">
        <f>SUMIFS(СВЦЭМ!$C$39:$C$782,СВЦЭМ!$A$39:$A$782,$A62,СВЦЭМ!$B$39:$B$782,H$47)+'СЕТ СН'!$G$9+СВЦЭМ!$D$10+'СЕТ СН'!$G$5-'СЕТ СН'!$G$17</f>
        <v>3943.4083971800001</v>
      </c>
      <c r="I62" s="36">
        <f>SUMIFS(СВЦЭМ!$C$39:$C$782,СВЦЭМ!$A$39:$A$782,$A62,СВЦЭМ!$B$39:$B$782,I$47)+'СЕТ СН'!$G$9+СВЦЭМ!$D$10+'СЕТ СН'!$G$5-'СЕТ СН'!$G$17</f>
        <v>3863.9034162400003</v>
      </c>
      <c r="J62" s="36">
        <f>SUMIFS(СВЦЭМ!$C$39:$C$782,СВЦЭМ!$A$39:$A$782,$A62,СВЦЭМ!$B$39:$B$782,J$47)+'СЕТ СН'!$G$9+СВЦЭМ!$D$10+'СЕТ СН'!$G$5-'СЕТ СН'!$G$17</f>
        <v>3805.8323985699999</v>
      </c>
      <c r="K62" s="36">
        <f>SUMIFS(СВЦЭМ!$C$39:$C$782,СВЦЭМ!$A$39:$A$782,$A62,СВЦЭМ!$B$39:$B$782,K$47)+'СЕТ СН'!$G$9+СВЦЭМ!$D$10+'СЕТ СН'!$G$5-'СЕТ СН'!$G$17</f>
        <v>3760.7793128399999</v>
      </c>
      <c r="L62" s="36">
        <f>SUMIFS(СВЦЭМ!$C$39:$C$782,СВЦЭМ!$A$39:$A$782,$A62,СВЦЭМ!$B$39:$B$782,L$47)+'СЕТ СН'!$G$9+СВЦЭМ!$D$10+'СЕТ СН'!$G$5-'СЕТ СН'!$G$17</f>
        <v>3787.2109338099999</v>
      </c>
      <c r="M62" s="36">
        <f>SUMIFS(СВЦЭМ!$C$39:$C$782,СВЦЭМ!$A$39:$A$782,$A62,СВЦЭМ!$B$39:$B$782,M$47)+'СЕТ СН'!$G$9+СВЦЭМ!$D$10+'СЕТ СН'!$G$5-'СЕТ СН'!$G$17</f>
        <v>3771.0968210999999</v>
      </c>
      <c r="N62" s="36">
        <f>SUMIFS(СВЦЭМ!$C$39:$C$782,СВЦЭМ!$A$39:$A$782,$A62,СВЦЭМ!$B$39:$B$782,N$47)+'СЕТ СН'!$G$9+СВЦЭМ!$D$10+'СЕТ СН'!$G$5-'СЕТ СН'!$G$17</f>
        <v>3798.2890190500002</v>
      </c>
      <c r="O62" s="36">
        <f>SUMIFS(СВЦЭМ!$C$39:$C$782,СВЦЭМ!$A$39:$A$782,$A62,СВЦЭМ!$B$39:$B$782,O$47)+'СЕТ СН'!$G$9+СВЦЭМ!$D$10+'СЕТ СН'!$G$5-'СЕТ СН'!$G$17</f>
        <v>3845.2673443599997</v>
      </c>
      <c r="P62" s="36">
        <f>SUMIFS(СВЦЭМ!$C$39:$C$782,СВЦЭМ!$A$39:$A$782,$A62,СВЦЭМ!$B$39:$B$782,P$47)+'СЕТ СН'!$G$9+СВЦЭМ!$D$10+'СЕТ СН'!$G$5-'СЕТ СН'!$G$17</f>
        <v>3892.39470179</v>
      </c>
      <c r="Q62" s="36">
        <f>SUMIFS(СВЦЭМ!$C$39:$C$782,СВЦЭМ!$A$39:$A$782,$A62,СВЦЭМ!$B$39:$B$782,Q$47)+'СЕТ СН'!$G$9+СВЦЭМ!$D$10+'СЕТ СН'!$G$5-'СЕТ СН'!$G$17</f>
        <v>3909.7752368800002</v>
      </c>
      <c r="R62" s="36">
        <f>SUMIFS(СВЦЭМ!$C$39:$C$782,СВЦЭМ!$A$39:$A$782,$A62,СВЦЭМ!$B$39:$B$782,R$47)+'СЕТ СН'!$G$9+СВЦЭМ!$D$10+'СЕТ СН'!$G$5-'СЕТ СН'!$G$17</f>
        <v>3892.8710580699999</v>
      </c>
      <c r="S62" s="36">
        <f>SUMIFS(СВЦЭМ!$C$39:$C$782,СВЦЭМ!$A$39:$A$782,$A62,СВЦЭМ!$B$39:$B$782,S$47)+'СЕТ СН'!$G$9+СВЦЭМ!$D$10+'СЕТ СН'!$G$5-'СЕТ СН'!$G$17</f>
        <v>3877.3267171100001</v>
      </c>
      <c r="T62" s="36">
        <f>SUMIFS(СВЦЭМ!$C$39:$C$782,СВЦЭМ!$A$39:$A$782,$A62,СВЦЭМ!$B$39:$B$782,T$47)+'СЕТ СН'!$G$9+СВЦЭМ!$D$10+'СЕТ СН'!$G$5-'СЕТ СН'!$G$17</f>
        <v>3789.40681718</v>
      </c>
      <c r="U62" s="36">
        <f>SUMIFS(СВЦЭМ!$C$39:$C$782,СВЦЭМ!$A$39:$A$782,$A62,СВЦЭМ!$B$39:$B$782,U$47)+'СЕТ СН'!$G$9+СВЦЭМ!$D$10+'СЕТ СН'!$G$5-'СЕТ СН'!$G$17</f>
        <v>3726.9108022399996</v>
      </c>
      <c r="V62" s="36">
        <f>SUMIFS(СВЦЭМ!$C$39:$C$782,СВЦЭМ!$A$39:$A$782,$A62,СВЦЭМ!$B$39:$B$782,V$47)+'СЕТ СН'!$G$9+СВЦЭМ!$D$10+'СЕТ СН'!$G$5-'СЕТ СН'!$G$17</f>
        <v>3682.4147498699999</v>
      </c>
      <c r="W62" s="36">
        <f>SUMIFS(СВЦЭМ!$C$39:$C$782,СВЦЭМ!$A$39:$A$782,$A62,СВЦЭМ!$B$39:$B$782,W$47)+'СЕТ СН'!$G$9+СВЦЭМ!$D$10+'СЕТ СН'!$G$5-'СЕТ СН'!$G$17</f>
        <v>3690.3674495699997</v>
      </c>
      <c r="X62" s="36">
        <f>SUMIFS(СВЦЭМ!$C$39:$C$782,СВЦЭМ!$A$39:$A$782,$A62,СВЦЭМ!$B$39:$B$782,X$47)+'СЕТ СН'!$G$9+СВЦЭМ!$D$10+'СЕТ СН'!$G$5-'СЕТ СН'!$G$17</f>
        <v>3719.76478619</v>
      </c>
      <c r="Y62" s="36">
        <f>SUMIFS(СВЦЭМ!$C$39:$C$782,СВЦЭМ!$A$39:$A$782,$A62,СВЦЭМ!$B$39:$B$782,Y$47)+'СЕТ СН'!$G$9+СВЦЭМ!$D$10+'СЕТ СН'!$G$5-'СЕТ СН'!$G$17</f>
        <v>3789.3140772500001</v>
      </c>
    </row>
    <row r="63" spans="1:25" ht="15.75" x14ac:dyDescent="0.2">
      <c r="A63" s="35">
        <f t="shared" si="1"/>
        <v>44302</v>
      </c>
      <c r="B63" s="36">
        <f>SUMIFS(СВЦЭМ!$C$39:$C$782,СВЦЭМ!$A$39:$A$782,$A63,СВЦЭМ!$B$39:$B$782,B$47)+'СЕТ СН'!$G$9+СВЦЭМ!$D$10+'СЕТ СН'!$G$5-'СЕТ СН'!$G$17</f>
        <v>3874.57758457</v>
      </c>
      <c r="C63" s="36">
        <f>SUMIFS(СВЦЭМ!$C$39:$C$782,СВЦЭМ!$A$39:$A$782,$A63,СВЦЭМ!$B$39:$B$782,C$47)+'СЕТ СН'!$G$9+СВЦЭМ!$D$10+'СЕТ СН'!$G$5-'СЕТ СН'!$G$17</f>
        <v>3946.2021271599997</v>
      </c>
      <c r="D63" s="36">
        <f>SUMIFS(СВЦЭМ!$C$39:$C$782,СВЦЭМ!$A$39:$A$782,$A63,СВЦЭМ!$B$39:$B$782,D$47)+'СЕТ СН'!$G$9+СВЦЭМ!$D$10+'СЕТ СН'!$G$5-'СЕТ СН'!$G$17</f>
        <v>4001.1441813000001</v>
      </c>
      <c r="E63" s="36">
        <f>SUMIFS(СВЦЭМ!$C$39:$C$782,СВЦЭМ!$A$39:$A$782,$A63,СВЦЭМ!$B$39:$B$782,E$47)+'СЕТ СН'!$G$9+СВЦЭМ!$D$10+'СЕТ СН'!$G$5-'СЕТ СН'!$G$17</f>
        <v>4009.0404098199997</v>
      </c>
      <c r="F63" s="36">
        <f>SUMIFS(СВЦЭМ!$C$39:$C$782,СВЦЭМ!$A$39:$A$782,$A63,СВЦЭМ!$B$39:$B$782,F$47)+'СЕТ СН'!$G$9+СВЦЭМ!$D$10+'СЕТ СН'!$G$5-'СЕТ СН'!$G$17</f>
        <v>4026.6509885400001</v>
      </c>
      <c r="G63" s="36">
        <f>SUMIFS(СВЦЭМ!$C$39:$C$782,СВЦЭМ!$A$39:$A$782,$A63,СВЦЭМ!$B$39:$B$782,G$47)+'СЕТ СН'!$G$9+СВЦЭМ!$D$10+'СЕТ СН'!$G$5-'СЕТ СН'!$G$17</f>
        <v>4005.35233036</v>
      </c>
      <c r="H63" s="36">
        <f>SUMIFS(СВЦЭМ!$C$39:$C$782,СВЦЭМ!$A$39:$A$782,$A63,СВЦЭМ!$B$39:$B$782,H$47)+'СЕТ СН'!$G$9+СВЦЭМ!$D$10+'СЕТ СН'!$G$5-'СЕТ СН'!$G$17</f>
        <v>3958.7124299699999</v>
      </c>
      <c r="I63" s="36">
        <f>SUMIFS(СВЦЭМ!$C$39:$C$782,СВЦЭМ!$A$39:$A$782,$A63,СВЦЭМ!$B$39:$B$782,I$47)+'СЕТ СН'!$G$9+СВЦЭМ!$D$10+'СЕТ СН'!$G$5-'СЕТ СН'!$G$17</f>
        <v>3883.3846337100003</v>
      </c>
      <c r="J63" s="36">
        <f>SUMIFS(СВЦЭМ!$C$39:$C$782,СВЦЭМ!$A$39:$A$782,$A63,СВЦЭМ!$B$39:$B$782,J$47)+'СЕТ СН'!$G$9+СВЦЭМ!$D$10+'СЕТ СН'!$G$5-'СЕТ СН'!$G$17</f>
        <v>3807.2750037799997</v>
      </c>
      <c r="K63" s="36">
        <f>SUMIFS(СВЦЭМ!$C$39:$C$782,СВЦЭМ!$A$39:$A$782,$A63,СВЦЭМ!$B$39:$B$782,K$47)+'СЕТ СН'!$G$9+СВЦЭМ!$D$10+'СЕТ СН'!$G$5-'СЕТ СН'!$G$17</f>
        <v>3750.6287221699999</v>
      </c>
      <c r="L63" s="36">
        <f>SUMIFS(СВЦЭМ!$C$39:$C$782,СВЦЭМ!$A$39:$A$782,$A63,СВЦЭМ!$B$39:$B$782,L$47)+'СЕТ СН'!$G$9+СВЦЭМ!$D$10+'СЕТ СН'!$G$5-'СЕТ СН'!$G$17</f>
        <v>3756.49620366</v>
      </c>
      <c r="M63" s="36">
        <f>SUMIFS(СВЦЭМ!$C$39:$C$782,СВЦЭМ!$A$39:$A$782,$A63,СВЦЭМ!$B$39:$B$782,M$47)+'СЕТ СН'!$G$9+СВЦЭМ!$D$10+'СЕТ СН'!$G$5-'СЕТ СН'!$G$17</f>
        <v>3763.11383286</v>
      </c>
      <c r="N63" s="36">
        <f>SUMIFS(СВЦЭМ!$C$39:$C$782,СВЦЭМ!$A$39:$A$782,$A63,СВЦЭМ!$B$39:$B$782,N$47)+'СЕТ СН'!$G$9+СВЦЭМ!$D$10+'СЕТ СН'!$G$5-'СЕТ СН'!$G$17</f>
        <v>3789.4644008099999</v>
      </c>
      <c r="O63" s="36">
        <f>SUMIFS(СВЦЭМ!$C$39:$C$782,СВЦЭМ!$A$39:$A$782,$A63,СВЦЭМ!$B$39:$B$782,O$47)+'СЕТ СН'!$G$9+СВЦЭМ!$D$10+'СЕТ СН'!$G$5-'СЕТ СН'!$G$17</f>
        <v>3825.63262171</v>
      </c>
      <c r="P63" s="36">
        <f>SUMIFS(СВЦЭМ!$C$39:$C$782,СВЦЭМ!$A$39:$A$782,$A63,СВЦЭМ!$B$39:$B$782,P$47)+'СЕТ СН'!$G$9+СВЦЭМ!$D$10+'СЕТ СН'!$G$5-'СЕТ СН'!$G$17</f>
        <v>3866.5880432599997</v>
      </c>
      <c r="Q63" s="36">
        <f>SUMIFS(СВЦЭМ!$C$39:$C$782,СВЦЭМ!$A$39:$A$782,$A63,СВЦЭМ!$B$39:$B$782,Q$47)+'СЕТ СН'!$G$9+СВЦЭМ!$D$10+'СЕТ СН'!$G$5-'СЕТ СН'!$G$17</f>
        <v>3896.7092288100002</v>
      </c>
      <c r="R63" s="36">
        <f>SUMIFS(СВЦЭМ!$C$39:$C$782,СВЦЭМ!$A$39:$A$782,$A63,СВЦЭМ!$B$39:$B$782,R$47)+'СЕТ СН'!$G$9+СВЦЭМ!$D$10+'СЕТ СН'!$G$5-'СЕТ СН'!$G$17</f>
        <v>3878.1235481200001</v>
      </c>
      <c r="S63" s="36">
        <f>SUMIFS(СВЦЭМ!$C$39:$C$782,СВЦЭМ!$A$39:$A$782,$A63,СВЦЭМ!$B$39:$B$782,S$47)+'СЕТ СН'!$G$9+СВЦЭМ!$D$10+'СЕТ СН'!$G$5-'СЕТ СН'!$G$17</f>
        <v>3818.6116803100003</v>
      </c>
      <c r="T63" s="36">
        <f>SUMIFS(СВЦЭМ!$C$39:$C$782,СВЦЭМ!$A$39:$A$782,$A63,СВЦЭМ!$B$39:$B$782,T$47)+'СЕТ СН'!$G$9+СВЦЭМ!$D$10+'СЕТ СН'!$G$5-'СЕТ СН'!$G$17</f>
        <v>3716.5298616099999</v>
      </c>
      <c r="U63" s="36">
        <f>SUMIFS(СВЦЭМ!$C$39:$C$782,СВЦЭМ!$A$39:$A$782,$A63,СВЦЭМ!$B$39:$B$782,U$47)+'СЕТ СН'!$G$9+СВЦЭМ!$D$10+'СЕТ СН'!$G$5-'СЕТ СН'!$G$17</f>
        <v>3637.8244224600003</v>
      </c>
      <c r="V63" s="36">
        <f>SUMIFS(СВЦЭМ!$C$39:$C$782,СВЦЭМ!$A$39:$A$782,$A63,СВЦЭМ!$B$39:$B$782,V$47)+'СЕТ СН'!$G$9+СВЦЭМ!$D$10+'СЕТ СН'!$G$5-'СЕТ СН'!$G$17</f>
        <v>3618.7566531800003</v>
      </c>
      <c r="W63" s="36">
        <f>SUMIFS(СВЦЭМ!$C$39:$C$782,СВЦЭМ!$A$39:$A$782,$A63,СВЦЭМ!$B$39:$B$782,W$47)+'СЕТ СН'!$G$9+СВЦЭМ!$D$10+'СЕТ СН'!$G$5-'СЕТ СН'!$G$17</f>
        <v>3633.0606261600001</v>
      </c>
      <c r="X63" s="36">
        <f>SUMIFS(СВЦЭМ!$C$39:$C$782,СВЦЭМ!$A$39:$A$782,$A63,СВЦЭМ!$B$39:$B$782,X$47)+'СЕТ СН'!$G$9+СВЦЭМ!$D$10+'СЕТ СН'!$G$5-'СЕТ СН'!$G$17</f>
        <v>3659.5021233699999</v>
      </c>
      <c r="Y63" s="36">
        <f>SUMIFS(СВЦЭМ!$C$39:$C$782,СВЦЭМ!$A$39:$A$782,$A63,СВЦЭМ!$B$39:$B$782,Y$47)+'СЕТ СН'!$G$9+СВЦЭМ!$D$10+'СЕТ СН'!$G$5-'СЕТ СН'!$G$17</f>
        <v>3711.0475443</v>
      </c>
    </row>
    <row r="64" spans="1:25" ht="15.75" x14ac:dyDescent="0.2">
      <c r="A64" s="35">
        <f t="shared" si="1"/>
        <v>44303</v>
      </c>
      <c r="B64" s="36">
        <f>SUMIFS(СВЦЭМ!$C$39:$C$782,СВЦЭМ!$A$39:$A$782,$A64,СВЦЭМ!$B$39:$B$782,B$47)+'СЕТ СН'!$G$9+СВЦЭМ!$D$10+'СЕТ СН'!$G$5-'СЕТ СН'!$G$17</f>
        <v>3777.5898214600002</v>
      </c>
      <c r="C64" s="36">
        <f>SUMIFS(СВЦЭМ!$C$39:$C$782,СВЦЭМ!$A$39:$A$782,$A64,СВЦЭМ!$B$39:$B$782,C$47)+'СЕТ СН'!$G$9+СВЦЭМ!$D$10+'СЕТ СН'!$G$5-'СЕТ СН'!$G$17</f>
        <v>3838.3749642499997</v>
      </c>
      <c r="D64" s="36">
        <f>SUMIFS(СВЦЭМ!$C$39:$C$782,СВЦЭМ!$A$39:$A$782,$A64,СВЦЭМ!$B$39:$B$782,D$47)+'СЕТ СН'!$G$9+СВЦЭМ!$D$10+'СЕТ СН'!$G$5-'СЕТ СН'!$G$17</f>
        <v>3864.52445472</v>
      </c>
      <c r="E64" s="36">
        <f>SUMIFS(СВЦЭМ!$C$39:$C$782,СВЦЭМ!$A$39:$A$782,$A64,СВЦЭМ!$B$39:$B$782,E$47)+'СЕТ СН'!$G$9+СВЦЭМ!$D$10+'СЕТ СН'!$G$5-'СЕТ СН'!$G$17</f>
        <v>3851.3209780899997</v>
      </c>
      <c r="F64" s="36">
        <f>SUMIFS(СВЦЭМ!$C$39:$C$782,СВЦЭМ!$A$39:$A$782,$A64,СВЦЭМ!$B$39:$B$782,F$47)+'СЕТ СН'!$G$9+СВЦЭМ!$D$10+'СЕТ СН'!$G$5-'СЕТ СН'!$G$17</f>
        <v>3898.7105456600002</v>
      </c>
      <c r="G64" s="36">
        <f>SUMIFS(СВЦЭМ!$C$39:$C$782,СВЦЭМ!$A$39:$A$782,$A64,СВЦЭМ!$B$39:$B$782,G$47)+'СЕТ СН'!$G$9+СВЦЭМ!$D$10+'СЕТ СН'!$G$5-'СЕТ СН'!$G$17</f>
        <v>3904.2199088899997</v>
      </c>
      <c r="H64" s="36">
        <f>SUMIFS(СВЦЭМ!$C$39:$C$782,СВЦЭМ!$A$39:$A$782,$A64,СВЦЭМ!$B$39:$B$782,H$47)+'СЕТ СН'!$G$9+СВЦЭМ!$D$10+'СЕТ СН'!$G$5-'СЕТ СН'!$G$17</f>
        <v>3895.0984359599997</v>
      </c>
      <c r="I64" s="36">
        <f>SUMIFS(СВЦЭМ!$C$39:$C$782,СВЦЭМ!$A$39:$A$782,$A64,СВЦЭМ!$B$39:$B$782,I$47)+'СЕТ СН'!$G$9+СВЦЭМ!$D$10+'СЕТ СН'!$G$5-'СЕТ СН'!$G$17</f>
        <v>3835.7498598800003</v>
      </c>
      <c r="J64" s="36">
        <f>SUMIFS(СВЦЭМ!$C$39:$C$782,СВЦЭМ!$A$39:$A$782,$A64,СВЦЭМ!$B$39:$B$782,J$47)+'СЕТ СН'!$G$9+СВЦЭМ!$D$10+'СЕТ СН'!$G$5-'СЕТ СН'!$G$17</f>
        <v>3748.6840184499997</v>
      </c>
      <c r="K64" s="36">
        <f>SUMIFS(СВЦЭМ!$C$39:$C$782,СВЦЭМ!$A$39:$A$782,$A64,СВЦЭМ!$B$39:$B$782,K$47)+'СЕТ СН'!$G$9+СВЦЭМ!$D$10+'СЕТ СН'!$G$5-'СЕТ СН'!$G$17</f>
        <v>3685.89542966</v>
      </c>
      <c r="L64" s="36">
        <f>SUMIFS(СВЦЭМ!$C$39:$C$782,СВЦЭМ!$A$39:$A$782,$A64,СВЦЭМ!$B$39:$B$782,L$47)+'СЕТ СН'!$G$9+СВЦЭМ!$D$10+'СЕТ СН'!$G$5-'СЕТ СН'!$G$17</f>
        <v>3692.3264133499997</v>
      </c>
      <c r="M64" s="36">
        <f>SUMIFS(СВЦЭМ!$C$39:$C$782,СВЦЭМ!$A$39:$A$782,$A64,СВЦЭМ!$B$39:$B$782,M$47)+'СЕТ СН'!$G$9+СВЦЭМ!$D$10+'СЕТ СН'!$G$5-'СЕТ СН'!$G$17</f>
        <v>3714.3750038099997</v>
      </c>
      <c r="N64" s="36">
        <f>SUMIFS(СВЦЭМ!$C$39:$C$782,СВЦЭМ!$A$39:$A$782,$A64,СВЦЭМ!$B$39:$B$782,N$47)+'СЕТ СН'!$G$9+СВЦЭМ!$D$10+'СЕТ СН'!$G$5-'СЕТ СН'!$G$17</f>
        <v>3872.8834465800001</v>
      </c>
      <c r="O64" s="36">
        <f>SUMIFS(СВЦЭМ!$C$39:$C$782,СВЦЭМ!$A$39:$A$782,$A64,СВЦЭМ!$B$39:$B$782,O$47)+'СЕТ СН'!$G$9+СВЦЭМ!$D$10+'СЕТ СН'!$G$5-'СЕТ СН'!$G$17</f>
        <v>3981.02922941</v>
      </c>
      <c r="P64" s="36">
        <f>SUMIFS(СВЦЭМ!$C$39:$C$782,СВЦЭМ!$A$39:$A$782,$A64,СВЦЭМ!$B$39:$B$782,P$47)+'СЕТ СН'!$G$9+СВЦЭМ!$D$10+'СЕТ СН'!$G$5-'СЕТ СН'!$G$17</f>
        <v>3970.1344498400003</v>
      </c>
      <c r="Q64" s="36">
        <f>SUMIFS(СВЦЭМ!$C$39:$C$782,СВЦЭМ!$A$39:$A$782,$A64,СВЦЭМ!$B$39:$B$782,Q$47)+'СЕТ СН'!$G$9+СВЦЭМ!$D$10+'СЕТ СН'!$G$5-'СЕТ СН'!$G$17</f>
        <v>3963.1479834100001</v>
      </c>
      <c r="R64" s="36">
        <f>SUMIFS(СВЦЭМ!$C$39:$C$782,СВЦЭМ!$A$39:$A$782,$A64,СВЦЭМ!$B$39:$B$782,R$47)+'СЕТ СН'!$G$9+СВЦЭМ!$D$10+'СЕТ СН'!$G$5-'СЕТ СН'!$G$17</f>
        <v>3959.5133296200001</v>
      </c>
      <c r="S64" s="36">
        <f>SUMIFS(СВЦЭМ!$C$39:$C$782,СВЦЭМ!$A$39:$A$782,$A64,СВЦЭМ!$B$39:$B$782,S$47)+'СЕТ СН'!$G$9+СВЦЭМ!$D$10+'СЕТ СН'!$G$5-'СЕТ СН'!$G$17</f>
        <v>3940.7225300199998</v>
      </c>
      <c r="T64" s="36">
        <f>SUMIFS(СВЦЭМ!$C$39:$C$782,СВЦЭМ!$A$39:$A$782,$A64,СВЦЭМ!$B$39:$B$782,T$47)+'СЕТ СН'!$G$9+СВЦЭМ!$D$10+'СЕТ СН'!$G$5-'СЕТ СН'!$G$17</f>
        <v>3751.7133086499998</v>
      </c>
      <c r="U64" s="36">
        <f>SUMIFS(СВЦЭМ!$C$39:$C$782,СВЦЭМ!$A$39:$A$782,$A64,СВЦЭМ!$B$39:$B$782,U$47)+'СЕТ СН'!$G$9+СВЦЭМ!$D$10+'СЕТ СН'!$G$5-'СЕТ СН'!$G$17</f>
        <v>3670.3333766599999</v>
      </c>
      <c r="V64" s="36">
        <f>SUMIFS(СВЦЭМ!$C$39:$C$782,СВЦЭМ!$A$39:$A$782,$A64,СВЦЭМ!$B$39:$B$782,V$47)+'СЕТ СН'!$G$9+СВЦЭМ!$D$10+'СЕТ СН'!$G$5-'СЕТ СН'!$G$17</f>
        <v>3656.1829892000001</v>
      </c>
      <c r="W64" s="36">
        <f>SUMIFS(СВЦЭМ!$C$39:$C$782,СВЦЭМ!$A$39:$A$782,$A64,СВЦЭМ!$B$39:$B$782,W$47)+'СЕТ СН'!$G$9+СВЦЭМ!$D$10+'СЕТ СН'!$G$5-'СЕТ СН'!$G$17</f>
        <v>3665.3872446800001</v>
      </c>
      <c r="X64" s="36">
        <f>SUMIFS(СВЦЭМ!$C$39:$C$782,СВЦЭМ!$A$39:$A$782,$A64,СВЦЭМ!$B$39:$B$782,X$47)+'СЕТ СН'!$G$9+СВЦЭМ!$D$10+'СЕТ СН'!$G$5-'СЕТ СН'!$G$17</f>
        <v>3699.3341328899996</v>
      </c>
      <c r="Y64" s="36">
        <f>SUMIFS(СВЦЭМ!$C$39:$C$782,СВЦЭМ!$A$39:$A$782,$A64,СВЦЭМ!$B$39:$B$782,Y$47)+'СЕТ СН'!$G$9+СВЦЭМ!$D$10+'СЕТ СН'!$G$5-'СЕТ СН'!$G$17</f>
        <v>3759.0567931999999</v>
      </c>
    </row>
    <row r="65" spans="1:27" ht="15.75" x14ac:dyDescent="0.2">
      <c r="A65" s="35">
        <f t="shared" si="1"/>
        <v>44304</v>
      </c>
      <c r="B65" s="36">
        <f>SUMIFS(СВЦЭМ!$C$39:$C$782,СВЦЭМ!$A$39:$A$782,$A65,СВЦЭМ!$B$39:$B$782,B$47)+'СЕТ СН'!$G$9+СВЦЭМ!$D$10+'СЕТ СН'!$G$5-'СЕТ СН'!$G$17</f>
        <v>3789.2076047999999</v>
      </c>
      <c r="C65" s="36">
        <f>SUMIFS(СВЦЭМ!$C$39:$C$782,СВЦЭМ!$A$39:$A$782,$A65,СВЦЭМ!$B$39:$B$782,C$47)+'СЕТ СН'!$G$9+СВЦЭМ!$D$10+'СЕТ СН'!$G$5-'СЕТ СН'!$G$17</f>
        <v>3853.5446929600002</v>
      </c>
      <c r="D65" s="36">
        <f>SUMIFS(СВЦЭМ!$C$39:$C$782,СВЦЭМ!$A$39:$A$782,$A65,СВЦЭМ!$B$39:$B$782,D$47)+'СЕТ СН'!$G$9+СВЦЭМ!$D$10+'СЕТ СН'!$G$5-'СЕТ СН'!$G$17</f>
        <v>3871.1249621699999</v>
      </c>
      <c r="E65" s="36">
        <f>SUMIFS(СВЦЭМ!$C$39:$C$782,СВЦЭМ!$A$39:$A$782,$A65,СВЦЭМ!$B$39:$B$782,E$47)+'СЕТ СН'!$G$9+СВЦЭМ!$D$10+'СЕТ СН'!$G$5-'СЕТ СН'!$G$17</f>
        <v>3862.8034113200001</v>
      </c>
      <c r="F65" s="36">
        <f>SUMIFS(СВЦЭМ!$C$39:$C$782,СВЦЭМ!$A$39:$A$782,$A65,СВЦЭМ!$B$39:$B$782,F$47)+'СЕТ СН'!$G$9+СВЦЭМ!$D$10+'СЕТ СН'!$G$5-'СЕТ СН'!$G$17</f>
        <v>3888.9251862299998</v>
      </c>
      <c r="G65" s="36">
        <f>SUMIFS(СВЦЭМ!$C$39:$C$782,СВЦЭМ!$A$39:$A$782,$A65,СВЦЭМ!$B$39:$B$782,G$47)+'СЕТ СН'!$G$9+СВЦЭМ!$D$10+'СЕТ СН'!$G$5-'СЕТ СН'!$G$17</f>
        <v>3889.6636445599997</v>
      </c>
      <c r="H65" s="36">
        <f>SUMIFS(СВЦЭМ!$C$39:$C$782,СВЦЭМ!$A$39:$A$782,$A65,СВЦЭМ!$B$39:$B$782,H$47)+'СЕТ СН'!$G$9+СВЦЭМ!$D$10+'СЕТ СН'!$G$5-'СЕТ СН'!$G$17</f>
        <v>3887.16189902</v>
      </c>
      <c r="I65" s="36">
        <f>SUMIFS(СВЦЭМ!$C$39:$C$782,СВЦЭМ!$A$39:$A$782,$A65,СВЦЭМ!$B$39:$B$782,I$47)+'СЕТ СН'!$G$9+СВЦЭМ!$D$10+'СЕТ СН'!$G$5-'СЕТ СН'!$G$17</f>
        <v>3829.99978143</v>
      </c>
      <c r="J65" s="36">
        <f>SUMIFS(СВЦЭМ!$C$39:$C$782,СВЦЭМ!$A$39:$A$782,$A65,СВЦЭМ!$B$39:$B$782,J$47)+'СЕТ СН'!$G$9+СВЦЭМ!$D$10+'СЕТ СН'!$G$5-'СЕТ СН'!$G$17</f>
        <v>3763.4077988500003</v>
      </c>
      <c r="K65" s="36">
        <f>SUMIFS(СВЦЭМ!$C$39:$C$782,СВЦЭМ!$A$39:$A$782,$A65,СВЦЭМ!$B$39:$B$782,K$47)+'СЕТ СН'!$G$9+СВЦЭМ!$D$10+'СЕТ СН'!$G$5-'СЕТ СН'!$G$17</f>
        <v>3687.0130857499998</v>
      </c>
      <c r="L65" s="36">
        <f>SUMIFS(СВЦЭМ!$C$39:$C$782,СВЦЭМ!$A$39:$A$782,$A65,СВЦЭМ!$B$39:$B$782,L$47)+'СЕТ СН'!$G$9+СВЦЭМ!$D$10+'СЕТ СН'!$G$5-'СЕТ СН'!$G$17</f>
        <v>3676.5060983200001</v>
      </c>
      <c r="M65" s="36">
        <f>SUMIFS(СВЦЭМ!$C$39:$C$782,СВЦЭМ!$A$39:$A$782,$A65,СВЦЭМ!$B$39:$B$782,M$47)+'СЕТ СН'!$G$9+СВЦЭМ!$D$10+'СЕТ СН'!$G$5-'СЕТ СН'!$G$17</f>
        <v>3692.94455634</v>
      </c>
      <c r="N65" s="36">
        <f>SUMIFS(СВЦЭМ!$C$39:$C$782,СВЦЭМ!$A$39:$A$782,$A65,СВЦЭМ!$B$39:$B$782,N$47)+'СЕТ СН'!$G$9+СВЦЭМ!$D$10+'СЕТ СН'!$G$5-'СЕТ СН'!$G$17</f>
        <v>3807.0384744399998</v>
      </c>
      <c r="O65" s="36">
        <f>SUMIFS(СВЦЭМ!$C$39:$C$782,СВЦЭМ!$A$39:$A$782,$A65,СВЦЭМ!$B$39:$B$782,O$47)+'СЕТ СН'!$G$9+СВЦЭМ!$D$10+'СЕТ СН'!$G$5-'СЕТ СН'!$G$17</f>
        <v>3938.0506189299999</v>
      </c>
      <c r="P65" s="36">
        <f>SUMIFS(СВЦЭМ!$C$39:$C$782,СВЦЭМ!$A$39:$A$782,$A65,СВЦЭМ!$B$39:$B$782,P$47)+'СЕТ СН'!$G$9+СВЦЭМ!$D$10+'СЕТ СН'!$G$5-'СЕТ СН'!$G$17</f>
        <v>3923.2299365199997</v>
      </c>
      <c r="Q65" s="36">
        <f>SUMIFS(СВЦЭМ!$C$39:$C$782,СВЦЭМ!$A$39:$A$782,$A65,СВЦЭМ!$B$39:$B$782,Q$47)+'СЕТ СН'!$G$9+СВЦЭМ!$D$10+'СЕТ СН'!$G$5-'СЕТ СН'!$G$17</f>
        <v>3915.8623681600002</v>
      </c>
      <c r="R65" s="36">
        <f>SUMIFS(СВЦЭМ!$C$39:$C$782,СВЦЭМ!$A$39:$A$782,$A65,СВЦЭМ!$B$39:$B$782,R$47)+'СЕТ СН'!$G$9+СВЦЭМ!$D$10+'СЕТ СН'!$G$5-'СЕТ СН'!$G$17</f>
        <v>3918.2729239600003</v>
      </c>
      <c r="S65" s="36">
        <f>SUMIFS(СВЦЭМ!$C$39:$C$782,СВЦЭМ!$A$39:$A$782,$A65,СВЦЭМ!$B$39:$B$782,S$47)+'СЕТ СН'!$G$9+СВЦЭМ!$D$10+'СЕТ СН'!$G$5-'СЕТ СН'!$G$17</f>
        <v>3900.3828159100003</v>
      </c>
      <c r="T65" s="36">
        <f>SUMIFS(СВЦЭМ!$C$39:$C$782,СВЦЭМ!$A$39:$A$782,$A65,СВЦЭМ!$B$39:$B$782,T$47)+'СЕТ СН'!$G$9+СВЦЭМ!$D$10+'СЕТ СН'!$G$5-'СЕТ СН'!$G$17</f>
        <v>3705.1995242000003</v>
      </c>
      <c r="U65" s="36">
        <f>SUMIFS(СВЦЭМ!$C$39:$C$782,СВЦЭМ!$A$39:$A$782,$A65,СВЦЭМ!$B$39:$B$782,U$47)+'СЕТ СН'!$G$9+СВЦЭМ!$D$10+'СЕТ СН'!$G$5-'СЕТ СН'!$G$17</f>
        <v>3610.2492349700001</v>
      </c>
      <c r="V65" s="36">
        <f>SUMIFS(СВЦЭМ!$C$39:$C$782,СВЦЭМ!$A$39:$A$782,$A65,СВЦЭМ!$B$39:$B$782,V$47)+'СЕТ СН'!$G$9+СВЦЭМ!$D$10+'СЕТ СН'!$G$5-'СЕТ СН'!$G$17</f>
        <v>3575.6573803700003</v>
      </c>
      <c r="W65" s="36">
        <f>SUMIFS(СВЦЭМ!$C$39:$C$782,СВЦЭМ!$A$39:$A$782,$A65,СВЦЭМ!$B$39:$B$782,W$47)+'СЕТ СН'!$G$9+СВЦЭМ!$D$10+'СЕТ СН'!$G$5-'СЕТ СН'!$G$17</f>
        <v>3579.6700610500002</v>
      </c>
      <c r="X65" s="36">
        <f>SUMIFS(СВЦЭМ!$C$39:$C$782,СВЦЭМ!$A$39:$A$782,$A65,СВЦЭМ!$B$39:$B$782,X$47)+'СЕТ СН'!$G$9+СВЦЭМ!$D$10+'СЕТ СН'!$G$5-'СЕТ СН'!$G$17</f>
        <v>3623.8846137099999</v>
      </c>
      <c r="Y65" s="36">
        <f>SUMIFS(СВЦЭМ!$C$39:$C$782,СВЦЭМ!$A$39:$A$782,$A65,СВЦЭМ!$B$39:$B$782,Y$47)+'СЕТ СН'!$G$9+СВЦЭМ!$D$10+'СЕТ СН'!$G$5-'СЕТ СН'!$G$17</f>
        <v>3662.5707491000003</v>
      </c>
    </row>
    <row r="66" spans="1:27" ht="15.75" x14ac:dyDescent="0.2">
      <c r="A66" s="35">
        <f t="shared" si="1"/>
        <v>44305</v>
      </c>
      <c r="B66" s="36">
        <f>SUMIFS(СВЦЭМ!$C$39:$C$782,СВЦЭМ!$A$39:$A$782,$A66,СВЦЭМ!$B$39:$B$782,B$47)+'СЕТ СН'!$G$9+СВЦЭМ!$D$10+'СЕТ СН'!$G$5-'СЕТ СН'!$G$17</f>
        <v>3867.1684768300001</v>
      </c>
      <c r="C66" s="36">
        <f>SUMIFS(СВЦЭМ!$C$39:$C$782,СВЦЭМ!$A$39:$A$782,$A66,СВЦЭМ!$B$39:$B$782,C$47)+'СЕТ СН'!$G$9+СВЦЭМ!$D$10+'СЕТ СН'!$G$5-'СЕТ СН'!$G$17</f>
        <v>3919.1537192000001</v>
      </c>
      <c r="D66" s="36">
        <f>SUMIFS(СВЦЭМ!$C$39:$C$782,СВЦЭМ!$A$39:$A$782,$A66,СВЦЭМ!$B$39:$B$782,D$47)+'СЕТ СН'!$G$9+СВЦЭМ!$D$10+'СЕТ СН'!$G$5-'СЕТ СН'!$G$17</f>
        <v>3967.97284201</v>
      </c>
      <c r="E66" s="36">
        <f>SUMIFS(СВЦЭМ!$C$39:$C$782,СВЦЭМ!$A$39:$A$782,$A66,СВЦЭМ!$B$39:$B$782,E$47)+'СЕТ СН'!$G$9+СВЦЭМ!$D$10+'СЕТ СН'!$G$5-'СЕТ СН'!$G$17</f>
        <v>3966.01363072</v>
      </c>
      <c r="F66" s="36">
        <f>SUMIFS(СВЦЭМ!$C$39:$C$782,СВЦЭМ!$A$39:$A$782,$A66,СВЦЭМ!$B$39:$B$782,F$47)+'СЕТ СН'!$G$9+СВЦЭМ!$D$10+'СЕТ СН'!$G$5-'СЕТ СН'!$G$17</f>
        <v>3974.3365697099998</v>
      </c>
      <c r="G66" s="36">
        <f>SUMIFS(СВЦЭМ!$C$39:$C$782,СВЦЭМ!$A$39:$A$782,$A66,СВЦЭМ!$B$39:$B$782,G$47)+'СЕТ СН'!$G$9+СВЦЭМ!$D$10+'СЕТ СН'!$G$5-'СЕТ СН'!$G$17</f>
        <v>3971.9633069199999</v>
      </c>
      <c r="H66" s="36">
        <f>SUMIFS(СВЦЭМ!$C$39:$C$782,СВЦЭМ!$A$39:$A$782,$A66,СВЦЭМ!$B$39:$B$782,H$47)+'СЕТ СН'!$G$9+СВЦЭМ!$D$10+'СЕТ СН'!$G$5-'СЕТ СН'!$G$17</f>
        <v>3926.5871037400002</v>
      </c>
      <c r="I66" s="36">
        <f>SUMIFS(СВЦЭМ!$C$39:$C$782,СВЦЭМ!$A$39:$A$782,$A66,СВЦЭМ!$B$39:$B$782,I$47)+'СЕТ СН'!$G$9+СВЦЭМ!$D$10+'СЕТ СН'!$G$5-'СЕТ СН'!$G$17</f>
        <v>3835.8922440799997</v>
      </c>
      <c r="J66" s="36">
        <f>SUMIFS(СВЦЭМ!$C$39:$C$782,СВЦЭМ!$A$39:$A$782,$A66,СВЦЭМ!$B$39:$B$782,J$47)+'СЕТ СН'!$G$9+СВЦЭМ!$D$10+'СЕТ СН'!$G$5-'СЕТ СН'!$G$17</f>
        <v>3761.6552066900003</v>
      </c>
      <c r="K66" s="36">
        <f>SUMIFS(СВЦЭМ!$C$39:$C$782,СВЦЭМ!$A$39:$A$782,$A66,СВЦЭМ!$B$39:$B$782,K$47)+'СЕТ СН'!$G$9+СВЦЭМ!$D$10+'СЕТ СН'!$G$5-'СЕТ СН'!$G$17</f>
        <v>3692.9850311700002</v>
      </c>
      <c r="L66" s="36">
        <f>SUMIFS(СВЦЭМ!$C$39:$C$782,СВЦЭМ!$A$39:$A$782,$A66,СВЦЭМ!$B$39:$B$782,L$47)+'СЕТ СН'!$G$9+СВЦЭМ!$D$10+'СЕТ СН'!$G$5-'СЕТ СН'!$G$17</f>
        <v>3693.5795727100003</v>
      </c>
      <c r="M66" s="36">
        <f>SUMIFS(СВЦЭМ!$C$39:$C$782,СВЦЭМ!$A$39:$A$782,$A66,СВЦЭМ!$B$39:$B$782,M$47)+'СЕТ СН'!$G$9+СВЦЭМ!$D$10+'СЕТ СН'!$G$5-'СЕТ СН'!$G$17</f>
        <v>3721.9299156099996</v>
      </c>
      <c r="N66" s="36">
        <f>SUMIFS(СВЦЭМ!$C$39:$C$782,СВЦЭМ!$A$39:$A$782,$A66,СВЦЭМ!$B$39:$B$782,N$47)+'СЕТ СН'!$G$9+СВЦЭМ!$D$10+'СЕТ СН'!$G$5-'СЕТ СН'!$G$17</f>
        <v>3763.4923054700002</v>
      </c>
      <c r="O66" s="36">
        <f>SUMIFS(СВЦЭМ!$C$39:$C$782,СВЦЭМ!$A$39:$A$782,$A66,СВЦЭМ!$B$39:$B$782,O$47)+'СЕТ СН'!$G$9+СВЦЭМ!$D$10+'СЕТ СН'!$G$5-'СЕТ СН'!$G$17</f>
        <v>3818.1617148</v>
      </c>
      <c r="P66" s="36">
        <f>SUMIFS(СВЦЭМ!$C$39:$C$782,СВЦЭМ!$A$39:$A$782,$A66,СВЦЭМ!$B$39:$B$782,P$47)+'СЕТ СН'!$G$9+СВЦЭМ!$D$10+'СЕТ СН'!$G$5-'СЕТ СН'!$G$17</f>
        <v>3875.1167561699999</v>
      </c>
      <c r="Q66" s="36">
        <f>SUMIFS(СВЦЭМ!$C$39:$C$782,СВЦЭМ!$A$39:$A$782,$A66,СВЦЭМ!$B$39:$B$782,Q$47)+'СЕТ СН'!$G$9+СВЦЭМ!$D$10+'СЕТ СН'!$G$5-'СЕТ СН'!$G$17</f>
        <v>3895.9958845299998</v>
      </c>
      <c r="R66" s="36">
        <f>SUMIFS(СВЦЭМ!$C$39:$C$782,СВЦЭМ!$A$39:$A$782,$A66,СВЦЭМ!$B$39:$B$782,R$47)+'СЕТ СН'!$G$9+СВЦЭМ!$D$10+'СЕТ СН'!$G$5-'СЕТ СН'!$G$17</f>
        <v>3882.3282077599997</v>
      </c>
      <c r="S66" s="36">
        <f>SUMIFS(СВЦЭМ!$C$39:$C$782,СВЦЭМ!$A$39:$A$782,$A66,СВЦЭМ!$B$39:$B$782,S$47)+'СЕТ СН'!$G$9+СВЦЭМ!$D$10+'СЕТ СН'!$G$5-'СЕТ СН'!$G$17</f>
        <v>3852.8373665399999</v>
      </c>
      <c r="T66" s="36">
        <f>SUMIFS(СВЦЭМ!$C$39:$C$782,СВЦЭМ!$A$39:$A$782,$A66,СВЦЭМ!$B$39:$B$782,T$47)+'СЕТ СН'!$G$9+СВЦЭМ!$D$10+'СЕТ СН'!$G$5-'СЕТ СН'!$G$17</f>
        <v>3781.2078774900001</v>
      </c>
      <c r="U66" s="36">
        <f>SUMIFS(СВЦЭМ!$C$39:$C$782,СВЦЭМ!$A$39:$A$782,$A66,СВЦЭМ!$B$39:$B$782,U$47)+'СЕТ СН'!$G$9+СВЦЭМ!$D$10+'СЕТ СН'!$G$5-'СЕТ СН'!$G$17</f>
        <v>3724.2528969200002</v>
      </c>
      <c r="V66" s="36">
        <f>SUMIFS(СВЦЭМ!$C$39:$C$782,СВЦЭМ!$A$39:$A$782,$A66,СВЦЭМ!$B$39:$B$782,V$47)+'СЕТ СН'!$G$9+СВЦЭМ!$D$10+'СЕТ СН'!$G$5-'СЕТ СН'!$G$17</f>
        <v>3690.0043096600002</v>
      </c>
      <c r="W66" s="36">
        <f>SUMIFS(СВЦЭМ!$C$39:$C$782,СВЦЭМ!$A$39:$A$782,$A66,СВЦЭМ!$B$39:$B$782,W$47)+'СЕТ СН'!$G$9+СВЦЭМ!$D$10+'СЕТ СН'!$G$5-'СЕТ СН'!$G$17</f>
        <v>3703.15321081</v>
      </c>
      <c r="X66" s="36">
        <f>SUMIFS(СВЦЭМ!$C$39:$C$782,СВЦЭМ!$A$39:$A$782,$A66,СВЦЭМ!$B$39:$B$782,X$47)+'СЕТ СН'!$G$9+СВЦЭМ!$D$10+'СЕТ СН'!$G$5-'СЕТ СН'!$G$17</f>
        <v>3741.4577929899997</v>
      </c>
      <c r="Y66" s="36">
        <f>SUMIFS(СВЦЭМ!$C$39:$C$782,СВЦЭМ!$A$39:$A$782,$A66,СВЦЭМ!$B$39:$B$782,Y$47)+'СЕТ СН'!$G$9+СВЦЭМ!$D$10+'СЕТ СН'!$G$5-'СЕТ СН'!$G$17</f>
        <v>3791.7684231900002</v>
      </c>
    </row>
    <row r="67" spans="1:27" ht="15.75" x14ac:dyDescent="0.2">
      <c r="A67" s="35">
        <f t="shared" si="1"/>
        <v>44306</v>
      </c>
      <c r="B67" s="36">
        <f>SUMIFS(СВЦЭМ!$C$39:$C$782,СВЦЭМ!$A$39:$A$782,$A67,СВЦЭМ!$B$39:$B$782,B$47)+'СЕТ СН'!$G$9+СВЦЭМ!$D$10+'СЕТ СН'!$G$5-'СЕТ СН'!$G$17</f>
        <v>3919.2099170199999</v>
      </c>
      <c r="C67" s="36">
        <f>SUMIFS(СВЦЭМ!$C$39:$C$782,СВЦЭМ!$A$39:$A$782,$A67,СВЦЭМ!$B$39:$B$782,C$47)+'СЕТ СН'!$G$9+СВЦЭМ!$D$10+'СЕТ СН'!$G$5-'СЕТ СН'!$G$17</f>
        <v>3891.8939174699999</v>
      </c>
      <c r="D67" s="36">
        <f>SUMIFS(СВЦЭМ!$C$39:$C$782,СВЦЭМ!$A$39:$A$782,$A67,СВЦЭМ!$B$39:$B$782,D$47)+'СЕТ СН'!$G$9+СВЦЭМ!$D$10+'СЕТ СН'!$G$5-'СЕТ СН'!$G$17</f>
        <v>3838.5596252099999</v>
      </c>
      <c r="E67" s="36">
        <f>SUMIFS(СВЦЭМ!$C$39:$C$782,СВЦЭМ!$A$39:$A$782,$A67,СВЦЭМ!$B$39:$B$782,E$47)+'СЕТ СН'!$G$9+СВЦЭМ!$D$10+'СЕТ СН'!$G$5-'СЕТ СН'!$G$17</f>
        <v>3833.7603179799999</v>
      </c>
      <c r="F67" s="36">
        <f>SUMIFS(СВЦЭМ!$C$39:$C$782,СВЦЭМ!$A$39:$A$782,$A67,СВЦЭМ!$B$39:$B$782,F$47)+'СЕТ СН'!$G$9+СВЦЭМ!$D$10+'СЕТ СН'!$G$5-'СЕТ СН'!$G$17</f>
        <v>3835.92024692</v>
      </c>
      <c r="G67" s="36">
        <f>SUMIFS(СВЦЭМ!$C$39:$C$782,СВЦЭМ!$A$39:$A$782,$A67,СВЦЭМ!$B$39:$B$782,G$47)+'СЕТ СН'!$G$9+СВЦЭМ!$D$10+'СЕТ СН'!$G$5-'СЕТ СН'!$G$17</f>
        <v>3837.9068114800002</v>
      </c>
      <c r="H67" s="36">
        <f>SUMIFS(СВЦЭМ!$C$39:$C$782,СВЦЭМ!$A$39:$A$782,$A67,СВЦЭМ!$B$39:$B$782,H$47)+'СЕТ СН'!$G$9+СВЦЭМ!$D$10+'СЕТ СН'!$G$5-'СЕТ СН'!$G$17</f>
        <v>3886.1525881600001</v>
      </c>
      <c r="I67" s="36">
        <f>SUMIFS(СВЦЭМ!$C$39:$C$782,СВЦЭМ!$A$39:$A$782,$A67,СВЦЭМ!$B$39:$B$782,I$47)+'СЕТ СН'!$G$9+СВЦЭМ!$D$10+'СЕТ СН'!$G$5-'СЕТ СН'!$G$17</f>
        <v>3926.0218651499999</v>
      </c>
      <c r="J67" s="36">
        <f>SUMIFS(СВЦЭМ!$C$39:$C$782,СВЦЭМ!$A$39:$A$782,$A67,СВЦЭМ!$B$39:$B$782,J$47)+'СЕТ СН'!$G$9+СВЦЭМ!$D$10+'СЕТ СН'!$G$5-'СЕТ СН'!$G$17</f>
        <v>3880.9562445199999</v>
      </c>
      <c r="K67" s="36">
        <f>SUMIFS(СВЦЭМ!$C$39:$C$782,СВЦЭМ!$A$39:$A$782,$A67,СВЦЭМ!$B$39:$B$782,K$47)+'СЕТ СН'!$G$9+СВЦЭМ!$D$10+'СЕТ СН'!$G$5-'СЕТ СН'!$G$17</f>
        <v>3818.1073877199997</v>
      </c>
      <c r="L67" s="36">
        <f>SUMIFS(СВЦЭМ!$C$39:$C$782,СВЦЭМ!$A$39:$A$782,$A67,СВЦЭМ!$B$39:$B$782,L$47)+'СЕТ СН'!$G$9+СВЦЭМ!$D$10+'СЕТ СН'!$G$5-'СЕТ СН'!$G$17</f>
        <v>3824.1211223</v>
      </c>
      <c r="M67" s="36">
        <f>SUMIFS(СВЦЭМ!$C$39:$C$782,СВЦЭМ!$A$39:$A$782,$A67,СВЦЭМ!$B$39:$B$782,M$47)+'СЕТ СН'!$G$9+СВЦЭМ!$D$10+'СЕТ СН'!$G$5-'СЕТ СН'!$G$17</f>
        <v>3829.83139059</v>
      </c>
      <c r="N67" s="36">
        <f>SUMIFS(СВЦЭМ!$C$39:$C$782,СВЦЭМ!$A$39:$A$782,$A67,СВЦЭМ!$B$39:$B$782,N$47)+'СЕТ СН'!$G$9+СВЦЭМ!$D$10+'СЕТ СН'!$G$5-'СЕТ СН'!$G$17</f>
        <v>3851.13850357</v>
      </c>
      <c r="O67" s="36">
        <f>SUMIFS(СВЦЭМ!$C$39:$C$782,СВЦЭМ!$A$39:$A$782,$A67,СВЦЭМ!$B$39:$B$782,O$47)+'СЕТ СН'!$G$9+СВЦЭМ!$D$10+'СЕТ СН'!$G$5-'СЕТ СН'!$G$17</f>
        <v>3900.7139080500001</v>
      </c>
      <c r="P67" s="36">
        <f>SUMIFS(СВЦЭМ!$C$39:$C$782,СВЦЭМ!$A$39:$A$782,$A67,СВЦЭМ!$B$39:$B$782,P$47)+'СЕТ СН'!$G$9+СВЦЭМ!$D$10+'СЕТ СН'!$G$5-'СЕТ СН'!$G$17</f>
        <v>3922.47200479</v>
      </c>
      <c r="Q67" s="36">
        <f>SUMIFS(СВЦЭМ!$C$39:$C$782,СВЦЭМ!$A$39:$A$782,$A67,СВЦЭМ!$B$39:$B$782,Q$47)+'СЕТ СН'!$G$9+СВЦЭМ!$D$10+'СЕТ СН'!$G$5-'СЕТ СН'!$G$17</f>
        <v>3911.0085269199999</v>
      </c>
      <c r="R67" s="36">
        <f>SUMIFS(СВЦЭМ!$C$39:$C$782,СВЦЭМ!$A$39:$A$782,$A67,СВЦЭМ!$B$39:$B$782,R$47)+'СЕТ СН'!$G$9+СВЦЭМ!$D$10+'СЕТ СН'!$G$5-'СЕТ СН'!$G$17</f>
        <v>3915.4577645700001</v>
      </c>
      <c r="S67" s="36">
        <f>SUMIFS(СВЦЭМ!$C$39:$C$782,СВЦЭМ!$A$39:$A$782,$A67,СВЦЭМ!$B$39:$B$782,S$47)+'СЕТ СН'!$G$9+СВЦЭМ!$D$10+'СЕТ СН'!$G$5-'СЕТ СН'!$G$17</f>
        <v>3932.9181883299998</v>
      </c>
      <c r="T67" s="36">
        <f>SUMIFS(СВЦЭМ!$C$39:$C$782,СВЦЭМ!$A$39:$A$782,$A67,СВЦЭМ!$B$39:$B$782,T$47)+'СЕТ СН'!$G$9+СВЦЭМ!$D$10+'СЕТ СН'!$G$5-'СЕТ СН'!$G$17</f>
        <v>3864.4491949799999</v>
      </c>
      <c r="U67" s="36">
        <f>SUMIFS(СВЦЭМ!$C$39:$C$782,СВЦЭМ!$A$39:$A$782,$A67,СВЦЭМ!$B$39:$B$782,U$47)+'СЕТ СН'!$G$9+СВЦЭМ!$D$10+'СЕТ СН'!$G$5-'СЕТ СН'!$G$17</f>
        <v>3784.0507769300002</v>
      </c>
      <c r="V67" s="36">
        <f>SUMIFS(СВЦЭМ!$C$39:$C$782,СВЦЭМ!$A$39:$A$782,$A67,СВЦЭМ!$B$39:$B$782,V$47)+'СЕТ СН'!$G$9+СВЦЭМ!$D$10+'СЕТ СН'!$G$5-'СЕТ СН'!$G$17</f>
        <v>3741.5946956400003</v>
      </c>
      <c r="W67" s="36">
        <f>SUMIFS(СВЦЭМ!$C$39:$C$782,СВЦЭМ!$A$39:$A$782,$A67,СВЦЭМ!$B$39:$B$782,W$47)+'СЕТ СН'!$G$9+СВЦЭМ!$D$10+'СЕТ СН'!$G$5-'СЕТ СН'!$G$17</f>
        <v>3751.22367024</v>
      </c>
      <c r="X67" s="36">
        <f>SUMIFS(СВЦЭМ!$C$39:$C$782,СВЦЭМ!$A$39:$A$782,$A67,СВЦЭМ!$B$39:$B$782,X$47)+'СЕТ СН'!$G$9+СВЦЭМ!$D$10+'СЕТ СН'!$G$5-'СЕТ СН'!$G$17</f>
        <v>3779.74839557</v>
      </c>
      <c r="Y67" s="36">
        <f>SUMIFS(СВЦЭМ!$C$39:$C$782,СВЦЭМ!$A$39:$A$782,$A67,СВЦЭМ!$B$39:$B$782,Y$47)+'СЕТ СН'!$G$9+СВЦЭМ!$D$10+'СЕТ СН'!$G$5-'СЕТ СН'!$G$17</f>
        <v>3851.2260845600003</v>
      </c>
    </row>
    <row r="68" spans="1:27" ht="15.75" x14ac:dyDescent="0.2">
      <c r="A68" s="35">
        <f t="shared" si="1"/>
        <v>44307</v>
      </c>
      <c r="B68" s="36">
        <f>SUMIFS(СВЦЭМ!$C$39:$C$782,СВЦЭМ!$A$39:$A$782,$A68,СВЦЭМ!$B$39:$B$782,B$47)+'СЕТ СН'!$G$9+СВЦЭМ!$D$10+'СЕТ СН'!$G$5-'СЕТ СН'!$G$17</f>
        <v>3871.1861429400001</v>
      </c>
      <c r="C68" s="36">
        <f>SUMIFS(СВЦЭМ!$C$39:$C$782,СВЦЭМ!$A$39:$A$782,$A68,СВЦЭМ!$B$39:$B$782,C$47)+'СЕТ СН'!$G$9+СВЦЭМ!$D$10+'СЕТ СН'!$G$5-'СЕТ СН'!$G$17</f>
        <v>3892.5952809</v>
      </c>
      <c r="D68" s="36">
        <f>SUMIFS(СВЦЭМ!$C$39:$C$782,СВЦЭМ!$A$39:$A$782,$A68,СВЦЭМ!$B$39:$B$782,D$47)+'СЕТ СН'!$G$9+СВЦЭМ!$D$10+'СЕТ СН'!$G$5-'СЕТ СН'!$G$17</f>
        <v>3833.6977828600002</v>
      </c>
      <c r="E68" s="36">
        <f>SUMIFS(СВЦЭМ!$C$39:$C$782,СВЦЭМ!$A$39:$A$782,$A68,СВЦЭМ!$B$39:$B$782,E$47)+'СЕТ СН'!$G$9+СВЦЭМ!$D$10+'СЕТ СН'!$G$5-'СЕТ СН'!$G$17</f>
        <v>3842.0395598800001</v>
      </c>
      <c r="F68" s="36">
        <f>SUMIFS(СВЦЭМ!$C$39:$C$782,СВЦЭМ!$A$39:$A$782,$A68,СВЦЭМ!$B$39:$B$782,F$47)+'СЕТ СН'!$G$9+СВЦЭМ!$D$10+'СЕТ СН'!$G$5-'СЕТ СН'!$G$17</f>
        <v>3845.1080931199999</v>
      </c>
      <c r="G68" s="36">
        <f>SUMIFS(СВЦЭМ!$C$39:$C$782,СВЦЭМ!$A$39:$A$782,$A68,СВЦЭМ!$B$39:$B$782,G$47)+'СЕТ СН'!$G$9+СВЦЭМ!$D$10+'СЕТ СН'!$G$5-'СЕТ СН'!$G$17</f>
        <v>3840.0121144100003</v>
      </c>
      <c r="H68" s="36">
        <f>SUMIFS(СВЦЭМ!$C$39:$C$782,СВЦЭМ!$A$39:$A$782,$A68,СВЦЭМ!$B$39:$B$782,H$47)+'СЕТ СН'!$G$9+СВЦЭМ!$D$10+'СЕТ СН'!$G$5-'СЕТ СН'!$G$17</f>
        <v>3876.0557853999999</v>
      </c>
      <c r="I68" s="36">
        <f>SUMIFS(СВЦЭМ!$C$39:$C$782,СВЦЭМ!$A$39:$A$782,$A68,СВЦЭМ!$B$39:$B$782,I$47)+'СЕТ СН'!$G$9+СВЦЭМ!$D$10+'СЕТ СН'!$G$5-'СЕТ СН'!$G$17</f>
        <v>3871.8914563999997</v>
      </c>
      <c r="J68" s="36">
        <f>SUMIFS(СВЦЭМ!$C$39:$C$782,СВЦЭМ!$A$39:$A$782,$A68,СВЦЭМ!$B$39:$B$782,J$47)+'СЕТ СН'!$G$9+СВЦЭМ!$D$10+'СЕТ СН'!$G$5-'СЕТ СН'!$G$17</f>
        <v>3836.5348148800003</v>
      </c>
      <c r="K68" s="36">
        <f>SUMIFS(СВЦЭМ!$C$39:$C$782,СВЦЭМ!$A$39:$A$782,$A68,СВЦЭМ!$B$39:$B$782,K$47)+'СЕТ СН'!$G$9+СВЦЭМ!$D$10+'СЕТ СН'!$G$5-'СЕТ СН'!$G$17</f>
        <v>3786.8845476199999</v>
      </c>
      <c r="L68" s="36">
        <f>SUMIFS(СВЦЭМ!$C$39:$C$782,СВЦЭМ!$A$39:$A$782,$A68,СВЦЭМ!$B$39:$B$782,L$47)+'СЕТ СН'!$G$9+СВЦЭМ!$D$10+'СЕТ СН'!$G$5-'СЕТ СН'!$G$17</f>
        <v>3790.1005203499999</v>
      </c>
      <c r="M68" s="36">
        <f>SUMIFS(СВЦЭМ!$C$39:$C$782,СВЦЭМ!$A$39:$A$782,$A68,СВЦЭМ!$B$39:$B$782,M$47)+'СЕТ СН'!$G$9+СВЦЭМ!$D$10+'СЕТ СН'!$G$5-'СЕТ СН'!$G$17</f>
        <v>3798.0446838400003</v>
      </c>
      <c r="N68" s="36">
        <f>SUMIFS(СВЦЭМ!$C$39:$C$782,СВЦЭМ!$A$39:$A$782,$A68,СВЦЭМ!$B$39:$B$782,N$47)+'СЕТ СН'!$G$9+СВЦЭМ!$D$10+'СЕТ СН'!$G$5-'СЕТ СН'!$G$17</f>
        <v>3820.4407719999999</v>
      </c>
      <c r="O68" s="36">
        <f>SUMIFS(СВЦЭМ!$C$39:$C$782,СВЦЭМ!$A$39:$A$782,$A68,СВЦЭМ!$B$39:$B$782,O$47)+'СЕТ СН'!$G$9+СВЦЭМ!$D$10+'СЕТ СН'!$G$5-'СЕТ СН'!$G$17</f>
        <v>3861.74516348</v>
      </c>
      <c r="P68" s="36">
        <f>SUMIFS(СВЦЭМ!$C$39:$C$782,СВЦЭМ!$A$39:$A$782,$A68,СВЦЭМ!$B$39:$B$782,P$47)+'СЕТ СН'!$G$9+СВЦЭМ!$D$10+'СЕТ СН'!$G$5-'СЕТ СН'!$G$17</f>
        <v>3879.52503892</v>
      </c>
      <c r="Q68" s="36">
        <f>SUMIFS(СВЦЭМ!$C$39:$C$782,СВЦЭМ!$A$39:$A$782,$A68,СВЦЭМ!$B$39:$B$782,Q$47)+'СЕТ СН'!$G$9+СВЦЭМ!$D$10+'СЕТ СН'!$G$5-'СЕТ СН'!$G$17</f>
        <v>3877.8667062</v>
      </c>
      <c r="R68" s="36">
        <f>SUMIFS(СВЦЭМ!$C$39:$C$782,СВЦЭМ!$A$39:$A$782,$A68,СВЦЭМ!$B$39:$B$782,R$47)+'СЕТ СН'!$G$9+СВЦЭМ!$D$10+'СЕТ СН'!$G$5-'СЕТ СН'!$G$17</f>
        <v>3862.7095296400003</v>
      </c>
      <c r="S68" s="36">
        <f>SUMIFS(СВЦЭМ!$C$39:$C$782,СВЦЭМ!$A$39:$A$782,$A68,СВЦЭМ!$B$39:$B$782,S$47)+'СЕТ СН'!$G$9+СВЦЭМ!$D$10+'СЕТ СН'!$G$5-'СЕТ СН'!$G$17</f>
        <v>3874.2693597299999</v>
      </c>
      <c r="T68" s="36">
        <f>SUMIFS(СВЦЭМ!$C$39:$C$782,СВЦЭМ!$A$39:$A$782,$A68,СВЦЭМ!$B$39:$B$782,T$47)+'СЕТ СН'!$G$9+СВЦЭМ!$D$10+'СЕТ СН'!$G$5-'СЕТ СН'!$G$17</f>
        <v>3820.66093581</v>
      </c>
      <c r="U68" s="36">
        <f>SUMIFS(СВЦЭМ!$C$39:$C$782,СВЦЭМ!$A$39:$A$782,$A68,СВЦЭМ!$B$39:$B$782,U$47)+'СЕТ СН'!$G$9+СВЦЭМ!$D$10+'СЕТ СН'!$G$5-'СЕТ СН'!$G$17</f>
        <v>3742.0253147000003</v>
      </c>
      <c r="V68" s="36">
        <f>SUMIFS(СВЦЭМ!$C$39:$C$782,СВЦЭМ!$A$39:$A$782,$A68,СВЦЭМ!$B$39:$B$782,V$47)+'СЕТ СН'!$G$9+СВЦЭМ!$D$10+'СЕТ СН'!$G$5-'СЕТ СН'!$G$17</f>
        <v>3702.67269704</v>
      </c>
      <c r="W68" s="36">
        <f>SUMIFS(СВЦЭМ!$C$39:$C$782,СВЦЭМ!$A$39:$A$782,$A68,СВЦЭМ!$B$39:$B$782,W$47)+'СЕТ СН'!$G$9+СВЦЭМ!$D$10+'СЕТ СН'!$G$5-'СЕТ СН'!$G$17</f>
        <v>3718.4346519800001</v>
      </c>
      <c r="X68" s="36">
        <f>SUMIFS(СВЦЭМ!$C$39:$C$782,СВЦЭМ!$A$39:$A$782,$A68,СВЦЭМ!$B$39:$B$782,X$47)+'СЕТ СН'!$G$9+СВЦЭМ!$D$10+'СЕТ СН'!$G$5-'СЕТ СН'!$G$17</f>
        <v>3746.63676055</v>
      </c>
      <c r="Y68" s="36">
        <f>SUMIFS(СВЦЭМ!$C$39:$C$782,СВЦЭМ!$A$39:$A$782,$A68,СВЦЭМ!$B$39:$B$782,Y$47)+'СЕТ СН'!$G$9+СВЦЭМ!$D$10+'СЕТ СН'!$G$5-'СЕТ СН'!$G$17</f>
        <v>3807.8657210399997</v>
      </c>
    </row>
    <row r="69" spans="1:27" ht="15.75" x14ac:dyDescent="0.2">
      <c r="A69" s="35">
        <f t="shared" si="1"/>
        <v>44308</v>
      </c>
      <c r="B69" s="36">
        <f>SUMIFS(СВЦЭМ!$C$39:$C$782,СВЦЭМ!$A$39:$A$782,$A69,СВЦЭМ!$B$39:$B$782,B$47)+'СЕТ СН'!$G$9+СВЦЭМ!$D$10+'СЕТ СН'!$G$5-'СЕТ СН'!$G$17</f>
        <v>3664.4902537799999</v>
      </c>
      <c r="C69" s="36">
        <f>SUMIFS(СВЦЭМ!$C$39:$C$782,СВЦЭМ!$A$39:$A$782,$A69,СВЦЭМ!$B$39:$B$782,C$47)+'СЕТ СН'!$G$9+СВЦЭМ!$D$10+'СЕТ СН'!$G$5-'СЕТ СН'!$G$17</f>
        <v>3728.7646351599997</v>
      </c>
      <c r="D69" s="36">
        <f>SUMIFS(СВЦЭМ!$C$39:$C$782,СВЦЭМ!$A$39:$A$782,$A69,СВЦЭМ!$B$39:$B$782,D$47)+'СЕТ СН'!$G$9+СВЦЭМ!$D$10+'СЕТ СН'!$G$5-'СЕТ СН'!$G$17</f>
        <v>3751.9827162299998</v>
      </c>
      <c r="E69" s="36">
        <f>SUMIFS(СВЦЭМ!$C$39:$C$782,СВЦЭМ!$A$39:$A$782,$A69,СВЦЭМ!$B$39:$B$782,E$47)+'СЕТ СН'!$G$9+СВЦЭМ!$D$10+'СЕТ СН'!$G$5-'СЕТ СН'!$G$17</f>
        <v>3755.3501260499997</v>
      </c>
      <c r="F69" s="36">
        <f>SUMIFS(СВЦЭМ!$C$39:$C$782,СВЦЭМ!$A$39:$A$782,$A69,СВЦЭМ!$B$39:$B$782,F$47)+'СЕТ СН'!$G$9+СВЦЭМ!$D$10+'СЕТ СН'!$G$5-'СЕТ СН'!$G$17</f>
        <v>3759.1804389500003</v>
      </c>
      <c r="G69" s="36">
        <f>SUMIFS(СВЦЭМ!$C$39:$C$782,СВЦЭМ!$A$39:$A$782,$A69,СВЦЭМ!$B$39:$B$782,G$47)+'СЕТ СН'!$G$9+СВЦЭМ!$D$10+'СЕТ СН'!$G$5-'СЕТ СН'!$G$17</f>
        <v>3751.1924655800003</v>
      </c>
      <c r="H69" s="36">
        <f>SUMIFS(СВЦЭМ!$C$39:$C$782,СВЦЭМ!$A$39:$A$782,$A69,СВЦЭМ!$B$39:$B$782,H$47)+'СЕТ СН'!$G$9+СВЦЭМ!$D$10+'СЕТ СН'!$G$5-'СЕТ СН'!$G$17</f>
        <v>3747.7774181499999</v>
      </c>
      <c r="I69" s="36">
        <f>SUMIFS(СВЦЭМ!$C$39:$C$782,СВЦЭМ!$A$39:$A$782,$A69,СВЦЭМ!$B$39:$B$782,I$47)+'СЕТ СН'!$G$9+СВЦЭМ!$D$10+'СЕТ СН'!$G$5-'СЕТ СН'!$G$17</f>
        <v>3682.1073597899999</v>
      </c>
      <c r="J69" s="36">
        <f>SUMIFS(СВЦЭМ!$C$39:$C$782,СВЦЭМ!$A$39:$A$782,$A69,СВЦЭМ!$B$39:$B$782,J$47)+'СЕТ СН'!$G$9+СВЦЭМ!$D$10+'СЕТ СН'!$G$5-'СЕТ СН'!$G$17</f>
        <v>3618.3546250199997</v>
      </c>
      <c r="K69" s="36">
        <f>SUMIFS(СВЦЭМ!$C$39:$C$782,СВЦЭМ!$A$39:$A$782,$A69,СВЦЭМ!$B$39:$B$782,K$47)+'СЕТ СН'!$G$9+СВЦЭМ!$D$10+'СЕТ СН'!$G$5-'СЕТ СН'!$G$17</f>
        <v>3568.7538814899999</v>
      </c>
      <c r="L69" s="36">
        <f>SUMIFS(СВЦЭМ!$C$39:$C$782,СВЦЭМ!$A$39:$A$782,$A69,СВЦЭМ!$B$39:$B$782,L$47)+'СЕТ СН'!$G$9+СВЦЭМ!$D$10+'СЕТ СН'!$G$5-'СЕТ СН'!$G$17</f>
        <v>3578.6085554800002</v>
      </c>
      <c r="M69" s="36">
        <f>SUMIFS(СВЦЭМ!$C$39:$C$782,СВЦЭМ!$A$39:$A$782,$A69,СВЦЭМ!$B$39:$B$782,M$47)+'СЕТ СН'!$G$9+СВЦЭМ!$D$10+'СЕТ СН'!$G$5-'СЕТ СН'!$G$17</f>
        <v>3577.7637194200001</v>
      </c>
      <c r="N69" s="36">
        <f>SUMIFS(СВЦЭМ!$C$39:$C$782,СВЦЭМ!$A$39:$A$782,$A69,СВЦЭМ!$B$39:$B$782,N$47)+'СЕТ СН'!$G$9+СВЦЭМ!$D$10+'СЕТ СН'!$G$5-'СЕТ СН'!$G$17</f>
        <v>3600.18599477</v>
      </c>
      <c r="O69" s="36">
        <f>SUMIFS(СВЦЭМ!$C$39:$C$782,СВЦЭМ!$A$39:$A$782,$A69,СВЦЭМ!$B$39:$B$782,O$47)+'СЕТ СН'!$G$9+СВЦЭМ!$D$10+'СЕТ СН'!$G$5-'СЕТ СН'!$G$17</f>
        <v>3675.9446421799998</v>
      </c>
      <c r="P69" s="36">
        <f>SUMIFS(СВЦЭМ!$C$39:$C$782,СВЦЭМ!$A$39:$A$782,$A69,СВЦЭМ!$B$39:$B$782,P$47)+'СЕТ СН'!$G$9+СВЦЭМ!$D$10+'СЕТ СН'!$G$5-'СЕТ СН'!$G$17</f>
        <v>3676.6591430899998</v>
      </c>
      <c r="Q69" s="36">
        <f>SUMIFS(СВЦЭМ!$C$39:$C$782,СВЦЭМ!$A$39:$A$782,$A69,СВЦЭМ!$B$39:$B$782,Q$47)+'СЕТ СН'!$G$9+СВЦЭМ!$D$10+'СЕТ СН'!$G$5-'СЕТ СН'!$G$17</f>
        <v>3676.1085858599999</v>
      </c>
      <c r="R69" s="36">
        <f>SUMIFS(СВЦЭМ!$C$39:$C$782,СВЦЭМ!$A$39:$A$782,$A69,СВЦЭМ!$B$39:$B$782,R$47)+'СЕТ СН'!$G$9+СВЦЭМ!$D$10+'СЕТ СН'!$G$5-'СЕТ СН'!$G$17</f>
        <v>3659.9463355400003</v>
      </c>
      <c r="S69" s="36">
        <f>SUMIFS(СВЦЭМ!$C$39:$C$782,СВЦЭМ!$A$39:$A$782,$A69,СВЦЭМ!$B$39:$B$782,S$47)+'СЕТ СН'!$G$9+СВЦЭМ!$D$10+'СЕТ СН'!$G$5-'СЕТ СН'!$G$17</f>
        <v>3667.62675201</v>
      </c>
      <c r="T69" s="36">
        <f>SUMIFS(СВЦЭМ!$C$39:$C$782,СВЦЭМ!$A$39:$A$782,$A69,СВЦЭМ!$B$39:$B$782,T$47)+'СЕТ СН'!$G$9+СВЦЭМ!$D$10+'СЕТ СН'!$G$5-'СЕТ СН'!$G$17</f>
        <v>3602.7488333000001</v>
      </c>
      <c r="U69" s="36">
        <f>SUMIFS(СВЦЭМ!$C$39:$C$782,СВЦЭМ!$A$39:$A$782,$A69,СВЦЭМ!$B$39:$B$782,U$47)+'СЕТ СН'!$G$9+СВЦЭМ!$D$10+'СЕТ СН'!$G$5-'СЕТ СН'!$G$17</f>
        <v>3605.5221528800002</v>
      </c>
      <c r="V69" s="36">
        <f>SUMIFS(СВЦЭМ!$C$39:$C$782,СВЦЭМ!$A$39:$A$782,$A69,СВЦЭМ!$B$39:$B$782,V$47)+'СЕТ СН'!$G$9+СВЦЭМ!$D$10+'СЕТ СН'!$G$5-'СЕТ СН'!$G$17</f>
        <v>3642.1781636199999</v>
      </c>
      <c r="W69" s="36">
        <f>SUMIFS(СВЦЭМ!$C$39:$C$782,СВЦЭМ!$A$39:$A$782,$A69,СВЦЭМ!$B$39:$B$782,W$47)+'СЕТ СН'!$G$9+СВЦЭМ!$D$10+'СЕТ СН'!$G$5-'СЕТ СН'!$G$17</f>
        <v>3658.0271484700002</v>
      </c>
      <c r="X69" s="36">
        <f>SUMIFS(СВЦЭМ!$C$39:$C$782,СВЦЭМ!$A$39:$A$782,$A69,СВЦЭМ!$B$39:$B$782,X$47)+'СЕТ СН'!$G$9+СВЦЭМ!$D$10+'СЕТ СН'!$G$5-'СЕТ СН'!$G$17</f>
        <v>3629.2869105899999</v>
      </c>
      <c r="Y69" s="36">
        <f>SUMIFS(СВЦЭМ!$C$39:$C$782,СВЦЭМ!$A$39:$A$782,$A69,СВЦЭМ!$B$39:$B$782,Y$47)+'СЕТ СН'!$G$9+СВЦЭМ!$D$10+'СЕТ СН'!$G$5-'СЕТ СН'!$G$17</f>
        <v>3607.8477856899999</v>
      </c>
    </row>
    <row r="70" spans="1:27" ht="15.75" x14ac:dyDescent="0.2">
      <c r="A70" s="35">
        <f t="shared" si="1"/>
        <v>44309</v>
      </c>
      <c r="B70" s="36">
        <f>SUMIFS(СВЦЭМ!$C$39:$C$782,СВЦЭМ!$A$39:$A$782,$A70,СВЦЭМ!$B$39:$B$782,B$47)+'СЕТ СН'!$G$9+СВЦЭМ!$D$10+'СЕТ СН'!$G$5-'СЕТ СН'!$G$17</f>
        <v>3606.0871237900001</v>
      </c>
      <c r="C70" s="36">
        <f>SUMIFS(СВЦЭМ!$C$39:$C$782,СВЦЭМ!$A$39:$A$782,$A70,СВЦЭМ!$B$39:$B$782,C$47)+'СЕТ СН'!$G$9+СВЦЭМ!$D$10+'СЕТ СН'!$G$5-'СЕТ СН'!$G$17</f>
        <v>3668.9606325300001</v>
      </c>
      <c r="D70" s="36">
        <f>SUMIFS(СВЦЭМ!$C$39:$C$782,СВЦЭМ!$A$39:$A$782,$A70,СВЦЭМ!$B$39:$B$782,D$47)+'СЕТ СН'!$G$9+СВЦЭМ!$D$10+'СЕТ СН'!$G$5-'СЕТ СН'!$G$17</f>
        <v>3700.61685446</v>
      </c>
      <c r="E70" s="36">
        <f>SUMIFS(СВЦЭМ!$C$39:$C$782,СВЦЭМ!$A$39:$A$782,$A70,СВЦЭМ!$B$39:$B$782,E$47)+'СЕТ СН'!$G$9+СВЦЭМ!$D$10+'СЕТ СН'!$G$5-'СЕТ СН'!$G$17</f>
        <v>3704.10694556</v>
      </c>
      <c r="F70" s="36">
        <f>SUMIFS(СВЦЭМ!$C$39:$C$782,СВЦЭМ!$A$39:$A$782,$A70,СВЦЭМ!$B$39:$B$782,F$47)+'СЕТ СН'!$G$9+СВЦЭМ!$D$10+'СЕТ СН'!$G$5-'СЕТ СН'!$G$17</f>
        <v>3701.8483257799999</v>
      </c>
      <c r="G70" s="36">
        <f>SUMIFS(СВЦЭМ!$C$39:$C$782,СВЦЭМ!$A$39:$A$782,$A70,СВЦЭМ!$B$39:$B$782,G$47)+'СЕТ СН'!$G$9+СВЦЭМ!$D$10+'СЕТ СН'!$G$5-'СЕТ СН'!$G$17</f>
        <v>3684.8207575199999</v>
      </c>
      <c r="H70" s="36">
        <f>SUMIFS(СВЦЭМ!$C$39:$C$782,СВЦЭМ!$A$39:$A$782,$A70,СВЦЭМ!$B$39:$B$782,H$47)+'СЕТ СН'!$G$9+СВЦЭМ!$D$10+'СЕТ СН'!$G$5-'СЕТ СН'!$G$17</f>
        <v>3665.7114713999999</v>
      </c>
      <c r="I70" s="36">
        <f>SUMIFS(СВЦЭМ!$C$39:$C$782,СВЦЭМ!$A$39:$A$782,$A70,СВЦЭМ!$B$39:$B$782,I$47)+'СЕТ СН'!$G$9+СВЦЭМ!$D$10+'СЕТ СН'!$G$5-'СЕТ СН'!$G$17</f>
        <v>3621.1701588699998</v>
      </c>
      <c r="J70" s="36">
        <f>SUMIFS(СВЦЭМ!$C$39:$C$782,СВЦЭМ!$A$39:$A$782,$A70,СВЦЭМ!$B$39:$B$782,J$47)+'СЕТ СН'!$G$9+СВЦЭМ!$D$10+'СЕТ СН'!$G$5-'СЕТ СН'!$G$17</f>
        <v>3629.8436702899999</v>
      </c>
      <c r="K70" s="36">
        <f>SUMIFS(СВЦЭМ!$C$39:$C$782,СВЦЭМ!$A$39:$A$782,$A70,СВЦЭМ!$B$39:$B$782,K$47)+'СЕТ СН'!$G$9+СВЦЭМ!$D$10+'СЕТ СН'!$G$5-'СЕТ СН'!$G$17</f>
        <v>3588.4393095200003</v>
      </c>
      <c r="L70" s="36">
        <f>SUMIFS(СВЦЭМ!$C$39:$C$782,СВЦЭМ!$A$39:$A$782,$A70,СВЦЭМ!$B$39:$B$782,L$47)+'СЕТ СН'!$G$9+СВЦЭМ!$D$10+'СЕТ СН'!$G$5-'СЕТ СН'!$G$17</f>
        <v>3594.6995330899999</v>
      </c>
      <c r="M70" s="36">
        <f>SUMIFS(СВЦЭМ!$C$39:$C$782,СВЦЭМ!$A$39:$A$782,$A70,СВЦЭМ!$B$39:$B$782,M$47)+'СЕТ СН'!$G$9+СВЦЭМ!$D$10+'СЕТ СН'!$G$5-'СЕТ СН'!$G$17</f>
        <v>3582.6014358299999</v>
      </c>
      <c r="N70" s="36">
        <f>SUMIFS(СВЦЭМ!$C$39:$C$782,СВЦЭМ!$A$39:$A$782,$A70,СВЦЭМ!$B$39:$B$782,N$47)+'СЕТ СН'!$G$9+СВЦЭМ!$D$10+'СЕТ СН'!$G$5-'СЕТ СН'!$G$17</f>
        <v>3593.39289551</v>
      </c>
      <c r="O70" s="36">
        <f>SUMIFS(СВЦЭМ!$C$39:$C$782,СВЦЭМ!$A$39:$A$782,$A70,СВЦЭМ!$B$39:$B$782,O$47)+'СЕТ СН'!$G$9+СВЦЭМ!$D$10+'СЕТ СН'!$G$5-'СЕТ СН'!$G$17</f>
        <v>3637.81878121</v>
      </c>
      <c r="P70" s="36">
        <f>SUMIFS(СВЦЭМ!$C$39:$C$782,СВЦЭМ!$A$39:$A$782,$A70,СВЦЭМ!$B$39:$B$782,P$47)+'СЕТ СН'!$G$9+СВЦЭМ!$D$10+'СЕТ СН'!$G$5-'СЕТ СН'!$G$17</f>
        <v>3616.2772595199999</v>
      </c>
      <c r="Q70" s="36">
        <f>SUMIFS(СВЦЭМ!$C$39:$C$782,СВЦЭМ!$A$39:$A$782,$A70,СВЦЭМ!$B$39:$B$782,Q$47)+'СЕТ СН'!$G$9+СВЦЭМ!$D$10+'СЕТ СН'!$G$5-'СЕТ СН'!$G$17</f>
        <v>3608.1159490600003</v>
      </c>
      <c r="R70" s="36">
        <f>SUMIFS(СВЦЭМ!$C$39:$C$782,СВЦЭМ!$A$39:$A$782,$A70,СВЦЭМ!$B$39:$B$782,R$47)+'СЕТ СН'!$G$9+СВЦЭМ!$D$10+'СЕТ СН'!$G$5-'СЕТ СН'!$G$17</f>
        <v>3607.8594118999999</v>
      </c>
      <c r="S70" s="36">
        <f>SUMIFS(СВЦЭМ!$C$39:$C$782,СВЦЭМ!$A$39:$A$782,$A70,СВЦЭМ!$B$39:$B$782,S$47)+'СЕТ СН'!$G$9+СВЦЭМ!$D$10+'СЕТ СН'!$G$5-'СЕТ СН'!$G$17</f>
        <v>3627.2334410399999</v>
      </c>
      <c r="T70" s="36">
        <f>SUMIFS(СВЦЭМ!$C$39:$C$782,СВЦЭМ!$A$39:$A$782,$A70,СВЦЭМ!$B$39:$B$782,T$47)+'СЕТ СН'!$G$9+СВЦЭМ!$D$10+'СЕТ СН'!$G$5-'СЕТ СН'!$G$17</f>
        <v>3601.8769958000003</v>
      </c>
      <c r="U70" s="36">
        <f>SUMIFS(СВЦЭМ!$C$39:$C$782,СВЦЭМ!$A$39:$A$782,$A70,СВЦЭМ!$B$39:$B$782,U$47)+'СЕТ СН'!$G$9+СВЦЭМ!$D$10+'СЕТ СН'!$G$5-'СЕТ СН'!$G$17</f>
        <v>3560.5163717400001</v>
      </c>
      <c r="V70" s="36">
        <f>SUMIFS(СВЦЭМ!$C$39:$C$782,СВЦЭМ!$A$39:$A$782,$A70,СВЦЭМ!$B$39:$B$782,V$47)+'СЕТ СН'!$G$9+СВЦЭМ!$D$10+'СЕТ СН'!$G$5-'СЕТ СН'!$G$17</f>
        <v>3584.8754233499999</v>
      </c>
      <c r="W70" s="36">
        <f>SUMIFS(СВЦЭМ!$C$39:$C$782,СВЦЭМ!$A$39:$A$782,$A70,СВЦЭМ!$B$39:$B$782,W$47)+'СЕТ СН'!$G$9+СВЦЭМ!$D$10+'СЕТ СН'!$G$5-'СЕТ СН'!$G$17</f>
        <v>3608.3327576000001</v>
      </c>
      <c r="X70" s="36">
        <f>SUMIFS(СВЦЭМ!$C$39:$C$782,СВЦЭМ!$A$39:$A$782,$A70,СВЦЭМ!$B$39:$B$782,X$47)+'СЕТ СН'!$G$9+СВЦЭМ!$D$10+'СЕТ СН'!$G$5-'СЕТ СН'!$G$17</f>
        <v>3560.9128736500002</v>
      </c>
      <c r="Y70" s="36">
        <f>SUMIFS(СВЦЭМ!$C$39:$C$782,СВЦЭМ!$A$39:$A$782,$A70,СВЦЭМ!$B$39:$B$782,Y$47)+'СЕТ СН'!$G$9+СВЦЭМ!$D$10+'СЕТ СН'!$G$5-'СЕТ СН'!$G$17</f>
        <v>3544.1246322900001</v>
      </c>
    </row>
    <row r="71" spans="1:27" ht="15.75" x14ac:dyDescent="0.2">
      <c r="A71" s="35">
        <f t="shared" si="1"/>
        <v>44310</v>
      </c>
      <c r="B71" s="36">
        <f>SUMIFS(СВЦЭМ!$C$39:$C$782,СВЦЭМ!$A$39:$A$782,$A71,СВЦЭМ!$B$39:$B$782,B$47)+'СЕТ СН'!$G$9+СВЦЭМ!$D$10+'СЕТ СН'!$G$5-'СЕТ СН'!$G$17</f>
        <v>3779.3266261700001</v>
      </c>
      <c r="C71" s="36">
        <f>SUMIFS(СВЦЭМ!$C$39:$C$782,СВЦЭМ!$A$39:$A$782,$A71,СВЦЭМ!$B$39:$B$782,C$47)+'СЕТ СН'!$G$9+СВЦЭМ!$D$10+'СЕТ СН'!$G$5-'СЕТ СН'!$G$17</f>
        <v>3879.4225078600002</v>
      </c>
      <c r="D71" s="36">
        <f>SUMIFS(СВЦЭМ!$C$39:$C$782,СВЦЭМ!$A$39:$A$782,$A71,СВЦЭМ!$B$39:$B$782,D$47)+'СЕТ СН'!$G$9+СВЦЭМ!$D$10+'СЕТ СН'!$G$5-'СЕТ СН'!$G$17</f>
        <v>3944.6352983300003</v>
      </c>
      <c r="E71" s="36">
        <f>SUMIFS(СВЦЭМ!$C$39:$C$782,СВЦЭМ!$A$39:$A$782,$A71,СВЦЭМ!$B$39:$B$782,E$47)+'СЕТ СН'!$G$9+СВЦЭМ!$D$10+'СЕТ СН'!$G$5-'СЕТ СН'!$G$17</f>
        <v>3935.83274084</v>
      </c>
      <c r="F71" s="36">
        <f>SUMIFS(СВЦЭМ!$C$39:$C$782,СВЦЭМ!$A$39:$A$782,$A71,СВЦЭМ!$B$39:$B$782,F$47)+'СЕТ СН'!$G$9+СВЦЭМ!$D$10+'СЕТ СН'!$G$5-'СЕТ СН'!$G$17</f>
        <v>3950.5577815900001</v>
      </c>
      <c r="G71" s="36">
        <f>SUMIFS(СВЦЭМ!$C$39:$C$782,СВЦЭМ!$A$39:$A$782,$A71,СВЦЭМ!$B$39:$B$782,G$47)+'СЕТ СН'!$G$9+СВЦЭМ!$D$10+'СЕТ СН'!$G$5-'СЕТ СН'!$G$17</f>
        <v>3921.1675210100002</v>
      </c>
      <c r="H71" s="36">
        <f>SUMIFS(СВЦЭМ!$C$39:$C$782,СВЦЭМ!$A$39:$A$782,$A71,СВЦЭМ!$B$39:$B$782,H$47)+'СЕТ СН'!$G$9+СВЦЭМ!$D$10+'СЕТ СН'!$G$5-'СЕТ СН'!$G$17</f>
        <v>3874.4067276000001</v>
      </c>
      <c r="I71" s="36">
        <f>SUMIFS(СВЦЭМ!$C$39:$C$782,СВЦЭМ!$A$39:$A$782,$A71,СВЦЭМ!$B$39:$B$782,I$47)+'СЕТ СН'!$G$9+СВЦЭМ!$D$10+'СЕТ СН'!$G$5-'СЕТ СН'!$G$17</f>
        <v>3826.7249577600001</v>
      </c>
      <c r="J71" s="36">
        <f>SUMIFS(СВЦЭМ!$C$39:$C$782,СВЦЭМ!$A$39:$A$782,$A71,СВЦЭМ!$B$39:$B$782,J$47)+'СЕТ СН'!$G$9+СВЦЭМ!$D$10+'СЕТ СН'!$G$5-'СЕТ СН'!$G$17</f>
        <v>3728.9554028800003</v>
      </c>
      <c r="K71" s="36">
        <f>SUMIFS(СВЦЭМ!$C$39:$C$782,СВЦЭМ!$A$39:$A$782,$A71,СВЦЭМ!$B$39:$B$782,K$47)+'СЕТ СН'!$G$9+СВЦЭМ!$D$10+'СЕТ СН'!$G$5-'СЕТ СН'!$G$17</f>
        <v>3654.60379311</v>
      </c>
      <c r="L71" s="36">
        <f>SUMIFS(СВЦЭМ!$C$39:$C$782,СВЦЭМ!$A$39:$A$782,$A71,СВЦЭМ!$B$39:$B$782,L$47)+'СЕТ СН'!$G$9+СВЦЭМ!$D$10+'СЕТ СН'!$G$5-'СЕТ СН'!$G$17</f>
        <v>3649.47327253</v>
      </c>
      <c r="M71" s="36">
        <f>SUMIFS(СВЦЭМ!$C$39:$C$782,СВЦЭМ!$A$39:$A$782,$A71,СВЦЭМ!$B$39:$B$782,M$47)+'СЕТ СН'!$G$9+СВЦЭМ!$D$10+'СЕТ СН'!$G$5-'СЕТ СН'!$G$17</f>
        <v>3664.0493155300001</v>
      </c>
      <c r="N71" s="36">
        <f>SUMIFS(СВЦЭМ!$C$39:$C$782,СВЦЭМ!$A$39:$A$782,$A71,СВЦЭМ!$B$39:$B$782,N$47)+'СЕТ СН'!$G$9+СВЦЭМ!$D$10+'СЕТ СН'!$G$5-'СЕТ СН'!$G$17</f>
        <v>3689.1139642999997</v>
      </c>
      <c r="O71" s="36">
        <f>SUMIFS(СВЦЭМ!$C$39:$C$782,СВЦЭМ!$A$39:$A$782,$A71,СВЦЭМ!$B$39:$B$782,O$47)+'СЕТ СН'!$G$9+СВЦЭМ!$D$10+'СЕТ СН'!$G$5-'СЕТ СН'!$G$17</f>
        <v>3756.4266200100001</v>
      </c>
      <c r="P71" s="36">
        <f>SUMIFS(СВЦЭМ!$C$39:$C$782,СВЦЭМ!$A$39:$A$782,$A71,СВЦЭМ!$B$39:$B$782,P$47)+'СЕТ СН'!$G$9+СВЦЭМ!$D$10+'СЕТ СН'!$G$5-'СЕТ СН'!$G$17</f>
        <v>3819.0472789099999</v>
      </c>
      <c r="Q71" s="36">
        <f>SUMIFS(СВЦЭМ!$C$39:$C$782,СВЦЭМ!$A$39:$A$782,$A71,СВЦЭМ!$B$39:$B$782,Q$47)+'СЕТ СН'!$G$9+СВЦЭМ!$D$10+'СЕТ СН'!$G$5-'СЕТ СН'!$G$17</f>
        <v>3825.70892486</v>
      </c>
      <c r="R71" s="36">
        <f>SUMIFS(СВЦЭМ!$C$39:$C$782,СВЦЭМ!$A$39:$A$782,$A71,СВЦЭМ!$B$39:$B$782,R$47)+'СЕТ СН'!$G$9+СВЦЭМ!$D$10+'СЕТ СН'!$G$5-'СЕТ СН'!$G$17</f>
        <v>3818.0385612600003</v>
      </c>
      <c r="S71" s="36">
        <f>SUMIFS(СВЦЭМ!$C$39:$C$782,СВЦЭМ!$A$39:$A$782,$A71,СВЦЭМ!$B$39:$B$782,S$47)+'СЕТ СН'!$G$9+СВЦЭМ!$D$10+'СЕТ СН'!$G$5-'СЕТ СН'!$G$17</f>
        <v>3793.69123605</v>
      </c>
      <c r="T71" s="36">
        <f>SUMIFS(СВЦЭМ!$C$39:$C$782,СВЦЭМ!$A$39:$A$782,$A71,СВЦЭМ!$B$39:$B$782,T$47)+'СЕТ СН'!$G$9+СВЦЭМ!$D$10+'СЕТ СН'!$G$5-'СЕТ СН'!$G$17</f>
        <v>3705.1763051600001</v>
      </c>
      <c r="U71" s="36">
        <f>SUMIFS(СВЦЭМ!$C$39:$C$782,СВЦЭМ!$A$39:$A$782,$A71,СВЦЭМ!$B$39:$B$782,U$47)+'СЕТ СН'!$G$9+СВЦЭМ!$D$10+'СЕТ СН'!$G$5-'СЕТ СН'!$G$17</f>
        <v>3631.5071766299998</v>
      </c>
      <c r="V71" s="36">
        <f>SUMIFS(СВЦЭМ!$C$39:$C$782,СВЦЭМ!$A$39:$A$782,$A71,СВЦЭМ!$B$39:$B$782,V$47)+'СЕТ СН'!$G$9+СВЦЭМ!$D$10+'СЕТ СН'!$G$5-'СЕТ СН'!$G$17</f>
        <v>3572.6047477299999</v>
      </c>
      <c r="W71" s="36">
        <f>SUMIFS(СВЦЭМ!$C$39:$C$782,СВЦЭМ!$A$39:$A$782,$A71,СВЦЭМ!$B$39:$B$782,W$47)+'СЕТ СН'!$G$9+СВЦЭМ!$D$10+'СЕТ СН'!$G$5-'СЕТ СН'!$G$17</f>
        <v>3602.2845825599998</v>
      </c>
      <c r="X71" s="36">
        <f>SUMIFS(СВЦЭМ!$C$39:$C$782,СВЦЭМ!$A$39:$A$782,$A71,СВЦЭМ!$B$39:$B$782,X$47)+'СЕТ СН'!$G$9+СВЦЭМ!$D$10+'СЕТ СН'!$G$5-'СЕТ СН'!$G$17</f>
        <v>3625.5021420399999</v>
      </c>
      <c r="Y71" s="36">
        <f>SUMIFS(СВЦЭМ!$C$39:$C$782,СВЦЭМ!$A$39:$A$782,$A71,СВЦЭМ!$B$39:$B$782,Y$47)+'СЕТ СН'!$G$9+СВЦЭМ!$D$10+'СЕТ СН'!$G$5-'СЕТ СН'!$G$17</f>
        <v>3691.1774844199999</v>
      </c>
    </row>
    <row r="72" spans="1:27" ht="15.75" x14ac:dyDescent="0.2">
      <c r="A72" s="35">
        <f t="shared" si="1"/>
        <v>44311</v>
      </c>
      <c r="B72" s="36">
        <f>SUMIFS(СВЦЭМ!$C$39:$C$782,СВЦЭМ!$A$39:$A$782,$A72,СВЦЭМ!$B$39:$B$782,B$47)+'СЕТ СН'!$G$9+СВЦЭМ!$D$10+'СЕТ СН'!$G$5-'СЕТ СН'!$G$17</f>
        <v>3728.1445762599997</v>
      </c>
      <c r="C72" s="36">
        <f>SUMIFS(СВЦЭМ!$C$39:$C$782,СВЦЭМ!$A$39:$A$782,$A72,СВЦЭМ!$B$39:$B$782,C$47)+'СЕТ СН'!$G$9+СВЦЭМ!$D$10+'СЕТ СН'!$G$5-'СЕТ СН'!$G$17</f>
        <v>3777.2066155100001</v>
      </c>
      <c r="D72" s="36">
        <f>SUMIFS(СВЦЭМ!$C$39:$C$782,СВЦЭМ!$A$39:$A$782,$A72,СВЦЭМ!$B$39:$B$782,D$47)+'СЕТ СН'!$G$9+СВЦЭМ!$D$10+'СЕТ СН'!$G$5-'СЕТ СН'!$G$17</f>
        <v>3723.1998325900004</v>
      </c>
      <c r="E72" s="36">
        <f>SUMIFS(СВЦЭМ!$C$39:$C$782,СВЦЭМ!$A$39:$A$782,$A72,СВЦЭМ!$B$39:$B$782,E$47)+'СЕТ СН'!$G$9+СВЦЭМ!$D$10+'СЕТ СН'!$G$5-'СЕТ СН'!$G$17</f>
        <v>3712.7338040100003</v>
      </c>
      <c r="F72" s="36">
        <f>SUMIFS(СВЦЭМ!$C$39:$C$782,СВЦЭМ!$A$39:$A$782,$A72,СВЦЭМ!$B$39:$B$782,F$47)+'СЕТ СН'!$G$9+СВЦЭМ!$D$10+'СЕТ СН'!$G$5-'СЕТ СН'!$G$17</f>
        <v>3711.2662944599997</v>
      </c>
      <c r="G72" s="36">
        <f>SUMIFS(СВЦЭМ!$C$39:$C$782,СВЦЭМ!$A$39:$A$782,$A72,СВЦЭМ!$B$39:$B$782,G$47)+'СЕТ СН'!$G$9+СВЦЭМ!$D$10+'СЕТ СН'!$G$5-'СЕТ СН'!$G$17</f>
        <v>3717.2340591900002</v>
      </c>
      <c r="H72" s="36">
        <f>SUMIFS(СВЦЭМ!$C$39:$C$782,СВЦЭМ!$A$39:$A$782,$A72,СВЦЭМ!$B$39:$B$782,H$47)+'СЕТ СН'!$G$9+СВЦЭМ!$D$10+'СЕТ СН'!$G$5-'СЕТ СН'!$G$17</f>
        <v>3723.4653778000002</v>
      </c>
      <c r="I72" s="36">
        <f>SUMIFS(СВЦЭМ!$C$39:$C$782,СВЦЭМ!$A$39:$A$782,$A72,СВЦЭМ!$B$39:$B$782,I$47)+'СЕТ СН'!$G$9+СВЦЭМ!$D$10+'СЕТ СН'!$G$5-'СЕТ СН'!$G$17</f>
        <v>3745.0948224799999</v>
      </c>
      <c r="J72" s="36">
        <f>SUMIFS(СВЦЭМ!$C$39:$C$782,СВЦЭМ!$A$39:$A$782,$A72,СВЦЭМ!$B$39:$B$782,J$47)+'СЕТ СН'!$G$9+СВЦЭМ!$D$10+'СЕТ СН'!$G$5-'СЕТ СН'!$G$17</f>
        <v>3682.9923011999999</v>
      </c>
      <c r="K72" s="36">
        <f>SUMIFS(СВЦЭМ!$C$39:$C$782,СВЦЭМ!$A$39:$A$782,$A72,СВЦЭМ!$B$39:$B$782,K$47)+'СЕТ СН'!$G$9+СВЦЭМ!$D$10+'СЕТ СН'!$G$5-'СЕТ СН'!$G$17</f>
        <v>3607.5197070200002</v>
      </c>
      <c r="L72" s="36">
        <f>SUMIFS(СВЦЭМ!$C$39:$C$782,СВЦЭМ!$A$39:$A$782,$A72,СВЦЭМ!$B$39:$B$782,L$47)+'СЕТ СН'!$G$9+СВЦЭМ!$D$10+'СЕТ СН'!$G$5-'СЕТ СН'!$G$17</f>
        <v>3614.5621739099997</v>
      </c>
      <c r="M72" s="36">
        <f>SUMIFS(СВЦЭМ!$C$39:$C$782,СВЦЭМ!$A$39:$A$782,$A72,СВЦЭМ!$B$39:$B$782,M$47)+'СЕТ СН'!$G$9+СВЦЭМ!$D$10+'СЕТ СН'!$G$5-'СЕТ СН'!$G$17</f>
        <v>3611.4303054800002</v>
      </c>
      <c r="N72" s="36">
        <f>SUMIFS(СВЦЭМ!$C$39:$C$782,СВЦЭМ!$A$39:$A$782,$A72,СВЦЭМ!$B$39:$B$782,N$47)+'СЕТ СН'!$G$9+СВЦЭМ!$D$10+'СЕТ СН'!$G$5-'СЕТ СН'!$G$17</f>
        <v>3639.28267882</v>
      </c>
      <c r="O72" s="36">
        <f>SUMIFS(СВЦЭМ!$C$39:$C$782,СВЦЭМ!$A$39:$A$782,$A72,СВЦЭМ!$B$39:$B$782,O$47)+'СЕТ СН'!$G$9+СВЦЭМ!$D$10+'СЕТ СН'!$G$5-'СЕТ СН'!$G$17</f>
        <v>3712.9031330999996</v>
      </c>
      <c r="P72" s="36">
        <f>SUMIFS(СВЦЭМ!$C$39:$C$782,СВЦЭМ!$A$39:$A$782,$A72,СВЦЭМ!$B$39:$B$782,P$47)+'СЕТ СН'!$G$9+СВЦЭМ!$D$10+'СЕТ СН'!$G$5-'СЕТ СН'!$G$17</f>
        <v>3699.22137772</v>
      </c>
      <c r="Q72" s="36">
        <f>SUMIFS(СВЦЭМ!$C$39:$C$782,СВЦЭМ!$A$39:$A$782,$A72,СВЦЭМ!$B$39:$B$782,Q$47)+'СЕТ СН'!$G$9+СВЦЭМ!$D$10+'СЕТ СН'!$G$5-'СЕТ СН'!$G$17</f>
        <v>3671.6753718600003</v>
      </c>
      <c r="R72" s="36">
        <f>SUMIFS(СВЦЭМ!$C$39:$C$782,СВЦЭМ!$A$39:$A$782,$A72,СВЦЭМ!$B$39:$B$782,R$47)+'СЕТ СН'!$G$9+СВЦЭМ!$D$10+'СЕТ СН'!$G$5-'СЕТ СН'!$G$17</f>
        <v>3677.9207635399998</v>
      </c>
      <c r="S72" s="36">
        <f>SUMIFS(СВЦЭМ!$C$39:$C$782,СВЦЭМ!$A$39:$A$782,$A72,СВЦЭМ!$B$39:$B$782,S$47)+'СЕТ СН'!$G$9+СВЦЭМ!$D$10+'СЕТ СН'!$G$5-'СЕТ СН'!$G$17</f>
        <v>3706.7606711099997</v>
      </c>
      <c r="T72" s="36">
        <f>SUMIFS(СВЦЭМ!$C$39:$C$782,СВЦЭМ!$A$39:$A$782,$A72,СВЦЭМ!$B$39:$B$782,T$47)+'СЕТ СН'!$G$9+СВЦЭМ!$D$10+'СЕТ СН'!$G$5-'СЕТ СН'!$G$17</f>
        <v>3632.3476860700002</v>
      </c>
      <c r="U72" s="36">
        <f>SUMIFS(СВЦЭМ!$C$39:$C$782,СВЦЭМ!$A$39:$A$782,$A72,СВЦЭМ!$B$39:$B$782,U$47)+'СЕТ СН'!$G$9+СВЦЭМ!$D$10+'СЕТ СН'!$G$5-'СЕТ СН'!$G$17</f>
        <v>3562.33158181</v>
      </c>
      <c r="V72" s="36">
        <f>SUMIFS(СВЦЭМ!$C$39:$C$782,СВЦЭМ!$A$39:$A$782,$A72,СВЦЭМ!$B$39:$B$782,V$47)+'СЕТ СН'!$G$9+СВЦЭМ!$D$10+'СЕТ СН'!$G$5-'СЕТ СН'!$G$17</f>
        <v>3545.8804493600001</v>
      </c>
      <c r="W72" s="36">
        <f>SUMIFS(СВЦЭМ!$C$39:$C$782,СВЦЭМ!$A$39:$A$782,$A72,СВЦЭМ!$B$39:$B$782,W$47)+'СЕТ СН'!$G$9+СВЦЭМ!$D$10+'СЕТ СН'!$G$5-'СЕТ СН'!$G$17</f>
        <v>3564.91625389</v>
      </c>
      <c r="X72" s="36">
        <f>SUMIFS(СВЦЭМ!$C$39:$C$782,СВЦЭМ!$A$39:$A$782,$A72,СВЦЭМ!$B$39:$B$782,X$47)+'СЕТ СН'!$G$9+СВЦЭМ!$D$10+'СЕТ СН'!$G$5-'СЕТ СН'!$G$17</f>
        <v>3538.6797012299999</v>
      </c>
      <c r="Y72" s="36">
        <f>SUMIFS(СВЦЭМ!$C$39:$C$782,СВЦЭМ!$A$39:$A$782,$A72,СВЦЭМ!$B$39:$B$782,Y$47)+'СЕТ СН'!$G$9+СВЦЭМ!$D$10+'СЕТ СН'!$G$5-'СЕТ СН'!$G$17</f>
        <v>3558.1682160199998</v>
      </c>
    </row>
    <row r="73" spans="1:27" ht="15.75" x14ac:dyDescent="0.2">
      <c r="A73" s="35">
        <f t="shared" si="1"/>
        <v>44312</v>
      </c>
      <c r="B73" s="36">
        <f>SUMIFS(СВЦЭМ!$C$39:$C$782,СВЦЭМ!$A$39:$A$782,$A73,СВЦЭМ!$B$39:$B$782,B$47)+'СЕТ СН'!$G$9+СВЦЭМ!$D$10+'СЕТ СН'!$G$5-'СЕТ СН'!$G$17</f>
        <v>3666.20329868</v>
      </c>
      <c r="C73" s="36">
        <f>SUMIFS(СВЦЭМ!$C$39:$C$782,СВЦЭМ!$A$39:$A$782,$A73,СВЦЭМ!$B$39:$B$782,C$47)+'СЕТ СН'!$G$9+СВЦЭМ!$D$10+'СЕТ СН'!$G$5-'СЕТ СН'!$G$17</f>
        <v>3669.0685893899999</v>
      </c>
      <c r="D73" s="36">
        <f>SUMIFS(СВЦЭМ!$C$39:$C$782,СВЦЭМ!$A$39:$A$782,$A73,СВЦЭМ!$B$39:$B$782,D$47)+'СЕТ СН'!$G$9+СВЦЭМ!$D$10+'СЕТ СН'!$G$5-'СЕТ СН'!$G$17</f>
        <v>3710.14585033</v>
      </c>
      <c r="E73" s="36">
        <f>SUMIFS(СВЦЭМ!$C$39:$C$782,СВЦЭМ!$A$39:$A$782,$A73,СВЦЭМ!$B$39:$B$782,E$47)+'СЕТ СН'!$G$9+СВЦЭМ!$D$10+'СЕТ СН'!$G$5-'СЕТ СН'!$G$17</f>
        <v>3706.9393152100001</v>
      </c>
      <c r="F73" s="36">
        <f>SUMIFS(СВЦЭМ!$C$39:$C$782,СВЦЭМ!$A$39:$A$782,$A73,СВЦЭМ!$B$39:$B$782,F$47)+'СЕТ СН'!$G$9+СВЦЭМ!$D$10+'СЕТ СН'!$G$5-'СЕТ СН'!$G$17</f>
        <v>3721.1150669500003</v>
      </c>
      <c r="G73" s="36">
        <f>SUMIFS(СВЦЭМ!$C$39:$C$782,СВЦЭМ!$A$39:$A$782,$A73,СВЦЭМ!$B$39:$B$782,G$47)+'СЕТ СН'!$G$9+СВЦЭМ!$D$10+'СЕТ СН'!$G$5-'СЕТ СН'!$G$17</f>
        <v>3735.9737559499999</v>
      </c>
      <c r="H73" s="36">
        <f>SUMIFS(СВЦЭМ!$C$39:$C$782,СВЦЭМ!$A$39:$A$782,$A73,СВЦЭМ!$B$39:$B$782,H$47)+'СЕТ СН'!$G$9+СВЦЭМ!$D$10+'СЕТ СН'!$G$5-'СЕТ СН'!$G$17</f>
        <v>3775.3173027000003</v>
      </c>
      <c r="I73" s="36">
        <f>SUMIFS(СВЦЭМ!$C$39:$C$782,СВЦЭМ!$A$39:$A$782,$A73,СВЦЭМ!$B$39:$B$782,I$47)+'СЕТ СН'!$G$9+СВЦЭМ!$D$10+'СЕТ СН'!$G$5-'СЕТ СН'!$G$17</f>
        <v>3714.60719518</v>
      </c>
      <c r="J73" s="36">
        <f>SUMIFS(СВЦЭМ!$C$39:$C$782,СВЦЭМ!$A$39:$A$782,$A73,СВЦЭМ!$B$39:$B$782,J$47)+'СЕТ СН'!$G$9+СВЦЭМ!$D$10+'СЕТ СН'!$G$5-'СЕТ СН'!$G$17</f>
        <v>3684.18599417</v>
      </c>
      <c r="K73" s="36">
        <f>SUMIFS(СВЦЭМ!$C$39:$C$782,СВЦЭМ!$A$39:$A$782,$A73,СВЦЭМ!$B$39:$B$782,K$47)+'СЕТ СН'!$G$9+СВЦЭМ!$D$10+'СЕТ СН'!$G$5-'СЕТ СН'!$G$17</f>
        <v>3617.04975122</v>
      </c>
      <c r="L73" s="36">
        <f>SUMIFS(СВЦЭМ!$C$39:$C$782,СВЦЭМ!$A$39:$A$782,$A73,СВЦЭМ!$B$39:$B$782,L$47)+'СЕТ СН'!$G$9+СВЦЭМ!$D$10+'СЕТ СН'!$G$5-'СЕТ СН'!$G$17</f>
        <v>3617.4910855500002</v>
      </c>
      <c r="M73" s="36">
        <f>SUMIFS(СВЦЭМ!$C$39:$C$782,СВЦЭМ!$A$39:$A$782,$A73,СВЦЭМ!$B$39:$B$782,M$47)+'СЕТ СН'!$G$9+СВЦЭМ!$D$10+'СЕТ СН'!$G$5-'СЕТ СН'!$G$17</f>
        <v>3618.2965250699999</v>
      </c>
      <c r="N73" s="36">
        <f>SUMIFS(СВЦЭМ!$C$39:$C$782,СВЦЭМ!$A$39:$A$782,$A73,СВЦЭМ!$B$39:$B$782,N$47)+'СЕТ СН'!$G$9+СВЦЭМ!$D$10+'СЕТ СН'!$G$5-'СЕТ СН'!$G$17</f>
        <v>3648.2931391900001</v>
      </c>
      <c r="O73" s="36">
        <f>SUMIFS(СВЦЭМ!$C$39:$C$782,СВЦЭМ!$A$39:$A$782,$A73,СВЦЭМ!$B$39:$B$782,O$47)+'СЕТ СН'!$G$9+СВЦЭМ!$D$10+'СЕТ СН'!$G$5-'СЕТ СН'!$G$17</f>
        <v>3703.8476973699999</v>
      </c>
      <c r="P73" s="36">
        <f>SUMIFS(СВЦЭМ!$C$39:$C$782,СВЦЭМ!$A$39:$A$782,$A73,СВЦЭМ!$B$39:$B$782,P$47)+'СЕТ СН'!$G$9+СВЦЭМ!$D$10+'СЕТ СН'!$G$5-'СЕТ СН'!$G$17</f>
        <v>3758.1539193600001</v>
      </c>
      <c r="Q73" s="36">
        <f>SUMIFS(СВЦЭМ!$C$39:$C$782,СВЦЭМ!$A$39:$A$782,$A73,СВЦЭМ!$B$39:$B$782,Q$47)+'СЕТ СН'!$G$9+СВЦЭМ!$D$10+'СЕТ СН'!$G$5-'СЕТ СН'!$G$17</f>
        <v>3767.6883894800003</v>
      </c>
      <c r="R73" s="36">
        <f>SUMIFS(СВЦЭМ!$C$39:$C$782,СВЦЭМ!$A$39:$A$782,$A73,СВЦЭМ!$B$39:$B$782,R$47)+'СЕТ СН'!$G$9+СВЦЭМ!$D$10+'СЕТ СН'!$G$5-'СЕТ СН'!$G$17</f>
        <v>3745.0957986000003</v>
      </c>
      <c r="S73" s="36">
        <f>SUMIFS(СВЦЭМ!$C$39:$C$782,СВЦЭМ!$A$39:$A$782,$A73,СВЦЭМ!$B$39:$B$782,S$47)+'СЕТ СН'!$G$9+СВЦЭМ!$D$10+'СЕТ СН'!$G$5-'СЕТ СН'!$G$17</f>
        <v>3720.4499392099997</v>
      </c>
      <c r="T73" s="36">
        <f>SUMIFS(СВЦЭМ!$C$39:$C$782,СВЦЭМ!$A$39:$A$782,$A73,СВЦЭМ!$B$39:$B$782,T$47)+'СЕТ СН'!$G$9+СВЦЭМ!$D$10+'СЕТ СН'!$G$5-'СЕТ СН'!$G$17</f>
        <v>3654.3098187000001</v>
      </c>
      <c r="U73" s="36">
        <f>SUMIFS(СВЦЭМ!$C$39:$C$782,СВЦЭМ!$A$39:$A$782,$A73,СВЦЭМ!$B$39:$B$782,U$47)+'СЕТ СН'!$G$9+СВЦЭМ!$D$10+'СЕТ СН'!$G$5-'СЕТ СН'!$G$17</f>
        <v>3595.3485192100002</v>
      </c>
      <c r="V73" s="36">
        <f>SUMIFS(СВЦЭМ!$C$39:$C$782,СВЦЭМ!$A$39:$A$782,$A73,СВЦЭМ!$B$39:$B$782,V$47)+'СЕТ СН'!$G$9+СВЦЭМ!$D$10+'СЕТ СН'!$G$5-'СЕТ СН'!$G$17</f>
        <v>3592.1225740899999</v>
      </c>
      <c r="W73" s="36">
        <f>SUMIFS(СВЦЭМ!$C$39:$C$782,СВЦЭМ!$A$39:$A$782,$A73,СВЦЭМ!$B$39:$B$782,W$47)+'СЕТ СН'!$G$9+СВЦЭМ!$D$10+'СЕТ СН'!$G$5-'СЕТ СН'!$G$17</f>
        <v>3607.2967893800001</v>
      </c>
      <c r="X73" s="36">
        <f>SUMIFS(СВЦЭМ!$C$39:$C$782,СВЦЭМ!$A$39:$A$782,$A73,СВЦЭМ!$B$39:$B$782,X$47)+'СЕТ СН'!$G$9+СВЦЭМ!$D$10+'СЕТ СН'!$G$5-'СЕТ СН'!$G$17</f>
        <v>3603.8179946400001</v>
      </c>
      <c r="Y73" s="36">
        <f>SUMIFS(СВЦЭМ!$C$39:$C$782,СВЦЭМ!$A$39:$A$782,$A73,СВЦЭМ!$B$39:$B$782,Y$47)+'СЕТ СН'!$G$9+СВЦЭМ!$D$10+'СЕТ СН'!$G$5-'СЕТ СН'!$G$17</f>
        <v>3652.8269204600001</v>
      </c>
    </row>
    <row r="74" spans="1:27" ht="15.75" x14ac:dyDescent="0.2">
      <c r="A74" s="35">
        <f t="shared" si="1"/>
        <v>44313</v>
      </c>
      <c r="B74" s="36">
        <f>SUMIFS(СВЦЭМ!$C$39:$C$782,СВЦЭМ!$A$39:$A$782,$A74,СВЦЭМ!$B$39:$B$782,B$47)+'СЕТ СН'!$G$9+СВЦЭМ!$D$10+'СЕТ СН'!$G$5-'СЕТ СН'!$G$17</f>
        <v>3898.5673975700001</v>
      </c>
      <c r="C74" s="36">
        <f>SUMIFS(СВЦЭМ!$C$39:$C$782,СВЦЭМ!$A$39:$A$782,$A74,СВЦЭМ!$B$39:$B$782,C$47)+'СЕТ СН'!$G$9+СВЦЭМ!$D$10+'СЕТ СН'!$G$5-'СЕТ СН'!$G$17</f>
        <v>3986.8308511</v>
      </c>
      <c r="D74" s="36">
        <f>SUMIFS(СВЦЭМ!$C$39:$C$782,СВЦЭМ!$A$39:$A$782,$A74,СВЦЭМ!$B$39:$B$782,D$47)+'СЕТ СН'!$G$9+СВЦЭМ!$D$10+'СЕТ СН'!$G$5-'СЕТ СН'!$G$17</f>
        <v>3959.5875093499999</v>
      </c>
      <c r="E74" s="36">
        <f>SUMIFS(СВЦЭМ!$C$39:$C$782,СВЦЭМ!$A$39:$A$782,$A74,СВЦЭМ!$B$39:$B$782,E$47)+'СЕТ СН'!$G$9+СВЦЭМ!$D$10+'СЕТ СН'!$G$5-'СЕТ СН'!$G$17</f>
        <v>3955.74104261</v>
      </c>
      <c r="F74" s="36">
        <f>SUMIFS(СВЦЭМ!$C$39:$C$782,СВЦЭМ!$A$39:$A$782,$A74,СВЦЭМ!$B$39:$B$782,F$47)+'СЕТ СН'!$G$9+СВЦЭМ!$D$10+'СЕТ СН'!$G$5-'СЕТ СН'!$G$17</f>
        <v>3956.0870900600003</v>
      </c>
      <c r="G74" s="36">
        <f>SUMIFS(СВЦЭМ!$C$39:$C$782,СВЦЭМ!$A$39:$A$782,$A74,СВЦЭМ!$B$39:$B$782,G$47)+'СЕТ СН'!$G$9+СВЦЭМ!$D$10+'СЕТ СН'!$G$5-'СЕТ СН'!$G$17</f>
        <v>3967.2575803</v>
      </c>
      <c r="H74" s="36">
        <f>SUMIFS(СВЦЭМ!$C$39:$C$782,СВЦЭМ!$A$39:$A$782,$A74,СВЦЭМ!$B$39:$B$782,H$47)+'СЕТ СН'!$G$9+СВЦЭМ!$D$10+'СЕТ СН'!$G$5-'СЕТ СН'!$G$17</f>
        <v>3980.7339309600002</v>
      </c>
      <c r="I74" s="36">
        <f>SUMIFS(СВЦЭМ!$C$39:$C$782,СВЦЭМ!$A$39:$A$782,$A74,СВЦЭМ!$B$39:$B$782,I$47)+'СЕТ СН'!$G$9+СВЦЭМ!$D$10+'СЕТ СН'!$G$5-'СЕТ СН'!$G$17</f>
        <v>3907.3515714300001</v>
      </c>
      <c r="J74" s="36">
        <f>SUMIFS(СВЦЭМ!$C$39:$C$782,СВЦЭМ!$A$39:$A$782,$A74,СВЦЭМ!$B$39:$B$782,J$47)+'СЕТ СН'!$G$9+СВЦЭМ!$D$10+'СЕТ СН'!$G$5-'СЕТ СН'!$G$17</f>
        <v>3822.2995184399997</v>
      </c>
      <c r="K74" s="36">
        <f>SUMIFS(СВЦЭМ!$C$39:$C$782,СВЦЭМ!$A$39:$A$782,$A74,СВЦЭМ!$B$39:$B$782,K$47)+'СЕТ СН'!$G$9+СВЦЭМ!$D$10+'СЕТ СН'!$G$5-'СЕТ СН'!$G$17</f>
        <v>3770.7620717700001</v>
      </c>
      <c r="L74" s="36">
        <f>SUMIFS(СВЦЭМ!$C$39:$C$782,СВЦЭМ!$A$39:$A$782,$A74,СВЦЭМ!$B$39:$B$782,L$47)+'СЕТ СН'!$G$9+СВЦЭМ!$D$10+'СЕТ СН'!$G$5-'СЕТ СН'!$G$17</f>
        <v>3777.9318291999998</v>
      </c>
      <c r="M74" s="36">
        <f>SUMIFS(СВЦЭМ!$C$39:$C$782,СВЦЭМ!$A$39:$A$782,$A74,СВЦЭМ!$B$39:$B$782,M$47)+'СЕТ СН'!$G$9+СВЦЭМ!$D$10+'СЕТ СН'!$G$5-'СЕТ СН'!$G$17</f>
        <v>3789.52310347</v>
      </c>
      <c r="N74" s="36">
        <f>SUMIFS(СВЦЭМ!$C$39:$C$782,СВЦЭМ!$A$39:$A$782,$A74,СВЦЭМ!$B$39:$B$782,N$47)+'СЕТ СН'!$G$9+СВЦЭМ!$D$10+'СЕТ СН'!$G$5-'СЕТ СН'!$G$17</f>
        <v>3820.5988951300001</v>
      </c>
      <c r="O74" s="36">
        <f>SUMIFS(СВЦЭМ!$C$39:$C$782,СВЦЭМ!$A$39:$A$782,$A74,СВЦЭМ!$B$39:$B$782,O$47)+'СЕТ СН'!$G$9+СВЦЭМ!$D$10+'СЕТ СН'!$G$5-'СЕТ СН'!$G$17</f>
        <v>3877.4738907700003</v>
      </c>
      <c r="P74" s="36">
        <f>SUMIFS(СВЦЭМ!$C$39:$C$782,СВЦЭМ!$A$39:$A$782,$A74,СВЦЭМ!$B$39:$B$782,P$47)+'СЕТ СН'!$G$9+СВЦЭМ!$D$10+'СЕТ СН'!$G$5-'СЕТ СН'!$G$17</f>
        <v>3894.2593047199998</v>
      </c>
      <c r="Q74" s="36">
        <f>SUMIFS(СВЦЭМ!$C$39:$C$782,СВЦЭМ!$A$39:$A$782,$A74,СВЦЭМ!$B$39:$B$782,Q$47)+'СЕТ СН'!$G$9+СВЦЭМ!$D$10+'СЕТ СН'!$G$5-'СЕТ СН'!$G$17</f>
        <v>3874.6903538799997</v>
      </c>
      <c r="R74" s="36">
        <f>SUMIFS(СВЦЭМ!$C$39:$C$782,СВЦЭМ!$A$39:$A$782,$A74,СВЦЭМ!$B$39:$B$782,R$47)+'СЕТ СН'!$G$9+СВЦЭМ!$D$10+'СЕТ СН'!$G$5-'СЕТ СН'!$G$17</f>
        <v>3875.0119745900001</v>
      </c>
      <c r="S74" s="36">
        <f>SUMIFS(СВЦЭМ!$C$39:$C$782,СВЦЭМ!$A$39:$A$782,$A74,СВЦЭМ!$B$39:$B$782,S$47)+'СЕТ СН'!$G$9+СВЦЭМ!$D$10+'СЕТ СН'!$G$5-'СЕТ СН'!$G$17</f>
        <v>3900.2203381500003</v>
      </c>
      <c r="T74" s="36">
        <f>SUMIFS(СВЦЭМ!$C$39:$C$782,СВЦЭМ!$A$39:$A$782,$A74,СВЦЭМ!$B$39:$B$782,T$47)+'СЕТ СН'!$G$9+СВЦЭМ!$D$10+'СЕТ СН'!$G$5-'СЕТ СН'!$G$17</f>
        <v>3816.2782297599997</v>
      </c>
      <c r="U74" s="36">
        <f>SUMIFS(СВЦЭМ!$C$39:$C$782,СВЦЭМ!$A$39:$A$782,$A74,СВЦЭМ!$B$39:$B$782,U$47)+'СЕТ СН'!$G$9+СВЦЭМ!$D$10+'СЕТ СН'!$G$5-'СЕТ СН'!$G$17</f>
        <v>3730.0177169199997</v>
      </c>
      <c r="V74" s="36">
        <f>SUMIFS(СВЦЭМ!$C$39:$C$782,СВЦЭМ!$A$39:$A$782,$A74,СВЦЭМ!$B$39:$B$782,V$47)+'СЕТ СН'!$G$9+СВЦЭМ!$D$10+'СЕТ СН'!$G$5-'СЕТ СН'!$G$17</f>
        <v>3711.0854835999999</v>
      </c>
      <c r="W74" s="36">
        <f>SUMIFS(СВЦЭМ!$C$39:$C$782,СВЦЭМ!$A$39:$A$782,$A74,СВЦЭМ!$B$39:$B$782,W$47)+'СЕТ СН'!$G$9+СВЦЭМ!$D$10+'СЕТ СН'!$G$5-'СЕТ СН'!$G$17</f>
        <v>3720.22223639</v>
      </c>
      <c r="X74" s="36">
        <f>SUMIFS(СВЦЭМ!$C$39:$C$782,СВЦЭМ!$A$39:$A$782,$A74,СВЦЭМ!$B$39:$B$782,X$47)+'СЕТ СН'!$G$9+СВЦЭМ!$D$10+'СЕТ СН'!$G$5-'СЕТ СН'!$G$17</f>
        <v>3717.67167393</v>
      </c>
      <c r="Y74" s="36">
        <f>SUMIFS(СВЦЭМ!$C$39:$C$782,СВЦЭМ!$A$39:$A$782,$A74,СВЦЭМ!$B$39:$B$782,Y$47)+'СЕТ СН'!$G$9+СВЦЭМ!$D$10+'СЕТ СН'!$G$5-'СЕТ СН'!$G$17</f>
        <v>3759.56462801</v>
      </c>
    </row>
    <row r="75" spans="1:27" ht="15.75" x14ac:dyDescent="0.2">
      <c r="A75" s="35">
        <f t="shared" si="1"/>
        <v>44314</v>
      </c>
      <c r="B75" s="36">
        <f>SUMIFS(СВЦЭМ!$C$39:$C$782,СВЦЭМ!$A$39:$A$782,$A75,СВЦЭМ!$B$39:$B$782,B$47)+'СЕТ СН'!$G$9+СВЦЭМ!$D$10+'СЕТ СН'!$G$5-'СЕТ СН'!$G$17</f>
        <v>3892.2446467700001</v>
      </c>
      <c r="C75" s="36">
        <f>SUMIFS(СВЦЭМ!$C$39:$C$782,СВЦЭМ!$A$39:$A$782,$A75,СВЦЭМ!$B$39:$B$782,C$47)+'СЕТ СН'!$G$9+СВЦЭМ!$D$10+'СЕТ СН'!$G$5-'СЕТ СН'!$G$17</f>
        <v>3986.04247343</v>
      </c>
      <c r="D75" s="36">
        <f>SUMIFS(СВЦЭМ!$C$39:$C$782,СВЦЭМ!$A$39:$A$782,$A75,СВЦЭМ!$B$39:$B$782,D$47)+'СЕТ СН'!$G$9+СВЦЭМ!$D$10+'СЕТ СН'!$G$5-'СЕТ СН'!$G$17</f>
        <v>4010.9394649599999</v>
      </c>
      <c r="E75" s="36">
        <f>SUMIFS(СВЦЭМ!$C$39:$C$782,СВЦЭМ!$A$39:$A$782,$A75,СВЦЭМ!$B$39:$B$782,E$47)+'СЕТ СН'!$G$9+СВЦЭМ!$D$10+'СЕТ СН'!$G$5-'СЕТ СН'!$G$17</f>
        <v>4010.4065232299999</v>
      </c>
      <c r="F75" s="36">
        <f>SUMIFS(СВЦЭМ!$C$39:$C$782,СВЦЭМ!$A$39:$A$782,$A75,СВЦЭМ!$B$39:$B$782,F$47)+'СЕТ СН'!$G$9+СВЦЭМ!$D$10+'СЕТ СН'!$G$5-'СЕТ СН'!$G$17</f>
        <v>4021.2472976899999</v>
      </c>
      <c r="G75" s="36">
        <f>SUMIFS(СВЦЭМ!$C$39:$C$782,СВЦЭМ!$A$39:$A$782,$A75,СВЦЭМ!$B$39:$B$782,G$47)+'СЕТ СН'!$G$9+СВЦЭМ!$D$10+'СЕТ СН'!$G$5-'СЕТ СН'!$G$17</f>
        <v>4029.0113149899998</v>
      </c>
      <c r="H75" s="36">
        <f>SUMIFS(СВЦЭМ!$C$39:$C$782,СВЦЭМ!$A$39:$A$782,$A75,СВЦЭМ!$B$39:$B$782,H$47)+'СЕТ СН'!$G$9+СВЦЭМ!$D$10+'СЕТ СН'!$G$5-'СЕТ СН'!$G$17</f>
        <v>4017.5470171899997</v>
      </c>
      <c r="I75" s="36">
        <f>SUMIFS(СВЦЭМ!$C$39:$C$782,СВЦЭМ!$A$39:$A$782,$A75,СВЦЭМ!$B$39:$B$782,I$47)+'СЕТ СН'!$G$9+СВЦЭМ!$D$10+'СЕТ СН'!$G$5-'СЕТ СН'!$G$17</f>
        <v>3930.8463329200003</v>
      </c>
      <c r="J75" s="36">
        <f>SUMIFS(СВЦЭМ!$C$39:$C$782,СВЦЭМ!$A$39:$A$782,$A75,СВЦЭМ!$B$39:$B$782,J$47)+'СЕТ СН'!$G$9+СВЦЭМ!$D$10+'СЕТ СН'!$G$5-'СЕТ СН'!$G$17</f>
        <v>3845.9429808599998</v>
      </c>
      <c r="K75" s="36">
        <f>SUMIFS(СВЦЭМ!$C$39:$C$782,СВЦЭМ!$A$39:$A$782,$A75,СВЦЭМ!$B$39:$B$782,K$47)+'СЕТ СН'!$G$9+СВЦЭМ!$D$10+'СЕТ СН'!$G$5-'СЕТ СН'!$G$17</f>
        <v>3773.0564009899999</v>
      </c>
      <c r="L75" s="36">
        <f>SUMIFS(СВЦЭМ!$C$39:$C$782,СВЦЭМ!$A$39:$A$782,$A75,СВЦЭМ!$B$39:$B$782,L$47)+'СЕТ СН'!$G$9+СВЦЭМ!$D$10+'СЕТ СН'!$G$5-'СЕТ СН'!$G$17</f>
        <v>3777.6679564900001</v>
      </c>
      <c r="M75" s="36">
        <f>SUMIFS(СВЦЭМ!$C$39:$C$782,СВЦЭМ!$A$39:$A$782,$A75,СВЦЭМ!$B$39:$B$782,M$47)+'СЕТ СН'!$G$9+СВЦЭМ!$D$10+'СЕТ СН'!$G$5-'СЕТ СН'!$G$17</f>
        <v>3784.4172105099997</v>
      </c>
      <c r="N75" s="36">
        <f>SUMIFS(СВЦЭМ!$C$39:$C$782,СВЦЭМ!$A$39:$A$782,$A75,СВЦЭМ!$B$39:$B$782,N$47)+'СЕТ СН'!$G$9+СВЦЭМ!$D$10+'СЕТ СН'!$G$5-'СЕТ СН'!$G$17</f>
        <v>3832.20198269</v>
      </c>
      <c r="O75" s="36">
        <f>SUMIFS(СВЦЭМ!$C$39:$C$782,СВЦЭМ!$A$39:$A$782,$A75,СВЦЭМ!$B$39:$B$782,O$47)+'СЕТ СН'!$G$9+СВЦЭМ!$D$10+'СЕТ СН'!$G$5-'СЕТ СН'!$G$17</f>
        <v>3870.5039055899997</v>
      </c>
      <c r="P75" s="36">
        <f>SUMIFS(СВЦЭМ!$C$39:$C$782,СВЦЭМ!$A$39:$A$782,$A75,СВЦЭМ!$B$39:$B$782,P$47)+'СЕТ СН'!$G$9+СВЦЭМ!$D$10+'СЕТ СН'!$G$5-'СЕТ СН'!$G$17</f>
        <v>3926.6617115700001</v>
      </c>
      <c r="Q75" s="36">
        <f>SUMIFS(СВЦЭМ!$C$39:$C$782,СВЦЭМ!$A$39:$A$782,$A75,СВЦЭМ!$B$39:$B$782,Q$47)+'СЕТ СН'!$G$9+СВЦЭМ!$D$10+'СЕТ СН'!$G$5-'СЕТ СН'!$G$17</f>
        <v>3924.3369192700002</v>
      </c>
      <c r="R75" s="36">
        <f>SUMIFS(СВЦЭМ!$C$39:$C$782,СВЦЭМ!$A$39:$A$782,$A75,СВЦЭМ!$B$39:$B$782,R$47)+'СЕТ СН'!$G$9+СВЦЭМ!$D$10+'СЕТ СН'!$G$5-'СЕТ СН'!$G$17</f>
        <v>3928.6510360800003</v>
      </c>
      <c r="S75" s="36">
        <f>SUMIFS(СВЦЭМ!$C$39:$C$782,СВЦЭМ!$A$39:$A$782,$A75,СВЦЭМ!$B$39:$B$782,S$47)+'СЕТ СН'!$G$9+СВЦЭМ!$D$10+'СЕТ СН'!$G$5-'СЕТ СН'!$G$17</f>
        <v>3930.18401313</v>
      </c>
      <c r="T75" s="36">
        <f>SUMIFS(СВЦЭМ!$C$39:$C$782,СВЦЭМ!$A$39:$A$782,$A75,СВЦЭМ!$B$39:$B$782,T$47)+'СЕТ СН'!$G$9+СВЦЭМ!$D$10+'СЕТ СН'!$G$5-'СЕТ СН'!$G$17</f>
        <v>3837.2417263400002</v>
      </c>
      <c r="U75" s="36">
        <f>SUMIFS(СВЦЭМ!$C$39:$C$782,СВЦЭМ!$A$39:$A$782,$A75,СВЦЭМ!$B$39:$B$782,U$47)+'СЕТ СН'!$G$9+СВЦЭМ!$D$10+'СЕТ СН'!$G$5-'СЕТ СН'!$G$17</f>
        <v>3764.8262663599999</v>
      </c>
      <c r="V75" s="36">
        <f>SUMIFS(СВЦЭМ!$C$39:$C$782,СВЦЭМ!$A$39:$A$782,$A75,СВЦЭМ!$B$39:$B$782,V$47)+'СЕТ СН'!$G$9+СВЦЭМ!$D$10+'СЕТ СН'!$G$5-'СЕТ СН'!$G$17</f>
        <v>3737.7878452599998</v>
      </c>
      <c r="W75" s="36">
        <f>SUMIFS(СВЦЭМ!$C$39:$C$782,СВЦЭМ!$A$39:$A$782,$A75,СВЦЭМ!$B$39:$B$782,W$47)+'СЕТ СН'!$G$9+СВЦЭМ!$D$10+'СЕТ СН'!$G$5-'СЕТ СН'!$G$17</f>
        <v>3749.4243493200001</v>
      </c>
      <c r="X75" s="36">
        <f>SUMIFS(СВЦЭМ!$C$39:$C$782,СВЦЭМ!$A$39:$A$782,$A75,СВЦЭМ!$B$39:$B$782,X$47)+'СЕТ СН'!$G$9+СВЦЭМ!$D$10+'СЕТ СН'!$G$5-'СЕТ СН'!$G$17</f>
        <v>3794.4974194300003</v>
      </c>
      <c r="Y75" s="36">
        <f>SUMIFS(СВЦЭМ!$C$39:$C$782,СВЦЭМ!$A$39:$A$782,$A75,СВЦЭМ!$B$39:$B$782,Y$47)+'СЕТ СН'!$G$9+СВЦЭМ!$D$10+'СЕТ СН'!$G$5-'СЕТ СН'!$G$17</f>
        <v>3863.0629575499997</v>
      </c>
    </row>
    <row r="76" spans="1:27" ht="15.75" x14ac:dyDescent="0.2">
      <c r="A76" s="35">
        <f t="shared" si="1"/>
        <v>44315</v>
      </c>
      <c r="B76" s="36">
        <f>SUMIFS(СВЦЭМ!$C$39:$C$782,СВЦЭМ!$A$39:$A$782,$A76,СВЦЭМ!$B$39:$B$782,B$47)+'СЕТ СН'!$G$9+СВЦЭМ!$D$10+'СЕТ СН'!$G$5-'СЕТ СН'!$G$17</f>
        <v>3903.6793222799997</v>
      </c>
      <c r="C76" s="36">
        <f>SUMIFS(СВЦЭМ!$C$39:$C$782,СВЦЭМ!$A$39:$A$782,$A76,СВЦЭМ!$B$39:$B$782,C$47)+'СЕТ СН'!$G$9+СВЦЭМ!$D$10+'СЕТ СН'!$G$5-'СЕТ СН'!$G$17</f>
        <v>4003.5760248400002</v>
      </c>
      <c r="D76" s="36">
        <f>SUMIFS(СВЦЭМ!$C$39:$C$782,СВЦЭМ!$A$39:$A$782,$A76,СВЦЭМ!$B$39:$B$782,D$47)+'СЕТ СН'!$G$9+СВЦЭМ!$D$10+'СЕТ СН'!$G$5-'СЕТ СН'!$G$17</f>
        <v>4001.2083509700001</v>
      </c>
      <c r="E76" s="36">
        <f>SUMIFS(СВЦЭМ!$C$39:$C$782,СВЦЭМ!$A$39:$A$782,$A76,СВЦЭМ!$B$39:$B$782,E$47)+'СЕТ СН'!$G$9+СВЦЭМ!$D$10+'СЕТ СН'!$G$5-'СЕТ СН'!$G$17</f>
        <v>3994.2866494800001</v>
      </c>
      <c r="F76" s="36">
        <f>SUMIFS(СВЦЭМ!$C$39:$C$782,СВЦЭМ!$A$39:$A$782,$A76,СВЦЭМ!$B$39:$B$782,F$47)+'СЕТ СН'!$G$9+СВЦЭМ!$D$10+'СЕТ СН'!$G$5-'СЕТ СН'!$G$17</f>
        <v>4012.6209925000003</v>
      </c>
      <c r="G76" s="36">
        <f>SUMIFS(СВЦЭМ!$C$39:$C$782,СВЦЭМ!$A$39:$A$782,$A76,СВЦЭМ!$B$39:$B$782,G$47)+'СЕТ СН'!$G$9+СВЦЭМ!$D$10+'СЕТ СН'!$G$5-'СЕТ СН'!$G$17</f>
        <v>4021.0401944</v>
      </c>
      <c r="H76" s="36">
        <f>SUMIFS(СВЦЭМ!$C$39:$C$782,СВЦЭМ!$A$39:$A$782,$A76,СВЦЭМ!$B$39:$B$782,H$47)+'СЕТ СН'!$G$9+СВЦЭМ!$D$10+'СЕТ СН'!$G$5-'СЕТ СН'!$G$17</f>
        <v>4021.3458118399999</v>
      </c>
      <c r="I76" s="36">
        <f>SUMIFS(СВЦЭМ!$C$39:$C$782,СВЦЭМ!$A$39:$A$782,$A76,СВЦЭМ!$B$39:$B$782,I$47)+'СЕТ СН'!$G$9+СВЦЭМ!$D$10+'СЕТ СН'!$G$5-'СЕТ СН'!$G$17</f>
        <v>3912.6305455700003</v>
      </c>
      <c r="J76" s="36">
        <f>SUMIFS(СВЦЭМ!$C$39:$C$782,СВЦЭМ!$A$39:$A$782,$A76,СВЦЭМ!$B$39:$B$782,J$47)+'СЕТ СН'!$G$9+СВЦЭМ!$D$10+'СЕТ СН'!$G$5-'СЕТ СН'!$G$17</f>
        <v>3852.4520625499999</v>
      </c>
      <c r="K76" s="36">
        <f>SUMIFS(СВЦЭМ!$C$39:$C$782,СВЦЭМ!$A$39:$A$782,$A76,СВЦЭМ!$B$39:$B$782,K$47)+'СЕТ СН'!$G$9+СВЦЭМ!$D$10+'СЕТ СН'!$G$5-'СЕТ СН'!$G$17</f>
        <v>3785.8886600699998</v>
      </c>
      <c r="L76" s="36">
        <f>SUMIFS(СВЦЭМ!$C$39:$C$782,СВЦЭМ!$A$39:$A$782,$A76,СВЦЭМ!$B$39:$B$782,L$47)+'СЕТ СН'!$G$9+СВЦЭМ!$D$10+'СЕТ СН'!$G$5-'СЕТ СН'!$G$17</f>
        <v>3790.7538408400001</v>
      </c>
      <c r="M76" s="36">
        <f>SUMIFS(СВЦЭМ!$C$39:$C$782,СВЦЭМ!$A$39:$A$782,$A76,СВЦЭМ!$B$39:$B$782,M$47)+'СЕТ СН'!$G$9+СВЦЭМ!$D$10+'СЕТ СН'!$G$5-'СЕТ СН'!$G$17</f>
        <v>3798.43849873</v>
      </c>
      <c r="N76" s="36">
        <f>SUMIFS(СВЦЭМ!$C$39:$C$782,СВЦЭМ!$A$39:$A$782,$A76,СВЦЭМ!$B$39:$B$782,N$47)+'СЕТ СН'!$G$9+СВЦЭМ!$D$10+'СЕТ СН'!$G$5-'СЕТ СН'!$G$17</f>
        <v>3832.5073880600003</v>
      </c>
      <c r="O76" s="36">
        <f>SUMIFS(СВЦЭМ!$C$39:$C$782,СВЦЭМ!$A$39:$A$782,$A76,СВЦЭМ!$B$39:$B$782,O$47)+'СЕТ СН'!$G$9+СВЦЭМ!$D$10+'СЕТ СН'!$G$5-'СЕТ СН'!$G$17</f>
        <v>3888.2726618300003</v>
      </c>
      <c r="P76" s="36">
        <f>SUMIFS(СВЦЭМ!$C$39:$C$782,СВЦЭМ!$A$39:$A$782,$A76,СВЦЭМ!$B$39:$B$782,P$47)+'СЕТ СН'!$G$9+СВЦЭМ!$D$10+'СЕТ СН'!$G$5-'СЕТ СН'!$G$17</f>
        <v>3929.0970376699997</v>
      </c>
      <c r="Q76" s="36">
        <f>SUMIFS(СВЦЭМ!$C$39:$C$782,СВЦЭМ!$A$39:$A$782,$A76,СВЦЭМ!$B$39:$B$782,Q$47)+'СЕТ СН'!$G$9+СВЦЭМ!$D$10+'СЕТ СН'!$G$5-'СЕТ СН'!$G$17</f>
        <v>3920.4518653099999</v>
      </c>
      <c r="R76" s="36">
        <f>SUMIFS(СВЦЭМ!$C$39:$C$782,СВЦЭМ!$A$39:$A$782,$A76,СВЦЭМ!$B$39:$B$782,R$47)+'СЕТ СН'!$G$9+СВЦЭМ!$D$10+'СЕТ СН'!$G$5-'СЕТ СН'!$G$17</f>
        <v>3923.67324121</v>
      </c>
      <c r="S76" s="36">
        <f>SUMIFS(СВЦЭМ!$C$39:$C$782,СВЦЭМ!$A$39:$A$782,$A76,СВЦЭМ!$B$39:$B$782,S$47)+'СЕТ СН'!$G$9+СВЦЭМ!$D$10+'СЕТ СН'!$G$5-'СЕТ СН'!$G$17</f>
        <v>3945.1327813500002</v>
      </c>
      <c r="T76" s="36">
        <f>SUMIFS(СВЦЭМ!$C$39:$C$782,СВЦЭМ!$A$39:$A$782,$A76,СВЦЭМ!$B$39:$B$782,T$47)+'СЕТ СН'!$G$9+СВЦЭМ!$D$10+'СЕТ СН'!$G$5-'СЕТ СН'!$G$17</f>
        <v>3848.9199152000001</v>
      </c>
      <c r="U76" s="36">
        <f>SUMIFS(СВЦЭМ!$C$39:$C$782,СВЦЭМ!$A$39:$A$782,$A76,СВЦЭМ!$B$39:$B$782,U$47)+'СЕТ СН'!$G$9+СВЦЭМ!$D$10+'СЕТ СН'!$G$5-'СЕТ СН'!$G$17</f>
        <v>3758.2030193000001</v>
      </c>
      <c r="V76" s="36">
        <f>SUMIFS(СВЦЭМ!$C$39:$C$782,СВЦЭМ!$A$39:$A$782,$A76,СВЦЭМ!$B$39:$B$782,V$47)+'СЕТ СН'!$G$9+СВЦЭМ!$D$10+'СЕТ СН'!$G$5-'СЕТ СН'!$G$17</f>
        <v>3724.8888249299998</v>
      </c>
      <c r="W76" s="36">
        <f>SUMIFS(СВЦЭМ!$C$39:$C$782,СВЦЭМ!$A$39:$A$782,$A76,СВЦЭМ!$B$39:$B$782,W$47)+'СЕТ СН'!$G$9+СВЦЭМ!$D$10+'СЕТ СН'!$G$5-'СЕТ СН'!$G$17</f>
        <v>3733.4510799299997</v>
      </c>
      <c r="X76" s="36">
        <f>SUMIFS(СВЦЭМ!$C$39:$C$782,СВЦЭМ!$A$39:$A$782,$A76,СВЦЭМ!$B$39:$B$782,X$47)+'СЕТ СН'!$G$9+СВЦЭМ!$D$10+'СЕТ СН'!$G$5-'СЕТ СН'!$G$17</f>
        <v>3759.4515161300001</v>
      </c>
      <c r="Y76" s="36">
        <f>SUMIFS(СВЦЭМ!$C$39:$C$782,СВЦЭМ!$A$39:$A$782,$A76,СВЦЭМ!$B$39:$B$782,Y$47)+'СЕТ СН'!$G$9+СВЦЭМ!$D$10+'СЕТ СН'!$G$5-'СЕТ СН'!$G$17</f>
        <v>3829.5255808500001</v>
      </c>
    </row>
    <row r="77" spans="1:27" ht="15.75" x14ac:dyDescent="0.2">
      <c r="A77" s="35">
        <f t="shared" si="1"/>
        <v>44316</v>
      </c>
      <c r="B77" s="36">
        <f>SUMIFS(СВЦЭМ!$C$39:$C$782,СВЦЭМ!$A$39:$A$782,$A77,СВЦЭМ!$B$39:$B$782,B$47)+'СЕТ СН'!$G$9+СВЦЭМ!$D$10+'СЕТ СН'!$G$5-'СЕТ СН'!$G$17</f>
        <v>3890.7190292</v>
      </c>
      <c r="C77" s="36">
        <f>SUMIFS(СВЦЭМ!$C$39:$C$782,СВЦЭМ!$A$39:$A$782,$A77,СВЦЭМ!$B$39:$B$782,C$47)+'СЕТ СН'!$G$9+СВЦЭМ!$D$10+'СЕТ СН'!$G$5-'СЕТ СН'!$G$17</f>
        <v>3978.3601713500002</v>
      </c>
      <c r="D77" s="36">
        <f>SUMIFS(СВЦЭМ!$C$39:$C$782,СВЦЭМ!$A$39:$A$782,$A77,СВЦЭМ!$B$39:$B$782,D$47)+'СЕТ СН'!$G$9+СВЦЭМ!$D$10+'СЕТ СН'!$G$5-'СЕТ СН'!$G$17</f>
        <v>4003.01215112</v>
      </c>
      <c r="E77" s="36">
        <f>SUMIFS(СВЦЭМ!$C$39:$C$782,СВЦЭМ!$A$39:$A$782,$A77,СВЦЭМ!$B$39:$B$782,E$47)+'СЕТ СН'!$G$9+СВЦЭМ!$D$10+'СЕТ СН'!$G$5-'СЕТ СН'!$G$17</f>
        <v>3997.44109226</v>
      </c>
      <c r="F77" s="36">
        <f>SUMIFS(СВЦЭМ!$C$39:$C$782,СВЦЭМ!$A$39:$A$782,$A77,СВЦЭМ!$B$39:$B$782,F$47)+'СЕТ СН'!$G$9+СВЦЭМ!$D$10+'СЕТ СН'!$G$5-'СЕТ СН'!$G$17</f>
        <v>4010.4713051199997</v>
      </c>
      <c r="G77" s="36">
        <f>SUMIFS(СВЦЭМ!$C$39:$C$782,СВЦЭМ!$A$39:$A$782,$A77,СВЦЭМ!$B$39:$B$782,G$47)+'СЕТ СН'!$G$9+СВЦЭМ!$D$10+'СЕТ СН'!$G$5-'СЕТ СН'!$G$17</f>
        <v>4028.72008181</v>
      </c>
      <c r="H77" s="36">
        <f>SUMIFS(СВЦЭМ!$C$39:$C$782,СВЦЭМ!$A$39:$A$782,$A77,СВЦЭМ!$B$39:$B$782,H$47)+'СЕТ СН'!$G$9+СВЦЭМ!$D$10+'СЕТ СН'!$G$5-'СЕТ СН'!$G$17</f>
        <v>4032.7167108900003</v>
      </c>
      <c r="I77" s="36">
        <f>SUMIFS(СВЦЭМ!$C$39:$C$782,СВЦЭМ!$A$39:$A$782,$A77,СВЦЭМ!$B$39:$B$782,I$47)+'СЕТ СН'!$G$9+СВЦЭМ!$D$10+'СЕТ СН'!$G$5-'СЕТ СН'!$G$17</f>
        <v>3949.7456743800003</v>
      </c>
      <c r="J77" s="36">
        <f>SUMIFS(СВЦЭМ!$C$39:$C$782,СВЦЭМ!$A$39:$A$782,$A77,СВЦЭМ!$B$39:$B$782,J$47)+'СЕТ СН'!$G$9+СВЦЭМ!$D$10+'СЕТ СН'!$G$5-'СЕТ СН'!$G$17</f>
        <v>3876.7152691299998</v>
      </c>
      <c r="K77" s="36">
        <f>SUMIFS(СВЦЭМ!$C$39:$C$782,СВЦЭМ!$A$39:$A$782,$A77,СВЦЭМ!$B$39:$B$782,K$47)+'СЕТ СН'!$G$9+СВЦЭМ!$D$10+'СЕТ СН'!$G$5-'СЕТ СН'!$G$17</f>
        <v>3840.3322593800003</v>
      </c>
      <c r="L77" s="36">
        <f>SUMIFS(СВЦЭМ!$C$39:$C$782,СВЦЭМ!$A$39:$A$782,$A77,СВЦЭМ!$B$39:$B$782,L$47)+'СЕТ СН'!$G$9+СВЦЭМ!$D$10+'СЕТ СН'!$G$5-'СЕТ СН'!$G$17</f>
        <v>3817.0800989099998</v>
      </c>
      <c r="M77" s="36">
        <f>SUMIFS(СВЦЭМ!$C$39:$C$782,СВЦЭМ!$A$39:$A$782,$A77,СВЦЭМ!$B$39:$B$782,M$47)+'СЕТ СН'!$G$9+СВЦЭМ!$D$10+'СЕТ СН'!$G$5-'СЕТ СН'!$G$17</f>
        <v>3825.73782033</v>
      </c>
      <c r="N77" s="36">
        <f>SUMIFS(СВЦЭМ!$C$39:$C$782,СВЦЭМ!$A$39:$A$782,$A77,СВЦЭМ!$B$39:$B$782,N$47)+'СЕТ СН'!$G$9+СВЦЭМ!$D$10+'СЕТ СН'!$G$5-'СЕТ СН'!$G$17</f>
        <v>3890.3777745500001</v>
      </c>
      <c r="O77" s="36">
        <f>SUMIFS(СВЦЭМ!$C$39:$C$782,СВЦЭМ!$A$39:$A$782,$A77,СВЦЭМ!$B$39:$B$782,O$47)+'СЕТ СН'!$G$9+СВЦЭМ!$D$10+'СЕТ СН'!$G$5-'СЕТ СН'!$G$17</f>
        <v>3931.5383514599998</v>
      </c>
      <c r="P77" s="36">
        <f>SUMIFS(СВЦЭМ!$C$39:$C$782,СВЦЭМ!$A$39:$A$782,$A77,СВЦЭМ!$B$39:$B$782,P$47)+'СЕТ СН'!$G$9+СВЦЭМ!$D$10+'СЕТ СН'!$G$5-'СЕТ СН'!$G$17</f>
        <v>3959.6839593499999</v>
      </c>
      <c r="Q77" s="36">
        <f>SUMIFS(СВЦЭМ!$C$39:$C$782,СВЦЭМ!$A$39:$A$782,$A77,СВЦЭМ!$B$39:$B$782,Q$47)+'СЕТ СН'!$G$9+СВЦЭМ!$D$10+'СЕТ СН'!$G$5-'СЕТ СН'!$G$17</f>
        <v>3953.57316984</v>
      </c>
      <c r="R77" s="36">
        <f>SUMIFS(СВЦЭМ!$C$39:$C$782,СВЦЭМ!$A$39:$A$782,$A77,СВЦЭМ!$B$39:$B$782,R$47)+'СЕТ СН'!$G$9+СВЦЭМ!$D$10+'СЕТ СН'!$G$5-'СЕТ СН'!$G$17</f>
        <v>3942.8796020099999</v>
      </c>
      <c r="S77" s="36">
        <f>SUMIFS(СВЦЭМ!$C$39:$C$782,СВЦЭМ!$A$39:$A$782,$A77,СВЦЭМ!$B$39:$B$782,S$47)+'СЕТ СН'!$G$9+СВЦЭМ!$D$10+'СЕТ СН'!$G$5-'СЕТ СН'!$G$17</f>
        <v>3932.39829775</v>
      </c>
      <c r="T77" s="36">
        <f>SUMIFS(СВЦЭМ!$C$39:$C$782,СВЦЭМ!$A$39:$A$782,$A77,СВЦЭМ!$B$39:$B$782,T$47)+'СЕТ СН'!$G$9+СВЦЭМ!$D$10+'СЕТ СН'!$G$5-'СЕТ СН'!$G$17</f>
        <v>3833.7325800200001</v>
      </c>
      <c r="U77" s="36">
        <f>SUMIFS(СВЦЭМ!$C$39:$C$782,СВЦЭМ!$A$39:$A$782,$A77,СВЦЭМ!$B$39:$B$782,U$47)+'СЕТ СН'!$G$9+СВЦЭМ!$D$10+'СЕТ СН'!$G$5-'СЕТ СН'!$G$17</f>
        <v>3748.15168137</v>
      </c>
      <c r="V77" s="36">
        <f>SUMIFS(СВЦЭМ!$C$39:$C$782,СВЦЭМ!$A$39:$A$782,$A77,СВЦЭМ!$B$39:$B$782,V$47)+'СЕТ СН'!$G$9+СВЦЭМ!$D$10+'СЕТ СН'!$G$5-'СЕТ СН'!$G$17</f>
        <v>3715.54404368</v>
      </c>
      <c r="W77" s="36">
        <f>SUMIFS(СВЦЭМ!$C$39:$C$782,СВЦЭМ!$A$39:$A$782,$A77,СВЦЭМ!$B$39:$B$782,W$47)+'СЕТ СН'!$G$9+СВЦЭМ!$D$10+'СЕТ СН'!$G$5-'СЕТ СН'!$G$17</f>
        <v>3722.7745489500003</v>
      </c>
      <c r="X77" s="36">
        <f>SUMIFS(СВЦЭМ!$C$39:$C$782,СВЦЭМ!$A$39:$A$782,$A77,СВЦЭМ!$B$39:$B$782,X$47)+'СЕТ СН'!$G$9+СВЦЭМ!$D$10+'СЕТ СН'!$G$5-'СЕТ СН'!$G$17</f>
        <v>3765.7315580499999</v>
      </c>
      <c r="Y77" s="36">
        <f>SUMIFS(СВЦЭМ!$C$39:$C$782,СВЦЭМ!$A$39:$A$782,$A77,СВЦЭМ!$B$39:$B$782,Y$47)+'СЕТ СН'!$G$9+СВЦЭМ!$D$10+'СЕТ СН'!$G$5-'СЕТ СН'!$G$17</f>
        <v>3850.1272110999998</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01.04.2021</v>
      </c>
      <c r="B84" s="36">
        <f>SUMIFS(СВЦЭМ!$C$39:$C$782,СВЦЭМ!$A$39:$A$782,$A84,СВЦЭМ!$B$39:$B$782,B$83)+'СЕТ СН'!$H$9+СВЦЭМ!$D$10+'СЕТ СН'!$H$5-'СЕТ СН'!$H$17</f>
        <v>3904.5170121299998</v>
      </c>
      <c r="C84" s="36">
        <f>SUMIFS(СВЦЭМ!$C$39:$C$782,СВЦЭМ!$A$39:$A$782,$A84,СВЦЭМ!$B$39:$B$782,C$83)+'СЕТ СН'!$H$9+СВЦЭМ!$D$10+'СЕТ СН'!$H$5-'СЕТ СН'!$H$17</f>
        <v>3981.4543818100001</v>
      </c>
      <c r="D84" s="36">
        <f>SUMIFS(СВЦЭМ!$C$39:$C$782,СВЦЭМ!$A$39:$A$782,$A84,СВЦЭМ!$B$39:$B$782,D$83)+'СЕТ СН'!$H$9+СВЦЭМ!$D$10+'СЕТ СН'!$H$5-'СЕТ СН'!$H$17</f>
        <v>4037.9885463299997</v>
      </c>
      <c r="E84" s="36">
        <f>SUMIFS(СВЦЭМ!$C$39:$C$782,СВЦЭМ!$A$39:$A$782,$A84,СВЦЭМ!$B$39:$B$782,E$83)+'СЕТ СН'!$H$9+СВЦЭМ!$D$10+'СЕТ СН'!$H$5-'СЕТ СН'!$H$17</f>
        <v>4039.5219925900001</v>
      </c>
      <c r="F84" s="36">
        <f>SUMIFS(СВЦЭМ!$C$39:$C$782,СВЦЭМ!$A$39:$A$782,$A84,СВЦЭМ!$B$39:$B$782,F$83)+'СЕТ СН'!$H$9+СВЦЭМ!$D$10+'СЕТ СН'!$H$5-'СЕТ СН'!$H$17</f>
        <v>4033.4809197899999</v>
      </c>
      <c r="G84" s="36">
        <f>SUMIFS(СВЦЭМ!$C$39:$C$782,СВЦЭМ!$A$39:$A$782,$A84,СВЦЭМ!$B$39:$B$782,G$83)+'СЕТ СН'!$H$9+СВЦЭМ!$D$10+'СЕТ СН'!$H$5-'СЕТ СН'!$H$17</f>
        <v>4021.1450317500003</v>
      </c>
      <c r="H84" s="36">
        <f>SUMIFS(СВЦЭМ!$C$39:$C$782,СВЦЭМ!$A$39:$A$782,$A84,СВЦЭМ!$B$39:$B$782,H$83)+'СЕТ СН'!$H$9+СВЦЭМ!$D$10+'СЕТ СН'!$H$5-'СЕТ СН'!$H$17</f>
        <v>3952.1353241500001</v>
      </c>
      <c r="I84" s="36">
        <f>SUMIFS(СВЦЭМ!$C$39:$C$782,СВЦЭМ!$A$39:$A$782,$A84,СВЦЭМ!$B$39:$B$782,I$83)+'СЕТ СН'!$H$9+СВЦЭМ!$D$10+'СЕТ СН'!$H$5-'СЕТ СН'!$H$17</f>
        <v>3926.2520108899998</v>
      </c>
      <c r="J84" s="36">
        <f>SUMIFS(СВЦЭМ!$C$39:$C$782,СВЦЭМ!$A$39:$A$782,$A84,СВЦЭМ!$B$39:$B$782,J$83)+'СЕТ СН'!$H$9+СВЦЭМ!$D$10+'СЕТ СН'!$H$5-'СЕТ СН'!$H$17</f>
        <v>3877.2281775000001</v>
      </c>
      <c r="K84" s="36">
        <f>SUMIFS(СВЦЭМ!$C$39:$C$782,СВЦЭМ!$A$39:$A$782,$A84,СВЦЭМ!$B$39:$B$782,K$83)+'СЕТ СН'!$H$9+СВЦЭМ!$D$10+'СЕТ СН'!$H$5-'СЕТ СН'!$H$17</f>
        <v>3806.9590381200001</v>
      </c>
      <c r="L84" s="36">
        <f>SUMIFS(СВЦЭМ!$C$39:$C$782,СВЦЭМ!$A$39:$A$782,$A84,СВЦЭМ!$B$39:$B$782,L$83)+'СЕТ СН'!$H$9+СВЦЭМ!$D$10+'СЕТ СН'!$H$5-'СЕТ СН'!$H$17</f>
        <v>3807.1858506500002</v>
      </c>
      <c r="M84" s="36">
        <f>SUMIFS(СВЦЭМ!$C$39:$C$782,СВЦЭМ!$A$39:$A$782,$A84,СВЦЭМ!$B$39:$B$782,M$83)+'СЕТ СН'!$H$9+СВЦЭМ!$D$10+'СЕТ СН'!$H$5-'СЕТ СН'!$H$17</f>
        <v>3811.0621154400001</v>
      </c>
      <c r="N84" s="36">
        <f>SUMIFS(СВЦЭМ!$C$39:$C$782,СВЦЭМ!$A$39:$A$782,$A84,СВЦЭМ!$B$39:$B$782,N$83)+'СЕТ СН'!$H$9+СВЦЭМ!$D$10+'СЕТ СН'!$H$5-'СЕТ СН'!$H$17</f>
        <v>3839.6106072800003</v>
      </c>
      <c r="O84" s="36">
        <f>SUMIFS(СВЦЭМ!$C$39:$C$782,СВЦЭМ!$A$39:$A$782,$A84,СВЦЭМ!$B$39:$B$782,O$83)+'СЕТ СН'!$H$9+СВЦЭМ!$D$10+'СЕТ СН'!$H$5-'СЕТ СН'!$H$17</f>
        <v>3881.60006647</v>
      </c>
      <c r="P84" s="36">
        <f>SUMIFS(СВЦЭМ!$C$39:$C$782,СВЦЭМ!$A$39:$A$782,$A84,СВЦЭМ!$B$39:$B$782,P$83)+'СЕТ СН'!$H$9+СВЦЭМ!$D$10+'СЕТ СН'!$H$5-'СЕТ СН'!$H$17</f>
        <v>3930.0600212099998</v>
      </c>
      <c r="Q84" s="36">
        <f>SUMIFS(СВЦЭМ!$C$39:$C$782,СВЦЭМ!$A$39:$A$782,$A84,СВЦЭМ!$B$39:$B$782,Q$83)+'СЕТ СН'!$H$9+СВЦЭМ!$D$10+'СЕТ СН'!$H$5-'СЕТ СН'!$H$17</f>
        <v>3956.3997126900003</v>
      </c>
      <c r="R84" s="36">
        <f>SUMIFS(СВЦЭМ!$C$39:$C$782,СВЦЭМ!$A$39:$A$782,$A84,СВЦЭМ!$B$39:$B$782,R$83)+'СЕТ СН'!$H$9+СВЦЭМ!$D$10+'СЕТ СН'!$H$5-'СЕТ СН'!$H$17</f>
        <v>3942.0406705099999</v>
      </c>
      <c r="S84" s="36">
        <f>SUMIFS(СВЦЭМ!$C$39:$C$782,СВЦЭМ!$A$39:$A$782,$A84,СВЦЭМ!$B$39:$B$782,S$83)+'СЕТ СН'!$H$9+СВЦЭМ!$D$10+'СЕТ СН'!$H$5-'СЕТ СН'!$H$17</f>
        <v>3922.6416708799998</v>
      </c>
      <c r="T84" s="36">
        <f>SUMIFS(СВЦЭМ!$C$39:$C$782,СВЦЭМ!$A$39:$A$782,$A84,СВЦЭМ!$B$39:$B$782,T$83)+'СЕТ СН'!$H$9+СВЦЭМ!$D$10+'СЕТ СН'!$H$5-'СЕТ СН'!$H$17</f>
        <v>3879.7279183400001</v>
      </c>
      <c r="U84" s="36">
        <f>SUMIFS(СВЦЭМ!$C$39:$C$782,СВЦЭМ!$A$39:$A$782,$A84,СВЦЭМ!$B$39:$B$782,U$83)+'СЕТ СН'!$H$9+СВЦЭМ!$D$10+'СЕТ СН'!$H$5-'СЕТ СН'!$H$17</f>
        <v>3810.9416521100002</v>
      </c>
      <c r="V84" s="36">
        <f>SUMIFS(СВЦЭМ!$C$39:$C$782,СВЦЭМ!$A$39:$A$782,$A84,СВЦЭМ!$B$39:$B$782,V$83)+'СЕТ СН'!$H$9+СВЦЭМ!$D$10+'СЕТ СН'!$H$5-'СЕТ СН'!$H$17</f>
        <v>3770.3048797600004</v>
      </c>
      <c r="W84" s="36">
        <f>SUMIFS(СВЦЭМ!$C$39:$C$782,СВЦЭМ!$A$39:$A$782,$A84,СВЦЭМ!$B$39:$B$782,W$83)+'СЕТ СН'!$H$9+СВЦЭМ!$D$10+'СЕТ СН'!$H$5-'СЕТ СН'!$H$17</f>
        <v>3759.8711216900001</v>
      </c>
      <c r="X84" s="36">
        <f>SUMIFS(СВЦЭМ!$C$39:$C$782,СВЦЭМ!$A$39:$A$782,$A84,СВЦЭМ!$B$39:$B$782,X$83)+'СЕТ СН'!$H$9+СВЦЭМ!$D$10+'СЕТ СН'!$H$5-'СЕТ СН'!$H$17</f>
        <v>3779.3078762</v>
      </c>
      <c r="Y84" s="36">
        <f>SUMIFS(СВЦЭМ!$C$39:$C$782,СВЦЭМ!$A$39:$A$782,$A84,СВЦЭМ!$B$39:$B$782,Y$83)+'СЕТ СН'!$H$9+СВЦЭМ!$D$10+'СЕТ СН'!$H$5-'СЕТ СН'!$H$17</f>
        <v>3802.6837048500001</v>
      </c>
    </row>
    <row r="85" spans="1:25" ht="15.75" x14ac:dyDescent="0.2">
      <c r="A85" s="35">
        <f>A84+1</f>
        <v>44288</v>
      </c>
      <c r="B85" s="36">
        <f>SUMIFS(СВЦЭМ!$C$39:$C$782,СВЦЭМ!$A$39:$A$782,$A85,СВЦЭМ!$B$39:$B$782,B$83)+'СЕТ СН'!$H$9+СВЦЭМ!$D$10+'СЕТ СН'!$H$5-'СЕТ СН'!$H$17</f>
        <v>3870.8324194500001</v>
      </c>
      <c r="C85" s="36">
        <f>SUMIFS(СВЦЭМ!$C$39:$C$782,СВЦЭМ!$A$39:$A$782,$A85,СВЦЭМ!$B$39:$B$782,C$83)+'СЕТ СН'!$H$9+СВЦЭМ!$D$10+'СЕТ СН'!$H$5-'СЕТ СН'!$H$17</f>
        <v>3925.3421386</v>
      </c>
      <c r="D85" s="36">
        <f>SUMIFS(СВЦЭМ!$C$39:$C$782,СВЦЭМ!$A$39:$A$782,$A85,СВЦЭМ!$B$39:$B$782,D$83)+'СЕТ СН'!$H$9+СВЦЭМ!$D$10+'СЕТ СН'!$H$5-'СЕТ СН'!$H$17</f>
        <v>3969.7726624400002</v>
      </c>
      <c r="E85" s="36">
        <f>SUMIFS(СВЦЭМ!$C$39:$C$782,СВЦЭМ!$A$39:$A$782,$A85,СВЦЭМ!$B$39:$B$782,E$83)+'СЕТ СН'!$H$9+СВЦЭМ!$D$10+'СЕТ СН'!$H$5-'СЕТ СН'!$H$17</f>
        <v>3990.78754673</v>
      </c>
      <c r="F85" s="36">
        <f>SUMIFS(СВЦЭМ!$C$39:$C$782,СВЦЭМ!$A$39:$A$782,$A85,СВЦЭМ!$B$39:$B$782,F$83)+'СЕТ СН'!$H$9+СВЦЭМ!$D$10+'СЕТ СН'!$H$5-'СЕТ СН'!$H$17</f>
        <v>3981.9201004500001</v>
      </c>
      <c r="G85" s="36">
        <f>SUMIFS(СВЦЭМ!$C$39:$C$782,СВЦЭМ!$A$39:$A$782,$A85,СВЦЭМ!$B$39:$B$782,G$83)+'СЕТ СН'!$H$9+СВЦЭМ!$D$10+'СЕТ СН'!$H$5-'СЕТ СН'!$H$17</f>
        <v>3952.70325503</v>
      </c>
      <c r="H85" s="36">
        <f>SUMIFS(СВЦЭМ!$C$39:$C$782,СВЦЭМ!$A$39:$A$782,$A85,СВЦЭМ!$B$39:$B$782,H$83)+'СЕТ СН'!$H$9+СВЦЭМ!$D$10+'СЕТ СН'!$H$5-'СЕТ СН'!$H$17</f>
        <v>3917.6745891199998</v>
      </c>
      <c r="I85" s="36">
        <f>SUMIFS(СВЦЭМ!$C$39:$C$782,СВЦЭМ!$A$39:$A$782,$A85,СВЦЭМ!$B$39:$B$782,I$83)+'СЕТ СН'!$H$9+СВЦЭМ!$D$10+'СЕТ СН'!$H$5-'СЕТ СН'!$H$17</f>
        <v>3887.69788625</v>
      </c>
      <c r="J85" s="36">
        <f>SUMIFS(СВЦЭМ!$C$39:$C$782,СВЦЭМ!$A$39:$A$782,$A85,СВЦЭМ!$B$39:$B$782,J$83)+'СЕТ СН'!$H$9+СВЦЭМ!$D$10+'СЕТ СН'!$H$5-'СЕТ СН'!$H$17</f>
        <v>3844.66811757</v>
      </c>
      <c r="K85" s="36">
        <f>SUMIFS(СВЦЭМ!$C$39:$C$782,СВЦЭМ!$A$39:$A$782,$A85,СВЦЭМ!$B$39:$B$782,K$83)+'СЕТ СН'!$H$9+СВЦЭМ!$D$10+'СЕТ СН'!$H$5-'СЕТ СН'!$H$17</f>
        <v>3818.7539825399999</v>
      </c>
      <c r="L85" s="36">
        <f>SUMIFS(СВЦЭМ!$C$39:$C$782,СВЦЭМ!$A$39:$A$782,$A85,СВЦЭМ!$B$39:$B$782,L$83)+'СЕТ СН'!$H$9+СВЦЭМ!$D$10+'СЕТ СН'!$H$5-'СЕТ СН'!$H$17</f>
        <v>3835.4040529499998</v>
      </c>
      <c r="M85" s="36">
        <f>SUMIFS(СВЦЭМ!$C$39:$C$782,СВЦЭМ!$A$39:$A$782,$A85,СВЦЭМ!$B$39:$B$782,M$83)+'СЕТ СН'!$H$9+СВЦЭМ!$D$10+'СЕТ СН'!$H$5-'СЕТ СН'!$H$17</f>
        <v>3817.2898950399999</v>
      </c>
      <c r="N85" s="36">
        <f>SUMIFS(СВЦЭМ!$C$39:$C$782,СВЦЭМ!$A$39:$A$782,$A85,СВЦЭМ!$B$39:$B$782,N$83)+'СЕТ СН'!$H$9+СВЦЭМ!$D$10+'СЕТ СН'!$H$5-'СЕТ СН'!$H$17</f>
        <v>3848.6119907900002</v>
      </c>
      <c r="O85" s="36">
        <f>SUMIFS(СВЦЭМ!$C$39:$C$782,СВЦЭМ!$A$39:$A$782,$A85,СВЦЭМ!$B$39:$B$782,O$83)+'СЕТ СН'!$H$9+СВЦЭМ!$D$10+'СЕТ СН'!$H$5-'СЕТ СН'!$H$17</f>
        <v>3894.2029494400003</v>
      </c>
      <c r="P85" s="36">
        <f>SUMIFS(СВЦЭМ!$C$39:$C$782,СВЦЭМ!$A$39:$A$782,$A85,СВЦЭМ!$B$39:$B$782,P$83)+'СЕТ СН'!$H$9+СВЦЭМ!$D$10+'СЕТ СН'!$H$5-'СЕТ СН'!$H$17</f>
        <v>3943.4072961399997</v>
      </c>
      <c r="Q85" s="36">
        <f>SUMIFS(СВЦЭМ!$C$39:$C$782,СВЦЭМ!$A$39:$A$782,$A85,СВЦЭМ!$B$39:$B$782,Q$83)+'СЕТ СН'!$H$9+СВЦЭМ!$D$10+'СЕТ СН'!$H$5-'СЕТ СН'!$H$17</f>
        <v>3961.6810017099997</v>
      </c>
      <c r="R85" s="36">
        <f>SUMIFS(СВЦЭМ!$C$39:$C$782,СВЦЭМ!$A$39:$A$782,$A85,СВЦЭМ!$B$39:$B$782,R$83)+'СЕТ СН'!$H$9+СВЦЭМ!$D$10+'СЕТ СН'!$H$5-'СЕТ СН'!$H$17</f>
        <v>3962.5768986600001</v>
      </c>
      <c r="S85" s="36">
        <f>SUMIFS(СВЦЭМ!$C$39:$C$782,СВЦЭМ!$A$39:$A$782,$A85,СВЦЭМ!$B$39:$B$782,S$83)+'СЕТ СН'!$H$9+СВЦЭМ!$D$10+'СЕТ СН'!$H$5-'СЕТ СН'!$H$17</f>
        <v>3954.6327620100001</v>
      </c>
      <c r="T85" s="36">
        <f>SUMIFS(СВЦЭМ!$C$39:$C$782,СВЦЭМ!$A$39:$A$782,$A85,СВЦЭМ!$B$39:$B$782,T$83)+'СЕТ СН'!$H$9+СВЦЭМ!$D$10+'СЕТ СН'!$H$5-'СЕТ СН'!$H$17</f>
        <v>3889.6382387100002</v>
      </c>
      <c r="U85" s="36">
        <f>SUMIFS(СВЦЭМ!$C$39:$C$782,СВЦЭМ!$A$39:$A$782,$A85,СВЦЭМ!$B$39:$B$782,U$83)+'СЕТ СН'!$H$9+СВЦЭМ!$D$10+'СЕТ СН'!$H$5-'СЕТ СН'!$H$17</f>
        <v>3814.0729274800001</v>
      </c>
      <c r="V85" s="36">
        <f>SUMIFS(СВЦЭМ!$C$39:$C$782,СВЦЭМ!$A$39:$A$782,$A85,СВЦЭМ!$B$39:$B$782,V$83)+'СЕТ СН'!$H$9+СВЦЭМ!$D$10+'СЕТ СН'!$H$5-'СЕТ СН'!$H$17</f>
        <v>3776.7721598400003</v>
      </c>
      <c r="W85" s="36">
        <f>SUMIFS(СВЦЭМ!$C$39:$C$782,СВЦЭМ!$A$39:$A$782,$A85,СВЦЭМ!$B$39:$B$782,W$83)+'СЕТ СН'!$H$9+СВЦЭМ!$D$10+'СЕТ СН'!$H$5-'СЕТ СН'!$H$17</f>
        <v>3775.4245896900002</v>
      </c>
      <c r="X85" s="36">
        <f>SUMIFS(СВЦЭМ!$C$39:$C$782,СВЦЭМ!$A$39:$A$782,$A85,СВЦЭМ!$B$39:$B$782,X$83)+'СЕТ СН'!$H$9+СВЦЭМ!$D$10+'СЕТ СН'!$H$5-'СЕТ СН'!$H$17</f>
        <v>3803.5015752199997</v>
      </c>
      <c r="Y85" s="36">
        <f>SUMIFS(СВЦЭМ!$C$39:$C$782,СВЦЭМ!$A$39:$A$782,$A85,СВЦЭМ!$B$39:$B$782,Y$83)+'СЕТ СН'!$H$9+СВЦЭМ!$D$10+'СЕТ СН'!$H$5-'СЕТ СН'!$H$17</f>
        <v>3851.2246064999999</v>
      </c>
    </row>
    <row r="86" spans="1:25" ht="15.75" x14ac:dyDescent="0.2">
      <c r="A86" s="35">
        <f t="shared" ref="A86:A114" si="2">A85+1</f>
        <v>44289</v>
      </c>
      <c r="B86" s="36">
        <f>SUMIFS(СВЦЭМ!$C$39:$C$782,СВЦЭМ!$A$39:$A$782,$A86,СВЦЭМ!$B$39:$B$782,B$83)+'СЕТ СН'!$H$9+СВЦЭМ!$D$10+'СЕТ СН'!$H$5-'СЕТ СН'!$H$17</f>
        <v>3945.2671629300003</v>
      </c>
      <c r="C86" s="36">
        <f>SUMIFS(СВЦЭМ!$C$39:$C$782,СВЦЭМ!$A$39:$A$782,$A86,СВЦЭМ!$B$39:$B$782,C$83)+'СЕТ СН'!$H$9+СВЦЭМ!$D$10+'СЕТ СН'!$H$5-'СЕТ СН'!$H$17</f>
        <v>3998.5102492200003</v>
      </c>
      <c r="D86" s="36">
        <f>SUMIFS(СВЦЭМ!$C$39:$C$782,СВЦЭМ!$A$39:$A$782,$A86,СВЦЭМ!$B$39:$B$782,D$83)+'СЕТ СН'!$H$9+СВЦЭМ!$D$10+'СЕТ СН'!$H$5-'СЕТ СН'!$H$17</f>
        <v>4034.2176013400003</v>
      </c>
      <c r="E86" s="36">
        <f>SUMIFS(СВЦЭМ!$C$39:$C$782,СВЦЭМ!$A$39:$A$782,$A86,СВЦЭМ!$B$39:$B$782,E$83)+'СЕТ СН'!$H$9+СВЦЭМ!$D$10+'СЕТ СН'!$H$5-'СЕТ СН'!$H$17</f>
        <v>4016.0913658300001</v>
      </c>
      <c r="F86" s="36">
        <f>SUMIFS(СВЦЭМ!$C$39:$C$782,СВЦЭМ!$A$39:$A$782,$A86,СВЦЭМ!$B$39:$B$782,F$83)+'СЕТ СН'!$H$9+СВЦЭМ!$D$10+'СЕТ СН'!$H$5-'СЕТ СН'!$H$17</f>
        <v>4042.02275074</v>
      </c>
      <c r="G86" s="36">
        <f>SUMIFS(СВЦЭМ!$C$39:$C$782,СВЦЭМ!$A$39:$A$782,$A86,СВЦЭМ!$B$39:$B$782,G$83)+'СЕТ СН'!$H$9+СВЦЭМ!$D$10+'СЕТ СН'!$H$5-'СЕТ СН'!$H$17</f>
        <v>4028.4982204600001</v>
      </c>
      <c r="H86" s="36">
        <f>SUMIFS(СВЦЭМ!$C$39:$C$782,СВЦЭМ!$A$39:$A$782,$A86,СВЦЭМ!$B$39:$B$782,H$83)+'СЕТ СН'!$H$9+СВЦЭМ!$D$10+'СЕТ СН'!$H$5-'СЕТ СН'!$H$17</f>
        <v>3935.7241136900002</v>
      </c>
      <c r="I86" s="36">
        <f>SUMIFS(СВЦЭМ!$C$39:$C$782,СВЦЭМ!$A$39:$A$782,$A86,СВЦЭМ!$B$39:$B$782,I$83)+'СЕТ СН'!$H$9+СВЦЭМ!$D$10+'СЕТ СН'!$H$5-'СЕТ СН'!$H$17</f>
        <v>3905.8865680899999</v>
      </c>
      <c r="J86" s="36">
        <f>SUMIFS(СВЦЭМ!$C$39:$C$782,СВЦЭМ!$A$39:$A$782,$A86,СВЦЭМ!$B$39:$B$782,J$83)+'СЕТ СН'!$H$9+СВЦЭМ!$D$10+'СЕТ СН'!$H$5-'СЕТ СН'!$H$17</f>
        <v>3842.2055030500001</v>
      </c>
      <c r="K86" s="36">
        <f>SUMIFS(СВЦЭМ!$C$39:$C$782,СВЦЭМ!$A$39:$A$782,$A86,СВЦЭМ!$B$39:$B$782,K$83)+'СЕТ СН'!$H$9+СВЦЭМ!$D$10+'СЕТ СН'!$H$5-'СЕТ СН'!$H$17</f>
        <v>3780.8382939499998</v>
      </c>
      <c r="L86" s="36">
        <f>SUMIFS(СВЦЭМ!$C$39:$C$782,СВЦЭМ!$A$39:$A$782,$A86,СВЦЭМ!$B$39:$B$782,L$83)+'СЕТ СН'!$H$9+СВЦЭМ!$D$10+'СЕТ СН'!$H$5-'СЕТ СН'!$H$17</f>
        <v>3788.7528350800003</v>
      </c>
      <c r="M86" s="36">
        <f>SUMIFS(СВЦЭМ!$C$39:$C$782,СВЦЭМ!$A$39:$A$782,$A86,СВЦЭМ!$B$39:$B$782,M$83)+'СЕТ СН'!$H$9+СВЦЭМ!$D$10+'СЕТ СН'!$H$5-'СЕТ СН'!$H$17</f>
        <v>3794.7967070599998</v>
      </c>
      <c r="N86" s="36">
        <f>SUMIFS(СВЦЭМ!$C$39:$C$782,СВЦЭМ!$A$39:$A$782,$A86,СВЦЭМ!$B$39:$B$782,N$83)+'СЕТ СН'!$H$9+СВЦЭМ!$D$10+'СЕТ СН'!$H$5-'СЕТ СН'!$H$17</f>
        <v>3830.4084920099999</v>
      </c>
      <c r="O86" s="36">
        <f>SUMIFS(СВЦЭМ!$C$39:$C$782,СВЦЭМ!$A$39:$A$782,$A86,СВЦЭМ!$B$39:$B$782,O$83)+'СЕТ СН'!$H$9+СВЦЭМ!$D$10+'СЕТ СН'!$H$5-'СЕТ СН'!$H$17</f>
        <v>3878.5881544000003</v>
      </c>
      <c r="P86" s="36">
        <f>SUMIFS(СВЦЭМ!$C$39:$C$782,СВЦЭМ!$A$39:$A$782,$A86,СВЦЭМ!$B$39:$B$782,P$83)+'СЕТ СН'!$H$9+СВЦЭМ!$D$10+'СЕТ СН'!$H$5-'СЕТ СН'!$H$17</f>
        <v>3937.83628146</v>
      </c>
      <c r="Q86" s="36">
        <f>SUMIFS(СВЦЭМ!$C$39:$C$782,СВЦЭМ!$A$39:$A$782,$A86,СВЦЭМ!$B$39:$B$782,Q$83)+'СЕТ СН'!$H$9+СВЦЭМ!$D$10+'СЕТ СН'!$H$5-'СЕТ СН'!$H$17</f>
        <v>3958.5072010000004</v>
      </c>
      <c r="R86" s="36">
        <f>SUMIFS(СВЦЭМ!$C$39:$C$782,СВЦЭМ!$A$39:$A$782,$A86,СВЦЭМ!$B$39:$B$782,R$83)+'СЕТ СН'!$H$9+СВЦЭМ!$D$10+'СЕТ СН'!$H$5-'СЕТ СН'!$H$17</f>
        <v>3946.5644399499997</v>
      </c>
      <c r="S86" s="36">
        <f>SUMIFS(СВЦЭМ!$C$39:$C$782,СВЦЭМ!$A$39:$A$782,$A86,СВЦЭМ!$B$39:$B$782,S$83)+'СЕТ СН'!$H$9+СВЦЭМ!$D$10+'СЕТ СН'!$H$5-'СЕТ СН'!$H$17</f>
        <v>3929.86018577</v>
      </c>
      <c r="T86" s="36">
        <f>SUMIFS(СВЦЭМ!$C$39:$C$782,СВЦЭМ!$A$39:$A$782,$A86,СВЦЭМ!$B$39:$B$782,T$83)+'СЕТ СН'!$H$9+СВЦЭМ!$D$10+'СЕТ СН'!$H$5-'СЕТ СН'!$H$17</f>
        <v>3848.2020814400003</v>
      </c>
      <c r="U86" s="36">
        <f>SUMIFS(СВЦЭМ!$C$39:$C$782,СВЦЭМ!$A$39:$A$782,$A86,СВЦЭМ!$B$39:$B$782,U$83)+'СЕТ СН'!$H$9+СВЦЭМ!$D$10+'СЕТ СН'!$H$5-'СЕТ СН'!$H$17</f>
        <v>3764.6553818000002</v>
      </c>
      <c r="V86" s="36">
        <f>SUMIFS(СВЦЭМ!$C$39:$C$782,СВЦЭМ!$A$39:$A$782,$A86,СВЦЭМ!$B$39:$B$782,V$83)+'СЕТ СН'!$H$9+СВЦЭМ!$D$10+'СЕТ СН'!$H$5-'СЕТ СН'!$H$17</f>
        <v>3731.5875204700001</v>
      </c>
      <c r="W86" s="36">
        <f>SUMIFS(СВЦЭМ!$C$39:$C$782,СВЦЭМ!$A$39:$A$782,$A86,СВЦЭМ!$B$39:$B$782,W$83)+'СЕТ СН'!$H$9+СВЦЭМ!$D$10+'СЕТ СН'!$H$5-'СЕТ СН'!$H$17</f>
        <v>3727.6952929899999</v>
      </c>
      <c r="X86" s="36">
        <f>SUMIFS(СВЦЭМ!$C$39:$C$782,СВЦЭМ!$A$39:$A$782,$A86,СВЦЭМ!$B$39:$B$782,X$83)+'СЕТ СН'!$H$9+СВЦЭМ!$D$10+'СЕТ СН'!$H$5-'СЕТ СН'!$H$17</f>
        <v>3758.0939631900001</v>
      </c>
      <c r="Y86" s="36">
        <f>SUMIFS(СВЦЭМ!$C$39:$C$782,СВЦЭМ!$A$39:$A$782,$A86,СВЦЭМ!$B$39:$B$782,Y$83)+'СЕТ СН'!$H$9+СВЦЭМ!$D$10+'СЕТ СН'!$H$5-'СЕТ СН'!$H$17</f>
        <v>3815.1419257099997</v>
      </c>
    </row>
    <row r="87" spans="1:25" ht="15.75" x14ac:dyDescent="0.2">
      <c r="A87" s="35">
        <f t="shared" si="2"/>
        <v>44290</v>
      </c>
      <c r="B87" s="36">
        <f>SUMIFS(СВЦЭМ!$C$39:$C$782,СВЦЭМ!$A$39:$A$782,$A87,СВЦЭМ!$B$39:$B$782,B$83)+'СЕТ СН'!$H$9+СВЦЭМ!$D$10+'СЕТ СН'!$H$5-'СЕТ СН'!$H$17</f>
        <v>3892.9711425099999</v>
      </c>
      <c r="C87" s="36">
        <f>SUMIFS(СВЦЭМ!$C$39:$C$782,СВЦЭМ!$A$39:$A$782,$A87,СВЦЭМ!$B$39:$B$782,C$83)+'СЕТ СН'!$H$9+СВЦЭМ!$D$10+'СЕТ СН'!$H$5-'СЕТ СН'!$H$17</f>
        <v>3975.70031019</v>
      </c>
      <c r="D87" s="36">
        <f>SUMIFS(СВЦЭМ!$C$39:$C$782,СВЦЭМ!$A$39:$A$782,$A87,СВЦЭМ!$B$39:$B$782,D$83)+'СЕТ СН'!$H$9+СВЦЭМ!$D$10+'СЕТ СН'!$H$5-'СЕТ СН'!$H$17</f>
        <v>4021.06940751</v>
      </c>
      <c r="E87" s="36">
        <f>SUMIFS(СВЦЭМ!$C$39:$C$782,СВЦЭМ!$A$39:$A$782,$A87,СВЦЭМ!$B$39:$B$782,E$83)+'СЕТ СН'!$H$9+СВЦЭМ!$D$10+'СЕТ СН'!$H$5-'СЕТ СН'!$H$17</f>
        <v>4030.0336056900001</v>
      </c>
      <c r="F87" s="36">
        <f>SUMIFS(СВЦЭМ!$C$39:$C$782,СВЦЭМ!$A$39:$A$782,$A87,СВЦЭМ!$B$39:$B$782,F$83)+'СЕТ СН'!$H$9+СВЦЭМ!$D$10+'СЕТ СН'!$H$5-'СЕТ СН'!$H$17</f>
        <v>4042.2392792600003</v>
      </c>
      <c r="G87" s="36">
        <f>SUMIFS(СВЦЭМ!$C$39:$C$782,СВЦЭМ!$A$39:$A$782,$A87,СВЦЭМ!$B$39:$B$782,G$83)+'СЕТ СН'!$H$9+СВЦЭМ!$D$10+'СЕТ СН'!$H$5-'СЕТ СН'!$H$17</f>
        <v>4032.74037911</v>
      </c>
      <c r="H87" s="36">
        <f>SUMIFS(СВЦЭМ!$C$39:$C$782,СВЦЭМ!$A$39:$A$782,$A87,СВЦЭМ!$B$39:$B$782,H$83)+'СЕТ СН'!$H$9+СВЦЭМ!$D$10+'СЕТ СН'!$H$5-'СЕТ СН'!$H$17</f>
        <v>4006.1181143900003</v>
      </c>
      <c r="I87" s="36">
        <f>SUMIFS(СВЦЭМ!$C$39:$C$782,СВЦЭМ!$A$39:$A$782,$A87,СВЦЭМ!$B$39:$B$782,I$83)+'СЕТ СН'!$H$9+СВЦЭМ!$D$10+'СЕТ СН'!$H$5-'СЕТ СН'!$H$17</f>
        <v>3943.0146284399998</v>
      </c>
      <c r="J87" s="36">
        <f>SUMIFS(СВЦЭМ!$C$39:$C$782,СВЦЭМ!$A$39:$A$782,$A87,СВЦЭМ!$B$39:$B$782,J$83)+'СЕТ СН'!$H$9+СВЦЭМ!$D$10+'СЕТ СН'!$H$5-'СЕТ СН'!$H$17</f>
        <v>3871.7133052099998</v>
      </c>
      <c r="K87" s="36">
        <f>SUMIFS(СВЦЭМ!$C$39:$C$782,СВЦЭМ!$A$39:$A$782,$A87,СВЦЭМ!$B$39:$B$782,K$83)+'СЕТ СН'!$H$9+СВЦЭМ!$D$10+'СЕТ СН'!$H$5-'СЕТ СН'!$H$17</f>
        <v>3796.65620618</v>
      </c>
      <c r="L87" s="36">
        <f>SUMIFS(СВЦЭМ!$C$39:$C$782,СВЦЭМ!$A$39:$A$782,$A87,СВЦЭМ!$B$39:$B$782,L$83)+'СЕТ СН'!$H$9+СВЦЭМ!$D$10+'СЕТ СН'!$H$5-'СЕТ СН'!$H$17</f>
        <v>3777.6780204699999</v>
      </c>
      <c r="M87" s="36">
        <f>SUMIFS(СВЦЭМ!$C$39:$C$782,СВЦЭМ!$A$39:$A$782,$A87,СВЦЭМ!$B$39:$B$782,M$83)+'СЕТ СН'!$H$9+СВЦЭМ!$D$10+'СЕТ СН'!$H$5-'СЕТ СН'!$H$17</f>
        <v>3785.69059337</v>
      </c>
      <c r="N87" s="36">
        <f>SUMIFS(СВЦЭМ!$C$39:$C$782,СВЦЭМ!$A$39:$A$782,$A87,СВЦЭМ!$B$39:$B$782,N$83)+'СЕТ СН'!$H$9+СВЦЭМ!$D$10+'СЕТ СН'!$H$5-'СЕТ СН'!$H$17</f>
        <v>3803.6948133200003</v>
      </c>
      <c r="O87" s="36">
        <f>SUMIFS(СВЦЭМ!$C$39:$C$782,СВЦЭМ!$A$39:$A$782,$A87,СВЦЭМ!$B$39:$B$782,O$83)+'СЕТ СН'!$H$9+СВЦЭМ!$D$10+'СЕТ СН'!$H$5-'СЕТ СН'!$H$17</f>
        <v>3839.8287850699999</v>
      </c>
      <c r="P87" s="36">
        <f>SUMIFS(СВЦЭМ!$C$39:$C$782,СВЦЭМ!$A$39:$A$782,$A87,СВЦЭМ!$B$39:$B$782,P$83)+'СЕТ СН'!$H$9+СВЦЭМ!$D$10+'СЕТ СН'!$H$5-'СЕТ СН'!$H$17</f>
        <v>3898.05079639</v>
      </c>
      <c r="Q87" s="36">
        <f>SUMIFS(СВЦЭМ!$C$39:$C$782,СВЦЭМ!$A$39:$A$782,$A87,СВЦЭМ!$B$39:$B$782,Q$83)+'СЕТ СН'!$H$9+СВЦЭМ!$D$10+'СЕТ СН'!$H$5-'СЕТ СН'!$H$17</f>
        <v>3928.3296986099999</v>
      </c>
      <c r="R87" s="36">
        <f>SUMIFS(СВЦЭМ!$C$39:$C$782,СВЦЭМ!$A$39:$A$782,$A87,СВЦЭМ!$B$39:$B$782,R$83)+'СЕТ СН'!$H$9+СВЦЭМ!$D$10+'СЕТ СН'!$H$5-'СЕТ СН'!$H$17</f>
        <v>3913.6625925999997</v>
      </c>
      <c r="S87" s="36">
        <f>SUMIFS(СВЦЭМ!$C$39:$C$782,СВЦЭМ!$A$39:$A$782,$A87,СВЦЭМ!$B$39:$B$782,S$83)+'СЕТ СН'!$H$9+СВЦЭМ!$D$10+'СЕТ СН'!$H$5-'СЕТ СН'!$H$17</f>
        <v>3887.7826702000002</v>
      </c>
      <c r="T87" s="36">
        <f>SUMIFS(СВЦЭМ!$C$39:$C$782,СВЦЭМ!$A$39:$A$782,$A87,СВЦЭМ!$B$39:$B$782,T$83)+'СЕТ СН'!$H$9+СВЦЭМ!$D$10+'СЕТ СН'!$H$5-'СЕТ СН'!$H$17</f>
        <v>3790.3953087</v>
      </c>
      <c r="U87" s="36">
        <f>SUMIFS(СВЦЭМ!$C$39:$C$782,СВЦЭМ!$A$39:$A$782,$A87,СВЦЭМ!$B$39:$B$782,U$83)+'СЕТ СН'!$H$9+СВЦЭМ!$D$10+'СЕТ СН'!$H$5-'СЕТ СН'!$H$17</f>
        <v>3712.0700148300002</v>
      </c>
      <c r="V87" s="36">
        <f>SUMIFS(СВЦЭМ!$C$39:$C$782,СВЦЭМ!$A$39:$A$782,$A87,СВЦЭМ!$B$39:$B$782,V$83)+'СЕТ СН'!$H$9+СВЦЭМ!$D$10+'СЕТ СН'!$H$5-'СЕТ СН'!$H$17</f>
        <v>3700.9451381999997</v>
      </c>
      <c r="W87" s="36">
        <f>SUMIFS(СВЦЭМ!$C$39:$C$782,СВЦЭМ!$A$39:$A$782,$A87,СВЦЭМ!$B$39:$B$782,W$83)+'СЕТ СН'!$H$9+СВЦЭМ!$D$10+'СЕТ СН'!$H$5-'СЕТ СН'!$H$17</f>
        <v>3721.7309011500001</v>
      </c>
      <c r="X87" s="36">
        <f>SUMIFS(СВЦЭМ!$C$39:$C$782,СВЦЭМ!$A$39:$A$782,$A87,СВЦЭМ!$B$39:$B$782,X$83)+'СЕТ СН'!$H$9+СВЦЭМ!$D$10+'СЕТ СН'!$H$5-'СЕТ СН'!$H$17</f>
        <v>3748.2444789000001</v>
      </c>
      <c r="Y87" s="36">
        <f>SUMIFS(СВЦЭМ!$C$39:$C$782,СВЦЭМ!$A$39:$A$782,$A87,СВЦЭМ!$B$39:$B$782,Y$83)+'СЕТ СН'!$H$9+СВЦЭМ!$D$10+'СЕТ СН'!$H$5-'СЕТ СН'!$H$17</f>
        <v>3793.28646028</v>
      </c>
    </row>
    <row r="88" spans="1:25" ht="15.75" x14ac:dyDescent="0.2">
      <c r="A88" s="35">
        <f t="shared" si="2"/>
        <v>44291</v>
      </c>
      <c r="B88" s="36">
        <f>SUMIFS(СВЦЭМ!$C$39:$C$782,СВЦЭМ!$A$39:$A$782,$A88,СВЦЭМ!$B$39:$B$782,B$83)+'СЕТ СН'!$H$9+СВЦЭМ!$D$10+'СЕТ СН'!$H$5-'СЕТ СН'!$H$17</f>
        <v>3886.5490521500001</v>
      </c>
      <c r="C88" s="36">
        <f>SUMIFS(СВЦЭМ!$C$39:$C$782,СВЦЭМ!$A$39:$A$782,$A88,СВЦЭМ!$B$39:$B$782,C$83)+'СЕТ СН'!$H$9+СВЦЭМ!$D$10+'СЕТ СН'!$H$5-'СЕТ СН'!$H$17</f>
        <v>3977.6432284900002</v>
      </c>
      <c r="D88" s="36">
        <f>SUMIFS(СВЦЭМ!$C$39:$C$782,СВЦЭМ!$A$39:$A$782,$A88,СВЦЭМ!$B$39:$B$782,D$83)+'СЕТ СН'!$H$9+СВЦЭМ!$D$10+'СЕТ СН'!$H$5-'СЕТ СН'!$H$17</f>
        <v>4034.0038941299999</v>
      </c>
      <c r="E88" s="36">
        <f>SUMIFS(СВЦЭМ!$C$39:$C$782,СВЦЭМ!$A$39:$A$782,$A88,СВЦЭМ!$B$39:$B$782,E$83)+'СЕТ СН'!$H$9+СВЦЭМ!$D$10+'СЕТ СН'!$H$5-'СЕТ СН'!$H$17</f>
        <v>4040.1812337199999</v>
      </c>
      <c r="F88" s="36">
        <f>SUMIFS(СВЦЭМ!$C$39:$C$782,СВЦЭМ!$A$39:$A$782,$A88,СВЦЭМ!$B$39:$B$782,F$83)+'СЕТ СН'!$H$9+СВЦЭМ!$D$10+'СЕТ СН'!$H$5-'СЕТ СН'!$H$17</f>
        <v>4036.75962519</v>
      </c>
      <c r="G88" s="36">
        <f>SUMIFS(СВЦЭМ!$C$39:$C$782,СВЦЭМ!$A$39:$A$782,$A88,СВЦЭМ!$B$39:$B$782,G$83)+'СЕТ СН'!$H$9+СВЦЭМ!$D$10+'СЕТ СН'!$H$5-'СЕТ СН'!$H$17</f>
        <v>4037.2362119600002</v>
      </c>
      <c r="H88" s="36">
        <f>SUMIFS(СВЦЭМ!$C$39:$C$782,СВЦЭМ!$A$39:$A$782,$A88,СВЦЭМ!$B$39:$B$782,H$83)+'СЕТ СН'!$H$9+СВЦЭМ!$D$10+'СЕТ СН'!$H$5-'СЕТ СН'!$H$17</f>
        <v>3980.0210537200001</v>
      </c>
      <c r="I88" s="36">
        <f>SUMIFS(СВЦЭМ!$C$39:$C$782,СВЦЭМ!$A$39:$A$782,$A88,СВЦЭМ!$B$39:$B$782,I$83)+'СЕТ СН'!$H$9+СВЦЭМ!$D$10+'СЕТ СН'!$H$5-'СЕТ СН'!$H$17</f>
        <v>3911.8402657500001</v>
      </c>
      <c r="J88" s="36">
        <f>SUMIFS(СВЦЭМ!$C$39:$C$782,СВЦЭМ!$A$39:$A$782,$A88,СВЦЭМ!$B$39:$B$782,J$83)+'СЕТ СН'!$H$9+СВЦЭМ!$D$10+'СЕТ СН'!$H$5-'СЕТ СН'!$H$17</f>
        <v>3861.73390316</v>
      </c>
      <c r="K88" s="36">
        <f>SUMIFS(СВЦЭМ!$C$39:$C$782,СВЦЭМ!$A$39:$A$782,$A88,СВЦЭМ!$B$39:$B$782,K$83)+'СЕТ СН'!$H$9+СВЦЭМ!$D$10+'СЕТ СН'!$H$5-'СЕТ СН'!$H$17</f>
        <v>3821.7915578800003</v>
      </c>
      <c r="L88" s="36">
        <f>SUMIFS(СВЦЭМ!$C$39:$C$782,СВЦЭМ!$A$39:$A$782,$A88,СВЦЭМ!$B$39:$B$782,L$83)+'СЕТ СН'!$H$9+СВЦЭМ!$D$10+'СЕТ СН'!$H$5-'СЕТ СН'!$H$17</f>
        <v>3839.2663838899998</v>
      </c>
      <c r="M88" s="36">
        <f>SUMIFS(СВЦЭМ!$C$39:$C$782,СВЦЭМ!$A$39:$A$782,$A88,СВЦЭМ!$B$39:$B$782,M$83)+'СЕТ СН'!$H$9+СВЦЭМ!$D$10+'СЕТ СН'!$H$5-'СЕТ СН'!$H$17</f>
        <v>3832.5270987900003</v>
      </c>
      <c r="N88" s="36">
        <f>SUMIFS(СВЦЭМ!$C$39:$C$782,СВЦЭМ!$A$39:$A$782,$A88,СВЦЭМ!$B$39:$B$782,N$83)+'СЕТ СН'!$H$9+СВЦЭМ!$D$10+'СЕТ СН'!$H$5-'СЕТ СН'!$H$17</f>
        <v>3830.5275416700001</v>
      </c>
      <c r="O88" s="36">
        <f>SUMIFS(СВЦЭМ!$C$39:$C$782,СВЦЭМ!$A$39:$A$782,$A88,СВЦЭМ!$B$39:$B$782,O$83)+'СЕТ СН'!$H$9+СВЦЭМ!$D$10+'СЕТ СН'!$H$5-'СЕТ СН'!$H$17</f>
        <v>3876.56354702</v>
      </c>
      <c r="P88" s="36">
        <f>SUMIFS(СВЦЭМ!$C$39:$C$782,СВЦЭМ!$A$39:$A$782,$A88,СВЦЭМ!$B$39:$B$782,P$83)+'СЕТ СН'!$H$9+СВЦЭМ!$D$10+'СЕТ СН'!$H$5-'СЕТ СН'!$H$17</f>
        <v>3932.5418099200001</v>
      </c>
      <c r="Q88" s="36">
        <f>SUMIFS(СВЦЭМ!$C$39:$C$782,СВЦЭМ!$A$39:$A$782,$A88,СВЦЭМ!$B$39:$B$782,Q$83)+'СЕТ СН'!$H$9+СВЦЭМ!$D$10+'СЕТ СН'!$H$5-'СЕТ СН'!$H$17</f>
        <v>3950.2894746000002</v>
      </c>
      <c r="R88" s="36">
        <f>SUMIFS(СВЦЭМ!$C$39:$C$782,СВЦЭМ!$A$39:$A$782,$A88,СВЦЭМ!$B$39:$B$782,R$83)+'СЕТ СН'!$H$9+СВЦЭМ!$D$10+'СЕТ СН'!$H$5-'СЕТ СН'!$H$17</f>
        <v>3943.8893607299997</v>
      </c>
      <c r="S88" s="36">
        <f>SUMIFS(СВЦЭМ!$C$39:$C$782,СВЦЭМ!$A$39:$A$782,$A88,СВЦЭМ!$B$39:$B$782,S$83)+'СЕТ СН'!$H$9+СВЦЭМ!$D$10+'СЕТ СН'!$H$5-'СЕТ СН'!$H$17</f>
        <v>3917.9966328</v>
      </c>
      <c r="T88" s="36">
        <f>SUMIFS(СВЦЭМ!$C$39:$C$782,СВЦЭМ!$A$39:$A$782,$A88,СВЦЭМ!$B$39:$B$782,T$83)+'СЕТ СН'!$H$9+СВЦЭМ!$D$10+'СЕТ СН'!$H$5-'СЕТ СН'!$H$17</f>
        <v>3848.9223487600002</v>
      </c>
      <c r="U88" s="36">
        <f>SUMIFS(СВЦЭМ!$C$39:$C$782,СВЦЭМ!$A$39:$A$782,$A88,СВЦЭМ!$B$39:$B$782,U$83)+'СЕТ СН'!$H$9+СВЦЭМ!$D$10+'СЕТ СН'!$H$5-'СЕТ СН'!$H$17</f>
        <v>3787.4526079799998</v>
      </c>
      <c r="V88" s="36">
        <f>SUMIFS(СВЦЭМ!$C$39:$C$782,СВЦЭМ!$A$39:$A$782,$A88,СВЦЭМ!$B$39:$B$782,V$83)+'СЕТ СН'!$H$9+СВЦЭМ!$D$10+'СЕТ СН'!$H$5-'СЕТ СН'!$H$17</f>
        <v>3781.5660739900004</v>
      </c>
      <c r="W88" s="36">
        <f>SUMIFS(СВЦЭМ!$C$39:$C$782,СВЦЭМ!$A$39:$A$782,$A88,СВЦЭМ!$B$39:$B$782,W$83)+'СЕТ СН'!$H$9+СВЦЭМ!$D$10+'СЕТ СН'!$H$5-'СЕТ СН'!$H$17</f>
        <v>3807.1316954399999</v>
      </c>
      <c r="X88" s="36">
        <f>SUMIFS(СВЦЭМ!$C$39:$C$782,СВЦЭМ!$A$39:$A$782,$A88,СВЦЭМ!$B$39:$B$782,X$83)+'СЕТ СН'!$H$9+СВЦЭМ!$D$10+'СЕТ СН'!$H$5-'СЕТ СН'!$H$17</f>
        <v>3786.9217666300001</v>
      </c>
      <c r="Y88" s="36">
        <f>SUMIFS(СВЦЭМ!$C$39:$C$782,СВЦЭМ!$A$39:$A$782,$A88,СВЦЭМ!$B$39:$B$782,Y$83)+'СЕТ СН'!$H$9+СВЦЭМ!$D$10+'СЕТ СН'!$H$5-'СЕТ СН'!$H$17</f>
        <v>3813.9850343099997</v>
      </c>
    </row>
    <row r="89" spans="1:25" ht="15.75" x14ac:dyDescent="0.2">
      <c r="A89" s="35">
        <f t="shared" si="2"/>
        <v>44292</v>
      </c>
      <c r="B89" s="36">
        <f>SUMIFS(СВЦЭМ!$C$39:$C$782,СВЦЭМ!$A$39:$A$782,$A89,СВЦЭМ!$B$39:$B$782,B$83)+'СЕТ СН'!$H$9+СВЦЭМ!$D$10+'СЕТ СН'!$H$5-'СЕТ СН'!$H$17</f>
        <v>3819.5112275900001</v>
      </c>
      <c r="C89" s="36">
        <f>SUMIFS(СВЦЭМ!$C$39:$C$782,СВЦЭМ!$A$39:$A$782,$A89,СВЦЭМ!$B$39:$B$782,C$83)+'СЕТ СН'!$H$9+СВЦЭМ!$D$10+'СЕТ СН'!$H$5-'СЕТ СН'!$H$17</f>
        <v>3900.3723718399997</v>
      </c>
      <c r="D89" s="36">
        <f>SUMIFS(СВЦЭМ!$C$39:$C$782,СВЦЭМ!$A$39:$A$782,$A89,СВЦЭМ!$B$39:$B$782,D$83)+'СЕТ СН'!$H$9+СВЦЭМ!$D$10+'СЕТ СН'!$H$5-'СЕТ СН'!$H$17</f>
        <v>3969.82126728</v>
      </c>
      <c r="E89" s="36">
        <f>SUMIFS(СВЦЭМ!$C$39:$C$782,СВЦЭМ!$A$39:$A$782,$A89,СВЦЭМ!$B$39:$B$782,E$83)+'СЕТ СН'!$H$9+СВЦЭМ!$D$10+'СЕТ СН'!$H$5-'СЕТ СН'!$H$17</f>
        <v>3978.1511766100002</v>
      </c>
      <c r="F89" s="36">
        <f>SUMIFS(СВЦЭМ!$C$39:$C$782,СВЦЭМ!$A$39:$A$782,$A89,СВЦЭМ!$B$39:$B$782,F$83)+'СЕТ СН'!$H$9+СВЦЭМ!$D$10+'СЕТ СН'!$H$5-'СЕТ СН'!$H$17</f>
        <v>3980.3570575399999</v>
      </c>
      <c r="G89" s="36">
        <f>SUMIFS(СВЦЭМ!$C$39:$C$782,СВЦЭМ!$A$39:$A$782,$A89,СВЦЭМ!$B$39:$B$782,G$83)+'СЕТ СН'!$H$9+СВЦЭМ!$D$10+'СЕТ СН'!$H$5-'СЕТ СН'!$H$17</f>
        <v>3970.91833451</v>
      </c>
      <c r="H89" s="36">
        <f>SUMIFS(СВЦЭМ!$C$39:$C$782,СВЦЭМ!$A$39:$A$782,$A89,СВЦЭМ!$B$39:$B$782,H$83)+'СЕТ СН'!$H$9+СВЦЭМ!$D$10+'СЕТ СН'!$H$5-'СЕТ СН'!$H$17</f>
        <v>3937.2815521699999</v>
      </c>
      <c r="I89" s="36">
        <f>SUMIFS(СВЦЭМ!$C$39:$C$782,СВЦЭМ!$A$39:$A$782,$A89,СВЦЭМ!$B$39:$B$782,I$83)+'СЕТ СН'!$H$9+СВЦЭМ!$D$10+'СЕТ СН'!$H$5-'СЕТ СН'!$H$17</f>
        <v>3874.6684636999998</v>
      </c>
      <c r="J89" s="36">
        <f>SUMIFS(СВЦЭМ!$C$39:$C$782,СВЦЭМ!$A$39:$A$782,$A89,СВЦЭМ!$B$39:$B$782,J$83)+'СЕТ СН'!$H$9+СВЦЭМ!$D$10+'СЕТ СН'!$H$5-'СЕТ СН'!$H$17</f>
        <v>3822.04784333</v>
      </c>
      <c r="K89" s="36">
        <f>SUMIFS(СВЦЭМ!$C$39:$C$782,СВЦЭМ!$A$39:$A$782,$A89,СВЦЭМ!$B$39:$B$782,K$83)+'СЕТ СН'!$H$9+СВЦЭМ!$D$10+'СЕТ СН'!$H$5-'СЕТ СН'!$H$17</f>
        <v>3781.1911831899997</v>
      </c>
      <c r="L89" s="36">
        <f>SUMIFS(СВЦЭМ!$C$39:$C$782,СВЦЭМ!$A$39:$A$782,$A89,СВЦЭМ!$B$39:$B$782,L$83)+'СЕТ СН'!$H$9+СВЦЭМ!$D$10+'СЕТ СН'!$H$5-'СЕТ СН'!$H$17</f>
        <v>3800.9320795399999</v>
      </c>
      <c r="M89" s="36">
        <f>SUMIFS(СВЦЭМ!$C$39:$C$782,СВЦЭМ!$A$39:$A$782,$A89,СВЦЭМ!$B$39:$B$782,M$83)+'СЕТ СН'!$H$9+СВЦЭМ!$D$10+'СЕТ СН'!$H$5-'СЕТ СН'!$H$17</f>
        <v>3817.5202960400002</v>
      </c>
      <c r="N89" s="36">
        <f>SUMIFS(СВЦЭМ!$C$39:$C$782,СВЦЭМ!$A$39:$A$782,$A89,СВЦЭМ!$B$39:$B$782,N$83)+'СЕТ СН'!$H$9+СВЦЭМ!$D$10+'СЕТ СН'!$H$5-'СЕТ СН'!$H$17</f>
        <v>3848.245711</v>
      </c>
      <c r="O89" s="36">
        <f>SUMIFS(СВЦЭМ!$C$39:$C$782,СВЦЭМ!$A$39:$A$782,$A89,СВЦЭМ!$B$39:$B$782,O$83)+'СЕТ СН'!$H$9+СВЦЭМ!$D$10+'СЕТ СН'!$H$5-'СЕТ СН'!$H$17</f>
        <v>3900.6173338200001</v>
      </c>
      <c r="P89" s="36">
        <f>SUMIFS(СВЦЭМ!$C$39:$C$782,СВЦЭМ!$A$39:$A$782,$A89,СВЦЭМ!$B$39:$B$782,P$83)+'СЕТ СН'!$H$9+СВЦЭМ!$D$10+'СЕТ СН'!$H$5-'СЕТ СН'!$H$17</f>
        <v>3944.0190077500001</v>
      </c>
      <c r="Q89" s="36">
        <f>SUMIFS(СВЦЭМ!$C$39:$C$782,СВЦЭМ!$A$39:$A$782,$A89,СВЦЭМ!$B$39:$B$782,Q$83)+'СЕТ СН'!$H$9+СВЦЭМ!$D$10+'СЕТ СН'!$H$5-'СЕТ СН'!$H$17</f>
        <v>3958.5277548700001</v>
      </c>
      <c r="R89" s="36">
        <f>SUMIFS(СВЦЭМ!$C$39:$C$782,СВЦЭМ!$A$39:$A$782,$A89,СВЦЭМ!$B$39:$B$782,R$83)+'СЕТ СН'!$H$9+СВЦЭМ!$D$10+'СЕТ СН'!$H$5-'СЕТ СН'!$H$17</f>
        <v>3951.4677198999998</v>
      </c>
      <c r="S89" s="36">
        <f>SUMIFS(СВЦЭМ!$C$39:$C$782,СВЦЭМ!$A$39:$A$782,$A89,СВЦЭМ!$B$39:$B$782,S$83)+'СЕТ СН'!$H$9+СВЦЭМ!$D$10+'СЕТ СН'!$H$5-'СЕТ СН'!$H$17</f>
        <v>3929.4801650099998</v>
      </c>
      <c r="T89" s="36">
        <f>SUMIFS(СВЦЭМ!$C$39:$C$782,СВЦЭМ!$A$39:$A$782,$A89,СВЦЭМ!$B$39:$B$782,T$83)+'СЕТ СН'!$H$9+СВЦЭМ!$D$10+'СЕТ СН'!$H$5-'СЕТ СН'!$H$17</f>
        <v>3861.5767540100001</v>
      </c>
      <c r="U89" s="36">
        <f>SUMIFS(СВЦЭМ!$C$39:$C$782,СВЦЭМ!$A$39:$A$782,$A89,СВЦЭМ!$B$39:$B$782,U$83)+'СЕТ СН'!$H$9+СВЦЭМ!$D$10+'СЕТ СН'!$H$5-'СЕТ СН'!$H$17</f>
        <v>3772.2856671199997</v>
      </c>
      <c r="V89" s="36">
        <f>SUMIFS(СВЦЭМ!$C$39:$C$782,СВЦЭМ!$A$39:$A$782,$A89,СВЦЭМ!$B$39:$B$782,V$83)+'СЕТ СН'!$H$9+СВЦЭМ!$D$10+'СЕТ СН'!$H$5-'СЕТ СН'!$H$17</f>
        <v>3722.5067022799999</v>
      </c>
      <c r="W89" s="36">
        <f>SUMIFS(СВЦЭМ!$C$39:$C$782,СВЦЭМ!$A$39:$A$782,$A89,СВЦЭМ!$B$39:$B$782,W$83)+'СЕТ СН'!$H$9+СВЦЭМ!$D$10+'СЕТ СН'!$H$5-'СЕТ СН'!$H$17</f>
        <v>3738.97746534</v>
      </c>
      <c r="X89" s="36">
        <f>SUMIFS(СВЦЭМ!$C$39:$C$782,СВЦЭМ!$A$39:$A$782,$A89,СВЦЭМ!$B$39:$B$782,X$83)+'СЕТ СН'!$H$9+СВЦЭМ!$D$10+'СЕТ СН'!$H$5-'СЕТ СН'!$H$17</f>
        <v>3764.9805112000004</v>
      </c>
      <c r="Y89" s="36">
        <f>SUMIFS(СВЦЭМ!$C$39:$C$782,СВЦЭМ!$A$39:$A$782,$A89,СВЦЭМ!$B$39:$B$782,Y$83)+'СЕТ СН'!$H$9+СВЦЭМ!$D$10+'СЕТ СН'!$H$5-'СЕТ СН'!$H$17</f>
        <v>3829.06773372</v>
      </c>
    </row>
    <row r="90" spans="1:25" ht="15.75" x14ac:dyDescent="0.2">
      <c r="A90" s="35">
        <f t="shared" si="2"/>
        <v>44293</v>
      </c>
      <c r="B90" s="36">
        <f>SUMIFS(СВЦЭМ!$C$39:$C$782,СВЦЭМ!$A$39:$A$782,$A90,СВЦЭМ!$B$39:$B$782,B$83)+'СЕТ СН'!$H$9+СВЦЭМ!$D$10+'СЕТ СН'!$H$5-'СЕТ СН'!$H$17</f>
        <v>3913.23760421</v>
      </c>
      <c r="C90" s="36">
        <f>SUMIFS(СВЦЭМ!$C$39:$C$782,СВЦЭМ!$A$39:$A$782,$A90,СВЦЭМ!$B$39:$B$782,C$83)+'СЕТ СН'!$H$9+СВЦЭМ!$D$10+'СЕТ СН'!$H$5-'СЕТ СН'!$H$17</f>
        <v>3964.5954809200002</v>
      </c>
      <c r="D90" s="36">
        <f>SUMIFS(СВЦЭМ!$C$39:$C$782,СВЦЭМ!$A$39:$A$782,$A90,СВЦЭМ!$B$39:$B$782,D$83)+'СЕТ СН'!$H$9+СВЦЭМ!$D$10+'СЕТ СН'!$H$5-'СЕТ СН'!$H$17</f>
        <v>3924.25707156</v>
      </c>
      <c r="E90" s="36">
        <f>SUMIFS(СВЦЭМ!$C$39:$C$782,СВЦЭМ!$A$39:$A$782,$A90,СВЦЭМ!$B$39:$B$782,E$83)+'СЕТ СН'!$H$9+СВЦЭМ!$D$10+'СЕТ СН'!$H$5-'СЕТ СН'!$H$17</f>
        <v>3920.6448737000001</v>
      </c>
      <c r="F90" s="36">
        <f>SUMIFS(СВЦЭМ!$C$39:$C$782,СВЦЭМ!$A$39:$A$782,$A90,СВЦЭМ!$B$39:$B$782,F$83)+'СЕТ СН'!$H$9+СВЦЭМ!$D$10+'СЕТ СН'!$H$5-'СЕТ СН'!$H$17</f>
        <v>3925.2556628800003</v>
      </c>
      <c r="G90" s="36">
        <f>SUMIFS(СВЦЭМ!$C$39:$C$782,СВЦЭМ!$A$39:$A$782,$A90,СВЦЭМ!$B$39:$B$782,G$83)+'СЕТ СН'!$H$9+СВЦЭМ!$D$10+'СЕТ СН'!$H$5-'СЕТ СН'!$H$17</f>
        <v>3933.8328810499997</v>
      </c>
      <c r="H90" s="36">
        <f>SUMIFS(СВЦЭМ!$C$39:$C$782,СВЦЭМ!$A$39:$A$782,$A90,СВЦЭМ!$B$39:$B$782,H$83)+'СЕТ СН'!$H$9+СВЦЭМ!$D$10+'СЕТ СН'!$H$5-'СЕТ СН'!$H$17</f>
        <v>3975.6754973799998</v>
      </c>
      <c r="I90" s="36">
        <f>SUMIFS(СВЦЭМ!$C$39:$C$782,СВЦЭМ!$A$39:$A$782,$A90,СВЦЭМ!$B$39:$B$782,I$83)+'СЕТ СН'!$H$9+СВЦЭМ!$D$10+'СЕТ СН'!$H$5-'СЕТ СН'!$H$17</f>
        <v>3939.02052667</v>
      </c>
      <c r="J90" s="36">
        <f>SUMIFS(СВЦЭМ!$C$39:$C$782,СВЦЭМ!$A$39:$A$782,$A90,СВЦЭМ!$B$39:$B$782,J$83)+'СЕТ СН'!$H$9+СВЦЭМ!$D$10+'СЕТ СН'!$H$5-'СЕТ СН'!$H$17</f>
        <v>3883.85986404</v>
      </c>
      <c r="K90" s="36">
        <f>SUMIFS(СВЦЭМ!$C$39:$C$782,СВЦЭМ!$A$39:$A$782,$A90,СВЦЭМ!$B$39:$B$782,K$83)+'СЕТ СН'!$H$9+СВЦЭМ!$D$10+'СЕТ СН'!$H$5-'СЕТ СН'!$H$17</f>
        <v>3834.5293566800001</v>
      </c>
      <c r="L90" s="36">
        <f>SUMIFS(СВЦЭМ!$C$39:$C$782,СВЦЭМ!$A$39:$A$782,$A90,СВЦЭМ!$B$39:$B$782,L$83)+'СЕТ СН'!$H$9+СВЦЭМ!$D$10+'СЕТ СН'!$H$5-'СЕТ СН'!$H$17</f>
        <v>3841.6639170400003</v>
      </c>
      <c r="M90" s="36">
        <f>SUMIFS(СВЦЭМ!$C$39:$C$782,СВЦЭМ!$A$39:$A$782,$A90,СВЦЭМ!$B$39:$B$782,M$83)+'СЕТ СН'!$H$9+СВЦЭМ!$D$10+'СЕТ СН'!$H$5-'СЕТ СН'!$H$17</f>
        <v>3828.6722822700003</v>
      </c>
      <c r="N90" s="36">
        <f>SUMIFS(СВЦЭМ!$C$39:$C$782,СВЦЭМ!$A$39:$A$782,$A90,СВЦЭМ!$B$39:$B$782,N$83)+'СЕТ СН'!$H$9+СВЦЭМ!$D$10+'СЕТ СН'!$H$5-'СЕТ СН'!$H$17</f>
        <v>3859.5302416300001</v>
      </c>
      <c r="O90" s="36">
        <f>SUMIFS(СВЦЭМ!$C$39:$C$782,СВЦЭМ!$A$39:$A$782,$A90,СВЦЭМ!$B$39:$B$782,O$83)+'СЕТ СН'!$H$9+СВЦЭМ!$D$10+'СЕТ СН'!$H$5-'СЕТ СН'!$H$17</f>
        <v>3888.12620324</v>
      </c>
      <c r="P90" s="36">
        <f>SUMIFS(СВЦЭМ!$C$39:$C$782,СВЦЭМ!$A$39:$A$782,$A90,СВЦЭМ!$B$39:$B$782,P$83)+'СЕТ СН'!$H$9+СВЦЭМ!$D$10+'СЕТ СН'!$H$5-'СЕТ СН'!$H$17</f>
        <v>3935.1501995200001</v>
      </c>
      <c r="Q90" s="36">
        <f>SUMIFS(СВЦЭМ!$C$39:$C$782,СВЦЭМ!$A$39:$A$782,$A90,СВЦЭМ!$B$39:$B$782,Q$83)+'СЕТ СН'!$H$9+СВЦЭМ!$D$10+'СЕТ СН'!$H$5-'СЕТ СН'!$H$17</f>
        <v>3980.40848448</v>
      </c>
      <c r="R90" s="36">
        <f>SUMIFS(СВЦЭМ!$C$39:$C$782,СВЦЭМ!$A$39:$A$782,$A90,СВЦЭМ!$B$39:$B$782,R$83)+'СЕТ СН'!$H$9+СВЦЭМ!$D$10+'СЕТ СН'!$H$5-'СЕТ СН'!$H$17</f>
        <v>3978.9097938300001</v>
      </c>
      <c r="S90" s="36">
        <f>SUMIFS(СВЦЭМ!$C$39:$C$782,СВЦЭМ!$A$39:$A$782,$A90,СВЦЭМ!$B$39:$B$782,S$83)+'СЕТ СН'!$H$9+СВЦЭМ!$D$10+'СЕТ СН'!$H$5-'СЕТ СН'!$H$17</f>
        <v>3941.4756549399999</v>
      </c>
      <c r="T90" s="36">
        <f>SUMIFS(СВЦЭМ!$C$39:$C$782,СВЦЭМ!$A$39:$A$782,$A90,СВЦЭМ!$B$39:$B$782,T$83)+'СЕТ СН'!$H$9+СВЦЭМ!$D$10+'СЕТ СН'!$H$5-'СЕТ СН'!$H$17</f>
        <v>3854.3896984600001</v>
      </c>
      <c r="U90" s="36">
        <f>SUMIFS(СВЦЭМ!$C$39:$C$782,СВЦЭМ!$A$39:$A$782,$A90,СВЦЭМ!$B$39:$B$782,U$83)+'СЕТ СН'!$H$9+СВЦЭМ!$D$10+'СЕТ СН'!$H$5-'СЕТ СН'!$H$17</f>
        <v>3798.4995022000003</v>
      </c>
      <c r="V90" s="36">
        <f>SUMIFS(СВЦЭМ!$C$39:$C$782,СВЦЭМ!$A$39:$A$782,$A90,СВЦЭМ!$B$39:$B$782,V$83)+'СЕТ СН'!$H$9+СВЦЭМ!$D$10+'СЕТ СН'!$H$5-'СЕТ СН'!$H$17</f>
        <v>3780.2183116200003</v>
      </c>
      <c r="W90" s="36">
        <f>SUMIFS(СВЦЭМ!$C$39:$C$782,СВЦЭМ!$A$39:$A$782,$A90,СВЦЭМ!$B$39:$B$782,W$83)+'СЕТ СН'!$H$9+СВЦЭМ!$D$10+'СЕТ СН'!$H$5-'СЕТ СН'!$H$17</f>
        <v>3779.4681719099999</v>
      </c>
      <c r="X90" s="36">
        <f>SUMIFS(СВЦЭМ!$C$39:$C$782,СВЦЭМ!$A$39:$A$782,$A90,СВЦЭМ!$B$39:$B$782,X$83)+'СЕТ СН'!$H$9+СВЦЭМ!$D$10+'СЕТ СН'!$H$5-'СЕТ СН'!$H$17</f>
        <v>3794.7818783000002</v>
      </c>
      <c r="Y90" s="36">
        <f>SUMIFS(СВЦЭМ!$C$39:$C$782,СВЦЭМ!$A$39:$A$782,$A90,СВЦЭМ!$B$39:$B$782,Y$83)+'СЕТ СН'!$H$9+СВЦЭМ!$D$10+'СЕТ СН'!$H$5-'СЕТ СН'!$H$17</f>
        <v>3849.11685558</v>
      </c>
    </row>
    <row r="91" spans="1:25" ht="15.75" x14ac:dyDescent="0.2">
      <c r="A91" s="35">
        <f t="shared" si="2"/>
        <v>44294</v>
      </c>
      <c r="B91" s="36">
        <f>SUMIFS(СВЦЭМ!$C$39:$C$782,СВЦЭМ!$A$39:$A$782,$A91,СВЦЭМ!$B$39:$B$782,B$83)+'СЕТ СН'!$H$9+СВЦЭМ!$D$10+'СЕТ СН'!$H$5-'СЕТ СН'!$H$17</f>
        <v>3886.6293883200001</v>
      </c>
      <c r="C91" s="36">
        <f>SUMIFS(СВЦЭМ!$C$39:$C$782,СВЦЭМ!$A$39:$A$782,$A91,СВЦЭМ!$B$39:$B$782,C$83)+'СЕТ СН'!$H$9+СВЦЭМ!$D$10+'СЕТ СН'!$H$5-'СЕТ СН'!$H$17</f>
        <v>3964.7859240600001</v>
      </c>
      <c r="D91" s="36">
        <f>SUMIFS(СВЦЭМ!$C$39:$C$782,СВЦЭМ!$A$39:$A$782,$A91,СВЦЭМ!$B$39:$B$782,D$83)+'СЕТ СН'!$H$9+СВЦЭМ!$D$10+'СЕТ СН'!$H$5-'СЕТ СН'!$H$17</f>
        <v>3945.52436958</v>
      </c>
      <c r="E91" s="36">
        <f>SUMIFS(СВЦЭМ!$C$39:$C$782,СВЦЭМ!$A$39:$A$782,$A91,СВЦЭМ!$B$39:$B$782,E$83)+'СЕТ СН'!$H$9+СВЦЭМ!$D$10+'СЕТ СН'!$H$5-'СЕТ СН'!$H$17</f>
        <v>3940.14913518</v>
      </c>
      <c r="F91" s="36">
        <f>SUMIFS(СВЦЭМ!$C$39:$C$782,СВЦЭМ!$A$39:$A$782,$A91,СВЦЭМ!$B$39:$B$782,F$83)+'СЕТ СН'!$H$9+СВЦЭМ!$D$10+'СЕТ СН'!$H$5-'СЕТ СН'!$H$17</f>
        <v>3936.07211134</v>
      </c>
      <c r="G91" s="36">
        <f>SUMIFS(СВЦЭМ!$C$39:$C$782,СВЦЭМ!$A$39:$A$782,$A91,СВЦЭМ!$B$39:$B$782,G$83)+'СЕТ СН'!$H$9+СВЦЭМ!$D$10+'СЕТ СН'!$H$5-'СЕТ СН'!$H$17</f>
        <v>3946.1702887900001</v>
      </c>
      <c r="H91" s="36">
        <f>SUMIFS(СВЦЭМ!$C$39:$C$782,СВЦЭМ!$A$39:$A$782,$A91,СВЦЭМ!$B$39:$B$782,H$83)+'СЕТ СН'!$H$9+СВЦЭМ!$D$10+'СЕТ СН'!$H$5-'СЕТ СН'!$H$17</f>
        <v>3929.56785154</v>
      </c>
      <c r="I91" s="36">
        <f>SUMIFS(СВЦЭМ!$C$39:$C$782,СВЦЭМ!$A$39:$A$782,$A91,СВЦЭМ!$B$39:$B$782,I$83)+'СЕТ СН'!$H$9+СВЦЭМ!$D$10+'СЕТ СН'!$H$5-'СЕТ СН'!$H$17</f>
        <v>3867.8854825799999</v>
      </c>
      <c r="J91" s="36">
        <f>SUMIFS(СВЦЭМ!$C$39:$C$782,СВЦЭМ!$A$39:$A$782,$A91,СВЦЭМ!$B$39:$B$782,J$83)+'СЕТ СН'!$H$9+СВЦЭМ!$D$10+'СЕТ СН'!$H$5-'СЕТ СН'!$H$17</f>
        <v>3868.7610791899997</v>
      </c>
      <c r="K91" s="36">
        <f>SUMIFS(СВЦЭМ!$C$39:$C$782,СВЦЭМ!$A$39:$A$782,$A91,СВЦЭМ!$B$39:$B$782,K$83)+'СЕТ СН'!$H$9+СВЦЭМ!$D$10+'СЕТ СН'!$H$5-'СЕТ СН'!$H$17</f>
        <v>3847.1456132600001</v>
      </c>
      <c r="L91" s="36">
        <f>SUMIFS(СВЦЭМ!$C$39:$C$782,СВЦЭМ!$A$39:$A$782,$A91,СВЦЭМ!$B$39:$B$782,L$83)+'СЕТ СН'!$H$9+СВЦЭМ!$D$10+'СЕТ СН'!$H$5-'СЕТ СН'!$H$17</f>
        <v>3851.7983090799999</v>
      </c>
      <c r="M91" s="36">
        <f>SUMIFS(СВЦЭМ!$C$39:$C$782,СВЦЭМ!$A$39:$A$782,$A91,СВЦЭМ!$B$39:$B$782,M$83)+'СЕТ СН'!$H$9+СВЦЭМ!$D$10+'СЕТ СН'!$H$5-'СЕТ СН'!$H$17</f>
        <v>3861.1511654000001</v>
      </c>
      <c r="N91" s="36">
        <f>SUMIFS(СВЦЭМ!$C$39:$C$782,СВЦЭМ!$A$39:$A$782,$A91,СВЦЭМ!$B$39:$B$782,N$83)+'СЕТ СН'!$H$9+СВЦЭМ!$D$10+'СЕТ СН'!$H$5-'СЕТ СН'!$H$17</f>
        <v>3882.6311885699997</v>
      </c>
      <c r="O91" s="36">
        <f>SUMIFS(СВЦЭМ!$C$39:$C$782,СВЦЭМ!$A$39:$A$782,$A91,СВЦЭМ!$B$39:$B$782,O$83)+'СЕТ СН'!$H$9+СВЦЭМ!$D$10+'СЕТ СН'!$H$5-'СЕТ СН'!$H$17</f>
        <v>3888.6461207699999</v>
      </c>
      <c r="P91" s="36">
        <f>SUMIFS(СВЦЭМ!$C$39:$C$782,СВЦЭМ!$A$39:$A$782,$A91,СВЦЭМ!$B$39:$B$782,P$83)+'СЕТ СН'!$H$9+СВЦЭМ!$D$10+'СЕТ СН'!$H$5-'СЕТ СН'!$H$17</f>
        <v>3886.3774774000003</v>
      </c>
      <c r="Q91" s="36">
        <f>SUMIFS(СВЦЭМ!$C$39:$C$782,СВЦЭМ!$A$39:$A$782,$A91,СВЦЭМ!$B$39:$B$782,Q$83)+'СЕТ СН'!$H$9+СВЦЭМ!$D$10+'СЕТ СН'!$H$5-'СЕТ СН'!$H$17</f>
        <v>3915.2962626099998</v>
      </c>
      <c r="R91" s="36">
        <f>SUMIFS(СВЦЭМ!$C$39:$C$782,СВЦЭМ!$A$39:$A$782,$A91,СВЦЭМ!$B$39:$B$782,R$83)+'СЕТ СН'!$H$9+СВЦЭМ!$D$10+'СЕТ СН'!$H$5-'СЕТ СН'!$H$17</f>
        <v>3904.9252610100002</v>
      </c>
      <c r="S91" s="36">
        <f>SUMIFS(СВЦЭМ!$C$39:$C$782,СВЦЭМ!$A$39:$A$782,$A91,СВЦЭМ!$B$39:$B$782,S$83)+'СЕТ СН'!$H$9+СВЦЭМ!$D$10+'СЕТ СН'!$H$5-'СЕТ СН'!$H$17</f>
        <v>3889.4725966200003</v>
      </c>
      <c r="T91" s="36">
        <f>SUMIFS(СВЦЭМ!$C$39:$C$782,СВЦЭМ!$A$39:$A$782,$A91,СВЦЭМ!$B$39:$B$782,T$83)+'СЕТ СН'!$H$9+СВЦЭМ!$D$10+'СЕТ СН'!$H$5-'СЕТ СН'!$H$17</f>
        <v>3865.0905695700003</v>
      </c>
      <c r="U91" s="36">
        <f>SUMIFS(СВЦЭМ!$C$39:$C$782,СВЦЭМ!$A$39:$A$782,$A91,СВЦЭМ!$B$39:$B$782,U$83)+'СЕТ СН'!$H$9+СВЦЭМ!$D$10+'СЕТ СН'!$H$5-'СЕТ СН'!$H$17</f>
        <v>3789.75469587</v>
      </c>
      <c r="V91" s="36">
        <f>SUMIFS(СВЦЭМ!$C$39:$C$782,СВЦЭМ!$A$39:$A$782,$A91,СВЦЭМ!$B$39:$B$782,V$83)+'СЕТ СН'!$H$9+СВЦЭМ!$D$10+'СЕТ СН'!$H$5-'СЕТ СН'!$H$17</f>
        <v>3784.6867384300003</v>
      </c>
      <c r="W91" s="36">
        <f>SUMIFS(СВЦЭМ!$C$39:$C$782,СВЦЭМ!$A$39:$A$782,$A91,СВЦЭМ!$B$39:$B$782,W$83)+'СЕТ СН'!$H$9+СВЦЭМ!$D$10+'СЕТ СН'!$H$5-'СЕТ СН'!$H$17</f>
        <v>3807.4976669400003</v>
      </c>
      <c r="X91" s="36">
        <f>SUMIFS(СВЦЭМ!$C$39:$C$782,СВЦЭМ!$A$39:$A$782,$A91,СВЦЭМ!$B$39:$B$782,X$83)+'СЕТ СН'!$H$9+СВЦЭМ!$D$10+'СЕТ СН'!$H$5-'СЕТ СН'!$H$17</f>
        <v>3827.0041131400003</v>
      </c>
      <c r="Y91" s="36">
        <f>SUMIFS(СВЦЭМ!$C$39:$C$782,СВЦЭМ!$A$39:$A$782,$A91,СВЦЭМ!$B$39:$B$782,Y$83)+'СЕТ СН'!$H$9+СВЦЭМ!$D$10+'СЕТ СН'!$H$5-'СЕТ СН'!$H$17</f>
        <v>3861.3130071999999</v>
      </c>
    </row>
    <row r="92" spans="1:25" ht="15.75" x14ac:dyDescent="0.2">
      <c r="A92" s="35">
        <f t="shared" si="2"/>
        <v>44295</v>
      </c>
      <c r="B92" s="36">
        <f>SUMIFS(СВЦЭМ!$C$39:$C$782,СВЦЭМ!$A$39:$A$782,$A92,СВЦЭМ!$B$39:$B$782,B$83)+'СЕТ СН'!$H$9+СВЦЭМ!$D$10+'СЕТ СН'!$H$5-'СЕТ СН'!$H$17</f>
        <v>3836.6653404200001</v>
      </c>
      <c r="C92" s="36">
        <f>SUMIFS(СВЦЭМ!$C$39:$C$782,СВЦЭМ!$A$39:$A$782,$A92,СВЦЭМ!$B$39:$B$782,C$83)+'СЕТ СН'!$H$9+СВЦЭМ!$D$10+'СЕТ СН'!$H$5-'СЕТ СН'!$H$17</f>
        <v>3879.8936052399999</v>
      </c>
      <c r="D92" s="36">
        <f>SUMIFS(СВЦЭМ!$C$39:$C$782,СВЦЭМ!$A$39:$A$782,$A92,СВЦЭМ!$B$39:$B$782,D$83)+'СЕТ СН'!$H$9+СВЦЭМ!$D$10+'СЕТ СН'!$H$5-'СЕТ СН'!$H$17</f>
        <v>3928.55524418</v>
      </c>
      <c r="E92" s="36">
        <f>SUMIFS(СВЦЭМ!$C$39:$C$782,СВЦЭМ!$A$39:$A$782,$A92,СВЦЭМ!$B$39:$B$782,E$83)+'СЕТ СН'!$H$9+СВЦЭМ!$D$10+'СЕТ СН'!$H$5-'СЕТ СН'!$H$17</f>
        <v>3924.69897967</v>
      </c>
      <c r="F92" s="36">
        <f>SUMIFS(СВЦЭМ!$C$39:$C$782,СВЦЭМ!$A$39:$A$782,$A92,СВЦЭМ!$B$39:$B$782,F$83)+'СЕТ СН'!$H$9+СВЦЭМ!$D$10+'СЕТ СН'!$H$5-'СЕТ СН'!$H$17</f>
        <v>3922.7580997200002</v>
      </c>
      <c r="G92" s="36">
        <f>SUMIFS(СВЦЭМ!$C$39:$C$782,СВЦЭМ!$A$39:$A$782,$A92,СВЦЭМ!$B$39:$B$782,G$83)+'СЕТ СН'!$H$9+СВЦЭМ!$D$10+'СЕТ СН'!$H$5-'СЕТ СН'!$H$17</f>
        <v>3925.6090668100001</v>
      </c>
      <c r="H92" s="36">
        <f>SUMIFS(СВЦЭМ!$C$39:$C$782,СВЦЭМ!$A$39:$A$782,$A92,СВЦЭМ!$B$39:$B$782,H$83)+'СЕТ СН'!$H$9+СВЦЭМ!$D$10+'СЕТ СН'!$H$5-'СЕТ СН'!$H$17</f>
        <v>3912.4334222400003</v>
      </c>
      <c r="I92" s="36">
        <f>SUMIFS(СВЦЭМ!$C$39:$C$782,СВЦЭМ!$A$39:$A$782,$A92,СВЦЭМ!$B$39:$B$782,I$83)+'СЕТ СН'!$H$9+СВЦЭМ!$D$10+'СЕТ СН'!$H$5-'СЕТ СН'!$H$17</f>
        <v>3829.3796292899997</v>
      </c>
      <c r="J92" s="36">
        <f>SUMIFS(СВЦЭМ!$C$39:$C$782,СВЦЭМ!$A$39:$A$782,$A92,СВЦЭМ!$B$39:$B$782,J$83)+'СЕТ СН'!$H$9+СВЦЭМ!$D$10+'СЕТ СН'!$H$5-'СЕТ СН'!$H$17</f>
        <v>3841.9288734399997</v>
      </c>
      <c r="K92" s="36">
        <f>SUMIFS(СВЦЭМ!$C$39:$C$782,СВЦЭМ!$A$39:$A$782,$A92,СВЦЭМ!$B$39:$B$782,K$83)+'СЕТ СН'!$H$9+СВЦЭМ!$D$10+'СЕТ СН'!$H$5-'СЕТ СН'!$H$17</f>
        <v>3838.5746768899999</v>
      </c>
      <c r="L92" s="36">
        <f>SUMIFS(СВЦЭМ!$C$39:$C$782,СВЦЭМ!$A$39:$A$782,$A92,СВЦЭМ!$B$39:$B$782,L$83)+'СЕТ СН'!$H$9+СВЦЭМ!$D$10+'СЕТ СН'!$H$5-'СЕТ СН'!$H$17</f>
        <v>3845.0584778900002</v>
      </c>
      <c r="M92" s="36">
        <f>SUMIFS(СВЦЭМ!$C$39:$C$782,СВЦЭМ!$A$39:$A$782,$A92,СВЦЭМ!$B$39:$B$782,M$83)+'СЕТ СН'!$H$9+СВЦЭМ!$D$10+'СЕТ СН'!$H$5-'СЕТ СН'!$H$17</f>
        <v>3832.8903843899998</v>
      </c>
      <c r="N92" s="36">
        <f>SUMIFS(СВЦЭМ!$C$39:$C$782,СВЦЭМ!$A$39:$A$782,$A92,СВЦЭМ!$B$39:$B$782,N$83)+'СЕТ СН'!$H$9+СВЦЭМ!$D$10+'СЕТ СН'!$H$5-'СЕТ СН'!$H$17</f>
        <v>3855.7602417400003</v>
      </c>
      <c r="O92" s="36">
        <f>SUMIFS(СВЦЭМ!$C$39:$C$782,СВЦЭМ!$A$39:$A$782,$A92,СВЦЭМ!$B$39:$B$782,O$83)+'СЕТ СН'!$H$9+СВЦЭМ!$D$10+'СЕТ СН'!$H$5-'СЕТ СН'!$H$17</f>
        <v>3844.3206245399997</v>
      </c>
      <c r="P92" s="36">
        <f>SUMIFS(СВЦЭМ!$C$39:$C$782,СВЦЭМ!$A$39:$A$782,$A92,СВЦЭМ!$B$39:$B$782,P$83)+'СЕТ СН'!$H$9+СВЦЭМ!$D$10+'СЕТ СН'!$H$5-'СЕТ СН'!$H$17</f>
        <v>3872.2569782800001</v>
      </c>
      <c r="Q92" s="36">
        <f>SUMIFS(СВЦЭМ!$C$39:$C$782,СВЦЭМ!$A$39:$A$782,$A92,СВЦЭМ!$B$39:$B$782,Q$83)+'СЕТ СН'!$H$9+СВЦЭМ!$D$10+'СЕТ СН'!$H$5-'СЕТ СН'!$H$17</f>
        <v>3900.1080337100002</v>
      </c>
      <c r="R92" s="36">
        <f>SUMIFS(СВЦЭМ!$C$39:$C$782,СВЦЭМ!$A$39:$A$782,$A92,СВЦЭМ!$B$39:$B$782,R$83)+'СЕТ СН'!$H$9+СВЦЭМ!$D$10+'СЕТ СН'!$H$5-'СЕТ СН'!$H$17</f>
        <v>3882.40613502</v>
      </c>
      <c r="S92" s="36">
        <f>SUMIFS(СВЦЭМ!$C$39:$C$782,СВЦЭМ!$A$39:$A$782,$A92,СВЦЭМ!$B$39:$B$782,S$83)+'СЕТ СН'!$H$9+СВЦЭМ!$D$10+'СЕТ СН'!$H$5-'СЕТ СН'!$H$17</f>
        <v>3858.98723784</v>
      </c>
      <c r="T92" s="36">
        <f>SUMIFS(СВЦЭМ!$C$39:$C$782,СВЦЭМ!$A$39:$A$782,$A92,СВЦЭМ!$B$39:$B$782,T$83)+'СЕТ СН'!$H$9+СВЦЭМ!$D$10+'СЕТ СН'!$H$5-'СЕТ СН'!$H$17</f>
        <v>3846.0797337100003</v>
      </c>
      <c r="U92" s="36">
        <f>SUMIFS(СВЦЭМ!$C$39:$C$782,СВЦЭМ!$A$39:$A$782,$A92,СВЦЭМ!$B$39:$B$782,U$83)+'СЕТ СН'!$H$9+СВЦЭМ!$D$10+'СЕТ СН'!$H$5-'СЕТ СН'!$H$17</f>
        <v>3841.3491253100001</v>
      </c>
      <c r="V92" s="36">
        <f>SUMIFS(СВЦЭМ!$C$39:$C$782,СВЦЭМ!$A$39:$A$782,$A92,СВЦЭМ!$B$39:$B$782,V$83)+'СЕТ СН'!$H$9+СВЦЭМ!$D$10+'СЕТ СН'!$H$5-'СЕТ СН'!$H$17</f>
        <v>3860.7791252899997</v>
      </c>
      <c r="W92" s="36">
        <f>SUMIFS(СВЦЭМ!$C$39:$C$782,СВЦЭМ!$A$39:$A$782,$A92,СВЦЭМ!$B$39:$B$782,W$83)+'СЕТ СН'!$H$9+СВЦЭМ!$D$10+'СЕТ СН'!$H$5-'СЕТ СН'!$H$17</f>
        <v>3865.9720569900001</v>
      </c>
      <c r="X92" s="36">
        <f>SUMIFS(СВЦЭМ!$C$39:$C$782,СВЦЭМ!$A$39:$A$782,$A92,СВЦЭМ!$B$39:$B$782,X$83)+'СЕТ СН'!$H$9+СВЦЭМ!$D$10+'СЕТ СН'!$H$5-'СЕТ СН'!$H$17</f>
        <v>3848.5583506900002</v>
      </c>
      <c r="Y92" s="36">
        <f>SUMIFS(СВЦЭМ!$C$39:$C$782,СВЦЭМ!$A$39:$A$782,$A92,СВЦЭМ!$B$39:$B$782,Y$83)+'СЕТ СН'!$H$9+СВЦЭМ!$D$10+'СЕТ СН'!$H$5-'СЕТ СН'!$H$17</f>
        <v>3815.49794101</v>
      </c>
    </row>
    <row r="93" spans="1:25" ht="15.75" x14ac:dyDescent="0.2">
      <c r="A93" s="35">
        <f t="shared" si="2"/>
        <v>44296</v>
      </c>
      <c r="B93" s="36">
        <f>SUMIFS(СВЦЭМ!$C$39:$C$782,СВЦЭМ!$A$39:$A$782,$A93,СВЦЭМ!$B$39:$B$782,B$83)+'СЕТ СН'!$H$9+СВЦЭМ!$D$10+'СЕТ СН'!$H$5-'СЕТ СН'!$H$17</f>
        <v>3897.5243223699999</v>
      </c>
      <c r="C93" s="36">
        <f>SUMIFS(СВЦЭМ!$C$39:$C$782,СВЦЭМ!$A$39:$A$782,$A93,СВЦЭМ!$B$39:$B$782,C$83)+'СЕТ СН'!$H$9+СВЦЭМ!$D$10+'СЕТ СН'!$H$5-'СЕТ СН'!$H$17</f>
        <v>3945.9010622400001</v>
      </c>
      <c r="D93" s="36">
        <f>SUMIFS(СВЦЭМ!$C$39:$C$782,СВЦЭМ!$A$39:$A$782,$A93,СВЦЭМ!$B$39:$B$782,D$83)+'СЕТ СН'!$H$9+СВЦЭМ!$D$10+'СЕТ СН'!$H$5-'СЕТ СН'!$H$17</f>
        <v>3956.9329667399998</v>
      </c>
      <c r="E93" s="36">
        <f>SUMIFS(СВЦЭМ!$C$39:$C$782,СВЦЭМ!$A$39:$A$782,$A93,СВЦЭМ!$B$39:$B$782,E$83)+'СЕТ СН'!$H$9+СВЦЭМ!$D$10+'СЕТ СН'!$H$5-'СЕТ СН'!$H$17</f>
        <v>3937.63282325</v>
      </c>
      <c r="F93" s="36">
        <f>SUMIFS(СВЦЭМ!$C$39:$C$782,СВЦЭМ!$A$39:$A$782,$A93,СВЦЭМ!$B$39:$B$782,F$83)+'СЕТ СН'!$H$9+СВЦЭМ!$D$10+'СЕТ СН'!$H$5-'СЕТ СН'!$H$17</f>
        <v>3920.6091227300003</v>
      </c>
      <c r="G93" s="36">
        <f>SUMIFS(СВЦЭМ!$C$39:$C$782,СВЦЭМ!$A$39:$A$782,$A93,СВЦЭМ!$B$39:$B$782,G$83)+'СЕТ СН'!$H$9+СВЦЭМ!$D$10+'СЕТ СН'!$H$5-'СЕТ СН'!$H$17</f>
        <v>3924.1987592</v>
      </c>
      <c r="H93" s="36">
        <f>SUMIFS(СВЦЭМ!$C$39:$C$782,СВЦЭМ!$A$39:$A$782,$A93,СВЦЭМ!$B$39:$B$782,H$83)+'СЕТ СН'!$H$9+СВЦЭМ!$D$10+'СЕТ СН'!$H$5-'СЕТ СН'!$H$17</f>
        <v>3910.2785271800003</v>
      </c>
      <c r="I93" s="36">
        <f>SUMIFS(СВЦЭМ!$C$39:$C$782,СВЦЭМ!$A$39:$A$782,$A93,СВЦЭМ!$B$39:$B$782,I$83)+'СЕТ СН'!$H$9+СВЦЭМ!$D$10+'СЕТ СН'!$H$5-'СЕТ СН'!$H$17</f>
        <v>3872.2293475699998</v>
      </c>
      <c r="J93" s="36">
        <f>SUMIFS(СВЦЭМ!$C$39:$C$782,СВЦЭМ!$A$39:$A$782,$A93,СВЦЭМ!$B$39:$B$782,J$83)+'СЕТ СН'!$H$9+СВЦЭМ!$D$10+'СЕТ СН'!$H$5-'СЕТ СН'!$H$17</f>
        <v>3820.6082181500001</v>
      </c>
      <c r="K93" s="36">
        <f>SUMIFS(СВЦЭМ!$C$39:$C$782,СВЦЭМ!$A$39:$A$782,$A93,СВЦЭМ!$B$39:$B$782,K$83)+'СЕТ СН'!$H$9+СВЦЭМ!$D$10+'СЕТ СН'!$H$5-'СЕТ СН'!$H$17</f>
        <v>3753.1368103099999</v>
      </c>
      <c r="L93" s="36">
        <f>SUMIFS(СВЦЭМ!$C$39:$C$782,СВЦЭМ!$A$39:$A$782,$A93,СВЦЭМ!$B$39:$B$782,L$83)+'СЕТ СН'!$H$9+СВЦЭМ!$D$10+'СЕТ СН'!$H$5-'СЕТ СН'!$H$17</f>
        <v>3768.6197171200001</v>
      </c>
      <c r="M93" s="36">
        <f>SUMIFS(СВЦЭМ!$C$39:$C$782,СВЦЭМ!$A$39:$A$782,$A93,СВЦЭМ!$B$39:$B$782,M$83)+'СЕТ СН'!$H$9+СВЦЭМ!$D$10+'СЕТ СН'!$H$5-'СЕТ СН'!$H$17</f>
        <v>3789.15697125</v>
      </c>
      <c r="N93" s="36">
        <f>SUMIFS(СВЦЭМ!$C$39:$C$782,СВЦЭМ!$A$39:$A$782,$A93,СВЦЭМ!$B$39:$B$782,N$83)+'СЕТ СН'!$H$9+СВЦЭМ!$D$10+'СЕТ СН'!$H$5-'СЕТ СН'!$H$17</f>
        <v>3836.4946295199998</v>
      </c>
      <c r="O93" s="36">
        <f>SUMIFS(СВЦЭМ!$C$39:$C$782,СВЦЭМ!$A$39:$A$782,$A93,СВЦЭМ!$B$39:$B$782,O$83)+'СЕТ СН'!$H$9+СВЦЭМ!$D$10+'СЕТ СН'!$H$5-'СЕТ СН'!$H$17</f>
        <v>3865.9771467299997</v>
      </c>
      <c r="P93" s="36">
        <f>SUMIFS(СВЦЭМ!$C$39:$C$782,СВЦЭМ!$A$39:$A$782,$A93,СВЦЭМ!$B$39:$B$782,P$83)+'СЕТ СН'!$H$9+СВЦЭМ!$D$10+'СЕТ СН'!$H$5-'СЕТ СН'!$H$17</f>
        <v>3917.3410421200001</v>
      </c>
      <c r="Q93" s="36">
        <f>SUMIFS(СВЦЭМ!$C$39:$C$782,СВЦЭМ!$A$39:$A$782,$A93,СВЦЭМ!$B$39:$B$782,Q$83)+'СЕТ СН'!$H$9+СВЦЭМ!$D$10+'СЕТ СН'!$H$5-'СЕТ СН'!$H$17</f>
        <v>3937.0568516900003</v>
      </c>
      <c r="R93" s="36">
        <f>SUMIFS(СВЦЭМ!$C$39:$C$782,СВЦЭМ!$A$39:$A$782,$A93,СВЦЭМ!$B$39:$B$782,R$83)+'СЕТ СН'!$H$9+СВЦЭМ!$D$10+'СЕТ СН'!$H$5-'СЕТ СН'!$H$17</f>
        <v>3918.17333981</v>
      </c>
      <c r="S93" s="36">
        <f>SUMIFS(СВЦЭМ!$C$39:$C$782,СВЦЭМ!$A$39:$A$782,$A93,СВЦЭМ!$B$39:$B$782,S$83)+'СЕТ СН'!$H$9+СВЦЭМ!$D$10+'СЕТ СН'!$H$5-'СЕТ СН'!$H$17</f>
        <v>3865.9180187299999</v>
      </c>
      <c r="T93" s="36">
        <f>SUMIFS(СВЦЭМ!$C$39:$C$782,СВЦЭМ!$A$39:$A$782,$A93,СВЦЭМ!$B$39:$B$782,T$83)+'СЕТ СН'!$H$9+СВЦЭМ!$D$10+'СЕТ СН'!$H$5-'СЕТ СН'!$H$17</f>
        <v>3752.3335998500002</v>
      </c>
      <c r="U93" s="36">
        <f>SUMIFS(СВЦЭМ!$C$39:$C$782,СВЦЭМ!$A$39:$A$782,$A93,СВЦЭМ!$B$39:$B$782,U$83)+'СЕТ СН'!$H$9+СВЦЭМ!$D$10+'СЕТ СН'!$H$5-'СЕТ СН'!$H$17</f>
        <v>3672.26702561</v>
      </c>
      <c r="V93" s="36">
        <f>SUMIFS(СВЦЭМ!$C$39:$C$782,СВЦЭМ!$A$39:$A$782,$A93,СВЦЭМ!$B$39:$B$782,V$83)+'СЕТ СН'!$H$9+СВЦЭМ!$D$10+'СЕТ СН'!$H$5-'СЕТ СН'!$H$17</f>
        <v>3665.7538421300001</v>
      </c>
      <c r="W93" s="36">
        <f>SUMIFS(СВЦЭМ!$C$39:$C$782,СВЦЭМ!$A$39:$A$782,$A93,СВЦЭМ!$B$39:$B$782,W$83)+'СЕТ СН'!$H$9+СВЦЭМ!$D$10+'СЕТ СН'!$H$5-'СЕТ СН'!$H$17</f>
        <v>3686.5272417900001</v>
      </c>
      <c r="X93" s="36">
        <f>SUMIFS(СВЦЭМ!$C$39:$C$782,СВЦЭМ!$A$39:$A$782,$A93,СВЦЭМ!$B$39:$B$782,X$83)+'СЕТ СН'!$H$9+СВЦЭМ!$D$10+'СЕТ СН'!$H$5-'СЕТ СН'!$H$17</f>
        <v>3691.5227101800001</v>
      </c>
      <c r="Y93" s="36">
        <f>SUMIFS(СВЦЭМ!$C$39:$C$782,СВЦЭМ!$A$39:$A$782,$A93,СВЦЭМ!$B$39:$B$782,Y$83)+'СЕТ СН'!$H$9+СВЦЭМ!$D$10+'СЕТ СН'!$H$5-'СЕТ СН'!$H$17</f>
        <v>3737.3940103899999</v>
      </c>
    </row>
    <row r="94" spans="1:25" ht="15.75" x14ac:dyDescent="0.2">
      <c r="A94" s="35">
        <f t="shared" si="2"/>
        <v>44297</v>
      </c>
      <c r="B94" s="36">
        <f>SUMIFS(СВЦЭМ!$C$39:$C$782,СВЦЭМ!$A$39:$A$782,$A94,СВЦЭМ!$B$39:$B$782,B$83)+'СЕТ СН'!$H$9+СВЦЭМ!$D$10+'СЕТ СН'!$H$5-'СЕТ СН'!$H$17</f>
        <v>3821.4854776800003</v>
      </c>
      <c r="C94" s="36">
        <f>SUMIFS(СВЦЭМ!$C$39:$C$782,СВЦЭМ!$A$39:$A$782,$A94,СВЦЭМ!$B$39:$B$782,C$83)+'СЕТ СН'!$H$9+СВЦЭМ!$D$10+'СЕТ СН'!$H$5-'СЕТ СН'!$H$17</f>
        <v>3946.9380256899999</v>
      </c>
      <c r="D94" s="36">
        <f>SUMIFS(СВЦЭМ!$C$39:$C$782,СВЦЭМ!$A$39:$A$782,$A94,СВЦЭМ!$B$39:$B$782,D$83)+'СЕТ СН'!$H$9+СВЦЭМ!$D$10+'СЕТ СН'!$H$5-'СЕТ СН'!$H$17</f>
        <v>4028.8361693400002</v>
      </c>
      <c r="E94" s="36">
        <f>SUMIFS(СВЦЭМ!$C$39:$C$782,СВЦЭМ!$A$39:$A$782,$A94,СВЦЭМ!$B$39:$B$782,E$83)+'СЕТ СН'!$H$9+СВЦЭМ!$D$10+'СЕТ СН'!$H$5-'СЕТ СН'!$H$17</f>
        <v>4053.0852686600001</v>
      </c>
      <c r="F94" s="36">
        <f>SUMIFS(СВЦЭМ!$C$39:$C$782,СВЦЭМ!$A$39:$A$782,$A94,СВЦЭМ!$B$39:$B$782,F$83)+'СЕТ СН'!$H$9+СВЦЭМ!$D$10+'СЕТ СН'!$H$5-'СЕТ СН'!$H$17</f>
        <v>4071.0956203400001</v>
      </c>
      <c r="G94" s="36">
        <f>SUMIFS(СВЦЭМ!$C$39:$C$782,СВЦЭМ!$A$39:$A$782,$A94,СВЦЭМ!$B$39:$B$782,G$83)+'СЕТ СН'!$H$9+СВЦЭМ!$D$10+'СЕТ СН'!$H$5-'СЕТ СН'!$H$17</f>
        <v>4067.6040267500002</v>
      </c>
      <c r="H94" s="36">
        <f>SUMIFS(СВЦЭМ!$C$39:$C$782,СВЦЭМ!$A$39:$A$782,$A94,СВЦЭМ!$B$39:$B$782,H$83)+'СЕТ СН'!$H$9+СВЦЭМ!$D$10+'СЕТ СН'!$H$5-'СЕТ СН'!$H$17</f>
        <v>4048.3410569600001</v>
      </c>
      <c r="I94" s="36">
        <f>SUMIFS(СВЦЭМ!$C$39:$C$782,СВЦЭМ!$A$39:$A$782,$A94,СВЦЭМ!$B$39:$B$782,I$83)+'СЕТ СН'!$H$9+СВЦЭМ!$D$10+'СЕТ СН'!$H$5-'СЕТ СН'!$H$17</f>
        <v>3970.9791272000002</v>
      </c>
      <c r="J94" s="36">
        <f>SUMIFS(СВЦЭМ!$C$39:$C$782,СВЦЭМ!$A$39:$A$782,$A94,СВЦЭМ!$B$39:$B$782,J$83)+'СЕТ СН'!$H$9+СВЦЭМ!$D$10+'СЕТ СН'!$H$5-'СЕТ СН'!$H$17</f>
        <v>3901.0255214899998</v>
      </c>
      <c r="K94" s="36">
        <f>SUMIFS(СВЦЭМ!$C$39:$C$782,СВЦЭМ!$A$39:$A$782,$A94,СВЦЭМ!$B$39:$B$782,K$83)+'СЕТ СН'!$H$9+СВЦЭМ!$D$10+'СЕТ СН'!$H$5-'СЕТ СН'!$H$17</f>
        <v>3825.7071028</v>
      </c>
      <c r="L94" s="36">
        <f>SUMIFS(СВЦЭМ!$C$39:$C$782,СВЦЭМ!$A$39:$A$782,$A94,СВЦЭМ!$B$39:$B$782,L$83)+'СЕТ СН'!$H$9+СВЦЭМ!$D$10+'СЕТ СН'!$H$5-'СЕТ СН'!$H$17</f>
        <v>3823.3156398599999</v>
      </c>
      <c r="M94" s="36">
        <f>SUMIFS(СВЦЭМ!$C$39:$C$782,СВЦЭМ!$A$39:$A$782,$A94,СВЦЭМ!$B$39:$B$782,M$83)+'СЕТ СН'!$H$9+СВЦЭМ!$D$10+'СЕТ СН'!$H$5-'СЕТ СН'!$H$17</f>
        <v>3830.2315660100003</v>
      </c>
      <c r="N94" s="36">
        <f>SUMIFS(СВЦЭМ!$C$39:$C$782,СВЦЭМ!$A$39:$A$782,$A94,СВЦЭМ!$B$39:$B$782,N$83)+'СЕТ СН'!$H$9+СВЦЭМ!$D$10+'СЕТ СН'!$H$5-'СЕТ СН'!$H$17</f>
        <v>3862.7677678299997</v>
      </c>
      <c r="O94" s="36">
        <f>SUMIFS(СВЦЭМ!$C$39:$C$782,СВЦЭМ!$A$39:$A$782,$A94,СВЦЭМ!$B$39:$B$782,O$83)+'СЕТ СН'!$H$9+СВЦЭМ!$D$10+'СЕТ СН'!$H$5-'СЕТ СН'!$H$17</f>
        <v>3894.1409252000003</v>
      </c>
      <c r="P94" s="36">
        <f>SUMIFS(СВЦЭМ!$C$39:$C$782,СВЦЭМ!$A$39:$A$782,$A94,СВЦЭМ!$B$39:$B$782,P$83)+'СЕТ СН'!$H$9+СВЦЭМ!$D$10+'СЕТ СН'!$H$5-'СЕТ СН'!$H$17</f>
        <v>3951.1100616399999</v>
      </c>
      <c r="Q94" s="36">
        <f>SUMIFS(СВЦЭМ!$C$39:$C$782,СВЦЭМ!$A$39:$A$782,$A94,СВЦЭМ!$B$39:$B$782,Q$83)+'СЕТ СН'!$H$9+СВЦЭМ!$D$10+'СЕТ СН'!$H$5-'СЕТ СН'!$H$17</f>
        <v>3984.6645472600003</v>
      </c>
      <c r="R94" s="36">
        <f>SUMIFS(СВЦЭМ!$C$39:$C$782,СВЦЭМ!$A$39:$A$782,$A94,СВЦЭМ!$B$39:$B$782,R$83)+'СЕТ СН'!$H$9+СВЦЭМ!$D$10+'СЕТ СН'!$H$5-'СЕТ СН'!$H$17</f>
        <v>3967.6144242700002</v>
      </c>
      <c r="S94" s="36">
        <f>SUMIFS(СВЦЭМ!$C$39:$C$782,СВЦЭМ!$A$39:$A$782,$A94,СВЦЭМ!$B$39:$B$782,S$83)+'СЕТ СН'!$H$9+СВЦЭМ!$D$10+'СЕТ СН'!$H$5-'СЕТ СН'!$H$17</f>
        <v>3937.2842404499997</v>
      </c>
      <c r="T94" s="36">
        <f>SUMIFS(СВЦЭМ!$C$39:$C$782,СВЦЭМ!$A$39:$A$782,$A94,СВЦЭМ!$B$39:$B$782,T$83)+'СЕТ СН'!$H$9+СВЦЭМ!$D$10+'СЕТ СН'!$H$5-'СЕТ СН'!$H$17</f>
        <v>3857.6373586099999</v>
      </c>
      <c r="U94" s="36">
        <f>SUMIFS(СВЦЭМ!$C$39:$C$782,СВЦЭМ!$A$39:$A$782,$A94,СВЦЭМ!$B$39:$B$782,U$83)+'СЕТ СН'!$H$9+СВЦЭМ!$D$10+'СЕТ СН'!$H$5-'СЕТ СН'!$H$17</f>
        <v>3784.7301628499999</v>
      </c>
      <c r="V94" s="36">
        <f>SUMIFS(СВЦЭМ!$C$39:$C$782,СВЦЭМ!$A$39:$A$782,$A94,СВЦЭМ!$B$39:$B$782,V$83)+'СЕТ СН'!$H$9+СВЦЭМ!$D$10+'СЕТ СН'!$H$5-'СЕТ СН'!$H$17</f>
        <v>3761.2561619999997</v>
      </c>
      <c r="W94" s="36">
        <f>SUMIFS(СВЦЭМ!$C$39:$C$782,СВЦЭМ!$A$39:$A$782,$A94,СВЦЭМ!$B$39:$B$782,W$83)+'СЕТ СН'!$H$9+СВЦЭМ!$D$10+'СЕТ СН'!$H$5-'СЕТ СН'!$H$17</f>
        <v>3763.3780168100002</v>
      </c>
      <c r="X94" s="36">
        <f>SUMIFS(СВЦЭМ!$C$39:$C$782,СВЦЭМ!$A$39:$A$782,$A94,СВЦЭМ!$B$39:$B$782,X$83)+'СЕТ СН'!$H$9+СВЦЭМ!$D$10+'СЕТ СН'!$H$5-'СЕТ СН'!$H$17</f>
        <v>3762.5617535399997</v>
      </c>
      <c r="Y94" s="36">
        <f>SUMIFS(СВЦЭМ!$C$39:$C$782,СВЦЭМ!$A$39:$A$782,$A94,СВЦЭМ!$B$39:$B$782,Y$83)+'СЕТ СН'!$H$9+СВЦЭМ!$D$10+'СЕТ СН'!$H$5-'СЕТ СН'!$H$17</f>
        <v>3810.8282020799998</v>
      </c>
    </row>
    <row r="95" spans="1:25" ht="15.75" x14ac:dyDescent="0.2">
      <c r="A95" s="35">
        <f t="shared" si="2"/>
        <v>44298</v>
      </c>
      <c r="B95" s="36">
        <f>SUMIFS(СВЦЭМ!$C$39:$C$782,СВЦЭМ!$A$39:$A$782,$A95,СВЦЭМ!$B$39:$B$782,B$83)+'СЕТ СН'!$H$9+СВЦЭМ!$D$10+'СЕТ СН'!$H$5-'СЕТ СН'!$H$17</f>
        <v>3861.7374466199999</v>
      </c>
      <c r="C95" s="36">
        <f>SUMIFS(СВЦЭМ!$C$39:$C$782,СВЦЭМ!$A$39:$A$782,$A95,СВЦЭМ!$B$39:$B$782,C$83)+'СЕТ СН'!$H$9+СВЦЭМ!$D$10+'СЕТ СН'!$H$5-'СЕТ СН'!$H$17</f>
        <v>3931.2101265900001</v>
      </c>
      <c r="D95" s="36">
        <f>SUMIFS(СВЦЭМ!$C$39:$C$782,СВЦЭМ!$A$39:$A$782,$A95,СВЦЭМ!$B$39:$B$782,D$83)+'СЕТ СН'!$H$9+СВЦЭМ!$D$10+'СЕТ СН'!$H$5-'СЕТ СН'!$H$17</f>
        <v>3993.70596716</v>
      </c>
      <c r="E95" s="36">
        <f>SUMIFS(СВЦЭМ!$C$39:$C$782,СВЦЭМ!$A$39:$A$782,$A95,СВЦЭМ!$B$39:$B$782,E$83)+'СЕТ СН'!$H$9+СВЦЭМ!$D$10+'СЕТ СН'!$H$5-'СЕТ СН'!$H$17</f>
        <v>4064.1462482100001</v>
      </c>
      <c r="F95" s="36">
        <f>SUMIFS(СВЦЭМ!$C$39:$C$782,СВЦЭМ!$A$39:$A$782,$A95,СВЦЭМ!$B$39:$B$782,F$83)+'СЕТ СН'!$H$9+СВЦЭМ!$D$10+'СЕТ СН'!$H$5-'СЕТ СН'!$H$17</f>
        <v>4085.14035225</v>
      </c>
      <c r="G95" s="36">
        <f>SUMIFS(СВЦЭМ!$C$39:$C$782,СВЦЭМ!$A$39:$A$782,$A95,СВЦЭМ!$B$39:$B$782,G$83)+'СЕТ СН'!$H$9+СВЦЭМ!$D$10+'СЕТ СН'!$H$5-'СЕТ СН'!$H$17</f>
        <v>4057.0856416300003</v>
      </c>
      <c r="H95" s="36">
        <f>SUMIFS(СВЦЭМ!$C$39:$C$782,СВЦЭМ!$A$39:$A$782,$A95,СВЦЭМ!$B$39:$B$782,H$83)+'СЕТ СН'!$H$9+СВЦЭМ!$D$10+'СЕТ СН'!$H$5-'СЕТ СН'!$H$17</f>
        <v>4018.6276614999997</v>
      </c>
      <c r="I95" s="36">
        <f>SUMIFS(СВЦЭМ!$C$39:$C$782,СВЦЭМ!$A$39:$A$782,$A95,СВЦЭМ!$B$39:$B$782,I$83)+'СЕТ СН'!$H$9+СВЦЭМ!$D$10+'СЕТ СН'!$H$5-'СЕТ СН'!$H$17</f>
        <v>3942.0775712599998</v>
      </c>
      <c r="J95" s="36">
        <f>SUMIFS(СВЦЭМ!$C$39:$C$782,СВЦЭМ!$A$39:$A$782,$A95,СВЦЭМ!$B$39:$B$782,J$83)+'СЕТ СН'!$H$9+СВЦЭМ!$D$10+'СЕТ СН'!$H$5-'СЕТ СН'!$H$17</f>
        <v>3868.3522913400002</v>
      </c>
      <c r="K95" s="36">
        <f>SUMIFS(СВЦЭМ!$C$39:$C$782,СВЦЭМ!$A$39:$A$782,$A95,СВЦЭМ!$B$39:$B$782,K$83)+'СЕТ СН'!$H$9+СВЦЭМ!$D$10+'СЕТ СН'!$H$5-'СЕТ СН'!$H$17</f>
        <v>3817.4165714600003</v>
      </c>
      <c r="L95" s="36">
        <f>SUMIFS(СВЦЭМ!$C$39:$C$782,СВЦЭМ!$A$39:$A$782,$A95,СВЦЭМ!$B$39:$B$782,L$83)+'СЕТ СН'!$H$9+СВЦЭМ!$D$10+'СЕТ СН'!$H$5-'СЕТ СН'!$H$17</f>
        <v>3812.6236475300002</v>
      </c>
      <c r="M95" s="36">
        <f>SUMIFS(СВЦЭМ!$C$39:$C$782,СВЦЭМ!$A$39:$A$782,$A95,СВЦЭМ!$B$39:$B$782,M$83)+'СЕТ СН'!$H$9+СВЦЭМ!$D$10+'СЕТ СН'!$H$5-'СЕТ СН'!$H$17</f>
        <v>3821.85634656</v>
      </c>
      <c r="N95" s="36">
        <f>SUMIFS(СВЦЭМ!$C$39:$C$782,СВЦЭМ!$A$39:$A$782,$A95,СВЦЭМ!$B$39:$B$782,N$83)+'СЕТ СН'!$H$9+СВЦЭМ!$D$10+'СЕТ СН'!$H$5-'СЕТ СН'!$H$17</f>
        <v>3847.52601568</v>
      </c>
      <c r="O95" s="36">
        <f>SUMIFS(СВЦЭМ!$C$39:$C$782,СВЦЭМ!$A$39:$A$782,$A95,СВЦЭМ!$B$39:$B$782,O$83)+'СЕТ СН'!$H$9+СВЦЭМ!$D$10+'СЕТ СН'!$H$5-'СЕТ СН'!$H$17</f>
        <v>3893.46887354</v>
      </c>
      <c r="P95" s="36">
        <f>SUMIFS(СВЦЭМ!$C$39:$C$782,СВЦЭМ!$A$39:$A$782,$A95,СВЦЭМ!$B$39:$B$782,P$83)+'СЕТ СН'!$H$9+СВЦЭМ!$D$10+'СЕТ СН'!$H$5-'СЕТ СН'!$H$17</f>
        <v>3937.7503818800001</v>
      </c>
      <c r="Q95" s="36">
        <f>SUMIFS(СВЦЭМ!$C$39:$C$782,СВЦЭМ!$A$39:$A$782,$A95,СВЦЭМ!$B$39:$B$782,Q$83)+'СЕТ СН'!$H$9+СВЦЭМ!$D$10+'СЕТ СН'!$H$5-'СЕТ СН'!$H$17</f>
        <v>3960.1236416199999</v>
      </c>
      <c r="R95" s="36">
        <f>SUMIFS(СВЦЭМ!$C$39:$C$782,СВЦЭМ!$A$39:$A$782,$A95,СВЦЭМ!$B$39:$B$782,R$83)+'СЕТ СН'!$H$9+СВЦЭМ!$D$10+'СЕТ СН'!$H$5-'СЕТ СН'!$H$17</f>
        <v>3951.52101713</v>
      </c>
      <c r="S95" s="36">
        <f>SUMIFS(СВЦЭМ!$C$39:$C$782,СВЦЭМ!$A$39:$A$782,$A95,СВЦЭМ!$B$39:$B$782,S$83)+'СЕТ СН'!$H$9+СВЦЭМ!$D$10+'СЕТ СН'!$H$5-'СЕТ СН'!$H$17</f>
        <v>3930.9364227400001</v>
      </c>
      <c r="T95" s="36">
        <f>SUMIFS(СВЦЭМ!$C$39:$C$782,СВЦЭМ!$A$39:$A$782,$A95,СВЦЭМ!$B$39:$B$782,T$83)+'СЕТ СН'!$H$9+СВЦЭМ!$D$10+'СЕТ СН'!$H$5-'СЕТ СН'!$H$17</f>
        <v>3843.33380248</v>
      </c>
      <c r="U95" s="36">
        <f>SUMIFS(СВЦЭМ!$C$39:$C$782,СВЦЭМ!$A$39:$A$782,$A95,СВЦЭМ!$B$39:$B$782,U$83)+'СЕТ СН'!$H$9+СВЦЭМ!$D$10+'СЕТ СН'!$H$5-'СЕТ СН'!$H$17</f>
        <v>3787.3929766600004</v>
      </c>
      <c r="V95" s="36">
        <f>SUMIFS(СВЦЭМ!$C$39:$C$782,СВЦЭМ!$A$39:$A$782,$A95,СВЦЭМ!$B$39:$B$782,V$83)+'СЕТ СН'!$H$9+СВЦЭМ!$D$10+'СЕТ СН'!$H$5-'СЕТ СН'!$H$17</f>
        <v>3770.9100473600001</v>
      </c>
      <c r="W95" s="36">
        <f>SUMIFS(СВЦЭМ!$C$39:$C$782,СВЦЭМ!$A$39:$A$782,$A95,СВЦЭМ!$B$39:$B$782,W$83)+'СЕТ СН'!$H$9+СВЦЭМ!$D$10+'СЕТ СН'!$H$5-'СЕТ СН'!$H$17</f>
        <v>3764.3964206299997</v>
      </c>
      <c r="X95" s="36">
        <f>SUMIFS(СВЦЭМ!$C$39:$C$782,СВЦЭМ!$A$39:$A$782,$A95,СВЦЭМ!$B$39:$B$782,X$83)+'СЕТ СН'!$H$9+СВЦЭМ!$D$10+'СЕТ СН'!$H$5-'СЕТ СН'!$H$17</f>
        <v>3783.37000992</v>
      </c>
      <c r="Y95" s="36">
        <f>SUMIFS(СВЦЭМ!$C$39:$C$782,СВЦЭМ!$A$39:$A$782,$A95,СВЦЭМ!$B$39:$B$782,Y$83)+'СЕТ СН'!$H$9+СВЦЭМ!$D$10+'СЕТ СН'!$H$5-'СЕТ СН'!$H$17</f>
        <v>3830.3596555200002</v>
      </c>
    </row>
    <row r="96" spans="1:25" ht="15.75" x14ac:dyDescent="0.2">
      <c r="A96" s="35">
        <f t="shared" si="2"/>
        <v>44299</v>
      </c>
      <c r="B96" s="36">
        <f>SUMIFS(СВЦЭМ!$C$39:$C$782,СВЦЭМ!$A$39:$A$782,$A96,СВЦЭМ!$B$39:$B$782,B$83)+'СЕТ СН'!$H$9+СВЦЭМ!$D$10+'СЕТ СН'!$H$5-'СЕТ СН'!$H$17</f>
        <v>3917.9368691199998</v>
      </c>
      <c r="C96" s="36">
        <f>SUMIFS(СВЦЭМ!$C$39:$C$782,СВЦЭМ!$A$39:$A$782,$A96,СВЦЭМ!$B$39:$B$782,C$83)+'СЕТ СН'!$H$9+СВЦЭМ!$D$10+'СЕТ СН'!$H$5-'СЕТ СН'!$H$17</f>
        <v>3983.80617794</v>
      </c>
      <c r="D96" s="36">
        <f>SUMIFS(СВЦЭМ!$C$39:$C$782,СВЦЭМ!$A$39:$A$782,$A96,СВЦЭМ!$B$39:$B$782,D$83)+'СЕТ СН'!$H$9+СВЦЭМ!$D$10+'СЕТ СН'!$H$5-'СЕТ СН'!$H$17</f>
        <v>4006.1237442399997</v>
      </c>
      <c r="E96" s="36">
        <f>SUMIFS(СВЦЭМ!$C$39:$C$782,СВЦЭМ!$A$39:$A$782,$A96,СВЦЭМ!$B$39:$B$782,E$83)+'СЕТ СН'!$H$9+СВЦЭМ!$D$10+'СЕТ СН'!$H$5-'СЕТ СН'!$H$17</f>
        <v>4026.37341393</v>
      </c>
      <c r="F96" s="36">
        <f>SUMIFS(СВЦЭМ!$C$39:$C$782,СВЦЭМ!$A$39:$A$782,$A96,СВЦЭМ!$B$39:$B$782,F$83)+'СЕТ СН'!$H$9+СВЦЭМ!$D$10+'СЕТ СН'!$H$5-'СЕТ СН'!$H$17</f>
        <v>4038.4671238199999</v>
      </c>
      <c r="G96" s="36">
        <f>SUMIFS(СВЦЭМ!$C$39:$C$782,СВЦЭМ!$A$39:$A$782,$A96,СВЦЭМ!$B$39:$B$782,G$83)+'СЕТ СН'!$H$9+СВЦЭМ!$D$10+'СЕТ СН'!$H$5-'СЕТ СН'!$H$17</f>
        <v>4012.6016543699998</v>
      </c>
      <c r="H96" s="36">
        <f>SUMIFS(СВЦЭМ!$C$39:$C$782,СВЦЭМ!$A$39:$A$782,$A96,СВЦЭМ!$B$39:$B$782,H$83)+'СЕТ СН'!$H$9+СВЦЭМ!$D$10+'СЕТ СН'!$H$5-'СЕТ СН'!$H$17</f>
        <v>3966.4859132199999</v>
      </c>
      <c r="I96" s="36">
        <f>SUMIFS(СВЦЭМ!$C$39:$C$782,СВЦЭМ!$A$39:$A$782,$A96,СВЦЭМ!$B$39:$B$782,I$83)+'СЕТ СН'!$H$9+СВЦЭМ!$D$10+'СЕТ СН'!$H$5-'СЕТ СН'!$H$17</f>
        <v>3910.0369175200003</v>
      </c>
      <c r="J96" s="36">
        <f>SUMIFS(СВЦЭМ!$C$39:$C$782,СВЦЭМ!$A$39:$A$782,$A96,СВЦЭМ!$B$39:$B$782,J$83)+'СЕТ СН'!$H$9+СВЦЭМ!$D$10+'СЕТ СН'!$H$5-'СЕТ СН'!$H$17</f>
        <v>3878.0424400800002</v>
      </c>
      <c r="K96" s="36">
        <f>SUMIFS(СВЦЭМ!$C$39:$C$782,СВЦЭМ!$A$39:$A$782,$A96,СВЦЭМ!$B$39:$B$782,K$83)+'СЕТ СН'!$H$9+СВЦЭМ!$D$10+'СЕТ СН'!$H$5-'СЕТ СН'!$H$17</f>
        <v>3850.8407666900002</v>
      </c>
      <c r="L96" s="36">
        <f>SUMIFS(СВЦЭМ!$C$39:$C$782,СВЦЭМ!$A$39:$A$782,$A96,СВЦЭМ!$B$39:$B$782,L$83)+'СЕТ СН'!$H$9+СВЦЭМ!$D$10+'СЕТ СН'!$H$5-'СЕТ СН'!$H$17</f>
        <v>3859.3253886100001</v>
      </c>
      <c r="M96" s="36">
        <f>SUMIFS(СВЦЭМ!$C$39:$C$782,СВЦЭМ!$A$39:$A$782,$A96,СВЦЭМ!$B$39:$B$782,M$83)+'СЕТ СН'!$H$9+СВЦЭМ!$D$10+'СЕТ СН'!$H$5-'СЕТ СН'!$H$17</f>
        <v>3864.9970006200001</v>
      </c>
      <c r="N96" s="36">
        <f>SUMIFS(СВЦЭМ!$C$39:$C$782,СВЦЭМ!$A$39:$A$782,$A96,СВЦЭМ!$B$39:$B$782,N$83)+'СЕТ СН'!$H$9+СВЦЭМ!$D$10+'СЕТ СН'!$H$5-'СЕТ СН'!$H$17</f>
        <v>3879.4731069500003</v>
      </c>
      <c r="O96" s="36">
        <f>SUMIFS(СВЦЭМ!$C$39:$C$782,СВЦЭМ!$A$39:$A$782,$A96,СВЦЭМ!$B$39:$B$782,O$83)+'СЕТ СН'!$H$9+СВЦЭМ!$D$10+'СЕТ СН'!$H$5-'СЕТ СН'!$H$17</f>
        <v>3914.5278736299997</v>
      </c>
      <c r="P96" s="36">
        <f>SUMIFS(СВЦЭМ!$C$39:$C$782,СВЦЭМ!$A$39:$A$782,$A96,СВЦЭМ!$B$39:$B$782,P$83)+'СЕТ СН'!$H$9+СВЦЭМ!$D$10+'СЕТ СН'!$H$5-'СЕТ СН'!$H$17</f>
        <v>3963.0949450799999</v>
      </c>
      <c r="Q96" s="36">
        <f>SUMIFS(СВЦЭМ!$C$39:$C$782,СВЦЭМ!$A$39:$A$782,$A96,СВЦЭМ!$B$39:$B$782,Q$83)+'СЕТ СН'!$H$9+СВЦЭМ!$D$10+'СЕТ СН'!$H$5-'СЕТ СН'!$H$17</f>
        <v>3984.2262756</v>
      </c>
      <c r="R96" s="36">
        <f>SUMIFS(СВЦЭМ!$C$39:$C$782,СВЦЭМ!$A$39:$A$782,$A96,СВЦЭМ!$B$39:$B$782,R$83)+'СЕТ СН'!$H$9+СВЦЭМ!$D$10+'СЕТ СН'!$H$5-'СЕТ СН'!$H$17</f>
        <v>3972.4275259200003</v>
      </c>
      <c r="S96" s="36">
        <f>SUMIFS(СВЦЭМ!$C$39:$C$782,СВЦЭМ!$A$39:$A$782,$A96,СВЦЭМ!$B$39:$B$782,S$83)+'СЕТ СН'!$H$9+СВЦЭМ!$D$10+'СЕТ СН'!$H$5-'СЕТ СН'!$H$17</f>
        <v>3953.8821666100002</v>
      </c>
      <c r="T96" s="36">
        <f>SUMIFS(СВЦЭМ!$C$39:$C$782,СВЦЭМ!$A$39:$A$782,$A96,СВЦЭМ!$B$39:$B$782,T$83)+'СЕТ СН'!$H$9+СВЦЭМ!$D$10+'СЕТ СН'!$H$5-'СЕТ СН'!$H$17</f>
        <v>3885.8332296200001</v>
      </c>
      <c r="U96" s="36">
        <f>SUMIFS(СВЦЭМ!$C$39:$C$782,СВЦЭМ!$A$39:$A$782,$A96,СВЦЭМ!$B$39:$B$782,U$83)+'СЕТ СН'!$H$9+СВЦЭМ!$D$10+'СЕТ СН'!$H$5-'СЕТ СН'!$H$17</f>
        <v>3824.9098448100003</v>
      </c>
      <c r="V96" s="36">
        <f>SUMIFS(СВЦЭМ!$C$39:$C$782,СВЦЭМ!$A$39:$A$782,$A96,СВЦЭМ!$B$39:$B$782,V$83)+'СЕТ СН'!$H$9+СВЦЭМ!$D$10+'СЕТ СН'!$H$5-'СЕТ СН'!$H$17</f>
        <v>3791.5552153799999</v>
      </c>
      <c r="W96" s="36">
        <f>SUMIFS(СВЦЭМ!$C$39:$C$782,СВЦЭМ!$A$39:$A$782,$A96,СВЦЭМ!$B$39:$B$782,W$83)+'СЕТ СН'!$H$9+СВЦЭМ!$D$10+'СЕТ СН'!$H$5-'СЕТ СН'!$H$17</f>
        <v>3814.4283951400002</v>
      </c>
      <c r="X96" s="36">
        <f>SUMIFS(СВЦЭМ!$C$39:$C$782,СВЦЭМ!$A$39:$A$782,$A96,СВЦЭМ!$B$39:$B$782,X$83)+'СЕТ СН'!$H$9+СВЦЭМ!$D$10+'СЕТ СН'!$H$5-'СЕТ СН'!$H$17</f>
        <v>3853.0060620900003</v>
      </c>
      <c r="Y96" s="36">
        <f>SUMIFS(СВЦЭМ!$C$39:$C$782,СВЦЭМ!$A$39:$A$782,$A96,СВЦЭМ!$B$39:$B$782,Y$83)+'СЕТ СН'!$H$9+СВЦЭМ!$D$10+'СЕТ СН'!$H$5-'СЕТ СН'!$H$17</f>
        <v>3914.9125576599999</v>
      </c>
    </row>
    <row r="97" spans="1:25" ht="15.75" x14ac:dyDescent="0.2">
      <c r="A97" s="35">
        <f t="shared" si="2"/>
        <v>44300</v>
      </c>
      <c r="B97" s="36">
        <f>SUMIFS(СВЦЭМ!$C$39:$C$782,СВЦЭМ!$A$39:$A$782,$A97,СВЦЭМ!$B$39:$B$782,B$83)+'СЕТ СН'!$H$9+СВЦЭМ!$D$10+'СЕТ СН'!$H$5-'СЕТ СН'!$H$17</f>
        <v>3940.2696940000001</v>
      </c>
      <c r="C97" s="36">
        <f>SUMIFS(СВЦЭМ!$C$39:$C$782,СВЦЭМ!$A$39:$A$782,$A97,СВЦЭМ!$B$39:$B$782,C$83)+'СЕТ СН'!$H$9+СВЦЭМ!$D$10+'СЕТ СН'!$H$5-'СЕТ СН'!$H$17</f>
        <v>4023.8921476400001</v>
      </c>
      <c r="D97" s="36">
        <f>SUMIFS(СВЦЭМ!$C$39:$C$782,СВЦЭМ!$A$39:$A$782,$A97,СВЦЭМ!$B$39:$B$782,D$83)+'СЕТ СН'!$H$9+СВЦЭМ!$D$10+'СЕТ СН'!$H$5-'СЕТ СН'!$H$17</f>
        <v>4083.2982022400001</v>
      </c>
      <c r="E97" s="36">
        <f>SUMIFS(СВЦЭМ!$C$39:$C$782,СВЦЭМ!$A$39:$A$782,$A97,СВЦЭМ!$B$39:$B$782,E$83)+'СЕТ СН'!$H$9+СВЦЭМ!$D$10+'СЕТ СН'!$H$5-'СЕТ СН'!$H$17</f>
        <v>4089.1671253300001</v>
      </c>
      <c r="F97" s="36">
        <f>SUMIFS(СВЦЭМ!$C$39:$C$782,СВЦЭМ!$A$39:$A$782,$A97,СВЦЭМ!$B$39:$B$782,F$83)+'СЕТ СН'!$H$9+СВЦЭМ!$D$10+'СЕТ СН'!$H$5-'СЕТ СН'!$H$17</f>
        <v>4096.2855492600002</v>
      </c>
      <c r="G97" s="36">
        <f>SUMIFS(СВЦЭМ!$C$39:$C$782,СВЦЭМ!$A$39:$A$782,$A97,СВЦЭМ!$B$39:$B$782,G$83)+'СЕТ СН'!$H$9+СВЦЭМ!$D$10+'СЕТ СН'!$H$5-'СЕТ СН'!$H$17</f>
        <v>4079.5023872800002</v>
      </c>
      <c r="H97" s="36">
        <f>SUMIFS(СВЦЭМ!$C$39:$C$782,СВЦЭМ!$A$39:$A$782,$A97,СВЦЭМ!$B$39:$B$782,H$83)+'СЕТ СН'!$H$9+СВЦЭМ!$D$10+'СЕТ СН'!$H$5-'СЕТ СН'!$H$17</f>
        <v>4041.01020892</v>
      </c>
      <c r="I97" s="36">
        <f>SUMIFS(СВЦЭМ!$C$39:$C$782,СВЦЭМ!$A$39:$A$782,$A97,СВЦЭМ!$B$39:$B$782,I$83)+'СЕТ СН'!$H$9+СВЦЭМ!$D$10+'СЕТ СН'!$H$5-'СЕТ СН'!$H$17</f>
        <v>3976.9324158899999</v>
      </c>
      <c r="J97" s="36">
        <f>SUMIFS(СВЦЭМ!$C$39:$C$782,СВЦЭМ!$A$39:$A$782,$A97,СВЦЭМ!$B$39:$B$782,J$83)+'СЕТ СН'!$H$9+СВЦЭМ!$D$10+'СЕТ СН'!$H$5-'СЕТ СН'!$H$17</f>
        <v>3907.06591974</v>
      </c>
      <c r="K97" s="36">
        <f>SUMIFS(СВЦЭМ!$C$39:$C$782,СВЦЭМ!$A$39:$A$782,$A97,СВЦЭМ!$B$39:$B$782,K$83)+'СЕТ СН'!$H$9+СВЦЭМ!$D$10+'СЕТ СН'!$H$5-'СЕТ СН'!$H$17</f>
        <v>3848.16302903</v>
      </c>
      <c r="L97" s="36">
        <f>SUMIFS(СВЦЭМ!$C$39:$C$782,СВЦЭМ!$A$39:$A$782,$A97,СВЦЭМ!$B$39:$B$782,L$83)+'СЕТ СН'!$H$9+СВЦЭМ!$D$10+'СЕТ СН'!$H$5-'СЕТ СН'!$H$17</f>
        <v>3845.6200271899997</v>
      </c>
      <c r="M97" s="36">
        <f>SUMIFS(СВЦЭМ!$C$39:$C$782,СВЦЭМ!$A$39:$A$782,$A97,СВЦЭМ!$B$39:$B$782,M$83)+'СЕТ СН'!$H$9+СВЦЭМ!$D$10+'СЕТ СН'!$H$5-'СЕТ СН'!$H$17</f>
        <v>3864.6279035299999</v>
      </c>
      <c r="N97" s="36">
        <f>SUMIFS(СВЦЭМ!$C$39:$C$782,СВЦЭМ!$A$39:$A$782,$A97,СВЦЭМ!$B$39:$B$782,N$83)+'СЕТ СН'!$H$9+СВЦЭМ!$D$10+'СЕТ СН'!$H$5-'СЕТ СН'!$H$17</f>
        <v>3897.0650654599999</v>
      </c>
      <c r="O97" s="36">
        <f>SUMIFS(СВЦЭМ!$C$39:$C$782,СВЦЭМ!$A$39:$A$782,$A97,СВЦЭМ!$B$39:$B$782,O$83)+'СЕТ СН'!$H$9+СВЦЭМ!$D$10+'СЕТ СН'!$H$5-'СЕТ СН'!$H$17</f>
        <v>3932.2201836700001</v>
      </c>
      <c r="P97" s="36">
        <f>SUMIFS(СВЦЭМ!$C$39:$C$782,СВЦЭМ!$A$39:$A$782,$A97,СВЦЭМ!$B$39:$B$782,P$83)+'СЕТ СН'!$H$9+СВЦЭМ!$D$10+'СЕТ СН'!$H$5-'СЕТ СН'!$H$17</f>
        <v>3979.7488560199999</v>
      </c>
      <c r="Q97" s="36">
        <f>SUMIFS(СВЦЭМ!$C$39:$C$782,СВЦЭМ!$A$39:$A$782,$A97,СВЦЭМ!$B$39:$B$782,Q$83)+'СЕТ СН'!$H$9+СВЦЭМ!$D$10+'СЕТ СН'!$H$5-'СЕТ СН'!$H$17</f>
        <v>4008.7865096200003</v>
      </c>
      <c r="R97" s="36">
        <f>SUMIFS(СВЦЭМ!$C$39:$C$782,СВЦЭМ!$A$39:$A$782,$A97,СВЦЭМ!$B$39:$B$782,R$83)+'СЕТ СН'!$H$9+СВЦЭМ!$D$10+'СЕТ СН'!$H$5-'СЕТ СН'!$H$17</f>
        <v>3981.5212063700001</v>
      </c>
      <c r="S97" s="36">
        <f>SUMIFS(СВЦЭМ!$C$39:$C$782,СВЦЭМ!$A$39:$A$782,$A97,СВЦЭМ!$B$39:$B$782,S$83)+'СЕТ СН'!$H$9+СВЦЭМ!$D$10+'СЕТ СН'!$H$5-'СЕТ СН'!$H$17</f>
        <v>3950.7452269699997</v>
      </c>
      <c r="T97" s="36">
        <f>SUMIFS(СВЦЭМ!$C$39:$C$782,СВЦЭМ!$A$39:$A$782,$A97,СВЦЭМ!$B$39:$B$782,T$83)+'СЕТ СН'!$H$9+СВЦЭМ!$D$10+'СЕТ СН'!$H$5-'СЕТ СН'!$H$17</f>
        <v>3878.5669496800001</v>
      </c>
      <c r="U97" s="36">
        <f>SUMIFS(СВЦЭМ!$C$39:$C$782,СВЦЭМ!$A$39:$A$782,$A97,СВЦЭМ!$B$39:$B$782,U$83)+'СЕТ СН'!$H$9+СВЦЭМ!$D$10+'СЕТ СН'!$H$5-'СЕТ СН'!$H$17</f>
        <v>3822.4436022600003</v>
      </c>
      <c r="V97" s="36">
        <f>SUMIFS(СВЦЭМ!$C$39:$C$782,СВЦЭМ!$A$39:$A$782,$A97,СВЦЭМ!$B$39:$B$782,V$83)+'СЕТ СН'!$H$9+СВЦЭМ!$D$10+'СЕТ СН'!$H$5-'СЕТ СН'!$H$17</f>
        <v>3786.6659397399999</v>
      </c>
      <c r="W97" s="36">
        <f>SUMIFS(СВЦЭМ!$C$39:$C$782,СВЦЭМ!$A$39:$A$782,$A97,СВЦЭМ!$B$39:$B$782,W$83)+'СЕТ СН'!$H$9+СВЦЭМ!$D$10+'СЕТ СН'!$H$5-'СЕТ СН'!$H$17</f>
        <v>3799.5457241399999</v>
      </c>
      <c r="X97" s="36">
        <f>SUMIFS(СВЦЭМ!$C$39:$C$782,СВЦЭМ!$A$39:$A$782,$A97,СВЦЭМ!$B$39:$B$782,X$83)+'СЕТ СН'!$H$9+СВЦЭМ!$D$10+'СЕТ СН'!$H$5-'СЕТ СН'!$H$17</f>
        <v>3832.2556321699999</v>
      </c>
      <c r="Y97" s="36">
        <f>SUMIFS(СВЦЭМ!$C$39:$C$782,СВЦЭМ!$A$39:$A$782,$A97,СВЦЭМ!$B$39:$B$782,Y$83)+'СЕТ СН'!$H$9+СВЦЭМ!$D$10+'СЕТ СН'!$H$5-'СЕТ СН'!$H$17</f>
        <v>3891.98550381</v>
      </c>
    </row>
    <row r="98" spans="1:25" ht="15.75" x14ac:dyDescent="0.2">
      <c r="A98" s="35">
        <f t="shared" si="2"/>
        <v>44301</v>
      </c>
      <c r="B98" s="36">
        <f>SUMIFS(СВЦЭМ!$C$39:$C$782,СВЦЭМ!$A$39:$A$782,$A98,СВЦЭМ!$B$39:$B$782,B$83)+'СЕТ СН'!$H$9+СВЦЭМ!$D$10+'СЕТ СН'!$H$5-'СЕТ СН'!$H$17</f>
        <v>3924.0330590599997</v>
      </c>
      <c r="C98" s="36">
        <f>SUMIFS(СВЦЭМ!$C$39:$C$782,СВЦЭМ!$A$39:$A$782,$A98,СВЦЭМ!$B$39:$B$782,C$83)+'СЕТ СН'!$H$9+СВЦЭМ!$D$10+'СЕТ СН'!$H$5-'СЕТ СН'!$H$17</f>
        <v>4019.3984830999998</v>
      </c>
      <c r="D98" s="36">
        <f>SUMIFS(СВЦЭМ!$C$39:$C$782,СВЦЭМ!$A$39:$A$782,$A98,СВЦЭМ!$B$39:$B$782,D$83)+'СЕТ СН'!$H$9+СВЦЭМ!$D$10+'СЕТ СН'!$H$5-'СЕТ СН'!$H$17</f>
        <v>4087.1693970199999</v>
      </c>
      <c r="E98" s="36">
        <f>SUMIFS(СВЦЭМ!$C$39:$C$782,СВЦЭМ!$A$39:$A$782,$A98,СВЦЭМ!$B$39:$B$782,E$83)+'СЕТ СН'!$H$9+СВЦЭМ!$D$10+'СЕТ СН'!$H$5-'СЕТ СН'!$H$17</f>
        <v>4093.9861347200003</v>
      </c>
      <c r="F98" s="36">
        <f>SUMIFS(СВЦЭМ!$C$39:$C$782,СВЦЭМ!$A$39:$A$782,$A98,СВЦЭМ!$B$39:$B$782,F$83)+'СЕТ СН'!$H$9+СВЦЭМ!$D$10+'СЕТ СН'!$H$5-'СЕТ СН'!$H$17</f>
        <v>4102.4739461199997</v>
      </c>
      <c r="G98" s="36">
        <f>SUMIFS(СВЦЭМ!$C$39:$C$782,СВЦЭМ!$A$39:$A$782,$A98,СВЦЭМ!$B$39:$B$782,G$83)+'СЕТ СН'!$H$9+СВЦЭМ!$D$10+'СЕТ СН'!$H$5-'СЕТ СН'!$H$17</f>
        <v>4076.11460205</v>
      </c>
      <c r="H98" s="36">
        <f>SUMIFS(СВЦЭМ!$C$39:$C$782,СВЦЭМ!$A$39:$A$782,$A98,СВЦЭМ!$B$39:$B$782,H$83)+'СЕТ СН'!$H$9+СВЦЭМ!$D$10+'СЕТ СН'!$H$5-'СЕТ СН'!$H$17</f>
        <v>4013.4083971800001</v>
      </c>
      <c r="I98" s="36">
        <f>SUMIFS(СВЦЭМ!$C$39:$C$782,СВЦЭМ!$A$39:$A$782,$A98,СВЦЭМ!$B$39:$B$782,I$83)+'СЕТ СН'!$H$9+СВЦЭМ!$D$10+'СЕТ СН'!$H$5-'СЕТ СН'!$H$17</f>
        <v>3933.9034162400003</v>
      </c>
      <c r="J98" s="36">
        <f>SUMIFS(СВЦЭМ!$C$39:$C$782,СВЦЭМ!$A$39:$A$782,$A98,СВЦЭМ!$B$39:$B$782,J$83)+'СЕТ СН'!$H$9+СВЦЭМ!$D$10+'СЕТ СН'!$H$5-'СЕТ СН'!$H$17</f>
        <v>3875.8323985699999</v>
      </c>
      <c r="K98" s="36">
        <f>SUMIFS(СВЦЭМ!$C$39:$C$782,СВЦЭМ!$A$39:$A$782,$A98,СВЦЭМ!$B$39:$B$782,K$83)+'СЕТ СН'!$H$9+СВЦЭМ!$D$10+'СЕТ СН'!$H$5-'СЕТ СН'!$H$17</f>
        <v>3830.7793128399999</v>
      </c>
      <c r="L98" s="36">
        <f>SUMIFS(СВЦЭМ!$C$39:$C$782,СВЦЭМ!$A$39:$A$782,$A98,СВЦЭМ!$B$39:$B$782,L$83)+'СЕТ СН'!$H$9+СВЦЭМ!$D$10+'СЕТ СН'!$H$5-'СЕТ СН'!$H$17</f>
        <v>3857.2109338099999</v>
      </c>
      <c r="M98" s="36">
        <f>SUMIFS(СВЦЭМ!$C$39:$C$782,СВЦЭМ!$A$39:$A$782,$A98,СВЦЭМ!$B$39:$B$782,M$83)+'СЕТ СН'!$H$9+СВЦЭМ!$D$10+'СЕТ СН'!$H$5-'СЕТ СН'!$H$17</f>
        <v>3841.0968210999999</v>
      </c>
      <c r="N98" s="36">
        <f>SUMIFS(СВЦЭМ!$C$39:$C$782,СВЦЭМ!$A$39:$A$782,$A98,СВЦЭМ!$B$39:$B$782,N$83)+'СЕТ СН'!$H$9+СВЦЭМ!$D$10+'СЕТ СН'!$H$5-'СЕТ СН'!$H$17</f>
        <v>3868.2890190500002</v>
      </c>
      <c r="O98" s="36">
        <f>SUMIFS(СВЦЭМ!$C$39:$C$782,СВЦЭМ!$A$39:$A$782,$A98,СВЦЭМ!$B$39:$B$782,O$83)+'СЕТ СН'!$H$9+СВЦЭМ!$D$10+'СЕТ СН'!$H$5-'СЕТ СН'!$H$17</f>
        <v>3915.2673443599997</v>
      </c>
      <c r="P98" s="36">
        <f>SUMIFS(СВЦЭМ!$C$39:$C$782,СВЦЭМ!$A$39:$A$782,$A98,СВЦЭМ!$B$39:$B$782,P$83)+'СЕТ СН'!$H$9+СВЦЭМ!$D$10+'СЕТ СН'!$H$5-'СЕТ СН'!$H$17</f>
        <v>3962.39470179</v>
      </c>
      <c r="Q98" s="36">
        <f>SUMIFS(СВЦЭМ!$C$39:$C$782,СВЦЭМ!$A$39:$A$782,$A98,СВЦЭМ!$B$39:$B$782,Q$83)+'СЕТ СН'!$H$9+СВЦЭМ!$D$10+'СЕТ СН'!$H$5-'СЕТ СН'!$H$17</f>
        <v>3979.7752368800002</v>
      </c>
      <c r="R98" s="36">
        <f>SUMIFS(СВЦЭМ!$C$39:$C$782,СВЦЭМ!$A$39:$A$782,$A98,СВЦЭМ!$B$39:$B$782,R$83)+'СЕТ СН'!$H$9+СВЦЭМ!$D$10+'СЕТ СН'!$H$5-'СЕТ СН'!$H$17</f>
        <v>3962.8710580699999</v>
      </c>
      <c r="S98" s="36">
        <f>SUMIFS(СВЦЭМ!$C$39:$C$782,СВЦЭМ!$A$39:$A$782,$A98,СВЦЭМ!$B$39:$B$782,S$83)+'СЕТ СН'!$H$9+СВЦЭМ!$D$10+'СЕТ СН'!$H$5-'СЕТ СН'!$H$17</f>
        <v>3947.3267171100001</v>
      </c>
      <c r="T98" s="36">
        <f>SUMIFS(СВЦЭМ!$C$39:$C$782,СВЦЭМ!$A$39:$A$782,$A98,СВЦЭМ!$B$39:$B$782,T$83)+'СЕТ СН'!$H$9+СВЦЭМ!$D$10+'СЕТ СН'!$H$5-'СЕТ СН'!$H$17</f>
        <v>3859.40681718</v>
      </c>
      <c r="U98" s="36">
        <f>SUMIFS(СВЦЭМ!$C$39:$C$782,СВЦЭМ!$A$39:$A$782,$A98,СВЦЭМ!$B$39:$B$782,U$83)+'СЕТ СН'!$H$9+СВЦЭМ!$D$10+'СЕТ СН'!$H$5-'СЕТ СН'!$H$17</f>
        <v>3796.9108022399996</v>
      </c>
      <c r="V98" s="36">
        <f>SUMIFS(СВЦЭМ!$C$39:$C$782,СВЦЭМ!$A$39:$A$782,$A98,СВЦЭМ!$B$39:$B$782,V$83)+'СЕТ СН'!$H$9+СВЦЭМ!$D$10+'СЕТ СН'!$H$5-'СЕТ СН'!$H$17</f>
        <v>3752.4147498699999</v>
      </c>
      <c r="W98" s="36">
        <f>SUMIFS(СВЦЭМ!$C$39:$C$782,СВЦЭМ!$A$39:$A$782,$A98,СВЦЭМ!$B$39:$B$782,W$83)+'СЕТ СН'!$H$9+СВЦЭМ!$D$10+'СЕТ СН'!$H$5-'СЕТ СН'!$H$17</f>
        <v>3760.3674495699997</v>
      </c>
      <c r="X98" s="36">
        <f>SUMIFS(СВЦЭМ!$C$39:$C$782,СВЦЭМ!$A$39:$A$782,$A98,СВЦЭМ!$B$39:$B$782,X$83)+'СЕТ СН'!$H$9+СВЦЭМ!$D$10+'СЕТ СН'!$H$5-'СЕТ СН'!$H$17</f>
        <v>3789.76478619</v>
      </c>
      <c r="Y98" s="36">
        <f>SUMIFS(СВЦЭМ!$C$39:$C$782,СВЦЭМ!$A$39:$A$782,$A98,СВЦЭМ!$B$39:$B$782,Y$83)+'СЕТ СН'!$H$9+СВЦЭМ!$D$10+'СЕТ СН'!$H$5-'СЕТ СН'!$H$17</f>
        <v>3859.3140772500001</v>
      </c>
    </row>
    <row r="99" spans="1:25" ht="15.75" x14ac:dyDescent="0.2">
      <c r="A99" s="35">
        <f t="shared" si="2"/>
        <v>44302</v>
      </c>
      <c r="B99" s="36">
        <f>SUMIFS(СВЦЭМ!$C$39:$C$782,СВЦЭМ!$A$39:$A$782,$A99,СВЦЭМ!$B$39:$B$782,B$83)+'СЕТ СН'!$H$9+СВЦЭМ!$D$10+'СЕТ СН'!$H$5-'СЕТ СН'!$H$17</f>
        <v>3944.57758457</v>
      </c>
      <c r="C99" s="36">
        <f>SUMIFS(СВЦЭМ!$C$39:$C$782,СВЦЭМ!$A$39:$A$782,$A99,СВЦЭМ!$B$39:$B$782,C$83)+'СЕТ СН'!$H$9+СВЦЭМ!$D$10+'СЕТ СН'!$H$5-'СЕТ СН'!$H$17</f>
        <v>4016.2021271599997</v>
      </c>
      <c r="D99" s="36">
        <f>SUMIFS(СВЦЭМ!$C$39:$C$782,СВЦЭМ!$A$39:$A$782,$A99,СВЦЭМ!$B$39:$B$782,D$83)+'СЕТ СН'!$H$9+СВЦЭМ!$D$10+'СЕТ СН'!$H$5-'СЕТ СН'!$H$17</f>
        <v>4071.1441813000001</v>
      </c>
      <c r="E99" s="36">
        <f>SUMIFS(СВЦЭМ!$C$39:$C$782,СВЦЭМ!$A$39:$A$782,$A99,СВЦЭМ!$B$39:$B$782,E$83)+'СЕТ СН'!$H$9+СВЦЭМ!$D$10+'СЕТ СН'!$H$5-'СЕТ СН'!$H$17</f>
        <v>4079.0404098199997</v>
      </c>
      <c r="F99" s="36">
        <f>SUMIFS(СВЦЭМ!$C$39:$C$782,СВЦЭМ!$A$39:$A$782,$A99,СВЦЭМ!$B$39:$B$782,F$83)+'СЕТ СН'!$H$9+СВЦЭМ!$D$10+'СЕТ СН'!$H$5-'СЕТ СН'!$H$17</f>
        <v>4096.6509885400001</v>
      </c>
      <c r="G99" s="36">
        <f>SUMIFS(СВЦЭМ!$C$39:$C$782,СВЦЭМ!$A$39:$A$782,$A99,СВЦЭМ!$B$39:$B$782,G$83)+'СЕТ СН'!$H$9+СВЦЭМ!$D$10+'СЕТ СН'!$H$5-'СЕТ СН'!$H$17</f>
        <v>4075.35233036</v>
      </c>
      <c r="H99" s="36">
        <f>SUMIFS(СВЦЭМ!$C$39:$C$782,СВЦЭМ!$A$39:$A$782,$A99,СВЦЭМ!$B$39:$B$782,H$83)+'СЕТ СН'!$H$9+СВЦЭМ!$D$10+'СЕТ СН'!$H$5-'СЕТ СН'!$H$17</f>
        <v>4028.7124299699999</v>
      </c>
      <c r="I99" s="36">
        <f>SUMIFS(СВЦЭМ!$C$39:$C$782,СВЦЭМ!$A$39:$A$782,$A99,СВЦЭМ!$B$39:$B$782,I$83)+'СЕТ СН'!$H$9+СВЦЭМ!$D$10+'СЕТ СН'!$H$5-'СЕТ СН'!$H$17</f>
        <v>3953.3846337100003</v>
      </c>
      <c r="J99" s="36">
        <f>SUMIFS(СВЦЭМ!$C$39:$C$782,СВЦЭМ!$A$39:$A$782,$A99,СВЦЭМ!$B$39:$B$782,J$83)+'СЕТ СН'!$H$9+СВЦЭМ!$D$10+'СЕТ СН'!$H$5-'СЕТ СН'!$H$17</f>
        <v>3877.2750037799997</v>
      </c>
      <c r="K99" s="36">
        <f>SUMIFS(СВЦЭМ!$C$39:$C$782,СВЦЭМ!$A$39:$A$782,$A99,СВЦЭМ!$B$39:$B$782,K$83)+'СЕТ СН'!$H$9+СВЦЭМ!$D$10+'СЕТ СН'!$H$5-'СЕТ СН'!$H$17</f>
        <v>3820.6287221699999</v>
      </c>
      <c r="L99" s="36">
        <f>SUMIFS(СВЦЭМ!$C$39:$C$782,СВЦЭМ!$A$39:$A$782,$A99,СВЦЭМ!$B$39:$B$782,L$83)+'СЕТ СН'!$H$9+СВЦЭМ!$D$10+'СЕТ СН'!$H$5-'СЕТ СН'!$H$17</f>
        <v>3826.49620366</v>
      </c>
      <c r="M99" s="36">
        <f>SUMIFS(СВЦЭМ!$C$39:$C$782,СВЦЭМ!$A$39:$A$782,$A99,СВЦЭМ!$B$39:$B$782,M$83)+'СЕТ СН'!$H$9+СВЦЭМ!$D$10+'СЕТ СН'!$H$5-'СЕТ СН'!$H$17</f>
        <v>3833.11383286</v>
      </c>
      <c r="N99" s="36">
        <f>SUMIFS(СВЦЭМ!$C$39:$C$782,СВЦЭМ!$A$39:$A$782,$A99,СВЦЭМ!$B$39:$B$782,N$83)+'СЕТ СН'!$H$9+СВЦЭМ!$D$10+'СЕТ СН'!$H$5-'СЕТ СН'!$H$17</f>
        <v>3859.4644008099999</v>
      </c>
      <c r="O99" s="36">
        <f>SUMIFS(СВЦЭМ!$C$39:$C$782,СВЦЭМ!$A$39:$A$782,$A99,СВЦЭМ!$B$39:$B$782,O$83)+'СЕТ СН'!$H$9+СВЦЭМ!$D$10+'СЕТ СН'!$H$5-'СЕТ СН'!$H$17</f>
        <v>3895.63262171</v>
      </c>
      <c r="P99" s="36">
        <f>SUMIFS(СВЦЭМ!$C$39:$C$782,СВЦЭМ!$A$39:$A$782,$A99,СВЦЭМ!$B$39:$B$782,P$83)+'СЕТ СН'!$H$9+СВЦЭМ!$D$10+'СЕТ СН'!$H$5-'СЕТ СН'!$H$17</f>
        <v>3936.5880432599997</v>
      </c>
      <c r="Q99" s="36">
        <f>SUMIFS(СВЦЭМ!$C$39:$C$782,СВЦЭМ!$A$39:$A$782,$A99,СВЦЭМ!$B$39:$B$782,Q$83)+'СЕТ СН'!$H$9+СВЦЭМ!$D$10+'СЕТ СН'!$H$5-'СЕТ СН'!$H$17</f>
        <v>3966.7092288100002</v>
      </c>
      <c r="R99" s="36">
        <f>SUMIFS(СВЦЭМ!$C$39:$C$782,СВЦЭМ!$A$39:$A$782,$A99,СВЦЭМ!$B$39:$B$782,R$83)+'СЕТ СН'!$H$9+СВЦЭМ!$D$10+'СЕТ СН'!$H$5-'СЕТ СН'!$H$17</f>
        <v>3948.1235481200001</v>
      </c>
      <c r="S99" s="36">
        <f>SUMIFS(СВЦЭМ!$C$39:$C$782,СВЦЭМ!$A$39:$A$782,$A99,СВЦЭМ!$B$39:$B$782,S$83)+'СЕТ СН'!$H$9+СВЦЭМ!$D$10+'СЕТ СН'!$H$5-'СЕТ СН'!$H$17</f>
        <v>3888.6116803100003</v>
      </c>
      <c r="T99" s="36">
        <f>SUMIFS(СВЦЭМ!$C$39:$C$782,СВЦЭМ!$A$39:$A$782,$A99,СВЦЭМ!$B$39:$B$782,T$83)+'СЕТ СН'!$H$9+СВЦЭМ!$D$10+'СЕТ СН'!$H$5-'СЕТ СН'!$H$17</f>
        <v>3786.5298616099999</v>
      </c>
      <c r="U99" s="36">
        <f>SUMIFS(СВЦЭМ!$C$39:$C$782,СВЦЭМ!$A$39:$A$782,$A99,СВЦЭМ!$B$39:$B$782,U$83)+'СЕТ СН'!$H$9+СВЦЭМ!$D$10+'СЕТ СН'!$H$5-'СЕТ СН'!$H$17</f>
        <v>3707.8244224600003</v>
      </c>
      <c r="V99" s="36">
        <f>SUMIFS(СВЦЭМ!$C$39:$C$782,СВЦЭМ!$A$39:$A$782,$A99,СВЦЭМ!$B$39:$B$782,V$83)+'СЕТ СН'!$H$9+СВЦЭМ!$D$10+'СЕТ СН'!$H$5-'СЕТ СН'!$H$17</f>
        <v>3688.7566531800003</v>
      </c>
      <c r="W99" s="36">
        <f>SUMIFS(СВЦЭМ!$C$39:$C$782,СВЦЭМ!$A$39:$A$782,$A99,СВЦЭМ!$B$39:$B$782,W$83)+'СЕТ СН'!$H$9+СВЦЭМ!$D$10+'СЕТ СН'!$H$5-'СЕТ СН'!$H$17</f>
        <v>3703.0606261600001</v>
      </c>
      <c r="X99" s="36">
        <f>SUMIFS(СВЦЭМ!$C$39:$C$782,СВЦЭМ!$A$39:$A$782,$A99,СВЦЭМ!$B$39:$B$782,X$83)+'СЕТ СН'!$H$9+СВЦЭМ!$D$10+'СЕТ СН'!$H$5-'СЕТ СН'!$H$17</f>
        <v>3729.5021233699999</v>
      </c>
      <c r="Y99" s="36">
        <f>SUMIFS(СВЦЭМ!$C$39:$C$782,СВЦЭМ!$A$39:$A$782,$A99,СВЦЭМ!$B$39:$B$782,Y$83)+'СЕТ СН'!$H$9+СВЦЭМ!$D$10+'СЕТ СН'!$H$5-'СЕТ СН'!$H$17</f>
        <v>3781.0475443</v>
      </c>
    </row>
    <row r="100" spans="1:25" ht="15.75" x14ac:dyDescent="0.2">
      <c r="A100" s="35">
        <f t="shared" si="2"/>
        <v>44303</v>
      </c>
      <c r="B100" s="36">
        <f>SUMIFS(СВЦЭМ!$C$39:$C$782,СВЦЭМ!$A$39:$A$782,$A100,СВЦЭМ!$B$39:$B$782,B$83)+'СЕТ СН'!$H$9+СВЦЭМ!$D$10+'СЕТ СН'!$H$5-'СЕТ СН'!$H$17</f>
        <v>3847.5898214600002</v>
      </c>
      <c r="C100" s="36">
        <f>SUMIFS(СВЦЭМ!$C$39:$C$782,СВЦЭМ!$A$39:$A$782,$A100,СВЦЭМ!$B$39:$B$782,C$83)+'СЕТ СН'!$H$9+СВЦЭМ!$D$10+'СЕТ СН'!$H$5-'СЕТ СН'!$H$17</f>
        <v>3908.3749642499997</v>
      </c>
      <c r="D100" s="36">
        <f>SUMIFS(СВЦЭМ!$C$39:$C$782,СВЦЭМ!$A$39:$A$782,$A100,СВЦЭМ!$B$39:$B$782,D$83)+'СЕТ СН'!$H$9+СВЦЭМ!$D$10+'СЕТ СН'!$H$5-'СЕТ СН'!$H$17</f>
        <v>3934.52445472</v>
      </c>
      <c r="E100" s="36">
        <f>SUMIFS(СВЦЭМ!$C$39:$C$782,СВЦЭМ!$A$39:$A$782,$A100,СВЦЭМ!$B$39:$B$782,E$83)+'СЕТ СН'!$H$9+СВЦЭМ!$D$10+'СЕТ СН'!$H$5-'СЕТ СН'!$H$17</f>
        <v>3921.3209780899997</v>
      </c>
      <c r="F100" s="36">
        <f>SUMIFS(СВЦЭМ!$C$39:$C$782,СВЦЭМ!$A$39:$A$782,$A100,СВЦЭМ!$B$39:$B$782,F$83)+'СЕТ СН'!$H$9+СВЦЭМ!$D$10+'СЕТ СН'!$H$5-'СЕТ СН'!$H$17</f>
        <v>3968.7105456600002</v>
      </c>
      <c r="G100" s="36">
        <f>SUMIFS(СВЦЭМ!$C$39:$C$782,СВЦЭМ!$A$39:$A$782,$A100,СВЦЭМ!$B$39:$B$782,G$83)+'СЕТ СН'!$H$9+СВЦЭМ!$D$10+'СЕТ СН'!$H$5-'СЕТ СН'!$H$17</f>
        <v>3974.2199088899997</v>
      </c>
      <c r="H100" s="36">
        <f>SUMIFS(СВЦЭМ!$C$39:$C$782,СВЦЭМ!$A$39:$A$782,$A100,СВЦЭМ!$B$39:$B$782,H$83)+'СЕТ СН'!$H$9+СВЦЭМ!$D$10+'СЕТ СН'!$H$5-'СЕТ СН'!$H$17</f>
        <v>3965.0984359599997</v>
      </c>
      <c r="I100" s="36">
        <f>SUMIFS(СВЦЭМ!$C$39:$C$782,СВЦЭМ!$A$39:$A$782,$A100,СВЦЭМ!$B$39:$B$782,I$83)+'СЕТ СН'!$H$9+СВЦЭМ!$D$10+'СЕТ СН'!$H$5-'СЕТ СН'!$H$17</f>
        <v>3905.7498598800003</v>
      </c>
      <c r="J100" s="36">
        <f>SUMIFS(СВЦЭМ!$C$39:$C$782,СВЦЭМ!$A$39:$A$782,$A100,СВЦЭМ!$B$39:$B$782,J$83)+'СЕТ СН'!$H$9+СВЦЭМ!$D$10+'СЕТ СН'!$H$5-'СЕТ СН'!$H$17</f>
        <v>3818.6840184499997</v>
      </c>
      <c r="K100" s="36">
        <f>SUMIFS(СВЦЭМ!$C$39:$C$782,СВЦЭМ!$A$39:$A$782,$A100,СВЦЭМ!$B$39:$B$782,K$83)+'СЕТ СН'!$H$9+СВЦЭМ!$D$10+'СЕТ СН'!$H$5-'СЕТ СН'!$H$17</f>
        <v>3755.89542966</v>
      </c>
      <c r="L100" s="36">
        <f>SUMIFS(СВЦЭМ!$C$39:$C$782,СВЦЭМ!$A$39:$A$782,$A100,СВЦЭМ!$B$39:$B$782,L$83)+'СЕТ СН'!$H$9+СВЦЭМ!$D$10+'СЕТ СН'!$H$5-'СЕТ СН'!$H$17</f>
        <v>3762.3264133499997</v>
      </c>
      <c r="M100" s="36">
        <f>SUMIFS(СВЦЭМ!$C$39:$C$782,СВЦЭМ!$A$39:$A$782,$A100,СВЦЭМ!$B$39:$B$782,M$83)+'СЕТ СН'!$H$9+СВЦЭМ!$D$10+'СЕТ СН'!$H$5-'СЕТ СН'!$H$17</f>
        <v>3784.3750038099997</v>
      </c>
      <c r="N100" s="36">
        <f>SUMIFS(СВЦЭМ!$C$39:$C$782,СВЦЭМ!$A$39:$A$782,$A100,СВЦЭМ!$B$39:$B$782,N$83)+'СЕТ СН'!$H$9+СВЦЭМ!$D$10+'СЕТ СН'!$H$5-'СЕТ СН'!$H$17</f>
        <v>3942.8834465800001</v>
      </c>
      <c r="O100" s="36">
        <f>SUMIFS(СВЦЭМ!$C$39:$C$782,СВЦЭМ!$A$39:$A$782,$A100,СВЦЭМ!$B$39:$B$782,O$83)+'СЕТ СН'!$H$9+СВЦЭМ!$D$10+'СЕТ СН'!$H$5-'СЕТ СН'!$H$17</f>
        <v>4051.02922941</v>
      </c>
      <c r="P100" s="36">
        <f>SUMIFS(СВЦЭМ!$C$39:$C$782,СВЦЭМ!$A$39:$A$782,$A100,СВЦЭМ!$B$39:$B$782,P$83)+'СЕТ СН'!$H$9+СВЦЭМ!$D$10+'СЕТ СН'!$H$5-'СЕТ СН'!$H$17</f>
        <v>4040.1344498400003</v>
      </c>
      <c r="Q100" s="36">
        <f>SUMIFS(СВЦЭМ!$C$39:$C$782,СВЦЭМ!$A$39:$A$782,$A100,СВЦЭМ!$B$39:$B$782,Q$83)+'СЕТ СН'!$H$9+СВЦЭМ!$D$10+'СЕТ СН'!$H$5-'СЕТ СН'!$H$17</f>
        <v>4033.1479834100001</v>
      </c>
      <c r="R100" s="36">
        <f>SUMIFS(СВЦЭМ!$C$39:$C$782,СВЦЭМ!$A$39:$A$782,$A100,СВЦЭМ!$B$39:$B$782,R$83)+'СЕТ СН'!$H$9+СВЦЭМ!$D$10+'СЕТ СН'!$H$5-'СЕТ СН'!$H$17</f>
        <v>4029.5133296200001</v>
      </c>
      <c r="S100" s="36">
        <f>SUMIFS(СВЦЭМ!$C$39:$C$782,СВЦЭМ!$A$39:$A$782,$A100,СВЦЭМ!$B$39:$B$782,S$83)+'СЕТ СН'!$H$9+СВЦЭМ!$D$10+'СЕТ СН'!$H$5-'СЕТ СН'!$H$17</f>
        <v>4010.7225300199998</v>
      </c>
      <c r="T100" s="36">
        <f>SUMIFS(СВЦЭМ!$C$39:$C$782,СВЦЭМ!$A$39:$A$782,$A100,СВЦЭМ!$B$39:$B$782,T$83)+'СЕТ СН'!$H$9+СВЦЭМ!$D$10+'СЕТ СН'!$H$5-'СЕТ СН'!$H$17</f>
        <v>3821.7133086499998</v>
      </c>
      <c r="U100" s="36">
        <f>SUMIFS(СВЦЭМ!$C$39:$C$782,СВЦЭМ!$A$39:$A$782,$A100,СВЦЭМ!$B$39:$B$782,U$83)+'СЕТ СН'!$H$9+СВЦЭМ!$D$10+'СЕТ СН'!$H$5-'СЕТ СН'!$H$17</f>
        <v>3740.3333766599999</v>
      </c>
      <c r="V100" s="36">
        <f>SUMIFS(СВЦЭМ!$C$39:$C$782,СВЦЭМ!$A$39:$A$782,$A100,СВЦЭМ!$B$39:$B$782,V$83)+'СЕТ СН'!$H$9+СВЦЭМ!$D$10+'СЕТ СН'!$H$5-'СЕТ СН'!$H$17</f>
        <v>3726.1829892000001</v>
      </c>
      <c r="W100" s="36">
        <f>SUMIFS(СВЦЭМ!$C$39:$C$782,СВЦЭМ!$A$39:$A$782,$A100,СВЦЭМ!$B$39:$B$782,W$83)+'СЕТ СН'!$H$9+СВЦЭМ!$D$10+'СЕТ СН'!$H$5-'СЕТ СН'!$H$17</f>
        <v>3735.3872446800001</v>
      </c>
      <c r="X100" s="36">
        <f>SUMIFS(СВЦЭМ!$C$39:$C$782,СВЦЭМ!$A$39:$A$782,$A100,СВЦЭМ!$B$39:$B$782,X$83)+'СЕТ СН'!$H$9+СВЦЭМ!$D$10+'СЕТ СН'!$H$5-'СЕТ СН'!$H$17</f>
        <v>3769.3341328899996</v>
      </c>
      <c r="Y100" s="36">
        <f>SUMIFS(СВЦЭМ!$C$39:$C$782,СВЦЭМ!$A$39:$A$782,$A100,СВЦЭМ!$B$39:$B$782,Y$83)+'СЕТ СН'!$H$9+СВЦЭМ!$D$10+'СЕТ СН'!$H$5-'СЕТ СН'!$H$17</f>
        <v>3829.0567931999999</v>
      </c>
    </row>
    <row r="101" spans="1:25" ht="15.75" x14ac:dyDescent="0.2">
      <c r="A101" s="35">
        <f t="shared" si="2"/>
        <v>44304</v>
      </c>
      <c r="B101" s="36">
        <f>SUMIFS(СВЦЭМ!$C$39:$C$782,СВЦЭМ!$A$39:$A$782,$A101,СВЦЭМ!$B$39:$B$782,B$83)+'СЕТ СН'!$H$9+СВЦЭМ!$D$10+'СЕТ СН'!$H$5-'СЕТ СН'!$H$17</f>
        <v>3859.2076047999999</v>
      </c>
      <c r="C101" s="36">
        <f>SUMIFS(СВЦЭМ!$C$39:$C$782,СВЦЭМ!$A$39:$A$782,$A101,СВЦЭМ!$B$39:$B$782,C$83)+'СЕТ СН'!$H$9+СВЦЭМ!$D$10+'СЕТ СН'!$H$5-'СЕТ СН'!$H$17</f>
        <v>3923.5446929600002</v>
      </c>
      <c r="D101" s="36">
        <f>SUMIFS(СВЦЭМ!$C$39:$C$782,СВЦЭМ!$A$39:$A$782,$A101,СВЦЭМ!$B$39:$B$782,D$83)+'СЕТ СН'!$H$9+СВЦЭМ!$D$10+'СЕТ СН'!$H$5-'СЕТ СН'!$H$17</f>
        <v>3941.1249621699999</v>
      </c>
      <c r="E101" s="36">
        <f>SUMIFS(СВЦЭМ!$C$39:$C$782,СВЦЭМ!$A$39:$A$782,$A101,СВЦЭМ!$B$39:$B$782,E$83)+'СЕТ СН'!$H$9+СВЦЭМ!$D$10+'СЕТ СН'!$H$5-'СЕТ СН'!$H$17</f>
        <v>3932.8034113200001</v>
      </c>
      <c r="F101" s="36">
        <f>SUMIFS(СВЦЭМ!$C$39:$C$782,СВЦЭМ!$A$39:$A$782,$A101,СВЦЭМ!$B$39:$B$782,F$83)+'СЕТ СН'!$H$9+СВЦЭМ!$D$10+'СЕТ СН'!$H$5-'СЕТ СН'!$H$17</f>
        <v>3958.9251862299998</v>
      </c>
      <c r="G101" s="36">
        <f>SUMIFS(СВЦЭМ!$C$39:$C$782,СВЦЭМ!$A$39:$A$782,$A101,СВЦЭМ!$B$39:$B$782,G$83)+'СЕТ СН'!$H$9+СВЦЭМ!$D$10+'СЕТ СН'!$H$5-'СЕТ СН'!$H$17</f>
        <v>3959.6636445599997</v>
      </c>
      <c r="H101" s="36">
        <f>SUMIFS(СВЦЭМ!$C$39:$C$782,СВЦЭМ!$A$39:$A$782,$A101,СВЦЭМ!$B$39:$B$782,H$83)+'СЕТ СН'!$H$9+СВЦЭМ!$D$10+'СЕТ СН'!$H$5-'СЕТ СН'!$H$17</f>
        <v>3957.16189902</v>
      </c>
      <c r="I101" s="36">
        <f>SUMIFS(СВЦЭМ!$C$39:$C$782,СВЦЭМ!$A$39:$A$782,$A101,СВЦЭМ!$B$39:$B$782,I$83)+'СЕТ СН'!$H$9+СВЦЭМ!$D$10+'СЕТ СН'!$H$5-'СЕТ СН'!$H$17</f>
        <v>3899.99978143</v>
      </c>
      <c r="J101" s="36">
        <f>SUMIFS(СВЦЭМ!$C$39:$C$782,СВЦЭМ!$A$39:$A$782,$A101,СВЦЭМ!$B$39:$B$782,J$83)+'СЕТ СН'!$H$9+СВЦЭМ!$D$10+'СЕТ СН'!$H$5-'СЕТ СН'!$H$17</f>
        <v>3833.4077988500003</v>
      </c>
      <c r="K101" s="36">
        <f>SUMIFS(СВЦЭМ!$C$39:$C$782,СВЦЭМ!$A$39:$A$782,$A101,СВЦЭМ!$B$39:$B$782,K$83)+'СЕТ СН'!$H$9+СВЦЭМ!$D$10+'СЕТ СН'!$H$5-'СЕТ СН'!$H$17</f>
        <v>3757.0130857499998</v>
      </c>
      <c r="L101" s="36">
        <f>SUMIFS(СВЦЭМ!$C$39:$C$782,СВЦЭМ!$A$39:$A$782,$A101,СВЦЭМ!$B$39:$B$782,L$83)+'СЕТ СН'!$H$9+СВЦЭМ!$D$10+'СЕТ СН'!$H$5-'СЕТ СН'!$H$17</f>
        <v>3746.5060983200001</v>
      </c>
      <c r="M101" s="36">
        <f>SUMIFS(СВЦЭМ!$C$39:$C$782,СВЦЭМ!$A$39:$A$782,$A101,СВЦЭМ!$B$39:$B$782,M$83)+'СЕТ СН'!$H$9+СВЦЭМ!$D$10+'СЕТ СН'!$H$5-'СЕТ СН'!$H$17</f>
        <v>3762.94455634</v>
      </c>
      <c r="N101" s="36">
        <f>SUMIFS(СВЦЭМ!$C$39:$C$782,СВЦЭМ!$A$39:$A$782,$A101,СВЦЭМ!$B$39:$B$782,N$83)+'СЕТ СН'!$H$9+СВЦЭМ!$D$10+'СЕТ СН'!$H$5-'СЕТ СН'!$H$17</f>
        <v>3877.0384744399998</v>
      </c>
      <c r="O101" s="36">
        <f>SUMIFS(СВЦЭМ!$C$39:$C$782,СВЦЭМ!$A$39:$A$782,$A101,СВЦЭМ!$B$39:$B$782,O$83)+'СЕТ СН'!$H$9+СВЦЭМ!$D$10+'СЕТ СН'!$H$5-'СЕТ СН'!$H$17</f>
        <v>4008.0506189299999</v>
      </c>
      <c r="P101" s="36">
        <f>SUMIFS(СВЦЭМ!$C$39:$C$782,СВЦЭМ!$A$39:$A$782,$A101,СВЦЭМ!$B$39:$B$782,P$83)+'СЕТ СН'!$H$9+СВЦЭМ!$D$10+'СЕТ СН'!$H$5-'СЕТ СН'!$H$17</f>
        <v>3993.2299365199997</v>
      </c>
      <c r="Q101" s="36">
        <f>SUMIFS(СВЦЭМ!$C$39:$C$782,СВЦЭМ!$A$39:$A$782,$A101,СВЦЭМ!$B$39:$B$782,Q$83)+'СЕТ СН'!$H$9+СВЦЭМ!$D$10+'СЕТ СН'!$H$5-'СЕТ СН'!$H$17</f>
        <v>3985.8623681600002</v>
      </c>
      <c r="R101" s="36">
        <f>SUMIFS(СВЦЭМ!$C$39:$C$782,СВЦЭМ!$A$39:$A$782,$A101,СВЦЭМ!$B$39:$B$782,R$83)+'СЕТ СН'!$H$9+СВЦЭМ!$D$10+'СЕТ СН'!$H$5-'СЕТ СН'!$H$17</f>
        <v>3988.2729239600003</v>
      </c>
      <c r="S101" s="36">
        <f>SUMIFS(СВЦЭМ!$C$39:$C$782,СВЦЭМ!$A$39:$A$782,$A101,СВЦЭМ!$B$39:$B$782,S$83)+'СЕТ СН'!$H$9+СВЦЭМ!$D$10+'СЕТ СН'!$H$5-'СЕТ СН'!$H$17</f>
        <v>3970.3828159100003</v>
      </c>
      <c r="T101" s="36">
        <f>SUMIFS(СВЦЭМ!$C$39:$C$782,СВЦЭМ!$A$39:$A$782,$A101,СВЦЭМ!$B$39:$B$782,T$83)+'СЕТ СН'!$H$9+СВЦЭМ!$D$10+'СЕТ СН'!$H$5-'СЕТ СН'!$H$17</f>
        <v>3775.1995242000003</v>
      </c>
      <c r="U101" s="36">
        <f>SUMIFS(СВЦЭМ!$C$39:$C$782,СВЦЭМ!$A$39:$A$782,$A101,СВЦЭМ!$B$39:$B$782,U$83)+'СЕТ СН'!$H$9+СВЦЭМ!$D$10+'СЕТ СН'!$H$5-'СЕТ СН'!$H$17</f>
        <v>3680.2492349700001</v>
      </c>
      <c r="V101" s="36">
        <f>SUMIFS(СВЦЭМ!$C$39:$C$782,СВЦЭМ!$A$39:$A$782,$A101,СВЦЭМ!$B$39:$B$782,V$83)+'СЕТ СН'!$H$9+СВЦЭМ!$D$10+'СЕТ СН'!$H$5-'СЕТ СН'!$H$17</f>
        <v>3645.6573803700003</v>
      </c>
      <c r="W101" s="36">
        <f>SUMIFS(СВЦЭМ!$C$39:$C$782,СВЦЭМ!$A$39:$A$782,$A101,СВЦЭМ!$B$39:$B$782,W$83)+'СЕТ СН'!$H$9+СВЦЭМ!$D$10+'СЕТ СН'!$H$5-'СЕТ СН'!$H$17</f>
        <v>3649.6700610500002</v>
      </c>
      <c r="X101" s="36">
        <f>SUMIFS(СВЦЭМ!$C$39:$C$782,СВЦЭМ!$A$39:$A$782,$A101,СВЦЭМ!$B$39:$B$782,X$83)+'СЕТ СН'!$H$9+СВЦЭМ!$D$10+'СЕТ СН'!$H$5-'СЕТ СН'!$H$17</f>
        <v>3693.8846137099999</v>
      </c>
      <c r="Y101" s="36">
        <f>SUMIFS(СВЦЭМ!$C$39:$C$782,СВЦЭМ!$A$39:$A$782,$A101,СВЦЭМ!$B$39:$B$782,Y$83)+'СЕТ СН'!$H$9+СВЦЭМ!$D$10+'СЕТ СН'!$H$5-'СЕТ СН'!$H$17</f>
        <v>3732.5707491000003</v>
      </c>
    </row>
    <row r="102" spans="1:25" ht="15.75" x14ac:dyDescent="0.2">
      <c r="A102" s="35">
        <f t="shared" si="2"/>
        <v>44305</v>
      </c>
      <c r="B102" s="36">
        <f>SUMIFS(СВЦЭМ!$C$39:$C$782,СВЦЭМ!$A$39:$A$782,$A102,СВЦЭМ!$B$39:$B$782,B$83)+'СЕТ СН'!$H$9+СВЦЭМ!$D$10+'СЕТ СН'!$H$5-'СЕТ СН'!$H$17</f>
        <v>3937.1684768300001</v>
      </c>
      <c r="C102" s="36">
        <f>SUMIFS(СВЦЭМ!$C$39:$C$782,СВЦЭМ!$A$39:$A$782,$A102,СВЦЭМ!$B$39:$B$782,C$83)+'СЕТ СН'!$H$9+СВЦЭМ!$D$10+'СЕТ СН'!$H$5-'СЕТ СН'!$H$17</f>
        <v>3989.1537192000001</v>
      </c>
      <c r="D102" s="36">
        <f>SUMIFS(СВЦЭМ!$C$39:$C$782,СВЦЭМ!$A$39:$A$782,$A102,СВЦЭМ!$B$39:$B$782,D$83)+'СЕТ СН'!$H$9+СВЦЭМ!$D$10+'СЕТ СН'!$H$5-'СЕТ СН'!$H$17</f>
        <v>4037.97284201</v>
      </c>
      <c r="E102" s="36">
        <f>SUMIFS(СВЦЭМ!$C$39:$C$782,СВЦЭМ!$A$39:$A$782,$A102,СВЦЭМ!$B$39:$B$782,E$83)+'СЕТ СН'!$H$9+СВЦЭМ!$D$10+'СЕТ СН'!$H$5-'СЕТ СН'!$H$17</f>
        <v>4036.01363072</v>
      </c>
      <c r="F102" s="36">
        <f>SUMIFS(СВЦЭМ!$C$39:$C$782,СВЦЭМ!$A$39:$A$782,$A102,СВЦЭМ!$B$39:$B$782,F$83)+'СЕТ СН'!$H$9+СВЦЭМ!$D$10+'СЕТ СН'!$H$5-'СЕТ СН'!$H$17</f>
        <v>4044.3365697099998</v>
      </c>
      <c r="G102" s="36">
        <f>SUMIFS(СВЦЭМ!$C$39:$C$782,СВЦЭМ!$A$39:$A$782,$A102,СВЦЭМ!$B$39:$B$782,G$83)+'СЕТ СН'!$H$9+СВЦЭМ!$D$10+'СЕТ СН'!$H$5-'СЕТ СН'!$H$17</f>
        <v>4041.9633069199999</v>
      </c>
      <c r="H102" s="36">
        <f>SUMIFS(СВЦЭМ!$C$39:$C$782,СВЦЭМ!$A$39:$A$782,$A102,СВЦЭМ!$B$39:$B$782,H$83)+'СЕТ СН'!$H$9+СВЦЭМ!$D$10+'СЕТ СН'!$H$5-'СЕТ СН'!$H$17</f>
        <v>3996.5871037400002</v>
      </c>
      <c r="I102" s="36">
        <f>SUMIFS(СВЦЭМ!$C$39:$C$782,СВЦЭМ!$A$39:$A$782,$A102,СВЦЭМ!$B$39:$B$782,I$83)+'СЕТ СН'!$H$9+СВЦЭМ!$D$10+'СЕТ СН'!$H$5-'СЕТ СН'!$H$17</f>
        <v>3905.8922440799997</v>
      </c>
      <c r="J102" s="36">
        <f>SUMIFS(СВЦЭМ!$C$39:$C$782,СВЦЭМ!$A$39:$A$782,$A102,СВЦЭМ!$B$39:$B$782,J$83)+'СЕТ СН'!$H$9+СВЦЭМ!$D$10+'СЕТ СН'!$H$5-'СЕТ СН'!$H$17</f>
        <v>3831.6552066900003</v>
      </c>
      <c r="K102" s="36">
        <f>SUMIFS(СВЦЭМ!$C$39:$C$782,СВЦЭМ!$A$39:$A$782,$A102,СВЦЭМ!$B$39:$B$782,K$83)+'СЕТ СН'!$H$9+СВЦЭМ!$D$10+'СЕТ СН'!$H$5-'СЕТ СН'!$H$17</f>
        <v>3762.9850311700002</v>
      </c>
      <c r="L102" s="36">
        <f>SUMIFS(СВЦЭМ!$C$39:$C$782,СВЦЭМ!$A$39:$A$782,$A102,СВЦЭМ!$B$39:$B$782,L$83)+'СЕТ СН'!$H$9+СВЦЭМ!$D$10+'СЕТ СН'!$H$5-'СЕТ СН'!$H$17</f>
        <v>3763.5795727100003</v>
      </c>
      <c r="M102" s="36">
        <f>SUMIFS(СВЦЭМ!$C$39:$C$782,СВЦЭМ!$A$39:$A$782,$A102,СВЦЭМ!$B$39:$B$782,M$83)+'СЕТ СН'!$H$9+СВЦЭМ!$D$10+'СЕТ СН'!$H$5-'СЕТ СН'!$H$17</f>
        <v>3791.9299156099996</v>
      </c>
      <c r="N102" s="36">
        <f>SUMIFS(СВЦЭМ!$C$39:$C$782,СВЦЭМ!$A$39:$A$782,$A102,СВЦЭМ!$B$39:$B$782,N$83)+'СЕТ СН'!$H$9+СВЦЭМ!$D$10+'СЕТ СН'!$H$5-'СЕТ СН'!$H$17</f>
        <v>3833.4923054700002</v>
      </c>
      <c r="O102" s="36">
        <f>SUMIFS(СВЦЭМ!$C$39:$C$782,СВЦЭМ!$A$39:$A$782,$A102,СВЦЭМ!$B$39:$B$782,O$83)+'СЕТ СН'!$H$9+СВЦЭМ!$D$10+'СЕТ СН'!$H$5-'СЕТ СН'!$H$17</f>
        <v>3888.1617148</v>
      </c>
      <c r="P102" s="36">
        <f>SUMIFS(СВЦЭМ!$C$39:$C$782,СВЦЭМ!$A$39:$A$782,$A102,СВЦЭМ!$B$39:$B$782,P$83)+'СЕТ СН'!$H$9+СВЦЭМ!$D$10+'СЕТ СН'!$H$5-'СЕТ СН'!$H$17</f>
        <v>3945.1167561699999</v>
      </c>
      <c r="Q102" s="36">
        <f>SUMIFS(СВЦЭМ!$C$39:$C$782,СВЦЭМ!$A$39:$A$782,$A102,СВЦЭМ!$B$39:$B$782,Q$83)+'СЕТ СН'!$H$9+СВЦЭМ!$D$10+'СЕТ СН'!$H$5-'СЕТ СН'!$H$17</f>
        <v>3965.9958845299998</v>
      </c>
      <c r="R102" s="36">
        <f>SUMIFS(СВЦЭМ!$C$39:$C$782,СВЦЭМ!$A$39:$A$782,$A102,СВЦЭМ!$B$39:$B$782,R$83)+'СЕТ СН'!$H$9+СВЦЭМ!$D$10+'СЕТ СН'!$H$5-'СЕТ СН'!$H$17</f>
        <v>3952.3282077599997</v>
      </c>
      <c r="S102" s="36">
        <f>SUMIFS(СВЦЭМ!$C$39:$C$782,СВЦЭМ!$A$39:$A$782,$A102,СВЦЭМ!$B$39:$B$782,S$83)+'СЕТ СН'!$H$9+СВЦЭМ!$D$10+'СЕТ СН'!$H$5-'СЕТ СН'!$H$17</f>
        <v>3922.8373665399999</v>
      </c>
      <c r="T102" s="36">
        <f>SUMIFS(СВЦЭМ!$C$39:$C$782,СВЦЭМ!$A$39:$A$782,$A102,СВЦЭМ!$B$39:$B$782,T$83)+'СЕТ СН'!$H$9+СВЦЭМ!$D$10+'СЕТ СН'!$H$5-'СЕТ СН'!$H$17</f>
        <v>3851.2078774900001</v>
      </c>
      <c r="U102" s="36">
        <f>SUMIFS(СВЦЭМ!$C$39:$C$782,СВЦЭМ!$A$39:$A$782,$A102,СВЦЭМ!$B$39:$B$782,U$83)+'СЕТ СН'!$H$9+СВЦЭМ!$D$10+'СЕТ СН'!$H$5-'СЕТ СН'!$H$17</f>
        <v>3794.2528969200002</v>
      </c>
      <c r="V102" s="36">
        <f>SUMIFS(СВЦЭМ!$C$39:$C$782,СВЦЭМ!$A$39:$A$782,$A102,СВЦЭМ!$B$39:$B$782,V$83)+'СЕТ СН'!$H$9+СВЦЭМ!$D$10+'СЕТ СН'!$H$5-'СЕТ СН'!$H$17</f>
        <v>3760.0043096600002</v>
      </c>
      <c r="W102" s="36">
        <f>SUMIFS(СВЦЭМ!$C$39:$C$782,СВЦЭМ!$A$39:$A$782,$A102,СВЦЭМ!$B$39:$B$782,W$83)+'СЕТ СН'!$H$9+СВЦЭМ!$D$10+'СЕТ СН'!$H$5-'СЕТ СН'!$H$17</f>
        <v>3773.15321081</v>
      </c>
      <c r="X102" s="36">
        <f>SUMIFS(СВЦЭМ!$C$39:$C$782,СВЦЭМ!$A$39:$A$782,$A102,СВЦЭМ!$B$39:$B$782,X$83)+'СЕТ СН'!$H$9+СВЦЭМ!$D$10+'СЕТ СН'!$H$5-'СЕТ СН'!$H$17</f>
        <v>3811.4577929899997</v>
      </c>
      <c r="Y102" s="36">
        <f>SUMIFS(СВЦЭМ!$C$39:$C$782,СВЦЭМ!$A$39:$A$782,$A102,СВЦЭМ!$B$39:$B$782,Y$83)+'СЕТ СН'!$H$9+СВЦЭМ!$D$10+'СЕТ СН'!$H$5-'СЕТ СН'!$H$17</f>
        <v>3861.7684231900002</v>
      </c>
    </row>
    <row r="103" spans="1:25" ht="15.75" x14ac:dyDescent="0.2">
      <c r="A103" s="35">
        <f t="shared" si="2"/>
        <v>44306</v>
      </c>
      <c r="B103" s="36">
        <f>SUMIFS(СВЦЭМ!$C$39:$C$782,СВЦЭМ!$A$39:$A$782,$A103,СВЦЭМ!$B$39:$B$782,B$83)+'СЕТ СН'!$H$9+СВЦЭМ!$D$10+'СЕТ СН'!$H$5-'СЕТ СН'!$H$17</f>
        <v>3989.2099170199999</v>
      </c>
      <c r="C103" s="36">
        <f>SUMIFS(СВЦЭМ!$C$39:$C$782,СВЦЭМ!$A$39:$A$782,$A103,СВЦЭМ!$B$39:$B$782,C$83)+'СЕТ СН'!$H$9+СВЦЭМ!$D$10+'СЕТ СН'!$H$5-'СЕТ СН'!$H$17</f>
        <v>3961.8939174699999</v>
      </c>
      <c r="D103" s="36">
        <f>SUMIFS(СВЦЭМ!$C$39:$C$782,СВЦЭМ!$A$39:$A$782,$A103,СВЦЭМ!$B$39:$B$782,D$83)+'СЕТ СН'!$H$9+СВЦЭМ!$D$10+'СЕТ СН'!$H$5-'СЕТ СН'!$H$17</f>
        <v>3908.5596252099999</v>
      </c>
      <c r="E103" s="36">
        <f>SUMIFS(СВЦЭМ!$C$39:$C$782,СВЦЭМ!$A$39:$A$782,$A103,СВЦЭМ!$B$39:$B$782,E$83)+'СЕТ СН'!$H$9+СВЦЭМ!$D$10+'СЕТ СН'!$H$5-'СЕТ СН'!$H$17</f>
        <v>3903.7603179799999</v>
      </c>
      <c r="F103" s="36">
        <f>SUMIFS(СВЦЭМ!$C$39:$C$782,СВЦЭМ!$A$39:$A$782,$A103,СВЦЭМ!$B$39:$B$782,F$83)+'СЕТ СН'!$H$9+СВЦЭМ!$D$10+'СЕТ СН'!$H$5-'СЕТ СН'!$H$17</f>
        <v>3905.92024692</v>
      </c>
      <c r="G103" s="36">
        <f>SUMIFS(СВЦЭМ!$C$39:$C$782,СВЦЭМ!$A$39:$A$782,$A103,СВЦЭМ!$B$39:$B$782,G$83)+'СЕТ СН'!$H$9+СВЦЭМ!$D$10+'СЕТ СН'!$H$5-'СЕТ СН'!$H$17</f>
        <v>3907.9068114800002</v>
      </c>
      <c r="H103" s="36">
        <f>SUMIFS(СВЦЭМ!$C$39:$C$782,СВЦЭМ!$A$39:$A$782,$A103,СВЦЭМ!$B$39:$B$782,H$83)+'СЕТ СН'!$H$9+СВЦЭМ!$D$10+'СЕТ СН'!$H$5-'СЕТ СН'!$H$17</f>
        <v>3956.1525881600001</v>
      </c>
      <c r="I103" s="36">
        <f>SUMIFS(СВЦЭМ!$C$39:$C$782,СВЦЭМ!$A$39:$A$782,$A103,СВЦЭМ!$B$39:$B$782,I$83)+'СЕТ СН'!$H$9+СВЦЭМ!$D$10+'СЕТ СН'!$H$5-'СЕТ СН'!$H$17</f>
        <v>3996.0218651499999</v>
      </c>
      <c r="J103" s="36">
        <f>SUMIFS(СВЦЭМ!$C$39:$C$782,СВЦЭМ!$A$39:$A$782,$A103,СВЦЭМ!$B$39:$B$782,J$83)+'СЕТ СН'!$H$9+СВЦЭМ!$D$10+'СЕТ СН'!$H$5-'СЕТ СН'!$H$17</f>
        <v>3950.9562445199999</v>
      </c>
      <c r="K103" s="36">
        <f>SUMIFS(СВЦЭМ!$C$39:$C$782,СВЦЭМ!$A$39:$A$782,$A103,СВЦЭМ!$B$39:$B$782,K$83)+'СЕТ СН'!$H$9+СВЦЭМ!$D$10+'СЕТ СН'!$H$5-'СЕТ СН'!$H$17</f>
        <v>3888.1073877199997</v>
      </c>
      <c r="L103" s="36">
        <f>SUMIFS(СВЦЭМ!$C$39:$C$782,СВЦЭМ!$A$39:$A$782,$A103,СВЦЭМ!$B$39:$B$782,L$83)+'СЕТ СН'!$H$9+СВЦЭМ!$D$10+'СЕТ СН'!$H$5-'СЕТ СН'!$H$17</f>
        <v>3894.1211223</v>
      </c>
      <c r="M103" s="36">
        <f>SUMIFS(СВЦЭМ!$C$39:$C$782,СВЦЭМ!$A$39:$A$782,$A103,СВЦЭМ!$B$39:$B$782,M$83)+'СЕТ СН'!$H$9+СВЦЭМ!$D$10+'СЕТ СН'!$H$5-'СЕТ СН'!$H$17</f>
        <v>3899.83139059</v>
      </c>
      <c r="N103" s="36">
        <f>SUMIFS(СВЦЭМ!$C$39:$C$782,СВЦЭМ!$A$39:$A$782,$A103,СВЦЭМ!$B$39:$B$782,N$83)+'СЕТ СН'!$H$9+СВЦЭМ!$D$10+'СЕТ СН'!$H$5-'СЕТ СН'!$H$17</f>
        <v>3921.13850357</v>
      </c>
      <c r="O103" s="36">
        <f>SUMIFS(СВЦЭМ!$C$39:$C$782,СВЦЭМ!$A$39:$A$782,$A103,СВЦЭМ!$B$39:$B$782,O$83)+'СЕТ СН'!$H$9+СВЦЭМ!$D$10+'СЕТ СН'!$H$5-'СЕТ СН'!$H$17</f>
        <v>3970.7139080500001</v>
      </c>
      <c r="P103" s="36">
        <f>SUMIFS(СВЦЭМ!$C$39:$C$782,СВЦЭМ!$A$39:$A$782,$A103,СВЦЭМ!$B$39:$B$782,P$83)+'СЕТ СН'!$H$9+СВЦЭМ!$D$10+'СЕТ СН'!$H$5-'СЕТ СН'!$H$17</f>
        <v>3992.47200479</v>
      </c>
      <c r="Q103" s="36">
        <f>SUMIFS(СВЦЭМ!$C$39:$C$782,СВЦЭМ!$A$39:$A$782,$A103,СВЦЭМ!$B$39:$B$782,Q$83)+'СЕТ СН'!$H$9+СВЦЭМ!$D$10+'СЕТ СН'!$H$5-'СЕТ СН'!$H$17</f>
        <v>3981.0085269199999</v>
      </c>
      <c r="R103" s="36">
        <f>SUMIFS(СВЦЭМ!$C$39:$C$782,СВЦЭМ!$A$39:$A$782,$A103,СВЦЭМ!$B$39:$B$782,R$83)+'СЕТ СН'!$H$9+СВЦЭМ!$D$10+'СЕТ СН'!$H$5-'СЕТ СН'!$H$17</f>
        <v>3985.4577645700001</v>
      </c>
      <c r="S103" s="36">
        <f>SUMIFS(СВЦЭМ!$C$39:$C$782,СВЦЭМ!$A$39:$A$782,$A103,СВЦЭМ!$B$39:$B$782,S$83)+'СЕТ СН'!$H$9+СВЦЭМ!$D$10+'СЕТ СН'!$H$5-'СЕТ СН'!$H$17</f>
        <v>4002.9181883299998</v>
      </c>
      <c r="T103" s="36">
        <f>SUMIFS(СВЦЭМ!$C$39:$C$782,СВЦЭМ!$A$39:$A$782,$A103,СВЦЭМ!$B$39:$B$782,T$83)+'СЕТ СН'!$H$9+СВЦЭМ!$D$10+'СЕТ СН'!$H$5-'СЕТ СН'!$H$17</f>
        <v>3934.4491949799999</v>
      </c>
      <c r="U103" s="36">
        <f>SUMIFS(СВЦЭМ!$C$39:$C$782,СВЦЭМ!$A$39:$A$782,$A103,СВЦЭМ!$B$39:$B$782,U$83)+'СЕТ СН'!$H$9+СВЦЭМ!$D$10+'СЕТ СН'!$H$5-'СЕТ СН'!$H$17</f>
        <v>3854.0507769300002</v>
      </c>
      <c r="V103" s="36">
        <f>SUMIFS(СВЦЭМ!$C$39:$C$782,СВЦЭМ!$A$39:$A$782,$A103,СВЦЭМ!$B$39:$B$782,V$83)+'СЕТ СН'!$H$9+СВЦЭМ!$D$10+'СЕТ СН'!$H$5-'СЕТ СН'!$H$17</f>
        <v>3811.5946956400003</v>
      </c>
      <c r="W103" s="36">
        <f>SUMIFS(СВЦЭМ!$C$39:$C$782,СВЦЭМ!$A$39:$A$782,$A103,СВЦЭМ!$B$39:$B$782,W$83)+'СЕТ СН'!$H$9+СВЦЭМ!$D$10+'СЕТ СН'!$H$5-'СЕТ СН'!$H$17</f>
        <v>3821.22367024</v>
      </c>
      <c r="X103" s="36">
        <f>SUMIFS(СВЦЭМ!$C$39:$C$782,СВЦЭМ!$A$39:$A$782,$A103,СВЦЭМ!$B$39:$B$782,X$83)+'СЕТ СН'!$H$9+СВЦЭМ!$D$10+'СЕТ СН'!$H$5-'СЕТ СН'!$H$17</f>
        <v>3849.74839557</v>
      </c>
      <c r="Y103" s="36">
        <f>SUMIFS(СВЦЭМ!$C$39:$C$782,СВЦЭМ!$A$39:$A$782,$A103,СВЦЭМ!$B$39:$B$782,Y$83)+'СЕТ СН'!$H$9+СВЦЭМ!$D$10+'СЕТ СН'!$H$5-'СЕТ СН'!$H$17</f>
        <v>3921.2260845600003</v>
      </c>
    </row>
    <row r="104" spans="1:25" ht="15.75" x14ac:dyDescent="0.2">
      <c r="A104" s="35">
        <f t="shared" si="2"/>
        <v>44307</v>
      </c>
      <c r="B104" s="36">
        <f>SUMIFS(СВЦЭМ!$C$39:$C$782,СВЦЭМ!$A$39:$A$782,$A104,СВЦЭМ!$B$39:$B$782,B$83)+'СЕТ СН'!$H$9+СВЦЭМ!$D$10+'СЕТ СН'!$H$5-'СЕТ СН'!$H$17</f>
        <v>3941.1861429400001</v>
      </c>
      <c r="C104" s="36">
        <f>SUMIFS(СВЦЭМ!$C$39:$C$782,СВЦЭМ!$A$39:$A$782,$A104,СВЦЭМ!$B$39:$B$782,C$83)+'СЕТ СН'!$H$9+СВЦЭМ!$D$10+'СЕТ СН'!$H$5-'СЕТ СН'!$H$17</f>
        <v>3962.5952809</v>
      </c>
      <c r="D104" s="36">
        <f>SUMIFS(СВЦЭМ!$C$39:$C$782,СВЦЭМ!$A$39:$A$782,$A104,СВЦЭМ!$B$39:$B$782,D$83)+'СЕТ СН'!$H$9+СВЦЭМ!$D$10+'СЕТ СН'!$H$5-'СЕТ СН'!$H$17</f>
        <v>3903.6977828600002</v>
      </c>
      <c r="E104" s="36">
        <f>SUMIFS(СВЦЭМ!$C$39:$C$782,СВЦЭМ!$A$39:$A$782,$A104,СВЦЭМ!$B$39:$B$782,E$83)+'СЕТ СН'!$H$9+СВЦЭМ!$D$10+'СЕТ СН'!$H$5-'СЕТ СН'!$H$17</f>
        <v>3912.0395598800001</v>
      </c>
      <c r="F104" s="36">
        <f>SUMIFS(СВЦЭМ!$C$39:$C$782,СВЦЭМ!$A$39:$A$782,$A104,СВЦЭМ!$B$39:$B$782,F$83)+'СЕТ СН'!$H$9+СВЦЭМ!$D$10+'СЕТ СН'!$H$5-'СЕТ СН'!$H$17</f>
        <v>3915.1080931199999</v>
      </c>
      <c r="G104" s="36">
        <f>SUMIFS(СВЦЭМ!$C$39:$C$782,СВЦЭМ!$A$39:$A$782,$A104,СВЦЭМ!$B$39:$B$782,G$83)+'СЕТ СН'!$H$9+СВЦЭМ!$D$10+'СЕТ СН'!$H$5-'СЕТ СН'!$H$17</f>
        <v>3910.0121144100003</v>
      </c>
      <c r="H104" s="36">
        <f>SUMIFS(СВЦЭМ!$C$39:$C$782,СВЦЭМ!$A$39:$A$782,$A104,СВЦЭМ!$B$39:$B$782,H$83)+'СЕТ СН'!$H$9+СВЦЭМ!$D$10+'СЕТ СН'!$H$5-'СЕТ СН'!$H$17</f>
        <v>3946.0557853999999</v>
      </c>
      <c r="I104" s="36">
        <f>SUMIFS(СВЦЭМ!$C$39:$C$782,СВЦЭМ!$A$39:$A$782,$A104,СВЦЭМ!$B$39:$B$782,I$83)+'СЕТ СН'!$H$9+СВЦЭМ!$D$10+'СЕТ СН'!$H$5-'СЕТ СН'!$H$17</f>
        <v>3941.8914563999997</v>
      </c>
      <c r="J104" s="36">
        <f>SUMIFS(СВЦЭМ!$C$39:$C$782,СВЦЭМ!$A$39:$A$782,$A104,СВЦЭМ!$B$39:$B$782,J$83)+'СЕТ СН'!$H$9+СВЦЭМ!$D$10+'СЕТ СН'!$H$5-'СЕТ СН'!$H$17</f>
        <v>3906.5348148800003</v>
      </c>
      <c r="K104" s="36">
        <f>SUMIFS(СВЦЭМ!$C$39:$C$782,СВЦЭМ!$A$39:$A$782,$A104,СВЦЭМ!$B$39:$B$782,K$83)+'СЕТ СН'!$H$9+СВЦЭМ!$D$10+'СЕТ СН'!$H$5-'СЕТ СН'!$H$17</f>
        <v>3856.8845476199999</v>
      </c>
      <c r="L104" s="36">
        <f>SUMIFS(СВЦЭМ!$C$39:$C$782,СВЦЭМ!$A$39:$A$782,$A104,СВЦЭМ!$B$39:$B$782,L$83)+'СЕТ СН'!$H$9+СВЦЭМ!$D$10+'СЕТ СН'!$H$5-'СЕТ СН'!$H$17</f>
        <v>3860.1005203499999</v>
      </c>
      <c r="M104" s="36">
        <f>SUMIFS(СВЦЭМ!$C$39:$C$782,СВЦЭМ!$A$39:$A$782,$A104,СВЦЭМ!$B$39:$B$782,M$83)+'СЕТ СН'!$H$9+СВЦЭМ!$D$10+'СЕТ СН'!$H$5-'СЕТ СН'!$H$17</f>
        <v>3868.0446838400003</v>
      </c>
      <c r="N104" s="36">
        <f>SUMIFS(СВЦЭМ!$C$39:$C$782,СВЦЭМ!$A$39:$A$782,$A104,СВЦЭМ!$B$39:$B$782,N$83)+'СЕТ СН'!$H$9+СВЦЭМ!$D$10+'СЕТ СН'!$H$5-'СЕТ СН'!$H$17</f>
        <v>3890.4407719999999</v>
      </c>
      <c r="O104" s="36">
        <f>SUMIFS(СВЦЭМ!$C$39:$C$782,СВЦЭМ!$A$39:$A$782,$A104,СВЦЭМ!$B$39:$B$782,O$83)+'СЕТ СН'!$H$9+СВЦЭМ!$D$10+'СЕТ СН'!$H$5-'СЕТ СН'!$H$17</f>
        <v>3931.74516348</v>
      </c>
      <c r="P104" s="36">
        <f>SUMIFS(СВЦЭМ!$C$39:$C$782,СВЦЭМ!$A$39:$A$782,$A104,СВЦЭМ!$B$39:$B$782,P$83)+'СЕТ СН'!$H$9+СВЦЭМ!$D$10+'СЕТ СН'!$H$5-'СЕТ СН'!$H$17</f>
        <v>3949.52503892</v>
      </c>
      <c r="Q104" s="36">
        <f>SUMIFS(СВЦЭМ!$C$39:$C$782,СВЦЭМ!$A$39:$A$782,$A104,СВЦЭМ!$B$39:$B$782,Q$83)+'СЕТ СН'!$H$9+СВЦЭМ!$D$10+'СЕТ СН'!$H$5-'СЕТ СН'!$H$17</f>
        <v>3947.8667062</v>
      </c>
      <c r="R104" s="36">
        <f>SUMIFS(СВЦЭМ!$C$39:$C$782,СВЦЭМ!$A$39:$A$782,$A104,СВЦЭМ!$B$39:$B$782,R$83)+'СЕТ СН'!$H$9+СВЦЭМ!$D$10+'СЕТ СН'!$H$5-'СЕТ СН'!$H$17</f>
        <v>3932.7095296400003</v>
      </c>
      <c r="S104" s="36">
        <f>SUMIFS(СВЦЭМ!$C$39:$C$782,СВЦЭМ!$A$39:$A$782,$A104,СВЦЭМ!$B$39:$B$782,S$83)+'СЕТ СН'!$H$9+СВЦЭМ!$D$10+'СЕТ СН'!$H$5-'СЕТ СН'!$H$17</f>
        <v>3944.2693597299999</v>
      </c>
      <c r="T104" s="36">
        <f>SUMIFS(СВЦЭМ!$C$39:$C$782,СВЦЭМ!$A$39:$A$782,$A104,СВЦЭМ!$B$39:$B$782,T$83)+'СЕТ СН'!$H$9+СВЦЭМ!$D$10+'СЕТ СН'!$H$5-'СЕТ СН'!$H$17</f>
        <v>3890.66093581</v>
      </c>
      <c r="U104" s="36">
        <f>SUMIFS(СВЦЭМ!$C$39:$C$782,СВЦЭМ!$A$39:$A$782,$A104,СВЦЭМ!$B$39:$B$782,U$83)+'СЕТ СН'!$H$9+СВЦЭМ!$D$10+'СЕТ СН'!$H$5-'СЕТ СН'!$H$17</f>
        <v>3812.0253147000003</v>
      </c>
      <c r="V104" s="36">
        <f>SUMIFS(СВЦЭМ!$C$39:$C$782,СВЦЭМ!$A$39:$A$782,$A104,СВЦЭМ!$B$39:$B$782,V$83)+'СЕТ СН'!$H$9+СВЦЭМ!$D$10+'СЕТ СН'!$H$5-'СЕТ СН'!$H$17</f>
        <v>3772.67269704</v>
      </c>
      <c r="W104" s="36">
        <f>SUMIFS(СВЦЭМ!$C$39:$C$782,СВЦЭМ!$A$39:$A$782,$A104,СВЦЭМ!$B$39:$B$782,W$83)+'СЕТ СН'!$H$9+СВЦЭМ!$D$10+'СЕТ СН'!$H$5-'СЕТ СН'!$H$17</f>
        <v>3788.4346519800001</v>
      </c>
      <c r="X104" s="36">
        <f>SUMIFS(СВЦЭМ!$C$39:$C$782,СВЦЭМ!$A$39:$A$782,$A104,СВЦЭМ!$B$39:$B$782,X$83)+'СЕТ СН'!$H$9+СВЦЭМ!$D$10+'СЕТ СН'!$H$5-'СЕТ СН'!$H$17</f>
        <v>3816.63676055</v>
      </c>
      <c r="Y104" s="36">
        <f>SUMIFS(СВЦЭМ!$C$39:$C$782,СВЦЭМ!$A$39:$A$782,$A104,СВЦЭМ!$B$39:$B$782,Y$83)+'СЕТ СН'!$H$9+СВЦЭМ!$D$10+'СЕТ СН'!$H$5-'СЕТ СН'!$H$17</f>
        <v>3877.8657210399997</v>
      </c>
    </row>
    <row r="105" spans="1:25" ht="15.75" x14ac:dyDescent="0.2">
      <c r="A105" s="35">
        <f t="shared" si="2"/>
        <v>44308</v>
      </c>
      <c r="B105" s="36">
        <f>SUMIFS(СВЦЭМ!$C$39:$C$782,СВЦЭМ!$A$39:$A$782,$A105,СВЦЭМ!$B$39:$B$782,B$83)+'СЕТ СН'!$H$9+СВЦЭМ!$D$10+'СЕТ СН'!$H$5-'СЕТ СН'!$H$17</f>
        <v>3734.4902537799999</v>
      </c>
      <c r="C105" s="36">
        <f>SUMIFS(СВЦЭМ!$C$39:$C$782,СВЦЭМ!$A$39:$A$782,$A105,СВЦЭМ!$B$39:$B$782,C$83)+'СЕТ СН'!$H$9+СВЦЭМ!$D$10+'СЕТ СН'!$H$5-'СЕТ СН'!$H$17</f>
        <v>3798.7646351599997</v>
      </c>
      <c r="D105" s="36">
        <f>SUMIFS(СВЦЭМ!$C$39:$C$782,СВЦЭМ!$A$39:$A$782,$A105,СВЦЭМ!$B$39:$B$782,D$83)+'СЕТ СН'!$H$9+СВЦЭМ!$D$10+'СЕТ СН'!$H$5-'СЕТ СН'!$H$17</f>
        <v>3821.9827162299998</v>
      </c>
      <c r="E105" s="36">
        <f>SUMIFS(СВЦЭМ!$C$39:$C$782,СВЦЭМ!$A$39:$A$782,$A105,СВЦЭМ!$B$39:$B$782,E$83)+'СЕТ СН'!$H$9+СВЦЭМ!$D$10+'СЕТ СН'!$H$5-'СЕТ СН'!$H$17</f>
        <v>3825.3501260499997</v>
      </c>
      <c r="F105" s="36">
        <f>SUMIFS(СВЦЭМ!$C$39:$C$782,СВЦЭМ!$A$39:$A$782,$A105,СВЦЭМ!$B$39:$B$782,F$83)+'СЕТ СН'!$H$9+СВЦЭМ!$D$10+'СЕТ СН'!$H$5-'СЕТ СН'!$H$17</f>
        <v>3829.1804389500003</v>
      </c>
      <c r="G105" s="36">
        <f>SUMIFS(СВЦЭМ!$C$39:$C$782,СВЦЭМ!$A$39:$A$782,$A105,СВЦЭМ!$B$39:$B$782,G$83)+'СЕТ СН'!$H$9+СВЦЭМ!$D$10+'СЕТ СН'!$H$5-'СЕТ СН'!$H$17</f>
        <v>3821.1924655800003</v>
      </c>
      <c r="H105" s="36">
        <f>SUMIFS(СВЦЭМ!$C$39:$C$782,СВЦЭМ!$A$39:$A$782,$A105,СВЦЭМ!$B$39:$B$782,H$83)+'СЕТ СН'!$H$9+СВЦЭМ!$D$10+'СЕТ СН'!$H$5-'СЕТ СН'!$H$17</f>
        <v>3817.7774181499999</v>
      </c>
      <c r="I105" s="36">
        <f>SUMIFS(СВЦЭМ!$C$39:$C$782,СВЦЭМ!$A$39:$A$782,$A105,СВЦЭМ!$B$39:$B$782,I$83)+'СЕТ СН'!$H$9+СВЦЭМ!$D$10+'СЕТ СН'!$H$5-'СЕТ СН'!$H$17</f>
        <v>3752.1073597899999</v>
      </c>
      <c r="J105" s="36">
        <f>SUMIFS(СВЦЭМ!$C$39:$C$782,СВЦЭМ!$A$39:$A$782,$A105,СВЦЭМ!$B$39:$B$782,J$83)+'СЕТ СН'!$H$9+СВЦЭМ!$D$10+'СЕТ СН'!$H$5-'СЕТ СН'!$H$17</f>
        <v>3688.3546250199997</v>
      </c>
      <c r="K105" s="36">
        <f>SUMIFS(СВЦЭМ!$C$39:$C$782,СВЦЭМ!$A$39:$A$782,$A105,СВЦЭМ!$B$39:$B$782,K$83)+'СЕТ СН'!$H$9+СВЦЭМ!$D$10+'СЕТ СН'!$H$5-'СЕТ СН'!$H$17</f>
        <v>3638.7538814899999</v>
      </c>
      <c r="L105" s="36">
        <f>SUMIFS(СВЦЭМ!$C$39:$C$782,СВЦЭМ!$A$39:$A$782,$A105,СВЦЭМ!$B$39:$B$782,L$83)+'СЕТ СН'!$H$9+СВЦЭМ!$D$10+'СЕТ СН'!$H$5-'СЕТ СН'!$H$17</f>
        <v>3648.6085554800002</v>
      </c>
      <c r="M105" s="36">
        <f>SUMIFS(СВЦЭМ!$C$39:$C$782,СВЦЭМ!$A$39:$A$782,$A105,СВЦЭМ!$B$39:$B$782,M$83)+'СЕТ СН'!$H$9+СВЦЭМ!$D$10+'СЕТ СН'!$H$5-'СЕТ СН'!$H$17</f>
        <v>3647.7637194200001</v>
      </c>
      <c r="N105" s="36">
        <f>SUMIFS(СВЦЭМ!$C$39:$C$782,СВЦЭМ!$A$39:$A$782,$A105,СВЦЭМ!$B$39:$B$782,N$83)+'СЕТ СН'!$H$9+СВЦЭМ!$D$10+'СЕТ СН'!$H$5-'СЕТ СН'!$H$17</f>
        <v>3670.18599477</v>
      </c>
      <c r="O105" s="36">
        <f>SUMIFS(СВЦЭМ!$C$39:$C$782,СВЦЭМ!$A$39:$A$782,$A105,СВЦЭМ!$B$39:$B$782,O$83)+'СЕТ СН'!$H$9+СВЦЭМ!$D$10+'СЕТ СН'!$H$5-'СЕТ СН'!$H$17</f>
        <v>3745.9446421799998</v>
      </c>
      <c r="P105" s="36">
        <f>SUMIFS(СВЦЭМ!$C$39:$C$782,СВЦЭМ!$A$39:$A$782,$A105,СВЦЭМ!$B$39:$B$782,P$83)+'СЕТ СН'!$H$9+СВЦЭМ!$D$10+'СЕТ СН'!$H$5-'СЕТ СН'!$H$17</f>
        <v>3746.6591430899998</v>
      </c>
      <c r="Q105" s="36">
        <f>SUMIFS(СВЦЭМ!$C$39:$C$782,СВЦЭМ!$A$39:$A$782,$A105,СВЦЭМ!$B$39:$B$782,Q$83)+'СЕТ СН'!$H$9+СВЦЭМ!$D$10+'СЕТ СН'!$H$5-'СЕТ СН'!$H$17</f>
        <v>3746.1085858599999</v>
      </c>
      <c r="R105" s="36">
        <f>SUMIFS(СВЦЭМ!$C$39:$C$782,СВЦЭМ!$A$39:$A$782,$A105,СВЦЭМ!$B$39:$B$782,R$83)+'СЕТ СН'!$H$9+СВЦЭМ!$D$10+'СЕТ СН'!$H$5-'СЕТ СН'!$H$17</f>
        <v>3729.9463355400003</v>
      </c>
      <c r="S105" s="36">
        <f>SUMIFS(СВЦЭМ!$C$39:$C$782,СВЦЭМ!$A$39:$A$782,$A105,СВЦЭМ!$B$39:$B$782,S$83)+'СЕТ СН'!$H$9+СВЦЭМ!$D$10+'СЕТ СН'!$H$5-'СЕТ СН'!$H$17</f>
        <v>3737.62675201</v>
      </c>
      <c r="T105" s="36">
        <f>SUMIFS(СВЦЭМ!$C$39:$C$782,СВЦЭМ!$A$39:$A$782,$A105,СВЦЭМ!$B$39:$B$782,T$83)+'СЕТ СН'!$H$9+СВЦЭМ!$D$10+'СЕТ СН'!$H$5-'СЕТ СН'!$H$17</f>
        <v>3672.7488333000001</v>
      </c>
      <c r="U105" s="36">
        <f>SUMIFS(СВЦЭМ!$C$39:$C$782,СВЦЭМ!$A$39:$A$782,$A105,СВЦЭМ!$B$39:$B$782,U$83)+'СЕТ СН'!$H$9+СВЦЭМ!$D$10+'СЕТ СН'!$H$5-'СЕТ СН'!$H$17</f>
        <v>3675.5221528800002</v>
      </c>
      <c r="V105" s="36">
        <f>SUMIFS(СВЦЭМ!$C$39:$C$782,СВЦЭМ!$A$39:$A$782,$A105,СВЦЭМ!$B$39:$B$782,V$83)+'СЕТ СН'!$H$9+СВЦЭМ!$D$10+'СЕТ СН'!$H$5-'СЕТ СН'!$H$17</f>
        <v>3712.1781636199999</v>
      </c>
      <c r="W105" s="36">
        <f>SUMIFS(СВЦЭМ!$C$39:$C$782,СВЦЭМ!$A$39:$A$782,$A105,СВЦЭМ!$B$39:$B$782,W$83)+'СЕТ СН'!$H$9+СВЦЭМ!$D$10+'СЕТ СН'!$H$5-'СЕТ СН'!$H$17</f>
        <v>3728.0271484700002</v>
      </c>
      <c r="X105" s="36">
        <f>SUMIFS(СВЦЭМ!$C$39:$C$782,СВЦЭМ!$A$39:$A$782,$A105,СВЦЭМ!$B$39:$B$782,X$83)+'СЕТ СН'!$H$9+СВЦЭМ!$D$10+'СЕТ СН'!$H$5-'СЕТ СН'!$H$17</f>
        <v>3699.2869105899999</v>
      </c>
      <c r="Y105" s="36">
        <f>SUMIFS(СВЦЭМ!$C$39:$C$782,СВЦЭМ!$A$39:$A$782,$A105,СВЦЭМ!$B$39:$B$782,Y$83)+'СЕТ СН'!$H$9+СВЦЭМ!$D$10+'СЕТ СН'!$H$5-'СЕТ СН'!$H$17</f>
        <v>3677.8477856899999</v>
      </c>
    </row>
    <row r="106" spans="1:25" ht="15.75" x14ac:dyDescent="0.2">
      <c r="A106" s="35">
        <f t="shared" si="2"/>
        <v>44309</v>
      </c>
      <c r="B106" s="36">
        <f>SUMIFS(СВЦЭМ!$C$39:$C$782,СВЦЭМ!$A$39:$A$782,$A106,СВЦЭМ!$B$39:$B$782,B$83)+'СЕТ СН'!$H$9+СВЦЭМ!$D$10+'СЕТ СН'!$H$5-'СЕТ СН'!$H$17</f>
        <v>3676.0871237900001</v>
      </c>
      <c r="C106" s="36">
        <f>SUMIFS(СВЦЭМ!$C$39:$C$782,СВЦЭМ!$A$39:$A$782,$A106,СВЦЭМ!$B$39:$B$782,C$83)+'СЕТ СН'!$H$9+СВЦЭМ!$D$10+'СЕТ СН'!$H$5-'СЕТ СН'!$H$17</f>
        <v>3738.9606325300001</v>
      </c>
      <c r="D106" s="36">
        <f>SUMIFS(СВЦЭМ!$C$39:$C$782,СВЦЭМ!$A$39:$A$782,$A106,СВЦЭМ!$B$39:$B$782,D$83)+'СЕТ СН'!$H$9+СВЦЭМ!$D$10+'СЕТ СН'!$H$5-'СЕТ СН'!$H$17</f>
        <v>3770.61685446</v>
      </c>
      <c r="E106" s="36">
        <f>SUMIFS(СВЦЭМ!$C$39:$C$782,СВЦЭМ!$A$39:$A$782,$A106,СВЦЭМ!$B$39:$B$782,E$83)+'СЕТ СН'!$H$9+СВЦЭМ!$D$10+'СЕТ СН'!$H$5-'СЕТ СН'!$H$17</f>
        <v>3774.10694556</v>
      </c>
      <c r="F106" s="36">
        <f>SUMIFS(СВЦЭМ!$C$39:$C$782,СВЦЭМ!$A$39:$A$782,$A106,СВЦЭМ!$B$39:$B$782,F$83)+'СЕТ СН'!$H$9+СВЦЭМ!$D$10+'СЕТ СН'!$H$5-'СЕТ СН'!$H$17</f>
        <v>3771.8483257799999</v>
      </c>
      <c r="G106" s="36">
        <f>SUMIFS(СВЦЭМ!$C$39:$C$782,СВЦЭМ!$A$39:$A$782,$A106,СВЦЭМ!$B$39:$B$782,G$83)+'СЕТ СН'!$H$9+СВЦЭМ!$D$10+'СЕТ СН'!$H$5-'СЕТ СН'!$H$17</f>
        <v>3754.8207575199999</v>
      </c>
      <c r="H106" s="36">
        <f>SUMIFS(СВЦЭМ!$C$39:$C$782,СВЦЭМ!$A$39:$A$782,$A106,СВЦЭМ!$B$39:$B$782,H$83)+'СЕТ СН'!$H$9+СВЦЭМ!$D$10+'СЕТ СН'!$H$5-'СЕТ СН'!$H$17</f>
        <v>3735.7114713999999</v>
      </c>
      <c r="I106" s="36">
        <f>SUMIFS(СВЦЭМ!$C$39:$C$782,СВЦЭМ!$A$39:$A$782,$A106,СВЦЭМ!$B$39:$B$782,I$83)+'СЕТ СН'!$H$9+СВЦЭМ!$D$10+'СЕТ СН'!$H$5-'СЕТ СН'!$H$17</f>
        <v>3691.1701588699998</v>
      </c>
      <c r="J106" s="36">
        <f>SUMIFS(СВЦЭМ!$C$39:$C$782,СВЦЭМ!$A$39:$A$782,$A106,СВЦЭМ!$B$39:$B$782,J$83)+'СЕТ СН'!$H$9+СВЦЭМ!$D$10+'СЕТ СН'!$H$5-'СЕТ СН'!$H$17</f>
        <v>3699.8436702899999</v>
      </c>
      <c r="K106" s="36">
        <f>SUMIFS(СВЦЭМ!$C$39:$C$782,СВЦЭМ!$A$39:$A$782,$A106,СВЦЭМ!$B$39:$B$782,K$83)+'СЕТ СН'!$H$9+СВЦЭМ!$D$10+'СЕТ СН'!$H$5-'СЕТ СН'!$H$17</f>
        <v>3658.4393095200003</v>
      </c>
      <c r="L106" s="36">
        <f>SUMIFS(СВЦЭМ!$C$39:$C$782,СВЦЭМ!$A$39:$A$782,$A106,СВЦЭМ!$B$39:$B$782,L$83)+'СЕТ СН'!$H$9+СВЦЭМ!$D$10+'СЕТ СН'!$H$5-'СЕТ СН'!$H$17</f>
        <v>3664.6995330899999</v>
      </c>
      <c r="M106" s="36">
        <f>SUMIFS(СВЦЭМ!$C$39:$C$782,СВЦЭМ!$A$39:$A$782,$A106,СВЦЭМ!$B$39:$B$782,M$83)+'СЕТ СН'!$H$9+СВЦЭМ!$D$10+'СЕТ СН'!$H$5-'СЕТ СН'!$H$17</f>
        <v>3652.6014358299999</v>
      </c>
      <c r="N106" s="36">
        <f>SUMIFS(СВЦЭМ!$C$39:$C$782,СВЦЭМ!$A$39:$A$782,$A106,СВЦЭМ!$B$39:$B$782,N$83)+'СЕТ СН'!$H$9+СВЦЭМ!$D$10+'СЕТ СН'!$H$5-'СЕТ СН'!$H$17</f>
        <v>3663.39289551</v>
      </c>
      <c r="O106" s="36">
        <f>SUMIFS(СВЦЭМ!$C$39:$C$782,СВЦЭМ!$A$39:$A$782,$A106,СВЦЭМ!$B$39:$B$782,O$83)+'СЕТ СН'!$H$9+СВЦЭМ!$D$10+'СЕТ СН'!$H$5-'СЕТ СН'!$H$17</f>
        <v>3707.81878121</v>
      </c>
      <c r="P106" s="36">
        <f>SUMIFS(СВЦЭМ!$C$39:$C$782,СВЦЭМ!$A$39:$A$782,$A106,СВЦЭМ!$B$39:$B$782,P$83)+'СЕТ СН'!$H$9+СВЦЭМ!$D$10+'СЕТ СН'!$H$5-'СЕТ СН'!$H$17</f>
        <v>3686.2772595199999</v>
      </c>
      <c r="Q106" s="36">
        <f>SUMIFS(СВЦЭМ!$C$39:$C$782,СВЦЭМ!$A$39:$A$782,$A106,СВЦЭМ!$B$39:$B$782,Q$83)+'СЕТ СН'!$H$9+СВЦЭМ!$D$10+'СЕТ СН'!$H$5-'СЕТ СН'!$H$17</f>
        <v>3678.1159490600003</v>
      </c>
      <c r="R106" s="36">
        <f>SUMIFS(СВЦЭМ!$C$39:$C$782,СВЦЭМ!$A$39:$A$782,$A106,СВЦЭМ!$B$39:$B$782,R$83)+'СЕТ СН'!$H$9+СВЦЭМ!$D$10+'СЕТ СН'!$H$5-'СЕТ СН'!$H$17</f>
        <v>3677.8594118999999</v>
      </c>
      <c r="S106" s="36">
        <f>SUMIFS(СВЦЭМ!$C$39:$C$782,СВЦЭМ!$A$39:$A$782,$A106,СВЦЭМ!$B$39:$B$782,S$83)+'СЕТ СН'!$H$9+СВЦЭМ!$D$10+'СЕТ СН'!$H$5-'СЕТ СН'!$H$17</f>
        <v>3697.2334410399999</v>
      </c>
      <c r="T106" s="36">
        <f>SUMIFS(СВЦЭМ!$C$39:$C$782,СВЦЭМ!$A$39:$A$782,$A106,СВЦЭМ!$B$39:$B$782,T$83)+'СЕТ СН'!$H$9+СВЦЭМ!$D$10+'СЕТ СН'!$H$5-'СЕТ СН'!$H$17</f>
        <v>3671.8769958000003</v>
      </c>
      <c r="U106" s="36">
        <f>SUMIFS(СВЦЭМ!$C$39:$C$782,СВЦЭМ!$A$39:$A$782,$A106,СВЦЭМ!$B$39:$B$782,U$83)+'СЕТ СН'!$H$9+СВЦЭМ!$D$10+'СЕТ СН'!$H$5-'СЕТ СН'!$H$17</f>
        <v>3630.5163717400001</v>
      </c>
      <c r="V106" s="36">
        <f>SUMIFS(СВЦЭМ!$C$39:$C$782,СВЦЭМ!$A$39:$A$782,$A106,СВЦЭМ!$B$39:$B$782,V$83)+'СЕТ СН'!$H$9+СВЦЭМ!$D$10+'СЕТ СН'!$H$5-'СЕТ СН'!$H$17</f>
        <v>3654.8754233499999</v>
      </c>
      <c r="W106" s="36">
        <f>SUMIFS(СВЦЭМ!$C$39:$C$782,СВЦЭМ!$A$39:$A$782,$A106,СВЦЭМ!$B$39:$B$782,W$83)+'СЕТ СН'!$H$9+СВЦЭМ!$D$10+'СЕТ СН'!$H$5-'СЕТ СН'!$H$17</f>
        <v>3678.3327576000001</v>
      </c>
      <c r="X106" s="36">
        <f>SUMIFS(СВЦЭМ!$C$39:$C$782,СВЦЭМ!$A$39:$A$782,$A106,СВЦЭМ!$B$39:$B$782,X$83)+'СЕТ СН'!$H$9+СВЦЭМ!$D$10+'СЕТ СН'!$H$5-'СЕТ СН'!$H$17</f>
        <v>3630.9128736500002</v>
      </c>
      <c r="Y106" s="36">
        <f>SUMIFS(СВЦЭМ!$C$39:$C$782,СВЦЭМ!$A$39:$A$782,$A106,СВЦЭМ!$B$39:$B$782,Y$83)+'СЕТ СН'!$H$9+СВЦЭМ!$D$10+'СЕТ СН'!$H$5-'СЕТ СН'!$H$17</f>
        <v>3614.1246322900001</v>
      </c>
    </row>
    <row r="107" spans="1:25" ht="15.75" x14ac:dyDescent="0.2">
      <c r="A107" s="35">
        <f t="shared" si="2"/>
        <v>44310</v>
      </c>
      <c r="B107" s="36">
        <f>SUMIFS(СВЦЭМ!$C$39:$C$782,СВЦЭМ!$A$39:$A$782,$A107,СВЦЭМ!$B$39:$B$782,B$83)+'СЕТ СН'!$H$9+СВЦЭМ!$D$10+'СЕТ СН'!$H$5-'СЕТ СН'!$H$17</f>
        <v>3849.3266261700001</v>
      </c>
      <c r="C107" s="36">
        <f>SUMIFS(СВЦЭМ!$C$39:$C$782,СВЦЭМ!$A$39:$A$782,$A107,СВЦЭМ!$B$39:$B$782,C$83)+'СЕТ СН'!$H$9+СВЦЭМ!$D$10+'СЕТ СН'!$H$5-'СЕТ СН'!$H$17</f>
        <v>3949.4225078600002</v>
      </c>
      <c r="D107" s="36">
        <f>SUMIFS(СВЦЭМ!$C$39:$C$782,СВЦЭМ!$A$39:$A$782,$A107,СВЦЭМ!$B$39:$B$782,D$83)+'СЕТ СН'!$H$9+СВЦЭМ!$D$10+'СЕТ СН'!$H$5-'СЕТ СН'!$H$17</f>
        <v>4014.6352983300003</v>
      </c>
      <c r="E107" s="36">
        <f>SUMIFS(СВЦЭМ!$C$39:$C$782,СВЦЭМ!$A$39:$A$782,$A107,СВЦЭМ!$B$39:$B$782,E$83)+'СЕТ СН'!$H$9+СВЦЭМ!$D$10+'СЕТ СН'!$H$5-'СЕТ СН'!$H$17</f>
        <v>4005.83274084</v>
      </c>
      <c r="F107" s="36">
        <f>SUMIFS(СВЦЭМ!$C$39:$C$782,СВЦЭМ!$A$39:$A$782,$A107,СВЦЭМ!$B$39:$B$782,F$83)+'СЕТ СН'!$H$9+СВЦЭМ!$D$10+'СЕТ СН'!$H$5-'СЕТ СН'!$H$17</f>
        <v>4020.5577815900001</v>
      </c>
      <c r="G107" s="36">
        <f>SUMIFS(СВЦЭМ!$C$39:$C$782,СВЦЭМ!$A$39:$A$782,$A107,СВЦЭМ!$B$39:$B$782,G$83)+'СЕТ СН'!$H$9+СВЦЭМ!$D$10+'СЕТ СН'!$H$5-'СЕТ СН'!$H$17</f>
        <v>3991.1675210100002</v>
      </c>
      <c r="H107" s="36">
        <f>SUMIFS(СВЦЭМ!$C$39:$C$782,СВЦЭМ!$A$39:$A$782,$A107,СВЦЭМ!$B$39:$B$782,H$83)+'СЕТ СН'!$H$9+СВЦЭМ!$D$10+'СЕТ СН'!$H$5-'СЕТ СН'!$H$17</f>
        <v>3944.4067276000001</v>
      </c>
      <c r="I107" s="36">
        <f>SUMIFS(СВЦЭМ!$C$39:$C$782,СВЦЭМ!$A$39:$A$782,$A107,СВЦЭМ!$B$39:$B$782,I$83)+'СЕТ СН'!$H$9+СВЦЭМ!$D$10+'СЕТ СН'!$H$5-'СЕТ СН'!$H$17</f>
        <v>3896.7249577600001</v>
      </c>
      <c r="J107" s="36">
        <f>SUMIFS(СВЦЭМ!$C$39:$C$782,СВЦЭМ!$A$39:$A$782,$A107,СВЦЭМ!$B$39:$B$782,J$83)+'СЕТ СН'!$H$9+СВЦЭМ!$D$10+'СЕТ СН'!$H$5-'СЕТ СН'!$H$17</f>
        <v>3798.9554028800003</v>
      </c>
      <c r="K107" s="36">
        <f>SUMIFS(СВЦЭМ!$C$39:$C$782,СВЦЭМ!$A$39:$A$782,$A107,СВЦЭМ!$B$39:$B$782,K$83)+'СЕТ СН'!$H$9+СВЦЭМ!$D$10+'СЕТ СН'!$H$5-'СЕТ СН'!$H$17</f>
        <v>3724.60379311</v>
      </c>
      <c r="L107" s="36">
        <f>SUMIFS(СВЦЭМ!$C$39:$C$782,СВЦЭМ!$A$39:$A$782,$A107,СВЦЭМ!$B$39:$B$782,L$83)+'СЕТ СН'!$H$9+СВЦЭМ!$D$10+'СЕТ СН'!$H$5-'СЕТ СН'!$H$17</f>
        <v>3719.47327253</v>
      </c>
      <c r="M107" s="36">
        <f>SUMIFS(СВЦЭМ!$C$39:$C$782,СВЦЭМ!$A$39:$A$782,$A107,СВЦЭМ!$B$39:$B$782,M$83)+'СЕТ СН'!$H$9+СВЦЭМ!$D$10+'СЕТ СН'!$H$5-'СЕТ СН'!$H$17</f>
        <v>3734.0493155300001</v>
      </c>
      <c r="N107" s="36">
        <f>SUMIFS(СВЦЭМ!$C$39:$C$782,СВЦЭМ!$A$39:$A$782,$A107,СВЦЭМ!$B$39:$B$782,N$83)+'СЕТ СН'!$H$9+СВЦЭМ!$D$10+'СЕТ СН'!$H$5-'СЕТ СН'!$H$17</f>
        <v>3759.1139642999997</v>
      </c>
      <c r="O107" s="36">
        <f>SUMIFS(СВЦЭМ!$C$39:$C$782,СВЦЭМ!$A$39:$A$782,$A107,СВЦЭМ!$B$39:$B$782,O$83)+'СЕТ СН'!$H$9+СВЦЭМ!$D$10+'СЕТ СН'!$H$5-'СЕТ СН'!$H$17</f>
        <v>3826.4266200100001</v>
      </c>
      <c r="P107" s="36">
        <f>SUMIFS(СВЦЭМ!$C$39:$C$782,СВЦЭМ!$A$39:$A$782,$A107,СВЦЭМ!$B$39:$B$782,P$83)+'СЕТ СН'!$H$9+СВЦЭМ!$D$10+'СЕТ СН'!$H$5-'СЕТ СН'!$H$17</f>
        <v>3889.0472789099999</v>
      </c>
      <c r="Q107" s="36">
        <f>SUMIFS(СВЦЭМ!$C$39:$C$782,СВЦЭМ!$A$39:$A$782,$A107,СВЦЭМ!$B$39:$B$782,Q$83)+'СЕТ СН'!$H$9+СВЦЭМ!$D$10+'СЕТ СН'!$H$5-'СЕТ СН'!$H$17</f>
        <v>3895.70892486</v>
      </c>
      <c r="R107" s="36">
        <f>SUMIFS(СВЦЭМ!$C$39:$C$782,СВЦЭМ!$A$39:$A$782,$A107,СВЦЭМ!$B$39:$B$782,R$83)+'СЕТ СН'!$H$9+СВЦЭМ!$D$10+'СЕТ СН'!$H$5-'СЕТ СН'!$H$17</f>
        <v>3888.0385612600003</v>
      </c>
      <c r="S107" s="36">
        <f>SUMIFS(СВЦЭМ!$C$39:$C$782,СВЦЭМ!$A$39:$A$782,$A107,СВЦЭМ!$B$39:$B$782,S$83)+'СЕТ СН'!$H$9+СВЦЭМ!$D$10+'СЕТ СН'!$H$5-'СЕТ СН'!$H$17</f>
        <v>3863.69123605</v>
      </c>
      <c r="T107" s="36">
        <f>SUMIFS(СВЦЭМ!$C$39:$C$782,СВЦЭМ!$A$39:$A$782,$A107,СВЦЭМ!$B$39:$B$782,T$83)+'СЕТ СН'!$H$9+СВЦЭМ!$D$10+'СЕТ СН'!$H$5-'СЕТ СН'!$H$17</f>
        <v>3775.1763051600001</v>
      </c>
      <c r="U107" s="36">
        <f>SUMIFS(СВЦЭМ!$C$39:$C$782,СВЦЭМ!$A$39:$A$782,$A107,СВЦЭМ!$B$39:$B$782,U$83)+'СЕТ СН'!$H$9+СВЦЭМ!$D$10+'СЕТ СН'!$H$5-'СЕТ СН'!$H$17</f>
        <v>3701.5071766299998</v>
      </c>
      <c r="V107" s="36">
        <f>SUMIFS(СВЦЭМ!$C$39:$C$782,СВЦЭМ!$A$39:$A$782,$A107,СВЦЭМ!$B$39:$B$782,V$83)+'СЕТ СН'!$H$9+СВЦЭМ!$D$10+'СЕТ СН'!$H$5-'СЕТ СН'!$H$17</f>
        <v>3642.6047477299999</v>
      </c>
      <c r="W107" s="36">
        <f>SUMIFS(СВЦЭМ!$C$39:$C$782,СВЦЭМ!$A$39:$A$782,$A107,СВЦЭМ!$B$39:$B$782,W$83)+'СЕТ СН'!$H$9+СВЦЭМ!$D$10+'СЕТ СН'!$H$5-'СЕТ СН'!$H$17</f>
        <v>3672.2845825599998</v>
      </c>
      <c r="X107" s="36">
        <f>SUMIFS(СВЦЭМ!$C$39:$C$782,СВЦЭМ!$A$39:$A$782,$A107,СВЦЭМ!$B$39:$B$782,X$83)+'СЕТ СН'!$H$9+СВЦЭМ!$D$10+'СЕТ СН'!$H$5-'СЕТ СН'!$H$17</f>
        <v>3695.5021420399999</v>
      </c>
      <c r="Y107" s="36">
        <f>SUMIFS(СВЦЭМ!$C$39:$C$782,СВЦЭМ!$A$39:$A$782,$A107,СВЦЭМ!$B$39:$B$782,Y$83)+'СЕТ СН'!$H$9+СВЦЭМ!$D$10+'СЕТ СН'!$H$5-'СЕТ СН'!$H$17</f>
        <v>3761.1774844199999</v>
      </c>
    </row>
    <row r="108" spans="1:25" ht="15.75" x14ac:dyDescent="0.2">
      <c r="A108" s="35">
        <f t="shared" si="2"/>
        <v>44311</v>
      </c>
      <c r="B108" s="36">
        <f>SUMIFS(СВЦЭМ!$C$39:$C$782,СВЦЭМ!$A$39:$A$782,$A108,СВЦЭМ!$B$39:$B$782,B$83)+'СЕТ СН'!$H$9+СВЦЭМ!$D$10+'СЕТ СН'!$H$5-'СЕТ СН'!$H$17</f>
        <v>3798.1445762599997</v>
      </c>
      <c r="C108" s="36">
        <f>SUMIFS(СВЦЭМ!$C$39:$C$782,СВЦЭМ!$A$39:$A$782,$A108,СВЦЭМ!$B$39:$B$782,C$83)+'СЕТ СН'!$H$9+СВЦЭМ!$D$10+'СЕТ СН'!$H$5-'СЕТ СН'!$H$17</f>
        <v>3847.2066155100001</v>
      </c>
      <c r="D108" s="36">
        <f>SUMIFS(СВЦЭМ!$C$39:$C$782,СВЦЭМ!$A$39:$A$782,$A108,СВЦЭМ!$B$39:$B$782,D$83)+'СЕТ СН'!$H$9+СВЦЭМ!$D$10+'СЕТ СН'!$H$5-'СЕТ СН'!$H$17</f>
        <v>3793.1998325900004</v>
      </c>
      <c r="E108" s="36">
        <f>SUMIFS(СВЦЭМ!$C$39:$C$782,СВЦЭМ!$A$39:$A$782,$A108,СВЦЭМ!$B$39:$B$782,E$83)+'СЕТ СН'!$H$9+СВЦЭМ!$D$10+'СЕТ СН'!$H$5-'СЕТ СН'!$H$17</f>
        <v>3782.7338040100003</v>
      </c>
      <c r="F108" s="36">
        <f>SUMIFS(СВЦЭМ!$C$39:$C$782,СВЦЭМ!$A$39:$A$782,$A108,СВЦЭМ!$B$39:$B$782,F$83)+'СЕТ СН'!$H$9+СВЦЭМ!$D$10+'СЕТ СН'!$H$5-'СЕТ СН'!$H$17</f>
        <v>3781.2662944599997</v>
      </c>
      <c r="G108" s="36">
        <f>SUMIFS(СВЦЭМ!$C$39:$C$782,СВЦЭМ!$A$39:$A$782,$A108,СВЦЭМ!$B$39:$B$782,G$83)+'СЕТ СН'!$H$9+СВЦЭМ!$D$10+'СЕТ СН'!$H$5-'СЕТ СН'!$H$17</f>
        <v>3787.2340591900002</v>
      </c>
      <c r="H108" s="36">
        <f>SUMIFS(СВЦЭМ!$C$39:$C$782,СВЦЭМ!$A$39:$A$782,$A108,СВЦЭМ!$B$39:$B$782,H$83)+'СЕТ СН'!$H$9+СВЦЭМ!$D$10+'СЕТ СН'!$H$5-'СЕТ СН'!$H$17</f>
        <v>3793.4653778000002</v>
      </c>
      <c r="I108" s="36">
        <f>SUMIFS(СВЦЭМ!$C$39:$C$782,СВЦЭМ!$A$39:$A$782,$A108,СВЦЭМ!$B$39:$B$782,I$83)+'СЕТ СН'!$H$9+СВЦЭМ!$D$10+'СЕТ СН'!$H$5-'СЕТ СН'!$H$17</f>
        <v>3815.0948224799999</v>
      </c>
      <c r="J108" s="36">
        <f>SUMIFS(СВЦЭМ!$C$39:$C$782,СВЦЭМ!$A$39:$A$782,$A108,СВЦЭМ!$B$39:$B$782,J$83)+'СЕТ СН'!$H$9+СВЦЭМ!$D$10+'СЕТ СН'!$H$5-'СЕТ СН'!$H$17</f>
        <v>3752.9923011999999</v>
      </c>
      <c r="K108" s="36">
        <f>SUMIFS(СВЦЭМ!$C$39:$C$782,СВЦЭМ!$A$39:$A$782,$A108,СВЦЭМ!$B$39:$B$782,K$83)+'СЕТ СН'!$H$9+СВЦЭМ!$D$10+'СЕТ СН'!$H$5-'СЕТ СН'!$H$17</f>
        <v>3677.5197070200002</v>
      </c>
      <c r="L108" s="36">
        <f>SUMIFS(СВЦЭМ!$C$39:$C$782,СВЦЭМ!$A$39:$A$782,$A108,СВЦЭМ!$B$39:$B$782,L$83)+'СЕТ СН'!$H$9+СВЦЭМ!$D$10+'СЕТ СН'!$H$5-'СЕТ СН'!$H$17</f>
        <v>3684.5621739099997</v>
      </c>
      <c r="M108" s="36">
        <f>SUMIFS(СВЦЭМ!$C$39:$C$782,СВЦЭМ!$A$39:$A$782,$A108,СВЦЭМ!$B$39:$B$782,M$83)+'СЕТ СН'!$H$9+СВЦЭМ!$D$10+'СЕТ СН'!$H$5-'СЕТ СН'!$H$17</f>
        <v>3681.4303054800002</v>
      </c>
      <c r="N108" s="36">
        <f>SUMIFS(СВЦЭМ!$C$39:$C$782,СВЦЭМ!$A$39:$A$782,$A108,СВЦЭМ!$B$39:$B$782,N$83)+'СЕТ СН'!$H$9+СВЦЭМ!$D$10+'СЕТ СН'!$H$5-'СЕТ СН'!$H$17</f>
        <v>3709.28267882</v>
      </c>
      <c r="O108" s="36">
        <f>SUMIFS(СВЦЭМ!$C$39:$C$782,СВЦЭМ!$A$39:$A$782,$A108,СВЦЭМ!$B$39:$B$782,O$83)+'СЕТ СН'!$H$9+СВЦЭМ!$D$10+'СЕТ СН'!$H$5-'СЕТ СН'!$H$17</f>
        <v>3782.9031330999996</v>
      </c>
      <c r="P108" s="36">
        <f>SUMIFS(СВЦЭМ!$C$39:$C$782,СВЦЭМ!$A$39:$A$782,$A108,СВЦЭМ!$B$39:$B$782,P$83)+'СЕТ СН'!$H$9+СВЦЭМ!$D$10+'СЕТ СН'!$H$5-'СЕТ СН'!$H$17</f>
        <v>3769.22137772</v>
      </c>
      <c r="Q108" s="36">
        <f>SUMIFS(СВЦЭМ!$C$39:$C$782,СВЦЭМ!$A$39:$A$782,$A108,СВЦЭМ!$B$39:$B$782,Q$83)+'СЕТ СН'!$H$9+СВЦЭМ!$D$10+'СЕТ СН'!$H$5-'СЕТ СН'!$H$17</f>
        <v>3741.6753718600003</v>
      </c>
      <c r="R108" s="36">
        <f>SUMIFS(СВЦЭМ!$C$39:$C$782,СВЦЭМ!$A$39:$A$782,$A108,СВЦЭМ!$B$39:$B$782,R$83)+'СЕТ СН'!$H$9+СВЦЭМ!$D$10+'СЕТ СН'!$H$5-'СЕТ СН'!$H$17</f>
        <v>3747.9207635399998</v>
      </c>
      <c r="S108" s="36">
        <f>SUMIFS(СВЦЭМ!$C$39:$C$782,СВЦЭМ!$A$39:$A$782,$A108,СВЦЭМ!$B$39:$B$782,S$83)+'СЕТ СН'!$H$9+СВЦЭМ!$D$10+'СЕТ СН'!$H$5-'СЕТ СН'!$H$17</f>
        <v>3776.7606711099997</v>
      </c>
      <c r="T108" s="36">
        <f>SUMIFS(СВЦЭМ!$C$39:$C$782,СВЦЭМ!$A$39:$A$782,$A108,СВЦЭМ!$B$39:$B$782,T$83)+'СЕТ СН'!$H$9+СВЦЭМ!$D$10+'СЕТ СН'!$H$5-'СЕТ СН'!$H$17</f>
        <v>3702.3476860700002</v>
      </c>
      <c r="U108" s="36">
        <f>SUMIFS(СВЦЭМ!$C$39:$C$782,СВЦЭМ!$A$39:$A$782,$A108,СВЦЭМ!$B$39:$B$782,U$83)+'СЕТ СН'!$H$9+СВЦЭМ!$D$10+'СЕТ СН'!$H$5-'СЕТ СН'!$H$17</f>
        <v>3632.33158181</v>
      </c>
      <c r="V108" s="36">
        <f>SUMIFS(СВЦЭМ!$C$39:$C$782,СВЦЭМ!$A$39:$A$782,$A108,СВЦЭМ!$B$39:$B$782,V$83)+'СЕТ СН'!$H$9+СВЦЭМ!$D$10+'СЕТ СН'!$H$5-'СЕТ СН'!$H$17</f>
        <v>3615.8804493600001</v>
      </c>
      <c r="W108" s="36">
        <f>SUMIFS(СВЦЭМ!$C$39:$C$782,СВЦЭМ!$A$39:$A$782,$A108,СВЦЭМ!$B$39:$B$782,W$83)+'СЕТ СН'!$H$9+СВЦЭМ!$D$10+'СЕТ СН'!$H$5-'СЕТ СН'!$H$17</f>
        <v>3634.91625389</v>
      </c>
      <c r="X108" s="36">
        <f>SUMIFS(СВЦЭМ!$C$39:$C$782,СВЦЭМ!$A$39:$A$782,$A108,СВЦЭМ!$B$39:$B$782,X$83)+'СЕТ СН'!$H$9+СВЦЭМ!$D$10+'СЕТ СН'!$H$5-'СЕТ СН'!$H$17</f>
        <v>3608.6797012299999</v>
      </c>
      <c r="Y108" s="36">
        <f>SUMIFS(СВЦЭМ!$C$39:$C$782,СВЦЭМ!$A$39:$A$782,$A108,СВЦЭМ!$B$39:$B$782,Y$83)+'СЕТ СН'!$H$9+СВЦЭМ!$D$10+'СЕТ СН'!$H$5-'СЕТ СН'!$H$17</f>
        <v>3628.1682160199998</v>
      </c>
    </row>
    <row r="109" spans="1:25" ht="15.75" x14ac:dyDescent="0.2">
      <c r="A109" s="35">
        <f t="shared" si="2"/>
        <v>44312</v>
      </c>
      <c r="B109" s="36">
        <f>SUMIFS(СВЦЭМ!$C$39:$C$782,СВЦЭМ!$A$39:$A$782,$A109,СВЦЭМ!$B$39:$B$782,B$83)+'СЕТ СН'!$H$9+СВЦЭМ!$D$10+'СЕТ СН'!$H$5-'СЕТ СН'!$H$17</f>
        <v>3736.20329868</v>
      </c>
      <c r="C109" s="36">
        <f>SUMIFS(СВЦЭМ!$C$39:$C$782,СВЦЭМ!$A$39:$A$782,$A109,СВЦЭМ!$B$39:$B$782,C$83)+'СЕТ СН'!$H$9+СВЦЭМ!$D$10+'СЕТ СН'!$H$5-'СЕТ СН'!$H$17</f>
        <v>3739.0685893899999</v>
      </c>
      <c r="D109" s="36">
        <f>SUMIFS(СВЦЭМ!$C$39:$C$782,СВЦЭМ!$A$39:$A$782,$A109,СВЦЭМ!$B$39:$B$782,D$83)+'СЕТ СН'!$H$9+СВЦЭМ!$D$10+'СЕТ СН'!$H$5-'СЕТ СН'!$H$17</f>
        <v>3780.14585033</v>
      </c>
      <c r="E109" s="36">
        <f>SUMIFS(СВЦЭМ!$C$39:$C$782,СВЦЭМ!$A$39:$A$782,$A109,СВЦЭМ!$B$39:$B$782,E$83)+'СЕТ СН'!$H$9+СВЦЭМ!$D$10+'СЕТ СН'!$H$5-'СЕТ СН'!$H$17</f>
        <v>3776.9393152100001</v>
      </c>
      <c r="F109" s="36">
        <f>SUMIFS(СВЦЭМ!$C$39:$C$782,СВЦЭМ!$A$39:$A$782,$A109,СВЦЭМ!$B$39:$B$782,F$83)+'СЕТ СН'!$H$9+СВЦЭМ!$D$10+'СЕТ СН'!$H$5-'СЕТ СН'!$H$17</f>
        <v>3791.1150669500003</v>
      </c>
      <c r="G109" s="36">
        <f>SUMIFS(СВЦЭМ!$C$39:$C$782,СВЦЭМ!$A$39:$A$782,$A109,СВЦЭМ!$B$39:$B$782,G$83)+'СЕТ СН'!$H$9+СВЦЭМ!$D$10+'СЕТ СН'!$H$5-'СЕТ СН'!$H$17</f>
        <v>3805.9737559499999</v>
      </c>
      <c r="H109" s="36">
        <f>SUMIFS(СВЦЭМ!$C$39:$C$782,СВЦЭМ!$A$39:$A$782,$A109,СВЦЭМ!$B$39:$B$782,H$83)+'СЕТ СН'!$H$9+СВЦЭМ!$D$10+'СЕТ СН'!$H$5-'СЕТ СН'!$H$17</f>
        <v>3845.3173027000003</v>
      </c>
      <c r="I109" s="36">
        <f>SUMIFS(СВЦЭМ!$C$39:$C$782,СВЦЭМ!$A$39:$A$782,$A109,СВЦЭМ!$B$39:$B$782,I$83)+'СЕТ СН'!$H$9+СВЦЭМ!$D$10+'СЕТ СН'!$H$5-'СЕТ СН'!$H$17</f>
        <v>3784.60719518</v>
      </c>
      <c r="J109" s="36">
        <f>SUMIFS(СВЦЭМ!$C$39:$C$782,СВЦЭМ!$A$39:$A$782,$A109,СВЦЭМ!$B$39:$B$782,J$83)+'СЕТ СН'!$H$9+СВЦЭМ!$D$10+'СЕТ СН'!$H$5-'СЕТ СН'!$H$17</f>
        <v>3754.18599417</v>
      </c>
      <c r="K109" s="36">
        <f>SUMIFS(СВЦЭМ!$C$39:$C$782,СВЦЭМ!$A$39:$A$782,$A109,СВЦЭМ!$B$39:$B$782,K$83)+'СЕТ СН'!$H$9+СВЦЭМ!$D$10+'СЕТ СН'!$H$5-'СЕТ СН'!$H$17</f>
        <v>3687.04975122</v>
      </c>
      <c r="L109" s="36">
        <f>SUMIFS(СВЦЭМ!$C$39:$C$782,СВЦЭМ!$A$39:$A$782,$A109,СВЦЭМ!$B$39:$B$782,L$83)+'СЕТ СН'!$H$9+СВЦЭМ!$D$10+'СЕТ СН'!$H$5-'СЕТ СН'!$H$17</f>
        <v>3687.4910855500002</v>
      </c>
      <c r="M109" s="36">
        <f>SUMIFS(СВЦЭМ!$C$39:$C$782,СВЦЭМ!$A$39:$A$782,$A109,СВЦЭМ!$B$39:$B$782,M$83)+'СЕТ СН'!$H$9+СВЦЭМ!$D$10+'СЕТ СН'!$H$5-'СЕТ СН'!$H$17</f>
        <v>3688.2965250699999</v>
      </c>
      <c r="N109" s="36">
        <f>SUMIFS(СВЦЭМ!$C$39:$C$782,СВЦЭМ!$A$39:$A$782,$A109,СВЦЭМ!$B$39:$B$782,N$83)+'СЕТ СН'!$H$9+СВЦЭМ!$D$10+'СЕТ СН'!$H$5-'СЕТ СН'!$H$17</f>
        <v>3718.2931391900001</v>
      </c>
      <c r="O109" s="36">
        <f>SUMIFS(СВЦЭМ!$C$39:$C$782,СВЦЭМ!$A$39:$A$782,$A109,СВЦЭМ!$B$39:$B$782,O$83)+'СЕТ СН'!$H$9+СВЦЭМ!$D$10+'СЕТ СН'!$H$5-'СЕТ СН'!$H$17</f>
        <v>3773.8476973699999</v>
      </c>
      <c r="P109" s="36">
        <f>SUMIFS(СВЦЭМ!$C$39:$C$782,СВЦЭМ!$A$39:$A$782,$A109,СВЦЭМ!$B$39:$B$782,P$83)+'СЕТ СН'!$H$9+СВЦЭМ!$D$10+'СЕТ СН'!$H$5-'СЕТ СН'!$H$17</f>
        <v>3828.1539193600001</v>
      </c>
      <c r="Q109" s="36">
        <f>SUMIFS(СВЦЭМ!$C$39:$C$782,СВЦЭМ!$A$39:$A$782,$A109,СВЦЭМ!$B$39:$B$782,Q$83)+'СЕТ СН'!$H$9+СВЦЭМ!$D$10+'СЕТ СН'!$H$5-'СЕТ СН'!$H$17</f>
        <v>3837.6883894800003</v>
      </c>
      <c r="R109" s="36">
        <f>SUMIFS(СВЦЭМ!$C$39:$C$782,СВЦЭМ!$A$39:$A$782,$A109,СВЦЭМ!$B$39:$B$782,R$83)+'СЕТ СН'!$H$9+СВЦЭМ!$D$10+'СЕТ СН'!$H$5-'СЕТ СН'!$H$17</f>
        <v>3815.0957986000003</v>
      </c>
      <c r="S109" s="36">
        <f>SUMIFS(СВЦЭМ!$C$39:$C$782,СВЦЭМ!$A$39:$A$782,$A109,СВЦЭМ!$B$39:$B$782,S$83)+'СЕТ СН'!$H$9+СВЦЭМ!$D$10+'СЕТ СН'!$H$5-'СЕТ СН'!$H$17</f>
        <v>3790.4499392099997</v>
      </c>
      <c r="T109" s="36">
        <f>SUMIFS(СВЦЭМ!$C$39:$C$782,СВЦЭМ!$A$39:$A$782,$A109,СВЦЭМ!$B$39:$B$782,T$83)+'СЕТ СН'!$H$9+СВЦЭМ!$D$10+'СЕТ СН'!$H$5-'СЕТ СН'!$H$17</f>
        <v>3724.3098187000001</v>
      </c>
      <c r="U109" s="36">
        <f>SUMIFS(СВЦЭМ!$C$39:$C$782,СВЦЭМ!$A$39:$A$782,$A109,СВЦЭМ!$B$39:$B$782,U$83)+'СЕТ СН'!$H$9+СВЦЭМ!$D$10+'СЕТ СН'!$H$5-'СЕТ СН'!$H$17</f>
        <v>3665.3485192100002</v>
      </c>
      <c r="V109" s="36">
        <f>SUMIFS(СВЦЭМ!$C$39:$C$782,СВЦЭМ!$A$39:$A$782,$A109,СВЦЭМ!$B$39:$B$782,V$83)+'СЕТ СН'!$H$9+СВЦЭМ!$D$10+'СЕТ СН'!$H$5-'СЕТ СН'!$H$17</f>
        <v>3662.1225740899999</v>
      </c>
      <c r="W109" s="36">
        <f>SUMIFS(СВЦЭМ!$C$39:$C$782,СВЦЭМ!$A$39:$A$782,$A109,СВЦЭМ!$B$39:$B$782,W$83)+'СЕТ СН'!$H$9+СВЦЭМ!$D$10+'СЕТ СН'!$H$5-'СЕТ СН'!$H$17</f>
        <v>3677.2967893800001</v>
      </c>
      <c r="X109" s="36">
        <f>SUMIFS(СВЦЭМ!$C$39:$C$782,СВЦЭМ!$A$39:$A$782,$A109,СВЦЭМ!$B$39:$B$782,X$83)+'СЕТ СН'!$H$9+СВЦЭМ!$D$10+'СЕТ СН'!$H$5-'СЕТ СН'!$H$17</f>
        <v>3673.8179946400001</v>
      </c>
      <c r="Y109" s="36">
        <f>SUMIFS(СВЦЭМ!$C$39:$C$782,СВЦЭМ!$A$39:$A$782,$A109,СВЦЭМ!$B$39:$B$782,Y$83)+'СЕТ СН'!$H$9+СВЦЭМ!$D$10+'СЕТ СН'!$H$5-'СЕТ СН'!$H$17</f>
        <v>3722.8269204600001</v>
      </c>
    </row>
    <row r="110" spans="1:25" ht="15.75" x14ac:dyDescent="0.2">
      <c r="A110" s="35">
        <f t="shared" si="2"/>
        <v>44313</v>
      </c>
      <c r="B110" s="36">
        <f>SUMIFS(СВЦЭМ!$C$39:$C$782,СВЦЭМ!$A$39:$A$782,$A110,СВЦЭМ!$B$39:$B$782,B$83)+'СЕТ СН'!$H$9+СВЦЭМ!$D$10+'СЕТ СН'!$H$5-'СЕТ СН'!$H$17</f>
        <v>3968.5673975700001</v>
      </c>
      <c r="C110" s="36">
        <f>SUMIFS(СВЦЭМ!$C$39:$C$782,СВЦЭМ!$A$39:$A$782,$A110,СВЦЭМ!$B$39:$B$782,C$83)+'СЕТ СН'!$H$9+СВЦЭМ!$D$10+'СЕТ СН'!$H$5-'СЕТ СН'!$H$17</f>
        <v>4056.8308511</v>
      </c>
      <c r="D110" s="36">
        <f>SUMIFS(СВЦЭМ!$C$39:$C$782,СВЦЭМ!$A$39:$A$782,$A110,СВЦЭМ!$B$39:$B$782,D$83)+'СЕТ СН'!$H$9+СВЦЭМ!$D$10+'СЕТ СН'!$H$5-'СЕТ СН'!$H$17</f>
        <v>4029.5875093499999</v>
      </c>
      <c r="E110" s="36">
        <f>SUMIFS(СВЦЭМ!$C$39:$C$782,СВЦЭМ!$A$39:$A$782,$A110,СВЦЭМ!$B$39:$B$782,E$83)+'СЕТ СН'!$H$9+СВЦЭМ!$D$10+'СЕТ СН'!$H$5-'СЕТ СН'!$H$17</f>
        <v>4025.74104261</v>
      </c>
      <c r="F110" s="36">
        <f>SUMIFS(СВЦЭМ!$C$39:$C$782,СВЦЭМ!$A$39:$A$782,$A110,СВЦЭМ!$B$39:$B$782,F$83)+'СЕТ СН'!$H$9+СВЦЭМ!$D$10+'СЕТ СН'!$H$5-'СЕТ СН'!$H$17</f>
        <v>4026.0870900600003</v>
      </c>
      <c r="G110" s="36">
        <f>SUMIFS(СВЦЭМ!$C$39:$C$782,СВЦЭМ!$A$39:$A$782,$A110,СВЦЭМ!$B$39:$B$782,G$83)+'СЕТ СН'!$H$9+СВЦЭМ!$D$10+'СЕТ СН'!$H$5-'СЕТ СН'!$H$17</f>
        <v>4037.2575803</v>
      </c>
      <c r="H110" s="36">
        <f>SUMIFS(СВЦЭМ!$C$39:$C$782,СВЦЭМ!$A$39:$A$782,$A110,СВЦЭМ!$B$39:$B$782,H$83)+'СЕТ СН'!$H$9+СВЦЭМ!$D$10+'СЕТ СН'!$H$5-'СЕТ СН'!$H$17</f>
        <v>4050.7339309600002</v>
      </c>
      <c r="I110" s="36">
        <f>SUMIFS(СВЦЭМ!$C$39:$C$782,СВЦЭМ!$A$39:$A$782,$A110,СВЦЭМ!$B$39:$B$782,I$83)+'СЕТ СН'!$H$9+СВЦЭМ!$D$10+'СЕТ СН'!$H$5-'СЕТ СН'!$H$17</f>
        <v>3977.3515714300001</v>
      </c>
      <c r="J110" s="36">
        <f>SUMIFS(СВЦЭМ!$C$39:$C$782,СВЦЭМ!$A$39:$A$782,$A110,СВЦЭМ!$B$39:$B$782,J$83)+'СЕТ СН'!$H$9+СВЦЭМ!$D$10+'СЕТ СН'!$H$5-'СЕТ СН'!$H$17</f>
        <v>3892.2995184399997</v>
      </c>
      <c r="K110" s="36">
        <f>SUMIFS(СВЦЭМ!$C$39:$C$782,СВЦЭМ!$A$39:$A$782,$A110,СВЦЭМ!$B$39:$B$782,K$83)+'СЕТ СН'!$H$9+СВЦЭМ!$D$10+'СЕТ СН'!$H$5-'СЕТ СН'!$H$17</f>
        <v>3840.7620717700001</v>
      </c>
      <c r="L110" s="36">
        <f>SUMIFS(СВЦЭМ!$C$39:$C$782,СВЦЭМ!$A$39:$A$782,$A110,СВЦЭМ!$B$39:$B$782,L$83)+'СЕТ СН'!$H$9+СВЦЭМ!$D$10+'СЕТ СН'!$H$5-'СЕТ СН'!$H$17</f>
        <v>3847.9318291999998</v>
      </c>
      <c r="M110" s="36">
        <f>SUMIFS(СВЦЭМ!$C$39:$C$782,СВЦЭМ!$A$39:$A$782,$A110,СВЦЭМ!$B$39:$B$782,M$83)+'СЕТ СН'!$H$9+СВЦЭМ!$D$10+'СЕТ СН'!$H$5-'СЕТ СН'!$H$17</f>
        <v>3859.52310347</v>
      </c>
      <c r="N110" s="36">
        <f>SUMIFS(СВЦЭМ!$C$39:$C$782,СВЦЭМ!$A$39:$A$782,$A110,СВЦЭМ!$B$39:$B$782,N$83)+'СЕТ СН'!$H$9+СВЦЭМ!$D$10+'СЕТ СН'!$H$5-'СЕТ СН'!$H$17</f>
        <v>3890.5988951300001</v>
      </c>
      <c r="O110" s="36">
        <f>SUMIFS(СВЦЭМ!$C$39:$C$782,СВЦЭМ!$A$39:$A$782,$A110,СВЦЭМ!$B$39:$B$782,O$83)+'СЕТ СН'!$H$9+СВЦЭМ!$D$10+'СЕТ СН'!$H$5-'СЕТ СН'!$H$17</f>
        <v>3947.4738907700003</v>
      </c>
      <c r="P110" s="36">
        <f>SUMIFS(СВЦЭМ!$C$39:$C$782,СВЦЭМ!$A$39:$A$782,$A110,СВЦЭМ!$B$39:$B$782,P$83)+'СЕТ СН'!$H$9+СВЦЭМ!$D$10+'СЕТ СН'!$H$5-'СЕТ СН'!$H$17</f>
        <v>3964.2593047199998</v>
      </c>
      <c r="Q110" s="36">
        <f>SUMIFS(СВЦЭМ!$C$39:$C$782,СВЦЭМ!$A$39:$A$782,$A110,СВЦЭМ!$B$39:$B$782,Q$83)+'СЕТ СН'!$H$9+СВЦЭМ!$D$10+'СЕТ СН'!$H$5-'СЕТ СН'!$H$17</f>
        <v>3944.6903538799997</v>
      </c>
      <c r="R110" s="36">
        <f>SUMIFS(СВЦЭМ!$C$39:$C$782,СВЦЭМ!$A$39:$A$782,$A110,СВЦЭМ!$B$39:$B$782,R$83)+'СЕТ СН'!$H$9+СВЦЭМ!$D$10+'СЕТ СН'!$H$5-'СЕТ СН'!$H$17</f>
        <v>3945.0119745900001</v>
      </c>
      <c r="S110" s="36">
        <f>SUMIFS(СВЦЭМ!$C$39:$C$782,СВЦЭМ!$A$39:$A$782,$A110,СВЦЭМ!$B$39:$B$782,S$83)+'СЕТ СН'!$H$9+СВЦЭМ!$D$10+'СЕТ СН'!$H$5-'СЕТ СН'!$H$17</f>
        <v>3970.2203381500003</v>
      </c>
      <c r="T110" s="36">
        <f>SUMIFS(СВЦЭМ!$C$39:$C$782,СВЦЭМ!$A$39:$A$782,$A110,СВЦЭМ!$B$39:$B$782,T$83)+'СЕТ СН'!$H$9+СВЦЭМ!$D$10+'СЕТ СН'!$H$5-'СЕТ СН'!$H$17</f>
        <v>3886.2782297599997</v>
      </c>
      <c r="U110" s="36">
        <f>SUMIFS(СВЦЭМ!$C$39:$C$782,СВЦЭМ!$A$39:$A$782,$A110,СВЦЭМ!$B$39:$B$782,U$83)+'СЕТ СН'!$H$9+СВЦЭМ!$D$10+'СЕТ СН'!$H$5-'СЕТ СН'!$H$17</f>
        <v>3800.0177169199997</v>
      </c>
      <c r="V110" s="36">
        <f>SUMIFS(СВЦЭМ!$C$39:$C$782,СВЦЭМ!$A$39:$A$782,$A110,СВЦЭМ!$B$39:$B$782,V$83)+'СЕТ СН'!$H$9+СВЦЭМ!$D$10+'СЕТ СН'!$H$5-'СЕТ СН'!$H$17</f>
        <v>3781.0854835999999</v>
      </c>
      <c r="W110" s="36">
        <f>SUMIFS(СВЦЭМ!$C$39:$C$782,СВЦЭМ!$A$39:$A$782,$A110,СВЦЭМ!$B$39:$B$782,W$83)+'СЕТ СН'!$H$9+СВЦЭМ!$D$10+'СЕТ СН'!$H$5-'СЕТ СН'!$H$17</f>
        <v>3790.22223639</v>
      </c>
      <c r="X110" s="36">
        <f>SUMIFS(СВЦЭМ!$C$39:$C$782,СВЦЭМ!$A$39:$A$782,$A110,СВЦЭМ!$B$39:$B$782,X$83)+'СЕТ СН'!$H$9+СВЦЭМ!$D$10+'СЕТ СН'!$H$5-'СЕТ СН'!$H$17</f>
        <v>3787.67167393</v>
      </c>
      <c r="Y110" s="36">
        <f>SUMIFS(СВЦЭМ!$C$39:$C$782,СВЦЭМ!$A$39:$A$782,$A110,СВЦЭМ!$B$39:$B$782,Y$83)+'СЕТ СН'!$H$9+СВЦЭМ!$D$10+'СЕТ СН'!$H$5-'СЕТ СН'!$H$17</f>
        <v>3829.56462801</v>
      </c>
    </row>
    <row r="111" spans="1:25" ht="15.75" x14ac:dyDescent="0.2">
      <c r="A111" s="35">
        <f t="shared" si="2"/>
        <v>44314</v>
      </c>
      <c r="B111" s="36">
        <f>SUMIFS(СВЦЭМ!$C$39:$C$782,СВЦЭМ!$A$39:$A$782,$A111,СВЦЭМ!$B$39:$B$782,B$83)+'СЕТ СН'!$H$9+СВЦЭМ!$D$10+'СЕТ СН'!$H$5-'СЕТ СН'!$H$17</f>
        <v>3962.2446467700001</v>
      </c>
      <c r="C111" s="36">
        <f>SUMIFS(СВЦЭМ!$C$39:$C$782,СВЦЭМ!$A$39:$A$782,$A111,СВЦЭМ!$B$39:$B$782,C$83)+'СЕТ СН'!$H$9+СВЦЭМ!$D$10+'СЕТ СН'!$H$5-'СЕТ СН'!$H$17</f>
        <v>4056.04247343</v>
      </c>
      <c r="D111" s="36">
        <f>SUMIFS(СВЦЭМ!$C$39:$C$782,СВЦЭМ!$A$39:$A$782,$A111,СВЦЭМ!$B$39:$B$782,D$83)+'СЕТ СН'!$H$9+СВЦЭМ!$D$10+'СЕТ СН'!$H$5-'СЕТ СН'!$H$17</f>
        <v>4080.9394649599999</v>
      </c>
      <c r="E111" s="36">
        <f>SUMIFS(СВЦЭМ!$C$39:$C$782,СВЦЭМ!$A$39:$A$782,$A111,СВЦЭМ!$B$39:$B$782,E$83)+'СЕТ СН'!$H$9+СВЦЭМ!$D$10+'СЕТ СН'!$H$5-'СЕТ СН'!$H$17</f>
        <v>4080.4065232299999</v>
      </c>
      <c r="F111" s="36">
        <f>SUMIFS(СВЦЭМ!$C$39:$C$782,СВЦЭМ!$A$39:$A$782,$A111,СВЦЭМ!$B$39:$B$782,F$83)+'СЕТ СН'!$H$9+СВЦЭМ!$D$10+'СЕТ СН'!$H$5-'СЕТ СН'!$H$17</f>
        <v>4091.2472976899999</v>
      </c>
      <c r="G111" s="36">
        <f>SUMIFS(СВЦЭМ!$C$39:$C$782,СВЦЭМ!$A$39:$A$782,$A111,СВЦЭМ!$B$39:$B$782,G$83)+'СЕТ СН'!$H$9+СВЦЭМ!$D$10+'СЕТ СН'!$H$5-'СЕТ СН'!$H$17</f>
        <v>4099.0113149899998</v>
      </c>
      <c r="H111" s="36">
        <f>SUMIFS(СВЦЭМ!$C$39:$C$782,СВЦЭМ!$A$39:$A$782,$A111,СВЦЭМ!$B$39:$B$782,H$83)+'СЕТ СН'!$H$9+СВЦЭМ!$D$10+'СЕТ СН'!$H$5-'СЕТ СН'!$H$17</f>
        <v>4087.5470171899997</v>
      </c>
      <c r="I111" s="36">
        <f>SUMIFS(СВЦЭМ!$C$39:$C$782,СВЦЭМ!$A$39:$A$782,$A111,СВЦЭМ!$B$39:$B$782,I$83)+'СЕТ СН'!$H$9+СВЦЭМ!$D$10+'СЕТ СН'!$H$5-'СЕТ СН'!$H$17</f>
        <v>4000.8463329200003</v>
      </c>
      <c r="J111" s="36">
        <f>SUMIFS(СВЦЭМ!$C$39:$C$782,СВЦЭМ!$A$39:$A$782,$A111,СВЦЭМ!$B$39:$B$782,J$83)+'СЕТ СН'!$H$9+СВЦЭМ!$D$10+'СЕТ СН'!$H$5-'СЕТ СН'!$H$17</f>
        <v>3915.9429808599998</v>
      </c>
      <c r="K111" s="36">
        <f>SUMIFS(СВЦЭМ!$C$39:$C$782,СВЦЭМ!$A$39:$A$782,$A111,СВЦЭМ!$B$39:$B$782,K$83)+'СЕТ СН'!$H$9+СВЦЭМ!$D$10+'СЕТ СН'!$H$5-'СЕТ СН'!$H$17</f>
        <v>3843.0564009899999</v>
      </c>
      <c r="L111" s="36">
        <f>SUMIFS(СВЦЭМ!$C$39:$C$782,СВЦЭМ!$A$39:$A$782,$A111,СВЦЭМ!$B$39:$B$782,L$83)+'СЕТ СН'!$H$9+СВЦЭМ!$D$10+'СЕТ СН'!$H$5-'СЕТ СН'!$H$17</f>
        <v>3847.6679564900001</v>
      </c>
      <c r="M111" s="36">
        <f>SUMIFS(СВЦЭМ!$C$39:$C$782,СВЦЭМ!$A$39:$A$782,$A111,СВЦЭМ!$B$39:$B$782,M$83)+'СЕТ СН'!$H$9+СВЦЭМ!$D$10+'СЕТ СН'!$H$5-'СЕТ СН'!$H$17</f>
        <v>3854.4172105099997</v>
      </c>
      <c r="N111" s="36">
        <f>SUMIFS(СВЦЭМ!$C$39:$C$782,СВЦЭМ!$A$39:$A$782,$A111,СВЦЭМ!$B$39:$B$782,N$83)+'СЕТ СН'!$H$9+СВЦЭМ!$D$10+'СЕТ СН'!$H$5-'СЕТ СН'!$H$17</f>
        <v>3902.20198269</v>
      </c>
      <c r="O111" s="36">
        <f>SUMIFS(СВЦЭМ!$C$39:$C$782,СВЦЭМ!$A$39:$A$782,$A111,СВЦЭМ!$B$39:$B$782,O$83)+'СЕТ СН'!$H$9+СВЦЭМ!$D$10+'СЕТ СН'!$H$5-'СЕТ СН'!$H$17</f>
        <v>3940.5039055899997</v>
      </c>
      <c r="P111" s="36">
        <f>SUMIFS(СВЦЭМ!$C$39:$C$782,СВЦЭМ!$A$39:$A$782,$A111,СВЦЭМ!$B$39:$B$782,P$83)+'СЕТ СН'!$H$9+СВЦЭМ!$D$10+'СЕТ СН'!$H$5-'СЕТ СН'!$H$17</f>
        <v>3996.6617115700001</v>
      </c>
      <c r="Q111" s="36">
        <f>SUMIFS(СВЦЭМ!$C$39:$C$782,СВЦЭМ!$A$39:$A$782,$A111,СВЦЭМ!$B$39:$B$782,Q$83)+'СЕТ СН'!$H$9+СВЦЭМ!$D$10+'СЕТ СН'!$H$5-'СЕТ СН'!$H$17</f>
        <v>3994.3369192700002</v>
      </c>
      <c r="R111" s="36">
        <f>SUMIFS(СВЦЭМ!$C$39:$C$782,СВЦЭМ!$A$39:$A$782,$A111,СВЦЭМ!$B$39:$B$782,R$83)+'СЕТ СН'!$H$9+СВЦЭМ!$D$10+'СЕТ СН'!$H$5-'СЕТ СН'!$H$17</f>
        <v>3998.6510360800003</v>
      </c>
      <c r="S111" s="36">
        <f>SUMIFS(СВЦЭМ!$C$39:$C$782,СВЦЭМ!$A$39:$A$782,$A111,СВЦЭМ!$B$39:$B$782,S$83)+'СЕТ СН'!$H$9+СВЦЭМ!$D$10+'СЕТ СН'!$H$5-'СЕТ СН'!$H$17</f>
        <v>4000.18401313</v>
      </c>
      <c r="T111" s="36">
        <f>SUMIFS(СВЦЭМ!$C$39:$C$782,СВЦЭМ!$A$39:$A$782,$A111,СВЦЭМ!$B$39:$B$782,T$83)+'СЕТ СН'!$H$9+СВЦЭМ!$D$10+'СЕТ СН'!$H$5-'СЕТ СН'!$H$17</f>
        <v>3907.2417263400002</v>
      </c>
      <c r="U111" s="36">
        <f>SUMIFS(СВЦЭМ!$C$39:$C$782,СВЦЭМ!$A$39:$A$782,$A111,СВЦЭМ!$B$39:$B$782,U$83)+'СЕТ СН'!$H$9+СВЦЭМ!$D$10+'СЕТ СН'!$H$5-'СЕТ СН'!$H$17</f>
        <v>3834.8262663599999</v>
      </c>
      <c r="V111" s="36">
        <f>SUMIFS(СВЦЭМ!$C$39:$C$782,СВЦЭМ!$A$39:$A$782,$A111,СВЦЭМ!$B$39:$B$782,V$83)+'СЕТ СН'!$H$9+СВЦЭМ!$D$10+'СЕТ СН'!$H$5-'СЕТ СН'!$H$17</f>
        <v>3807.7878452599998</v>
      </c>
      <c r="W111" s="36">
        <f>SUMIFS(СВЦЭМ!$C$39:$C$782,СВЦЭМ!$A$39:$A$782,$A111,СВЦЭМ!$B$39:$B$782,W$83)+'СЕТ СН'!$H$9+СВЦЭМ!$D$10+'СЕТ СН'!$H$5-'СЕТ СН'!$H$17</f>
        <v>3819.4243493200001</v>
      </c>
      <c r="X111" s="36">
        <f>SUMIFS(СВЦЭМ!$C$39:$C$782,СВЦЭМ!$A$39:$A$782,$A111,СВЦЭМ!$B$39:$B$782,X$83)+'СЕТ СН'!$H$9+СВЦЭМ!$D$10+'СЕТ СН'!$H$5-'СЕТ СН'!$H$17</f>
        <v>3864.4974194300003</v>
      </c>
      <c r="Y111" s="36">
        <f>SUMIFS(СВЦЭМ!$C$39:$C$782,СВЦЭМ!$A$39:$A$782,$A111,СВЦЭМ!$B$39:$B$782,Y$83)+'СЕТ СН'!$H$9+СВЦЭМ!$D$10+'СЕТ СН'!$H$5-'СЕТ СН'!$H$17</f>
        <v>3933.0629575499997</v>
      </c>
    </row>
    <row r="112" spans="1:25" ht="15.75" x14ac:dyDescent="0.2">
      <c r="A112" s="35">
        <f t="shared" si="2"/>
        <v>44315</v>
      </c>
      <c r="B112" s="36">
        <f>SUMIFS(СВЦЭМ!$C$39:$C$782,СВЦЭМ!$A$39:$A$782,$A112,СВЦЭМ!$B$39:$B$782,B$83)+'СЕТ СН'!$H$9+СВЦЭМ!$D$10+'СЕТ СН'!$H$5-'СЕТ СН'!$H$17</f>
        <v>3973.6793222799997</v>
      </c>
      <c r="C112" s="36">
        <f>SUMIFS(СВЦЭМ!$C$39:$C$782,СВЦЭМ!$A$39:$A$782,$A112,СВЦЭМ!$B$39:$B$782,C$83)+'СЕТ СН'!$H$9+СВЦЭМ!$D$10+'СЕТ СН'!$H$5-'СЕТ СН'!$H$17</f>
        <v>4073.5760248400002</v>
      </c>
      <c r="D112" s="36">
        <f>SUMIFS(СВЦЭМ!$C$39:$C$782,СВЦЭМ!$A$39:$A$782,$A112,СВЦЭМ!$B$39:$B$782,D$83)+'СЕТ СН'!$H$9+СВЦЭМ!$D$10+'СЕТ СН'!$H$5-'СЕТ СН'!$H$17</f>
        <v>4071.2083509700001</v>
      </c>
      <c r="E112" s="36">
        <f>SUMIFS(СВЦЭМ!$C$39:$C$782,СВЦЭМ!$A$39:$A$782,$A112,СВЦЭМ!$B$39:$B$782,E$83)+'СЕТ СН'!$H$9+СВЦЭМ!$D$10+'СЕТ СН'!$H$5-'СЕТ СН'!$H$17</f>
        <v>4064.2866494800001</v>
      </c>
      <c r="F112" s="36">
        <f>SUMIFS(СВЦЭМ!$C$39:$C$782,СВЦЭМ!$A$39:$A$782,$A112,СВЦЭМ!$B$39:$B$782,F$83)+'СЕТ СН'!$H$9+СВЦЭМ!$D$10+'СЕТ СН'!$H$5-'СЕТ СН'!$H$17</f>
        <v>4082.6209925000003</v>
      </c>
      <c r="G112" s="36">
        <f>SUMIFS(СВЦЭМ!$C$39:$C$782,СВЦЭМ!$A$39:$A$782,$A112,СВЦЭМ!$B$39:$B$782,G$83)+'СЕТ СН'!$H$9+СВЦЭМ!$D$10+'СЕТ СН'!$H$5-'СЕТ СН'!$H$17</f>
        <v>4091.0401944</v>
      </c>
      <c r="H112" s="36">
        <f>SUMIFS(СВЦЭМ!$C$39:$C$782,СВЦЭМ!$A$39:$A$782,$A112,СВЦЭМ!$B$39:$B$782,H$83)+'СЕТ СН'!$H$9+СВЦЭМ!$D$10+'СЕТ СН'!$H$5-'СЕТ СН'!$H$17</f>
        <v>4091.3458118399999</v>
      </c>
      <c r="I112" s="36">
        <f>SUMIFS(СВЦЭМ!$C$39:$C$782,СВЦЭМ!$A$39:$A$782,$A112,СВЦЭМ!$B$39:$B$782,I$83)+'СЕТ СН'!$H$9+СВЦЭМ!$D$10+'СЕТ СН'!$H$5-'СЕТ СН'!$H$17</f>
        <v>3982.6305455700003</v>
      </c>
      <c r="J112" s="36">
        <f>SUMIFS(СВЦЭМ!$C$39:$C$782,СВЦЭМ!$A$39:$A$782,$A112,СВЦЭМ!$B$39:$B$782,J$83)+'СЕТ СН'!$H$9+СВЦЭМ!$D$10+'СЕТ СН'!$H$5-'СЕТ СН'!$H$17</f>
        <v>3922.4520625499999</v>
      </c>
      <c r="K112" s="36">
        <f>SUMIFS(СВЦЭМ!$C$39:$C$782,СВЦЭМ!$A$39:$A$782,$A112,СВЦЭМ!$B$39:$B$782,K$83)+'СЕТ СН'!$H$9+СВЦЭМ!$D$10+'СЕТ СН'!$H$5-'СЕТ СН'!$H$17</f>
        <v>3855.8886600699998</v>
      </c>
      <c r="L112" s="36">
        <f>SUMIFS(СВЦЭМ!$C$39:$C$782,СВЦЭМ!$A$39:$A$782,$A112,СВЦЭМ!$B$39:$B$782,L$83)+'СЕТ СН'!$H$9+СВЦЭМ!$D$10+'СЕТ СН'!$H$5-'СЕТ СН'!$H$17</f>
        <v>3860.7538408400001</v>
      </c>
      <c r="M112" s="36">
        <f>SUMIFS(СВЦЭМ!$C$39:$C$782,СВЦЭМ!$A$39:$A$782,$A112,СВЦЭМ!$B$39:$B$782,M$83)+'СЕТ СН'!$H$9+СВЦЭМ!$D$10+'СЕТ СН'!$H$5-'СЕТ СН'!$H$17</f>
        <v>3868.43849873</v>
      </c>
      <c r="N112" s="36">
        <f>SUMIFS(СВЦЭМ!$C$39:$C$782,СВЦЭМ!$A$39:$A$782,$A112,СВЦЭМ!$B$39:$B$782,N$83)+'СЕТ СН'!$H$9+СВЦЭМ!$D$10+'СЕТ СН'!$H$5-'СЕТ СН'!$H$17</f>
        <v>3902.5073880600003</v>
      </c>
      <c r="O112" s="36">
        <f>SUMIFS(СВЦЭМ!$C$39:$C$782,СВЦЭМ!$A$39:$A$782,$A112,СВЦЭМ!$B$39:$B$782,O$83)+'СЕТ СН'!$H$9+СВЦЭМ!$D$10+'СЕТ СН'!$H$5-'СЕТ СН'!$H$17</f>
        <v>3958.2726618300003</v>
      </c>
      <c r="P112" s="36">
        <f>SUMIFS(СВЦЭМ!$C$39:$C$782,СВЦЭМ!$A$39:$A$782,$A112,СВЦЭМ!$B$39:$B$782,P$83)+'СЕТ СН'!$H$9+СВЦЭМ!$D$10+'СЕТ СН'!$H$5-'СЕТ СН'!$H$17</f>
        <v>3999.0970376699997</v>
      </c>
      <c r="Q112" s="36">
        <f>SUMIFS(СВЦЭМ!$C$39:$C$782,СВЦЭМ!$A$39:$A$782,$A112,СВЦЭМ!$B$39:$B$782,Q$83)+'СЕТ СН'!$H$9+СВЦЭМ!$D$10+'СЕТ СН'!$H$5-'СЕТ СН'!$H$17</f>
        <v>3990.4518653099999</v>
      </c>
      <c r="R112" s="36">
        <f>SUMIFS(СВЦЭМ!$C$39:$C$782,СВЦЭМ!$A$39:$A$782,$A112,СВЦЭМ!$B$39:$B$782,R$83)+'СЕТ СН'!$H$9+СВЦЭМ!$D$10+'СЕТ СН'!$H$5-'СЕТ СН'!$H$17</f>
        <v>3993.67324121</v>
      </c>
      <c r="S112" s="36">
        <f>SUMIFS(СВЦЭМ!$C$39:$C$782,СВЦЭМ!$A$39:$A$782,$A112,СВЦЭМ!$B$39:$B$782,S$83)+'СЕТ СН'!$H$9+СВЦЭМ!$D$10+'СЕТ СН'!$H$5-'СЕТ СН'!$H$17</f>
        <v>4015.1327813500002</v>
      </c>
      <c r="T112" s="36">
        <f>SUMIFS(СВЦЭМ!$C$39:$C$782,СВЦЭМ!$A$39:$A$782,$A112,СВЦЭМ!$B$39:$B$782,T$83)+'СЕТ СН'!$H$9+СВЦЭМ!$D$10+'СЕТ СН'!$H$5-'СЕТ СН'!$H$17</f>
        <v>3918.9199152000001</v>
      </c>
      <c r="U112" s="36">
        <f>SUMIFS(СВЦЭМ!$C$39:$C$782,СВЦЭМ!$A$39:$A$782,$A112,СВЦЭМ!$B$39:$B$782,U$83)+'СЕТ СН'!$H$9+СВЦЭМ!$D$10+'СЕТ СН'!$H$5-'СЕТ СН'!$H$17</f>
        <v>3828.2030193000001</v>
      </c>
      <c r="V112" s="36">
        <f>SUMIFS(СВЦЭМ!$C$39:$C$782,СВЦЭМ!$A$39:$A$782,$A112,СВЦЭМ!$B$39:$B$782,V$83)+'СЕТ СН'!$H$9+СВЦЭМ!$D$10+'СЕТ СН'!$H$5-'СЕТ СН'!$H$17</f>
        <v>3794.8888249299998</v>
      </c>
      <c r="W112" s="36">
        <f>SUMIFS(СВЦЭМ!$C$39:$C$782,СВЦЭМ!$A$39:$A$782,$A112,СВЦЭМ!$B$39:$B$782,W$83)+'СЕТ СН'!$H$9+СВЦЭМ!$D$10+'СЕТ СН'!$H$5-'СЕТ СН'!$H$17</f>
        <v>3803.4510799299997</v>
      </c>
      <c r="X112" s="36">
        <f>SUMIFS(СВЦЭМ!$C$39:$C$782,СВЦЭМ!$A$39:$A$782,$A112,СВЦЭМ!$B$39:$B$782,X$83)+'СЕТ СН'!$H$9+СВЦЭМ!$D$10+'СЕТ СН'!$H$5-'СЕТ СН'!$H$17</f>
        <v>3829.4515161300001</v>
      </c>
      <c r="Y112" s="36">
        <f>SUMIFS(СВЦЭМ!$C$39:$C$782,СВЦЭМ!$A$39:$A$782,$A112,СВЦЭМ!$B$39:$B$782,Y$83)+'СЕТ СН'!$H$9+СВЦЭМ!$D$10+'СЕТ СН'!$H$5-'СЕТ СН'!$H$17</f>
        <v>3899.5255808500001</v>
      </c>
    </row>
    <row r="113" spans="1:27" ht="15.75" x14ac:dyDescent="0.2">
      <c r="A113" s="35">
        <f t="shared" si="2"/>
        <v>44316</v>
      </c>
      <c r="B113" s="36">
        <f>SUMIFS(СВЦЭМ!$C$39:$C$782,СВЦЭМ!$A$39:$A$782,$A113,СВЦЭМ!$B$39:$B$782,B$83)+'СЕТ СН'!$H$9+СВЦЭМ!$D$10+'СЕТ СН'!$H$5-'СЕТ СН'!$H$17</f>
        <v>3960.7190292</v>
      </c>
      <c r="C113" s="36">
        <f>SUMIFS(СВЦЭМ!$C$39:$C$782,СВЦЭМ!$A$39:$A$782,$A113,СВЦЭМ!$B$39:$B$782,C$83)+'СЕТ СН'!$H$9+СВЦЭМ!$D$10+'СЕТ СН'!$H$5-'СЕТ СН'!$H$17</f>
        <v>4048.3601713500002</v>
      </c>
      <c r="D113" s="36">
        <f>SUMIFS(СВЦЭМ!$C$39:$C$782,СВЦЭМ!$A$39:$A$782,$A113,СВЦЭМ!$B$39:$B$782,D$83)+'СЕТ СН'!$H$9+СВЦЭМ!$D$10+'СЕТ СН'!$H$5-'СЕТ СН'!$H$17</f>
        <v>4073.01215112</v>
      </c>
      <c r="E113" s="36">
        <f>SUMIFS(СВЦЭМ!$C$39:$C$782,СВЦЭМ!$A$39:$A$782,$A113,СВЦЭМ!$B$39:$B$782,E$83)+'СЕТ СН'!$H$9+СВЦЭМ!$D$10+'СЕТ СН'!$H$5-'СЕТ СН'!$H$17</f>
        <v>4067.44109226</v>
      </c>
      <c r="F113" s="36">
        <f>SUMIFS(СВЦЭМ!$C$39:$C$782,СВЦЭМ!$A$39:$A$782,$A113,СВЦЭМ!$B$39:$B$782,F$83)+'СЕТ СН'!$H$9+СВЦЭМ!$D$10+'СЕТ СН'!$H$5-'СЕТ СН'!$H$17</f>
        <v>4080.4713051199997</v>
      </c>
      <c r="G113" s="36">
        <f>SUMIFS(СВЦЭМ!$C$39:$C$782,СВЦЭМ!$A$39:$A$782,$A113,СВЦЭМ!$B$39:$B$782,G$83)+'СЕТ СН'!$H$9+СВЦЭМ!$D$10+'СЕТ СН'!$H$5-'СЕТ СН'!$H$17</f>
        <v>4098.72008181</v>
      </c>
      <c r="H113" s="36">
        <f>SUMIFS(СВЦЭМ!$C$39:$C$782,СВЦЭМ!$A$39:$A$782,$A113,СВЦЭМ!$B$39:$B$782,H$83)+'СЕТ СН'!$H$9+СВЦЭМ!$D$10+'СЕТ СН'!$H$5-'СЕТ СН'!$H$17</f>
        <v>4102.7167108900003</v>
      </c>
      <c r="I113" s="36">
        <f>SUMIFS(СВЦЭМ!$C$39:$C$782,СВЦЭМ!$A$39:$A$782,$A113,СВЦЭМ!$B$39:$B$782,I$83)+'СЕТ СН'!$H$9+СВЦЭМ!$D$10+'СЕТ СН'!$H$5-'СЕТ СН'!$H$17</f>
        <v>4019.7456743800003</v>
      </c>
      <c r="J113" s="36">
        <f>SUMIFS(СВЦЭМ!$C$39:$C$782,СВЦЭМ!$A$39:$A$782,$A113,СВЦЭМ!$B$39:$B$782,J$83)+'СЕТ СН'!$H$9+СВЦЭМ!$D$10+'СЕТ СН'!$H$5-'СЕТ СН'!$H$17</f>
        <v>3946.7152691299998</v>
      </c>
      <c r="K113" s="36">
        <f>SUMIFS(СВЦЭМ!$C$39:$C$782,СВЦЭМ!$A$39:$A$782,$A113,СВЦЭМ!$B$39:$B$782,K$83)+'СЕТ СН'!$H$9+СВЦЭМ!$D$10+'СЕТ СН'!$H$5-'СЕТ СН'!$H$17</f>
        <v>3910.3322593800003</v>
      </c>
      <c r="L113" s="36">
        <f>SUMIFS(СВЦЭМ!$C$39:$C$782,СВЦЭМ!$A$39:$A$782,$A113,СВЦЭМ!$B$39:$B$782,L$83)+'СЕТ СН'!$H$9+СВЦЭМ!$D$10+'СЕТ СН'!$H$5-'СЕТ СН'!$H$17</f>
        <v>3887.0800989099998</v>
      </c>
      <c r="M113" s="36">
        <f>SUMIFS(СВЦЭМ!$C$39:$C$782,СВЦЭМ!$A$39:$A$782,$A113,СВЦЭМ!$B$39:$B$782,M$83)+'СЕТ СН'!$H$9+СВЦЭМ!$D$10+'СЕТ СН'!$H$5-'СЕТ СН'!$H$17</f>
        <v>3895.73782033</v>
      </c>
      <c r="N113" s="36">
        <f>SUMIFS(СВЦЭМ!$C$39:$C$782,СВЦЭМ!$A$39:$A$782,$A113,СВЦЭМ!$B$39:$B$782,N$83)+'СЕТ СН'!$H$9+СВЦЭМ!$D$10+'СЕТ СН'!$H$5-'СЕТ СН'!$H$17</f>
        <v>3960.3777745500001</v>
      </c>
      <c r="O113" s="36">
        <f>SUMIFS(СВЦЭМ!$C$39:$C$782,СВЦЭМ!$A$39:$A$782,$A113,СВЦЭМ!$B$39:$B$782,O$83)+'СЕТ СН'!$H$9+СВЦЭМ!$D$10+'СЕТ СН'!$H$5-'СЕТ СН'!$H$17</f>
        <v>4001.5383514599998</v>
      </c>
      <c r="P113" s="36">
        <f>SUMIFS(СВЦЭМ!$C$39:$C$782,СВЦЭМ!$A$39:$A$782,$A113,СВЦЭМ!$B$39:$B$782,P$83)+'СЕТ СН'!$H$9+СВЦЭМ!$D$10+'СЕТ СН'!$H$5-'СЕТ СН'!$H$17</f>
        <v>4029.6839593499999</v>
      </c>
      <c r="Q113" s="36">
        <f>SUMIFS(СВЦЭМ!$C$39:$C$782,СВЦЭМ!$A$39:$A$782,$A113,СВЦЭМ!$B$39:$B$782,Q$83)+'СЕТ СН'!$H$9+СВЦЭМ!$D$10+'СЕТ СН'!$H$5-'СЕТ СН'!$H$17</f>
        <v>4023.57316984</v>
      </c>
      <c r="R113" s="36">
        <f>SUMIFS(СВЦЭМ!$C$39:$C$782,СВЦЭМ!$A$39:$A$782,$A113,СВЦЭМ!$B$39:$B$782,R$83)+'СЕТ СН'!$H$9+СВЦЭМ!$D$10+'СЕТ СН'!$H$5-'СЕТ СН'!$H$17</f>
        <v>4012.8796020099999</v>
      </c>
      <c r="S113" s="36">
        <f>SUMIFS(СВЦЭМ!$C$39:$C$782,СВЦЭМ!$A$39:$A$782,$A113,СВЦЭМ!$B$39:$B$782,S$83)+'СЕТ СН'!$H$9+СВЦЭМ!$D$10+'СЕТ СН'!$H$5-'СЕТ СН'!$H$17</f>
        <v>4002.39829775</v>
      </c>
      <c r="T113" s="36">
        <f>SUMIFS(СВЦЭМ!$C$39:$C$782,СВЦЭМ!$A$39:$A$782,$A113,СВЦЭМ!$B$39:$B$782,T$83)+'СЕТ СН'!$H$9+СВЦЭМ!$D$10+'СЕТ СН'!$H$5-'СЕТ СН'!$H$17</f>
        <v>3903.7325800200001</v>
      </c>
      <c r="U113" s="36">
        <f>SUMIFS(СВЦЭМ!$C$39:$C$782,СВЦЭМ!$A$39:$A$782,$A113,СВЦЭМ!$B$39:$B$782,U$83)+'СЕТ СН'!$H$9+СВЦЭМ!$D$10+'СЕТ СН'!$H$5-'СЕТ СН'!$H$17</f>
        <v>3818.15168137</v>
      </c>
      <c r="V113" s="36">
        <f>SUMIFS(СВЦЭМ!$C$39:$C$782,СВЦЭМ!$A$39:$A$782,$A113,СВЦЭМ!$B$39:$B$782,V$83)+'СЕТ СН'!$H$9+СВЦЭМ!$D$10+'СЕТ СН'!$H$5-'СЕТ СН'!$H$17</f>
        <v>3785.54404368</v>
      </c>
      <c r="W113" s="36">
        <f>SUMIFS(СВЦЭМ!$C$39:$C$782,СВЦЭМ!$A$39:$A$782,$A113,СВЦЭМ!$B$39:$B$782,W$83)+'СЕТ СН'!$H$9+СВЦЭМ!$D$10+'СЕТ СН'!$H$5-'СЕТ СН'!$H$17</f>
        <v>3792.7745489500003</v>
      </c>
      <c r="X113" s="36">
        <f>SUMIFS(СВЦЭМ!$C$39:$C$782,СВЦЭМ!$A$39:$A$782,$A113,СВЦЭМ!$B$39:$B$782,X$83)+'СЕТ СН'!$H$9+СВЦЭМ!$D$10+'СЕТ СН'!$H$5-'СЕТ СН'!$H$17</f>
        <v>3835.7315580499999</v>
      </c>
      <c r="Y113" s="36">
        <f>SUMIFS(СВЦЭМ!$C$39:$C$782,СВЦЭМ!$A$39:$A$782,$A113,СВЦЭМ!$B$39:$B$782,Y$83)+'СЕТ СН'!$H$9+СВЦЭМ!$D$10+'СЕТ СН'!$H$5-'СЕТ СН'!$H$17</f>
        <v>3920.1272110999998</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01.04.2021</v>
      </c>
      <c r="B120" s="36">
        <f>SUMIFS(СВЦЭМ!$C$39:$C$782,СВЦЭМ!$A$39:$A$782,$A120,СВЦЭМ!$B$39:$B$782,B$119)+'СЕТ СН'!$I$9+СВЦЭМ!$D$10+'СЕТ СН'!$I$5-'СЕТ СН'!$I$17</f>
        <v>3904.5170121299998</v>
      </c>
      <c r="C120" s="36">
        <f>SUMIFS(СВЦЭМ!$C$39:$C$782,СВЦЭМ!$A$39:$A$782,$A120,СВЦЭМ!$B$39:$B$782,C$119)+'СЕТ СН'!$I$9+СВЦЭМ!$D$10+'СЕТ СН'!$I$5-'СЕТ СН'!$I$17</f>
        <v>3981.4543818100001</v>
      </c>
      <c r="D120" s="36">
        <f>SUMIFS(СВЦЭМ!$C$39:$C$782,СВЦЭМ!$A$39:$A$782,$A120,СВЦЭМ!$B$39:$B$782,D$119)+'СЕТ СН'!$I$9+СВЦЭМ!$D$10+'СЕТ СН'!$I$5-'СЕТ СН'!$I$17</f>
        <v>4037.9885463299997</v>
      </c>
      <c r="E120" s="36">
        <f>SUMIFS(СВЦЭМ!$C$39:$C$782,СВЦЭМ!$A$39:$A$782,$A120,СВЦЭМ!$B$39:$B$782,E$119)+'СЕТ СН'!$I$9+СВЦЭМ!$D$10+'СЕТ СН'!$I$5-'СЕТ СН'!$I$17</f>
        <v>4039.5219925900001</v>
      </c>
      <c r="F120" s="36">
        <f>SUMIFS(СВЦЭМ!$C$39:$C$782,СВЦЭМ!$A$39:$A$782,$A120,СВЦЭМ!$B$39:$B$782,F$119)+'СЕТ СН'!$I$9+СВЦЭМ!$D$10+'СЕТ СН'!$I$5-'СЕТ СН'!$I$17</f>
        <v>4033.4809197899999</v>
      </c>
      <c r="G120" s="36">
        <f>SUMIFS(СВЦЭМ!$C$39:$C$782,СВЦЭМ!$A$39:$A$782,$A120,СВЦЭМ!$B$39:$B$782,G$119)+'СЕТ СН'!$I$9+СВЦЭМ!$D$10+'СЕТ СН'!$I$5-'СЕТ СН'!$I$17</f>
        <v>4021.1450317500003</v>
      </c>
      <c r="H120" s="36">
        <f>SUMIFS(СВЦЭМ!$C$39:$C$782,СВЦЭМ!$A$39:$A$782,$A120,СВЦЭМ!$B$39:$B$782,H$119)+'СЕТ СН'!$I$9+СВЦЭМ!$D$10+'СЕТ СН'!$I$5-'СЕТ СН'!$I$17</f>
        <v>3952.1353241500001</v>
      </c>
      <c r="I120" s="36">
        <f>SUMIFS(СВЦЭМ!$C$39:$C$782,СВЦЭМ!$A$39:$A$782,$A120,СВЦЭМ!$B$39:$B$782,I$119)+'СЕТ СН'!$I$9+СВЦЭМ!$D$10+'СЕТ СН'!$I$5-'СЕТ СН'!$I$17</f>
        <v>3926.2520108899998</v>
      </c>
      <c r="J120" s="36">
        <f>SUMIFS(СВЦЭМ!$C$39:$C$782,СВЦЭМ!$A$39:$A$782,$A120,СВЦЭМ!$B$39:$B$782,J$119)+'СЕТ СН'!$I$9+СВЦЭМ!$D$10+'СЕТ СН'!$I$5-'СЕТ СН'!$I$17</f>
        <v>3877.2281775000001</v>
      </c>
      <c r="K120" s="36">
        <f>SUMIFS(СВЦЭМ!$C$39:$C$782,СВЦЭМ!$A$39:$A$782,$A120,СВЦЭМ!$B$39:$B$782,K$119)+'СЕТ СН'!$I$9+СВЦЭМ!$D$10+'СЕТ СН'!$I$5-'СЕТ СН'!$I$17</f>
        <v>3806.9590381200001</v>
      </c>
      <c r="L120" s="36">
        <f>SUMIFS(СВЦЭМ!$C$39:$C$782,СВЦЭМ!$A$39:$A$782,$A120,СВЦЭМ!$B$39:$B$782,L$119)+'СЕТ СН'!$I$9+СВЦЭМ!$D$10+'СЕТ СН'!$I$5-'СЕТ СН'!$I$17</f>
        <v>3807.1858506500002</v>
      </c>
      <c r="M120" s="36">
        <f>SUMIFS(СВЦЭМ!$C$39:$C$782,СВЦЭМ!$A$39:$A$782,$A120,СВЦЭМ!$B$39:$B$782,M$119)+'СЕТ СН'!$I$9+СВЦЭМ!$D$10+'СЕТ СН'!$I$5-'СЕТ СН'!$I$17</f>
        <v>3811.0621154400001</v>
      </c>
      <c r="N120" s="36">
        <f>SUMIFS(СВЦЭМ!$C$39:$C$782,СВЦЭМ!$A$39:$A$782,$A120,СВЦЭМ!$B$39:$B$782,N$119)+'СЕТ СН'!$I$9+СВЦЭМ!$D$10+'СЕТ СН'!$I$5-'СЕТ СН'!$I$17</f>
        <v>3839.6106072800003</v>
      </c>
      <c r="O120" s="36">
        <f>SUMIFS(СВЦЭМ!$C$39:$C$782,СВЦЭМ!$A$39:$A$782,$A120,СВЦЭМ!$B$39:$B$782,O$119)+'СЕТ СН'!$I$9+СВЦЭМ!$D$10+'СЕТ СН'!$I$5-'СЕТ СН'!$I$17</f>
        <v>3881.60006647</v>
      </c>
      <c r="P120" s="36">
        <f>SUMIFS(СВЦЭМ!$C$39:$C$782,СВЦЭМ!$A$39:$A$782,$A120,СВЦЭМ!$B$39:$B$782,P$119)+'СЕТ СН'!$I$9+СВЦЭМ!$D$10+'СЕТ СН'!$I$5-'СЕТ СН'!$I$17</f>
        <v>3930.0600212099998</v>
      </c>
      <c r="Q120" s="36">
        <f>SUMIFS(СВЦЭМ!$C$39:$C$782,СВЦЭМ!$A$39:$A$782,$A120,СВЦЭМ!$B$39:$B$782,Q$119)+'СЕТ СН'!$I$9+СВЦЭМ!$D$10+'СЕТ СН'!$I$5-'СЕТ СН'!$I$17</f>
        <v>3956.3997126900003</v>
      </c>
      <c r="R120" s="36">
        <f>SUMIFS(СВЦЭМ!$C$39:$C$782,СВЦЭМ!$A$39:$A$782,$A120,СВЦЭМ!$B$39:$B$782,R$119)+'СЕТ СН'!$I$9+СВЦЭМ!$D$10+'СЕТ СН'!$I$5-'СЕТ СН'!$I$17</f>
        <v>3942.0406705099999</v>
      </c>
      <c r="S120" s="36">
        <f>SUMIFS(СВЦЭМ!$C$39:$C$782,СВЦЭМ!$A$39:$A$782,$A120,СВЦЭМ!$B$39:$B$782,S$119)+'СЕТ СН'!$I$9+СВЦЭМ!$D$10+'СЕТ СН'!$I$5-'СЕТ СН'!$I$17</f>
        <v>3922.6416708799998</v>
      </c>
      <c r="T120" s="36">
        <f>SUMIFS(СВЦЭМ!$C$39:$C$782,СВЦЭМ!$A$39:$A$782,$A120,СВЦЭМ!$B$39:$B$782,T$119)+'СЕТ СН'!$I$9+СВЦЭМ!$D$10+'СЕТ СН'!$I$5-'СЕТ СН'!$I$17</f>
        <v>3879.7279183400001</v>
      </c>
      <c r="U120" s="36">
        <f>SUMIFS(СВЦЭМ!$C$39:$C$782,СВЦЭМ!$A$39:$A$782,$A120,СВЦЭМ!$B$39:$B$782,U$119)+'СЕТ СН'!$I$9+СВЦЭМ!$D$10+'СЕТ СН'!$I$5-'СЕТ СН'!$I$17</f>
        <v>3810.9416521100002</v>
      </c>
      <c r="V120" s="36">
        <f>SUMIFS(СВЦЭМ!$C$39:$C$782,СВЦЭМ!$A$39:$A$782,$A120,СВЦЭМ!$B$39:$B$782,V$119)+'СЕТ СН'!$I$9+СВЦЭМ!$D$10+'СЕТ СН'!$I$5-'СЕТ СН'!$I$17</f>
        <v>3770.3048797600004</v>
      </c>
      <c r="W120" s="36">
        <f>SUMIFS(СВЦЭМ!$C$39:$C$782,СВЦЭМ!$A$39:$A$782,$A120,СВЦЭМ!$B$39:$B$782,W$119)+'СЕТ СН'!$I$9+СВЦЭМ!$D$10+'СЕТ СН'!$I$5-'СЕТ СН'!$I$17</f>
        <v>3759.8711216900001</v>
      </c>
      <c r="X120" s="36">
        <f>SUMIFS(СВЦЭМ!$C$39:$C$782,СВЦЭМ!$A$39:$A$782,$A120,СВЦЭМ!$B$39:$B$782,X$119)+'СЕТ СН'!$I$9+СВЦЭМ!$D$10+'СЕТ СН'!$I$5-'СЕТ СН'!$I$17</f>
        <v>3779.3078762</v>
      </c>
      <c r="Y120" s="36">
        <f>SUMIFS(СВЦЭМ!$C$39:$C$782,СВЦЭМ!$A$39:$A$782,$A120,СВЦЭМ!$B$39:$B$782,Y$119)+'СЕТ СН'!$I$9+СВЦЭМ!$D$10+'СЕТ СН'!$I$5-'СЕТ СН'!$I$17</f>
        <v>3802.6837048500001</v>
      </c>
    </row>
    <row r="121" spans="1:27" ht="15.75" x14ac:dyDescent="0.2">
      <c r="A121" s="35">
        <f>A120+1</f>
        <v>44288</v>
      </c>
      <c r="B121" s="36">
        <f>SUMIFS(СВЦЭМ!$C$39:$C$782,СВЦЭМ!$A$39:$A$782,$A121,СВЦЭМ!$B$39:$B$782,B$119)+'СЕТ СН'!$I$9+СВЦЭМ!$D$10+'СЕТ СН'!$I$5-'СЕТ СН'!$I$17</f>
        <v>3870.8324194500001</v>
      </c>
      <c r="C121" s="36">
        <f>SUMIFS(СВЦЭМ!$C$39:$C$782,СВЦЭМ!$A$39:$A$782,$A121,СВЦЭМ!$B$39:$B$782,C$119)+'СЕТ СН'!$I$9+СВЦЭМ!$D$10+'СЕТ СН'!$I$5-'СЕТ СН'!$I$17</f>
        <v>3925.3421386</v>
      </c>
      <c r="D121" s="36">
        <f>SUMIFS(СВЦЭМ!$C$39:$C$782,СВЦЭМ!$A$39:$A$782,$A121,СВЦЭМ!$B$39:$B$782,D$119)+'СЕТ СН'!$I$9+СВЦЭМ!$D$10+'СЕТ СН'!$I$5-'СЕТ СН'!$I$17</f>
        <v>3969.7726624400002</v>
      </c>
      <c r="E121" s="36">
        <f>SUMIFS(СВЦЭМ!$C$39:$C$782,СВЦЭМ!$A$39:$A$782,$A121,СВЦЭМ!$B$39:$B$782,E$119)+'СЕТ СН'!$I$9+СВЦЭМ!$D$10+'СЕТ СН'!$I$5-'СЕТ СН'!$I$17</f>
        <v>3990.78754673</v>
      </c>
      <c r="F121" s="36">
        <f>SUMIFS(СВЦЭМ!$C$39:$C$782,СВЦЭМ!$A$39:$A$782,$A121,СВЦЭМ!$B$39:$B$782,F$119)+'СЕТ СН'!$I$9+СВЦЭМ!$D$10+'СЕТ СН'!$I$5-'СЕТ СН'!$I$17</f>
        <v>3981.9201004500001</v>
      </c>
      <c r="G121" s="36">
        <f>SUMIFS(СВЦЭМ!$C$39:$C$782,СВЦЭМ!$A$39:$A$782,$A121,СВЦЭМ!$B$39:$B$782,G$119)+'СЕТ СН'!$I$9+СВЦЭМ!$D$10+'СЕТ СН'!$I$5-'СЕТ СН'!$I$17</f>
        <v>3952.70325503</v>
      </c>
      <c r="H121" s="36">
        <f>SUMIFS(СВЦЭМ!$C$39:$C$782,СВЦЭМ!$A$39:$A$782,$A121,СВЦЭМ!$B$39:$B$782,H$119)+'СЕТ СН'!$I$9+СВЦЭМ!$D$10+'СЕТ СН'!$I$5-'СЕТ СН'!$I$17</f>
        <v>3917.6745891199998</v>
      </c>
      <c r="I121" s="36">
        <f>SUMIFS(СВЦЭМ!$C$39:$C$782,СВЦЭМ!$A$39:$A$782,$A121,СВЦЭМ!$B$39:$B$782,I$119)+'СЕТ СН'!$I$9+СВЦЭМ!$D$10+'СЕТ СН'!$I$5-'СЕТ СН'!$I$17</f>
        <v>3887.69788625</v>
      </c>
      <c r="J121" s="36">
        <f>SUMIFS(СВЦЭМ!$C$39:$C$782,СВЦЭМ!$A$39:$A$782,$A121,СВЦЭМ!$B$39:$B$782,J$119)+'СЕТ СН'!$I$9+СВЦЭМ!$D$10+'СЕТ СН'!$I$5-'СЕТ СН'!$I$17</f>
        <v>3844.66811757</v>
      </c>
      <c r="K121" s="36">
        <f>SUMIFS(СВЦЭМ!$C$39:$C$782,СВЦЭМ!$A$39:$A$782,$A121,СВЦЭМ!$B$39:$B$782,K$119)+'СЕТ СН'!$I$9+СВЦЭМ!$D$10+'СЕТ СН'!$I$5-'СЕТ СН'!$I$17</f>
        <v>3818.7539825399999</v>
      </c>
      <c r="L121" s="36">
        <f>SUMIFS(СВЦЭМ!$C$39:$C$782,СВЦЭМ!$A$39:$A$782,$A121,СВЦЭМ!$B$39:$B$782,L$119)+'СЕТ СН'!$I$9+СВЦЭМ!$D$10+'СЕТ СН'!$I$5-'СЕТ СН'!$I$17</f>
        <v>3835.4040529499998</v>
      </c>
      <c r="M121" s="36">
        <f>SUMIFS(СВЦЭМ!$C$39:$C$782,СВЦЭМ!$A$39:$A$782,$A121,СВЦЭМ!$B$39:$B$782,M$119)+'СЕТ СН'!$I$9+СВЦЭМ!$D$10+'СЕТ СН'!$I$5-'СЕТ СН'!$I$17</f>
        <v>3817.2898950399999</v>
      </c>
      <c r="N121" s="36">
        <f>SUMIFS(СВЦЭМ!$C$39:$C$782,СВЦЭМ!$A$39:$A$782,$A121,СВЦЭМ!$B$39:$B$782,N$119)+'СЕТ СН'!$I$9+СВЦЭМ!$D$10+'СЕТ СН'!$I$5-'СЕТ СН'!$I$17</f>
        <v>3848.6119907900002</v>
      </c>
      <c r="O121" s="36">
        <f>SUMIFS(СВЦЭМ!$C$39:$C$782,СВЦЭМ!$A$39:$A$782,$A121,СВЦЭМ!$B$39:$B$782,O$119)+'СЕТ СН'!$I$9+СВЦЭМ!$D$10+'СЕТ СН'!$I$5-'СЕТ СН'!$I$17</f>
        <v>3894.2029494400003</v>
      </c>
      <c r="P121" s="36">
        <f>SUMIFS(СВЦЭМ!$C$39:$C$782,СВЦЭМ!$A$39:$A$782,$A121,СВЦЭМ!$B$39:$B$782,P$119)+'СЕТ СН'!$I$9+СВЦЭМ!$D$10+'СЕТ СН'!$I$5-'СЕТ СН'!$I$17</f>
        <v>3943.4072961399997</v>
      </c>
      <c r="Q121" s="36">
        <f>SUMIFS(СВЦЭМ!$C$39:$C$782,СВЦЭМ!$A$39:$A$782,$A121,СВЦЭМ!$B$39:$B$782,Q$119)+'СЕТ СН'!$I$9+СВЦЭМ!$D$10+'СЕТ СН'!$I$5-'СЕТ СН'!$I$17</f>
        <v>3961.6810017099997</v>
      </c>
      <c r="R121" s="36">
        <f>SUMIFS(СВЦЭМ!$C$39:$C$782,СВЦЭМ!$A$39:$A$782,$A121,СВЦЭМ!$B$39:$B$782,R$119)+'СЕТ СН'!$I$9+СВЦЭМ!$D$10+'СЕТ СН'!$I$5-'СЕТ СН'!$I$17</f>
        <v>3962.5768986600001</v>
      </c>
      <c r="S121" s="36">
        <f>SUMIFS(СВЦЭМ!$C$39:$C$782,СВЦЭМ!$A$39:$A$782,$A121,СВЦЭМ!$B$39:$B$782,S$119)+'СЕТ СН'!$I$9+СВЦЭМ!$D$10+'СЕТ СН'!$I$5-'СЕТ СН'!$I$17</f>
        <v>3954.6327620100001</v>
      </c>
      <c r="T121" s="36">
        <f>SUMIFS(СВЦЭМ!$C$39:$C$782,СВЦЭМ!$A$39:$A$782,$A121,СВЦЭМ!$B$39:$B$782,T$119)+'СЕТ СН'!$I$9+СВЦЭМ!$D$10+'СЕТ СН'!$I$5-'СЕТ СН'!$I$17</f>
        <v>3889.6382387100002</v>
      </c>
      <c r="U121" s="36">
        <f>SUMIFS(СВЦЭМ!$C$39:$C$782,СВЦЭМ!$A$39:$A$782,$A121,СВЦЭМ!$B$39:$B$782,U$119)+'СЕТ СН'!$I$9+СВЦЭМ!$D$10+'СЕТ СН'!$I$5-'СЕТ СН'!$I$17</f>
        <v>3814.0729274800001</v>
      </c>
      <c r="V121" s="36">
        <f>SUMIFS(СВЦЭМ!$C$39:$C$782,СВЦЭМ!$A$39:$A$782,$A121,СВЦЭМ!$B$39:$B$782,V$119)+'СЕТ СН'!$I$9+СВЦЭМ!$D$10+'СЕТ СН'!$I$5-'СЕТ СН'!$I$17</f>
        <v>3776.7721598400003</v>
      </c>
      <c r="W121" s="36">
        <f>SUMIFS(СВЦЭМ!$C$39:$C$782,СВЦЭМ!$A$39:$A$782,$A121,СВЦЭМ!$B$39:$B$782,W$119)+'СЕТ СН'!$I$9+СВЦЭМ!$D$10+'СЕТ СН'!$I$5-'СЕТ СН'!$I$17</f>
        <v>3775.4245896900002</v>
      </c>
      <c r="X121" s="36">
        <f>SUMIFS(СВЦЭМ!$C$39:$C$782,СВЦЭМ!$A$39:$A$782,$A121,СВЦЭМ!$B$39:$B$782,X$119)+'СЕТ СН'!$I$9+СВЦЭМ!$D$10+'СЕТ СН'!$I$5-'СЕТ СН'!$I$17</f>
        <v>3803.5015752199997</v>
      </c>
      <c r="Y121" s="36">
        <f>SUMIFS(СВЦЭМ!$C$39:$C$782,СВЦЭМ!$A$39:$A$782,$A121,СВЦЭМ!$B$39:$B$782,Y$119)+'СЕТ СН'!$I$9+СВЦЭМ!$D$10+'СЕТ СН'!$I$5-'СЕТ СН'!$I$17</f>
        <v>3851.2246064999999</v>
      </c>
    </row>
    <row r="122" spans="1:27" ht="15.75" x14ac:dyDescent="0.2">
      <c r="A122" s="35">
        <f t="shared" ref="A122:A150" si="3">A121+1</f>
        <v>44289</v>
      </c>
      <c r="B122" s="36">
        <f>SUMIFS(СВЦЭМ!$C$39:$C$782,СВЦЭМ!$A$39:$A$782,$A122,СВЦЭМ!$B$39:$B$782,B$119)+'СЕТ СН'!$I$9+СВЦЭМ!$D$10+'СЕТ СН'!$I$5-'СЕТ СН'!$I$17</f>
        <v>3945.2671629300003</v>
      </c>
      <c r="C122" s="36">
        <f>SUMIFS(СВЦЭМ!$C$39:$C$782,СВЦЭМ!$A$39:$A$782,$A122,СВЦЭМ!$B$39:$B$782,C$119)+'СЕТ СН'!$I$9+СВЦЭМ!$D$10+'СЕТ СН'!$I$5-'СЕТ СН'!$I$17</f>
        <v>3998.5102492200003</v>
      </c>
      <c r="D122" s="36">
        <f>SUMIFS(СВЦЭМ!$C$39:$C$782,СВЦЭМ!$A$39:$A$782,$A122,СВЦЭМ!$B$39:$B$782,D$119)+'СЕТ СН'!$I$9+СВЦЭМ!$D$10+'СЕТ СН'!$I$5-'СЕТ СН'!$I$17</f>
        <v>4034.2176013400003</v>
      </c>
      <c r="E122" s="36">
        <f>SUMIFS(СВЦЭМ!$C$39:$C$782,СВЦЭМ!$A$39:$A$782,$A122,СВЦЭМ!$B$39:$B$782,E$119)+'СЕТ СН'!$I$9+СВЦЭМ!$D$10+'СЕТ СН'!$I$5-'СЕТ СН'!$I$17</f>
        <v>4016.0913658300001</v>
      </c>
      <c r="F122" s="36">
        <f>SUMIFS(СВЦЭМ!$C$39:$C$782,СВЦЭМ!$A$39:$A$782,$A122,СВЦЭМ!$B$39:$B$782,F$119)+'СЕТ СН'!$I$9+СВЦЭМ!$D$10+'СЕТ СН'!$I$5-'СЕТ СН'!$I$17</f>
        <v>4042.02275074</v>
      </c>
      <c r="G122" s="36">
        <f>SUMIFS(СВЦЭМ!$C$39:$C$782,СВЦЭМ!$A$39:$A$782,$A122,СВЦЭМ!$B$39:$B$782,G$119)+'СЕТ СН'!$I$9+СВЦЭМ!$D$10+'СЕТ СН'!$I$5-'СЕТ СН'!$I$17</f>
        <v>4028.4982204600001</v>
      </c>
      <c r="H122" s="36">
        <f>SUMIFS(СВЦЭМ!$C$39:$C$782,СВЦЭМ!$A$39:$A$782,$A122,СВЦЭМ!$B$39:$B$782,H$119)+'СЕТ СН'!$I$9+СВЦЭМ!$D$10+'СЕТ СН'!$I$5-'СЕТ СН'!$I$17</f>
        <v>3935.7241136900002</v>
      </c>
      <c r="I122" s="36">
        <f>SUMIFS(СВЦЭМ!$C$39:$C$782,СВЦЭМ!$A$39:$A$782,$A122,СВЦЭМ!$B$39:$B$782,I$119)+'СЕТ СН'!$I$9+СВЦЭМ!$D$10+'СЕТ СН'!$I$5-'СЕТ СН'!$I$17</f>
        <v>3905.8865680899999</v>
      </c>
      <c r="J122" s="36">
        <f>SUMIFS(СВЦЭМ!$C$39:$C$782,СВЦЭМ!$A$39:$A$782,$A122,СВЦЭМ!$B$39:$B$782,J$119)+'СЕТ СН'!$I$9+СВЦЭМ!$D$10+'СЕТ СН'!$I$5-'СЕТ СН'!$I$17</f>
        <v>3842.2055030500001</v>
      </c>
      <c r="K122" s="36">
        <f>SUMIFS(СВЦЭМ!$C$39:$C$782,СВЦЭМ!$A$39:$A$782,$A122,СВЦЭМ!$B$39:$B$782,K$119)+'СЕТ СН'!$I$9+СВЦЭМ!$D$10+'СЕТ СН'!$I$5-'СЕТ СН'!$I$17</f>
        <v>3780.8382939499998</v>
      </c>
      <c r="L122" s="36">
        <f>SUMIFS(СВЦЭМ!$C$39:$C$782,СВЦЭМ!$A$39:$A$782,$A122,СВЦЭМ!$B$39:$B$782,L$119)+'СЕТ СН'!$I$9+СВЦЭМ!$D$10+'СЕТ СН'!$I$5-'СЕТ СН'!$I$17</f>
        <v>3788.7528350800003</v>
      </c>
      <c r="M122" s="36">
        <f>SUMIFS(СВЦЭМ!$C$39:$C$782,СВЦЭМ!$A$39:$A$782,$A122,СВЦЭМ!$B$39:$B$782,M$119)+'СЕТ СН'!$I$9+СВЦЭМ!$D$10+'СЕТ СН'!$I$5-'СЕТ СН'!$I$17</f>
        <v>3794.7967070599998</v>
      </c>
      <c r="N122" s="36">
        <f>SUMIFS(СВЦЭМ!$C$39:$C$782,СВЦЭМ!$A$39:$A$782,$A122,СВЦЭМ!$B$39:$B$782,N$119)+'СЕТ СН'!$I$9+СВЦЭМ!$D$10+'СЕТ СН'!$I$5-'СЕТ СН'!$I$17</f>
        <v>3830.4084920099999</v>
      </c>
      <c r="O122" s="36">
        <f>SUMIFS(СВЦЭМ!$C$39:$C$782,СВЦЭМ!$A$39:$A$782,$A122,СВЦЭМ!$B$39:$B$782,O$119)+'СЕТ СН'!$I$9+СВЦЭМ!$D$10+'СЕТ СН'!$I$5-'СЕТ СН'!$I$17</f>
        <v>3878.5881544000003</v>
      </c>
      <c r="P122" s="36">
        <f>SUMIFS(СВЦЭМ!$C$39:$C$782,СВЦЭМ!$A$39:$A$782,$A122,СВЦЭМ!$B$39:$B$782,P$119)+'СЕТ СН'!$I$9+СВЦЭМ!$D$10+'СЕТ СН'!$I$5-'СЕТ СН'!$I$17</f>
        <v>3937.83628146</v>
      </c>
      <c r="Q122" s="36">
        <f>SUMIFS(СВЦЭМ!$C$39:$C$782,СВЦЭМ!$A$39:$A$782,$A122,СВЦЭМ!$B$39:$B$782,Q$119)+'СЕТ СН'!$I$9+СВЦЭМ!$D$10+'СЕТ СН'!$I$5-'СЕТ СН'!$I$17</f>
        <v>3958.5072010000004</v>
      </c>
      <c r="R122" s="36">
        <f>SUMIFS(СВЦЭМ!$C$39:$C$782,СВЦЭМ!$A$39:$A$782,$A122,СВЦЭМ!$B$39:$B$782,R$119)+'СЕТ СН'!$I$9+СВЦЭМ!$D$10+'СЕТ СН'!$I$5-'СЕТ СН'!$I$17</f>
        <v>3946.5644399499997</v>
      </c>
      <c r="S122" s="36">
        <f>SUMIFS(СВЦЭМ!$C$39:$C$782,СВЦЭМ!$A$39:$A$782,$A122,СВЦЭМ!$B$39:$B$782,S$119)+'СЕТ СН'!$I$9+СВЦЭМ!$D$10+'СЕТ СН'!$I$5-'СЕТ СН'!$I$17</f>
        <v>3929.86018577</v>
      </c>
      <c r="T122" s="36">
        <f>SUMIFS(СВЦЭМ!$C$39:$C$782,СВЦЭМ!$A$39:$A$782,$A122,СВЦЭМ!$B$39:$B$782,T$119)+'СЕТ СН'!$I$9+СВЦЭМ!$D$10+'СЕТ СН'!$I$5-'СЕТ СН'!$I$17</f>
        <v>3848.2020814400003</v>
      </c>
      <c r="U122" s="36">
        <f>SUMIFS(СВЦЭМ!$C$39:$C$782,СВЦЭМ!$A$39:$A$782,$A122,СВЦЭМ!$B$39:$B$782,U$119)+'СЕТ СН'!$I$9+СВЦЭМ!$D$10+'СЕТ СН'!$I$5-'СЕТ СН'!$I$17</f>
        <v>3764.6553818000002</v>
      </c>
      <c r="V122" s="36">
        <f>SUMIFS(СВЦЭМ!$C$39:$C$782,СВЦЭМ!$A$39:$A$782,$A122,СВЦЭМ!$B$39:$B$782,V$119)+'СЕТ СН'!$I$9+СВЦЭМ!$D$10+'СЕТ СН'!$I$5-'СЕТ СН'!$I$17</f>
        <v>3731.5875204700001</v>
      </c>
      <c r="W122" s="36">
        <f>SUMIFS(СВЦЭМ!$C$39:$C$782,СВЦЭМ!$A$39:$A$782,$A122,СВЦЭМ!$B$39:$B$782,W$119)+'СЕТ СН'!$I$9+СВЦЭМ!$D$10+'СЕТ СН'!$I$5-'СЕТ СН'!$I$17</f>
        <v>3727.6952929899999</v>
      </c>
      <c r="X122" s="36">
        <f>SUMIFS(СВЦЭМ!$C$39:$C$782,СВЦЭМ!$A$39:$A$782,$A122,СВЦЭМ!$B$39:$B$782,X$119)+'СЕТ СН'!$I$9+СВЦЭМ!$D$10+'СЕТ СН'!$I$5-'СЕТ СН'!$I$17</f>
        <v>3758.0939631900001</v>
      </c>
      <c r="Y122" s="36">
        <f>SUMIFS(СВЦЭМ!$C$39:$C$782,СВЦЭМ!$A$39:$A$782,$A122,СВЦЭМ!$B$39:$B$782,Y$119)+'СЕТ СН'!$I$9+СВЦЭМ!$D$10+'СЕТ СН'!$I$5-'СЕТ СН'!$I$17</f>
        <v>3815.1419257099997</v>
      </c>
    </row>
    <row r="123" spans="1:27" ht="15.75" x14ac:dyDescent="0.2">
      <c r="A123" s="35">
        <f t="shared" si="3"/>
        <v>44290</v>
      </c>
      <c r="B123" s="36">
        <f>SUMIFS(СВЦЭМ!$C$39:$C$782,СВЦЭМ!$A$39:$A$782,$A123,СВЦЭМ!$B$39:$B$782,B$119)+'СЕТ СН'!$I$9+СВЦЭМ!$D$10+'СЕТ СН'!$I$5-'СЕТ СН'!$I$17</f>
        <v>3892.9711425099999</v>
      </c>
      <c r="C123" s="36">
        <f>SUMIFS(СВЦЭМ!$C$39:$C$782,СВЦЭМ!$A$39:$A$782,$A123,СВЦЭМ!$B$39:$B$782,C$119)+'СЕТ СН'!$I$9+СВЦЭМ!$D$10+'СЕТ СН'!$I$5-'СЕТ СН'!$I$17</f>
        <v>3975.70031019</v>
      </c>
      <c r="D123" s="36">
        <f>SUMIFS(СВЦЭМ!$C$39:$C$782,СВЦЭМ!$A$39:$A$782,$A123,СВЦЭМ!$B$39:$B$782,D$119)+'СЕТ СН'!$I$9+СВЦЭМ!$D$10+'СЕТ СН'!$I$5-'СЕТ СН'!$I$17</f>
        <v>4021.06940751</v>
      </c>
      <c r="E123" s="36">
        <f>SUMIFS(СВЦЭМ!$C$39:$C$782,СВЦЭМ!$A$39:$A$782,$A123,СВЦЭМ!$B$39:$B$782,E$119)+'СЕТ СН'!$I$9+СВЦЭМ!$D$10+'СЕТ СН'!$I$5-'СЕТ СН'!$I$17</f>
        <v>4030.0336056900001</v>
      </c>
      <c r="F123" s="36">
        <f>SUMIFS(СВЦЭМ!$C$39:$C$782,СВЦЭМ!$A$39:$A$782,$A123,СВЦЭМ!$B$39:$B$782,F$119)+'СЕТ СН'!$I$9+СВЦЭМ!$D$10+'СЕТ СН'!$I$5-'СЕТ СН'!$I$17</f>
        <v>4042.2392792600003</v>
      </c>
      <c r="G123" s="36">
        <f>SUMIFS(СВЦЭМ!$C$39:$C$782,СВЦЭМ!$A$39:$A$782,$A123,СВЦЭМ!$B$39:$B$782,G$119)+'СЕТ СН'!$I$9+СВЦЭМ!$D$10+'СЕТ СН'!$I$5-'СЕТ СН'!$I$17</f>
        <v>4032.74037911</v>
      </c>
      <c r="H123" s="36">
        <f>SUMIFS(СВЦЭМ!$C$39:$C$782,СВЦЭМ!$A$39:$A$782,$A123,СВЦЭМ!$B$39:$B$782,H$119)+'СЕТ СН'!$I$9+СВЦЭМ!$D$10+'СЕТ СН'!$I$5-'СЕТ СН'!$I$17</f>
        <v>4006.1181143900003</v>
      </c>
      <c r="I123" s="36">
        <f>SUMIFS(СВЦЭМ!$C$39:$C$782,СВЦЭМ!$A$39:$A$782,$A123,СВЦЭМ!$B$39:$B$782,I$119)+'СЕТ СН'!$I$9+СВЦЭМ!$D$10+'СЕТ СН'!$I$5-'СЕТ СН'!$I$17</f>
        <v>3943.0146284399998</v>
      </c>
      <c r="J123" s="36">
        <f>SUMIFS(СВЦЭМ!$C$39:$C$782,СВЦЭМ!$A$39:$A$782,$A123,СВЦЭМ!$B$39:$B$782,J$119)+'СЕТ СН'!$I$9+СВЦЭМ!$D$10+'СЕТ СН'!$I$5-'СЕТ СН'!$I$17</f>
        <v>3871.7133052099998</v>
      </c>
      <c r="K123" s="36">
        <f>SUMIFS(СВЦЭМ!$C$39:$C$782,СВЦЭМ!$A$39:$A$782,$A123,СВЦЭМ!$B$39:$B$782,K$119)+'СЕТ СН'!$I$9+СВЦЭМ!$D$10+'СЕТ СН'!$I$5-'СЕТ СН'!$I$17</f>
        <v>3796.65620618</v>
      </c>
      <c r="L123" s="36">
        <f>SUMIFS(СВЦЭМ!$C$39:$C$782,СВЦЭМ!$A$39:$A$782,$A123,СВЦЭМ!$B$39:$B$782,L$119)+'СЕТ СН'!$I$9+СВЦЭМ!$D$10+'СЕТ СН'!$I$5-'СЕТ СН'!$I$17</f>
        <v>3777.6780204699999</v>
      </c>
      <c r="M123" s="36">
        <f>SUMIFS(СВЦЭМ!$C$39:$C$782,СВЦЭМ!$A$39:$A$782,$A123,СВЦЭМ!$B$39:$B$782,M$119)+'СЕТ СН'!$I$9+СВЦЭМ!$D$10+'СЕТ СН'!$I$5-'СЕТ СН'!$I$17</f>
        <v>3785.69059337</v>
      </c>
      <c r="N123" s="36">
        <f>SUMIFS(СВЦЭМ!$C$39:$C$782,СВЦЭМ!$A$39:$A$782,$A123,СВЦЭМ!$B$39:$B$782,N$119)+'СЕТ СН'!$I$9+СВЦЭМ!$D$10+'СЕТ СН'!$I$5-'СЕТ СН'!$I$17</f>
        <v>3803.6948133200003</v>
      </c>
      <c r="O123" s="36">
        <f>SUMIFS(СВЦЭМ!$C$39:$C$782,СВЦЭМ!$A$39:$A$782,$A123,СВЦЭМ!$B$39:$B$782,O$119)+'СЕТ СН'!$I$9+СВЦЭМ!$D$10+'СЕТ СН'!$I$5-'СЕТ СН'!$I$17</f>
        <v>3839.8287850699999</v>
      </c>
      <c r="P123" s="36">
        <f>SUMIFS(СВЦЭМ!$C$39:$C$782,СВЦЭМ!$A$39:$A$782,$A123,СВЦЭМ!$B$39:$B$782,P$119)+'СЕТ СН'!$I$9+СВЦЭМ!$D$10+'СЕТ СН'!$I$5-'СЕТ СН'!$I$17</f>
        <v>3898.05079639</v>
      </c>
      <c r="Q123" s="36">
        <f>SUMIFS(СВЦЭМ!$C$39:$C$782,СВЦЭМ!$A$39:$A$782,$A123,СВЦЭМ!$B$39:$B$782,Q$119)+'СЕТ СН'!$I$9+СВЦЭМ!$D$10+'СЕТ СН'!$I$5-'СЕТ СН'!$I$17</f>
        <v>3928.3296986099999</v>
      </c>
      <c r="R123" s="36">
        <f>SUMIFS(СВЦЭМ!$C$39:$C$782,СВЦЭМ!$A$39:$A$782,$A123,СВЦЭМ!$B$39:$B$782,R$119)+'СЕТ СН'!$I$9+СВЦЭМ!$D$10+'СЕТ СН'!$I$5-'СЕТ СН'!$I$17</f>
        <v>3913.6625925999997</v>
      </c>
      <c r="S123" s="36">
        <f>SUMIFS(СВЦЭМ!$C$39:$C$782,СВЦЭМ!$A$39:$A$782,$A123,СВЦЭМ!$B$39:$B$782,S$119)+'СЕТ СН'!$I$9+СВЦЭМ!$D$10+'СЕТ СН'!$I$5-'СЕТ СН'!$I$17</f>
        <v>3887.7826702000002</v>
      </c>
      <c r="T123" s="36">
        <f>SUMIFS(СВЦЭМ!$C$39:$C$782,СВЦЭМ!$A$39:$A$782,$A123,СВЦЭМ!$B$39:$B$782,T$119)+'СЕТ СН'!$I$9+СВЦЭМ!$D$10+'СЕТ СН'!$I$5-'СЕТ СН'!$I$17</f>
        <v>3790.3953087</v>
      </c>
      <c r="U123" s="36">
        <f>SUMIFS(СВЦЭМ!$C$39:$C$782,СВЦЭМ!$A$39:$A$782,$A123,СВЦЭМ!$B$39:$B$782,U$119)+'СЕТ СН'!$I$9+СВЦЭМ!$D$10+'СЕТ СН'!$I$5-'СЕТ СН'!$I$17</f>
        <v>3712.0700148300002</v>
      </c>
      <c r="V123" s="36">
        <f>SUMIFS(СВЦЭМ!$C$39:$C$782,СВЦЭМ!$A$39:$A$782,$A123,СВЦЭМ!$B$39:$B$782,V$119)+'СЕТ СН'!$I$9+СВЦЭМ!$D$10+'СЕТ СН'!$I$5-'СЕТ СН'!$I$17</f>
        <v>3700.9451381999997</v>
      </c>
      <c r="W123" s="36">
        <f>SUMIFS(СВЦЭМ!$C$39:$C$782,СВЦЭМ!$A$39:$A$782,$A123,СВЦЭМ!$B$39:$B$782,W$119)+'СЕТ СН'!$I$9+СВЦЭМ!$D$10+'СЕТ СН'!$I$5-'СЕТ СН'!$I$17</f>
        <v>3721.7309011500001</v>
      </c>
      <c r="X123" s="36">
        <f>SUMIFS(СВЦЭМ!$C$39:$C$782,СВЦЭМ!$A$39:$A$782,$A123,СВЦЭМ!$B$39:$B$782,X$119)+'СЕТ СН'!$I$9+СВЦЭМ!$D$10+'СЕТ СН'!$I$5-'СЕТ СН'!$I$17</f>
        <v>3748.2444789000001</v>
      </c>
      <c r="Y123" s="36">
        <f>SUMIFS(СВЦЭМ!$C$39:$C$782,СВЦЭМ!$A$39:$A$782,$A123,СВЦЭМ!$B$39:$B$782,Y$119)+'СЕТ СН'!$I$9+СВЦЭМ!$D$10+'СЕТ СН'!$I$5-'СЕТ СН'!$I$17</f>
        <v>3793.28646028</v>
      </c>
    </row>
    <row r="124" spans="1:27" ht="15.75" x14ac:dyDescent="0.2">
      <c r="A124" s="35">
        <f t="shared" si="3"/>
        <v>44291</v>
      </c>
      <c r="B124" s="36">
        <f>SUMIFS(СВЦЭМ!$C$39:$C$782,СВЦЭМ!$A$39:$A$782,$A124,СВЦЭМ!$B$39:$B$782,B$119)+'СЕТ СН'!$I$9+СВЦЭМ!$D$10+'СЕТ СН'!$I$5-'СЕТ СН'!$I$17</f>
        <v>3886.5490521500001</v>
      </c>
      <c r="C124" s="36">
        <f>SUMIFS(СВЦЭМ!$C$39:$C$782,СВЦЭМ!$A$39:$A$782,$A124,СВЦЭМ!$B$39:$B$782,C$119)+'СЕТ СН'!$I$9+СВЦЭМ!$D$10+'СЕТ СН'!$I$5-'СЕТ СН'!$I$17</f>
        <v>3977.6432284900002</v>
      </c>
      <c r="D124" s="36">
        <f>SUMIFS(СВЦЭМ!$C$39:$C$782,СВЦЭМ!$A$39:$A$782,$A124,СВЦЭМ!$B$39:$B$782,D$119)+'СЕТ СН'!$I$9+СВЦЭМ!$D$10+'СЕТ СН'!$I$5-'СЕТ СН'!$I$17</f>
        <v>4034.0038941299999</v>
      </c>
      <c r="E124" s="36">
        <f>SUMIFS(СВЦЭМ!$C$39:$C$782,СВЦЭМ!$A$39:$A$782,$A124,СВЦЭМ!$B$39:$B$782,E$119)+'СЕТ СН'!$I$9+СВЦЭМ!$D$10+'СЕТ СН'!$I$5-'СЕТ СН'!$I$17</f>
        <v>4040.1812337199999</v>
      </c>
      <c r="F124" s="36">
        <f>SUMIFS(СВЦЭМ!$C$39:$C$782,СВЦЭМ!$A$39:$A$782,$A124,СВЦЭМ!$B$39:$B$782,F$119)+'СЕТ СН'!$I$9+СВЦЭМ!$D$10+'СЕТ СН'!$I$5-'СЕТ СН'!$I$17</f>
        <v>4036.75962519</v>
      </c>
      <c r="G124" s="36">
        <f>SUMIFS(СВЦЭМ!$C$39:$C$782,СВЦЭМ!$A$39:$A$782,$A124,СВЦЭМ!$B$39:$B$782,G$119)+'СЕТ СН'!$I$9+СВЦЭМ!$D$10+'СЕТ СН'!$I$5-'СЕТ СН'!$I$17</f>
        <v>4037.2362119600002</v>
      </c>
      <c r="H124" s="36">
        <f>SUMIFS(СВЦЭМ!$C$39:$C$782,СВЦЭМ!$A$39:$A$782,$A124,СВЦЭМ!$B$39:$B$782,H$119)+'СЕТ СН'!$I$9+СВЦЭМ!$D$10+'СЕТ СН'!$I$5-'СЕТ СН'!$I$17</f>
        <v>3980.0210537200001</v>
      </c>
      <c r="I124" s="36">
        <f>SUMIFS(СВЦЭМ!$C$39:$C$782,СВЦЭМ!$A$39:$A$782,$A124,СВЦЭМ!$B$39:$B$782,I$119)+'СЕТ СН'!$I$9+СВЦЭМ!$D$10+'СЕТ СН'!$I$5-'СЕТ СН'!$I$17</f>
        <v>3911.8402657500001</v>
      </c>
      <c r="J124" s="36">
        <f>SUMIFS(СВЦЭМ!$C$39:$C$782,СВЦЭМ!$A$39:$A$782,$A124,СВЦЭМ!$B$39:$B$782,J$119)+'СЕТ СН'!$I$9+СВЦЭМ!$D$10+'СЕТ СН'!$I$5-'СЕТ СН'!$I$17</f>
        <v>3861.73390316</v>
      </c>
      <c r="K124" s="36">
        <f>SUMIFS(СВЦЭМ!$C$39:$C$782,СВЦЭМ!$A$39:$A$782,$A124,СВЦЭМ!$B$39:$B$782,K$119)+'СЕТ СН'!$I$9+СВЦЭМ!$D$10+'СЕТ СН'!$I$5-'СЕТ СН'!$I$17</f>
        <v>3821.7915578800003</v>
      </c>
      <c r="L124" s="36">
        <f>SUMIFS(СВЦЭМ!$C$39:$C$782,СВЦЭМ!$A$39:$A$782,$A124,СВЦЭМ!$B$39:$B$782,L$119)+'СЕТ СН'!$I$9+СВЦЭМ!$D$10+'СЕТ СН'!$I$5-'СЕТ СН'!$I$17</f>
        <v>3839.2663838899998</v>
      </c>
      <c r="M124" s="36">
        <f>SUMIFS(СВЦЭМ!$C$39:$C$782,СВЦЭМ!$A$39:$A$782,$A124,СВЦЭМ!$B$39:$B$782,M$119)+'СЕТ СН'!$I$9+СВЦЭМ!$D$10+'СЕТ СН'!$I$5-'СЕТ СН'!$I$17</f>
        <v>3832.5270987900003</v>
      </c>
      <c r="N124" s="36">
        <f>SUMIFS(СВЦЭМ!$C$39:$C$782,СВЦЭМ!$A$39:$A$782,$A124,СВЦЭМ!$B$39:$B$782,N$119)+'СЕТ СН'!$I$9+СВЦЭМ!$D$10+'СЕТ СН'!$I$5-'СЕТ СН'!$I$17</f>
        <v>3830.5275416700001</v>
      </c>
      <c r="O124" s="36">
        <f>SUMIFS(СВЦЭМ!$C$39:$C$782,СВЦЭМ!$A$39:$A$782,$A124,СВЦЭМ!$B$39:$B$782,O$119)+'СЕТ СН'!$I$9+СВЦЭМ!$D$10+'СЕТ СН'!$I$5-'СЕТ СН'!$I$17</f>
        <v>3876.56354702</v>
      </c>
      <c r="P124" s="36">
        <f>SUMIFS(СВЦЭМ!$C$39:$C$782,СВЦЭМ!$A$39:$A$782,$A124,СВЦЭМ!$B$39:$B$782,P$119)+'СЕТ СН'!$I$9+СВЦЭМ!$D$10+'СЕТ СН'!$I$5-'СЕТ СН'!$I$17</f>
        <v>3932.5418099200001</v>
      </c>
      <c r="Q124" s="36">
        <f>SUMIFS(СВЦЭМ!$C$39:$C$782,СВЦЭМ!$A$39:$A$782,$A124,СВЦЭМ!$B$39:$B$782,Q$119)+'СЕТ СН'!$I$9+СВЦЭМ!$D$10+'СЕТ СН'!$I$5-'СЕТ СН'!$I$17</f>
        <v>3950.2894746000002</v>
      </c>
      <c r="R124" s="36">
        <f>SUMIFS(СВЦЭМ!$C$39:$C$782,СВЦЭМ!$A$39:$A$782,$A124,СВЦЭМ!$B$39:$B$782,R$119)+'СЕТ СН'!$I$9+СВЦЭМ!$D$10+'СЕТ СН'!$I$5-'СЕТ СН'!$I$17</f>
        <v>3943.8893607299997</v>
      </c>
      <c r="S124" s="36">
        <f>SUMIFS(СВЦЭМ!$C$39:$C$782,СВЦЭМ!$A$39:$A$782,$A124,СВЦЭМ!$B$39:$B$782,S$119)+'СЕТ СН'!$I$9+СВЦЭМ!$D$10+'СЕТ СН'!$I$5-'СЕТ СН'!$I$17</f>
        <v>3917.9966328</v>
      </c>
      <c r="T124" s="36">
        <f>SUMIFS(СВЦЭМ!$C$39:$C$782,СВЦЭМ!$A$39:$A$782,$A124,СВЦЭМ!$B$39:$B$782,T$119)+'СЕТ СН'!$I$9+СВЦЭМ!$D$10+'СЕТ СН'!$I$5-'СЕТ СН'!$I$17</f>
        <v>3848.9223487600002</v>
      </c>
      <c r="U124" s="36">
        <f>SUMIFS(СВЦЭМ!$C$39:$C$782,СВЦЭМ!$A$39:$A$782,$A124,СВЦЭМ!$B$39:$B$782,U$119)+'СЕТ СН'!$I$9+СВЦЭМ!$D$10+'СЕТ СН'!$I$5-'СЕТ СН'!$I$17</f>
        <v>3787.4526079799998</v>
      </c>
      <c r="V124" s="36">
        <f>SUMIFS(СВЦЭМ!$C$39:$C$782,СВЦЭМ!$A$39:$A$782,$A124,СВЦЭМ!$B$39:$B$782,V$119)+'СЕТ СН'!$I$9+СВЦЭМ!$D$10+'СЕТ СН'!$I$5-'СЕТ СН'!$I$17</f>
        <v>3781.5660739900004</v>
      </c>
      <c r="W124" s="36">
        <f>SUMIFS(СВЦЭМ!$C$39:$C$782,СВЦЭМ!$A$39:$A$782,$A124,СВЦЭМ!$B$39:$B$782,W$119)+'СЕТ СН'!$I$9+СВЦЭМ!$D$10+'СЕТ СН'!$I$5-'СЕТ СН'!$I$17</f>
        <v>3807.1316954399999</v>
      </c>
      <c r="X124" s="36">
        <f>SUMIFS(СВЦЭМ!$C$39:$C$782,СВЦЭМ!$A$39:$A$782,$A124,СВЦЭМ!$B$39:$B$782,X$119)+'СЕТ СН'!$I$9+СВЦЭМ!$D$10+'СЕТ СН'!$I$5-'СЕТ СН'!$I$17</f>
        <v>3786.9217666300001</v>
      </c>
      <c r="Y124" s="36">
        <f>SUMIFS(СВЦЭМ!$C$39:$C$782,СВЦЭМ!$A$39:$A$782,$A124,СВЦЭМ!$B$39:$B$782,Y$119)+'СЕТ СН'!$I$9+СВЦЭМ!$D$10+'СЕТ СН'!$I$5-'СЕТ СН'!$I$17</f>
        <v>3813.9850343099997</v>
      </c>
    </row>
    <row r="125" spans="1:27" ht="15.75" x14ac:dyDescent="0.2">
      <c r="A125" s="35">
        <f t="shared" si="3"/>
        <v>44292</v>
      </c>
      <c r="B125" s="36">
        <f>SUMIFS(СВЦЭМ!$C$39:$C$782,СВЦЭМ!$A$39:$A$782,$A125,СВЦЭМ!$B$39:$B$782,B$119)+'СЕТ СН'!$I$9+СВЦЭМ!$D$10+'СЕТ СН'!$I$5-'СЕТ СН'!$I$17</f>
        <v>3819.5112275900001</v>
      </c>
      <c r="C125" s="36">
        <f>SUMIFS(СВЦЭМ!$C$39:$C$782,СВЦЭМ!$A$39:$A$782,$A125,СВЦЭМ!$B$39:$B$782,C$119)+'СЕТ СН'!$I$9+СВЦЭМ!$D$10+'СЕТ СН'!$I$5-'СЕТ СН'!$I$17</f>
        <v>3900.3723718399997</v>
      </c>
      <c r="D125" s="36">
        <f>SUMIFS(СВЦЭМ!$C$39:$C$782,СВЦЭМ!$A$39:$A$782,$A125,СВЦЭМ!$B$39:$B$782,D$119)+'СЕТ СН'!$I$9+СВЦЭМ!$D$10+'СЕТ СН'!$I$5-'СЕТ СН'!$I$17</f>
        <v>3969.82126728</v>
      </c>
      <c r="E125" s="36">
        <f>SUMIFS(СВЦЭМ!$C$39:$C$782,СВЦЭМ!$A$39:$A$782,$A125,СВЦЭМ!$B$39:$B$782,E$119)+'СЕТ СН'!$I$9+СВЦЭМ!$D$10+'СЕТ СН'!$I$5-'СЕТ СН'!$I$17</f>
        <v>3978.1511766100002</v>
      </c>
      <c r="F125" s="36">
        <f>SUMIFS(СВЦЭМ!$C$39:$C$782,СВЦЭМ!$A$39:$A$782,$A125,СВЦЭМ!$B$39:$B$782,F$119)+'СЕТ СН'!$I$9+СВЦЭМ!$D$10+'СЕТ СН'!$I$5-'СЕТ СН'!$I$17</f>
        <v>3980.3570575399999</v>
      </c>
      <c r="G125" s="36">
        <f>SUMIFS(СВЦЭМ!$C$39:$C$782,СВЦЭМ!$A$39:$A$782,$A125,СВЦЭМ!$B$39:$B$782,G$119)+'СЕТ СН'!$I$9+СВЦЭМ!$D$10+'СЕТ СН'!$I$5-'СЕТ СН'!$I$17</f>
        <v>3970.91833451</v>
      </c>
      <c r="H125" s="36">
        <f>SUMIFS(СВЦЭМ!$C$39:$C$782,СВЦЭМ!$A$39:$A$782,$A125,СВЦЭМ!$B$39:$B$782,H$119)+'СЕТ СН'!$I$9+СВЦЭМ!$D$10+'СЕТ СН'!$I$5-'СЕТ СН'!$I$17</f>
        <v>3937.2815521699999</v>
      </c>
      <c r="I125" s="36">
        <f>SUMIFS(СВЦЭМ!$C$39:$C$782,СВЦЭМ!$A$39:$A$782,$A125,СВЦЭМ!$B$39:$B$782,I$119)+'СЕТ СН'!$I$9+СВЦЭМ!$D$10+'СЕТ СН'!$I$5-'СЕТ СН'!$I$17</f>
        <v>3874.6684636999998</v>
      </c>
      <c r="J125" s="36">
        <f>SUMIFS(СВЦЭМ!$C$39:$C$782,СВЦЭМ!$A$39:$A$782,$A125,СВЦЭМ!$B$39:$B$782,J$119)+'СЕТ СН'!$I$9+СВЦЭМ!$D$10+'СЕТ СН'!$I$5-'СЕТ СН'!$I$17</f>
        <v>3822.04784333</v>
      </c>
      <c r="K125" s="36">
        <f>SUMIFS(СВЦЭМ!$C$39:$C$782,СВЦЭМ!$A$39:$A$782,$A125,СВЦЭМ!$B$39:$B$782,K$119)+'СЕТ СН'!$I$9+СВЦЭМ!$D$10+'СЕТ СН'!$I$5-'СЕТ СН'!$I$17</f>
        <v>3781.1911831899997</v>
      </c>
      <c r="L125" s="36">
        <f>SUMIFS(СВЦЭМ!$C$39:$C$782,СВЦЭМ!$A$39:$A$782,$A125,СВЦЭМ!$B$39:$B$782,L$119)+'СЕТ СН'!$I$9+СВЦЭМ!$D$10+'СЕТ СН'!$I$5-'СЕТ СН'!$I$17</f>
        <v>3800.9320795399999</v>
      </c>
      <c r="M125" s="36">
        <f>SUMIFS(СВЦЭМ!$C$39:$C$782,СВЦЭМ!$A$39:$A$782,$A125,СВЦЭМ!$B$39:$B$782,M$119)+'СЕТ СН'!$I$9+СВЦЭМ!$D$10+'СЕТ СН'!$I$5-'СЕТ СН'!$I$17</f>
        <v>3817.5202960400002</v>
      </c>
      <c r="N125" s="36">
        <f>SUMIFS(СВЦЭМ!$C$39:$C$782,СВЦЭМ!$A$39:$A$782,$A125,СВЦЭМ!$B$39:$B$782,N$119)+'СЕТ СН'!$I$9+СВЦЭМ!$D$10+'СЕТ СН'!$I$5-'СЕТ СН'!$I$17</f>
        <v>3848.245711</v>
      </c>
      <c r="O125" s="36">
        <f>SUMIFS(СВЦЭМ!$C$39:$C$782,СВЦЭМ!$A$39:$A$782,$A125,СВЦЭМ!$B$39:$B$782,O$119)+'СЕТ СН'!$I$9+СВЦЭМ!$D$10+'СЕТ СН'!$I$5-'СЕТ СН'!$I$17</f>
        <v>3900.6173338200001</v>
      </c>
      <c r="P125" s="36">
        <f>SUMIFS(СВЦЭМ!$C$39:$C$782,СВЦЭМ!$A$39:$A$782,$A125,СВЦЭМ!$B$39:$B$782,P$119)+'СЕТ СН'!$I$9+СВЦЭМ!$D$10+'СЕТ СН'!$I$5-'СЕТ СН'!$I$17</f>
        <v>3944.0190077500001</v>
      </c>
      <c r="Q125" s="36">
        <f>SUMIFS(СВЦЭМ!$C$39:$C$782,СВЦЭМ!$A$39:$A$782,$A125,СВЦЭМ!$B$39:$B$782,Q$119)+'СЕТ СН'!$I$9+СВЦЭМ!$D$10+'СЕТ СН'!$I$5-'СЕТ СН'!$I$17</f>
        <v>3958.5277548700001</v>
      </c>
      <c r="R125" s="36">
        <f>SUMIFS(СВЦЭМ!$C$39:$C$782,СВЦЭМ!$A$39:$A$782,$A125,СВЦЭМ!$B$39:$B$782,R$119)+'СЕТ СН'!$I$9+СВЦЭМ!$D$10+'СЕТ СН'!$I$5-'СЕТ СН'!$I$17</f>
        <v>3951.4677198999998</v>
      </c>
      <c r="S125" s="36">
        <f>SUMIFS(СВЦЭМ!$C$39:$C$782,СВЦЭМ!$A$39:$A$782,$A125,СВЦЭМ!$B$39:$B$782,S$119)+'СЕТ СН'!$I$9+СВЦЭМ!$D$10+'СЕТ СН'!$I$5-'СЕТ СН'!$I$17</f>
        <v>3929.4801650099998</v>
      </c>
      <c r="T125" s="36">
        <f>SUMIFS(СВЦЭМ!$C$39:$C$782,СВЦЭМ!$A$39:$A$782,$A125,СВЦЭМ!$B$39:$B$782,T$119)+'СЕТ СН'!$I$9+СВЦЭМ!$D$10+'СЕТ СН'!$I$5-'СЕТ СН'!$I$17</f>
        <v>3861.5767540100001</v>
      </c>
      <c r="U125" s="36">
        <f>SUMIFS(СВЦЭМ!$C$39:$C$782,СВЦЭМ!$A$39:$A$782,$A125,СВЦЭМ!$B$39:$B$782,U$119)+'СЕТ СН'!$I$9+СВЦЭМ!$D$10+'СЕТ СН'!$I$5-'СЕТ СН'!$I$17</f>
        <v>3772.2856671199997</v>
      </c>
      <c r="V125" s="36">
        <f>SUMIFS(СВЦЭМ!$C$39:$C$782,СВЦЭМ!$A$39:$A$782,$A125,СВЦЭМ!$B$39:$B$782,V$119)+'СЕТ СН'!$I$9+СВЦЭМ!$D$10+'СЕТ СН'!$I$5-'СЕТ СН'!$I$17</f>
        <v>3722.5067022799999</v>
      </c>
      <c r="W125" s="36">
        <f>SUMIFS(СВЦЭМ!$C$39:$C$782,СВЦЭМ!$A$39:$A$782,$A125,СВЦЭМ!$B$39:$B$782,W$119)+'СЕТ СН'!$I$9+СВЦЭМ!$D$10+'СЕТ СН'!$I$5-'СЕТ СН'!$I$17</f>
        <v>3738.97746534</v>
      </c>
      <c r="X125" s="36">
        <f>SUMIFS(СВЦЭМ!$C$39:$C$782,СВЦЭМ!$A$39:$A$782,$A125,СВЦЭМ!$B$39:$B$782,X$119)+'СЕТ СН'!$I$9+СВЦЭМ!$D$10+'СЕТ СН'!$I$5-'СЕТ СН'!$I$17</f>
        <v>3764.9805112000004</v>
      </c>
      <c r="Y125" s="36">
        <f>SUMIFS(СВЦЭМ!$C$39:$C$782,СВЦЭМ!$A$39:$A$782,$A125,СВЦЭМ!$B$39:$B$782,Y$119)+'СЕТ СН'!$I$9+СВЦЭМ!$D$10+'СЕТ СН'!$I$5-'СЕТ СН'!$I$17</f>
        <v>3829.06773372</v>
      </c>
    </row>
    <row r="126" spans="1:27" ht="15.75" x14ac:dyDescent="0.2">
      <c r="A126" s="35">
        <f t="shared" si="3"/>
        <v>44293</v>
      </c>
      <c r="B126" s="36">
        <f>SUMIFS(СВЦЭМ!$C$39:$C$782,СВЦЭМ!$A$39:$A$782,$A126,СВЦЭМ!$B$39:$B$782,B$119)+'СЕТ СН'!$I$9+СВЦЭМ!$D$10+'СЕТ СН'!$I$5-'СЕТ СН'!$I$17</f>
        <v>3913.23760421</v>
      </c>
      <c r="C126" s="36">
        <f>SUMIFS(СВЦЭМ!$C$39:$C$782,СВЦЭМ!$A$39:$A$782,$A126,СВЦЭМ!$B$39:$B$782,C$119)+'СЕТ СН'!$I$9+СВЦЭМ!$D$10+'СЕТ СН'!$I$5-'СЕТ СН'!$I$17</f>
        <v>3964.5954809200002</v>
      </c>
      <c r="D126" s="36">
        <f>SUMIFS(СВЦЭМ!$C$39:$C$782,СВЦЭМ!$A$39:$A$782,$A126,СВЦЭМ!$B$39:$B$782,D$119)+'СЕТ СН'!$I$9+СВЦЭМ!$D$10+'СЕТ СН'!$I$5-'СЕТ СН'!$I$17</f>
        <v>3924.25707156</v>
      </c>
      <c r="E126" s="36">
        <f>SUMIFS(СВЦЭМ!$C$39:$C$782,СВЦЭМ!$A$39:$A$782,$A126,СВЦЭМ!$B$39:$B$782,E$119)+'СЕТ СН'!$I$9+СВЦЭМ!$D$10+'СЕТ СН'!$I$5-'СЕТ СН'!$I$17</f>
        <v>3920.6448737000001</v>
      </c>
      <c r="F126" s="36">
        <f>SUMIFS(СВЦЭМ!$C$39:$C$782,СВЦЭМ!$A$39:$A$782,$A126,СВЦЭМ!$B$39:$B$782,F$119)+'СЕТ СН'!$I$9+СВЦЭМ!$D$10+'СЕТ СН'!$I$5-'СЕТ СН'!$I$17</f>
        <v>3925.2556628800003</v>
      </c>
      <c r="G126" s="36">
        <f>SUMIFS(СВЦЭМ!$C$39:$C$782,СВЦЭМ!$A$39:$A$782,$A126,СВЦЭМ!$B$39:$B$782,G$119)+'СЕТ СН'!$I$9+СВЦЭМ!$D$10+'СЕТ СН'!$I$5-'СЕТ СН'!$I$17</f>
        <v>3933.8328810499997</v>
      </c>
      <c r="H126" s="36">
        <f>SUMIFS(СВЦЭМ!$C$39:$C$782,СВЦЭМ!$A$39:$A$782,$A126,СВЦЭМ!$B$39:$B$782,H$119)+'СЕТ СН'!$I$9+СВЦЭМ!$D$10+'СЕТ СН'!$I$5-'СЕТ СН'!$I$17</f>
        <v>3975.6754973799998</v>
      </c>
      <c r="I126" s="36">
        <f>SUMIFS(СВЦЭМ!$C$39:$C$782,СВЦЭМ!$A$39:$A$782,$A126,СВЦЭМ!$B$39:$B$782,I$119)+'СЕТ СН'!$I$9+СВЦЭМ!$D$10+'СЕТ СН'!$I$5-'СЕТ СН'!$I$17</f>
        <v>3939.02052667</v>
      </c>
      <c r="J126" s="36">
        <f>SUMIFS(СВЦЭМ!$C$39:$C$782,СВЦЭМ!$A$39:$A$782,$A126,СВЦЭМ!$B$39:$B$782,J$119)+'СЕТ СН'!$I$9+СВЦЭМ!$D$10+'СЕТ СН'!$I$5-'СЕТ СН'!$I$17</f>
        <v>3883.85986404</v>
      </c>
      <c r="K126" s="36">
        <f>SUMIFS(СВЦЭМ!$C$39:$C$782,СВЦЭМ!$A$39:$A$782,$A126,СВЦЭМ!$B$39:$B$782,K$119)+'СЕТ СН'!$I$9+СВЦЭМ!$D$10+'СЕТ СН'!$I$5-'СЕТ СН'!$I$17</f>
        <v>3834.5293566800001</v>
      </c>
      <c r="L126" s="36">
        <f>SUMIFS(СВЦЭМ!$C$39:$C$782,СВЦЭМ!$A$39:$A$782,$A126,СВЦЭМ!$B$39:$B$782,L$119)+'СЕТ СН'!$I$9+СВЦЭМ!$D$10+'СЕТ СН'!$I$5-'СЕТ СН'!$I$17</f>
        <v>3841.6639170400003</v>
      </c>
      <c r="M126" s="36">
        <f>SUMIFS(СВЦЭМ!$C$39:$C$782,СВЦЭМ!$A$39:$A$782,$A126,СВЦЭМ!$B$39:$B$782,M$119)+'СЕТ СН'!$I$9+СВЦЭМ!$D$10+'СЕТ СН'!$I$5-'СЕТ СН'!$I$17</f>
        <v>3828.6722822700003</v>
      </c>
      <c r="N126" s="36">
        <f>SUMIFS(СВЦЭМ!$C$39:$C$782,СВЦЭМ!$A$39:$A$782,$A126,СВЦЭМ!$B$39:$B$782,N$119)+'СЕТ СН'!$I$9+СВЦЭМ!$D$10+'СЕТ СН'!$I$5-'СЕТ СН'!$I$17</f>
        <v>3859.5302416300001</v>
      </c>
      <c r="O126" s="36">
        <f>SUMIFS(СВЦЭМ!$C$39:$C$782,СВЦЭМ!$A$39:$A$782,$A126,СВЦЭМ!$B$39:$B$782,O$119)+'СЕТ СН'!$I$9+СВЦЭМ!$D$10+'СЕТ СН'!$I$5-'СЕТ СН'!$I$17</f>
        <v>3888.12620324</v>
      </c>
      <c r="P126" s="36">
        <f>SUMIFS(СВЦЭМ!$C$39:$C$782,СВЦЭМ!$A$39:$A$782,$A126,СВЦЭМ!$B$39:$B$782,P$119)+'СЕТ СН'!$I$9+СВЦЭМ!$D$10+'СЕТ СН'!$I$5-'СЕТ СН'!$I$17</f>
        <v>3935.1501995200001</v>
      </c>
      <c r="Q126" s="36">
        <f>SUMIFS(СВЦЭМ!$C$39:$C$782,СВЦЭМ!$A$39:$A$782,$A126,СВЦЭМ!$B$39:$B$782,Q$119)+'СЕТ СН'!$I$9+СВЦЭМ!$D$10+'СЕТ СН'!$I$5-'СЕТ СН'!$I$17</f>
        <v>3980.40848448</v>
      </c>
      <c r="R126" s="36">
        <f>SUMIFS(СВЦЭМ!$C$39:$C$782,СВЦЭМ!$A$39:$A$782,$A126,СВЦЭМ!$B$39:$B$782,R$119)+'СЕТ СН'!$I$9+СВЦЭМ!$D$10+'СЕТ СН'!$I$5-'СЕТ СН'!$I$17</f>
        <v>3978.9097938300001</v>
      </c>
      <c r="S126" s="36">
        <f>SUMIFS(СВЦЭМ!$C$39:$C$782,СВЦЭМ!$A$39:$A$782,$A126,СВЦЭМ!$B$39:$B$782,S$119)+'СЕТ СН'!$I$9+СВЦЭМ!$D$10+'СЕТ СН'!$I$5-'СЕТ СН'!$I$17</f>
        <v>3941.4756549399999</v>
      </c>
      <c r="T126" s="36">
        <f>SUMIFS(СВЦЭМ!$C$39:$C$782,СВЦЭМ!$A$39:$A$782,$A126,СВЦЭМ!$B$39:$B$782,T$119)+'СЕТ СН'!$I$9+СВЦЭМ!$D$10+'СЕТ СН'!$I$5-'СЕТ СН'!$I$17</f>
        <v>3854.3896984600001</v>
      </c>
      <c r="U126" s="36">
        <f>SUMIFS(СВЦЭМ!$C$39:$C$782,СВЦЭМ!$A$39:$A$782,$A126,СВЦЭМ!$B$39:$B$782,U$119)+'СЕТ СН'!$I$9+СВЦЭМ!$D$10+'СЕТ СН'!$I$5-'СЕТ СН'!$I$17</f>
        <v>3798.4995022000003</v>
      </c>
      <c r="V126" s="36">
        <f>SUMIFS(СВЦЭМ!$C$39:$C$782,СВЦЭМ!$A$39:$A$782,$A126,СВЦЭМ!$B$39:$B$782,V$119)+'СЕТ СН'!$I$9+СВЦЭМ!$D$10+'СЕТ СН'!$I$5-'СЕТ СН'!$I$17</f>
        <v>3780.2183116200003</v>
      </c>
      <c r="W126" s="36">
        <f>SUMIFS(СВЦЭМ!$C$39:$C$782,СВЦЭМ!$A$39:$A$782,$A126,СВЦЭМ!$B$39:$B$782,W$119)+'СЕТ СН'!$I$9+СВЦЭМ!$D$10+'СЕТ СН'!$I$5-'СЕТ СН'!$I$17</f>
        <v>3779.4681719099999</v>
      </c>
      <c r="X126" s="36">
        <f>SUMIFS(СВЦЭМ!$C$39:$C$782,СВЦЭМ!$A$39:$A$782,$A126,СВЦЭМ!$B$39:$B$782,X$119)+'СЕТ СН'!$I$9+СВЦЭМ!$D$10+'СЕТ СН'!$I$5-'СЕТ СН'!$I$17</f>
        <v>3794.7818783000002</v>
      </c>
      <c r="Y126" s="36">
        <f>SUMIFS(СВЦЭМ!$C$39:$C$782,СВЦЭМ!$A$39:$A$782,$A126,СВЦЭМ!$B$39:$B$782,Y$119)+'СЕТ СН'!$I$9+СВЦЭМ!$D$10+'СЕТ СН'!$I$5-'СЕТ СН'!$I$17</f>
        <v>3849.11685558</v>
      </c>
    </row>
    <row r="127" spans="1:27" ht="15.75" x14ac:dyDescent="0.2">
      <c r="A127" s="35">
        <f t="shared" si="3"/>
        <v>44294</v>
      </c>
      <c r="B127" s="36">
        <f>SUMIFS(СВЦЭМ!$C$39:$C$782,СВЦЭМ!$A$39:$A$782,$A127,СВЦЭМ!$B$39:$B$782,B$119)+'СЕТ СН'!$I$9+СВЦЭМ!$D$10+'СЕТ СН'!$I$5-'СЕТ СН'!$I$17</f>
        <v>3886.6293883200001</v>
      </c>
      <c r="C127" s="36">
        <f>SUMIFS(СВЦЭМ!$C$39:$C$782,СВЦЭМ!$A$39:$A$782,$A127,СВЦЭМ!$B$39:$B$782,C$119)+'СЕТ СН'!$I$9+СВЦЭМ!$D$10+'СЕТ СН'!$I$5-'СЕТ СН'!$I$17</f>
        <v>3964.7859240600001</v>
      </c>
      <c r="D127" s="36">
        <f>SUMIFS(СВЦЭМ!$C$39:$C$782,СВЦЭМ!$A$39:$A$782,$A127,СВЦЭМ!$B$39:$B$782,D$119)+'СЕТ СН'!$I$9+СВЦЭМ!$D$10+'СЕТ СН'!$I$5-'СЕТ СН'!$I$17</f>
        <v>3945.52436958</v>
      </c>
      <c r="E127" s="36">
        <f>SUMIFS(СВЦЭМ!$C$39:$C$782,СВЦЭМ!$A$39:$A$782,$A127,СВЦЭМ!$B$39:$B$782,E$119)+'СЕТ СН'!$I$9+СВЦЭМ!$D$10+'СЕТ СН'!$I$5-'СЕТ СН'!$I$17</f>
        <v>3940.14913518</v>
      </c>
      <c r="F127" s="36">
        <f>SUMIFS(СВЦЭМ!$C$39:$C$782,СВЦЭМ!$A$39:$A$782,$A127,СВЦЭМ!$B$39:$B$782,F$119)+'СЕТ СН'!$I$9+СВЦЭМ!$D$10+'СЕТ СН'!$I$5-'СЕТ СН'!$I$17</f>
        <v>3936.07211134</v>
      </c>
      <c r="G127" s="36">
        <f>SUMIFS(СВЦЭМ!$C$39:$C$782,СВЦЭМ!$A$39:$A$782,$A127,СВЦЭМ!$B$39:$B$782,G$119)+'СЕТ СН'!$I$9+СВЦЭМ!$D$10+'СЕТ СН'!$I$5-'СЕТ СН'!$I$17</f>
        <v>3946.1702887900001</v>
      </c>
      <c r="H127" s="36">
        <f>SUMIFS(СВЦЭМ!$C$39:$C$782,СВЦЭМ!$A$39:$A$782,$A127,СВЦЭМ!$B$39:$B$782,H$119)+'СЕТ СН'!$I$9+СВЦЭМ!$D$10+'СЕТ СН'!$I$5-'СЕТ СН'!$I$17</f>
        <v>3929.56785154</v>
      </c>
      <c r="I127" s="36">
        <f>SUMIFS(СВЦЭМ!$C$39:$C$782,СВЦЭМ!$A$39:$A$782,$A127,СВЦЭМ!$B$39:$B$782,I$119)+'СЕТ СН'!$I$9+СВЦЭМ!$D$10+'СЕТ СН'!$I$5-'СЕТ СН'!$I$17</f>
        <v>3867.8854825799999</v>
      </c>
      <c r="J127" s="36">
        <f>SUMIFS(СВЦЭМ!$C$39:$C$782,СВЦЭМ!$A$39:$A$782,$A127,СВЦЭМ!$B$39:$B$782,J$119)+'СЕТ СН'!$I$9+СВЦЭМ!$D$10+'СЕТ СН'!$I$5-'СЕТ СН'!$I$17</f>
        <v>3868.7610791899997</v>
      </c>
      <c r="K127" s="36">
        <f>SUMIFS(СВЦЭМ!$C$39:$C$782,СВЦЭМ!$A$39:$A$782,$A127,СВЦЭМ!$B$39:$B$782,K$119)+'СЕТ СН'!$I$9+СВЦЭМ!$D$10+'СЕТ СН'!$I$5-'СЕТ СН'!$I$17</f>
        <v>3847.1456132600001</v>
      </c>
      <c r="L127" s="36">
        <f>SUMIFS(СВЦЭМ!$C$39:$C$782,СВЦЭМ!$A$39:$A$782,$A127,СВЦЭМ!$B$39:$B$782,L$119)+'СЕТ СН'!$I$9+СВЦЭМ!$D$10+'СЕТ СН'!$I$5-'СЕТ СН'!$I$17</f>
        <v>3851.7983090799999</v>
      </c>
      <c r="M127" s="36">
        <f>SUMIFS(СВЦЭМ!$C$39:$C$782,СВЦЭМ!$A$39:$A$782,$A127,СВЦЭМ!$B$39:$B$782,M$119)+'СЕТ СН'!$I$9+СВЦЭМ!$D$10+'СЕТ СН'!$I$5-'СЕТ СН'!$I$17</f>
        <v>3861.1511654000001</v>
      </c>
      <c r="N127" s="36">
        <f>SUMIFS(СВЦЭМ!$C$39:$C$782,СВЦЭМ!$A$39:$A$782,$A127,СВЦЭМ!$B$39:$B$782,N$119)+'СЕТ СН'!$I$9+СВЦЭМ!$D$10+'СЕТ СН'!$I$5-'СЕТ СН'!$I$17</f>
        <v>3882.6311885699997</v>
      </c>
      <c r="O127" s="36">
        <f>SUMIFS(СВЦЭМ!$C$39:$C$782,СВЦЭМ!$A$39:$A$782,$A127,СВЦЭМ!$B$39:$B$782,O$119)+'СЕТ СН'!$I$9+СВЦЭМ!$D$10+'СЕТ СН'!$I$5-'СЕТ СН'!$I$17</f>
        <v>3888.6461207699999</v>
      </c>
      <c r="P127" s="36">
        <f>SUMIFS(СВЦЭМ!$C$39:$C$782,СВЦЭМ!$A$39:$A$782,$A127,СВЦЭМ!$B$39:$B$782,P$119)+'СЕТ СН'!$I$9+СВЦЭМ!$D$10+'СЕТ СН'!$I$5-'СЕТ СН'!$I$17</f>
        <v>3886.3774774000003</v>
      </c>
      <c r="Q127" s="36">
        <f>SUMIFS(СВЦЭМ!$C$39:$C$782,СВЦЭМ!$A$39:$A$782,$A127,СВЦЭМ!$B$39:$B$782,Q$119)+'СЕТ СН'!$I$9+СВЦЭМ!$D$10+'СЕТ СН'!$I$5-'СЕТ СН'!$I$17</f>
        <v>3915.2962626099998</v>
      </c>
      <c r="R127" s="36">
        <f>SUMIFS(СВЦЭМ!$C$39:$C$782,СВЦЭМ!$A$39:$A$782,$A127,СВЦЭМ!$B$39:$B$782,R$119)+'СЕТ СН'!$I$9+СВЦЭМ!$D$10+'СЕТ СН'!$I$5-'СЕТ СН'!$I$17</f>
        <v>3904.9252610100002</v>
      </c>
      <c r="S127" s="36">
        <f>SUMIFS(СВЦЭМ!$C$39:$C$782,СВЦЭМ!$A$39:$A$782,$A127,СВЦЭМ!$B$39:$B$782,S$119)+'СЕТ СН'!$I$9+СВЦЭМ!$D$10+'СЕТ СН'!$I$5-'СЕТ СН'!$I$17</f>
        <v>3889.4725966200003</v>
      </c>
      <c r="T127" s="36">
        <f>SUMIFS(СВЦЭМ!$C$39:$C$782,СВЦЭМ!$A$39:$A$782,$A127,СВЦЭМ!$B$39:$B$782,T$119)+'СЕТ СН'!$I$9+СВЦЭМ!$D$10+'СЕТ СН'!$I$5-'СЕТ СН'!$I$17</f>
        <v>3865.0905695700003</v>
      </c>
      <c r="U127" s="36">
        <f>SUMIFS(СВЦЭМ!$C$39:$C$782,СВЦЭМ!$A$39:$A$782,$A127,СВЦЭМ!$B$39:$B$782,U$119)+'СЕТ СН'!$I$9+СВЦЭМ!$D$10+'СЕТ СН'!$I$5-'СЕТ СН'!$I$17</f>
        <v>3789.75469587</v>
      </c>
      <c r="V127" s="36">
        <f>SUMIFS(СВЦЭМ!$C$39:$C$782,СВЦЭМ!$A$39:$A$782,$A127,СВЦЭМ!$B$39:$B$782,V$119)+'СЕТ СН'!$I$9+СВЦЭМ!$D$10+'СЕТ СН'!$I$5-'СЕТ СН'!$I$17</f>
        <v>3784.6867384300003</v>
      </c>
      <c r="W127" s="36">
        <f>SUMIFS(СВЦЭМ!$C$39:$C$782,СВЦЭМ!$A$39:$A$782,$A127,СВЦЭМ!$B$39:$B$782,W$119)+'СЕТ СН'!$I$9+СВЦЭМ!$D$10+'СЕТ СН'!$I$5-'СЕТ СН'!$I$17</f>
        <v>3807.4976669400003</v>
      </c>
      <c r="X127" s="36">
        <f>SUMIFS(СВЦЭМ!$C$39:$C$782,СВЦЭМ!$A$39:$A$782,$A127,СВЦЭМ!$B$39:$B$782,X$119)+'СЕТ СН'!$I$9+СВЦЭМ!$D$10+'СЕТ СН'!$I$5-'СЕТ СН'!$I$17</f>
        <v>3827.0041131400003</v>
      </c>
      <c r="Y127" s="36">
        <f>SUMIFS(СВЦЭМ!$C$39:$C$782,СВЦЭМ!$A$39:$A$782,$A127,СВЦЭМ!$B$39:$B$782,Y$119)+'СЕТ СН'!$I$9+СВЦЭМ!$D$10+'СЕТ СН'!$I$5-'СЕТ СН'!$I$17</f>
        <v>3861.3130071999999</v>
      </c>
    </row>
    <row r="128" spans="1:27" ht="15.75" x14ac:dyDescent="0.2">
      <c r="A128" s="35">
        <f t="shared" si="3"/>
        <v>44295</v>
      </c>
      <c r="B128" s="36">
        <f>SUMIFS(СВЦЭМ!$C$39:$C$782,СВЦЭМ!$A$39:$A$782,$A128,СВЦЭМ!$B$39:$B$782,B$119)+'СЕТ СН'!$I$9+СВЦЭМ!$D$10+'СЕТ СН'!$I$5-'СЕТ СН'!$I$17</f>
        <v>3836.6653404200001</v>
      </c>
      <c r="C128" s="36">
        <f>SUMIFS(СВЦЭМ!$C$39:$C$782,СВЦЭМ!$A$39:$A$782,$A128,СВЦЭМ!$B$39:$B$782,C$119)+'СЕТ СН'!$I$9+СВЦЭМ!$D$10+'СЕТ СН'!$I$5-'СЕТ СН'!$I$17</f>
        <v>3879.8936052399999</v>
      </c>
      <c r="D128" s="36">
        <f>SUMIFS(СВЦЭМ!$C$39:$C$782,СВЦЭМ!$A$39:$A$782,$A128,СВЦЭМ!$B$39:$B$782,D$119)+'СЕТ СН'!$I$9+СВЦЭМ!$D$10+'СЕТ СН'!$I$5-'СЕТ СН'!$I$17</f>
        <v>3928.55524418</v>
      </c>
      <c r="E128" s="36">
        <f>SUMIFS(СВЦЭМ!$C$39:$C$782,СВЦЭМ!$A$39:$A$782,$A128,СВЦЭМ!$B$39:$B$782,E$119)+'СЕТ СН'!$I$9+СВЦЭМ!$D$10+'СЕТ СН'!$I$5-'СЕТ СН'!$I$17</f>
        <v>3924.69897967</v>
      </c>
      <c r="F128" s="36">
        <f>SUMIFS(СВЦЭМ!$C$39:$C$782,СВЦЭМ!$A$39:$A$782,$A128,СВЦЭМ!$B$39:$B$782,F$119)+'СЕТ СН'!$I$9+СВЦЭМ!$D$10+'СЕТ СН'!$I$5-'СЕТ СН'!$I$17</f>
        <v>3922.7580997200002</v>
      </c>
      <c r="G128" s="36">
        <f>SUMIFS(СВЦЭМ!$C$39:$C$782,СВЦЭМ!$A$39:$A$782,$A128,СВЦЭМ!$B$39:$B$782,G$119)+'СЕТ СН'!$I$9+СВЦЭМ!$D$10+'СЕТ СН'!$I$5-'СЕТ СН'!$I$17</f>
        <v>3925.6090668100001</v>
      </c>
      <c r="H128" s="36">
        <f>SUMIFS(СВЦЭМ!$C$39:$C$782,СВЦЭМ!$A$39:$A$782,$A128,СВЦЭМ!$B$39:$B$782,H$119)+'СЕТ СН'!$I$9+СВЦЭМ!$D$10+'СЕТ СН'!$I$5-'СЕТ СН'!$I$17</f>
        <v>3912.4334222400003</v>
      </c>
      <c r="I128" s="36">
        <f>SUMIFS(СВЦЭМ!$C$39:$C$782,СВЦЭМ!$A$39:$A$782,$A128,СВЦЭМ!$B$39:$B$782,I$119)+'СЕТ СН'!$I$9+СВЦЭМ!$D$10+'СЕТ СН'!$I$5-'СЕТ СН'!$I$17</f>
        <v>3829.3796292899997</v>
      </c>
      <c r="J128" s="36">
        <f>SUMIFS(СВЦЭМ!$C$39:$C$782,СВЦЭМ!$A$39:$A$782,$A128,СВЦЭМ!$B$39:$B$782,J$119)+'СЕТ СН'!$I$9+СВЦЭМ!$D$10+'СЕТ СН'!$I$5-'СЕТ СН'!$I$17</f>
        <v>3841.9288734399997</v>
      </c>
      <c r="K128" s="36">
        <f>SUMIFS(СВЦЭМ!$C$39:$C$782,СВЦЭМ!$A$39:$A$782,$A128,СВЦЭМ!$B$39:$B$782,K$119)+'СЕТ СН'!$I$9+СВЦЭМ!$D$10+'СЕТ СН'!$I$5-'СЕТ СН'!$I$17</f>
        <v>3838.5746768899999</v>
      </c>
      <c r="L128" s="36">
        <f>SUMIFS(СВЦЭМ!$C$39:$C$782,СВЦЭМ!$A$39:$A$782,$A128,СВЦЭМ!$B$39:$B$782,L$119)+'СЕТ СН'!$I$9+СВЦЭМ!$D$10+'СЕТ СН'!$I$5-'СЕТ СН'!$I$17</f>
        <v>3845.0584778900002</v>
      </c>
      <c r="M128" s="36">
        <f>SUMIFS(СВЦЭМ!$C$39:$C$782,СВЦЭМ!$A$39:$A$782,$A128,СВЦЭМ!$B$39:$B$782,M$119)+'СЕТ СН'!$I$9+СВЦЭМ!$D$10+'СЕТ СН'!$I$5-'СЕТ СН'!$I$17</f>
        <v>3832.8903843899998</v>
      </c>
      <c r="N128" s="36">
        <f>SUMIFS(СВЦЭМ!$C$39:$C$782,СВЦЭМ!$A$39:$A$782,$A128,СВЦЭМ!$B$39:$B$782,N$119)+'СЕТ СН'!$I$9+СВЦЭМ!$D$10+'СЕТ СН'!$I$5-'СЕТ СН'!$I$17</f>
        <v>3855.7602417400003</v>
      </c>
      <c r="O128" s="36">
        <f>SUMIFS(СВЦЭМ!$C$39:$C$782,СВЦЭМ!$A$39:$A$782,$A128,СВЦЭМ!$B$39:$B$782,O$119)+'СЕТ СН'!$I$9+СВЦЭМ!$D$10+'СЕТ СН'!$I$5-'СЕТ СН'!$I$17</f>
        <v>3844.3206245399997</v>
      </c>
      <c r="P128" s="36">
        <f>SUMIFS(СВЦЭМ!$C$39:$C$782,СВЦЭМ!$A$39:$A$782,$A128,СВЦЭМ!$B$39:$B$782,P$119)+'СЕТ СН'!$I$9+СВЦЭМ!$D$10+'СЕТ СН'!$I$5-'СЕТ СН'!$I$17</f>
        <v>3872.2569782800001</v>
      </c>
      <c r="Q128" s="36">
        <f>SUMIFS(СВЦЭМ!$C$39:$C$782,СВЦЭМ!$A$39:$A$782,$A128,СВЦЭМ!$B$39:$B$782,Q$119)+'СЕТ СН'!$I$9+СВЦЭМ!$D$10+'СЕТ СН'!$I$5-'СЕТ СН'!$I$17</f>
        <v>3900.1080337100002</v>
      </c>
      <c r="R128" s="36">
        <f>SUMIFS(СВЦЭМ!$C$39:$C$782,СВЦЭМ!$A$39:$A$782,$A128,СВЦЭМ!$B$39:$B$782,R$119)+'СЕТ СН'!$I$9+СВЦЭМ!$D$10+'СЕТ СН'!$I$5-'СЕТ СН'!$I$17</f>
        <v>3882.40613502</v>
      </c>
      <c r="S128" s="36">
        <f>SUMIFS(СВЦЭМ!$C$39:$C$782,СВЦЭМ!$A$39:$A$782,$A128,СВЦЭМ!$B$39:$B$782,S$119)+'СЕТ СН'!$I$9+СВЦЭМ!$D$10+'СЕТ СН'!$I$5-'СЕТ СН'!$I$17</f>
        <v>3858.98723784</v>
      </c>
      <c r="T128" s="36">
        <f>SUMIFS(СВЦЭМ!$C$39:$C$782,СВЦЭМ!$A$39:$A$782,$A128,СВЦЭМ!$B$39:$B$782,T$119)+'СЕТ СН'!$I$9+СВЦЭМ!$D$10+'СЕТ СН'!$I$5-'СЕТ СН'!$I$17</f>
        <v>3846.0797337100003</v>
      </c>
      <c r="U128" s="36">
        <f>SUMIFS(СВЦЭМ!$C$39:$C$782,СВЦЭМ!$A$39:$A$782,$A128,СВЦЭМ!$B$39:$B$782,U$119)+'СЕТ СН'!$I$9+СВЦЭМ!$D$10+'СЕТ СН'!$I$5-'СЕТ СН'!$I$17</f>
        <v>3841.3491253100001</v>
      </c>
      <c r="V128" s="36">
        <f>SUMIFS(СВЦЭМ!$C$39:$C$782,СВЦЭМ!$A$39:$A$782,$A128,СВЦЭМ!$B$39:$B$782,V$119)+'СЕТ СН'!$I$9+СВЦЭМ!$D$10+'СЕТ СН'!$I$5-'СЕТ СН'!$I$17</f>
        <v>3860.7791252899997</v>
      </c>
      <c r="W128" s="36">
        <f>SUMIFS(СВЦЭМ!$C$39:$C$782,СВЦЭМ!$A$39:$A$782,$A128,СВЦЭМ!$B$39:$B$782,W$119)+'СЕТ СН'!$I$9+СВЦЭМ!$D$10+'СЕТ СН'!$I$5-'СЕТ СН'!$I$17</f>
        <v>3865.9720569900001</v>
      </c>
      <c r="X128" s="36">
        <f>SUMIFS(СВЦЭМ!$C$39:$C$782,СВЦЭМ!$A$39:$A$782,$A128,СВЦЭМ!$B$39:$B$782,X$119)+'СЕТ СН'!$I$9+СВЦЭМ!$D$10+'СЕТ СН'!$I$5-'СЕТ СН'!$I$17</f>
        <v>3848.5583506900002</v>
      </c>
      <c r="Y128" s="36">
        <f>SUMIFS(СВЦЭМ!$C$39:$C$782,СВЦЭМ!$A$39:$A$782,$A128,СВЦЭМ!$B$39:$B$782,Y$119)+'СЕТ СН'!$I$9+СВЦЭМ!$D$10+'СЕТ СН'!$I$5-'СЕТ СН'!$I$17</f>
        <v>3815.49794101</v>
      </c>
    </row>
    <row r="129" spans="1:25" ht="15.75" x14ac:dyDescent="0.2">
      <c r="A129" s="35">
        <f t="shared" si="3"/>
        <v>44296</v>
      </c>
      <c r="B129" s="36">
        <f>SUMIFS(СВЦЭМ!$C$39:$C$782,СВЦЭМ!$A$39:$A$782,$A129,СВЦЭМ!$B$39:$B$782,B$119)+'СЕТ СН'!$I$9+СВЦЭМ!$D$10+'СЕТ СН'!$I$5-'СЕТ СН'!$I$17</f>
        <v>3897.5243223699999</v>
      </c>
      <c r="C129" s="36">
        <f>SUMIFS(СВЦЭМ!$C$39:$C$782,СВЦЭМ!$A$39:$A$782,$A129,СВЦЭМ!$B$39:$B$782,C$119)+'СЕТ СН'!$I$9+СВЦЭМ!$D$10+'СЕТ СН'!$I$5-'СЕТ СН'!$I$17</f>
        <v>3945.9010622400001</v>
      </c>
      <c r="D129" s="36">
        <f>SUMIFS(СВЦЭМ!$C$39:$C$782,СВЦЭМ!$A$39:$A$782,$A129,СВЦЭМ!$B$39:$B$782,D$119)+'СЕТ СН'!$I$9+СВЦЭМ!$D$10+'СЕТ СН'!$I$5-'СЕТ СН'!$I$17</f>
        <v>3956.9329667399998</v>
      </c>
      <c r="E129" s="36">
        <f>SUMIFS(СВЦЭМ!$C$39:$C$782,СВЦЭМ!$A$39:$A$782,$A129,СВЦЭМ!$B$39:$B$782,E$119)+'СЕТ СН'!$I$9+СВЦЭМ!$D$10+'СЕТ СН'!$I$5-'СЕТ СН'!$I$17</f>
        <v>3937.63282325</v>
      </c>
      <c r="F129" s="36">
        <f>SUMIFS(СВЦЭМ!$C$39:$C$782,СВЦЭМ!$A$39:$A$782,$A129,СВЦЭМ!$B$39:$B$782,F$119)+'СЕТ СН'!$I$9+СВЦЭМ!$D$10+'СЕТ СН'!$I$5-'СЕТ СН'!$I$17</f>
        <v>3920.6091227300003</v>
      </c>
      <c r="G129" s="36">
        <f>SUMIFS(СВЦЭМ!$C$39:$C$782,СВЦЭМ!$A$39:$A$782,$A129,СВЦЭМ!$B$39:$B$782,G$119)+'СЕТ СН'!$I$9+СВЦЭМ!$D$10+'СЕТ СН'!$I$5-'СЕТ СН'!$I$17</f>
        <v>3924.1987592</v>
      </c>
      <c r="H129" s="36">
        <f>SUMIFS(СВЦЭМ!$C$39:$C$782,СВЦЭМ!$A$39:$A$782,$A129,СВЦЭМ!$B$39:$B$782,H$119)+'СЕТ СН'!$I$9+СВЦЭМ!$D$10+'СЕТ СН'!$I$5-'СЕТ СН'!$I$17</f>
        <v>3910.2785271800003</v>
      </c>
      <c r="I129" s="36">
        <f>SUMIFS(СВЦЭМ!$C$39:$C$782,СВЦЭМ!$A$39:$A$782,$A129,СВЦЭМ!$B$39:$B$782,I$119)+'СЕТ СН'!$I$9+СВЦЭМ!$D$10+'СЕТ СН'!$I$5-'СЕТ СН'!$I$17</f>
        <v>3872.2293475699998</v>
      </c>
      <c r="J129" s="36">
        <f>SUMIFS(СВЦЭМ!$C$39:$C$782,СВЦЭМ!$A$39:$A$782,$A129,СВЦЭМ!$B$39:$B$782,J$119)+'СЕТ СН'!$I$9+СВЦЭМ!$D$10+'СЕТ СН'!$I$5-'СЕТ СН'!$I$17</f>
        <v>3820.6082181500001</v>
      </c>
      <c r="K129" s="36">
        <f>SUMIFS(СВЦЭМ!$C$39:$C$782,СВЦЭМ!$A$39:$A$782,$A129,СВЦЭМ!$B$39:$B$782,K$119)+'СЕТ СН'!$I$9+СВЦЭМ!$D$10+'СЕТ СН'!$I$5-'СЕТ СН'!$I$17</f>
        <v>3753.1368103099999</v>
      </c>
      <c r="L129" s="36">
        <f>SUMIFS(СВЦЭМ!$C$39:$C$782,СВЦЭМ!$A$39:$A$782,$A129,СВЦЭМ!$B$39:$B$782,L$119)+'СЕТ СН'!$I$9+СВЦЭМ!$D$10+'СЕТ СН'!$I$5-'СЕТ СН'!$I$17</f>
        <v>3768.6197171200001</v>
      </c>
      <c r="M129" s="36">
        <f>SUMIFS(СВЦЭМ!$C$39:$C$782,СВЦЭМ!$A$39:$A$782,$A129,СВЦЭМ!$B$39:$B$782,M$119)+'СЕТ СН'!$I$9+СВЦЭМ!$D$10+'СЕТ СН'!$I$5-'СЕТ СН'!$I$17</f>
        <v>3789.15697125</v>
      </c>
      <c r="N129" s="36">
        <f>SUMIFS(СВЦЭМ!$C$39:$C$782,СВЦЭМ!$A$39:$A$782,$A129,СВЦЭМ!$B$39:$B$782,N$119)+'СЕТ СН'!$I$9+СВЦЭМ!$D$10+'СЕТ СН'!$I$5-'СЕТ СН'!$I$17</f>
        <v>3836.4946295199998</v>
      </c>
      <c r="O129" s="36">
        <f>SUMIFS(СВЦЭМ!$C$39:$C$782,СВЦЭМ!$A$39:$A$782,$A129,СВЦЭМ!$B$39:$B$782,O$119)+'СЕТ СН'!$I$9+СВЦЭМ!$D$10+'СЕТ СН'!$I$5-'СЕТ СН'!$I$17</f>
        <v>3865.9771467299997</v>
      </c>
      <c r="P129" s="36">
        <f>SUMIFS(СВЦЭМ!$C$39:$C$782,СВЦЭМ!$A$39:$A$782,$A129,СВЦЭМ!$B$39:$B$782,P$119)+'СЕТ СН'!$I$9+СВЦЭМ!$D$10+'СЕТ СН'!$I$5-'СЕТ СН'!$I$17</f>
        <v>3917.3410421200001</v>
      </c>
      <c r="Q129" s="36">
        <f>SUMIFS(СВЦЭМ!$C$39:$C$782,СВЦЭМ!$A$39:$A$782,$A129,СВЦЭМ!$B$39:$B$782,Q$119)+'СЕТ СН'!$I$9+СВЦЭМ!$D$10+'СЕТ СН'!$I$5-'СЕТ СН'!$I$17</f>
        <v>3937.0568516900003</v>
      </c>
      <c r="R129" s="36">
        <f>SUMIFS(СВЦЭМ!$C$39:$C$782,СВЦЭМ!$A$39:$A$782,$A129,СВЦЭМ!$B$39:$B$782,R$119)+'СЕТ СН'!$I$9+СВЦЭМ!$D$10+'СЕТ СН'!$I$5-'СЕТ СН'!$I$17</f>
        <v>3918.17333981</v>
      </c>
      <c r="S129" s="36">
        <f>SUMIFS(СВЦЭМ!$C$39:$C$782,СВЦЭМ!$A$39:$A$782,$A129,СВЦЭМ!$B$39:$B$782,S$119)+'СЕТ СН'!$I$9+СВЦЭМ!$D$10+'СЕТ СН'!$I$5-'СЕТ СН'!$I$17</f>
        <v>3865.9180187299999</v>
      </c>
      <c r="T129" s="36">
        <f>SUMIFS(СВЦЭМ!$C$39:$C$782,СВЦЭМ!$A$39:$A$782,$A129,СВЦЭМ!$B$39:$B$782,T$119)+'СЕТ СН'!$I$9+СВЦЭМ!$D$10+'СЕТ СН'!$I$5-'СЕТ СН'!$I$17</f>
        <v>3752.3335998500002</v>
      </c>
      <c r="U129" s="36">
        <f>SUMIFS(СВЦЭМ!$C$39:$C$782,СВЦЭМ!$A$39:$A$782,$A129,СВЦЭМ!$B$39:$B$782,U$119)+'СЕТ СН'!$I$9+СВЦЭМ!$D$10+'СЕТ СН'!$I$5-'СЕТ СН'!$I$17</f>
        <v>3672.26702561</v>
      </c>
      <c r="V129" s="36">
        <f>SUMIFS(СВЦЭМ!$C$39:$C$782,СВЦЭМ!$A$39:$A$782,$A129,СВЦЭМ!$B$39:$B$782,V$119)+'СЕТ СН'!$I$9+СВЦЭМ!$D$10+'СЕТ СН'!$I$5-'СЕТ СН'!$I$17</f>
        <v>3665.7538421300001</v>
      </c>
      <c r="W129" s="36">
        <f>SUMIFS(СВЦЭМ!$C$39:$C$782,СВЦЭМ!$A$39:$A$782,$A129,СВЦЭМ!$B$39:$B$782,W$119)+'СЕТ СН'!$I$9+СВЦЭМ!$D$10+'СЕТ СН'!$I$5-'СЕТ СН'!$I$17</f>
        <v>3686.5272417900001</v>
      </c>
      <c r="X129" s="36">
        <f>SUMIFS(СВЦЭМ!$C$39:$C$782,СВЦЭМ!$A$39:$A$782,$A129,СВЦЭМ!$B$39:$B$782,X$119)+'СЕТ СН'!$I$9+СВЦЭМ!$D$10+'СЕТ СН'!$I$5-'СЕТ СН'!$I$17</f>
        <v>3691.5227101800001</v>
      </c>
      <c r="Y129" s="36">
        <f>SUMIFS(СВЦЭМ!$C$39:$C$782,СВЦЭМ!$A$39:$A$782,$A129,СВЦЭМ!$B$39:$B$782,Y$119)+'СЕТ СН'!$I$9+СВЦЭМ!$D$10+'СЕТ СН'!$I$5-'СЕТ СН'!$I$17</f>
        <v>3737.3940103899999</v>
      </c>
    </row>
    <row r="130" spans="1:25" ht="15.75" x14ac:dyDescent="0.2">
      <c r="A130" s="35">
        <f t="shared" si="3"/>
        <v>44297</v>
      </c>
      <c r="B130" s="36">
        <f>SUMIFS(СВЦЭМ!$C$39:$C$782,СВЦЭМ!$A$39:$A$782,$A130,СВЦЭМ!$B$39:$B$782,B$119)+'СЕТ СН'!$I$9+СВЦЭМ!$D$10+'СЕТ СН'!$I$5-'СЕТ СН'!$I$17</f>
        <v>3821.4854776800003</v>
      </c>
      <c r="C130" s="36">
        <f>SUMIFS(СВЦЭМ!$C$39:$C$782,СВЦЭМ!$A$39:$A$782,$A130,СВЦЭМ!$B$39:$B$782,C$119)+'СЕТ СН'!$I$9+СВЦЭМ!$D$10+'СЕТ СН'!$I$5-'СЕТ СН'!$I$17</f>
        <v>3946.9380256899999</v>
      </c>
      <c r="D130" s="36">
        <f>SUMIFS(СВЦЭМ!$C$39:$C$782,СВЦЭМ!$A$39:$A$782,$A130,СВЦЭМ!$B$39:$B$782,D$119)+'СЕТ СН'!$I$9+СВЦЭМ!$D$10+'СЕТ СН'!$I$5-'СЕТ СН'!$I$17</f>
        <v>4028.8361693400002</v>
      </c>
      <c r="E130" s="36">
        <f>SUMIFS(СВЦЭМ!$C$39:$C$782,СВЦЭМ!$A$39:$A$782,$A130,СВЦЭМ!$B$39:$B$782,E$119)+'СЕТ СН'!$I$9+СВЦЭМ!$D$10+'СЕТ СН'!$I$5-'СЕТ СН'!$I$17</f>
        <v>4053.0852686600001</v>
      </c>
      <c r="F130" s="36">
        <f>SUMIFS(СВЦЭМ!$C$39:$C$782,СВЦЭМ!$A$39:$A$782,$A130,СВЦЭМ!$B$39:$B$782,F$119)+'СЕТ СН'!$I$9+СВЦЭМ!$D$10+'СЕТ СН'!$I$5-'СЕТ СН'!$I$17</f>
        <v>4071.0956203400001</v>
      </c>
      <c r="G130" s="36">
        <f>SUMIFS(СВЦЭМ!$C$39:$C$782,СВЦЭМ!$A$39:$A$782,$A130,СВЦЭМ!$B$39:$B$782,G$119)+'СЕТ СН'!$I$9+СВЦЭМ!$D$10+'СЕТ СН'!$I$5-'СЕТ СН'!$I$17</f>
        <v>4067.6040267500002</v>
      </c>
      <c r="H130" s="36">
        <f>SUMIFS(СВЦЭМ!$C$39:$C$782,СВЦЭМ!$A$39:$A$782,$A130,СВЦЭМ!$B$39:$B$782,H$119)+'СЕТ СН'!$I$9+СВЦЭМ!$D$10+'СЕТ СН'!$I$5-'СЕТ СН'!$I$17</f>
        <v>4048.3410569600001</v>
      </c>
      <c r="I130" s="36">
        <f>SUMIFS(СВЦЭМ!$C$39:$C$782,СВЦЭМ!$A$39:$A$782,$A130,СВЦЭМ!$B$39:$B$782,I$119)+'СЕТ СН'!$I$9+СВЦЭМ!$D$10+'СЕТ СН'!$I$5-'СЕТ СН'!$I$17</f>
        <v>3970.9791272000002</v>
      </c>
      <c r="J130" s="36">
        <f>SUMIFS(СВЦЭМ!$C$39:$C$782,СВЦЭМ!$A$39:$A$782,$A130,СВЦЭМ!$B$39:$B$782,J$119)+'СЕТ СН'!$I$9+СВЦЭМ!$D$10+'СЕТ СН'!$I$5-'СЕТ СН'!$I$17</f>
        <v>3901.0255214899998</v>
      </c>
      <c r="K130" s="36">
        <f>SUMIFS(СВЦЭМ!$C$39:$C$782,СВЦЭМ!$A$39:$A$782,$A130,СВЦЭМ!$B$39:$B$782,K$119)+'СЕТ СН'!$I$9+СВЦЭМ!$D$10+'СЕТ СН'!$I$5-'СЕТ СН'!$I$17</f>
        <v>3825.7071028</v>
      </c>
      <c r="L130" s="36">
        <f>SUMIFS(СВЦЭМ!$C$39:$C$782,СВЦЭМ!$A$39:$A$782,$A130,СВЦЭМ!$B$39:$B$782,L$119)+'СЕТ СН'!$I$9+СВЦЭМ!$D$10+'СЕТ СН'!$I$5-'СЕТ СН'!$I$17</f>
        <v>3823.3156398599999</v>
      </c>
      <c r="M130" s="36">
        <f>SUMIFS(СВЦЭМ!$C$39:$C$782,СВЦЭМ!$A$39:$A$782,$A130,СВЦЭМ!$B$39:$B$782,M$119)+'СЕТ СН'!$I$9+СВЦЭМ!$D$10+'СЕТ СН'!$I$5-'СЕТ СН'!$I$17</f>
        <v>3830.2315660100003</v>
      </c>
      <c r="N130" s="36">
        <f>SUMIFS(СВЦЭМ!$C$39:$C$782,СВЦЭМ!$A$39:$A$782,$A130,СВЦЭМ!$B$39:$B$782,N$119)+'СЕТ СН'!$I$9+СВЦЭМ!$D$10+'СЕТ СН'!$I$5-'СЕТ СН'!$I$17</f>
        <v>3862.7677678299997</v>
      </c>
      <c r="O130" s="36">
        <f>SUMIFS(СВЦЭМ!$C$39:$C$782,СВЦЭМ!$A$39:$A$782,$A130,СВЦЭМ!$B$39:$B$782,O$119)+'СЕТ СН'!$I$9+СВЦЭМ!$D$10+'СЕТ СН'!$I$5-'СЕТ СН'!$I$17</f>
        <v>3894.1409252000003</v>
      </c>
      <c r="P130" s="36">
        <f>SUMIFS(СВЦЭМ!$C$39:$C$782,СВЦЭМ!$A$39:$A$782,$A130,СВЦЭМ!$B$39:$B$782,P$119)+'СЕТ СН'!$I$9+СВЦЭМ!$D$10+'СЕТ СН'!$I$5-'СЕТ СН'!$I$17</f>
        <v>3951.1100616399999</v>
      </c>
      <c r="Q130" s="36">
        <f>SUMIFS(СВЦЭМ!$C$39:$C$782,СВЦЭМ!$A$39:$A$782,$A130,СВЦЭМ!$B$39:$B$782,Q$119)+'СЕТ СН'!$I$9+СВЦЭМ!$D$10+'СЕТ СН'!$I$5-'СЕТ СН'!$I$17</f>
        <v>3984.6645472600003</v>
      </c>
      <c r="R130" s="36">
        <f>SUMIFS(СВЦЭМ!$C$39:$C$782,СВЦЭМ!$A$39:$A$782,$A130,СВЦЭМ!$B$39:$B$782,R$119)+'СЕТ СН'!$I$9+СВЦЭМ!$D$10+'СЕТ СН'!$I$5-'СЕТ СН'!$I$17</f>
        <v>3967.6144242700002</v>
      </c>
      <c r="S130" s="36">
        <f>SUMIFS(СВЦЭМ!$C$39:$C$782,СВЦЭМ!$A$39:$A$782,$A130,СВЦЭМ!$B$39:$B$782,S$119)+'СЕТ СН'!$I$9+СВЦЭМ!$D$10+'СЕТ СН'!$I$5-'СЕТ СН'!$I$17</f>
        <v>3937.2842404499997</v>
      </c>
      <c r="T130" s="36">
        <f>SUMIFS(СВЦЭМ!$C$39:$C$782,СВЦЭМ!$A$39:$A$782,$A130,СВЦЭМ!$B$39:$B$782,T$119)+'СЕТ СН'!$I$9+СВЦЭМ!$D$10+'СЕТ СН'!$I$5-'СЕТ СН'!$I$17</f>
        <v>3857.6373586099999</v>
      </c>
      <c r="U130" s="36">
        <f>SUMIFS(СВЦЭМ!$C$39:$C$782,СВЦЭМ!$A$39:$A$782,$A130,СВЦЭМ!$B$39:$B$782,U$119)+'СЕТ СН'!$I$9+СВЦЭМ!$D$10+'СЕТ СН'!$I$5-'СЕТ СН'!$I$17</f>
        <v>3784.7301628499999</v>
      </c>
      <c r="V130" s="36">
        <f>SUMIFS(СВЦЭМ!$C$39:$C$782,СВЦЭМ!$A$39:$A$782,$A130,СВЦЭМ!$B$39:$B$782,V$119)+'СЕТ СН'!$I$9+СВЦЭМ!$D$10+'СЕТ СН'!$I$5-'СЕТ СН'!$I$17</f>
        <v>3761.2561619999997</v>
      </c>
      <c r="W130" s="36">
        <f>SUMIFS(СВЦЭМ!$C$39:$C$782,СВЦЭМ!$A$39:$A$782,$A130,СВЦЭМ!$B$39:$B$782,W$119)+'СЕТ СН'!$I$9+СВЦЭМ!$D$10+'СЕТ СН'!$I$5-'СЕТ СН'!$I$17</f>
        <v>3763.3780168100002</v>
      </c>
      <c r="X130" s="36">
        <f>SUMIFS(СВЦЭМ!$C$39:$C$782,СВЦЭМ!$A$39:$A$782,$A130,СВЦЭМ!$B$39:$B$782,X$119)+'СЕТ СН'!$I$9+СВЦЭМ!$D$10+'СЕТ СН'!$I$5-'СЕТ СН'!$I$17</f>
        <v>3762.5617535399997</v>
      </c>
      <c r="Y130" s="36">
        <f>SUMIFS(СВЦЭМ!$C$39:$C$782,СВЦЭМ!$A$39:$A$782,$A130,СВЦЭМ!$B$39:$B$782,Y$119)+'СЕТ СН'!$I$9+СВЦЭМ!$D$10+'СЕТ СН'!$I$5-'СЕТ СН'!$I$17</f>
        <v>3810.8282020799998</v>
      </c>
    </row>
    <row r="131" spans="1:25" ht="15.75" x14ac:dyDescent="0.2">
      <c r="A131" s="35">
        <f t="shared" si="3"/>
        <v>44298</v>
      </c>
      <c r="B131" s="36">
        <f>SUMIFS(СВЦЭМ!$C$39:$C$782,СВЦЭМ!$A$39:$A$782,$A131,СВЦЭМ!$B$39:$B$782,B$119)+'СЕТ СН'!$I$9+СВЦЭМ!$D$10+'СЕТ СН'!$I$5-'СЕТ СН'!$I$17</f>
        <v>3861.7374466199999</v>
      </c>
      <c r="C131" s="36">
        <f>SUMIFS(СВЦЭМ!$C$39:$C$782,СВЦЭМ!$A$39:$A$782,$A131,СВЦЭМ!$B$39:$B$782,C$119)+'СЕТ СН'!$I$9+СВЦЭМ!$D$10+'СЕТ СН'!$I$5-'СЕТ СН'!$I$17</f>
        <v>3931.2101265900001</v>
      </c>
      <c r="D131" s="36">
        <f>SUMIFS(СВЦЭМ!$C$39:$C$782,СВЦЭМ!$A$39:$A$782,$A131,СВЦЭМ!$B$39:$B$782,D$119)+'СЕТ СН'!$I$9+СВЦЭМ!$D$10+'СЕТ СН'!$I$5-'СЕТ СН'!$I$17</f>
        <v>3993.70596716</v>
      </c>
      <c r="E131" s="36">
        <f>SUMIFS(СВЦЭМ!$C$39:$C$782,СВЦЭМ!$A$39:$A$782,$A131,СВЦЭМ!$B$39:$B$782,E$119)+'СЕТ СН'!$I$9+СВЦЭМ!$D$10+'СЕТ СН'!$I$5-'СЕТ СН'!$I$17</f>
        <v>4064.1462482100001</v>
      </c>
      <c r="F131" s="36">
        <f>SUMIFS(СВЦЭМ!$C$39:$C$782,СВЦЭМ!$A$39:$A$782,$A131,СВЦЭМ!$B$39:$B$782,F$119)+'СЕТ СН'!$I$9+СВЦЭМ!$D$10+'СЕТ СН'!$I$5-'СЕТ СН'!$I$17</f>
        <v>4085.14035225</v>
      </c>
      <c r="G131" s="36">
        <f>SUMIFS(СВЦЭМ!$C$39:$C$782,СВЦЭМ!$A$39:$A$782,$A131,СВЦЭМ!$B$39:$B$782,G$119)+'СЕТ СН'!$I$9+СВЦЭМ!$D$10+'СЕТ СН'!$I$5-'СЕТ СН'!$I$17</f>
        <v>4057.0856416300003</v>
      </c>
      <c r="H131" s="36">
        <f>SUMIFS(СВЦЭМ!$C$39:$C$782,СВЦЭМ!$A$39:$A$782,$A131,СВЦЭМ!$B$39:$B$782,H$119)+'СЕТ СН'!$I$9+СВЦЭМ!$D$10+'СЕТ СН'!$I$5-'СЕТ СН'!$I$17</f>
        <v>4018.6276614999997</v>
      </c>
      <c r="I131" s="36">
        <f>SUMIFS(СВЦЭМ!$C$39:$C$782,СВЦЭМ!$A$39:$A$782,$A131,СВЦЭМ!$B$39:$B$782,I$119)+'СЕТ СН'!$I$9+СВЦЭМ!$D$10+'СЕТ СН'!$I$5-'СЕТ СН'!$I$17</f>
        <v>3942.0775712599998</v>
      </c>
      <c r="J131" s="36">
        <f>SUMIFS(СВЦЭМ!$C$39:$C$782,СВЦЭМ!$A$39:$A$782,$A131,СВЦЭМ!$B$39:$B$782,J$119)+'СЕТ СН'!$I$9+СВЦЭМ!$D$10+'СЕТ СН'!$I$5-'СЕТ СН'!$I$17</f>
        <v>3868.3522913400002</v>
      </c>
      <c r="K131" s="36">
        <f>SUMIFS(СВЦЭМ!$C$39:$C$782,СВЦЭМ!$A$39:$A$782,$A131,СВЦЭМ!$B$39:$B$782,K$119)+'СЕТ СН'!$I$9+СВЦЭМ!$D$10+'СЕТ СН'!$I$5-'СЕТ СН'!$I$17</f>
        <v>3817.4165714600003</v>
      </c>
      <c r="L131" s="36">
        <f>SUMIFS(СВЦЭМ!$C$39:$C$782,СВЦЭМ!$A$39:$A$782,$A131,СВЦЭМ!$B$39:$B$782,L$119)+'СЕТ СН'!$I$9+СВЦЭМ!$D$10+'СЕТ СН'!$I$5-'СЕТ СН'!$I$17</f>
        <v>3812.6236475300002</v>
      </c>
      <c r="M131" s="36">
        <f>SUMIFS(СВЦЭМ!$C$39:$C$782,СВЦЭМ!$A$39:$A$782,$A131,СВЦЭМ!$B$39:$B$782,M$119)+'СЕТ СН'!$I$9+СВЦЭМ!$D$10+'СЕТ СН'!$I$5-'СЕТ СН'!$I$17</f>
        <v>3821.85634656</v>
      </c>
      <c r="N131" s="36">
        <f>SUMIFS(СВЦЭМ!$C$39:$C$782,СВЦЭМ!$A$39:$A$782,$A131,СВЦЭМ!$B$39:$B$782,N$119)+'СЕТ СН'!$I$9+СВЦЭМ!$D$10+'СЕТ СН'!$I$5-'СЕТ СН'!$I$17</f>
        <v>3847.52601568</v>
      </c>
      <c r="O131" s="36">
        <f>SUMIFS(СВЦЭМ!$C$39:$C$782,СВЦЭМ!$A$39:$A$782,$A131,СВЦЭМ!$B$39:$B$782,O$119)+'СЕТ СН'!$I$9+СВЦЭМ!$D$10+'СЕТ СН'!$I$5-'СЕТ СН'!$I$17</f>
        <v>3893.46887354</v>
      </c>
      <c r="P131" s="36">
        <f>SUMIFS(СВЦЭМ!$C$39:$C$782,СВЦЭМ!$A$39:$A$782,$A131,СВЦЭМ!$B$39:$B$782,P$119)+'СЕТ СН'!$I$9+СВЦЭМ!$D$10+'СЕТ СН'!$I$5-'СЕТ СН'!$I$17</f>
        <v>3937.7503818800001</v>
      </c>
      <c r="Q131" s="36">
        <f>SUMIFS(СВЦЭМ!$C$39:$C$782,СВЦЭМ!$A$39:$A$782,$A131,СВЦЭМ!$B$39:$B$782,Q$119)+'СЕТ СН'!$I$9+СВЦЭМ!$D$10+'СЕТ СН'!$I$5-'СЕТ СН'!$I$17</f>
        <v>3960.1236416199999</v>
      </c>
      <c r="R131" s="36">
        <f>SUMIFS(СВЦЭМ!$C$39:$C$782,СВЦЭМ!$A$39:$A$782,$A131,СВЦЭМ!$B$39:$B$782,R$119)+'СЕТ СН'!$I$9+СВЦЭМ!$D$10+'СЕТ СН'!$I$5-'СЕТ СН'!$I$17</f>
        <v>3951.52101713</v>
      </c>
      <c r="S131" s="36">
        <f>SUMIFS(СВЦЭМ!$C$39:$C$782,СВЦЭМ!$A$39:$A$782,$A131,СВЦЭМ!$B$39:$B$782,S$119)+'СЕТ СН'!$I$9+СВЦЭМ!$D$10+'СЕТ СН'!$I$5-'СЕТ СН'!$I$17</f>
        <v>3930.9364227400001</v>
      </c>
      <c r="T131" s="36">
        <f>SUMIFS(СВЦЭМ!$C$39:$C$782,СВЦЭМ!$A$39:$A$782,$A131,СВЦЭМ!$B$39:$B$782,T$119)+'СЕТ СН'!$I$9+СВЦЭМ!$D$10+'СЕТ СН'!$I$5-'СЕТ СН'!$I$17</f>
        <v>3843.33380248</v>
      </c>
      <c r="U131" s="36">
        <f>SUMIFS(СВЦЭМ!$C$39:$C$782,СВЦЭМ!$A$39:$A$782,$A131,СВЦЭМ!$B$39:$B$782,U$119)+'СЕТ СН'!$I$9+СВЦЭМ!$D$10+'СЕТ СН'!$I$5-'СЕТ СН'!$I$17</f>
        <v>3787.3929766600004</v>
      </c>
      <c r="V131" s="36">
        <f>SUMIFS(СВЦЭМ!$C$39:$C$782,СВЦЭМ!$A$39:$A$782,$A131,СВЦЭМ!$B$39:$B$782,V$119)+'СЕТ СН'!$I$9+СВЦЭМ!$D$10+'СЕТ СН'!$I$5-'СЕТ СН'!$I$17</f>
        <v>3770.9100473600001</v>
      </c>
      <c r="W131" s="36">
        <f>SUMIFS(СВЦЭМ!$C$39:$C$782,СВЦЭМ!$A$39:$A$782,$A131,СВЦЭМ!$B$39:$B$782,W$119)+'СЕТ СН'!$I$9+СВЦЭМ!$D$10+'СЕТ СН'!$I$5-'СЕТ СН'!$I$17</f>
        <v>3764.3964206299997</v>
      </c>
      <c r="X131" s="36">
        <f>SUMIFS(СВЦЭМ!$C$39:$C$782,СВЦЭМ!$A$39:$A$782,$A131,СВЦЭМ!$B$39:$B$782,X$119)+'СЕТ СН'!$I$9+СВЦЭМ!$D$10+'СЕТ СН'!$I$5-'СЕТ СН'!$I$17</f>
        <v>3783.37000992</v>
      </c>
      <c r="Y131" s="36">
        <f>SUMIFS(СВЦЭМ!$C$39:$C$782,СВЦЭМ!$A$39:$A$782,$A131,СВЦЭМ!$B$39:$B$782,Y$119)+'СЕТ СН'!$I$9+СВЦЭМ!$D$10+'СЕТ СН'!$I$5-'СЕТ СН'!$I$17</f>
        <v>3830.3596555200002</v>
      </c>
    </row>
    <row r="132" spans="1:25" ht="15.75" x14ac:dyDescent="0.2">
      <c r="A132" s="35">
        <f t="shared" si="3"/>
        <v>44299</v>
      </c>
      <c r="B132" s="36">
        <f>SUMIFS(СВЦЭМ!$C$39:$C$782,СВЦЭМ!$A$39:$A$782,$A132,СВЦЭМ!$B$39:$B$782,B$119)+'СЕТ СН'!$I$9+СВЦЭМ!$D$10+'СЕТ СН'!$I$5-'СЕТ СН'!$I$17</f>
        <v>3917.9368691199998</v>
      </c>
      <c r="C132" s="36">
        <f>SUMIFS(СВЦЭМ!$C$39:$C$782,СВЦЭМ!$A$39:$A$782,$A132,СВЦЭМ!$B$39:$B$782,C$119)+'СЕТ СН'!$I$9+СВЦЭМ!$D$10+'СЕТ СН'!$I$5-'СЕТ СН'!$I$17</f>
        <v>3983.80617794</v>
      </c>
      <c r="D132" s="36">
        <f>SUMIFS(СВЦЭМ!$C$39:$C$782,СВЦЭМ!$A$39:$A$782,$A132,СВЦЭМ!$B$39:$B$782,D$119)+'СЕТ СН'!$I$9+СВЦЭМ!$D$10+'СЕТ СН'!$I$5-'СЕТ СН'!$I$17</f>
        <v>4006.1237442399997</v>
      </c>
      <c r="E132" s="36">
        <f>SUMIFS(СВЦЭМ!$C$39:$C$782,СВЦЭМ!$A$39:$A$782,$A132,СВЦЭМ!$B$39:$B$782,E$119)+'СЕТ СН'!$I$9+СВЦЭМ!$D$10+'СЕТ СН'!$I$5-'СЕТ СН'!$I$17</f>
        <v>4026.37341393</v>
      </c>
      <c r="F132" s="36">
        <f>SUMIFS(СВЦЭМ!$C$39:$C$782,СВЦЭМ!$A$39:$A$782,$A132,СВЦЭМ!$B$39:$B$782,F$119)+'СЕТ СН'!$I$9+СВЦЭМ!$D$10+'СЕТ СН'!$I$5-'СЕТ СН'!$I$17</f>
        <v>4038.4671238199999</v>
      </c>
      <c r="G132" s="36">
        <f>SUMIFS(СВЦЭМ!$C$39:$C$782,СВЦЭМ!$A$39:$A$782,$A132,СВЦЭМ!$B$39:$B$782,G$119)+'СЕТ СН'!$I$9+СВЦЭМ!$D$10+'СЕТ СН'!$I$5-'СЕТ СН'!$I$17</f>
        <v>4012.6016543699998</v>
      </c>
      <c r="H132" s="36">
        <f>SUMIFS(СВЦЭМ!$C$39:$C$782,СВЦЭМ!$A$39:$A$782,$A132,СВЦЭМ!$B$39:$B$782,H$119)+'СЕТ СН'!$I$9+СВЦЭМ!$D$10+'СЕТ СН'!$I$5-'СЕТ СН'!$I$17</f>
        <v>3966.4859132199999</v>
      </c>
      <c r="I132" s="36">
        <f>SUMIFS(СВЦЭМ!$C$39:$C$782,СВЦЭМ!$A$39:$A$782,$A132,СВЦЭМ!$B$39:$B$782,I$119)+'СЕТ СН'!$I$9+СВЦЭМ!$D$10+'СЕТ СН'!$I$5-'СЕТ СН'!$I$17</f>
        <v>3910.0369175200003</v>
      </c>
      <c r="J132" s="36">
        <f>SUMIFS(СВЦЭМ!$C$39:$C$782,СВЦЭМ!$A$39:$A$782,$A132,СВЦЭМ!$B$39:$B$782,J$119)+'СЕТ СН'!$I$9+СВЦЭМ!$D$10+'СЕТ СН'!$I$5-'СЕТ СН'!$I$17</f>
        <v>3878.0424400800002</v>
      </c>
      <c r="K132" s="36">
        <f>SUMIFS(СВЦЭМ!$C$39:$C$782,СВЦЭМ!$A$39:$A$782,$A132,СВЦЭМ!$B$39:$B$782,K$119)+'СЕТ СН'!$I$9+СВЦЭМ!$D$10+'СЕТ СН'!$I$5-'СЕТ СН'!$I$17</f>
        <v>3850.8407666900002</v>
      </c>
      <c r="L132" s="36">
        <f>SUMIFS(СВЦЭМ!$C$39:$C$782,СВЦЭМ!$A$39:$A$782,$A132,СВЦЭМ!$B$39:$B$782,L$119)+'СЕТ СН'!$I$9+СВЦЭМ!$D$10+'СЕТ СН'!$I$5-'СЕТ СН'!$I$17</f>
        <v>3859.3253886100001</v>
      </c>
      <c r="M132" s="36">
        <f>SUMIFS(СВЦЭМ!$C$39:$C$782,СВЦЭМ!$A$39:$A$782,$A132,СВЦЭМ!$B$39:$B$782,M$119)+'СЕТ СН'!$I$9+СВЦЭМ!$D$10+'СЕТ СН'!$I$5-'СЕТ СН'!$I$17</f>
        <v>3864.9970006200001</v>
      </c>
      <c r="N132" s="36">
        <f>SUMIFS(СВЦЭМ!$C$39:$C$782,СВЦЭМ!$A$39:$A$782,$A132,СВЦЭМ!$B$39:$B$782,N$119)+'СЕТ СН'!$I$9+СВЦЭМ!$D$10+'СЕТ СН'!$I$5-'СЕТ СН'!$I$17</f>
        <v>3879.4731069500003</v>
      </c>
      <c r="O132" s="36">
        <f>SUMIFS(СВЦЭМ!$C$39:$C$782,СВЦЭМ!$A$39:$A$782,$A132,СВЦЭМ!$B$39:$B$782,O$119)+'СЕТ СН'!$I$9+СВЦЭМ!$D$10+'СЕТ СН'!$I$5-'СЕТ СН'!$I$17</f>
        <v>3914.5278736299997</v>
      </c>
      <c r="P132" s="36">
        <f>SUMIFS(СВЦЭМ!$C$39:$C$782,СВЦЭМ!$A$39:$A$782,$A132,СВЦЭМ!$B$39:$B$782,P$119)+'СЕТ СН'!$I$9+СВЦЭМ!$D$10+'СЕТ СН'!$I$5-'СЕТ СН'!$I$17</f>
        <v>3963.0949450799999</v>
      </c>
      <c r="Q132" s="36">
        <f>SUMIFS(СВЦЭМ!$C$39:$C$782,СВЦЭМ!$A$39:$A$782,$A132,СВЦЭМ!$B$39:$B$782,Q$119)+'СЕТ СН'!$I$9+СВЦЭМ!$D$10+'СЕТ СН'!$I$5-'СЕТ СН'!$I$17</f>
        <v>3984.2262756</v>
      </c>
      <c r="R132" s="36">
        <f>SUMIFS(СВЦЭМ!$C$39:$C$782,СВЦЭМ!$A$39:$A$782,$A132,СВЦЭМ!$B$39:$B$782,R$119)+'СЕТ СН'!$I$9+СВЦЭМ!$D$10+'СЕТ СН'!$I$5-'СЕТ СН'!$I$17</f>
        <v>3972.4275259200003</v>
      </c>
      <c r="S132" s="36">
        <f>SUMIFS(СВЦЭМ!$C$39:$C$782,СВЦЭМ!$A$39:$A$782,$A132,СВЦЭМ!$B$39:$B$782,S$119)+'СЕТ СН'!$I$9+СВЦЭМ!$D$10+'СЕТ СН'!$I$5-'СЕТ СН'!$I$17</f>
        <v>3953.8821666100002</v>
      </c>
      <c r="T132" s="36">
        <f>SUMIFS(СВЦЭМ!$C$39:$C$782,СВЦЭМ!$A$39:$A$782,$A132,СВЦЭМ!$B$39:$B$782,T$119)+'СЕТ СН'!$I$9+СВЦЭМ!$D$10+'СЕТ СН'!$I$5-'СЕТ СН'!$I$17</f>
        <v>3885.8332296200001</v>
      </c>
      <c r="U132" s="36">
        <f>SUMIFS(СВЦЭМ!$C$39:$C$782,СВЦЭМ!$A$39:$A$782,$A132,СВЦЭМ!$B$39:$B$782,U$119)+'СЕТ СН'!$I$9+СВЦЭМ!$D$10+'СЕТ СН'!$I$5-'СЕТ СН'!$I$17</f>
        <v>3824.9098448100003</v>
      </c>
      <c r="V132" s="36">
        <f>SUMIFS(СВЦЭМ!$C$39:$C$782,СВЦЭМ!$A$39:$A$782,$A132,СВЦЭМ!$B$39:$B$782,V$119)+'СЕТ СН'!$I$9+СВЦЭМ!$D$10+'СЕТ СН'!$I$5-'СЕТ СН'!$I$17</f>
        <v>3791.5552153799999</v>
      </c>
      <c r="W132" s="36">
        <f>SUMIFS(СВЦЭМ!$C$39:$C$782,СВЦЭМ!$A$39:$A$782,$A132,СВЦЭМ!$B$39:$B$782,W$119)+'СЕТ СН'!$I$9+СВЦЭМ!$D$10+'СЕТ СН'!$I$5-'СЕТ СН'!$I$17</f>
        <v>3814.4283951400002</v>
      </c>
      <c r="X132" s="36">
        <f>SUMIFS(СВЦЭМ!$C$39:$C$782,СВЦЭМ!$A$39:$A$782,$A132,СВЦЭМ!$B$39:$B$782,X$119)+'СЕТ СН'!$I$9+СВЦЭМ!$D$10+'СЕТ СН'!$I$5-'СЕТ СН'!$I$17</f>
        <v>3853.0060620900003</v>
      </c>
      <c r="Y132" s="36">
        <f>SUMIFS(СВЦЭМ!$C$39:$C$782,СВЦЭМ!$A$39:$A$782,$A132,СВЦЭМ!$B$39:$B$782,Y$119)+'СЕТ СН'!$I$9+СВЦЭМ!$D$10+'СЕТ СН'!$I$5-'СЕТ СН'!$I$17</f>
        <v>3914.9125576599999</v>
      </c>
    </row>
    <row r="133" spans="1:25" ht="15.75" x14ac:dyDescent="0.2">
      <c r="A133" s="35">
        <f t="shared" si="3"/>
        <v>44300</v>
      </c>
      <c r="B133" s="36">
        <f>SUMIFS(СВЦЭМ!$C$39:$C$782,СВЦЭМ!$A$39:$A$782,$A133,СВЦЭМ!$B$39:$B$782,B$119)+'СЕТ СН'!$I$9+СВЦЭМ!$D$10+'СЕТ СН'!$I$5-'СЕТ СН'!$I$17</f>
        <v>3940.2696940000001</v>
      </c>
      <c r="C133" s="36">
        <f>SUMIFS(СВЦЭМ!$C$39:$C$782,СВЦЭМ!$A$39:$A$782,$A133,СВЦЭМ!$B$39:$B$782,C$119)+'СЕТ СН'!$I$9+СВЦЭМ!$D$10+'СЕТ СН'!$I$5-'СЕТ СН'!$I$17</f>
        <v>4023.8921476400001</v>
      </c>
      <c r="D133" s="36">
        <f>SUMIFS(СВЦЭМ!$C$39:$C$782,СВЦЭМ!$A$39:$A$782,$A133,СВЦЭМ!$B$39:$B$782,D$119)+'СЕТ СН'!$I$9+СВЦЭМ!$D$10+'СЕТ СН'!$I$5-'СЕТ СН'!$I$17</f>
        <v>4083.2982022400001</v>
      </c>
      <c r="E133" s="36">
        <f>SUMIFS(СВЦЭМ!$C$39:$C$782,СВЦЭМ!$A$39:$A$782,$A133,СВЦЭМ!$B$39:$B$782,E$119)+'СЕТ СН'!$I$9+СВЦЭМ!$D$10+'СЕТ СН'!$I$5-'СЕТ СН'!$I$17</f>
        <v>4089.1671253300001</v>
      </c>
      <c r="F133" s="36">
        <f>SUMIFS(СВЦЭМ!$C$39:$C$782,СВЦЭМ!$A$39:$A$782,$A133,СВЦЭМ!$B$39:$B$782,F$119)+'СЕТ СН'!$I$9+СВЦЭМ!$D$10+'СЕТ СН'!$I$5-'СЕТ СН'!$I$17</f>
        <v>4096.2855492600002</v>
      </c>
      <c r="G133" s="36">
        <f>SUMIFS(СВЦЭМ!$C$39:$C$782,СВЦЭМ!$A$39:$A$782,$A133,СВЦЭМ!$B$39:$B$782,G$119)+'СЕТ СН'!$I$9+СВЦЭМ!$D$10+'СЕТ СН'!$I$5-'СЕТ СН'!$I$17</f>
        <v>4079.5023872800002</v>
      </c>
      <c r="H133" s="36">
        <f>SUMIFS(СВЦЭМ!$C$39:$C$782,СВЦЭМ!$A$39:$A$782,$A133,СВЦЭМ!$B$39:$B$782,H$119)+'СЕТ СН'!$I$9+СВЦЭМ!$D$10+'СЕТ СН'!$I$5-'СЕТ СН'!$I$17</f>
        <v>4041.01020892</v>
      </c>
      <c r="I133" s="36">
        <f>SUMIFS(СВЦЭМ!$C$39:$C$782,СВЦЭМ!$A$39:$A$782,$A133,СВЦЭМ!$B$39:$B$782,I$119)+'СЕТ СН'!$I$9+СВЦЭМ!$D$10+'СЕТ СН'!$I$5-'СЕТ СН'!$I$17</f>
        <v>3976.9324158899999</v>
      </c>
      <c r="J133" s="36">
        <f>SUMIFS(СВЦЭМ!$C$39:$C$782,СВЦЭМ!$A$39:$A$782,$A133,СВЦЭМ!$B$39:$B$782,J$119)+'СЕТ СН'!$I$9+СВЦЭМ!$D$10+'СЕТ СН'!$I$5-'СЕТ СН'!$I$17</f>
        <v>3907.06591974</v>
      </c>
      <c r="K133" s="36">
        <f>SUMIFS(СВЦЭМ!$C$39:$C$782,СВЦЭМ!$A$39:$A$782,$A133,СВЦЭМ!$B$39:$B$782,K$119)+'СЕТ СН'!$I$9+СВЦЭМ!$D$10+'СЕТ СН'!$I$5-'СЕТ СН'!$I$17</f>
        <v>3848.16302903</v>
      </c>
      <c r="L133" s="36">
        <f>SUMIFS(СВЦЭМ!$C$39:$C$782,СВЦЭМ!$A$39:$A$782,$A133,СВЦЭМ!$B$39:$B$782,L$119)+'СЕТ СН'!$I$9+СВЦЭМ!$D$10+'СЕТ СН'!$I$5-'СЕТ СН'!$I$17</f>
        <v>3845.6200271899997</v>
      </c>
      <c r="M133" s="36">
        <f>SUMIFS(СВЦЭМ!$C$39:$C$782,СВЦЭМ!$A$39:$A$782,$A133,СВЦЭМ!$B$39:$B$782,M$119)+'СЕТ СН'!$I$9+СВЦЭМ!$D$10+'СЕТ СН'!$I$5-'СЕТ СН'!$I$17</f>
        <v>3864.6279035299999</v>
      </c>
      <c r="N133" s="36">
        <f>SUMIFS(СВЦЭМ!$C$39:$C$782,СВЦЭМ!$A$39:$A$782,$A133,СВЦЭМ!$B$39:$B$782,N$119)+'СЕТ СН'!$I$9+СВЦЭМ!$D$10+'СЕТ СН'!$I$5-'СЕТ СН'!$I$17</f>
        <v>3897.0650654599999</v>
      </c>
      <c r="O133" s="36">
        <f>SUMIFS(СВЦЭМ!$C$39:$C$782,СВЦЭМ!$A$39:$A$782,$A133,СВЦЭМ!$B$39:$B$782,O$119)+'СЕТ СН'!$I$9+СВЦЭМ!$D$10+'СЕТ СН'!$I$5-'СЕТ СН'!$I$17</f>
        <v>3932.2201836700001</v>
      </c>
      <c r="P133" s="36">
        <f>SUMIFS(СВЦЭМ!$C$39:$C$782,СВЦЭМ!$A$39:$A$782,$A133,СВЦЭМ!$B$39:$B$782,P$119)+'СЕТ СН'!$I$9+СВЦЭМ!$D$10+'СЕТ СН'!$I$5-'СЕТ СН'!$I$17</f>
        <v>3979.7488560199999</v>
      </c>
      <c r="Q133" s="36">
        <f>SUMIFS(СВЦЭМ!$C$39:$C$782,СВЦЭМ!$A$39:$A$782,$A133,СВЦЭМ!$B$39:$B$782,Q$119)+'СЕТ СН'!$I$9+СВЦЭМ!$D$10+'СЕТ СН'!$I$5-'СЕТ СН'!$I$17</f>
        <v>4008.7865096200003</v>
      </c>
      <c r="R133" s="36">
        <f>SUMIFS(СВЦЭМ!$C$39:$C$782,СВЦЭМ!$A$39:$A$782,$A133,СВЦЭМ!$B$39:$B$782,R$119)+'СЕТ СН'!$I$9+СВЦЭМ!$D$10+'СЕТ СН'!$I$5-'СЕТ СН'!$I$17</f>
        <v>3981.5212063700001</v>
      </c>
      <c r="S133" s="36">
        <f>SUMIFS(СВЦЭМ!$C$39:$C$782,СВЦЭМ!$A$39:$A$782,$A133,СВЦЭМ!$B$39:$B$782,S$119)+'СЕТ СН'!$I$9+СВЦЭМ!$D$10+'СЕТ СН'!$I$5-'СЕТ СН'!$I$17</f>
        <v>3950.7452269699997</v>
      </c>
      <c r="T133" s="36">
        <f>SUMIFS(СВЦЭМ!$C$39:$C$782,СВЦЭМ!$A$39:$A$782,$A133,СВЦЭМ!$B$39:$B$782,T$119)+'СЕТ СН'!$I$9+СВЦЭМ!$D$10+'СЕТ СН'!$I$5-'СЕТ СН'!$I$17</f>
        <v>3878.5669496800001</v>
      </c>
      <c r="U133" s="36">
        <f>SUMIFS(СВЦЭМ!$C$39:$C$782,СВЦЭМ!$A$39:$A$782,$A133,СВЦЭМ!$B$39:$B$782,U$119)+'СЕТ СН'!$I$9+СВЦЭМ!$D$10+'СЕТ СН'!$I$5-'СЕТ СН'!$I$17</f>
        <v>3822.4436022600003</v>
      </c>
      <c r="V133" s="36">
        <f>SUMIFS(СВЦЭМ!$C$39:$C$782,СВЦЭМ!$A$39:$A$782,$A133,СВЦЭМ!$B$39:$B$782,V$119)+'СЕТ СН'!$I$9+СВЦЭМ!$D$10+'СЕТ СН'!$I$5-'СЕТ СН'!$I$17</f>
        <v>3786.6659397399999</v>
      </c>
      <c r="W133" s="36">
        <f>SUMIFS(СВЦЭМ!$C$39:$C$782,СВЦЭМ!$A$39:$A$782,$A133,СВЦЭМ!$B$39:$B$782,W$119)+'СЕТ СН'!$I$9+СВЦЭМ!$D$10+'СЕТ СН'!$I$5-'СЕТ СН'!$I$17</f>
        <v>3799.5457241399999</v>
      </c>
      <c r="X133" s="36">
        <f>SUMIFS(СВЦЭМ!$C$39:$C$782,СВЦЭМ!$A$39:$A$782,$A133,СВЦЭМ!$B$39:$B$782,X$119)+'СЕТ СН'!$I$9+СВЦЭМ!$D$10+'СЕТ СН'!$I$5-'СЕТ СН'!$I$17</f>
        <v>3832.2556321699999</v>
      </c>
      <c r="Y133" s="36">
        <f>SUMIFS(СВЦЭМ!$C$39:$C$782,СВЦЭМ!$A$39:$A$782,$A133,СВЦЭМ!$B$39:$B$782,Y$119)+'СЕТ СН'!$I$9+СВЦЭМ!$D$10+'СЕТ СН'!$I$5-'СЕТ СН'!$I$17</f>
        <v>3891.98550381</v>
      </c>
    </row>
    <row r="134" spans="1:25" ht="15.75" x14ac:dyDescent="0.2">
      <c r="A134" s="35">
        <f t="shared" si="3"/>
        <v>44301</v>
      </c>
      <c r="B134" s="36">
        <f>SUMIFS(СВЦЭМ!$C$39:$C$782,СВЦЭМ!$A$39:$A$782,$A134,СВЦЭМ!$B$39:$B$782,B$119)+'СЕТ СН'!$I$9+СВЦЭМ!$D$10+'СЕТ СН'!$I$5-'СЕТ СН'!$I$17</f>
        <v>3924.0330590599997</v>
      </c>
      <c r="C134" s="36">
        <f>SUMIFS(СВЦЭМ!$C$39:$C$782,СВЦЭМ!$A$39:$A$782,$A134,СВЦЭМ!$B$39:$B$782,C$119)+'СЕТ СН'!$I$9+СВЦЭМ!$D$10+'СЕТ СН'!$I$5-'СЕТ СН'!$I$17</f>
        <v>4019.3984830999998</v>
      </c>
      <c r="D134" s="36">
        <f>SUMIFS(СВЦЭМ!$C$39:$C$782,СВЦЭМ!$A$39:$A$782,$A134,СВЦЭМ!$B$39:$B$782,D$119)+'СЕТ СН'!$I$9+СВЦЭМ!$D$10+'СЕТ СН'!$I$5-'СЕТ СН'!$I$17</f>
        <v>4087.1693970199999</v>
      </c>
      <c r="E134" s="36">
        <f>SUMIFS(СВЦЭМ!$C$39:$C$782,СВЦЭМ!$A$39:$A$782,$A134,СВЦЭМ!$B$39:$B$782,E$119)+'СЕТ СН'!$I$9+СВЦЭМ!$D$10+'СЕТ СН'!$I$5-'СЕТ СН'!$I$17</f>
        <v>4093.9861347200003</v>
      </c>
      <c r="F134" s="36">
        <f>SUMIFS(СВЦЭМ!$C$39:$C$782,СВЦЭМ!$A$39:$A$782,$A134,СВЦЭМ!$B$39:$B$782,F$119)+'СЕТ СН'!$I$9+СВЦЭМ!$D$10+'СЕТ СН'!$I$5-'СЕТ СН'!$I$17</f>
        <v>4102.4739461199997</v>
      </c>
      <c r="G134" s="36">
        <f>SUMIFS(СВЦЭМ!$C$39:$C$782,СВЦЭМ!$A$39:$A$782,$A134,СВЦЭМ!$B$39:$B$782,G$119)+'СЕТ СН'!$I$9+СВЦЭМ!$D$10+'СЕТ СН'!$I$5-'СЕТ СН'!$I$17</f>
        <v>4076.11460205</v>
      </c>
      <c r="H134" s="36">
        <f>SUMIFS(СВЦЭМ!$C$39:$C$782,СВЦЭМ!$A$39:$A$782,$A134,СВЦЭМ!$B$39:$B$782,H$119)+'СЕТ СН'!$I$9+СВЦЭМ!$D$10+'СЕТ СН'!$I$5-'СЕТ СН'!$I$17</f>
        <v>4013.4083971800001</v>
      </c>
      <c r="I134" s="36">
        <f>SUMIFS(СВЦЭМ!$C$39:$C$782,СВЦЭМ!$A$39:$A$782,$A134,СВЦЭМ!$B$39:$B$782,I$119)+'СЕТ СН'!$I$9+СВЦЭМ!$D$10+'СЕТ СН'!$I$5-'СЕТ СН'!$I$17</f>
        <v>3933.9034162400003</v>
      </c>
      <c r="J134" s="36">
        <f>SUMIFS(СВЦЭМ!$C$39:$C$782,СВЦЭМ!$A$39:$A$782,$A134,СВЦЭМ!$B$39:$B$782,J$119)+'СЕТ СН'!$I$9+СВЦЭМ!$D$10+'СЕТ СН'!$I$5-'СЕТ СН'!$I$17</f>
        <v>3875.8323985699999</v>
      </c>
      <c r="K134" s="36">
        <f>SUMIFS(СВЦЭМ!$C$39:$C$782,СВЦЭМ!$A$39:$A$782,$A134,СВЦЭМ!$B$39:$B$782,K$119)+'СЕТ СН'!$I$9+СВЦЭМ!$D$10+'СЕТ СН'!$I$5-'СЕТ СН'!$I$17</f>
        <v>3830.7793128399999</v>
      </c>
      <c r="L134" s="36">
        <f>SUMIFS(СВЦЭМ!$C$39:$C$782,СВЦЭМ!$A$39:$A$782,$A134,СВЦЭМ!$B$39:$B$782,L$119)+'СЕТ СН'!$I$9+СВЦЭМ!$D$10+'СЕТ СН'!$I$5-'СЕТ СН'!$I$17</f>
        <v>3857.2109338099999</v>
      </c>
      <c r="M134" s="36">
        <f>SUMIFS(СВЦЭМ!$C$39:$C$782,СВЦЭМ!$A$39:$A$782,$A134,СВЦЭМ!$B$39:$B$782,M$119)+'СЕТ СН'!$I$9+СВЦЭМ!$D$10+'СЕТ СН'!$I$5-'СЕТ СН'!$I$17</f>
        <v>3841.0968210999999</v>
      </c>
      <c r="N134" s="36">
        <f>SUMIFS(СВЦЭМ!$C$39:$C$782,СВЦЭМ!$A$39:$A$782,$A134,СВЦЭМ!$B$39:$B$782,N$119)+'СЕТ СН'!$I$9+СВЦЭМ!$D$10+'СЕТ СН'!$I$5-'СЕТ СН'!$I$17</f>
        <v>3868.2890190500002</v>
      </c>
      <c r="O134" s="36">
        <f>SUMIFS(СВЦЭМ!$C$39:$C$782,СВЦЭМ!$A$39:$A$782,$A134,СВЦЭМ!$B$39:$B$782,O$119)+'СЕТ СН'!$I$9+СВЦЭМ!$D$10+'СЕТ СН'!$I$5-'СЕТ СН'!$I$17</f>
        <v>3915.2673443599997</v>
      </c>
      <c r="P134" s="36">
        <f>SUMIFS(СВЦЭМ!$C$39:$C$782,СВЦЭМ!$A$39:$A$782,$A134,СВЦЭМ!$B$39:$B$782,P$119)+'СЕТ СН'!$I$9+СВЦЭМ!$D$10+'СЕТ СН'!$I$5-'СЕТ СН'!$I$17</f>
        <v>3962.39470179</v>
      </c>
      <c r="Q134" s="36">
        <f>SUMIFS(СВЦЭМ!$C$39:$C$782,СВЦЭМ!$A$39:$A$782,$A134,СВЦЭМ!$B$39:$B$782,Q$119)+'СЕТ СН'!$I$9+СВЦЭМ!$D$10+'СЕТ СН'!$I$5-'СЕТ СН'!$I$17</f>
        <v>3979.7752368800002</v>
      </c>
      <c r="R134" s="36">
        <f>SUMIFS(СВЦЭМ!$C$39:$C$782,СВЦЭМ!$A$39:$A$782,$A134,СВЦЭМ!$B$39:$B$782,R$119)+'СЕТ СН'!$I$9+СВЦЭМ!$D$10+'СЕТ СН'!$I$5-'СЕТ СН'!$I$17</f>
        <v>3962.8710580699999</v>
      </c>
      <c r="S134" s="36">
        <f>SUMIFS(СВЦЭМ!$C$39:$C$782,СВЦЭМ!$A$39:$A$782,$A134,СВЦЭМ!$B$39:$B$782,S$119)+'СЕТ СН'!$I$9+СВЦЭМ!$D$10+'СЕТ СН'!$I$5-'СЕТ СН'!$I$17</f>
        <v>3947.3267171100001</v>
      </c>
      <c r="T134" s="36">
        <f>SUMIFS(СВЦЭМ!$C$39:$C$782,СВЦЭМ!$A$39:$A$782,$A134,СВЦЭМ!$B$39:$B$782,T$119)+'СЕТ СН'!$I$9+СВЦЭМ!$D$10+'СЕТ СН'!$I$5-'СЕТ СН'!$I$17</f>
        <v>3859.40681718</v>
      </c>
      <c r="U134" s="36">
        <f>SUMIFS(СВЦЭМ!$C$39:$C$782,СВЦЭМ!$A$39:$A$782,$A134,СВЦЭМ!$B$39:$B$782,U$119)+'СЕТ СН'!$I$9+СВЦЭМ!$D$10+'СЕТ СН'!$I$5-'СЕТ СН'!$I$17</f>
        <v>3796.9108022399996</v>
      </c>
      <c r="V134" s="36">
        <f>SUMIFS(СВЦЭМ!$C$39:$C$782,СВЦЭМ!$A$39:$A$782,$A134,СВЦЭМ!$B$39:$B$782,V$119)+'СЕТ СН'!$I$9+СВЦЭМ!$D$10+'СЕТ СН'!$I$5-'СЕТ СН'!$I$17</f>
        <v>3752.4147498699999</v>
      </c>
      <c r="W134" s="36">
        <f>SUMIFS(СВЦЭМ!$C$39:$C$782,СВЦЭМ!$A$39:$A$782,$A134,СВЦЭМ!$B$39:$B$782,W$119)+'СЕТ СН'!$I$9+СВЦЭМ!$D$10+'СЕТ СН'!$I$5-'СЕТ СН'!$I$17</f>
        <v>3760.3674495699997</v>
      </c>
      <c r="X134" s="36">
        <f>SUMIFS(СВЦЭМ!$C$39:$C$782,СВЦЭМ!$A$39:$A$782,$A134,СВЦЭМ!$B$39:$B$782,X$119)+'СЕТ СН'!$I$9+СВЦЭМ!$D$10+'СЕТ СН'!$I$5-'СЕТ СН'!$I$17</f>
        <v>3789.76478619</v>
      </c>
      <c r="Y134" s="36">
        <f>SUMIFS(СВЦЭМ!$C$39:$C$782,СВЦЭМ!$A$39:$A$782,$A134,СВЦЭМ!$B$39:$B$782,Y$119)+'СЕТ СН'!$I$9+СВЦЭМ!$D$10+'СЕТ СН'!$I$5-'СЕТ СН'!$I$17</f>
        <v>3859.3140772500001</v>
      </c>
    </row>
    <row r="135" spans="1:25" ht="15.75" x14ac:dyDescent="0.2">
      <c r="A135" s="35">
        <f t="shared" si="3"/>
        <v>44302</v>
      </c>
      <c r="B135" s="36">
        <f>SUMIFS(СВЦЭМ!$C$39:$C$782,СВЦЭМ!$A$39:$A$782,$A135,СВЦЭМ!$B$39:$B$782,B$119)+'СЕТ СН'!$I$9+СВЦЭМ!$D$10+'СЕТ СН'!$I$5-'СЕТ СН'!$I$17</f>
        <v>3944.57758457</v>
      </c>
      <c r="C135" s="36">
        <f>SUMIFS(СВЦЭМ!$C$39:$C$782,СВЦЭМ!$A$39:$A$782,$A135,СВЦЭМ!$B$39:$B$782,C$119)+'СЕТ СН'!$I$9+СВЦЭМ!$D$10+'СЕТ СН'!$I$5-'СЕТ СН'!$I$17</f>
        <v>4016.2021271599997</v>
      </c>
      <c r="D135" s="36">
        <f>SUMIFS(СВЦЭМ!$C$39:$C$782,СВЦЭМ!$A$39:$A$782,$A135,СВЦЭМ!$B$39:$B$782,D$119)+'СЕТ СН'!$I$9+СВЦЭМ!$D$10+'СЕТ СН'!$I$5-'СЕТ СН'!$I$17</f>
        <v>4071.1441813000001</v>
      </c>
      <c r="E135" s="36">
        <f>SUMIFS(СВЦЭМ!$C$39:$C$782,СВЦЭМ!$A$39:$A$782,$A135,СВЦЭМ!$B$39:$B$782,E$119)+'СЕТ СН'!$I$9+СВЦЭМ!$D$10+'СЕТ СН'!$I$5-'СЕТ СН'!$I$17</f>
        <v>4079.0404098199997</v>
      </c>
      <c r="F135" s="36">
        <f>SUMIFS(СВЦЭМ!$C$39:$C$782,СВЦЭМ!$A$39:$A$782,$A135,СВЦЭМ!$B$39:$B$782,F$119)+'СЕТ СН'!$I$9+СВЦЭМ!$D$10+'СЕТ СН'!$I$5-'СЕТ СН'!$I$17</f>
        <v>4096.6509885400001</v>
      </c>
      <c r="G135" s="36">
        <f>SUMIFS(СВЦЭМ!$C$39:$C$782,СВЦЭМ!$A$39:$A$782,$A135,СВЦЭМ!$B$39:$B$782,G$119)+'СЕТ СН'!$I$9+СВЦЭМ!$D$10+'СЕТ СН'!$I$5-'СЕТ СН'!$I$17</f>
        <v>4075.35233036</v>
      </c>
      <c r="H135" s="36">
        <f>SUMIFS(СВЦЭМ!$C$39:$C$782,СВЦЭМ!$A$39:$A$782,$A135,СВЦЭМ!$B$39:$B$782,H$119)+'СЕТ СН'!$I$9+СВЦЭМ!$D$10+'СЕТ СН'!$I$5-'СЕТ СН'!$I$17</f>
        <v>4028.7124299699999</v>
      </c>
      <c r="I135" s="36">
        <f>SUMIFS(СВЦЭМ!$C$39:$C$782,СВЦЭМ!$A$39:$A$782,$A135,СВЦЭМ!$B$39:$B$782,I$119)+'СЕТ СН'!$I$9+СВЦЭМ!$D$10+'СЕТ СН'!$I$5-'СЕТ СН'!$I$17</f>
        <v>3953.3846337100003</v>
      </c>
      <c r="J135" s="36">
        <f>SUMIFS(СВЦЭМ!$C$39:$C$782,СВЦЭМ!$A$39:$A$782,$A135,СВЦЭМ!$B$39:$B$782,J$119)+'СЕТ СН'!$I$9+СВЦЭМ!$D$10+'СЕТ СН'!$I$5-'СЕТ СН'!$I$17</f>
        <v>3877.2750037799997</v>
      </c>
      <c r="K135" s="36">
        <f>SUMIFS(СВЦЭМ!$C$39:$C$782,СВЦЭМ!$A$39:$A$782,$A135,СВЦЭМ!$B$39:$B$782,K$119)+'СЕТ СН'!$I$9+СВЦЭМ!$D$10+'СЕТ СН'!$I$5-'СЕТ СН'!$I$17</f>
        <v>3820.6287221699999</v>
      </c>
      <c r="L135" s="36">
        <f>SUMIFS(СВЦЭМ!$C$39:$C$782,СВЦЭМ!$A$39:$A$782,$A135,СВЦЭМ!$B$39:$B$782,L$119)+'СЕТ СН'!$I$9+СВЦЭМ!$D$10+'СЕТ СН'!$I$5-'СЕТ СН'!$I$17</f>
        <v>3826.49620366</v>
      </c>
      <c r="M135" s="36">
        <f>SUMIFS(СВЦЭМ!$C$39:$C$782,СВЦЭМ!$A$39:$A$782,$A135,СВЦЭМ!$B$39:$B$782,M$119)+'СЕТ СН'!$I$9+СВЦЭМ!$D$10+'СЕТ СН'!$I$5-'СЕТ СН'!$I$17</f>
        <v>3833.11383286</v>
      </c>
      <c r="N135" s="36">
        <f>SUMIFS(СВЦЭМ!$C$39:$C$782,СВЦЭМ!$A$39:$A$782,$A135,СВЦЭМ!$B$39:$B$782,N$119)+'СЕТ СН'!$I$9+СВЦЭМ!$D$10+'СЕТ СН'!$I$5-'СЕТ СН'!$I$17</f>
        <v>3859.4644008099999</v>
      </c>
      <c r="O135" s="36">
        <f>SUMIFS(СВЦЭМ!$C$39:$C$782,СВЦЭМ!$A$39:$A$782,$A135,СВЦЭМ!$B$39:$B$782,O$119)+'СЕТ СН'!$I$9+СВЦЭМ!$D$10+'СЕТ СН'!$I$5-'СЕТ СН'!$I$17</f>
        <v>3895.63262171</v>
      </c>
      <c r="P135" s="36">
        <f>SUMIFS(СВЦЭМ!$C$39:$C$782,СВЦЭМ!$A$39:$A$782,$A135,СВЦЭМ!$B$39:$B$782,P$119)+'СЕТ СН'!$I$9+СВЦЭМ!$D$10+'СЕТ СН'!$I$5-'СЕТ СН'!$I$17</f>
        <v>3936.5880432599997</v>
      </c>
      <c r="Q135" s="36">
        <f>SUMIFS(СВЦЭМ!$C$39:$C$782,СВЦЭМ!$A$39:$A$782,$A135,СВЦЭМ!$B$39:$B$782,Q$119)+'СЕТ СН'!$I$9+СВЦЭМ!$D$10+'СЕТ СН'!$I$5-'СЕТ СН'!$I$17</f>
        <v>3966.7092288100002</v>
      </c>
      <c r="R135" s="36">
        <f>SUMIFS(СВЦЭМ!$C$39:$C$782,СВЦЭМ!$A$39:$A$782,$A135,СВЦЭМ!$B$39:$B$782,R$119)+'СЕТ СН'!$I$9+СВЦЭМ!$D$10+'СЕТ СН'!$I$5-'СЕТ СН'!$I$17</f>
        <v>3948.1235481200001</v>
      </c>
      <c r="S135" s="36">
        <f>SUMIFS(СВЦЭМ!$C$39:$C$782,СВЦЭМ!$A$39:$A$782,$A135,СВЦЭМ!$B$39:$B$782,S$119)+'СЕТ СН'!$I$9+СВЦЭМ!$D$10+'СЕТ СН'!$I$5-'СЕТ СН'!$I$17</f>
        <v>3888.6116803100003</v>
      </c>
      <c r="T135" s="36">
        <f>SUMIFS(СВЦЭМ!$C$39:$C$782,СВЦЭМ!$A$39:$A$782,$A135,СВЦЭМ!$B$39:$B$782,T$119)+'СЕТ СН'!$I$9+СВЦЭМ!$D$10+'СЕТ СН'!$I$5-'СЕТ СН'!$I$17</f>
        <v>3786.5298616099999</v>
      </c>
      <c r="U135" s="36">
        <f>SUMIFS(СВЦЭМ!$C$39:$C$782,СВЦЭМ!$A$39:$A$782,$A135,СВЦЭМ!$B$39:$B$782,U$119)+'СЕТ СН'!$I$9+СВЦЭМ!$D$10+'СЕТ СН'!$I$5-'СЕТ СН'!$I$17</f>
        <v>3707.8244224600003</v>
      </c>
      <c r="V135" s="36">
        <f>SUMIFS(СВЦЭМ!$C$39:$C$782,СВЦЭМ!$A$39:$A$782,$A135,СВЦЭМ!$B$39:$B$782,V$119)+'СЕТ СН'!$I$9+СВЦЭМ!$D$10+'СЕТ СН'!$I$5-'СЕТ СН'!$I$17</f>
        <v>3688.7566531800003</v>
      </c>
      <c r="W135" s="36">
        <f>SUMIFS(СВЦЭМ!$C$39:$C$782,СВЦЭМ!$A$39:$A$782,$A135,СВЦЭМ!$B$39:$B$782,W$119)+'СЕТ СН'!$I$9+СВЦЭМ!$D$10+'СЕТ СН'!$I$5-'СЕТ СН'!$I$17</f>
        <v>3703.0606261600001</v>
      </c>
      <c r="X135" s="36">
        <f>SUMIFS(СВЦЭМ!$C$39:$C$782,СВЦЭМ!$A$39:$A$782,$A135,СВЦЭМ!$B$39:$B$782,X$119)+'СЕТ СН'!$I$9+СВЦЭМ!$D$10+'СЕТ СН'!$I$5-'СЕТ СН'!$I$17</f>
        <v>3729.5021233699999</v>
      </c>
      <c r="Y135" s="36">
        <f>SUMIFS(СВЦЭМ!$C$39:$C$782,СВЦЭМ!$A$39:$A$782,$A135,СВЦЭМ!$B$39:$B$782,Y$119)+'СЕТ СН'!$I$9+СВЦЭМ!$D$10+'СЕТ СН'!$I$5-'СЕТ СН'!$I$17</f>
        <v>3781.0475443</v>
      </c>
    </row>
    <row r="136" spans="1:25" ht="15.75" x14ac:dyDescent="0.2">
      <c r="A136" s="35">
        <f t="shared" si="3"/>
        <v>44303</v>
      </c>
      <c r="B136" s="36">
        <f>SUMIFS(СВЦЭМ!$C$39:$C$782,СВЦЭМ!$A$39:$A$782,$A136,СВЦЭМ!$B$39:$B$782,B$119)+'СЕТ СН'!$I$9+СВЦЭМ!$D$10+'СЕТ СН'!$I$5-'СЕТ СН'!$I$17</f>
        <v>3847.5898214600002</v>
      </c>
      <c r="C136" s="36">
        <f>SUMIFS(СВЦЭМ!$C$39:$C$782,СВЦЭМ!$A$39:$A$782,$A136,СВЦЭМ!$B$39:$B$782,C$119)+'СЕТ СН'!$I$9+СВЦЭМ!$D$10+'СЕТ СН'!$I$5-'СЕТ СН'!$I$17</f>
        <v>3908.3749642499997</v>
      </c>
      <c r="D136" s="36">
        <f>SUMIFS(СВЦЭМ!$C$39:$C$782,СВЦЭМ!$A$39:$A$782,$A136,СВЦЭМ!$B$39:$B$782,D$119)+'СЕТ СН'!$I$9+СВЦЭМ!$D$10+'СЕТ СН'!$I$5-'СЕТ СН'!$I$17</f>
        <v>3934.52445472</v>
      </c>
      <c r="E136" s="36">
        <f>SUMIFS(СВЦЭМ!$C$39:$C$782,СВЦЭМ!$A$39:$A$782,$A136,СВЦЭМ!$B$39:$B$782,E$119)+'СЕТ СН'!$I$9+СВЦЭМ!$D$10+'СЕТ СН'!$I$5-'СЕТ СН'!$I$17</f>
        <v>3921.3209780899997</v>
      </c>
      <c r="F136" s="36">
        <f>SUMIFS(СВЦЭМ!$C$39:$C$782,СВЦЭМ!$A$39:$A$782,$A136,СВЦЭМ!$B$39:$B$782,F$119)+'СЕТ СН'!$I$9+СВЦЭМ!$D$10+'СЕТ СН'!$I$5-'СЕТ СН'!$I$17</f>
        <v>3968.7105456600002</v>
      </c>
      <c r="G136" s="36">
        <f>SUMIFS(СВЦЭМ!$C$39:$C$782,СВЦЭМ!$A$39:$A$782,$A136,СВЦЭМ!$B$39:$B$782,G$119)+'СЕТ СН'!$I$9+СВЦЭМ!$D$10+'СЕТ СН'!$I$5-'СЕТ СН'!$I$17</f>
        <v>3974.2199088899997</v>
      </c>
      <c r="H136" s="36">
        <f>SUMIFS(СВЦЭМ!$C$39:$C$782,СВЦЭМ!$A$39:$A$782,$A136,СВЦЭМ!$B$39:$B$782,H$119)+'СЕТ СН'!$I$9+СВЦЭМ!$D$10+'СЕТ СН'!$I$5-'СЕТ СН'!$I$17</f>
        <v>3965.0984359599997</v>
      </c>
      <c r="I136" s="36">
        <f>SUMIFS(СВЦЭМ!$C$39:$C$782,СВЦЭМ!$A$39:$A$782,$A136,СВЦЭМ!$B$39:$B$782,I$119)+'СЕТ СН'!$I$9+СВЦЭМ!$D$10+'СЕТ СН'!$I$5-'СЕТ СН'!$I$17</f>
        <v>3905.7498598800003</v>
      </c>
      <c r="J136" s="36">
        <f>SUMIFS(СВЦЭМ!$C$39:$C$782,СВЦЭМ!$A$39:$A$782,$A136,СВЦЭМ!$B$39:$B$782,J$119)+'СЕТ СН'!$I$9+СВЦЭМ!$D$10+'СЕТ СН'!$I$5-'СЕТ СН'!$I$17</f>
        <v>3818.6840184499997</v>
      </c>
      <c r="K136" s="36">
        <f>SUMIFS(СВЦЭМ!$C$39:$C$782,СВЦЭМ!$A$39:$A$782,$A136,СВЦЭМ!$B$39:$B$782,K$119)+'СЕТ СН'!$I$9+СВЦЭМ!$D$10+'СЕТ СН'!$I$5-'СЕТ СН'!$I$17</f>
        <v>3755.89542966</v>
      </c>
      <c r="L136" s="36">
        <f>SUMIFS(СВЦЭМ!$C$39:$C$782,СВЦЭМ!$A$39:$A$782,$A136,СВЦЭМ!$B$39:$B$782,L$119)+'СЕТ СН'!$I$9+СВЦЭМ!$D$10+'СЕТ СН'!$I$5-'СЕТ СН'!$I$17</f>
        <v>3762.3264133499997</v>
      </c>
      <c r="M136" s="36">
        <f>SUMIFS(СВЦЭМ!$C$39:$C$782,СВЦЭМ!$A$39:$A$782,$A136,СВЦЭМ!$B$39:$B$782,M$119)+'СЕТ СН'!$I$9+СВЦЭМ!$D$10+'СЕТ СН'!$I$5-'СЕТ СН'!$I$17</f>
        <v>3784.3750038099997</v>
      </c>
      <c r="N136" s="36">
        <f>SUMIFS(СВЦЭМ!$C$39:$C$782,СВЦЭМ!$A$39:$A$782,$A136,СВЦЭМ!$B$39:$B$782,N$119)+'СЕТ СН'!$I$9+СВЦЭМ!$D$10+'СЕТ СН'!$I$5-'СЕТ СН'!$I$17</f>
        <v>3942.8834465800001</v>
      </c>
      <c r="O136" s="36">
        <f>SUMIFS(СВЦЭМ!$C$39:$C$782,СВЦЭМ!$A$39:$A$782,$A136,СВЦЭМ!$B$39:$B$782,O$119)+'СЕТ СН'!$I$9+СВЦЭМ!$D$10+'СЕТ СН'!$I$5-'СЕТ СН'!$I$17</f>
        <v>4051.02922941</v>
      </c>
      <c r="P136" s="36">
        <f>SUMIFS(СВЦЭМ!$C$39:$C$782,СВЦЭМ!$A$39:$A$782,$A136,СВЦЭМ!$B$39:$B$782,P$119)+'СЕТ СН'!$I$9+СВЦЭМ!$D$10+'СЕТ СН'!$I$5-'СЕТ СН'!$I$17</f>
        <v>4040.1344498400003</v>
      </c>
      <c r="Q136" s="36">
        <f>SUMIFS(СВЦЭМ!$C$39:$C$782,СВЦЭМ!$A$39:$A$782,$A136,СВЦЭМ!$B$39:$B$782,Q$119)+'СЕТ СН'!$I$9+СВЦЭМ!$D$10+'СЕТ СН'!$I$5-'СЕТ СН'!$I$17</f>
        <v>4033.1479834100001</v>
      </c>
      <c r="R136" s="36">
        <f>SUMIFS(СВЦЭМ!$C$39:$C$782,СВЦЭМ!$A$39:$A$782,$A136,СВЦЭМ!$B$39:$B$782,R$119)+'СЕТ СН'!$I$9+СВЦЭМ!$D$10+'СЕТ СН'!$I$5-'СЕТ СН'!$I$17</f>
        <v>4029.5133296200001</v>
      </c>
      <c r="S136" s="36">
        <f>SUMIFS(СВЦЭМ!$C$39:$C$782,СВЦЭМ!$A$39:$A$782,$A136,СВЦЭМ!$B$39:$B$782,S$119)+'СЕТ СН'!$I$9+СВЦЭМ!$D$10+'СЕТ СН'!$I$5-'СЕТ СН'!$I$17</f>
        <v>4010.7225300199998</v>
      </c>
      <c r="T136" s="36">
        <f>SUMIFS(СВЦЭМ!$C$39:$C$782,СВЦЭМ!$A$39:$A$782,$A136,СВЦЭМ!$B$39:$B$782,T$119)+'СЕТ СН'!$I$9+СВЦЭМ!$D$10+'СЕТ СН'!$I$5-'СЕТ СН'!$I$17</f>
        <v>3821.7133086499998</v>
      </c>
      <c r="U136" s="36">
        <f>SUMIFS(СВЦЭМ!$C$39:$C$782,СВЦЭМ!$A$39:$A$782,$A136,СВЦЭМ!$B$39:$B$782,U$119)+'СЕТ СН'!$I$9+СВЦЭМ!$D$10+'СЕТ СН'!$I$5-'СЕТ СН'!$I$17</f>
        <v>3740.3333766599999</v>
      </c>
      <c r="V136" s="36">
        <f>SUMIFS(СВЦЭМ!$C$39:$C$782,СВЦЭМ!$A$39:$A$782,$A136,СВЦЭМ!$B$39:$B$782,V$119)+'СЕТ СН'!$I$9+СВЦЭМ!$D$10+'СЕТ СН'!$I$5-'СЕТ СН'!$I$17</f>
        <v>3726.1829892000001</v>
      </c>
      <c r="W136" s="36">
        <f>SUMIFS(СВЦЭМ!$C$39:$C$782,СВЦЭМ!$A$39:$A$782,$A136,СВЦЭМ!$B$39:$B$782,W$119)+'СЕТ СН'!$I$9+СВЦЭМ!$D$10+'СЕТ СН'!$I$5-'СЕТ СН'!$I$17</f>
        <v>3735.3872446800001</v>
      </c>
      <c r="X136" s="36">
        <f>SUMIFS(СВЦЭМ!$C$39:$C$782,СВЦЭМ!$A$39:$A$782,$A136,СВЦЭМ!$B$39:$B$782,X$119)+'СЕТ СН'!$I$9+СВЦЭМ!$D$10+'СЕТ СН'!$I$5-'СЕТ СН'!$I$17</f>
        <v>3769.3341328899996</v>
      </c>
      <c r="Y136" s="36">
        <f>SUMIFS(СВЦЭМ!$C$39:$C$782,СВЦЭМ!$A$39:$A$782,$A136,СВЦЭМ!$B$39:$B$782,Y$119)+'СЕТ СН'!$I$9+СВЦЭМ!$D$10+'СЕТ СН'!$I$5-'СЕТ СН'!$I$17</f>
        <v>3829.0567931999999</v>
      </c>
    </row>
    <row r="137" spans="1:25" ht="15.75" x14ac:dyDescent="0.2">
      <c r="A137" s="35">
        <f t="shared" si="3"/>
        <v>44304</v>
      </c>
      <c r="B137" s="36">
        <f>SUMIFS(СВЦЭМ!$C$39:$C$782,СВЦЭМ!$A$39:$A$782,$A137,СВЦЭМ!$B$39:$B$782,B$119)+'СЕТ СН'!$I$9+СВЦЭМ!$D$10+'СЕТ СН'!$I$5-'СЕТ СН'!$I$17</f>
        <v>3859.2076047999999</v>
      </c>
      <c r="C137" s="36">
        <f>SUMIFS(СВЦЭМ!$C$39:$C$782,СВЦЭМ!$A$39:$A$782,$A137,СВЦЭМ!$B$39:$B$782,C$119)+'СЕТ СН'!$I$9+СВЦЭМ!$D$10+'СЕТ СН'!$I$5-'СЕТ СН'!$I$17</f>
        <v>3923.5446929600002</v>
      </c>
      <c r="D137" s="36">
        <f>SUMIFS(СВЦЭМ!$C$39:$C$782,СВЦЭМ!$A$39:$A$782,$A137,СВЦЭМ!$B$39:$B$782,D$119)+'СЕТ СН'!$I$9+СВЦЭМ!$D$10+'СЕТ СН'!$I$5-'СЕТ СН'!$I$17</f>
        <v>3941.1249621699999</v>
      </c>
      <c r="E137" s="36">
        <f>SUMIFS(СВЦЭМ!$C$39:$C$782,СВЦЭМ!$A$39:$A$782,$A137,СВЦЭМ!$B$39:$B$782,E$119)+'СЕТ СН'!$I$9+СВЦЭМ!$D$10+'СЕТ СН'!$I$5-'СЕТ СН'!$I$17</f>
        <v>3932.8034113200001</v>
      </c>
      <c r="F137" s="36">
        <f>SUMIFS(СВЦЭМ!$C$39:$C$782,СВЦЭМ!$A$39:$A$782,$A137,СВЦЭМ!$B$39:$B$782,F$119)+'СЕТ СН'!$I$9+СВЦЭМ!$D$10+'СЕТ СН'!$I$5-'СЕТ СН'!$I$17</f>
        <v>3958.9251862299998</v>
      </c>
      <c r="G137" s="36">
        <f>SUMIFS(СВЦЭМ!$C$39:$C$782,СВЦЭМ!$A$39:$A$782,$A137,СВЦЭМ!$B$39:$B$782,G$119)+'СЕТ СН'!$I$9+СВЦЭМ!$D$10+'СЕТ СН'!$I$5-'СЕТ СН'!$I$17</f>
        <v>3959.6636445599997</v>
      </c>
      <c r="H137" s="36">
        <f>SUMIFS(СВЦЭМ!$C$39:$C$782,СВЦЭМ!$A$39:$A$782,$A137,СВЦЭМ!$B$39:$B$782,H$119)+'СЕТ СН'!$I$9+СВЦЭМ!$D$10+'СЕТ СН'!$I$5-'СЕТ СН'!$I$17</f>
        <v>3957.16189902</v>
      </c>
      <c r="I137" s="36">
        <f>SUMIFS(СВЦЭМ!$C$39:$C$782,СВЦЭМ!$A$39:$A$782,$A137,СВЦЭМ!$B$39:$B$782,I$119)+'СЕТ СН'!$I$9+СВЦЭМ!$D$10+'СЕТ СН'!$I$5-'СЕТ СН'!$I$17</f>
        <v>3899.99978143</v>
      </c>
      <c r="J137" s="36">
        <f>SUMIFS(СВЦЭМ!$C$39:$C$782,СВЦЭМ!$A$39:$A$782,$A137,СВЦЭМ!$B$39:$B$782,J$119)+'СЕТ СН'!$I$9+СВЦЭМ!$D$10+'СЕТ СН'!$I$5-'СЕТ СН'!$I$17</f>
        <v>3833.4077988500003</v>
      </c>
      <c r="K137" s="36">
        <f>SUMIFS(СВЦЭМ!$C$39:$C$782,СВЦЭМ!$A$39:$A$782,$A137,СВЦЭМ!$B$39:$B$782,K$119)+'СЕТ СН'!$I$9+СВЦЭМ!$D$10+'СЕТ СН'!$I$5-'СЕТ СН'!$I$17</f>
        <v>3757.0130857499998</v>
      </c>
      <c r="L137" s="36">
        <f>SUMIFS(СВЦЭМ!$C$39:$C$782,СВЦЭМ!$A$39:$A$782,$A137,СВЦЭМ!$B$39:$B$782,L$119)+'СЕТ СН'!$I$9+СВЦЭМ!$D$10+'СЕТ СН'!$I$5-'СЕТ СН'!$I$17</f>
        <v>3746.5060983200001</v>
      </c>
      <c r="M137" s="36">
        <f>SUMIFS(СВЦЭМ!$C$39:$C$782,СВЦЭМ!$A$39:$A$782,$A137,СВЦЭМ!$B$39:$B$782,M$119)+'СЕТ СН'!$I$9+СВЦЭМ!$D$10+'СЕТ СН'!$I$5-'СЕТ СН'!$I$17</f>
        <v>3762.94455634</v>
      </c>
      <c r="N137" s="36">
        <f>SUMIFS(СВЦЭМ!$C$39:$C$782,СВЦЭМ!$A$39:$A$782,$A137,СВЦЭМ!$B$39:$B$782,N$119)+'СЕТ СН'!$I$9+СВЦЭМ!$D$10+'СЕТ СН'!$I$5-'СЕТ СН'!$I$17</f>
        <v>3877.0384744399998</v>
      </c>
      <c r="O137" s="36">
        <f>SUMIFS(СВЦЭМ!$C$39:$C$782,СВЦЭМ!$A$39:$A$782,$A137,СВЦЭМ!$B$39:$B$782,O$119)+'СЕТ СН'!$I$9+СВЦЭМ!$D$10+'СЕТ СН'!$I$5-'СЕТ СН'!$I$17</f>
        <v>4008.0506189299999</v>
      </c>
      <c r="P137" s="36">
        <f>SUMIFS(СВЦЭМ!$C$39:$C$782,СВЦЭМ!$A$39:$A$782,$A137,СВЦЭМ!$B$39:$B$782,P$119)+'СЕТ СН'!$I$9+СВЦЭМ!$D$10+'СЕТ СН'!$I$5-'СЕТ СН'!$I$17</f>
        <v>3993.2299365199997</v>
      </c>
      <c r="Q137" s="36">
        <f>SUMIFS(СВЦЭМ!$C$39:$C$782,СВЦЭМ!$A$39:$A$782,$A137,СВЦЭМ!$B$39:$B$782,Q$119)+'СЕТ СН'!$I$9+СВЦЭМ!$D$10+'СЕТ СН'!$I$5-'СЕТ СН'!$I$17</f>
        <v>3985.8623681600002</v>
      </c>
      <c r="R137" s="36">
        <f>SUMIFS(СВЦЭМ!$C$39:$C$782,СВЦЭМ!$A$39:$A$782,$A137,СВЦЭМ!$B$39:$B$782,R$119)+'СЕТ СН'!$I$9+СВЦЭМ!$D$10+'СЕТ СН'!$I$5-'СЕТ СН'!$I$17</f>
        <v>3988.2729239600003</v>
      </c>
      <c r="S137" s="36">
        <f>SUMIFS(СВЦЭМ!$C$39:$C$782,СВЦЭМ!$A$39:$A$782,$A137,СВЦЭМ!$B$39:$B$782,S$119)+'СЕТ СН'!$I$9+СВЦЭМ!$D$10+'СЕТ СН'!$I$5-'СЕТ СН'!$I$17</f>
        <v>3970.3828159100003</v>
      </c>
      <c r="T137" s="36">
        <f>SUMIFS(СВЦЭМ!$C$39:$C$782,СВЦЭМ!$A$39:$A$782,$A137,СВЦЭМ!$B$39:$B$782,T$119)+'СЕТ СН'!$I$9+СВЦЭМ!$D$10+'СЕТ СН'!$I$5-'СЕТ СН'!$I$17</f>
        <v>3775.1995242000003</v>
      </c>
      <c r="U137" s="36">
        <f>SUMIFS(СВЦЭМ!$C$39:$C$782,СВЦЭМ!$A$39:$A$782,$A137,СВЦЭМ!$B$39:$B$782,U$119)+'СЕТ СН'!$I$9+СВЦЭМ!$D$10+'СЕТ СН'!$I$5-'СЕТ СН'!$I$17</f>
        <v>3680.2492349700001</v>
      </c>
      <c r="V137" s="36">
        <f>SUMIFS(СВЦЭМ!$C$39:$C$782,СВЦЭМ!$A$39:$A$782,$A137,СВЦЭМ!$B$39:$B$782,V$119)+'СЕТ СН'!$I$9+СВЦЭМ!$D$10+'СЕТ СН'!$I$5-'СЕТ СН'!$I$17</f>
        <v>3645.6573803700003</v>
      </c>
      <c r="W137" s="36">
        <f>SUMIFS(СВЦЭМ!$C$39:$C$782,СВЦЭМ!$A$39:$A$782,$A137,СВЦЭМ!$B$39:$B$782,W$119)+'СЕТ СН'!$I$9+СВЦЭМ!$D$10+'СЕТ СН'!$I$5-'СЕТ СН'!$I$17</f>
        <v>3649.6700610500002</v>
      </c>
      <c r="X137" s="36">
        <f>SUMIFS(СВЦЭМ!$C$39:$C$782,СВЦЭМ!$A$39:$A$782,$A137,СВЦЭМ!$B$39:$B$782,X$119)+'СЕТ СН'!$I$9+СВЦЭМ!$D$10+'СЕТ СН'!$I$5-'СЕТ СН'!$I$17</f>
        <v>3693.8846137099999</v>
      </c>
      <c r="Y137" s="36">
        <f>SUMIFS(СВЦЭМ!$C$39:$C$782,СВЦЭМ!$A$39:$A$782,$A137,СВЦЭМ!$B$39:$B$782,Y$119)+'СЕТ СН'!$I$9+СВЦЭМ!$D$10+'СЕТ СН'!$I$5-'СЕТ СН'!$I$17</f>
        <v>3732.5707491000003</v>
      </c>
    </row>
    <row r="138" spans="1:25" ht="15.75" x14ac:dyDescent="0.2">
      <c r="A138" s="35">
        <f t="shared" si="3"/>
        <v>44305</v>
      </c>
      <c r="B138" s="36">
        <f>SUMIFS(СВЦЭМ!$C$39:$C$782,СВЦЭМ!$A$39:$A$782,$A138,СВЦЭМ!$B$39:$B$782,B$119)+'СЕТ СН'!$I$9+СВЦЭМ!$D$10+'СЕТ СН'!$I$5-'СЕТ СН'!$I$17</f>
        <v>3937.1684768300001</v>
      </c>
      <c r="C138" s="36">
        <f>SUMIFS(СВЦЭМ!$C$39:$C$782,СВЦЭМ!$A$39:$A$782,$A138,СВЦЭМ!$B$39:$B$782,C$119)+'СЕТ СН'!$I$9+СВЦЭМ!$D$10+'СЕТ СН'!$I$5-'СЕТ СН'!$I$17</f>
        <v>3989.1537192000001</v>
      </c>
      <c r="D138" s="36">
        <f>SUMIFS(СВЦЭМ!$C$39:$C$782,СВЦЭМ!$A$39:$A$782,$A138,СВЦЭМ!$B$39:$B$782,D$119)+'СЕТ СН'!$I$9+СВЦЭМ!$D$10+'СЕТ СН'!$I$5-'СЕТ СН'!$I$17</f>
        <v>4037.97284201</v>
      </c>
      <c r="E138" s="36">
        <f>SUMIFS(СВЦЭМ!$C$39:$C$782,СВЦЭМ!$A$39:$A$782,$A138,СВЦЭМ!$B$39:$B$782,E$119)+'СЕТ СН'!$I$9+СВЦЭМ!$D$10+'СЕТ СН'!$I$5-'СЕТ СН'!$I$17</f>
        <v>4036.01363072</v>
      </c>
      <c r="F138" s="36">
        <f>SUMIFS(СВЦЭМ!$C$39:$C$782,СВЦЭМ!$A$39:$A$782,$A138,СВЦЭМ!$B$39:$B$782,F$119)+'СЕТ СН'!$I$9+СВЦЭМ!$D$10+'СЕТ СН'!$I$5-'СЕТ СН'!$I$17</f>
        <v>4044.3365697099998</v>
      </c>
      <c r="G138" s="36">
        <f>SUMIFS(СВЦЭМ!$C$39:$C$782,СВЦЭМ!$A$39:$A$782,$A138,СВЦЭМ!$B$39:$B$782,G$119)+'СЕТ СН'!$I$9+СВЦЭМ!$D$10+'СЕТ СН'!$I$5-'СЕТ СН'!$I$17</f>
        <v>4041.9633069199999</v>
      </c>
      <c r="H138" s="36">
        <f>SUMIFS(СВЦЭМ!$C$39:$C$782,СВЦЭМ!$A$39:$A$782,$A138,СВЦЭМ!$B$39:$B$782,H$119)+'СЕТ СН'!$I$9+СВЦЭМ!$D$10+'СЕТ СН'!$I$5-'СЕТ СН'!$I$17</f>
        <v>3996.5871037400002</v>
      </c>
      <c r="I138" s="36">
        <f>SUMIFS(СВЦЭМ!$C$39:$C$782,СВЦЭМ!$A$39:$A$782,$A138,СВЦЭМ!$B$39:$B$782,I$119)+'СЕТ СН'!$I$9+СВЦЭМ!$D$10+'СЕТ СН'!$I$5-'СЕТ СН'!$I$17</f>
        <v>3905.8922440799997</v>
      </c>
      <c r="J138" s="36">
        <f>SUMIFS(СВЦЭМ!$C$39:$C$782,СВЦЭМ!$A$39:$A$782,$A138,СВЦЭМ!$B$39:$B$782,J$119)+'СЕТ СН'!$I$9+СВЦЭМ!$D$10+'СЕТ СН'!$I$5-'СЕТ СН'!$I$17</f>
        <v>3831.6552066900003</v>
      </c>
      <c r="K138" s="36">
        <f>SUMIFS(СВЦЭМ!$C$39:$C$782,СВЦЭМ!$A$39:$A$782,$A138,СВЦЭМ!$B$39:$B$782,K$119)+'СЕТ СН'!$I$9+СВЦЭМ!$D$10+'СЕТ СН'!$I$5-'СЕТ СН'!$I$17</f>
        <v>3762.9850311700002</v>
      </c>
      <c r="L138" s="36">
        <f>SUMIFS(СВЦЭМ!$C$39:$C$782,СВЦЭМ!$A$39:$A$782,$A138,СВЦЭМ!$B$39:$B$782,L$119)+'СЕТ СН'!$I$9+СВЦЭМ!$D$10+'СЕТ СН'!$I$5-'СЕТ СН'!$I$17</f>
        <v>3763.5795727100003</v>
      </c>
      <c r="M138" s="36">
        <f>SUMIFS(СВЦЭМ!$C$39:$C$782,СВЦЭМ!$A$39:$A$782,$A138,СВЦЭМ!$B$39:$B$782,M$119)+'СЕТ СН'!$I$9+СВЦЭМ!$D$10+'СЕТ СН'!$I$5-'СЕТ СН'!$I$17</f>
        <v>3791.9299156099996</v>
      </c>
      <c r="N138" s="36">
        <f>SUMIFS(СВЦЭМ!$C$39:$C$782,СВЦЭМ!$A$39:$A$782,$A138,СВЦЭМ!$B$39:$B$782,N$119)+'СЕТ СН'!$I$9+СВЦЭМ!$D$10+'СЕТ СН'!$I$5-'СЕТ СН'!$I$17</f>
        <v>3833.4923054700002</v>
      </c>
      <c r="O138" s="36">
        <f>SUMIFS(СВЦЭМ!$C$39:$C$782,СВЦЭМ!$A$39:$A$782,$A138,СВЦЭМ!$B$39:$B$782,O$119)+'СЕТ СН'!$I$9+СВЦЭМ!$D$10+'СЕТ СН'!$I$5-'СЕТ СН'!$I$17</f>
        <v>3888.1617148</v>
      </c>
      <c r="P138" s="36">
        <f>SUMIFS(СВЦЭМ!$C$39:$C$782,СВЦЭМ!$A$39:$A$782,$A138,СВЦЭМ!$B$39:$B$782,P$119)+'СЕТ СН'!$I$9+СВЦЭМ!$D$10+'СЕТ СН'!$I$5-'СЕТ СН'!$I$17</f>
        <v>3945.1167561699999</v>
      </c>
      <c r="Q138" s="36">
        <f>SUMIFS(СВЦЭМ!$C$39:$C$782,СВЦЭМ!$A$39:$A$782,$A138,СВЦЭМ!$B$39:$B$782,Q$119)+'СЕТ СН'!$I$9+СВЦЭМ!$D$10+'СЕТ СН'!$I$5-'СЕТ СН'!$I$17</f>
        <v>3965.9958845299998</v>
      </c>
      <c r="R138" s="36">
        <f>SUMIFS(СВЦЭМ!$C$39:$C$782,СВЦЭМ!$A$39:$A$782,$A138,СВЦЭМ!$B$39:$B$782,R$119)+'СЕТ СН'!$I$9+СВЦЭМ!$D$10+'СЕТ СН'!$I$5-'СЕТ СН'!$I$17</f>
        <v>3952.3282077599997</v>
      </c>
      <c r="S138" s="36">
        <f>SUMIFS(СВЦЭМ!$C$39:$C$782,СВЦЭМ!$A$39:$A$782,$A138,СВЦЭМ!$B$39:$B$782,S$119)+'СЕТ СН'!$I$9+СВЦЭМ!$D$10+'СЕТ СН'!$I$5-'СЕТ СН'!$I$17</f>
        <v>3922.8373665399999</v>
      </c>
      <c r="T138" s="36">
        <f>SUMIFS(СВЦЭМ!$C$39:$C$782,СВЦЭМ!$A$39:$A$782,$A138,СВЦЭМ!$B$39:$B$782,T$119)+'СЕТ СН'!$I$9+СВЦЭМ!$D$10+'СЕТ СН'!$I$5-'СЕТ СН'!$I$17</f>
        <v>3851.2078774900001</v>
      </c>
      <c r="U138" s="36">
        <f>SUMIFS(СВЦЭМ!$C$39:$C$782,СВЦЭМ!$A$39:$A$782,$A138,СВЦЭМ!$B$39:$B$782,U$119)+'СЕТ СН'!$I$9+СВЦЭМ!$D$10+'СЕТ СН'!$I$5-'СЕТ СН'!$I$17</f>
        <v>3794.2528969200002</v>
      </c>
      <c r="V138" s="36">
        <f>SUMIFS(СВЦЭМ!$C$39:$C$782,СВЦЭМ!$A$39:$A$782,$A138,СВЦЭМ!$B$39:$B$782,V$119)+'СЕТ СН'!$I$9+СВЦЭМ!$D$10+'СЕТ СН'!$I$5-'СЕТ СН'!$I$17</f>
        <v>3760.0043096600002</v>
      </c>
      <c r="W138" s="36">
        <f>SUMIFS(СВЦЭМ!$C$39:$C$782,СВЦЭМ!$A$39:$A$782,$A138,СВЦЭМ!$B$39:$B$782,W$119)+'СЕТ СН'!$I$9+СВЦЭМ!$D$10+'СЕТ СН'!$I$5-'СЕТ СН'!$I$17</f>
        <v>3773.15321081</v>
      </c>
      <c r="X138" s="36">
        <f>SUMIFS(СВЦЭМ!$C$39:$C$782,СВЦЭМ!$A$39:$A$782,$A138,СВЦЭМ!$B$39:$B$782,X$119)+'СЕТ СН'!$I$9+СВЦЭМ!$D$10+'СЕТ СН'!$I$5-'СЕТ СН'!$I$17</f>
        <v>3811.4577929899997</v>
      </c>
      <c r="Y138" s="36">
        <f>SUMIFS(СВЦЭМ!$C$39:$C$782,СВЦЭМ!$A$39:$A$782,$A138,СВЦЭМ!$B$39:$B$782,Y$119)+'СЕТ СН'!$I$9+СВЦЭМ!$D$10+'СЕТ СН'!$I$5-'СЕТ СН'!$I$17</f>
        <v>3861.7684231900002</v>
      </c>
    </row>
    <row r="139" spans="1:25" ht="15.75" x14ac:dyDescent="0.2">
      <c r="A139" s="35">
        <f t="shared" si="3"/>
        <v>44306</v>
      </c>
      <c r="B139" s="36">
        <f>SUMIFS(СВЦЭМ!$C$39:$C$782,СВЦЭМ!$A$39:$A$782,$A139,СВЦЭМ!$B$39:$B$782,B$119)+'СЕТ СН'!$I$9+СВЦЭМ!$D$10+'СЕТ СН'!$I$5-'СЕТ СН'!$I$17</f>
        <v>3989.2099170199999</v>
      </c>
      <c r="C139" s="36">
        <f>SUMIFS(СВЦЭМ!$C$39:$C$782,СВЦЭМ!$A$39:$A$782,$A139,СВЦЭМ!$B$39:$B$782,C$119)+'СЕТ СН'!$I$9+СВЦЭМ!$D$10+'СЕТ СН'!$I$5-'СЕТ СН'!$I$17</f>
        <v>3961.8939174699999</v>
      </c>
      <c r="D139" s="36">
        <f>SUMIFS(СВЦЭМ!$C$39:$C$782,СВЦЭМ!$A$39:$A$782,$A139,СВЦЭМ!$B$39:$B$782,D$119)+'СЕТ СН'!$I$9+СВЦЭМ!$D$10+'СЕТ СН'!$I$5-'СЕТ СН'!$I$17</f>
        <v>3908.5596252099999</v>
      </c>
      <c r="E139" s="36">
        <f>SUMIFS(СВЦЭМ!$C$39:$C$782,СВЦЭМ!$A$39:$A$782,$A139,СВЦЭМ!$B$39:$B$782,E$119)+'СЕТ СН'!$I$9+СВЦЭМ!$D$10+'СЕТ СН'!$I$5-'СЕТ СН'!$I$17</f>
        <v>3903.7603179799999</v>
      </c>
      <c r="F139" s="36">
        <f>SUMIFS(СВЦЭМ!$C$39:$C$782,СВЦЭМ!$A$39:$A$782,$A139,СВЦЭМ!$B$39:$B$782,F$119)+'СЕТ СН'!$I$9+СВЦЭМ!$D$10+'СЕТ СН'!$I$5-'СЕТ СН'!$I$17</f>
        <v>3905.92024692</v>
      </c>
      <c r="G139" s="36">
        <f>SUMIFS(СВЦЭМ!$C$39:$C$782,СВЦЭМ!$A$39:$A$782,$A139,СВЦЭМ!$B$39:$B$782,G$119)+'СЕТ СН'!$I$9+СВЦЭМ!$D$10+'СЕТ СН'!$I$5-'СЕТ СН'!$I$17</f>
        <v>3907.9068114800002</v>
      </c>
      <c r="H139" s="36">
        <f>SUMIFS(СВЦЭМ!$C$39:$C$782,СВЦЭМ!$A$39:$A$782,$A139,СВЦЭМ!$B$39:$B$782,H$119)+'СЕТ СН'!$I$9+СВЦЭМ!$D$10+'СЕТ СН'!$I$5-'СЕТ СН'!$I$17</f>
        <v>3956.1525881600001</v>
      </c>
      <c r="I139" s="36">
        <f>SUMIFS(СВЦЭМ!$C$39:$C$782,СВЦЭМ!$A$39:$A$782,$A139,СВЦЭМ!$B$39:$B$782,I$119)+'СЕТ СН'!$I$9+СВЦЭМ!$D$10+'СЕТ СН'!$I$5-'СЕТ СН'!$I$17</f>
        <v>3996.0218651499999</v>
      </c>
      <c r="J139" s="36">
        <f>SUMIFS(СВЦЭМ!$C$39:$C$782,СВЦЭМ!$A$39:$A$782,$A139,СВЦЭМ!$B$39:$B$782,J$119)+'СЕТ СН'!$I$9+СВЦЭМ!$D$10+'СЕТ СН'!$I$5-'СЕТ СН'!$I$17</f>
        <v>3950.9562445199999</v>
      </c>
      <c r="K139" s="36">
        <f>SUMIFS(СВЦЭМ!$C$39:$C$782,СВЦЭМ!$A$39:$A$782,$A139,СВЦЭМ!$B$39:$B$782,K$119)+'СЕТ СН'!$I$9+СВЦЭМ!$D$10+'СЕТ СН'!$I$5-'СЕТ СН'!$I$17</f>
        <v>3888.1073877199997</v>
      </c>
      <c r="L139" s="36">
        <f>SUMIFS(СВЦЭМ!$C$39:$C$782,СВЦЭМ!$A$39:$A$782,$A139,СВЦЭМ!$B$39:$B$782,L$119)+'СЕТ СН'!$I$9+СВЦЭМ!$D$10+'СЕТ СН'!$I$5-'СЕТ СН'!$I$17</f>
        <v>3894.1211223</v>
      </c>
      <c r="M139" s="36">
        <f>SUMIFS(СВЦЭМ!$C$39:$C$782,СВЦЭМ!$A$39:$A$782,$A139,СВЦЭМ!$B$39:$B$782,M$119)+'СЕТ СН'!$I$9+СВЦЭМ!$D$10+'СЕТ СН'!$I$5-'СЕТ СН'!$I$17</f>
        <v>3899.83139059</v>
      </c>
      <c r="N139" s="36">
        <f>SUMIFS(СВЦЭМ!$C$39:$C$782,СВЦЭМ!$A$39:$A$782,$A139,СВЦЭМ!$B$39:$B$782,N$119)+'СЕТ СН'!$I$9+СВЦЭМ!$D$10+'СЕТ СН'!$I$5-'СЕТ СН'!$I$17</f>
        <v>3921.13850357</v>
      </c>
      <c r="O139" s="36">
        <f>SUMIFS(СВЦЭМ!$C$39:$C$782,СВЦЭМ!$A$39:$A$782,$A139,СВЦЭМ!$B$39:$B$782,O$119)+'СЕТ СН'!$I$9+СВЦЭМ!$D$10+'СЕТ СН'!$I$5-'СЕТ СН'!$I$17</f>
        <v>3970.7139080500001</v>
      </c>
      <c r="P139" s="36">
        <f>SUMIFS(СВЦЭМ!$C$39:$C$782,СВЦЭМ!$A$39:$A$782,$A139,СВЦЭМ!$B$39:$B$782,P$119)+'СЕТ СН'!$I$9+СВЦЭМ!$D$10+'СЕТ СН'!$I$5-'СЕТ СН'!$I$17</f>
        <v>3992.47200479</v>
      </c>
      <c r="Q139" s="36">
        <f>SUMIFS(СВЦЭМ!$C$39:$C$782,СВЦЭМ!$A$39:$A$782,$A139,СВЦЭМ!$B$39:$B$782,Q$119)+'СЕТ СН'!$I$9+СВЦЭМ!$D$10+'СЕТ СН'!$I$5-'СЕТ СН'!$I$17</f>
        <v>3981.0085269199999</v>
      </c>
      <c r="R139" s="36">
        <f>SUMIFS(СВЦЭМ!$C$39:$C$782,СВЦЭМ!$A$39:$A$782,$A139,СВЦЭМ!$B$39:$B$782,R$119)+'СЕТ СН'!$I$9+СВЦЭМ!$D$10+'СЕТ СН'!$I$5-'СЕТ СН'!$I$17</f>
        <v>3985.4577645700001</v>
      </c>
      <c r="S139" s="36">
        <f>SUMIFS(СВЦЭМ!$C$39:$C$782,СВЦЭМ!$A$39:$A$782,$A139,СВЦЭМ!$B$39:$B$782,S$119)+'СЕТ СН'!$I$9+СВЦЭМ!$D$10+'СЕТ СН'!$I$5-'СЕТ СН'!$I$17</f>
        <v>4002.9181883299998</v>
      </c>
      <c r="T139" s="36">
        <f>SUMIFS(СВЦЭМ!$C$39:$C$782,СВЦЭМ!$A$39:$A$782,$A139,СВЦЭМ!$B$39:$B$782,T$119)+'СЕТ СН'!$I$9+СВЦЭМ!$D$10+'СЕТ СН'!$I$5-'СЕТ СН'!$I$17</f>
        <v>3934.4491949799999</v>
      </c>
      <c r="U139" s="36">
        <f>SUMIFS(СВЦЭМ!$C$39:$C$782,СВЦЭМ!$A$39:$A$782,$A139,СВЦЭМ!$B$39:$B$782,U$119)+'СЕТ СН'!$I$9+СВЦЭМ!$D$10+'СЕТ СН'!$I$5-'СЕТ СН'!$I$17</f>
        <v>3854.0507769300002</v>
      </c>
      <c r="V139" s="36">
        <f>SUMIFS(СВЦЭМ!$C$39:$C$782,СВЦЭМ!$A$39:$A$782,$A139,СВЦЭМ!$B$39:$B$782,V$119)+'СЕТ СН'!$I$9+СВЦЭМ!$D$10+'СЕТ СН'!$I$5-'СЕТ СН'!$I$17</f>
        <v>3811.5946956400003</v>
      </c>
      <c r="W139" s="36">
        <f>SUMIFS(СВЦЭМ!$C$39:$C$782,СВЦЭМ!$A$39:$A$782,$A139,СВЦЭМ!$B$39:$B$782,W$119)+'СЕТ СН'!$I$9+СВЦЭМ!$D$10+'СЕТ СН'!$I$5-'СЕТ СН'!$I$17</f>
        <v>3821.22367024</v>
      </c>
      <c r="X139" s="36">
        <f>SUMIFS(СВЦЭМ!$C$39:$C$782,СВЦЭМ!$A$39:$A$782,$A139,СВЦЭМ!$B$39:$B$782,X$119)+'СЕТ СН'!$I$9+СВЦЭМ!$D$10+'СЕТ СН'!$I$5-'СЕТ СН'!$I$17</f>
        <v>3849.74839557</v>
      </c>
      <c r="Y139" s="36">
        <f>SUMIFS(СВЦЭМ!$C$39:$C$782,СВЦЭМ!$A$39:$A$782,$A139,СВЦЭМ!$B$39:$B$782,Y$119)+'СЕТ СН'!$I$9+СВЦЭМ!$D$10+'СЕТ СН'!$I$5-'СЕТ СН'!$I$17</f>
        <v>3921.2260845600003</v>
      </c>
    </row>
    <row r="140" spans="1:25" ht="15.75" x14ac:dyDescent="0.2">
      <c r="A140" s="35">
        <f t="shared" si="3"/>
        <v>44307</v>
      </c>
      <c r="B140" s="36">
        <f>SUMIFS(СВЦЭМ!$C$39:$C$782,СВЦЭМ!$A$39:$A$782,$A140,СВЦЭМ!$B$39:$B$782,B$119)+'СЕТ СН'!$I$9+СВЦЭМ!$D$10+'СЕТ СН'!$I$5-'СЕТ СН'!$I$17</f>
        <v>3941.1861429400001</v>
      </c>
      <c r="C140" s="36">
        <f>SUMIFS(СВЦЭМ!$C$39:$C$782,СВЦЭМ!$A$39:$A$782,$A140,СВЦЭМ!$B$39:$B$782,C$119)+'СЕТ СН'!$I$9+СВЦЭМ!$D$10+'СЕТ СН'!$I$5-'СЕТ СН'!$I$17</f>
        <v>3962.5952809</v>
      </c>
      <c r="D140" s="36">
        <f>SUMIFS(СВЦЭМ!$C$39:$C$782,СВЦЭМ!$A$39:$A$782,$A140,СВЦЭМ!$B$39:$B$782,D$119)+'СЕТ СН'!$I$9+СВЦЭМ!$D$10+'СЕТ СН'!$I$5-'СЕТ СН'!$I$17</f>
        <v>3903.6977828600002</v>
      </c>
      <c r="E140" s="36">
        <f>SUMIFS(СВЦЭМ!$C$39:$C$782,СВЦЭМ!$A$39:$A$782,$A140,СВЦЭМ!$B$39:$B$782,E$119)+'СЕТ СН'!$I$9+СВЦЭМ!$D$10+'СЕТ СН'!$I$5-'СЕТ СН'!$I$17</f>
        <v>3912.0395598800001</v>
      </c>
      <c r="F140" s="36">
        <f>SUMIFS(СВЦЭМ!$C$39:$C$782,СВЦЭМ!$A$39:$A$782,$A140,СВЦЭМ!$B$39:$B$782,F$119)+'СЕТ СН'!$I$9+СВЦЭМ!$D$10+'СЕТ СН'!$I$5-'СЕТ СН'!$I$17</f>
        <v>3915.1080931199999</v>
      </c>
      <c r="G140" s="36">
        <f>SUMIFS(СВЦЭМ!$C$39:$C$782,СВЦЭМ!$A$39:$A$782,$A140,СВЦЭМ!$B$39:$B$782,G$119)+'СЕТ СН'!$I$9+СВЦЭМ!$D$10+'СЕТ СН'!$I$5-'СЕТ СН'!$I$17</f>
        <v>3910.0121144100003</v>
      </c>
      <c r="H140" s="36">
        <f>SUMIFS(СВЦЭМ!$C$39:$C$782,СВЦЭМ!$A$39:$A$782,$A140,СВЦЭМ!$B$39:$B$782,H$119)+'СЕТ СН'!$I$9+СВЦЭМ!$D$10+'СЕТ СН'!$I$5-'СЕТ СН'!$I$17</f>
        <v>3946.0557853999999</v>
      </c>
      <c r="I140" s="36">
        <f>SUMIFS(СВЦЭМ!$C$39:$C$782,СВЦЭМ!$A$39:$A$782,$A140,СВЦЭМ!$B$39:$B$782,I$119)+'СЕТ СН'!$I$9+СВЦЭМ!$D$10+'СЕТ СН'!$I$5-'СЕТ СН'!$I$17</f>
        <v>3941.8914563999997</v>
      </c>
      <c r="J140" s="36">
        <f>SUMIFS(СВЦЭМ!$C$39:$C$782,СВЦЭМ!$A$39:$A$782,$A140,СВЦЭМ!$B$39:$B$782,J$119)+'СЕТ СН'!$I$9+СВЦЭМ!$D$10+'СЕТ СН'!$I$5-'СЕТ СН'!$I$17</f>
        <v>3906.5348148800003</v>
      </c>
      <c r="K140" s="36">
        <f>SUMIFS(СВЦЭМ!$C$39:$C$782,СВЦЭМ!$A$39:$A$782,$A140,СВЦЭМ!$B$39:$B$782,K$119)+'СЕТ СН'!$I$9+СВЦЭМ!$D$10+'СЕТ СН'!$I$5-'СЕТ СН'!$I$17</f>
        <v>3856.8845476199999</v>
      </c>
      <c r="L140" s="36">
        <f>SUMIFS(СВЦЭМ!$C$39:$C$782,СВЦЭМ!$A$39:$A$782,$A140,СВЦЭМ!$B$39:$B$782,L$119)+'СЕТ СН'!$I$9+СВЦЭМ!$D$10+'СЕТ СН'!$I$5-'СЕТ СН'!$I$17</f>
        <v>3860.1005203499999</v>
      </c>
      <c r="M140" s="36">
        <f>SUMIFS(СВЦЭМ!$C$39:$C$782,СВЦЭМ!$A$39:$A$782,$A140,СВЦЭМ!$B$39:$B$782,M$119)+'СЕТ СН'!$I$9+СВЦЭМ!$D$10+'СЕТ СН'!$I$5-'СЕТ СН'!$I$17</f>
        <v>3868.0446838400003</v>
      </c>
      <c r="N140" s="36">
        <f>SUMIFS(СВЦЭМ!$C$39:$C$782,СВЦЭМ!$A$39:$A$782,$A140,СВЦЭМ!$B$39:$B$782,N$119)+'СЕТ СН'!$I$9+СВЦЭМ!$D$10+'СЕТ СН'!$I$5-'СЕТ СН'!$I$17</f>
        <v>3890.4407719999999</v>
      </c>
      <c r="O140" s="36">
        <f>SUMIFS(СВЦЭМ!$C$39:$C$782,СВЦЭМ!$A$39:$A$782,$A140,СВЦЭМ!$B$39:$B$782,O$119)+'СЕТ СН'!$I$9+СВЦЭМ!$D$10+'СЕТ СН'!$I$5-'СЕТ СН'!$I$17</f>
        <v>3931.74516348</v>
      </c>
      <c r="P140" s="36">
        <f>SUMIFS(СВЦЭМ!$C$39:$C$782,СВЦЭМ!$A$39:$A$782,$A140,СВЦЭМ!$B$39:$B$782,P$119)+'СЕТ СН'!$I$9+СВЦЭМ!$D$10+'СЕТ СН'!$I$5-'СЕТ СН'!$I$17</f>
        <v>3949.52503892</v>
      </c>
      <c r="Q140" s="36">
        <f>SUMIFS(СВЦЭМ!$C$39:$C$782,СВЦЭМ!$A$39:$A$782,$A140,СВЦЭМ!$B$39:$B$782,Q$119)+'СЕТ СН'!$I$9+СВЦЭМ!$D$10+'СЕТ СН'!$I$5-'СЕТ СН'!$I$17</f>
        <v>3947.8667062</v>
      </c>
      <c r="R140" s="36">
        <f>SUMIFS(СВЦЭМ!$C$39:$C$782,СВЦЭМ!$A$39:$A$782,$A140,СВЦЭМ!$B$39:$B$782,R$119)+'СЕТ СН'!$I$9+СВЦЭМ!$D$10+'СЕТ СН'!$I$5-'СЕТ СН'!$I$17</f>
        <v>3932.7095296400003</v>
      </c>
      <c r="S140" s="36">
        <f>SUMIFS(СВЦЭМ!$C$39:$C$782,СВЦЭМ!$A$39:$A$782,$A140,СВЦЭМ!$B$39:$B$782,S$119)+'СЕТ СН'!$I$9+СВЦЭМ!$D$10+'СЕТ СН'!$I$5-'СЕТ СН'!$I$17</f>
        <v>3944.2693597299999</v>
      </c>
      <c r="T140" s="36">
        <f>SUMIFS(СВЦЭМ!$C$39:$C$782,СВЦЭМ!$A$39:$A$782,$A140,СВЦЭМ!$B$39:$B$782,T$119)+'СЕТ СН'!$I$9+СВЦЭМ!$D$10+'СЕТ СН'!$I$5-'СЕТ СН'!$I$17</f>
        <v>3890.66093581</v>
      </c>
      <c r="U140" s="36">
        <f>SUMIFS(СВЦЭМ!$C$39:$C$782,СВЦЭМ!$A$39:$A$782,$A140,СВЦЭМ!$B$39:$B$782,U$119)+'СЕТ СН'!$I$9+СВЦЭМ!$D$10+'СЕТ СН'!$I$5-'СЕТ СН'!$I$17</f>
        <v>3812.0253147000003</v>
      </c>
      <c r="V140" s="36">
        <f>SUMIFS(СВЦЭМ!$C$39:$C$782,СВЦЭМ!$A$39:$A$782,$A140,СВЦЭМ!$B$39:$B$782,V$119)+'СЕТ СН'!$I$9+СВЦЭМ!$D$10+'СЕТ СН'!$I$5-'СЕТ СН'!$I$17</f>
        <v>3772.67269704</v>
      </c>
      <c r="W140" s="36">
        <f>SUMIFS(СВЦЭМ!$C$39:$C$782,СВЦЭМ!$A$39:$A$782,$A140,СВЦЭМ!$B$39:$B$782,W$119)+'СЕТ СН'!$I$9+СВЦЭМ!$D$10+'СЕТ СН'!$I$5-'СЕТ СН'!$I$17</f>
        <v>3788.4346519800001</v>
      </c>
      <c r="X140" s="36">
        <f>SUMIFS(СВЦЭМ!$C$39:$C$782,СВЦЭМ!$A$39:$A$782,$A140,СВЦЭМ!$B$39:$B$782,X$119)+'СЕТ СН'!$I$9+СВЦЭМ!$D$10+'СЕТ СН'!$I$5-'СЕТ СН'!$I$17</f>
        <v>3816.63676055</v>
      </c>
      <c r="Y140" s="36">
        <f>SUMIFS(СВЦЭМ!$C$39:$C$782,СВЦЭМ!$A$39:$A$782,$A140,СВЦЭМ!$B$39:$B$782,Y$119)+'СЕТ СН'!$I$9+СВЦЭМ!$D$10+'СЕТ СН'!$I$5-'СЕТ СН'!$I$17</f>
        <v>3877.8657210399997</v>
      </c>
    </row>
    <row r="141" spans="1:25" ht="15.75" x14ac:dyDescent="0.2">
      <c r="A141" s="35">
        <f t="shared" si="3"/>
        <v>44308</v>
      </c>
      <c r="B141" s="36">
        <f>SUMIFS(СВЦЭМ!$C$39:$C$782,СВЦЭМ!$A$39:$A$782,$A141,СВЦЭМ!$B$39:$B$782,B$119)+'СЕТ СН'!$I$9+СВЦЭМ!$D$10+'СЕТ СН'!$I$5-'СЕТ СН'!$I$17</f>
        <v>3734.4902537799999</v>
      </c>
      <c r="C141" s="36">
        <f>SUMIFS(СВЦЭМ!$C$39:$C$782,СВЦЭМ!$A$39:$A$782,$A141,СВЦЭМ!$B$39:$B$782,C$119)+'СЕТ СН'!$I$9+СВЦЭМ!$D$10+'СЕТ СН'!$I$5-'СЕТ СН'!$I$17</f>
        <v>3798.7646351599997</v>
      </c>
      <c r="D141" s="36">
        <f>SUMIFS(СВЦЭМ!$C$39:$C$782,СВЦЭМ!$A$39:$A$782,$A141,СВЦЭМ!$B$39:$B$782,D$119)+'СЕТ СН'!$I$9+СВЦЭМ!$D$10+'СЕТ СН'!$I$5-'СЕТ СН'!$I$17</f>
        <v>3821.9827162299998</v>
      </c>
      <c r="E141" s="36">
        <f>SUMIFS(СВЦЭМ!$C$39:$C$782,СВЦЭМ!$A$39:$A$782,$A141,СВЦЭМ!$B$39:$B$782,E$119)+'СЕТ СН'!$I$9+СВЦЭМ!$D$10+'СЕТ СН'!$I$5-'СЕТ СН'!$I$17</f>
        <v>3825.3501260499997</v>
      </c>
      <c r="F141" s="36">
        <f>SUMIFS(СВЦЭМ!$C$39:$C$782,СВЦЭМ!$A$39:$A$782,$A141,СВЦЭМ!$B$39:$B$782,F$119)+'СЕТ СН'!$I$9+СВЦЭМ!$D$10+'СЕТ СН'!$I$5-'СЕТ СН'!$I$17</f>
        <v>3829.1804389500003</v>
      </c>
      <c r="G141" s="36">
        <f>SUMIFS(СВЦЭМ!$C$39:$C$782,СВЦЭМ!$A$39:$A$782,$A141,СВЦЭМ!$B$39:$B$782,G$119)+'СЕТ СН'!$I$9+СВЦЭМ!$D$10+'СЕТ СН'!$I$5-'СЕТ СН'!$I$17</f>
        <v>3821.1924655800003</v>
      </c>
      <c r="H141" s="36">
        <f>SUMIFS(СВЦЭМ!$C$39:$C$782,СВЦЭМ!$A$39:$A$782,$A141,СВЦЭМ!$B$39:$B$782,H$119)+'СЕТ СН'!$I$9+СВЦЭМ!$D$10+'СЕТ СН'!$I$5-'СЕТ СН'!$I$17</f>
        <v>3817.7774181499999</v>
      </c>
      <c r="I141" s="36">
        <f>SUMIFS(СВЦЭМ!$C$39:$C$782,СВЦЭМ!$A$39:$A$782,$A141,СВЦЭМ!$B$39:$B$782,I$119)+'СЕТ СН'!$I$9+СВЦЭМ!$D$10+'СЕТ СН'!$I$5-'СЕТ СН'!$I$17</f>
        <v>3752.1073597899999</v>
      </c>
      <c r="J141" s="36">
        <f>SUMIFS(СВЦЭМ!$C$39:$C$782,СВЦЭМ!$A$39:$A$782,$A141,СВЦЭМ!$B$39:$B$782,J$119)+'СЕТ СН'!$I$9+СВЦЭМ!$D$10+'СЕТ СН'!$I$5-'СЕТ СН'!$I$17</f>
        <v>3688.3546250199997</v>
      </c>
      <c r="K141" s="36">
        <f>SUMIFS(СВЦЭМ!$C$39:$C$782,СВЦЭМ!$A$39:$A$782,$A141,СВЦЭМ!$B$39:$B$782,K$119)+'СЕТ СН'!$I$9+СВЦЭМ!$D$10+'СЕТ СН'!$I$5-'СЕТ СН'!$I$17</f>
        <v>3638.7538814899999</v>
      </c>
      <c r="L141" s="36">
        <f>SUMIFS(СВЦЭМ!$C$39:$C$782,СВЦЭМ!$A$39:$A$782,$A141,СВЦЭМ!$B$39:$B$782,L$119)+'СЕТ СН'!$I$9+СВЦЭМ!$D$10+'СЕТ СН'!$I$5-'СЕТ СН'!$I$17</f>
        <v>3648.6085554800002</v>
      </c>
      <c r="M141" s="36">
        <f>SUMIFS(СВЦЭМ!$C$39:$C$782,СВЦЭМ!$A$39:$A$782,$A141,СВЦЭМ!$B$39:$B$782,M$119)+'СЕТ СН'!$I$9+СВЦЭМ!$D$10+'СЕТ СН'!$I$5-'СЕТ СН'!$I$17</f>
        <v>3647.7637194200001</v>
      </c>
      <c r="N141" s="36">
        <f>SUMIFS(СВЦЭМ!$C$39:$C$782,СВЦЭМ!$A$39:$A$782,$A141,СВЦЭМ!$B$39:$B$782,N$119)+'СЕТ СН'!$I$9+СВЦЭМ!$D$10+'СЕТ СН'!$I$5-'СЕТ СН'!$I$17</f>
        <v>3670.18599477</v>
      </c>
      <c r="O141" s="36">
        <f>SUMIFS(СВЦЭМ!$C$39:$C$782,СВЦЭМ!$A$39:$A$782,$A141,СВЦЭМ!$B$39:$B$782,O$119)+'СЕТ СН'!$I$9+СВЦЭМ!$D$10+'СЕТ СН'!$I$5-'СЕТ СН'!$I$17</f>
        <v>3745.9446421799998</v>
      </c>
      <c r="P141" s="36">
        <f>SUMIFS(СВЦЭМ!$C$39:$C$782,СВЦЭМ!$A$39:$A$782,$A141,СВЦЭМ!$B$39:$B$782,P$119)+'СЕТ СН'!$I$9+СВЦЭМ!$D$10+'СЕТ СН'!$I$5-'СЕТ СН'!$I$17</f>
        <v>3746.6591430899998</v>
      </c>
      <c r="Q141" s="36">
        <f>SUMIFS(СВЦЭМ!$C$39:$C$782,СВЦЭМ!$A$39:$A$782,$A141,СВЦЭМ!$B$39:$B$782,Q$119)+'СЕТ СН'!$I$9+СВЦЭМ!$D$10+'СЕТ СН'!$I$5-'СЕТ СН'!$I$17</f>
        <v>3746.1085858599999</v>
      </c>
      <c r="R141" s="36">
        <f>SUMIFS(СВЦЭМ!$C$39:$C$782,СВЦЭМ!$A$39:$A$782,$A141,СВЦЭМ!$B$39:$B$782,R$119)+'СЕТ СН'!$I$9+СВЦЭМ!$D$10+'СЕТ СН'!$I$5-'СЕТ СН'!$I$17</f>
        <v>3729.9463355400003</v>
      </c>
      <c r="S141" s="36">
        <f>SUMIFS(СВЦЭМ!$C$39:$C$782,СВЦЭМ!$A$39:$A$782,$A141,СВЦЭМ!$B$39:$B$782,S$119)+'СЕТ СН'!$I$9+СВЦЭМ!$D$10+'СЕТ СН'!$I$5-'СЕТ СН'!$I$17</f>
        <v>3737.62675201</v>
      </c>
      <c r="T141" s="36">
        <f>SUMIFS(СВЦЭМ!$C$39:$C$782,СВЦЭМ!$A$39:$A$782,$A141,СВЦЭМ!$B$39:$B$782,T$119)+'СЕТ СН'!$I$9+СВЦЭМ!$D$10+'СЕТ СН'!$I$5-'СЕТ СН'!$I$17</f>
        <v>3672.7488333000001</v>
      </c>
      <c r="U141" s="36">
        <f>SUMIFS(СВЦЭМ!$C$39:$C$782,СВЦЭМ!$A$39:$A$782,$A141,СВЦЭМ!$B$39:$B$782,U$119)+'СЕТ СН'!$I$9+СВЦЭМ!$D$10+'СЕТ СН'!$I$5-'СЕТ СН'!$I$17</f>
        <v>3675.5221528800002</v>
      </c>
      <c r="V141" s="36">
        <f>SUMIFS(СВЦЭМ!$C$39:$C$782,СВЦЭМ!$A$39:$A$782,$A141,СВЦЭМ!$B$39:$B$782,V$119)+'СЕТ СН'!$I$9+СВЦЭМ!$D$10+'СЕТ СН'!$I$5-'СЕТ СН'!$I$17</f>
        <v>3712.1781636199999</v>
      </c>
      <c r="W141" s="36">
        <f>SUMIFS(СВЦЭМ!$C$39:$C$782,СВЦЭМ!$A$39:$A$782,$A141,СВЦЭМ!$B$39:$B$782,W$119)+'СЕТ СН'!$I$9+СВЦЭМ!$D$10+'СЕТ СН'!$I$5-'СЕТ СН'!$I$17</f>
        <v>3728.0271484700002</v>
      </c>
      <c r="X141" s="36">
        <f>SUMIFS(СВЦЭМ!$C$39:$C$782,СВЦЭМ!$A$39:$A$782,$A141,СВЦЭМ!$B$39:$B$782,X$119)+'СЕТ СН'!$I$9+СВЦЭМ!$D$10+'СЕТ СН'!$I$5-'СЕТ СН'!$I$17</f>
        <v>3699.2869105899999</v>
      </c>
      <c r="Y141" s="36">
        <f>SUMIFS(СВЦЭМ!$C$39:$C$782,СВЦЭМ!$A$39:$A$782,$A141,СВЦЭМ!$B$39:$B$782,Y$119)+'СЕТ СН'!$I$9+СВЦЭМ!$D$10+'СЕТ СН'!$I$5-'СЕТ СН'!$I$17</f>
        <v>3677.8477856899999</v>
      </c>
    </row>
    <row r="142" spans="1:25" ht="15.75" x14ac:dyDescent="0.2">
      <c r="A142" s="35">
        <f t="shared" si="3"/>
        <v>44309</v>
      </c>
      <c r="B142" s="36">
        <f>SUMIFS(СВЦЭМ!$C$39:$C$782,СВЦЭМ!$A$39:$A$782,$A142,СВЦЭМ!$B$39:$B$782,B$119)+'СЕТ СН'!$I$9+СВЦЭМ!$D$10+'СЕТ СН'!$I$5-'СЕТ СН'!$I$17</f>
        <v>3676.0871237900001</v>
      </c>
      <c r="C142" s="36">
        <f>SUMIFS(СВЦЭМ!$C$39:$C$782,СВЦЭМ!$A$39:$A$782,$A142,СВЦЭМ!$B$39:$B$782,C$119)+'СЕТ СН'!$I$9+СВЦЭМ!$D$10+'СЕТ СН'!$I$5-'СЕТ СН'!$I$17</f>
        <v>3738.9606325300001</v>
      </c>
      <c r="D142" s="36">
        <f>SUMIFS(СВЦЭМ!$C$39:$C$782,СВЦЭМ!$A$39:$A$782,$A142,СВЦЭМ!$B$39:$B$782,D$119)+'СЕТ СН'!$I$9+СВЦЭМ!$D$10+'СЕТ СН'!$I$5-'СЕТ СН'!$I$17</f>
        <v>3770.61685446</v>
      </c>
      <c r="E142" s="36">
        <f>SUMIFS(СВЦЭМ!$C$39:$C$782,СВЦЭМ!$A$39:$A$782,$A142,СВЦЭМ!$B$39:$B$782,E$119)+'СЕТ СН'!$I$9+СВЦЭМ!$D$10+'СЕТ СН'!$I$5-'СЕТ СН'!$I$17</f>
        <v>3774.10694556</v>
      </c>
      <c r="F142" s="36">
        <f>SUMIFS(СВЦЭМ!$C$39:$C$782,СВЦЭМ!$A$39:$A$782,$A142,СВЦЭМ!$B$39:$B$782,F$119)+'СЕТ СН'!$I$9+СВЦЭМ!$D$10+'СЕТ СН'!$I$5-'СЕТ СН'!$I$17</f>
        <v>3771.8483257799999</v>
      </c>
      <c r="G142" s="36">
        <f>SUMIFS(СВЦЭМ!$C$39:$C$782,СВЦЭМ!$A$39:$A$782,$A142,СВЦЭМ!$B$39:$B$782,G$119)+'СЕТ СН'!$I$9+СВЦЭМ!$D$10+'СЕТ СН'!$I$5-'СЕТ СН'!$I$17</f>
        <v>3754.8207575199999</v>
      </c>
      <c r="H142" s="36">
        <f>SUMIFS(СВЦЭМ!$C$39:$C$782,СВЦЭМ!$A$39:$A$782,$A142,СВЦЭМ!$B$39:$B$782,H$119)+'СЕТ СН'!$I$9+СВЦЭМ!$D$10+'СЕТ СН'!$I$5-'СЕТ СН'!$I$17</f>
        <v>3735.7114713999999</v>
      </c>
      <c r="I142" s="36">
        <f>SUMIFS(СВЦЭМ!$C$39:$C$782,СВЦЭМ!$A$39:$A$782,$A142,СВЦЭМ!$B$39:$B$782,I$119)+'СЕТ СН'!$I$9+СВЦЭМ!$D$10+'СЕТ СН'!$I$5-'СЕТ СН'!$I$17</f>
        <v>3691.1701588699998</v>
      </c>
      <c r="J142" s="36">
        <f>SUMIFS(СВЦЭМ!$C$39:$C$782,СВЦЭМ!$A$39:$A$782,$A142,СВЦЭМ!$B$39:$B$782,J$119)+'СЕТ СН'!$I$9+СВЦЭМ!$D$10+'СЕТ СН'!$I$5-'СЕТ СН'!$I$17</f>
        <v>3699.8436702899999</v>
      </c>
      <c r="K142" s="36">
        <f>SUMIFS(СВЦЭМ!$C$39:$C$782,СВЦЭМ!$A$39:$A$782,$A142,СВЦЭМ!$B$39:$B$782,K$119)+'СЕТ СН'!$I$9+СВЦЭМ!$D$10+'СЕТ СН'!$I$5-'СЕТ СН'!$I$17</f>
        <v>3658.4393095200003</v>
      </c>
      <c r="L142" s="36">
        <f>SUMIFS(СВЦЭМ!$C$39:$C$782,СВЦЭМ!$A$39:$A$782,$A142,СВЦЭМ!$B$39:$B$782,L$119)+'СЕТ СН'!$I$9+СВЦЭМ!$D$10+'СЕТ СН'!$I$5-'СЕТ СН'!$I$17</f>
        <v>3664.6995330899999</v>
      </c>
      <c r="M142" s="36">
        <f>SUMIFS(СВЦЭМ!$C$39:$C$782,СВЦЭМ!$A$39:$A$782,$A142,СВЦЭМ!$B$39:$B$782,M$119)+'СЕТ СН'!$I$9+СВЦЭМ!$D$10+'СЕТ СН'!$I$5-'СЕТ СН'!$I$17</f>
        <v>3652.6014358299999</v>
      </c>
      <c r="N142" s="36">
        <f>SUMIFS(СВЦЭМ!$C$39:$C$782,СВЦЭМ!$A$39:$A$782,$A142,СВЦЭМ!$B$39:$B$782,N$119)+'СЕТ СН'!$I$9+СВЦЭМ!$D$10+'СЕТ СН'!$I$5-'СЕТ СН'!$I$17</f>
        <v>3663.39289551</v>
      </c>
      <c r="O142" s="36">
        <f>SUMIFS(СВЦЭМ!$C$39:$C$782,СВЦЭМ!$A$39:$A$782,$A142,СВЦЭМ!$B$39:$B$782,O$119)+'СЕТ СН'!$I$9+СВЦЭМ!$D$10+'СЕТ СН'!$I$5-'СЕТ СН'!$I$17</f>
        <v>3707.81878121</v>
      </c>
      <c r="P142" s="36">
        <f>SUMIFS(СВЦЭМ!$C$39:$C$782,СВЦЭМ!$A$39:$A$782,$A142,СВЦЭМ!$B$39:$B$782,P$119)+'СЕТ СН'!$I$9+СВЦЭМ!$D$10+'СЕТ СН'!$I$5-'СЕТ СН'!$I$17</f>
        <v>3686.2772595199999</v>
      </c>
      <c r="Q142" s="36">
        <f>SUMIFS(СВЦЭМ!$C$39:$C$782,СВЦЭМ!$A$39:$A$782,$A142,СВЦЭМ!$B$39:$B$782,Q$119)+'СЕТ СН'!$I$9+СВЦЭМ!$D$10+'СЕТ СН'!$I$5-'СЕТ СН'!$I$17</f>
        <v>3678.1159490600003</v>
      </c>
      <c r="R142" s="36">
        <f>SUMIFS(СВЦЭМ!$C$39:$C$782,СВЦЭМ!$A$39:$A$782,$A142,СВЦЭМ!$B$39:$B$782,R$119)+'СЕТ СН'!$I$9+СВЦЭМ!$D$10+'СЕТ СН'!$I$5-'СЕТ СН'!$I$17</f>
        <v>3677.8594118999999</v>
      </c>
      <c r="S142" s="36">
        <f>SUMIFS(СВЦЭМ!$C$39:$C$782,СВЦЭМ!$A$39:$A$782,$A142,СВЦЭМ!$B$39:$B$782,S$119)+'СЕТ СН'!$I$9+СВЦЭМ!$D$10+'СЕТ СН'!$I$5-'СЕТ СН'!$I$17</f>
        <v>3697.2334410399999</v>
      </c>
      <c r="T142" s="36">
        <f>SUMIFS(СВЦЭМ!$C$39:$C$782,СВЦЭМ!$A$39:$A$782,$A142,СВЦЭМ!$B$39:$B$782,T$119)+'СЕТ СН'!$I$9+СВЦЭМ!$D$10+'СЕТ СН'!$I$5-'СЕТ СН'!$I$17</f>
        <v>3671.8769958000003</v>
      </c>
      <c r="U142" s="36">
        <f>SUMIFS(СВЦЭМ!$C$39:$C$782,СВЦЭМ!$A$39:$A$782,$A142,СВЦЭМ!$B$39:$B$782,U$119)+'СЕТ СН'!$I$9+СВЦЭМ!$D$10+'СЕТ СН'!$I$5-'СЕТ СН'!$I$17</f>
        <v>3630.5163717400001</v>
      </c>
      <c r="V142" s="36">
        <f>SUMIFS(СВЦЭМ!$C$39:$C$782,СВЦЭМ!$A$39:$A$782,$A142,СВЦЭМ!$B$39:$B$782,V$119)+'СЕТ СН'!$I$9+СВЦЭМ!$D$10+'СЕТ СН'!$I$5-'СЕТ СН'!$I$17</f>
        <v>3654.8754233499999</v>
      </c>
      <c r="W142" s="36">
        <f>SUMIFS(СВЦЭМ!$C$39:$C$782,СВЦЭМ!$A$39:$A$782,$A142,СВЦЭМ!$B$39:$B$782,W$119)+'СЕТ СН'!$I$9+СВЦЭМ!$D$10+'СЕТ СН'!$I$5-'СЕТ СН'!$I$17</f>
        <v>3678.3327576000001</v>
      </c>
      <c r="X142" s="36">
        <f>SUMIFS(СВЦЭМ!$C$39:$C$782,СВЦЭМ!$A$39:$A$782,$A142,СВЦЭМ!$B$39:$B$782,X$119)+'СЕТ СН'!$I$9+СВЦЭМ!$D$10+'СЕТ СН'!$I$5-'СЕТ СН'!$I$17</f>
        <v>3630.9128736500002</v>
      </c>
      <c r="Y142" s="36">
        <f>SUMIFS(СВЦЭМ!$C$39:$C$782,СВЦЭМ!$A$39:$A$782,$A142,СВЦЭМ!$B$39:$B$782,Y$119)+'СЕТ СН'!$I$9+СВЦЭМ!$D$10+'СЕТ СН'!$I$5-'СЕТ СН'!$I$17</f>
        <v>3614.1246322900001</v>
      </c>
    </row>
    <row r="143" spans="1:25" ht="15.75" x14ac:dyDescent="0.2">
      <c r="A143" s="35">
        <f t="shared" si="3"/>
        <v>44310</v>
      </c>
      <c r="B143" s="36">
        <f>SUMIFS(СВЦЭМ!$C$39:$C$782,СВЦЭМ!$A$39:$A$782,$A143,СВЦЭМ!$B$39:$B$782,B$119)+'СЕТ СН'!$I$9+СВЦЭМ!$D$10+'СЕТ СН'!$I$5-'СЕТ СН'!$I$17</f>
        <v>3849.3266261700001</v>
      </c>
      <c r="C143" s="36">
        <f>SUMIFS(СВЦЭМ!$C$39:$C$782,СВЦЭМ!$A$39:$A$782,$A143,СВЦЭМ!$B$39:$B$782,C$119)+'СЕТ СН'!$I$9+СВЦЭМ!$D$10+'СЕТ СН'!$I$5-'СЕТ СН'!$I$17</f>
        <v>3949.4225078600002</v>
      </c>
      <c r="D143" s="36">
        <f>SUMIFS(СВЦЭМ!$C$39:$C$782,СВЦЭМ!$A$39:$A$782,$A143,СВЦЭМ!$B$39:$B$782,D$119)+'СЕТ СН'!$I$9+СВЦЭМ!$D$10+'СЕТ СН'!$I$5-'СЕТ СН'!$I$17</f>
        <v>4014.6352983300003</v>
      </c>
      <c r="E143" s="36">
        <f>SUMIFS(СВЦЭМ!$C$39:$C$782,СВЦЭМ!$A$39:$A$782,$A143,СВЦЭМ!$B$39:$B$782,E$119)+'СЕТ СН'!$I$9+СВЦЭМ!$D$10+'СЕТ СН'!$I$5-'СЕТ СН'!$I$17</f>
        <v>4005.83274084</v>
      </c>
      <c r="F143" s="36">
        <f>SUMIFS(СВЦЭМ!$C$39:$C$782,СВЦЭМ!$A$39:$A$782,$A143,СВЦЭМ!$B$39:$B$782,F$119)+'СЕТ СН'!$I$9+СВЦЭМ!$D$10+'СЕТ СН'!$I$5-'СЕТ СН'!$I$17</f>
        <v>4020.5577815900001</v>
      </c>
      <c r="G143" s="36">
        <f>SUMIFS(СВЦЭМ!$C$39:$C$782,СВЦЭМ!$A$39:$A$782,$A143,СВЦЭМ!$B$39:$B$782,G$119)+'СЕТ СН'!$I$9+СВЦЭМ!$D$10+'СЕТ СН'!$I$5-'СЕТ СН'!$I$17</f>
        <v>3991.1675210100002</v>
      </c>
      <c r="H143" s="36">
        <f>SUMIFS(СВЦЭМ!$C$39:$C$782,СВЦЭМ!$A$39:$A$782,$A143,СВЦЭМ!$B$39:$B$782,H$119)+'СЕТ СН'!$I$9+СВЦЭМ!$D$10+'СЕТ СН'!$I$5-'СЕТ СН'!$I$17</f>
        <v>3944.4067276000001</v>
      </c>
      <c r="I143" s="36">
        <f>SUMIFS(СВЦЭМ!$C$39:$C$782,СВЦЭМ!$A$39:$A$782,$A143,СВЦЭМ!$B$39:$B$782,I$119)+'СЕТ СН'!$I$9+СВЦЭМ!$D$10+'СЕТ СН'!$I$5-'СЕТ СН'!$I$17</f>
        <v>3896.7249577600001</v>
      </c>
      <c r="J143" s="36">
        <f>SUMIFS(СВЦЭМ!$C$39:$C$782,СВЦЭМ!$A$39:$A$782,$A143,СВЦЭМ!$B$39:$B$782,J$119)+'СЕТ СН'!$I$9+СВЦЭМ!$D$10+'СЕТ СН'!$I$5-'СЕТ СН'!$I$17</f>
        <v>3798.9554028800003</v>
      </c>
      <c r="K143" s="36">
        <f>SUMIFS(СВЦЭМ!$C$39:$C$782,СВЦЭМ!$A$39:$A$782,$A143,СВЦЭМ!$B$39:$B$782,K$119)+'СЕТ СН'!$I$9+СВЦЭМ!$D$10+'СЕТ СН'!$I$5-'СЕТ СН'!$I$17</f>
        <v>3724.60379311</v>
      </c>
      <c r="L143" s="36">
        <f>SUMIFS(СВЦЭМ!$C$39:$C$782,СВЦЭМ!$A$39:$A$782,$A143,СВЦЭМ!$B$39:$B$782,L$119)+'СЕТ СН'!$I$9+СВЦЭМ!$D$10+'СЕТ СН'!$I$5-'СЕТ СН'!$I$17</f>
        <v>3719.47327253</v>
      </c>
      <c r="M143" s="36">
        <f>SUMIFS(СВЦЭМ!$C$39:$C$782,СВЦЭМ!$A$39:$A$782,$A143,СВЦЭМ!$B$39:$B$782,M$119)+'СЕТ СН'!$I$9+СВЦЭМ!$D$10+'СЕТ СН'!$I$5-'СЕТ СН'!$I$17</f>
        <v>3734.0493155300001</v>
      </c>
      <c r="N143" s="36">
        <f>SUMIFS(СВЦЭМ!$C$39:$C$782,СВЦЭМ!$A$39:$A$782,$A143,СВЦЭМ!$B$39:$B$782,N$119)+'СЕТ СН'!$I$9+СВЦЭМ!$D$10+'СЕТ СН'!$I$5-'СЕТ СН'!$I$17</f>
        <v>3759.1139642999997</v>
      </c>
      <c r="O143" s="36">
        <f>SUMIFS(СВЦЭМ!$C$39:$C$782,СВЦЭМ!$A$39:$A$782,$A143,СВЦЭМ!$B$39:$B$782,O$119)+'СЕТ СН'!$I$9+СВЦЭМ!$D$10+'СЕТ СН'!$I$5-'СЕТ СН'!$I$17</f>
        <v>3826.4266200100001</v>
      </c>
      <c r="P143" s="36">
        <f>SUMIFS(СВЦЭМ!$C$39:$C$782,СВЦЭМ!$A$39:$A$782,$A143,СВЦЭМ!$B$39:$B$782,P$119)+'СЕТ СН'!$I$9+СВЦЭМ!$D$10+'СЕТ СН'!$I$5-'СЕТ СН'!$I$17</f>
        <v>3889.0472789099999</v>
      </c>
      <c r="Q143" s="36">
        <f>SUMIFS(СВЦЭМ!$C$39:$C$782,СВЦЭМ!$A$39:$A$782,$A143,СВЦЭМ!$B$39:$B$782,Q$119)+'СЕТ СН'!$I$9+СВЦЭМ!$D$10+'СЕТ СН'!$I$5-'СЕТ СН'!$I$17</f>
        <v>3895.70892486</v>
      </c>
      <c r="R143" s="36">
        <f>SUMIFS(СВЦЭМ!$C$39:$C$782,СВЦЭМ!$A$39:$A$782,$A143,СВЦЭМ!$B$39:$B$782,R$119)+'СЕТ СН'!$I$9+СВЦЭМ!$D$10+'СЕТ СН'!$I$5-'СЕТ СН'!$I$17</f>
        <v>3888.0385612600003</v>
      </c>
      <c r="S143" s="36">
        <f>SUMIFS(СВЦЭМ!$C$39:$C$782,СВЦЭМ!$A$39:$A$782,$A143,СВЦЭМ!$B$39:$B$782,S$119)+'СЕТ СН'!$I$9+СВЦЭМ!$D$10+'СЕТ СН'!$I$5-'СЕТ СН'!$I$17</f>
        <v>3863.69123605</v>
      </c>
      <c r="T143" s="36">
        <f>SUMIFS(СВЦЭМ!$C$39:$C$782,СВЦЭМ!$A$39:$A$782,$A143,СВЦЭМ!$B$39:$B$782,T$119)+'СЕТ СН'!$I$9+СВЦЭМ!$D$10+'СЕТ СН'!$I$5-'СЕТ СН'!$I$17</f>
        <v>3775.1763051600001</v>
      </c>
      <c r="U143" s="36">
        <f>SUMIFS(СВЦЭМ!$C$39:$C$782,СВЦЭМ!$A$39:$A$782,$A143,СВЦЭМ!$B$39:$B$782,U$119)+'СЕТ СН'!$I$9+СВЦЭМ!$D$10+'СЕТ СН'!$I$5-'СЕТ СН'!$I$17</f>
        <v>3701.5071766299998</v>
      </c>
      <c r="V143" s="36">
        <f>SUMIFS(СВЦЭМ!$C$39:$C$782,СВЦЭМ!$A$39:$A$782,$A143,СВЦЭМ!$B$39:$B$782,V$119)+'СЕТ СН'!$I$9+СВЦЭМ!$D$10+'СЕТ СН'!$I$5-'СЕТ СН'!$I$17</f>
        <v>3642.6047477299999</v>
      </c>
      <c r="W143" s="36">
        <f>SUMIFS(СВЦЭМ!$C$39:$C$782,СВЦЭМ!$A$39:$A$782,$A143,СВЦЭМ!$B$39:$B$782,W$119)+'СЕТ СН'!$I$9+СВЦЭМ!$D$10+'СЕТ СН'!$I$5-'СЕТ СН'!$I$17</f>
        <v>3672.2845825599998</v>
      </c>
      <c r="X143" s="36">
        <f>SUMIFS(СВЦЭМ!$C$39:$C$782,СВЦЭМ!$A$39:$A$782,$A143,СВЦЭМ!$B$39:$B$782,X$119)+'СЕТ СН'!$I$9+СВЦЭМ!$D$10+'СЕТ СН'!$I$5-'СЕТ СН'!$I$17</f>
        <v>3695.5021420399999</v>
      </c>
      <c r="Y143" s="36">
        <f>SUMIFS(СВЦЭМ!$C$39:$C$782,СВЦЭМ!$A$39:$A$782,$A143,СВЦЭМ!$B$39:$B$782,Y$119)+'СЕТ СН'!$I$9+СВЦЭМ!$D$10+'СЕТ СН'!$I$5-'СЕТ СН'!$I$17</f>
        <v>3761.1774844199999</v>
      </c>
    </row>
    <row r="144" spans="1:25" ht="15.75" x14ac:dyDescent="0.2">
      <c r="A144" s="35">
        <f t="shared" si="3"/>
        <v>44311</v>
      </c>
      <c r="B144" s="36">
        <f>SUMIFS(СВЦЭМ!$C$39:$C$782,СВЦЭМ!$A$39:$A$782,$A144,СВЦЭМ!$B$39:$B$782,B$119)+'СЕТ СН'!$I$9+СВЦЭМ!$D$10+'СЕТ СН'!$I$5-'СЕТ СН'!$I$17</f>
        <v>3798.1445762599997</v>
      </c>
      <c r="C144" s="36">
        <f>SUMIFS(СВЦЭМ!$C$39:$C$782,СВЦЭМ!$A$39:$A$782,$A144,СВЦЭМ!$B$39:$B$782,C$119)+'СЕТ СН'!$I$9+СВЦЭМ!$D$10+'СЕТ СН'!$I$5-'СЕТ СН'!$I$17</f>
        <v>3847.2066155100001</v>
      </c>
      <c r="D144" s="36">
        <f>SUMIFS(СВЦЭМ!$C$39:$C$782,СВЦЭМ!$A$39:$A$782,$A144,СВЦЭМ!$B$39:$B$782,D$119)+'СЕТ СН'!$I$9+СВЦЭМ!$D$10+'СЕТ СН'!$I$5-'СЕТ СН'!$I$17</f>
        <v>3793.1998325900004</v>
      </c>
      <c r="E144" s="36">
        <f>SUMIFS(СВЦЭМ!$C$39:$C$782,СВЦЭМ!$A$39:$A$782,$A144,СВЦЭМ!$B$39:$B$782,E$119)+'СЕТ СН'!$I$9+СВЦЭМ!$D$10+'СЕТ СН'!$I$5-'СЕТ СН'!$I$17</f>
        <v>3782.7338040100003</v>
      </c>
      <c r="F144" s="36">
        <f>SUMIFS(СВЦЭМ!$C$39:$C$782,СВЦЭМ!$A$39:$A$782,$A144,СВЦЭМ!$B$39:$B$782,F$119)+'СЕТ СН'!$I$9+СВЦЭМ!$D$10+'СЕТ СН'!$I$5-'СЕТ СН'!$I$17</f>
        <v>3781.2662944599997</v>
      </c>
      <c r="G144" s="36">
        <f>SUMIFS(СВЦЭМ!$C$39:$C$782,СВЦЭМ!$A$39:$A$782,$A144,СВЦЭМ!$B$39:$B$782,G$119)+'СЕТ СН'!$I$9+СВЦЭМ!$D$10+'СЕТ СН'!$I$5-'СЕТ СН'!$I$17</f>
        <v>3787.2340591900002</v>
      </c>
      <c r="H144" s="36">
        <f>SUMIFS(СВЦЭМ!$C$39:$C$782,СВЦЭМ!$A$39:$A$782,$A144,СВЦЭМ!$B$39:$B$782,H$119)+'СЕТ СН'!$I$9+СВЦЭМ!$D$10+'СЕТ СН'!$I$5-'СЕТ СН'!$I$17</f>
        <v>3793.4653778000002</v>
      </c>
      <c r="I144" s="36">
        <f>SUMIFS(СВЦЭМ!$C$39:$C$782,СВЦЭМ!$A$39:$A$782,$A144,СВЦЭМ!$B$39:$B$782,I$119)+'СЕТ СН'!$I$9+СВЦЭМ!$D$10+'СЕТ СН'!$I$5-'СЕТ СН'!$I$17</f>
        <v>3815.0948224799999</v>
      </c>
      <c r="J144" s="36">
        <f>SUMIFS(СВЦЭМ!$C$39:$C$782,СВЦЭМ!$A$39:$A$782,$A144,СВЦЭМ!$B$39:$B$782,J$119)+'СЕТ СН'!$I$9+СВЦЭМ!$D$10+'СЕТ СН'!$I$5-'СЕТ СН'!$I$17</f>
        <v>3752.9923011999999</v>
      </c>
      <c r="K144" s="36">
        <f>SUMIFS(СВЦЭМ!$C$39:$C$782,СВЦЭМ!$A$39:$A$782,$A144,СВЦЭМ!$B$39:$B$782,K$119)+'СЕТ СН'!$I$9+СВЦЭМ!$D$10+'СЕТ СН'!$I$5-'СЕТ СН'!$I$17</f>
        <v>3677.5197070200002</v>
      </c>
      <c r="L144" s="36">
        <f>SUMIFS(СВЦЭМ!$C$39:$C$782,СВЦЭМ!$A$39:$A$782,$A144,СВЦЭМ!$B$39:$B$782,L$119)+'СЕТ СН'!$I$9+СВЦЭМ!$D$10+'СЕТ СН'!$I$5-'СЕТ СН'!$I$17</f>
        <v>3684.5621739099997</v>
      </c>
      <c r="M144" s="36">
        <f>SUMIFS(СВЦЭМ!$C$39:$C$782,СВЦЭМ!$A$39:$A$782,$A144,СВЦЭМ!$B$39:$B$782,M$119)+'СЕТ СН'!$I$9+СВЦЭМ!$D$10+'СЕТ СН'!$I$5-'СЕТ СН'!$I$17</f>
        <v>3681.4303054800002</v>
      </c>
      <c r="N144" s="36">
        <f>SUMIFS(СВЦЭМ!$C$39:$C$782,СВЦЭМ!$A$39:$A$782,$A144,СВЦЭМ!$B$39:$B$782,N$119)+'СЕТ СН'!$I$9+СВЦЭМ!$D$10+'СЕТ СН'!$I$5-'СЕТ СН'!$I$17</f>
        <v>3709.28267882</v>
      </c>
      <c r="O144" s="36">
        <f>SUMIFS(СВЦЭМ!$C$39:$C$782,СВЦЭМ!$A$39:$A$782,$A144,СВЦЭМ!$B$39:$B$782,O$119)+'СЕТ СН'!$I$9+СВЦЭМ!$D$10+'СЕТ СН'!$I$5-'СЕТ СН'!$I$17</f>
        <v>3782.9031330999996</v>
      </c>
      <c r="P144" s="36">
        <f>SUMIFS(СВЦЭМ!$C$39:$C$782,СВЦЭМ!$A$39:$A$782,$A144,СВЦЭМ!$B$39:$B$782,P$119)+'СЕТ СН'!$I$9+СВЦЭМ!$D$10+'СЕТ СН'!$I$5-'СЕТ СН'!$I$17</f>
        <v>3769.22137772</v>
      </c>
      <c r="Q144" s="36">
        <f>SUMIFS(СВЦЭМ!$C$39:$C$782,СВЦЭМ!$A$39:$A$782,$A144,СВЦЭМ!$B$39:$B$782,Q$119)+'СЕТ СН'!$I$9+СВЦЭМ!$D$10+'СЕТ СН'!$I$5-'СЕТ СН'!$I$17</f>
        <v>3741.6753718600003</v>
      </c>
      <c r="R144" s="36">
        <f>SUMIFS(СВЦЭМ!$C$39:$C$782,СВЦЭМ!$A$39:$A$782,$A144,СВЦЭМ!$B$39:$B$782,R$119)+'СЕТ СН'!$I$9+СВЦЭМ!$D$10+'СЕТ СН'!$I$5-'СЕТ СН'!$I$17</f>
        <v>3747.9207635399998</v>
      </c>
      <c r="S144" s="36">
        <f>SUMIFS(СВЦЭМ!$C$39:$C$782,СВЦЭМ!$A$39:$A$782,$A144,СВЦЭМ!$B$39:$B$782,S$119)+'СЕТ СН'!$I$9+СВЦЭМ!$D$10+'СЕТ СН'!$I$5-'СЕТ СН'!$I$17</f>
        <v>3776.7606711099997</v>
      </c>
      <c r="T144" s="36">
        <f>SUMIFS(СВЦЭМ!$C$39:$C$782,СВЦЭМ!$A$39:$A$782,$A144,СВЦЭМ!$B$39:$B$782,T$119)+'СЕТ СН'!$I$9+СВЦЭМ!$D$10+'СЕТ СН'!$I$5-'СЕТ СН'!$I$17</f>
        <v>3702.3476860700002</v>
      </c>
      <c r="U144" s="36">
        <f>SUMIFS(СВЦЭМ!$C$39:$C$782,СВЦЭМ!$A$39:$A$782,$A144,СВЦЭМ!$B$39:$B$782,U$119)+'СЕТ СН'!$I$9+СВЦЭМ!$D$10+'СЕТ СН'!$I$5-'СЕТ СН'!$I$17</f>
        <v>3632.33158181</v>
      </c>
      <c r="V144" s="36">
        <f>SUMIFS(СВЦЭМ!$C$39:$C$782,СВЦЭМ!$A$39:$A$782,$A144,СВЦЭМ!$B$39:$B$782,V$119)+'СЕТ СН'!$I$9+СВЦЭМ!$D$10+'СЕТ СН'!$I$5-'СЕТ СН'!$I$17</f>
        <v>3615.8804493600001</v>
      </c>
      <c r="W144" s="36">
        <f>SUMIFS(СВЦЭМ!$C$39:$C$782,СВЦЭМ!$A$39:$A$782,$A144,СВЦЭМ!$B$39:$B$782,W$119)+'СЕТ СН'!$I$9+СВЦЭМ!$D$10+'СЕТ СН'!$I$5-'СЕТ СН'!$I$17</f>
        <v>3634.91625389</v>
      </c>
      <c r="X144" s="36">
        <f>SUMIFS(СВЦЭМ!$C$39:$C$782,СВЦЭМ!$A$39:$A$782,$A144,СВЦЭМ!$B$39:$B$782,X$119)+'СЕТ СН'!$I$9+СВЦЭМ!$D$10+'СЕТ СН'!$I$5-'СЕТ СН'!$I$17</f>
        <v>3608.6797012299999</v>
      </c>
      <c r="Y144" s="36">
        <f>SUMIFS(СВЦЭМ!$C$39:$C$782,СВЦЭМ!$A$39:$A$782,$A144,СВЦЭМ!$B$39:$B$782,Y$119)+'СЕТ СН'!$I$9+СВЦЭМ!$D$10+'СЕТ СН'!$I$5-'СЕТ СН'!$I$17</f>
        <v>3628.1682160199998</v>
      </c>
    </row>
    <row r="145" spans="1:26" ht="15.75" x14ac:dyDescent="0.2">
      <c r="A145" s="35">
        <f t="shared" si="3"/>
        <v>44312</v>
      </c>
      <c r="B145" s="36">
        <f>SUMIFS(СВЦЭМ!$C$39:$C$782,СВЦЭМ!$A$39:$A$782,$A145,СВЦЭМ!$B$39:$B$782,B$119)+'СЕТ СН'!$I$9+СВЦЭМ!$D$10+'СЕТ СН'!$I$5-'СЕТ СН'!$I$17</f>
        <v>3736.20329868</v>
      </c>
      <c r="C145" s="36">
        <f>SUMIFS(СВЦЭМ!$C$39:$C$782,СВЦЭМ!$A$39:$A$782,$A145,СВЦЭМ!$B$39:$B$782,C$119)+'СЕТ СН'!$I$9+СВЦЭМ!$D$10+'СЕТ СН'!$I$5-'СЕТ СН'!$I$17</f>
        <v>3739.0685893899999</v>
      </c>
      <c r="D145" s="36">
        <f>SUMIFS(СВЦЭМ!$C$39:$C$782,СВЦЭМ!$A$39:$A$782,$A145,СВЦЭМ!$B$39:$B$782,D$119)+'СЕТ СН'!$I$9+СВЦЭМ!$D$10+'СЕТ СН'!$I$5-'СЕТ СН'!$I$17</f>
        <v>3780.14585033</v>
      </c>
      <c r="E145" s="36">
        <f>SUMIFS(СВЦЭМ!$C$39:$C$782,СВЦЭМ!$A$39:$A$782,$A145,СВЦЭМ!$B$39:$B$782,E$119)+'СЕТ СН'!$I$9+СВЦЭМ!$D$10+'СЕТ СН'!$I$5-'СЕТ СН'!$I$17</f>
        <v>3776.9393152100001</v>
      </c>
      <c r="F145" s="36">
        <f>SUMIFS(СВЦЭМ!$C$39:$C$782,СВЦЭМ!$A$39:$A$782,$A145,СВЦЭМ!$B$39:$B$782,F$119)+'СЕТ СН'!$I$9+СВЦЭМ!$D$10+'СЕТ СН'!$I$5-'СЕТ СН'!$I$17</f>
        <v>3791.1150669500003</v>
      </c>
      <c r="G145" s="36">
        <f>SUMIFS(СВЦЭМ!$C$39:$C$782,СВЦЭМ!$A$39:$A$782,$A145,СВЦЭМ!$B$39:$B$782,G$119)+'СЕТ СН'!$I$9+СВЦЭМ!$D$10+'СЕТ СН'!$I$5-'СЕТ СН'!$I$17</f>
        <v>3805.9737559499999</v>
      </c>
      <c r="H145" s="36">
        <f>SUMIFS(СВЦЭМ!$C$39:$C$782,СВЦЭМ!$A$39:$A$782,$A145,СВЦЭМ!$B$39:$B$782,H$119)+'СЕТ СН'!$I$9+СВЦЭМ!$D$10+'СЕТ СН'!$I$5-'СЕТ СН'!$I$17</f>
        <v>3845.3173027000003</v>
      </c>
      <c r="I145" s="36">
        <f>SUMIFS(СВЦЭМ!$C$39:$C$782,СВЦЭМ!$A$39:$A$782,$A145,СВЦЭМ!$B$39:$B$782,I$119)+'СЕТ СН'!$I$9+СВЦЭМ!$D$10+'СЕТ СН'!$I$5-'СЕТ СН'!$I$17</f>
        <v>3784.60719518</v>
      </c>
      <c r="J145" s="36">
        <f>SUMIFS(СВЦЭМ!$C$39:$C$782,СВЦЭМ!$A$39:$A$782,$A145,СВЦЭМ!$B$39:$B$782,J$119)+'СЕТ СН'!$I$9+СВЦЭМ!$D$10+'СЕТ СН'!$I$5-'СЕТ СН'!$I$17</f>
        <v>3754.18599417</v>
      </c>
      <c r="K145" s="36">
        <f>SUMIFS(СВЦЭМ!$C$39:$C$782,СВЦЭМ!$A$39:$A$782,$A145,СВЦЭМ!$B$39:$B$782,K$119)+'СЕТ СН'!$I$9+СВЦЭМ!$D$10+'СЕТ СН'!$I$5-'СЕТ СН'!$I$17</f>
        <v>3687.04975122</v>
      </c>
      <c r="L145" s="36">
        <f>SUMIFS(СВЦЭМ!$C$39:$C$782,СВЦЭМ!$A$39:$A$782,$A145,СВЦЭМ!$B$39:$B$782,L$119)+'СЕТ СН'!$I$9+СВЦЭМ!$D$10+'СЕТ СН'!$I$5-'СЕТ СН'!$I$17</f>
        <v>3687.4910855500002</v>
      </c>
      <c r="M145" s="36">
        <f>SUMIFS(СВЦЭМ!$C$39:$C$782,СВЦЭМ!$A$39:$A$782,$A145,СВЦЭМ!$B$39:$B$782,M$119)+'СЕТ СН'!$I$9+СВЦЭМ!$D$10+'СЕТ СН'!$I$5-'СЕТ СН'!$I$17</f>
        <v>3688.2965250699999</v>
      </c>
      <c r="N145" s="36">
        <f>SUMIFS(СВЦЭМ!$C$39:$C$782,СВЦЭМ!$A$39:$A$782,$A145,СВЦЭМ!$B$39:$B$782,N$119)+'СЕТ СН'!$I$9+СВЦЭМ!$D$10+'СЕТ СН'!$I$5-'СЕТ СН'!$I$17</f>
        <v>3718.2931391900001</v>
      </c>
      <c r="O145" s="36">
        <f>SUMIFS(СВЦЭМ!$C$39:$C$782,СВЦЭМ!$A$39:$A$782,$A145,СВЦЭМ!$B$39:$B$782,O$119)+'СЕТ СН'!$I$9+СВЦЭМ!$D$10+'СЕТ СН'!$I$5-'СЕТ СН'!$I$17</f>
        <v>3773.8476973699999</v>
      </c>
      <c r="P145" s="36">
        <f>SUMIFS(СВЦЭМ!$C$39:$C$782,СВЦЭМ!$A$39:$A$782,$A145,СВЦЭМ!$B$39:$B$782,P$119)+'СЕТ СН'!$I$9+СВЦЭМ!$D$10+'СЕТ СН'!$I$5-'СЕТ СН'!$I$17</f>
        <v>3828.1539193600001</v>
      </c>
      <c r="Q145" s="36">
        <f>SUMIFS(СВЦЭМ!$C$39:$C$782,СВЦЭМ!$A$39:$A$782,$A145,СВЦЭМ!$B$39:$B$782,Q$119)+'СЕТ СН'!$I$9+СВЦЭМ!$D$10+'СЕТ СН'!$I$5-'СЕТ СН'!$I$17</f>
        <v>3837.6883894800003</v>
      </c>
      <c r="R145" s="36">
        <f>SUMIFS(СВЦЭМ!$C$39:$C$782,СВЦЭМ!$A$39:$A$782,$A145,СВЦЭМ!$B$39:$B$782,R$119)+'СЕТ СН'!$I$9+СВЦЭМ!$D$10+'СЕТ СН'!$I$5-'СЕТ СН'!$I$17</f>
        <v>3815.0957986000003</v>
      </c>
      <c r="S145" s="36">
        <f>SUMIFS(СВЦЭМ!$C$39:$C$782,СВЦЭМ!$A$39:$A$782,$A145,СВЦЭМ!$B$39:$B$782,S$119)+'СЕТ СН'!$I$9+СВЦЭМ!$D$10+'СЕТ СН'!$I$5-'СЕТ СН'!$I$17</f>
        <v>3790.4499392099997</v>
      </c>
      <c r="T145" s="36">
        <f>SUMIFS(СВЦЭМ!$C$39:$C$782,СВЦЭМ!$A$39:$A$782,$A145,СВЦЭМ!$B$39:$B$782,T$119)+'СЕТ СН'!$I$9+СВЦЭМ!$D$10+'СЕТ СН'!$I$5-'СЕТ СН'!$I$17</f>
        <v>3724.3098187000001</v>
      </c>
      <c r="U145" s="36">
        <f>SUMIFS(СВЦЭМ!$C$39:$C$782,СВЦЭМ!$A$39:$A$782,$A145,СВЦЭМ!$B$39:$B$782,U$119)+'СЕТ СН'!$I$9+СВЦЭМ!$D$10+'СЕТ СН'!$I$5-'СЕТ СН'!$I$17</f>
        <v>3665.3485192100002</v>
      </c>
      <c r="V145" s="36">
        <f>SUMIFS(СВЦЭМ!$C$39:$C$782,СВЦЭМ!$A$39:$A$782,$A145,СВЦЭМ!$B$39:$B$782,V$119)+'СЕТ СН'!$I$9+СВЦЭМ!$D$10+'СЕТ СН'!$I$5-'СЕТ СН'!$I$17</f>
        <v>3662.1225740899999</v>
      </c>
      <c r="W145" s="36">
        <f>SUMIFS(СВЦЭМ!$C$39:$C$782,СВЦЭМ!$A$39:$A$782,$A145,СВЦЭМ!$B$39:$B$782,W$119)+'СЕТ СН'!$I$9+СВЦЭМ!$D$10+'СЕТ СН'!$I$5-'СЕТ СН'!$I$17</f>
        <v>3677.2967893800001</v>
      </c>
      <c r="X145" s="36">
        <f>SUMIFS(СВЦЭМ!$C$39:$C$782,СВЦЭМ!$A$39:$A$782,$A145,СВЦЭМ!$B$39:$B$782,X$119)+'СЕТ СН'!$I$9+СВЦЭМ!$D$10+'СЕТ СН'!$I$5-'СЕТ СН'!$I$17</f>
        <v>3673.8179946400001</v>
      </c>
      <c r="Y145" s="36">
        <f>SUMIFS(СВЦЭМ!$C$39:$C$782,СВЦЭМ!$A$39:$A$782,$A145,СВЦЭМ!$B$39:$B$782,Y$119)+'СЕТ СН'!$I$9+СВЦЭМ!$D$10+'СЕТ СН'!$I$5-'СЕТ СН'!$I$17</f>
        <v>3722.8269204600001</v>
      </c>
    </row>
    <row r="146" spans="1:26" ht="15.75" x14ac:dyDescent="0.2">
      <c r="A146" s="35">
        <f t="shared" si="3"/>
        <v>44313</v>
      </c>
      <c r="B146" s="36">
        <f>SUMIFS(СВЦЭМ!$C$39:$C$782,СВЦЭМ!$A$39:$A$782,$A146,СВЦЭМ!$B$39:$B$782,B$119)+'СЕТ СН'!$I$9+СВЦЭМ!$D$10+'СЕТ СН'!$I$5-'СЕТ СН'!$I$17</f>
        <v>3968.5673975700001</v>
      </c>
      <c r="C146" s="36">
        <f>SUMIFS(СВЦЭМ!$C$39:$C$782,СВЦЭМ!$A$39:$A$782,$A146,СВЦЭМ!$B$39:$B$782,C$119)+'СЕТ СН'!$I$9+СВЦЭМ!$D$10+'СЕТ СН'!$I$5-'СЕТ СН'!$I$17</f>
        <v>4056.8308511</v>
      </c>
      <c r="D146" s="36">
        <f>SUMIFS(СВЦЭМ!$C$39:$C$782,СВЦЭМ!$A$39:$A$782,$A146,СВЦЭМ!$B$39:$B$782,D$119)+'СЕТ СН'!$I$9+СВЦЭМ!$D$10+'СЕТ СН'!$I$5-'СЕТ СН'!$I$17</f>
        <v>4029.5875093499999</v>
      </c>
      <c r="E146" s="36">
        <f>SUMIFS(СВЦЭМ!$C$39:$C$782,СВЦЭМ!$A$39:$A$782,$A146,СВЦЭМ!$B$39:$B$782,E$119)+'СЕТ СН'!$I$9+СВЦЭМ!$D$10+'СЕТ СН'!$I$5-'СЕТ СН'!$I$17</f>
        <v>4025.74104261</v>
      </c>
      <c r="F146" s="36">
        <f>SUMIFS(СВЦЭМ!$C$39:$C$782,СВЦЭМ!$A$39:$A$782,$A146,СВЦЭМ!$B$39:$B$782,F$119)+'СЕТ СН'!$I$9+СВЦЭМ!$D$10+'СЕТ СН'!$I$5-'СЕТ СН'!$I$17</f>
        <v>4026.0870900600003</v>
      </c>
      <c r="G146" s="36">
        <f>SUMIFS(СВЦЭМ!$C$39:$C$782,СВЦЭМ!$A$39:$A$782,$A146,СВЦЭМ!$B$39:$B$782,G$119)+'СЕТ СН'!$I$9+СВЦЭМ!$D$10+'СЕТ СН'!$I$5-'СЕТ СН'!$I$17</f>
        <v>4037.2575803</v>
      </c>
      <c r="H146" s="36">
        <f>SUMIFS(СВЦЭМ!$C$39:$C$782,СВЦЭМ!$A$39:$A$782,$A146,СВЦЭМ!$B$39:$B$782,H$119)+'СЕТ СН'!$I$9+СВЦЭМ!$D$10+'СЕТ СН'!$I$5-'СЕТ СН'!$I$17</f>
        <v>4050.7339309600002</v>
      </c>
      <c r="I146" s="36">
        <f>SUMIFS(СВЦЭМ!$C$39:$C$782,СВЦЭМ!$A$39:$A$782,$A146,СВЦЭМ!$B$39:$B$782,I$119)+'СЕТ СН'!$I$9+СВЦЭМ!$D$10+'СЕТ СН'!$I$5-'СЕТ СН'!$I$17</f>
        <v>3977.3515714300001</v>
      </c>
      <c r="J146" s="36">
        <f>SUMIFS(СВЦЭМ!$C$39:$C$782,СВЦЭМ!$A$39:$A$782,$A146,СВЦЭМ!$B$39:$B$782,J$119)+'СЕТ СН'!$I$9+СВЦЭМ!$D$10+'СЕТ СН'!$I$5-'СЕТ СН'!$I$17</f>
        <v>3892.2995184399997</v>
      </c>
      <c r="K146" s="36">
        <f>SUMIFS(СВЦЭМ!$C$39:$C$782,СВЦЭМ!$A$39:$A$782,$A146,СВЦЭМ!$B$39:$B$782,K$119)+'СЕТ СН'!$I$9+СВЦЭМ!$D$10+'СЕТ СН'!$I$5-'СЕТ СН'!$I$17</f>
        <v>3840.7620717700001</v>
      </c>
      <c r="L146" s="36">
        <f>SUMIFS(СВЦЭМ!$C$39:$C$782,СВЦЭМ!$A$39:$A$782,$A146,СВЦЭМ!$B$39:$B$782,L$119)+'СЕТ СН'!$I$9+СВЦЭМ!$D$10+'СЕТ СН'!$I$5-'СЕТ СН'!$I$17</f>
        <v>3847.9318291999998</v>
      </c>
      <c r="M146" s="36">
        <f>SUMIFS(СВЦЭМ!$C$39:$C$782,СВЦЭМ!$A$39:$A$782,$A146,СВЦЭМ!$B$39:$B$782,M$119)+'СЕТ СН'!$I$9+СВЦЭМ!$D$10+'СЕТ СН'!$I$5-'СЕТ СН'!$I$17</f>
        <v>3859.52310347</v>
      </c>
      <c r="N146" s="36">
        <f>SUMIFS(СВЦЭМ!$C$39:$C$782,СВЦЭМ!$A$39:$A$782,$A146,СВЦЭМ!$B$39:$B$782,N$119)+'СЕТ СН'!$I$9+СВЦЭМ!$D$10+'СЕТ СН'!$I$5-'СЕТ СН'!$I$17</f>
        <v>3890.5988951300001</v>
      </c>
      <c r="O146" s="36">
        <f>SUMIFS(СВЦЭМ!$C$39:$C$782,СВЦЭМ!$A$39:$A$782,$A146,СВЦЭМ!$B$39:$B$782,O$119)+'СЕТ СН'!$I$9+СВЦЭМ!$D$10+'СЕТ СН'!$I$5-'СЕТ СН'!$I$17</f>
        <v>3947.4738907700003</v>
      </c>
      <c r="P146" s="36">
        <f>SUMIFS(СВЦЭМ!$C$39:$C$782,СВЦЭМ!$A$39:$A$782,$A146,СВЦЭМ!$B$39:$B$782,P$119)+'СЕТ СН'!$I$9+СВЦЭМ!$D$10+'СЕТ СН'!$I$5-'СЕТ СН'!$I$17</f>
        <v>3964.2593047199998</v>
      </c>
      <c r="Q146" s="36">
        <f>SUMIFS(СВЦЭМ!$C$39:$C$782,СВЦЭМ!$A$39:$A$782,$A146,СВЦЭМ!$B$39:$B$782,Q$119)+'СЕТ СН'!$I$9+СВЦЭМ!$D$10+'СЕТ СН'!$I$5-'СЕТ СН'!$I$17</f>
        <v>3944.6903538799997</v>
      </c>
      <c r="R146" s="36">
        <f>SUMIFS(СВЦЭМ!$C$39:$C$782,СВЦЭМ!$A$39:$A$782,$A146,СВЦЭМ!$B$39:$B$782,R$119)+'СЕТ СН'!$I$9+СВЦЭМ!$D$10+'СЕТ СН'!$I$5-'СЕТ СН'!$I$17</f>
        <v>3945.0119745900001</v>
      </c>
      <c r="S146" s="36">
        <f>SUMIFS(СВЦЭМ!$C$39:$C$782,СВЦЭМ!$A$39:$A$782,$A146,СВЦЭМ!$B$39:$B$782,S$119)+'СЕТ СН'!$I$9+СВЦЭМ!$D$10+'СЕТ СН'!$I$5-'СЕТ СН'!$I$17</f>
        <v>3970.2203381500003</v>
      </c>
      <c r="T146" s="36">
        <f>SUMIFS(СВЦЭМ!$C$39:$C$782,СВЦЭМ!$A$39:$A$782,$A146,СВЦЭМ!$B$39:$B$782,T$119)+'СЕТ СН'!$I$9+СВЦЭМ!$D$10+'СЕТ СН'!$I$5-'СЕТ СН'!$I$17</f>
        <v>3886.2782297599997</v>
      </c>
      <c r="U146" s="36">
        <f>SUMIFS(СВЦЭМ!$C$39:$C$782,СВЦЭМ!$A$39:$A$782,$A146,СВЦЭМ!$B$39:$B$782,U$119)+'СЕТ СН'!$I$9+СВЦЭМ!$D$10+'СЕТ СН'!$I$5-'СЕТ СН'!$I$17</f>
        <v>3800.0177169199997</v>
      </c>
      <c r="V146" s="36">
        <f>SUMIFS(СВЦЭМ!$C$39:$C$782,СВЦЭМ!$A$39:$A$782,$A146,СВЦЭМ!$B$39:$B$782,V$119)+'СЕТ СН'!$I$9+СВЦЭМ!$D$10+'СЕТ СН'!$I$5-'СЕТ СН'!$I$17</f>
        <v>3781.0854835999999</v>
      </c>
      <c r="W146" s="36">
        <f>SUMIFS(СВЦЭМ!$C$39:$C$782,СВЦЭМ!$A$39:$A$782,$A146,СВЦЭМ!$B$39:$B$782,W$119)+'СЕТ СН'!$I$9+СВЦЭМ!$D$10+'СЕТ СН'!$I$5-'СЕТ СН'!$I$17</f>
        <v>3790.22223639</v>
      </c>
      <c r="X146" s="36">
        <f>SUMIFS(СВЦЭМ!$C$39:$C$782,СВЦЭМ!$A$39:$A$782,$A146,СВЦЭМ!$B$39:$B$782,X$119)+'СЕТ СН'!$I$9+СВЦЭМ!$D$10+'СЕТ СН'!$I$5-'СЕТ СН'!$I$17</f>
        <v>3787.67167393</v>
      </c>
      <c r="Y146" s="36">
        <f>SUMIFS(СВЦЭМ!$C$39:$C$782,СВЦЭМ!$A$39:$A$782,$A146,СВЦЭМ!$B$39:$B$782,Y$119)+'СЕТ СН'!$I$9+СВЦЭМ!$D$10+'СЕТ СН'!$I$5-'СЕТ СН'!$I$17</f>
        <v>3829.56462801</v>
      </c>
    </row>
    <row r="147" spans="1:26" ht="15.75" x14ac:dyDescent="0.2">
      <c r="A147" s="35">
        <f t="shared" si="3"/>
        <v>44314</v>
      </c>
      <c r="B147" s="36">
        <f>SUMIFS(СВЦЭМ!$C$39:$C$782,СВЦЭМ!$A$39:$A$782,$A147,СВЦЭМ!$B$39:$B$782,B$119)+'СЕТ СН'!$I$9+СВЦЭМ!$D$10+'СЕТ СН'!$I$5-'СЕТ СН'!$I$17</f>
        <v>3962.2446467700001</v>
      </c>
      <c r="C147" s="36">
        <f>SUMIFS(СВЦЭМ!$C$39:$C$782,СВЦЭМ!$A$39:$A$782,$A147,СВЦЭМ!$B$39:$B$782,C$119)+'СЕТ СН'!$I$9+СВЦЭМ!$D$10+'СЕТ СН'!$I$5-'СЕТ СН'!$I$17</f>
        <v>4056.04247343</v>
      </c>
      <c r="D147" s="36">
        <f>SUMIFS(СВЦЭМ!$C$39:$C$782,СВЦЭМ!$A$39:$A$782,$A147,СВЦЭМ!$B$39:$B$782,D$119)+'СЕТ СН'!$I$9+СВЦЭМ!$D$10+'СЕТ СН'!$I$5-'СЕТ СН'!$I$17</f>
        <v>4080.9394649599999</v>
      </c>
      <c r="E147" s="36">
        <f>SUMIFS(СВЦЭМ!$C$39:$C$782,СВЦЭМ!$A$39:$A$782,$A147,СВЦЭМ!$B$39:$B$782,E$119)+'СЕТ СН'!$I$9+СВЦЭМ!$D$10+'СЕТ СН'!$I$5-'СЕТ СН'!$I$17</f>
        <v>4080.4065232299999</v>
      </c>
      <c r="F147" s="36">
        <f>SUMIFS(СВЦЭМ!$C$39:$C$782,СВЦЭМ!$A$39:$A$782,$A147,СВЦЭМ!$B$39:$B$782,F$119)+'СЕТ СН'!$I$9+СВЦЭМ!$D$10+'СЕТ СН'!$I$5-'СЕТ СН'!$I$17</f>
        <v>4091.2472976899999</v>
      </c>
      <c r="G147" s="36">
        <f>SUMIFS(СВЦЭМ!$C$39:$C$782,СВЦЭМ!$A$39:$A$782,$A147,СВЦЭМ!$B$39:$B$782,G$119)+'СЕТ СН'!$I$9+СВЦЭМ!$D$10+'СЕТ СН'!$I$5-'СЕТ СН'!$I$17</f>
        <v>4099.0113149899998</v>
      </c>
      <c r="H147" s="36">
        <f>SUMIFS(СВЦЭМ!$C$39:$C$782,СВЦЭМ!$A$39:$A$782,$A147,СВЦЭМ!$B$39:$B$782,H$119)+'СЕТ СН'!$I$9+СВЦЭМ!$D$10+'СЕТ СН'!$I$5-'СЕТ СН'!$I$17</f>
        <v>4087.5470171899997</v>
      </c>
      <c r="I147" s="36">
        <f>SUMIFS(СВЦЭМ!$C$39:$C$782,СВЦЭМ!$A$39:$A$782,$A147,СВЦЭМ!$B$39:$B$782,I$119)+'СЕТ СН'!$I$9+СВЦЭМ!$D$10+'СЕТ СН'!$I$5-'СЕТ СН'!$I$17</f>
        <v>4000.8463329200003</v>
      </c>
      <c r="J147" s="36">
        <f>SUMIFS(СВЦЭМ!$C$39:$C$782,СВЦЭМ!$A$39:$A$782,$A147,СВЦЭМ!$B$39:$B$782,J$119)+'СЕТ СН'!$I$9+СВЦЭМ!$D$10+'СЕТ СН'!$I$5-'СЕТ СН'!$I$17</f>
        <v>3915.9429808599998</v>
      </c>
      <c r="K147" s="36">
        <f>SUMIFS(СВЦЭМ!$C$39:$C$782,СВЦЭМ!$A$39:$A$782,$A147,СВЦЭМ!$B$39:$B$782,K$119)+'СЕТ СН'!$I$9+СВЦЭМ!$D$10+'СЕТ СН'!$I$5-'СЕТ СН'!$I$17</f>
        <v>3843.0564009899999</v>
      </c>
      <c r="L147" s="36">
        <f>SUMIFS(СВЦЭМ!$C$39:$C$782,СВЦЭМ!$A$39:$A$782,$A147,СВЦЭМ!$B$39:$B$782,L$119)+'СЕТ СН'!$I$9+СВЦЭМ!$D$10+'СЕТ СН'!$I$5-'СЕТ СН'!$I$17</f>
        <v>3847.6679564900001</v>
      </c>
      <c r="M147" s="36">
        <f>SUMIFS(СВЦЭМ!$C$39:$C$782,СВЦЭМ!$A$39:$A$782,$A147,СВЦЭМ!$B$39:$B$782,M$119)+'СЕТ СН'!$I$9+СВЦЭМ!$D$10+'СЕТ СН'!$I$5-'СЕТ СН'!$I$17</f>
        <v>3854.4172105099997</v>
      </c>
      <c r="N147" s="36">
        <f>SUMIFS(СВЦЭМ!$C$39:$C$782,СВЦЭМ!$A$39:$A$782,$A147,СВЦЭМ!$B$39:$B$782,N$119)+'СЕТ СН'!$I$9+СВЦЭМ!$D$10+'СЕТ СН'!$I$5-'СЕТ СН'!$I$17</f>
        <v>3902.20198269</v>
      </c>
      <c r="O147" s="36">
        <f>SUMIFS(СВЦЭМ!$C$39:$C$782,СВЦЭМ!$A$39:$A$782,$A147,СВЦЭМ!$B$39:$B$782,O$119)+'СЕТ СН'!$I$9+СВЦЭМ!$D$10+'СЕТ СН'!$I$5-'СЕТ СН'!$I$17</f>
        <v>3940.5039055899997</v>
      </c>
      <c r="P147" s="36">
        <f>SUMIFS(СВЦЭМ!$C$39:$C$782,СВЦЭМ!$A$39:$A$782,$A147,СВЦЭМ!$B$39:$B$782,P$119)+'СЕТ СН'!$I$9+СВЦЭМ!$D$10+'СЕТ СН'!$I$5-'СЕТ СН'!$I$17</f>
        <v>3996.6617115700001</v>
      </c>
      <c r="Q147" s="36">
        <f>SUMIFS(СВЦЭМ!$C$39:$C$782,СВЦЭМ!$A$39:$A$782,$A147,СВЦЭМ!$B$39:$B$782,Q$119)+'СЕТ СН'!$I$9+СВЦЭМ!$D$10+'СЕТ СН'!$I$5-'СЕТ СН'!$I$17</f>
        <v>3994.3369192700002</v>
      </c>
      <c r="R147" s="36">
        <f>SUMIFS(СВЦЭМ!$C$39:$C$782,СВЦЭМ!$A$39:$A$782,$A147,СВЦЭМ!$B$39:$B$782,R$119)+'СЕТ СН'!$I$9+СВЦЭМ!$D$10+'СЕТ СН'!$I$5-'СЕТ СН'!$I$17</f>
        <v>3998.6510360800003</v>
      </c>
      <c r="S147" s="36">
        <f>SUMIFS(СВЦЭМ!$C$39:$C$782,СВЦЭМ!$A$39:$A$782,$A147,СВЦЭМ!$B$39:$B$782,S$119)+'СЕТ СН'!$I$9+СВЦЭМ!$D$10+'СЕТ СН'!$I$5-'СЕТ СН'!$I$17</f>
        <v>4000.18401313</v>
      </c>
      <c r="T147" s="36">
        <f>SUMIFS(СВЦЭМ!$C$39:$C$782,СВЦЭМ!$A$39:$A$782,$A147,СВЦЭМ!$B$39:$B$782,T$119)+'СЕТ СН'!$I$9+СВЦЭМ!$D$10+'СЕТ СН'!$I$5-'СЕТ СН'!$I$17</f>
        <v>3907.2417263400002</v>
      </c>
      <c r="U147" s="36">
        <f>SUMIFS(СВЦЭМ!$C$39:$C$782,СВЦЭМ!$A$39:$A$782,$A147,СВЦЭМ!$B$39:$B$782,U$119)+'СЕТ СН'!$I$9+СВЦЭМ!$D$10+'СЕТ СН'!$I$5-'СЕТ СН'!$I$17</f>
        <v>3834.8262663599999</v>
      </c>
      <c r="V147" s="36">
        <f>SUMIFS(СВЦЭМ!$C$39:$C$782,СВЦЭМ!$A$39:$A$782,$A147,СВЦЭМ!$B$39:$B$782,V$119)+'СЕТ СН'!$I$9+СВЦЭМ!$D$10+'СЕТ СН'!$I$5-'СЕТ СН'!$I$17</f>
        <v>3807.7878452599998</v>
      </c>
      <c r="W147" s="36">
        <f>SUMIFS(СВЦЭМ!$C$39:$C$782,СВЦЭМ!$A$39:$A$782,$A147,СВЦЭМ!$B$39:$B$782,W$119)+'СЕТ СН'!$I$9+СВЦЭМ!$D$10+'СЕТ СН'!$I$5-'СЕТ СН'!$I$17</f>
        <v>3819.4243493200001</v>
      </c>
      <c r="X147" s="36">
        <f>SUMIFS(СВЦЭМ!$C$39:$C$782,СВЦЭМ!$A$39:$A$782,$A147,СВЦЭМ!$B$39:$B$782,X$119)+'СЕТ СН'!$I$9+СВЦЭМ!$D$10+'СЕТ СН'!$I$5-'СЕТ СН'!$I$17</f>
        <v>3864.4974194300003</v>
      </c>
      <c r="Y147" s="36">
        <f>SUMIFS(СВЦЭМ!$C$39:$C$782,СВЦЭМ!$A$39:$A$782,$A147,СВЦЭМ!$B$39:$B$782,Y$119)+'СЕТ СН'!$I$9+СВЦЭМ!$D$10+'СЕТ СН'!$I$5-'СЕТ СН'!$I$17</f>
        <v>3933.0629575499997</v>
      </c>
    </row>
    <row r="148" spans="1:26" ht="15.75" x14ac:dyDescent="0.2">
      <c r="A148" s="35">
        <f t="shared" si="3"/>
        <v>44315</v>
      </c>
      <c r="B148" s="36">
        <f>SUMIFS(СВЦЭМ!$C$39:$C$782,СВЦЭМ!$A$39:$A$782,$A148,СВЦЭМ!$B$39:$B$782,B$119)+'СЕТ СН'!$I$9+СВЦЭМ!$D$10+'СЕТ СН'!$I$5-'СЕТ СН'!$I$17</f>
        <v>3973.6793222799997</v>
      </c>
      <c r="C148" s="36">
        <f>SUMIFS(СВЦЭМ!$C$39:$C$782,СВЦЭМ!$A$39:$A$782,$A148,СВЦЭМ!$B$39:$B$782,C$119)+'СЕТ СН'!$I$9+СВЦЭМ!$D$10+'СЕТ СН'!$I$5-'СЕТ СН'!$I$17</f>
        <v>4073.5760248400002</v>
      </c>
      <c r="D148" s="36">
        <f>SUMIFS(СВЦЭМ!$C$39:$C$782,СВЦЭМ!$A$39:$A$782,$A148,СВЦЭМ!$B$39:$B$782,D$119)+'СЕТ СН'!$I$9+СВЦЭМ!$D$10+'СЕТ СН'!$I$5-'СЕТ СН'!$I$17</f>
        <v>4071.2083509700001</v>
      </c>
      <c r="E148" s="36">
        <f>SUMIFS(СВЦЭМ!$C$39:$C$782,СВЦЭМ!$A$39:$A$782,$A148,СВЦЭМ!$B$39:$B$782,E$119)+'СЕТ СН'!$I$9+СВЦЭМ!$D$10+'СЕТ СН'!$I$5-'СЕТ СН'!$I$17</f>
        <v>4064.2866494800001</v>
      </c>
      <c r="F148" s="36">
        <f>SUMIFS(СВЦЭМ!$C$39:$C$782,СВЦЭМ!$A$39:$A$782,$A148,СВЦЭМ!$B$39:$B$782,F$119)+'СЕТ СН'!$I$9+СВЦЭМ!$D$10+'СЕТ СН'!$I$5-'СЕТ СН'!$I$17</f>
        <v>4082.6209925000003</v>
      </c>
      <c r="G148" s="36">
        <f>SUMIFS(СВЦЭМ!$C$39:$C$782,СВЦЭМ!$A$39:$A$782,$A148,СВЦЭМ!$B$39:$B$782,G$119)+'СЕТ СН'!$I$9+СВЦЭМ!$D$10+'СЕТ СН'!$I$5-'СЕТ СН'!$I$17</f>
        <v>4091.0401944</v>
      </c>
      <c r="H148" s="36">
        <f>SUMIFS(СВЦЭМ!$C$39:$C$782,СВЦЭМ!$A$39:$A$782,$A148,СВЦЭМ!$B$39:$B$782,H$119)+'СЕТ СН'!$I$9+СВЦЭМ!$D$10+'СЕТ СН'!$I$5-'СЕТ СН'!$I$17</f>
        <v>4091.3458118399999</v>
      </c>
      <c r="I148" s="36">
        <f>SUMIFS(СВЦЭМ!$C$39:$C$782,СВЦЭМ!$A$39:$A$782,$A148,СВЦЭМ!$B$39:$B$782,I$119)+'СЕТ СН'!$I$9+СВЦЭМ!$D$10+'СЕТ СН'!$I$5-'СЕТ СН'!$I$17</f>
        <v>3982.6305455700003</v>
      </c>
      <c r="J148" s="36">
        <f>SUMIFS(СВЦЭМ!$C$39:$C$782,СВЦЭМ!$A$39:$A$782,$A148,СВЦЭМ!$B$39:$B$782,J$119)+'СЕТ СН'!$I$9+СВЦЭМ!$D$10+'СЕТ СН'!$I$5-'СЕТ СН'!$I$17</f>
        <v>3922.4520625499999</v>
      </c>
      <c r="K148" s="36">
        <f>SUMIFS(СВЦЭМ!$C$39:$C$782,СВЦЭМ!$A$39:$A$782,$A148,СВЦЭМ!$B$39:$B$782,K$119)+'СЕТ СН'!$I$9+СВЦЭМ!$D$10+'СЕТ СН'!$I$5-'СЕТ СН'!$I$17</f>
        <v>3855.8886600699998</v>
      </c>
      <c r="L148" s="36">
        <f>SUMIFS(СВЦЭМ!$C$39:$C$782,СВЦЭМ!$A$39:$A$782,$A148,СВЦЭМ!$B$39:$B$782,L$119)+'СЕТ СН'!$I$9+СВЦЭМ!$D$10+'СЕТ СН'!$I$5-'СЕТ СН'!$I$17</f>
        <v>3860.7538408400001</v>
      </c>
      <c r="M148" s="36">
        <f>SUMIFS(СВЦЭМ!$C$39:$C$782,СВЦЭМ!$A$39:$A$782,$A148,СВЦЭМ!$B$39:$B$782,M$119)+'СЕТ СН'!$I$9+СВЦЭМ!$D$10+'СЕТ СН'!$I$5-'СЕТ СН'!$I$17</f>
        <v>3868.43849873</v>
      </c>
      <c r="N148" s="36">
        <f>SUMIFS(СВЦЭМ!$C$39:$C$782,СВЦЭМ!$A$39:$A$782,$A148,СВЦЭМ!$B$39:$B$782,N$119)+'СЕТ СН'!$I$9+СВЦЭМ!$D$10+'СЕТ СН'!$I$5-'СЕТ СН'!$I$17</f>
        <v>3902.5073880600003</v>
      </c>
      <c r="O148" s="36">
        <f>SUMIFS(СВЦЭМ!$C$39:$C$782,СВЦЭМ!$A$39:$A$782,$A148,СВЦЭМ!$B$39:$B$782,O$119)+'СЕТ СН'!$I$9+СВЦЭМ!$D$10+'СЕТ СН'!$I$5-'СЕТ СН'!$I$17</f>
        <v>3958.2726618300003</v>
      </c>
      <c r="P148" s="36">
        <f>SUMIFS(СВЦЭМ!$C$39:$C$782,СВЦЭМ!$A$39:$A$782,$A148,СВЦЭМ!$B$39:$B$782,P$119)+'СЕТ СН'!$I$9+СВЦЭМ!$D$10+'СЕТ СН'!$I$5-'СЕТ СН'!$I$17</f>
        <v>3999.0970376699997</v>
      </c>
      <c r="Q148" s="36">
        <f>SUMIFS(СВЦЭМ!$C$39:$C$782,СВЦЭМ!$A$39:$A$782,$A148,СВЦЭМ!$B$39:$B$782,Q$119)+'СЕТ СН'!$I$9+СВЦЭМ!$D$10+'СЕТ СН'!$I$5-'СЕТ СН'!$I$17</f>
        <v>3990.4518653099999</v>
      </c>
      <c r="R148" s="36">
        <f>SUMIFS(СВЦЭМ!$C$39:$C$782,СВЦЭМ!$A$39:$A$782,$A148,СВЦЭМ!$B$39:$B$782,R$119)+'СЕТ СН'!$I$9+СВЦЭМ!$D$10+'СЕТ СН'!$I$5-'СЕТ СН'!$I$17</f>
        <v>3993.67324121</v>
      </c>
      <c r="S148" s="36">
        <f>SUMIFS(СВЦЭМ!$C$39:$C$782,СВЦЭМ!$A$39:$A$782,$A148,СВЦЭМ!$B$39:$B$782,S$119)+'СЕТ СН'!$I$9+СВЦЭМ!$D$10+'СЕТ СН'!$I$5-'СЕТ СН'!$I$17</f>
        <v>4015.1327813500002</v>
      </c>
      <c r="T148" s="36">
        <f>SUMIFS(СВЦЭМ!$C$39:$C$782,СВЦЭМ!$A$39:$A$782,$A148,СВЦЭМ!$B$39:$B$782,T$119)+'СЕТ СН'!$I$9+СВЦЭМ!$D$10+'СЕТ СН'!$I$5-'СЕТ СН'!$I$17</f>
        <v>3918.9199152000001</v>
      </c>
      <c r="U148" s="36">
        <f>SUMIFS(СВЦЭМ!$C$39:$C$782,СВЦЭМ!$A$39:$A$782,$A148,СВЦЭМ!$B$39:$B$782,U$119)+'СЕТ СН'!$I$9+СВЦЭМ!$D$10+'СЕТ СН'!$I$5-'СЕТ СН'!$I$17</f>
        <v>3828.2030193000001</v>
      </c>
      <c r="V148" s="36">
        <f>SUMIFS(СВЦЭМ!$C$39:$C$782,СВЦЭМ!$A$39:$A$782,$A148,СВЦЭМ!$B$39:$B$782,V$119)+'СЕТ СН'!$I$9+СВЦЭМ!$D$10+'СЕТ СН'!$I$5-'СЕТ СН'!$I$17</f>
        <v>3794.8888249299998</v>
      </c>
      <c r="W148" s="36">
        <f>SUMIFS(СВЦЭМ!$C$39:$C$782,СВЦЭМ!$A$39:$A$782,$A148,СВЦЭМ!$B$39:$B$782,W$119)+'СЕТ СН'!$I$9+СВЦЭМ!$D$10+'СЕТ СН'!$I$5-'СЕТ СН'!$I$17</f>
        <v>3803.4510799299997</v>
      </c>
      <c r="X148" s="36">
        <f>SUMIFS(СВЦЭМ!$C$39:$C$782,СВЦЭМ!$A$39:$A$782,$A148,СВЦЭМ!$B$39:$B$782,X$119)+'СЕТ СН'!$I$9+СВЦЭМ!$D$10+'СЕТ СН'!$I$5-'СЕТ СН'!$I$17</f>
        <v>3829.4515161300001</v>
      </c>
      <c r="Y148" s="36">
        <f>SUMIFS(СВЦЭМ!$C$39:$C$782,СВЦЭМ!$A$39:$A$782,$A148,СВЦЭМ!$B$39:$B$782,Y$119)+'СЕТ СН'!$I$9+СВЦЭМ!$D$10+'СЕТ СН'!$I$5-'СЕТ СН'!$I$17</f>
        <v>3899.5255808500001</v>
      </c>
    </row>
    <row r="149" spans="1:26" ht="15.75" x14ac:dyDescent="0.2">
      <c r="A149" s="35">
        <f t="shared" si="3"/>
        <v>44316</v>
      </c>
      <c r="B149" s="36">
        <f>SUMIFS(СВЦЭМ!$C$39:$C$782,СВЦЭМ!$A$39:$A$782,$A149,СВЦЭМ!$B$39:$B$782,B$119)+'СЕТ СН'!$I$9+СВЦЭМ!$D$10+'СЕТ СН'!$I$5-'СЕТ СН'!$I$17</f>
        <v>3960.7190292</v>
      </c>
      <c r="C149" s="36">
        <f>SUMIFS(СВЦЭМ!$C$39:$C$782,СВЦЭМ!$A$39:$A$782,$A149,СВЦЭМ!$B$39:$B$782,C$119)+'СЕТ СН'!$I$9+СВЦЭМ!$D$10+'СЕТ СН'!$I$5-'СЕТ СН'!$I$17</f>
        <v>4048.3601713500002</v>
      </c>
      <c r="D149" s="36">
        <f>SUMIFS(СВЦЭМ!$C$39:$C$782,СВЦЭМ!$A$39:$A$782,$A149,СВЦЭМ!$B$39:$B$782,D$119)+'СЕТ СН'!$I$9+СВЦЭМ!$D$10+'СЕТ СН'!$I$5-'СЕТ СН'!$I$17</f>
        <v>4073.01215112</v>
      </c>
      <c r="E149" s="36">
        <f>SUMIFS(СВЦЭМ!$C$39:$C$782,СВЦЭМ!$A$39:$A$782,$A149,СВЦЭМ!$B$39:$B$782,E$119)+'СЕТ СН'!$I$9+СВЦЭМ!$D$10+'СЕТ СН'!$I$5-'СЕТ СН'!$I$17</f>
        <v>4067.44109226</v>
      </c>
      <c r="F149" s="36">
        <f>SUMIFS(СВЦЭМ!$C$39:$C$782,СВЦЭМ!$A$39:$A$782,$A149,СВЦЭМ!$B$39:$B$782,F$119)+'СЕТ СН'!$I$9+СВЦЭМ!$D$10+'СЕТ СН'!$I$5-'СЕТ СН'!$I$17</f>
        <v>4080.4713051199997</v>
      </c>
      <c r="G149" s="36">
        <f>SUMIFS(СВЦЭМ!$C$39:$C$782,СВЦЭМ!$A$39:$A$782,$A149,СВЦЭМ!$B$39:$B$782,G$119)+'СЕТ СН'!$I$9+СВЦЭМ!$D$10+'СЕТ СН'!$I$5-'СЕТ СН'!$I$17</f>
        <v>4098.72008181</v>
      </c>
      <c r="H149" s="36">
        <f>SUMIFS(СВЦЭМ!$C$39:$C$782,СВЦЭМ!$A$39:$A$782,$A149,СВЦЭМ!$B$39:$B$782,H$119)+'СЕТ СН'!$I$9+СВЦЭМ!$D$10+'СЕТ СН'!$I$5-'СЕТ СН'!$I$17</f>
        <v>4102.7167108900003</v>
      </c>
      <c r="I149" s="36">
        <f>SUMIFS(СВЦЭМ!$C$39:$C$782,СВЦЭМ!$A$39:$A$782,$A149,СВЦЭМ!$B$39:$B$782,I$119)+'СЕТ СН'!$I$9+СВЦЭМ!$D$10+'СЕТ СН'!$I$5-'СЕТ СН'!$I$17</f>
        <v>4019.7456743800003</v>
      </c>
      <c r="J149" s="36">
        <f>SUMIFS(СВЦЭМ!$C$39:$C$782,СВЦЭМ!$A$39:$A$782,$A149,СВЦЭМ!$B$39:$B$782,J$119)+'СЕТ СН'!$I$9+СВЦЭМ!$D$10+'СЕТ СН'!$I$5-'СЕТ СН'!$I$17</f>
        <v>3946.7152691299998</v>
      </c>
      <c r="K149" s="36">
        <f>SUMIFS(СВЦЭМ!$C$39:$C$782,СВЦЭМ!$A$39:$A$782,$A149,СВЦЭМ!$B$39:$B$782,K$119)+'СЕТ СН'!$I$9+СВЦЭМ!$D$10+'СЕТ СН'!$I$5-'СЕТ СН'!$I$17</f>
        <v>3910.3322593800003</v>
      </c>
      <c r="L149" s="36">
        <f>SUMIFS(СВЦЭМ!$C$39:$C$782,СВЦЭМ!$A$39:$A$782,$A149,СВЦЭМ!$B$39:$B$782,L$119)+'СЕТ СН'!$I$9+СВЦЭМ!$D$10+'СЕТ СН'!$I$5-'СЕТ СН'!$I$17</f>
        <v>3887.0800989099998</v>
      </c>
      <c r="M149" s="36">
        <f>SUMIFS(СВЦЭМ!$C$39:$C$782,СВЦЭМ!$A$39:$A$782,$A149,СВЦЭМ!$B$39:$B$782,M$119)+'СЕТ СН'!$I$9+СВЦЭМ!$D$10+'СЕТ СН'!$I$5-'СЕТ СН'!$I$17</f>
        <v>3895.73782033</v>
      </c>
      <c r="N149" s="36">
        <f>SUMIFS(СВЦЭМ!$C$39:$C$782,СВЦЭМ!$A$39:$A$782,$A149,СВЦЭМ!$B$39:$B$782,N$119)+'СЕТ СН'!$I$9+СВЦЭМ!$D$10+'СЕТ СН'!$I$5-'СЕТ СН'!$I$17</f>
        <v>3960.3777745500001</v>
      </c>
      <c r="O149" s="36">
        <f>SUMIFS(СВЦЭМ!$C$39:$C$782,СВЦЭМ!$A$39:$A$782,$A149,СВЦЭМ!$B$39:$B$782,O$119)+'СЕТ СН'!$I$9+СВЦЭМ!$D$10+'СЕТ СН'!$I$5-'СЕТ СН'!$I$17</f>
        <v>4001.5383514599998</v>
      </c>
      <c r="P149" s="36">
        <f>SUMIFS(СВЦЭМ!$C$39:$C$782,СВЦЭМ!$A$39:$A$782,$A149,СВЦЭМ!$B$39:$B$782,P$119)+'СЕТ СН'!$I$9+СВЦЭМ!$D$10+'СЕТ СН'!$I$5-'СЕТ СН'!$I$17</f>
        <v>4029.6839593499999</v>
      </c>
      <c r="Q149" s="36">
        <f>SUMIFS(СВЦЭМ!$C$39:$C$782,СВЦЭМ!$A$39:$A$782,$A149,СВЦЭМ!$B$39:$B$782,Q$119)+'СЕТ СН'!$I$9+СВЦЭМ!$D$10+'СЕТ СН'!$I$5-'СЕТ СН'!$I$17</f>
        <v>4023.57316984</v>
      </c>
      <c r="R149" s="36">
        <f>SUMIFS(СВЦЭМ!$C$39:$C$782,СВЦЭМ!$A$39:$A$782,$A149,СВЦЭМ!$B$39:$B$782,R$119)+'СЕТ СН'!$I$9+СВЦЭМ!$D$10+'СЕТ СН'!$I$5-'СЕТ СН'!$I$17</f>
        <v>4012.8796020099999</v>
      </c>
      <c r="S149" s="36">
        <f>SUMIFS(СВЦЭМ!$C$39:$C$782,СВЦЭМ!$A$39:$A$782,$A149,СВЦЭМ!$B$39:$B$782,S$119)+'СЕТ СН'!$I$9+СВЦЭМ!$D$10+'СЕТ СН'!$I$5-'СЕТ СН'!$I$17</f>
        <v>4002.39829775</v>
      </c>
      <c r="T149" s="36">
        <f>SUMIFS(СВЦЭМ!$C$39:$C$782,СВЦЭМ!$A$39:$A$782,$A149,СВЦЭМ!$B$39:$B$782,T$119)+'СЕТ СН'!$I$9+СВЦЭМ!$D$10+'СЕТ СН'!$I$5-'СЕТ СН'!$I$17</f>
        <v>3903.7325800200001</v>
      </c>
      <c r="U149" s="36">
        <f>SUMIFS(СВЦЭМ!$C$39:$C$782,СВЦЭМ!$A$39:$A$782,$A149,СВЦЭМ!$B$39:$B$782,U$119)+'СЕТ СН'!$I$9+СВЦЭМ!$D$10+'СЕТ СН'!$I$5-'СЕТ СН'!$I$17</f>
        <v>3818.15168137</v>
      </c>
      <c r="V149" s="36">
        <f>SUMIFS(СВЦЭМ!$C$39:$C$782,СВЦЭМ!$A$39:$A$782,$A149,СВЦЭМ!$B$39:$B$782,V$119)+'СЕТ СН'!$I$9+СВЦЭМ!$D$10+'СЕТ СН'!$I$5-'СЕТ СН'!$I$17</f>
        <v>3785.54404368</v>
      </c>
      <c r="W149" s="36">
        <f>SUMIFS(СВЦЭМ!$C$39:$C$782,СВЦЭМ!$A$39:$A$782,$A149,СВЦЭМ!$B$39:$B$782,W$119)+'СЕТ СН'!$I$9+СВЦЭМ!$D$10+'СЕТ СН'!$I$5-'СЕТ СН'!$I$17</f>
        <v>3792.7745489500003</v>
      </c>
      <c r="X149" s="36">
        <f>SUMIFS(СВЦЭМ!$C$39:$C$782,СВЦЭМ!$A$39:$A$782,$A149,СВЦЭМ!$B$39:$B$782,X$119)+'СЕТ СН'!$I$9+СВЦЭМ!$D$10+'СЕТ СН'!$I$5-'СЕТ СН'!$I$17</f>
        <v>3835.7315580499999</v>
      </c>
      <c r="Y149" s="36">
        <f>SUMIFS(СВЦЭМ!$C$39:$C$782,СВЦЭМ!$A$39:$A$782,$A149,СВЦЭМ!$B$39:$B$782,Y$119)+'СЕТ СН'!$I$9+СВЦЭМ!$D$10+'СЕТ СН'!$I$5-'СЕТ СН'!$I$17</f>
        <v>3920.1272110999998</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9"/>
      <c r="W154" s="39"/>
      <c r="X154" s="39"/>
      <c r="Y154" s="39"/>
      <c r="Z154" s="39"/>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525349.7658954584</v>
      </c>
      <c r="O155" s="124"/>
      <c r="P155" s="123">
        <f>СВЦЭМ!$D$12+'СЕТ СН'!$F$10-'СЕТ СН'!$G$18</f>
        <v>525349.7658954584</v>
      </c>
      <c r="Q155" s="124"/>
      <c r="R155" s="123">
        <f>СВЦЭМ!$D$12+'СЕТ СН'!$F$10-'СЕТ СН'!$H$18</f>
        <v>525349.7658954584</v>
      </c>
      <c r="S155" s="124"/>
      <c r="T155" s="123">
        <f>СВЦЭМ!$D$12+'СЕТ СН'!$F$10-'СЕТ СН'!$I$18</f>
        <v>525349.7658954584</v>
      </c>
      <c r="U155" s="124"/>
      <c r="V155" s="40"/>
      <c r="W155" s="40"/>
      <c r="X155" s="40"/>
      <c r="Y155" s="30"/>
    </row>
    <row r="156" spans="1:26" x14ac:dyDescent="0.25">
      <c r="A156" s="134"/>
      <c r="B156" s="134"/>
      <c r="C156" s="134"/>
      <c r="D156" s="134"/>
      <c r="E156" s="134"/>
      <c r="F156" s="135"/>
      <c r="G156" s="135"/>
      <c r="H156" s="135"/>
      <c r="I156" s="135"/>
      <c r="J156" s="135"/>
      <c r="K156" s="135"/>
      <c r="L156" s="135"/>
      <c r="M156" s="135"/>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SUMIFS(СВЦЭМ!$C$39:$C$782,СВЦЭМ!$A$39:$A$782,$A12,СВЦЭМ!$B$39:$B$782,B$11)+'СЕТ СН'!$F$9+СВЦЭМ!$D$10+'СЕТ СН'!$F$6-'СЕТ СН'!$F$19</f>
        <v>1247.74701213</v>
      </c>
      <c r="C12" s="36">
        <f>SUMIFS(СВЦЭМ!$C$39:$C$782,СВЦЭМ!$A$39:$A$782,$A12,СВЦЭМ!$B$39:$B$782,C$11)+'СЕТ СН'!$F$9+СВЦЭМ!$D$10+'СЕТ СН'!$F$6-'СЕТ СН'!$F$19</f>
        <v>1324.6843818100001</v>
      </c>
      <c r="D12" s="36">
        <f>SUMIFS(СВЦЭМ!$C$39:$C$782,СВЦЭМ!$A$39:$A$782,$A12,СВЦЭМ!$B$39:$B$782,D$11)+'СЕТ СН'!$F$9+СВЦЭМ!$D$10+'СЕТ СН'!$F$6-'СЕТ СН'!$F$19</f>
        <v>1381.21854633</v>
      </c>
      <c r="E12" s="36">
        <f>SUMIFS(СВЦЭМ!$C$39:$C$782,СВЦЭМ!$A$39:$A$782,$A12,СВЦЭМ!$B$39:$B$782,E$11)+'СЕТ СН'!$F$9+СВЦЭМ!$D$10+'СЕТ СН'!$F$6-'СЕТ СН'!$F$19</f>
        <v>1382.7519925900001</v>
      </c>
      <c r="F12" s="36">
        <f>SUMIFS(СВЦЭМ!$C$39:$C$782,СВЦЭМ!$A$39:$A$782,$A12,СВЦЭМ!$B$39:$B$782,F$11)+'СЕТ СН'!$F$9+СВЦЭМ!$D$10+'СЕТ СН'!$F$6-'СЕТ СН'!$F$19</f>
        <v>1376.7109197899999</v>
      </c>
      <c r="G12" s="36">
        <f>SUMIFS(СВЦЭМ!$C$39:$C$782,СВЦЭМ!$A$39:$A$782,$A12,СВЦЭМ!$B$39:$B$782,G$11)+'СЕТ СН'!$F$9+СВЦЭМ!$D$10+'СЕТ СН'!$F$6-'СЕТ СН'!$F$19</f>
        <v>1364.3750317500001</v>
      </c>
      <c r="H12" s="36">
        <f>SUMIFS(СВЦЭМ!$C$39:$C$782,СВЦЭМ!$A$39:$A$782,$A12,СВЦЭМ!$B$39:$B$782,H$11)+'СЕТ СН'!$F$9+СВЦЭМ!$D$10+'СЕТ СН'!$F$6-'СЕТ СН'!$F$19</f>
        <v>1295.3653241500001</v>
      </c>
      <c r="I12" s="36">
        <f>SUMIFS(СВЦЭМ!$C$39:$C$782,СВЦЭМ!$A$39:$A$782,$A12,СВЦЭМ!$B$39:$B$782,I$11)+'СЕТ СН'!$F$9+СВЦЭМ!$D$10+'СЕТ СН'!$F$6-'СЕТ СН'!$F$19</f>
        <v>1269.4820108900001</v>
      </c>
      <c r="J12" s="36">
        <f>SUMIFS(СВЦЭМ!$C$39:$C$782,СВЦЭМ!$A$39:$A$782,$A12,СВЦЭМ!$B$39:$B$782,J$11)+'СЕТ СН'!$F$9+СВЦЭМ!$D$10+'СЕТ СН'!$F$6-'СЕТ СН'!$F$19</f>
        <v>1220.4581774999999</v>
      </c>
      <c r="K12" s="36">
        <f>SUMIFS(СВЦЭМ!$C$39:$C$782,СВЦЭМ!$A$39:$A$782,$A12,СВЦЭМ!$B$39:$B$782,K$11)+'СЕТ СН'!$F$9+СВЦЭМ!$D$10+'СЕТ СН'!$F$6-'СЕТ СН'!$F$19</f>
        <v>1150.1890381200001</v>
      </c>
      <c r="L12" s="36">
        <f>SUMIFS(СВЦЭМ!$C$39:$C$782,СВЦЭМ!$A$39:$A$782,$A12,СВЦЭМ!$B$39:$B$782,L$11)+'СЕТ СН'!$F$9+СВЦЭМ!$D$10+'СЕТ СН'!$F$6-'СЕТ СН'!$F$19</f>
        <v>1150.41585065</v>
      </c>
      <c r="M12" s="36">
        <f>SUMIFS(СВЦЭМ!$C$39:$C$782,СВЦЭМ!$A$39:$A$782,$A12,СВЦЭМ!$B$39:$B$782,M$11)+'СЕТ СН'!$F$9+СВЦЭМ!$D$10+'СЕТ СН'!$F$6-'СЕТ СН'!$F$19</f>
        <v>1154.2921154400001</v>
      </c>
      <c r="N12" s="36">
        <f>SUMIFS(СВЦЭМ!$C$39:$C$782,СВЦЭМ!$A$39:$A$782,$A12,СВЦЭМ!$B$39:$B$782,N$11)+'СЕТ СН'!$F$9+СВЦЭМ!$D$10+'СЕТ СН'!$F$6-'СЕТ СН'!$F$19</f>
        <v>1182.8406072800001</v>
      </c>
      <c r="O12" s="36">
        <f>SUMIFS(СВЦЭМ!$C$39:$C$782,СВЦЭМ!$A$39:$A$782,$A12,СВЦЭМ!$B$39:$B$782,O$11)+'СЕТ СН'!$F$9+СВЦЭМ!$D$10+'СЕТ СН'!$F$6-'СЕТ СН'!$F$19</f>
        <v>1224.83006647</v>
      </c>
      <c r="P12" s="36">
        <f>SUMIFS(СВЦЭМ!$C$39:$C$782,СВЦЭМ!$A$39:$A$782,$A12,СВЦЭМ!$B$39:$B$782,P$11)+'СЕТ СН'!$F$9+СВЦЭМ!$D$10+'СЕТ СН'!$F$6-'СЕТ СН'!$F$19</f>
        <v>1273.2900212100001</v>
      </c>
      <c r="Q12" s="36">
        <f>SUMIFS(СВЦЭМ!$C$39:$C$782,СВЦЭМ!$A$39:$A$782,$A12,СВЦЭМ!$B$39:$B$782,Q$11)+'СЕТ СН'!$F$9+СВЦЭМ!$D$10+'СЕТ СН'!$F$6-'СЕТ СН'!$F$19</f>
        <v>1299.6297126900001</v>
      </c>
      <c r="R12" s="36">
        <f>SUMIFS(СВЦЭМ!$C$39:$C$782,СВЦЭМ!$A$39:$A$782,$A12,СВЦЭМ!$B$39:$B$782,R$11)+'СЕТ СН'!$F$9+СВЦЭМ!$D$10+'СЕТ СН'!$F$6-'СЕТ СН'!$F$19</f>
        <v>1285.2706705099999</v>
      </c>
      <c r="S12" s="36">
        <f>SUMIFS(СВЦЭМ!$C$39:$C$782,СВЦЭМ!$A$39:$A$782,$A12,СВЦЭМ!$B$39:$B$782,S$11)+'СЕТ СН'!$F$9+СВЦЭМ!$D$10+'СЕТ СН'!$F$6-'СЕТ СН'!$F$19</f>
        <v>1265.87167088</v>
      </c>
      <c r="T12" s="36">
        <f>SUMIFS(СВЦЭМ!$C$39:$C$782,СВЦЭМ!$A$39:$A$782,$A12,СВЦЭМ!$B$39:$B$782,T$11)+'СЕТ СН'!$F$9+СВЦЭМ!$D$10+'СЕТ СН'!$F$6-'СЕТ СН'!$F$19</f>
        <v>1222.9579183400001</v>
      </c>
      <c r="U12" s="36">
        <f>SUMIFS(СВЦЭМ!$C$39:$C$782,СВЦЭМ!$A$39:$A$782,$A12,СВЦЭМ!$B$39:$B$782,U$11)+'СЕТ СН'!$F$9+СВЦЭМ!$D$10+'СЕТ СН'!$F$6-'СЕТ СН'!$F$19</f>
        <v>1154.17165211</v>
      </c>
      <c r="V12" s="36">
        <f>SUMIFS(СВЦЭМ!$C$39:$C$782,СВЦЭМ!$A$39:$A$782,$A12,СВЦЭМ!$B$39:$B$782,V$11)+'СЕТ СН'!$F$9+СВЦЭМ!$D$10+'СЕТ СН'!$F$6-'СЕТ СН'!$F$19</f>
        <v>1113.5348797600002</v>
      </c>
      <c r="W12" s="36">
        <f>SUMIFS(СВЦЭМ!$C$39:$C$782,СВЦЭМ!$A$39:$A$782,$A12,СВЦЭМ!$B$39:$B$782,W$11)+'СЕТ СН'!$F$9+СВЦЭМ!$D$10+'СЕТ СН'!$F$6-'СЕТ СН'!$F$19</f>
        <v>1103.1011216899999</v>
      </c>
      <c r="X12" s="36">
        <f>SUMIFS(СВЦЭМ!$C$39:$C$782,СВЦЭМ!$A$39:$A$782,$A12,СВЦЭМ!$B$39:$B$782,X$11)+'СЕТ СН'!$F$9+СВЦЭМ!$D$10+'СЕТ СН'!$F$6-'СЕТ СН'!$F$19</f>
        <v>1122.5378762</v>
      </c>
      <c r="Y12" s="36">
        <f>SUMIFS(СВЦЭМ!$C$39:$C$782,СВЦЭМ!$A$39:$A$782,$A12,СВЦЭМ!$B$39:$B$782,Y$11)+'СЕТ СН'!$F$9+СВЦЭМ!$D$10+'СЕТ СН'!$F$6-'СЕТ СН'!$F$19</f>
        <v>1145.9137048499999</v>
      </c>
      <c r="AA12" s="37"/>
    </row>
    <row r="13" spans="1:27" ht="15.75" x14ac:dyDescent="0.2">
      <c r="A13" s="35">
        <f>A12+1</f>
        <v>44288</v>
      </c>
      <c r="B13" s="36">
        <f>SUMIFS(СВЦЭМ!$C$39:$C$782,СВЦЭМ!$A$39:$A$782,$A13,СВЦЭМ!$B$39:$B$782,B$11)+'СЕТ СН'!$F$9+СВЦЭМ!$D$10+'СЕТ СН'!$F$6-'СЕТ СН'!$F$19</f>
        <v>1214.0624194500001</v>
      </c>
      <c r="C13" s="36">
        <f>SUMIFS(СВЦЭМ!$C$39:$C$782,СВЦЭМ!$A$39:$A$782,$A13,СВЦЭМ!$B$39:$B$782,C$11)+'СЕТ СН'!$F$9+СВЦЭМ!$D$10+'СЕТ СН'!$F$6-'СЕТ СН'!$F$19</f>
        <v>1268.5721386</v>
      </c>
      <c r="D13" s="36">
        <f>SUMIFS(СВЦЭМ!$C$39:$C$782,СВЦЭМ!$A$39:$A$782,$A13,СВЦЭМ!$B$39:$B$782,D$11)+'СЕТ СН'!$F$9+СВЦЭМ!$D$10+'СЕТ СН'!$F$6-'СЕТ СН'!$F$19</f>
        <v>1313.00266244</v>
      </c>
      <c r="E13" s="36">
        <f>SUMIFS(СВЦЭМ!$C$39:$C$782,СВЦЭМ!$A$39:$A$782,$A13,СВЦЭМ!$B$39:$B$782,E$11)+'СЕТ СН'!$F$9+СВЦЭМ!$D$10+'СЕТ СН'!$F$6-'СЕТ СН'!$F$19</f>
        <v>1334.01754673</v>
      </c>
      <c r="F13" s="36">
        <f>SUMIFS(СВЦЭМ!$C$39:$C$782,СВЦЭМ!$A$39:$A$782,$A13,СВЦЭМ!$B$39:$B$782,F$11)+'СЕТ СН'!$F$9+СВЦЭМ!$D$10+'СЕТ СН'!$F$6-'СЕТ СН'!$F$19</f>
        <v>1325.1501004500001</v>
      </c>
      <c r="G13" s="36">
        <f>SUMIFS(СВЦЭМ!$C$39:$C$782,СВЦЭМ!$A$39:$A$782,$A13,СВЦЭМ!$B$39:$B$782,G$11)+'СЕТ СН'!$F$9+СВЦЭМ!$D$10+'СЕТ СН'!$F$6-'СЕТ СН'!$F$19</f>
        <v>1295.9332550300001</v>
      </c>
      <c r="H13" s="36">
        <f>SUMIFS(СВЦЭМ!$C$39:$C$782,СВЦЭМ!$A$39:$A$782,$A13,СВЦЭМ!$B$39:$B$782,H$11)+'СЕТ СН'!$F$9+СВЦЭМ!$D$10+'СЕТ СН'!$F$6-'СЕТ СН'!$F$19</f>
        <v>1260.9045891200001</v>
      </c>
      <c r="I13" s="36">
        <f>SUMIFS(СВЦЭМ!$C$39:$C$782,СВЦЭМ!$A$39:$A$782,$A13,СВЦЭМ!$B$39:$B$782,I$11)+'СЕТ СН'!$F$9+СВЦЭМ!$D$10+'СЕТ СН'!$F$6-'СЕТ СН'!$F$19</f>
        <v>1230.92788625</v>
      </c>
      <c r="J13" s="36">
        <f>SUMIFS(СВЦЭМ!$C$39:$C$782,СВЦЭМ!$A$39:$A$782,$A13,СВЦЭМ!$B$39:$B$782,J$11)+'СЕТ СН'!$F$9+СВЦЭМ!$D$10+'СЕТ СН'!$F$6-'СЕТ СН'!$F$19</f>
        <v>1187.8981175700001</v>
      </c>
      <c r="K13" s="36">
        <f>SUMIFS(СВЦЭМ!$C$39:$C$782,СВЦЭМ!$A$39:$A$782,$A13,СВЦЭМ!$B$39:$B$782,K$11)+'СЕТ СН'!$F$9+СВЦЭМ!$D$10+'СЕТ СН'!$F$6-'СЕТ СН'!$F$19</f>
        <v>1161.9839825399999</v>
      </c>
      <c r="L13" s="36">
        <f>SUMIFS(СВЦЭМ!$C$39:$C$782,СВЦЭМ!$A$39:$A$782,$A13,СВЦЭМ!$B$39:$B$782,L$11)+'СЕТ СН'!$F$9+СВЦЭМ!$D$10+'СЕТ СН'!$F$6-'СЕТ СН'!$F$19</f>
        <v>1178.6340529500001</v>
      </c>
      <c r="M13" s="36">
        <f>SUMIFS(СВЦЭМ!$C$39:$C$782,СВЦЭМ!$A$39:$A$782,$A13,СВЦЭМ!$B$39:$B$782,M$11)+'СЕТ СН'!$F$9+СВЦЭМ!$D$10+'СЕТ СН'!$F$6-'СЕТ СН'!$F$19</f>
        <v>1160.5198950399999</v>
      </c>
      <c r="N13" s="36">
        <f>SUMIFS(СВЦЭМ!$C$39:$C$782,СВЦЭМ!$A$39:$A$782,$A13,СВЦЭМ!$B$39:$B$782,N$11)+'СЕТ СН'!$F$9+СВЦЭМ!$D$10+'СЕТ СН'!$F$6-'СЕТ СН'!$F$19</f>
        <v>1191.84199079</v>
      </c>
      <c r="O13" s="36">
        <f>SUMIFS(СВЦЭМ!$C$39:$C$782,СВЦЭМ!$A$39:$A$782,$A13,СВЦЭМ!$B$39:$B$782,O$11)+'СЕТ СН'!$F$9+СВЦЭМ!$D$10+'СЕТ СН'!$F$6-'СЕТ СН'!$F$19</f>
        <v>1237.4329494400001</v>
      </c>
      <c r="P13" s="36">
        <f>SUMIFS(СВЦЭМ!$C$39:$C$782,СВЦЭМ!$A$39:$A$782,$A13,СВЦЭМ!$B$39:$B$782,P$11)+'СЕТ СН'!$F$9+СВЦЭМ!$D$10+'СЕТ СН'!$F$6-'СЕТ СН'!$F$19</f>
        <v>1286.63729614</v>
      </c>
      <c r="Q13" s="36">
        <f>SUMIFS(СВЦЭМ!$C$39:$C$782,СВЦЭМ!$A$39:$A$782,$A13,СВЦЭМ!$B$39:$B$782,Q$11)+'СЕТ СН'!$F$9+СВЦЭМ!$D$10+'СЕТ СН'!$F$6-'СЕТ СН'!$F$19</f>
        <v>1304.9110017099999</v>
      </c>
      <c r="R13" s="36">
        <f>SUMIFS(СВЦЭМ!$C$39:$C$782,СВЦЭМ!$A$39:$A$782,$A13,СВЦЭМ!$B$39:$B$782,R$11)+'СЕТ СН'!$F$9+СВЦЭМ!$D$10+'СЕТ СН'!$F$6-'СЕТ СН'!$F$19</f>
        <v>1305.8068986600001</v>
      </c>
      <c r="S13" s="36">
        <f>SUMIFS(СВЦЭМ!$C$39:$C$782,СВЦЭМ!$A$39:$A$782,$A13,СВЦЭМ!$B$39:$B$782,S$11)+'СЕТ СН'!$F$9+СВЦЭМ!$D$10+'СЕТ СН'!$F$6-'СЕТ СН'!$F$19</f>
        <v>1297.8627620100001</v>
      </c>
      <c r="T13" s="36">
        <f>SUMIFS(СВЦЭМ!$C$39:$C$782,СВЦЭМ!$A$39:$A$782,$A13,СВЦЭМ!$B$39:$B$782,T$11)+'СЕТ СН'!$F$9+СВЦЭМ!$D$10+'СЕТ СН'!$F$6-'СЕТ СН'!$F$19</f>
        <v>1232.86823871</v>
      </c>
      <c r="U13" s="36">
        <f>SUMIFS(СВЦЭМ!$C$39:$C$782,СВЦЭМ!$A$39:$A$782,$A13,СВЦЭМ!$B$39:$B$782,U$11)+'СЕТ СН'!$F$9+СВЦЭМ!$D$10+'СЕТ СН'!$F$6-'СЕТ СН'!$F$19</f>
        <v>1157.3029274800001</v>
      </c>
      <c r="V13" s="36">
        <f>SUMIFS(СВЦЭМ!$C$39:$C$782,СВЦЭМ!$A$39:$A$782,$A13,СВЦЭМ!$B$39:$B$782,V$11)+'СЕТ СН'!$F$9+СВЦЭМ!$D$10+'СЕТ СН'!$F$6-'СЕТ СН'!$F$19</f>
        <v>1120.0021598400001</v>
      </c>
      <c r="W13" s="36">
        <f>SUMIFS(СВЦЭМ!$C$39:$C$782,СВЦЭМ!$A$39:$A$782,$A13,СВЦЭМ!$B$39:$B$782,W$11)+'СЕТ СН'!$F$9+СВЦЭМ!$D$10+'СЕТ СН'!$F$6-'СЕТ СН'!$F$19</f>
        <v>1118.65458969</v>
      </c>
      <c r="X13" s="36">
        <f>SUMIFS(СВЦЭМ!$C$39:$C$782,СВЦЭМ!$A$39:$A$782,$A13,СВЦЭМ!$B$39:$B$782,X$11)+'СЕТ СН'!$F$9+СВЦЭМ!$D$10+'СЕТ СН'!$F$6-'СЕТ СН'!$F$19</f>
        <v>1146.73157522</v>
      </c>
      <c r="Y13" s="36">
        <f>SUMIFS(СВЦЭМ!$C$39:$C$782,СВЦЭМ!$A$39:$A$782,$A13,СВЦЭМ!$B$39:$B$782,Y$11)+'СЕТ СН'!$F$9+СВЦЭМ!$D$10+'СЕТ СН'!$F$6-'СЕТ СН'!$F$19</f>
        <v>1194.4546065</v>
      </c>
    </row>
    <row r="14" spans="1:27" ht="15.75" x14ac:dyDescent="0.2">
      <c r="A14" s="35">
        <f t="shared" ref="A14:A42" si="0">A13+1</f>
        <v>44289</v>
      </c>
      <c r="B14" s="36">
        <f>SUMIFS(СВЦЭМ!$C$39:$C$782,СВЦЭМ!$A$39:$A$782,$A14,СВЦЭМ!$B$39:$B$782,B$11)+'СЕТ СН'!$F$9+СВЦЭМ!$D$10+'СЕТ СН'!$F$6-'СЕТ СН'!$F$19</f>
        <v>1288.4971629300001</v>
      </c>
      <c r="C14" s="36">
        <f>SUMIFS(СВЦЭМ!$C$39:$C$782,СВЦЭМ!$A$39:$A$782,$A14,СВЦЭМ!$B$39:$B$782,C$11)+'СЕТ СН'!$F$9+СВЦЭМ!$D$10+'СЕТ СН'!$F$6-'СЕТ СН'!$F$19</f>
        <v>1341.7402492200001</v>
      </c>
      <c r="D14" s="36">
        <f>SUMIFS(СВЦЭМ!$C$39:$C$782,СВЦЭМ!$A$39:$A$782,$A14,СВЦЭМ!$B$39:$B$782,D$11)+'СЕТ СН'!$F$9+СВЦЭМ!$D$10+'СЕТ СН'!$F$6-'СЕТ СН'!$F$19</f>
        <v>1377.4476013400001</v>
      </c>
      <c r="E14" s="36">
        <f>SUMIFS(СВЦЭМ!$C$39:$C$782,СВЦЭМ!$A$39:$A$782,$A14,СВЦЭМ!$B$39:$B$782,E$11)+'СЕТ СН'!$F$9+СВЦЭМ!$D$10+'СЕТ СН'!$F$6-'СЕТ СН'!$F$19</f>
        <v>1359.3213658300001</v>
      </c>
      <c r="F14" s="36">
        <f>SUMIFS(СВЦЭМ!$C$39:$C$782,СВЦЭМ!$A$39:$A$782,$A14,СВЦЭМ!$B$39:$B$782,F$11)+'СЕТ СН'!$F$9+СВЦЭМ!$D$10+'СЕТ СН'!$F$6-'СЕТ СН'!$F$19</f>
        <v>1385.25275074</v>
      </c>
      <c r="G14" s="36">
        <f>SUMIFS(СВЦЭМ!$C$39:$C$782,СВЦЭМ!$A$39:$A$782,$A14,СВЦЭМ!$B$39:$B$782,G$11)+'СЕТ СН'!$F$9+СВЦЭМ!$D$10+'СЕТ СН'!$F$6-'СЕТ СН'!$F$19</f>
        <v>1371.7282204600001</v>
      </c>
      <c r="H14" s="36">
        <f>SUMIFS(СВЦЭМ!$C$39:$C$782,СВЦЭМ!$A$39:$A$782,$A14,СВЦЭМ!$B$39:$B$782,H$11)+'СЕТ СН'!$F$9+СВЦЭМ!$D$10+'СЕТ СН'!$F$6-'СЕТ СН'!$F$19</f>
        <v>1278.95411369</v>
      </c>
      <c r="I14" s="36">
        <f>SUMIFS(СВЦЭМ!$C$39:$C$782,СВЦЭМ!$A$39:$A$782,$A14,СВЦЭМ!$B$39:$B$782,I$11)+'СЕТ СН'!$F$9+СВЦЭМ!$D$10+'СЕТ СН'!$F$6-'СЕТ СН'!$F$19</f>
        <v>1249.1165680900001</v>
      </c>
      <c r="J14" s="36">
        <f>SUMIFS(СВЦЭМ!$C$39:$C$782,СВЦЭМ!$A$39:$A$782,$A14,СВЦЭМ!$B$39:$B$782,J$11)+'СЕТ СН'!$F$9+СВЦЭМ!$D$10+'СЕТ СН'!$F$6-'СЕТ СН'!$F$19</f>
        <v>1185.4355030500001</v>
      </c>
      <c r="K14" s="36">
        <f>SUMIFS(СВЦЭМ!$C$39:$C$782,СВЦЭМ!$A$39:$A$782,$A14,СВЦЭМ!$B$39:$B$782,K$11)+'СЕТ СН'!$F$9+СВЦЭМ!$D$10+'СЕТ СН'!$F$6-'СЕТ СН'!$F$19</f>
        <v>1124.06829395</v>
      </c>
      <c r="L14" s="36">
        <f>SUMIFS(СВЦЭМ!$C$39:$C$782,СВЦЭМ!$A$39:$A$782,$A14,СВЦЭМ!$B$39:$B$782,L$11)+'СЕТ СН'!$F$9+СВЦЭМ!$D$10+'СЕТ СН'!$F$6-'СЕТ СН'!$F$19</f>
        <v>1131.9828350800001</v>
      </c>
      <c r="M14" s="36">
        <f>SUMIFS(СВЦЭМ!$C$39:$C$782,СВЦЭМ!$A$39:$A$782,$A14,СВЦЭМ!$B$39:$B$782,M$11)+'СЕТ СН'!$F$9+СВЦЭМ!$D$10+'СЕТ СН'!$F$6-'СЕТ СН'!$F$19</f>
        <v>1138.02670706</v>
      </c>
      <c r="N14" s="36">
        <f>SUMIFS(СВЦЭМ!$C$39:$C$782,СВЦЭМ!$A$39:$A$782,$A14,СВЦЭМ!$B$39:$B$782,N$11)+'СЕТ СН'!$F$9+СВЦЭМ!$D$10+'СЕТ СН'!$F$6-'СЕТ СН'!$F$19</f>
        <v>1173.6384920099999</v>
      </c>
      <c r="O14" s="36">
        <f>SUMIFS(СВЦЭМ!$C$39:$C$782,СВЦЭМ!$A$39:$A$782,$A14,СВЦЭМ!$B$39:$B$782,O$11)+'СЕТ СН'!$F$9+СВЦЭМ!$D$10+'СЕТ СН'!$F$6-'СЕТ СН'!$F$19</f>
        <v>1221.8181544000001</v>
      </c>
      <c r="P14" s="36">
        <f>SUMIFS(СВЦЭМ!$C$39:$C$782,СВЦЭМ!$A$39:$A$782,$A14,СВЦЭМ!$B$39:$B$782,P$11)+'СЕТ СН'!$F$9+СВЦЭМ!$D$10+'СЕТ СН'!$F$6-'СЕТ СН'!$F$19</f>
        <v>1281.06628146</v>
      </c>
      <c r="Q14" s="36">
        <f>SUMIFS(СВЦЭМ!$C$39:$C$782,СВЦЭМ!$A$39:$A$782,$A14,СВЦЭМ!$B$39:$B$782,Q$11)+'СЕТ СН'!$F$9+СВЦЭМ!$D$10+'СЕТ СН'!$F$6-'СЕТ СН'!$F$19</f>
        <v>1301.7372010000001</v>
      </c>
      <c r="R14" s="36">
        <f>SUMIFS(СВЦЭМ!$C$39:$C$782,СВЦЭМ!$A$39:$A$782,$A14,СВЦЭМ!$B$39:$B$782,R$11)+'СЕТ СН'!$F$9+СВЦЭМ!$D$10+'СЕТ СН'!$F$6-'СЕТ СН'!$F$19</f>
        <v>1289.79443995</v>
      </c>
      <c r="S14" s="36">
        <f>SUMIFS(СВЦЭМ!$C$39:$C$782,СВЦЭМ!$A$39:$A$782,$A14,СВЦЭМ!$B$39:$B$782,S$11)+'СЕТ СН'!$F$9+СВЦЭМ!$D$10+'СЕТ СН'!$F$6-'СЕТ СН'!$F$19</f>
        <v>1273.0901857700001</v>
      </c>
      <c r="T14" s="36">
        <f>SUMIFS(СВЦЭМ!$C$39:$C$782,СВЦЭМ!$A$39:$A$782,$A14,СВЦЭМ!$B$39:$B$782,T$11)+'СЕТ СН'!$F$9+СВЦЭМ!$D$10+'СЕТ СН'!$F$6-'СЕТ СН'!$F$19</f>
        <v>1191.43208144</v>
      </c>
      <c r="U14" s="36">
        <f>SUMIFS(СВЦЭМ!$C$39:$C$782,СВЦЭМ!$A$39:$A$782,$A14,СВЦЭМ!$B$39:$B$782,U$11)+'СЕТ СН'!$F$9+СВЦЭМ!$D$10+'СЕТ СН'!$F$6-'СЕТ СН'!$F$19</f>
        <v>1107.8853818</v>
      </c>
      <c r="V14" s="36">
        <f>SUMIFS(СВЦЭМ!$C$39:$C$782,СВЦЭМ!$A$39:$A$782,$A14,СВЦЭМ!$B$39:$B$782,V$11)+'СЕТ СН'!$F$9+СВЦЭМ!$D$10+'СЕТ СН'!$F$6-'СЕТ СН'!$F$19</f>
        <v>1074.8175204699999</v>
      </c>
      <c r="W14" s="36">
        <f>SUMIFS(СВЦЭМ!$C$39:$C$782,СВЦЭМ!$A$39:$A$782,$A14,СВЦЭМ!$B$39:$B$782,W$11)+'СЕТ СН'!$F$9+СВЦЭМ!$D$10+'СЕТ СН'!$F$6-'СЕТ СН'!$F$19</f>
        <v>1070.9252929899999</v>
      </c>
      <c r="X14" s="36">
        <f>SUMIFS(СВЦЭМ!$C$39:$C$782,СВЦЭМ!$A$39:$A$782,$A14,СВЦЭМ!$B$39:$B$782,X$11)+'СЕТ СН'!$F$9+СВЦЭМ!$D$10+'СЕТ СН'!$F$6-'СЕТ СН'!$F$19</f>
        <v>1101.3239631899999</v>
      </c>
      <c r="Y14" s="36">
        <f>SUMIFS(СВЦЭМ!$C$39:$C$782,СВЦЭМ!$A$39:$A$782,$A14,СВЦЭМ!$B$39:$B$782,Y$11)+'СЕТ СН'!$F$9+СВЦЭМ!$D$10+'СЕТ СН'!$F$6-'СЕТ СН'!$F$19</f>
        <v>1158.3719257099999</v>
      </c>
    </row>
    <row r="15" spans="1:27" ht="15.75" x14ac:dyDescent="0.2">
      <c r="A15" s="35">
        <f t="shared" si="0"/>
        <v>44290</v>
      </c>
      <c r="B15" s="36">
        <f>SUMIFS(СВЦЭМ!$C$39:$C$782,СВЦЭМ!$A$39:$A$782,$A15,СВЦЭМ!$B$39:$B$782,B$11)+'СЕТ СН'!$F$9+СВЦЭМ!$D$10+'СЕТ СН'!$F$6-'СЕТ СН'!$F$19</f>
        <v>1236.20114251</v>
      </c>
      <c r="C15" s="36">
        <f>SUMIFS(СВЦЭМ!$C$39:$C$782,СВЦЭМ!$A$39:$A$782,$A15,СВЦЭМ!$B$39:$B$782,C$11)+'СЕТ СН'!$F$9+СВЦЭМ!$D$10+'СЕТ СН'!$F$6-'СЕТ СН'!$F$19</f>
        <v>1318.93031019</v>
      </c>
      <c r="D15" s="36">
        <f>SUMIFS(СВЦЭМ!$C$39:$C$782,СВЦЭМ!$A$39:$A$782,$A15,СВЦЭМ!$B$39:$B$782,D$11)+'СЕТ СН'!$F$9+СВЦЭМ!$D$10+'СЕТ СН'!$F$6-'СЕТ СН'!$F$19</f>
        <v>1364.29940751</v>
      </c>
      <c r="E15" s="36">
        <f>SUMIFS(СВЦЭМ!$C$39:$C$782,СВЦЭМ!$A$39:$A$782,$A15,СВЦЭМ!$B$39:$B$782,E$11)+'СЕТ СН'!$F$9+СВЦЭМ!$D$10+'СЕТ СН'!$F$6-'СЕТ СН'!$F$19</f>
        <v>1373.2636056900001</v>
      </c>
      <c r="F15" s="36">
        <f>SUMIFS(СВЦЭМ!$C$39:$C$782,СВЦЭМ!$A$39:$A$782,$A15,СВЦЭМ!$B$39:$B$782,F$11)+'СЕТ СН'!$F$9+СВЦЭМ!$D$10+'СЕТ СН'!$F$6-'СЕТ СН'!$F$19</f>
        <v>1385.4692792600001</v>
      </c>
      <c r="G15" s="36">
        <f>SUMIFS(СВЦЭМ!$C$39:$C$782,СВЦЭМ!$A$39:$A$782,$A15,СВЦЭМ!$B$39:$B$782,G$11)+'СЕТ СН'!$F$9+СВЦЭМ!$D$10+'СЕТ СН'!$F$6-'СЕТ СН'!$F$19</f>
        <v>1375.9703791100001</v>
      </c>
      <c r="H15" s="36">
        <f>SUMIFS(СВЦЭМ!$C$39:$C$782,СВЦЭМ!$A$39:$A$782,$A15,СВЦЭМ!$B$39:$B$782,H$11)+'СЕТ СН'!$F$9+СВЦЭМ!$D$10+'СЕТ СН'!$F$6-'СЕТ СН'!$F$19</f>
        <v>1349.3481143900001</v>
      </c>
      <c r="I15" s="36">
        <f>SUMIFS(СВЦЭМ!$C$39:$C$782,СВЦЭМ!$A$39:$A$782,$A15,СВЦЭМ!$B$39:$B$782,I$11)+'СЕТ СН'!$F$9+СВЦЭМ!$D$10+'СЕТ СН'!$F$6-'СЕТ СН'!$F$19</f>
        <v>1286.24462844</v>
      </c>
      <c r="J15" s="36">
        <f>SUMIFS(СВЦЭМ!$C$39:$C$782,СВЦЭМ!$A$39:$A$782,$A15,СВЦЭМ!$B$39:$B$782,J$11)+'СЕТ СН'!$F$9+СВЦЭМ!$D$10+'СЕТ СН'!$F$6-'СЕТ СН'!$F$19</f>
        <v>1214.9433052100001</v>
      </c>
      <c r="K15" s="36">
        <f>SUMIFS(СВЦЭМ!$C$39:$C$782,СВЦЭМ!$A$39:$A$782,$A15,СВЦЭМ!$B$39:$B$782,K$11)+'СЕТ СН'!$F$9+СВЦЭМ!$D$10+'СЕТ СН'!$F$6-'СЕТ СН'!$F$19</f>
        <v>1139.88620618</v>
      </c>
      <c r="L15" s="36">
        <f>SUMIFS(СВЦЭМ!$C$39:$C$782,СВЦЭМ!$A$39:$A$782,$A15,СВЦЭМ!$B$39:$B$782,L$11)+'СЕТ СН'!$F$9+СВЦЭМ!$D$10+'СЕТ СН'!$F$6-'СЕТ СН'!$F$19</f>
        <v>1120.9080204700001</v>
      </c>
      <c r="M15" s="36">
        <f>SUMIFS(СВЦЭМ!$C$39:$C$782,СВЦЭМ!$A$39:$A$782,$A15,СВЦЭМ!$B$39:$B$782,M$11)+'СЕТ СН'!$F$9+СВЦЭМ!$D$10+'СЕТ СН'!$F$6-'СЕТ СН'!$F$19</f>
        <v>1128.92059337</v>
      </c>
      <c r="N15" s="36">
        <f>SUMIFS(СВЦЭМ!$C$39:$C$782,СВЦЭМ!$A$39:$A$782,$A15,СВЦЭМ!$B$39:$B$782,N$11)+'СЕТ СН'!$F$9+СВЦЭМ!$D$10+'СЕТ СН'!$F$6-'СЕТ СН'!$F$19</f>
        <v>1146.9248133200001</v>
      </c>
      <c r="O15" s="36">
        <f>SUMIFS(СВЦЭМ!$C$39:$C$782,СВЦЭМ!$A$39:$A$782,$A15,СВЦЭМ!$B$39:$B$782,O$11)+'СЕТ СН'!$F$9+СВЦЭМ!$D$10+'СЕТ СН'!$F$6-'СЕТ СН'!$F$19</f>
        <v>1183.0587850700001</v>
      </c>
      <c r="P15" s="36">
        <f>SUMIFS(СВЦЭМ!$C$39:$C$782,СВЦЭМ!$A$39:$A$782,$A15,СВЦЭМ!$B$39:$B$782,P$11)+'СЕТ СН'!$F$9+СВЦЭМ!$D$10+'СЕТ СН'!$F$6-'СЕТ СН'!$F$19</f>
        <v>1241.28079639</v>
      </c>
      <c r="Q15" s="36">
        <f>SUMIFS(СВЦЭМ!$C$39:$C$782,СВЦЭМ!$A$39:$A$782,$A15,СВЦЭМ!$B$39:$B$782,Q$11)+'СЕТ СН'!$F$9+СВЦЭМ!$D$10+'СЕТ СН'!$F$6-'СЕТ СН'!$F$19</f>
        <v>1271.5596986099999</v>
      </c>
      <c r="R15" s="36">
        <f>SUMIFS(СВЦЭМ!$C$39:$C$782,СВЦЭМ!$A$39:$A$782,$A15,СВЦЭМ!$B$39:$B$782,R$11)+'СЕТ СН'!$F$9+СВЦЭМ!$D$10+'СЕТ СН'!$F$6-'СЕТ СН'!$F$19</f>
        <v>1256.8925925999999</v>
      </c>
      <c r="S15" s="36">
        <f>SUMIFS(СВЦЭМ!$C$39:$C$782,СВЦЭМ!$A$39:$A$782,$A15,СВЦЭМ!$B$39:$B$782,S$11)+'СЕТ СН'!$F$9+СВЦЭМ!$D$10+'СЕТ СН'!$F$6-'СЕТ СН'!$F$19</f>
        <v>1231.0126702</v>
      </c>
      <c r="T15" s="36">
        <f>SUMIFS(СВЦЭМ!$C$39:$C$782,СВЦЭМ!$A$39:$A$782,$A15,СВЦЭМ!$B$39:$B$782,T$11)+'СЕТ СН'!$F$9+СВЦЭМ!$D$10+'СЕТ СН'!$F$6-'СЕТ СН'!$F$19</f>
        <v>1133.6253087</v>
      </c>
      <c r="U15" s="36">
        <f>SUMIFS(СВЦЭМ!$C$39:$C$782,СВЦЭМ!$A$39:$A$782,$A15,СВЦЭМ!$B$39:$B$782,U$11)+'СЕТ СН'!$F$9+СВЦЭМ!$D$10+'СЕТ СН'!$F$6-'СЕТ СН'!$F$19</f>
        <v>1055.30001483</v>
      </c>
      <c r="V15" s="36">
        <f>SUMIFS(СВЦЭМ!$C$39:$C$782,СВЦЭМ!$A$39:$A$782,$A15,СВЦЭМ!$B$39:$B$782,V$11)+'СЕТ СН'!$F$9+СВЦЭМ!$D$10+'СЕТ СН'!$F$6-'СЕТ СН'!$F$19</f>
        <v>1044.1751382</v>
      </c>
      <c r="W15" s="36">
        <f>SUMIFS(СВЦЭМ!$C$39:$C$782,СВЦЭМ!$A$39:$A$782,$A15,СВЦЭМ!$B$39:$B$782,W$11)+'СЕТ СН'!$F$9+СВЦЭМ!$D$10+'СЕТ СН'!$F$6-'СЕТ СН'!$F$19</f>
        <v>1064.9609011499999</v>
      </c>
      <c r="X15" s="36">
        <f>SUMIFS(СВЦЭМ!$C$39:$C$782,СВЦЭМ!$A$39:$A$782,$A15,СВЦЭМ!$B$39:$B$782,X$11)+'СЕТ СН'!$F$9+СВЦЭМ!$D$10+'СЕТ СН'!$F$6-'СЕТ СН'!$F$19</f>
        <v>1091.4744788999999</v>
      </c>
      <c r="Y15" s="36">
        <f>SUMIFS(СВЦЭМ!$C$39:$C$782,СВЦЭМ!$A$39:$A$782,$A15,СВЦЭМ!$B$39:$B$782,Y$11)+'СЕТ СН'!$F$9+СВЦЭМ!$D$10+'СЕТ СН'!$F$6-'СЕТ СН'!$F$19</f>
        <v>1136.51646028</v>
      </c>
    </row>
    <row r="16" spans="1:27" ht="15.75" x14ac:dyDescent="0.2">
      <c r="A16" s="35">
        <f t="shared" si="0"/>
        <v>44291</v>
      </c>
      <c r="B16" s="36">
        <f>SUMIFS(СВЦЭМ!$C$39:$C$782,СВЦЭМ!$A$39:$A$782,$A16,СВЦЭМ!$B$39:$B$782,B$11)+'СЕТ СН'!$F$9+СВЦЭМ!$D$10+'СЕТ СН'!$F$6-'СЕТ СН'!$F$19</f>
        <v>1229.7790521500001</v>
      </c>
      <c r="C16" s="36">
        <f>SUMIFS(СВЦЭМ!$C$39:$C$782,СВЦЭМ!$A$39:$A$782,$A16,СВЦЭМ!$B$39:$B$782,C$11)+'СЕТ СН'!$F$9+СВЦЭМ!$D$10+'СЕТ СН'!$F$6-'СЕТ СН'!$F$19</f>
        <v>1320.87322849</v>
      </c>
      <c r="D16" s="36">
        <f>SUMIFS(СВЦЭМ!$C$39:$C$782,СВЦЭМ!$A$39:$A$782,$A16,СВЦЭМ!$B$39:$B$782,D$11)+'СЕТ СН'!$F$9+СВЦЭМ!$D$10+'СЕТ СН'!$F$6-'СЕТ СН'!$F$19</f>
        <v>1377.23389413</v>
      </c>
      <c r="E16" s="36">
        <f>SUMIFS(СВЦЭМ!$C$39:$C$782,СВЦЭМ!$A$39:$A$782,$A16,СВЦЭМ!$B$39:$B$782,E$11)+'СЕТ СН'!$F$9+СВЦЭМ!$D$10+'СЕТ СН'!$F$6-'СЕТ СН'!$F$19</f>
        <v>1383.4112337199999</v>
      </c>
      <c r="F16" s="36">
        <f>SUMIFS(СВЦЭМ!$C$39:$C$782,СВЦЭМ!$A$39:$A$782,$A16,СВЦЭМ!$B$39:$B$782,F$11)+'СЕТ СН'!$F$9+СВЦЭМ!$D$10+'СЕТ СН'!$F$6-'СЕТ СН'!$F$19</f>
        <v>1379.98962519</v>
      </c>
      <c r="G16" s="36">
        <f>SUMIFS(СВЦЭМ!$C$39:$C$782,СВЦЭМ!$A$39:$A$782,$A16,СВЦЭМ!$B$39:$B$782,G$11)+'СЕТ СН'!$F$9+СВЦЭМ!$D$10+'СЕТ СН'!$F$6-'СЕТ СН'!$F$19</f>
        <v>1380.46621196</v>
      </c>
      <c r="H16" s="36">
        <f>SUMIFS(СВЦЭМ!$C$39:$C$782,СВЦЭМ!$A$39:$A$782,$A16,СВЦЭМ!$B$39:$B$782,H$11)+'СЕТ СН'!$F$9+СВЦЭМ!$D$10+'СЕТ СН'!$F$6-'СЕТ СН'!$F$19</f>
        <v>1323.2510537200001</v>
      </c>
      <c r="I16" s="36">
        <f>SUMIFS(СВЦЭМ!$C$39:$C$782,СВЦЭМ!$A$39:$A$782,$A16,СВЦЭМ!$B$39:$B$782,I$11)+'СЕТ СН'!$F$9+СВЦЭМ!$D$10+'СЕТ СН'!$F$6-'СЕТ СН'!$F$19</f>
        <v>1255.0702657500001</v>
      </c>
      <c r="J16" s="36">
        <f>SUMIFS(СВЦЭМ!$C$39:$C$782,СВЦЭМ!$A$39:$A$782,$A16,СВЦЭМ!$B$39:$B$782,J$11)+'СЕТ СН'!$F$9+СВЦЭМ!$D$10+'СЕТ СН'!$F$6-'СЕТ СН'!$F$19</f>
        <v>1204.96390316</v>
      </c>
      <c r="K16" s="36">
        <f>SUMIFS(СВЦЭМ!$C$39:$C$782,СВЦЭМ!$A$39:$A$782,$A16,СВЦЭМ!$B$39:$B$782,K$11)+'СЕТ СН'!$F$9+СВЦЭМ!$D$10+'СЕТ СН'!$F$6-'СЕТ СН'!$F$19</f>
        <v>1165.02155788</v>
      </c>
      <c r="L16" s="36">
        <f>SUMIFS(СВЦЭМ!$C$39:$C$782,СВЦЭМ!$A$39:$A$782,$A16,СВЦЭМ!$B$39:$B$782,L$11)+'СЕТ СН'!$F$9+СВЦЭМ!$D$10+'СЕТ СН'!$F$6-'СЕТ СН'!$F$19</f>
        <v>1182.4963838900001</v>
      </c>
      <c r="M16" s="36">
        <f>SUMIFS(СВЦЭМ!$C$39:$C$782,СВЦЭМ!$A$39:$A$782,$A16,СВЦЭМ!$B$39:$B$782,M$11)+'СЕТ СН'!$F$9+СВЦЭМ!$D$10+'СЕТ СН'!$F$6-'СЕТ СН'!$F$19</f>
        <v>1175.7570987900001</v>
      </c>
      <c r="N16" s="36">
        <f>SUMIFS(СВЦЭМ!$C$39:$C$782,СВЦЭМ!$A$39:$A$782,$A16,СВЦЭМ!$B$39:$B$782,N$11)+'СЕТ СН'!$F$9+СВЦЭМ!$D$10+'СЕТ СН'!$F$6-'СЕТ СН'!$F$19</f>
        <v>1173.7575416700001</v>
      </c>
      <c r="O16" s="36">
        <f>SUMIFS(СВЦЭМ!$C$39:$C$782,СВЦЭМ!$A$39:$A$782,$A16,СВЦЭМ!$B$39:$B$782,O$11)+'СЕТ СН'!$F$9+СВЦЭМ!$D$10+'СЕТ СН'!$F$6-'СЕТ СН'!$F$19</f>
        <v>1219.79354702</v>
      </c>
      <c r="P16" s="36">
        <f>SUMIFS(СВЦЭМ!$C$39:$C$782,СВЦЭМ!$A$39:$A$782,$A16,СВЦЭМ!$B$39:$B$782,P$11)+'СЕТ СН'!$F$9+СВЦЭМ!$D$10+'СЕТ СН'!$F$6-'СЕТ СН'!$F$19</f>
        <v>1275.7718099200001</v>
      </c>
      <c r="Q16" s="36">
        <f>SUMIFS(СВЦЭМ!$C$39:$C$782,СВЦЭМ!$A$39:$A$782,$A16,СВЦЭМ!$B$39:$B$782,Q$11)+'СЕТ СН'!$F$9+СВЦЭМ!$D$10+'СЕТ СН'!$F$6-'СЕТ СН'!$F$19</f>
        <v>1293.5194746</v>
      </c>
      <c r="R16" s="36">
        <f>SUMIFS(СВЦЭМ!$C$39:$C$782,СВЦЭМ!$A$39:$A$782,$A16,СВЦЭМ!$B$39:$B$782,R$11)+'СЕТ СН'!$F$9+СВЦЭМ!$D$10+'СЕТ СН'!$F$6-'СЕТ СН'!$F$19</f>
        <v>1287.1193607299999</v>
      </c>
      <c r="S16" s="36">
        <f>SUMIFS(СВЦЭМ!$C$39:$C$782,СВЦЭМ!$A$39:$A$782,$A16,СВЦЭМ!$B$39:$B$782,S$11)+'СЕТ СН'!$F$9+СВЦЭМ!$D$10+'СЕТ СН'!$F$6-'СЕТ СН'!$F$19</f>
        <v>1261.2266328000001</v>
      </c>
      <c r="T16" s="36">
        <f>SUMIFS(СВЦЭМ!$C$39:$C$782,СВЦЭМ!$A$39:$A$782,$A16,СВЦЭМ!$B$39:$B$782,T$11)+'СЕТ СН'!$F$9+СВЦЭМ!$D$10+'СЕТ СН'!$F$6-'СЕТ СН'!$F$19</f>
        <v>1192.15234876</v>
      </c>
      <c r="U16" s="36">
        <f>SUMIFS(СВЦЭМ!$C$39:$C$782,СВЦЭМ!$A$39:$A$782,$A16,СВЦЭМ!$B$39:$B$782,U$11)+'СЕТ СН'!$F$9+СВЦЭМ!$D$10+'СЕТ СН'!$F$6-'СЕТ СН'!$F$19</f>
        <v>1130.6826079800001</v>
      </c>
      <c r="V16" s="36">
        <f>SUMIFS(СВЦЭМ!$C$39:$C$782,СВЦЭМ!$A$39:$A$782,$A16,СВЦЭМ!$B$39:$B$782,V$11)+'СЕТ СН'!$F$9+СВЦЭМ!$D$10+'СЕТ СН'!$F$6-'СЕТ СН'!$F$19</f>
        <v>1124.7960739900002</v>
      </c>
      <c r="W16" s="36">
        <f>SUMIFS(СВЦЭМ!$C$39:$C$782,СВЦЭМ!$A$39:$A$782,$A16,СВЦЭМ!$B$39:$B$782,W$11)+'СЕТ СН'!$F$9+СВЦЭМ!$D$10+'СЕТ СН'!$F$6-'СЕТ СН'!$F$19</f>
        <v>1150.3616954400002</v>
      </c>
      <c r="X16" s="36">
        <f>SUMIFS(СВЦЭМ!$C$39:$C$782,СВЦЭМ!$A$39:$A$782,$A16,СВЦЭМ!$B$39:$B$782,X$11)+'СЕТ СН'!$F$9+СВЦЭМ!$D$10+'СЕТ СН'!$F$6-'СЕТ СН'!$F$19</f>
        <v>1130.1517666299999</v>
      </c>
      <c r="Y16" s="36">
        <f>SUMIFS(СВЦЭМ!$C$39:$C$782,СВЦЭМ!$A$39:$A$782,$A16,СВЦЭМ!$B$39:$B$782,Y$11)+'СЕТ СН'!$F$9+СВЦЭМ!$D$10+'СЕТ СН'!$F$6-'СЕТ СН'!$F$19</f>
        <v>1157.21503431</v>
      </c>
    </row>
    <row r="17" spans="1:25" ht="15.75" x14ac:dyDescent="0.2">
      <c r="A17" s="35">
        <f t="shared" si="0"/>
        <v>44292</v>
      </c>
      <c r="B17" s="36">
        <f>SUMIFS(СВЦЭМ!$C$39:$C$782,СВЦЭМ!$A$39:$A$782,$A17,СВЦЭМ!$B$39:$B$782,B$11)+'СЕТ СН'!$F$9+СВЦЭМ!$D$10+'СЕТ СН'!$F$6-'СЕТ СН'!$F$19</f>
        <v>1162.7412275900001</v>
      </c>
      <c r="C17" s="36">
        <f>SUMIFS(СВЦЭМ!$C$39:$C$782,СВЦЭМ!$A$39:$A$782,$A17,СВЦЭМ!$B$39:$B$782,C$11)+'СЕТ СН'!$F$9+СВЦЭМ!$D$10+'СЕТ СН'!$F$6-'СЕТ СН'!$F$19</f>
        <v>1243.6023718399999</v>
      </c>
      <c r="D17" s="36">
        <f>SUMIFS(СВЦЭМ!$C$39:$C$782,СВЦЭМ!$A$39:$A$782,$A17,СВЦЭМ!$B$39:$B$782,D$11)+'СЕТ СН'!$F$9+СВЦЭМ!$D$10+'СЕТ СН'!$F$6-'СЕТ СН'!$F$19</f>
        <v>1313.05126728</v>
      </c>
      <c r="E17" s="36">
        <f>SUMIFS(СВЦЭМ!$C$39:$C$782,СВЦЭМ!$A$39:$A$782,$A17,СВЦЭМ!$B$39:$B$782,E$11)+'СЕТ СН'!$F$9+СВЦЭМ!$D$10+'СЕТ СН'!$F$6-'СЕТ СН'!$F$19</f>
        <v>1321.38117661</v>
      </c>
      <c r="F17" s="36">
        <f>SUMIFS(СВЦЭМ!$C$39:$C$782,СВЦЭМ!$A$39:$A$782,$A17,СВЦЭМ!$B$39:$B$782,F$11)+'СЕТ СН'!$F$9+СВЦЭМ!$D$10+'СЕТ СН'!$F$6-'СЕТ СН'!$F$19</f>
        <v>1323.5870575399999</v>
      </c>
      <c r="G17" s="36">
        <f>SUMIFS(СВЦЭМ!$C$39:$C$782,СВЦЭМ!$A$39:$A$782,$A17,СВЦЭМ!$B$39:$B$782,G$11)+'СЕТ СН'!$F$9+СВЦЭМ!$D$10+'СЕТ СН'!$F$6-'СЕТ СН'!$F$19</f>
        <v>1314.14833451</v>
      </c>
      <c r="H17" s="36">
        <f>SUMIFS(СВЦЭМ!$C$39:$C$782,СВЦЭМ!$A$39:$A$782,$A17,СВЦЭМ!$B$39:$B$782,H$11)+'СЕТ СН'!$F$9+СВЦЭМ!$D$10+'СЕТ СН'!$F$6-'СЕТ СН'!$F$19</f>
        <v>1280.51155217</v>
      </c>
      <c r="I17" s="36">
        <f>SUMIFS(СВЦЭМ!$C$39:$C$782,СВЦЭМ!$A$39:$A$782,$A17,СВЦЭМ!$B$39:$B$782,I$11)+'СЕТ СН'!$F$9+СВЦЭМ!$D$10+'СЕТ СН'!$F$6-'СЕТ СН'!$F$19</f>
        <v>1217.8984637000001</v>
      </c>
      <c r="J17" s="36">
        <f>SUMIFS(СВЦЭМ!$C$39:$C$782,СВЦЭМ!$A$39:$A$782,$A17,СВЦЭМ!$B$39:$B$782,J$11)+'СЕТ СН'!$F$9+СВЦЭМ!$D$10+'СЕТ СН'!$F$6-'СЕТ СН'!$F$19</f>
        <v>1165.27784333</v>
      </c>
      <c r="K17" s="36">
        <f>SUMIFS(СВЦЭМ!$C$39:$C$782,СВЦЭМ!$A$39:$A$782,$A17,СВЦЭМ!$B$39:$B$782,K$11)+'СЕТ СН'!$F$9+СВЦЭМ!$D$10+'СЕТ СН'!$F$6-'СЕТ СН'!$F$19</f>
        <v>1124.42118319</v>
      </c>
      <c r="L17" s="36">
        <f>SUMIFS(СВЦЭМ!$C$39:$C$782,СВЦЭМ!$A$39:$A$782,$A17,СВЦЭМ!$B$39:$B$782,L$11)+'СЕТ СН'!$F$9+СВЦЭМ!$D$10+'СЕТ СН'!$F$6-'СЕТ СН'!$F$19</f>
        <v>1144.1620795400001</v>
      </c>
      <c r="M17" s="36">
        <f>SUMIFS(СВЦЭМ!$C$39:$C$782,СВЦЭМ!$A$39:$A$782,$A17,СВЦЭМ!$B$39:$B$782,M$11)+'СЕТ СН'!$F$9+СВЦЭМ!$D$10+'СЕТ СН'!$F$6-'СЕТ СН'!$F$19</f>
        <v>1160.75029604</v>
      </c>
      <c r="N17" s="36">
        <f>SUMIFS(СВЦЭМ!$C$39:$C$782,СВЦЭМ!$A$39:$A$782,$A17,СВЦЭМ!$B$39:$B$782,N$11)+'СЕТ СН'!$F$9+СВЦЭМ!$D$10+'СЕТ СН'!$F$6-'СЕТ СН'!$F$19</f>
        <v>1191.475711</v>
      </c>
      <c r="O17" s="36">
        <f>SUMIFS(СВЦЭМ!$C$39:$C$782,СВЦЭМ!$A$39:$A$782,$A17,СВЦЭМ!$B$39:$B$782,O$11)+'СЕТ СН'!$F$9+СВЦЭМ!$D$10+'СЕТ СН'!$F$6-'СЕТ СН'!$F$19</f>
        <v>1243.8473338200001</v>
      </c>
      <c r="P17" s="36">
        <f>SUMIFS(СВЦЭМ!$C$39:$C$782,СВЦЭМ!$A$39:$A$782,$A17,СВЦЭМ!$B$39:$B$782,P$11)+'СЕТ СН'!$F$9+СВЦЭМ!$D$10+'СЕТ СН'!$F$6-'СЕТ СН'!$F$19</f>
        <v>1287.2490077499999</v>
      </c>
      <c r="Q17" s="36">
        <f>SUMIFS(СВЦЭМ!$C$39:$C$782,СВЦЭМ!$A$39:$A$782,$A17,СВЦЭМ!$B$39:$B$782,Q$11)+'СЕТ СН'!$F$9+СВЦЭМ!$D$10+'СЕТ СН'!$F$6-'СЕТ СН'!$F$19</f>
        <v>1301.7577548700001</v>
      </c>
      <c r="R17" s="36">
        <f>SUMIFS(СВЦЭМ!$C$39:$C$782,СВЦЭМ!$A$39:$A$782,$A17,СВЦЭМ!$B$39:$B$782,R$11)+'СЕТ СН'!$F$9+СВЦЭМ!$D$10+'СЕТ СН'!$F$6-'СЕТ СН'!$F$19</f>
        <v>1294.6977199</v>
      </c>
      <c r="S17" s="36">
        <f>SUMIFS(СВЦЭМ!$C$39:$C$782,СВЦЭМ!$A$39:$A$782,$A17,СВЦЭМ!$B$39:$B$782,S$11)+'СЕТ СН'!$F$9+СВЦЭМ!$D$10+'СЕТ СН'!$F$6-'СЕТ СН'!$F$19</f>
        <v>1272.7101650100001</v>
      </c>
      <c r="T17" s="36">
        <f>SUMIFS(СВЦЭМ!$C$39:$C$782,СВЦЭМ!$A$39:$A$782,$A17,СВЦЭМ!$B$39:$B$782,T$11)+'СЕТ СН'!$F$9+СВЦЭМ!$D$10+'СЕТ СН'!$F$6-'СЕТ СН'!$F$19</f>
        <v>1204.8067540100001</v>
      </c>
      <c r="U17" s="36">
        <f>SUMIFS(СВЦЭМ!$C$39:$C$782,СВЦЭМ!$A$39:$A$782,$A17,СВЦЭМ!$B$39:$B$782,U$11)+'СЕТ СН'!$F$9+СВЦЭМ!$D$10+'СЕТ СН'!$F$6-'СЕТ СН'!$F$19</f>
        <v>1115.51566712</v>
      </c>
      <c r="V17" s="36">
        <f>SUMIFS(СВЦЭМ!$C$39:$C$782,СВЦЭМ!$A$39:$A$782,$A17,СВЦЭМ!$B$39:$B$782,V$11)+'СЕТ СН'!$F$9+СВЦЭМ!$D$10+'СЕТ СН'!$F$6-'СЕТ СН'!$F$19</f>
        <v>1065.7367022799999</v>
      </c>
      <c r="W17" s="36">
        <f>SUMIFS(СВЦЭМ!$C$39:$C$782,СВЦЭМ!$A$39:$A$782,$A17,СВЦЭМ!$B$39:$B$782,W$11)+'СЕТ СН'!$F$9+СВЦЭМ!$D$10+'СЕТ СН'!$F$6-'СЕТ СН'!$F$19</f>
        <v>1082.20746534</v>
      </c>
      <c r="X17" s="36">
        <f>SUMIFS(СВЦЭМ!$C$39:$C$782,СВЦЭМ!$A$39:$A$782,$A17,СВЦЭМ!$B$39:$B$782,X$11)+'СЕТ СН'!$F$9+СВЦЭМ!$D$10+'СЕТ СН'!$F$6-'СЕТ СН'!$F$19</f>
        <v>1108.2105112000002</v>
      </c>
      <c r="Y17" s="36">
        <f>SUMIFS(СВЦЭМ!$C$39:$C$782,СВЦЭМ!$A$39:$A$782,$A17,СВЦЭМ!$B$39:$B$782,Y$11)+'СЕТ СН'!$F$9+СВЦЭМ!$D$10+'СЕТ СН'!$F$6-'СЕТ СН'!$F$19</f>
        <v>1172.29773372</v>
      </c>
    </row>
    <row r="18" spans="1:25" ht="15.75" x14ac:dyDescent="0.2">
      <c r="A18" s="35">
        <f t="shared" si="0"/>
        <v>44293</v>
      </c>
      <c r="B18" s="36">
        <f>SUMIFS(СВЦЭМ!$C$39:$C$782,СВЦЭМ!$A$39:$A$782,$A18,СВЦЭМ!$B$39:$B$782,B$11)+'СЕТ СН'!$F$9+СВЦЭМ!$D$10+'СЕТ СН'!$F$6-'СЕТ СН'!$F$19</f>
        <v>1256.46760421</v>
      </c>
      <c r="C18" s="36">
        <f>SUMIFS(СВЦЭМ!$C$39:$C$782,СВЦЭМ!$A$39:$A$782,$A18,СВЦЭМ!$B$39:$B$782,C$11)+'СЕТ СН'!$F$9+СВЦЭМ!$D$10+'СЕТ СН'!$F$6-'СЕТ СН'!$F$19</f>
        <v>1307.82548092</v>
      </c>
      <c r="D18" s="36">
        <f>SUMIFS(СВЦЭМ!$C$39:$C$782,СВЦЭМ!$A$39:$A$782,$A18,СВЦЭМ!$B$39:$B$782,D$11)+'СЕТ СН'!$F$9+СВЦЭМ!$D$10+'СЕТ СН'!$F$6-'СЕТ СН'!$F$19</f>
        <v>1267.48707156</v>
      </c>
      <c r="E18" s="36">
        <f>SUMIFS(СВЦЭМ!$C$39:$C$782,СВЦЭМ!$A$39:$A$782,$A18,СВЦЭМ!$B$39:$B$782,E$11)+'СЕТ СН'!$F$9+СВЦЭМ!$D$10+'СЕТ СН'!$F$6-'СЕТ СН'!$F$19</f>
        <v>1263.8748737000001</v>
      </c>
      <c r="F18" s="36">
        <f>SUMIFS(СВЦЭМ!$C$39:$C$782,СВЦЭМ!$A$39:$A$782,$A18,СВЦЭМ!$B$39:$B$782,F$11)+'СЕТ СН'!$F$9+СВЦЭМ!$D$10+'СЕТ СН'!$F$6-'СЕТ СН'!$F$19</f>
        <v>1268.4856628800001</v>
      </c>
      <c r="G18" s="36">
        <f>SUMIFS(СВЦЭМ!$C$39:$C$782,СВЦЭМ!$A$39:$A$782,$A18,СВЦЭМ!$B$39:$B$782,G$11)+'СЕТ СН'!$F$9+СВЦЭМ!$D$10+'СЕТ СН'!$F$6-'СЕТ СН'!$F$19</f>
        <v>1277.06288105</v>
      </c>
      <c r="H18" s="36">
        <f>SUMIFS(СВЦЭМ!$C$39:$C$782,СВЦЭМ!$A$39:$A$782,$A18,СВЦЭМ!$B$39:$B$782,H$11)+'СЕТ СН'!$F$9+СВЦЭМ!$D$10+'СЕТ СН'!$F$6-'СЕТ СН'!$F$19</f>
        <v>1318.90549738</v>
      </c>
      <c r="I18" s="36">
        <f>SUMIFS(СВЦЭМ!$C$39:$C$782,СВЦЭМ!$A$39:$A$782,$A18,СВЦЭМ!$B$39:$B$782,I$11)+'СЕТ СН'!$F$9+СВЦЭМ!$D$10+'СЕТ СН'!$F$6-'СЕТ СН'!$F$19</f>
        <v>1282.25052667</v>
      </c>
      <c r="J18" s="36">
        <f>SUMIFS(СВЦЭМ!$C$39:$C$782,СВЦЭМ!$A$39:$A$782,$A18,СВЦЭМ!$B$39:$B$782,J$11)+'СЕТ СН'!$F$9+СВЦЭМ!$D$10+'СЕТ СН'!$F$6-'СЕТ СН'!$F$19</f>
        <v>1227.0898640400001</v>
      </c>
      <c r="K18" s="36">
        <f>SUMIFS(СВЦЭМ!$C$39:$C$782,СВЦЭМ!$A$39:$A$782,$A18,СВЦЭМ!$B$39:$B$782,K$11)+'СЕТ СН'!$F$9+СВЦЭМ!$D$10+'СЕТ СН'!$F$6-'СЕТ СН'!$F$19</f>
        <v>1177.7593566800001</v>
      </c>
      <c r="L18" s="36">
        <f>SUMIFS(СВЦЭМ!$C$39:$C$782,СВЦЭМ!$A$39:$A$782,$A18,СВЦЭМ!$B$39:$B$782,L$11)+'СЕТ СН'!$F$9+СВЦЭМ!$D$10+'СЕТ СН'!$F$6-'СЕТ СН'!$F$19</f>
        <v>1184.8939170400001</v>
      </c>
      <c r="M18" s="36">
        <f>SUMIFS(СВЦЭМ!$C$39:$C$782,СВЦЭМ!$A$39:$A$782,$A18,СВЦЭМ!$B$39:$B$782,M$11)+'СЕТ СН'!$F$9+СВЦЭМ!$D$10+'СЕТ СН'!$F$6-'СЕТ СН'!$F$19</f>
        <v>1171.9022822700001</v>
      </c>
      <c r="N18" s="36">
        <f>SUMIFS(СВЦЭМ!$C$39:$C$782,СВЦЭМ!$A$39:$A$782,$A18,СВЦЭМ!$B$39:$B$782,N$11)+'СЕТ СН'!$F$9+СВЦЭМ!$D$10+'СЕТ СН'!$F$6-'СЕТ СН'!$F$19</f>
        <v>1202.7602416300001</v>
      </c>
      <c r="O18" s="36">
        <f>SUMIFS(СВЦЭМ!$C$39:$C$782,СВЦЭМ!$A$39:$A$782,$A18,СВЦЭМ!$B$39:$B$782,O$11)+'СЕТ СН'!$F$9+СВЦЭМ!$D$10+'СЕТ СН'!$F$6-'СЕТ СН'!$F$19</f>
        <v>1231.35620324</v>
      </c>
      <c r="P18" s="36">
        <f>SUMIFS(СВЦЭМ!$C$39:$C$782,СВЦЭМ!$A$39:$A$782,$A18,СВЦЭМ!$B$39:$B$782,P$11)+'СЕТ СН'!$F$9+СВЦЭМ!$D$10+'СЕТ СН'!$F$6-'СЕТ СН'!$F$19</f>
        <v>1278.3801995200001</v>
      </c>
      <c r="Q18" s="36">
        <f>SUMIFS(СВЦЭМ!$C$39:$C$782,СВЦЭМ!$A$39:$A$782,$A18,СВЦЭМ!$B$39:$B$782,Q$11)+'СЕТ СН'!$F$9+СВЦЭМ!$D$10+'СЕТ СН'!$F$6-'СЕТ СН'!$F$19</f>
        <v>1323.63848448</v>
      </c>
      <c r="R18" s="36">
        <f>SUMIFS(СВЦЭМ!$C$39:$C$782,СВЦЭМ!$A$39:$A$782,$A18,СВЦЭМ!$B$39:$B$782,R$11)+'СЕТ СН'!$F$9+СВЦЭМ!$D$10+'СЕТ СН'!$F$6-'СЕТ СН'!$F$19</f>
        <v>1322.1397938299999</v>
      </c>
      <c r="S18" s="36">
        <f>SUMIFS(СВЦЭМ!$C$39:$C$782,СВЦЭМ!$A$39:$A$782,$A18,СВЦЭМ!$B$39:$B$782,S$11)+'СЕТ СН'!$F$9+СВЦЭМ!$D$10+'СЕТ СН'!$F$6-'СЕТ СН'!$F$19</f>
        <v>1284.7056549399999</v>
      </c>
      <c r="T18" s="36">
        <f>SUMIFS(СВЦЭМ!$C$39:$C$782,СВЦЭМ!$A$39:$A$782,$A18,СВЦЭМ!$B$39:$B$782,T$11)+'СЕТ СН'!$F$9+СВЦЭМ!$D$10+'СЕТ СН'!$F$6-'СЕТ СН'!$F$19</f>
        <v>1197.6196984600001</v>
      </c>
      <c r="U18" s="36">
        <f>SUMIFS(СВЦЭМ!$C$39:$C$782,СВЦЭМ!$A$39:$A$782,$A18,СВЦЭМ!$B$39:$B$782,U$11)+'СЕТ СН'!$F$9+СВЦЭМ!$D$10+'СЕТ СН'!$F$6-'СЕТ СН'!$F$19</f>
        <v>1141.7295022000001</v>
      </c>
      <c r="V18" s="36">
        <f>SUMIFS(СВЦЭМ!$C$39:$C$782,СВЦЭМ!$A$39:$A$782,$A18,СВЦЭМ!$B$39:$B$782,V$11)+'СЕТ СН'!$F$9+СВЦЭМ!$D$10+'СЕТ СН'!$F$6-'СЕТ СН'!$F$19</f>
        <v>1123.4483116200001</v>
      </c>
      <c r="W18" s="36">
        <f>SUMIFS(СВЦЭМ!$C$39:$C$782,СВЦЭМ!$A$39:$A$782,$A18,СВЦЭМ!$B$39:$B$782,W$11)+'СЕТ СН'!$F$9+СВЦЭМ!$D$10+'СЕТ СН'!$F$6-'СЕТ СН'!$F$19</f>
        <v>1122.6981719100002</v>
      </c>
      <c r="X18" s="36">
        <f>SUMIFS(СВЦЭМ!$C$39:$C$782,СВЦЭМ!$A$39:$A$782,$A18,СВЦЭМ!$B$39:$B$782,X$11)+'СЕТ СН'!$F$9+СВЦЭМ!$D$10+'СЕТ СН'!$F$6-'СЕТ СН'!$F$19</f>
        <v>1138.0118783</v>
      </c>
      <c r="Y18" s="36">
        <f>SUMIFS(СВЦЭМ!$C$39:$C$782,СВЦЭМ!$A$39:$A$782,$A18,СВЦЭМ!$B$39:$B$782,Y$11)+'СЕТ СН'!$F$9+СВЦЭМ!$D$10+'СЕТ СН'!$F$6-'СЕТ СН'!$F$19</f>
        <v>1192.34685558</v>
      </c>
    </row>
    <row r="19" spans="1:25" ht="15.75" x14ac:dyDescent="0.2">
      <c r="A19" s="35">
        <f t="shared" si="0"/>
        <v>44294</v>
      </c>
      <c r="B19" s="36">
        <f>SUMIFS(СВЦЭМ!$C$39:$C$782,СВЦЭМ!$A$39:$A$782,$A19,СВЦЭМ!$B$39:$B$782,B$11)+'СЕТ СН'!$F$9+СВЦЭМ!$D$10+'СЕТ СН'!$F$6-'СЕТ СН'!$F$19</f>
        <v>1229.8593883200001</v>
      </c>
      <c r="C19" s="36">
        <f>SUMIFS(СВЦЭМ!$C$39:$C$782,СВЦЭМ!$A$39:$A$782,$A19,СВЦЭМ!$B$39:$B$782,C$11)+'СЕТ СН'!$F$9+СВЦЭМ!$D$10+'СЕТ СН'!$F$6-'СЕТ СН'!$F$19</f>
        <v>1308.0159240600001</v>
      </c>
      <c r="D19" s="36">
        <f>SUMIFS(СВЦЭМ!$C$39:$C$782,СВЦЭМ!$A$39:$A$782,$A19,СВЦЭМ!$B$39:$B$782,D$11)+'СЕТ СН'!$F$9+СВЦЭМ!$D$10+'СЕТ СН'!$F$6-'СЕТ СН'!$F$19</f>
        <v>1288.75436958</v>
      </c>
      <c r="E19" s="36">
        <f>SUMIFS(СВЦЭМ!$C$39:$C$782,СВЦЭМ!$A$39:$A$782,$A19,СВЦЭМ!$B$39:$B$782,E$11)+'СЕТ СН'!$F$9+СВЦЭМ!$D$10+'СЕТ СН'!$F$6-'СЕТ СН'!$F$19</f>
        <v>1283.37913518</v>
      </c>
      <c r="F19" s="36">
        <f>SUMIFS(СВЦЭМ!$C$39:$C$782,СВЦЭМ!$A$39:$A$782,$A19,СВЦЭМ!$B$39:$B$782,F$11)+'СЕТ СН'!$F$9+СВЦЭМ!$D$10+'СЕТ СН'!$F$6-'СЕТ СН'!$F$19</f>
        <v>1279.30211134</v>
      </c>
      <c r="G19" s="36">
        <f>SUMIFS(СВЦЭМ!$C$39:$C$782,СВЦЭМ!$A$39:$A$782,$A19,СВЦЭМ!$B$39:$B$782,G$11)+'СЕТ СН'!$F$9+СВЦЭМ!$D$10+'СЕТ СН'!$F$6-'СЕТ СН'!$F$19</f>
        <v>1289.4002887900001</v>
      </c>
      <c r="H19" s="36">
        <f>SUMIFS(СВЦЭМ!$C$39:$C$782,СВЦЭМ!$A$39:$A$782,$A19,СВЦЭМ!$B$39:$B$782,H$11)+'СЕТ СН'!$F$9+СВЦЭМ!$D$10+'СЕТ СН'!$F$6-'СЕТ СН'!$F$19</f>
        <v>1272.79785154</v>
      </c>
      <c r="I19" s="36">
        <f>SUMIFS(СВЦЭМ!$C$39:$C$782,СВЦЭМ!$A$39:$A$782,$A19,СВЦЭМ!$B$39:$B$782,I$11)+'СЕТ СН'!$F$9+СВЦЭМ!$D$10+'СЕТ СН'!$F$6-'СЕТ СН'!$F$19</f>
        <v>1211.1154825799999</v>
      </c>
      <c r="J19" s="36">
        <f>SUMIFS(СВЦЭМ!$C$39:$C$782,СВЦЭМ!$A$39:$A$782,$A19,СВЦЭМ!$B$39:$B$782,J$11)+'СЕТ СН'!$F$9+СВЦЭМ!$D$10+'СЕТ СН'!$F$6-'СЕТ СН'!$F$19</f>
        <v>1211.9910791899999</v>
      </c>
      <c r="K19" s="36">
        <f>SUMIFS(СВЦЭМ!$C$39:$C$782,СВЦЭМ!$A$39:$A$782,$A19,СВЦЭМ!$B$39:$B$782,K$11)+'СЕТ СН'!$F$9+СВЦЭМ!$D$10+'СЕТ СН'!$F$6-'СЕТ СН'!$F$19</f>
        <v>1190.3756132600001</v>
      </c>
      <c r="L19" s="36">
        <f>SUMIFS(СВЦЭМ!$C$39:$C$782,СВЦЭМ!$A$39:$A$782,$A19,СВЦЭМ!$B$39:$B$782,L$11)+'СЕТ СН'!$F$9+СВЦЭМ!$D$10+'СЕТ СН'!$F$6-'СЕТ СН'!$F$19</f>
        <v>1195.0283090800001</v>
      </c>
      <c r="M19" s="36">
        <f>SUMIFS(СВЦЭМ!$C$39:$C$782,СВЦЭМ!$A$39:$A$782,$A19,СВЦЭМ!$B$39:$B$782,M$11)+'СЕТ СН'!$F$9+СВЦЭМ!$D$10+'СЕТ СН'!$F$6-'СЕТ СН'!$F$19</f>
        <v>1204.3811654000001</v>
      </c>
      <c r="N19" s="36">
        <f>SUMIFS(СВЦЭМ!$C$39:$C$782,СВЦЭМ!$A$39:$A$782,$A19,СВЦЭМ!$B$39:$B$782,N$11)+'СЕТ СН'!$F$9+СВЦЭМ!$D$10+'СЕТ СН'!$F$6-'СЕТ СН'!$F$19</f>
        <v>1225.86118857</v>
      </c>
      <c r="O19" s="36">
        <f>SUMIFS(СВЦЭМ!$C$39:$C$782,СВЦЭМ!$A$39:$A$782,$A19,СВЦЭМ!$B$39:$B$782,O$11)+'СЕТ СН'!$F$9+СВЦЭМ!$D$10+'СЕТ СН'!$F$6-'СЕТ СН'!$F$19</f>
        <v>1231.8761207699999</v>
      </c>
      <c r="P19" s="36">
        <f>SUMIFS(СВЦЭМ!$C$39:$C$782,СВЦЭМ!$A$39:$A$782,$A19,СВЦЭМ!$B$39:$B$782,P$11)+'СЕТ СН'!$F$9+СВЦЭМ!$D$10+'СЕТ СН'!$F$6-'СЕТ СН'!$F$19</f>
        <v>1229.6074774000001</v>
      </c>
      <c r="Q19" s="36">
        <f>SUMIFS(СВЦЭМ!$C$39:$C$782,СВЦЭМ!$A$39:$A$782,$A19,СВЦЭМ!$B$39:$B$782,Q$11)+'СЕТ СН'!$F$9+СВЦЭМ!$D$10+'СЕТ СН'!$F$6-'СЕТ СН'!$F$19</f>
        <v>1258.52626261</v>
      </c>
      <c r="R19" s="36">
        <f>SUMIFS(СВЦЭМ!$C$39:$C$782,СВЦЭМ!$A$39:$A$782,$A19,СВЦЭМ!$B$39:$B$782,R$11)+'СЕТ СН'!$F$9+СВЦЭМ!$D$10+'СЕТ СН'!$F$6-'СЕТ СН'!$F$19</f>
        <v>1248.15526101</v>
      </c>
      <c r="S19" s="36">
        <f>SUMIFS(СВЦЭМ!$C$39:$C$782,СВЦЭМ!$A$39:$A$782,$A19,СВЦЭМ!$B$39:$B$782,S$11)+'СЕТ СН'!$F$9+СВЦЭМ!$D$10+'СЕТ СН'!$F$6-'СЕТ СН'!$F$19</f>
        <v>1232.7025966200001</v>
      </c>
      <c r="T19" s="36">
        <f>SUMIFS(СВЦЭМ!$C$39:$C$782,СВЦЭМ!$A$39:$A$782,$A19,СВЦЭМ!$B$39:$B$782,T$11)+'СЕТ СН'!$F$9+СВЦЭМ!$D$10+'СЕТ СН'!$F$6-'СЕТ СН'!$F$19</f>
        <v>1208.3205695700001</v>
      </c>
      <c r="U19" s="36">
        <f>SUMIFS(СВЦЭМ!$C$39:$C$782,СВЦЭМ!$A$39:$A$782,$A19,СВЦЭМ!$B$39:$B$782,U$11)+'СЕТ СН'!$F$9+СВЦЭМ!$D$10+'СЕТ СН'!$F$6-'СЕТ СН'!$F$19</f>
        <v>1132.98469587</v>
      </c>
      <c r="V19" s="36">
        <f>SUMIFS(СВЦЭМ!$C$39:$C$782,СВЦЭМ!$A$39:$A$782,$A19,СВЦЭМ!$B$39:$B$782,V$11)+'СЕТ СН'!$F$9+СВЦЭМ!$D$10+'СЕТ СН'!$F$6-'СЕТ СН'!$F$19</f>
        <v>1127.9167384300001</v>
      </c>
      <c r="W19" s="36">
        <f>SUMIFS(СВЦЭМ!$C$39:$C$782,СВЦЭМ!$A$39:$A$782,$A19,СВЦЭМ!$B$39:$B$782,W$11)+'СЕТ СН'!$F$9+СВЦЭМ!$D$10+'СЕТ СН'!$F$6-'СЕТ СН'!$F$19</f>
        <v>1150.7276669400001</v>
      </c>
      <c r="X19" s="36">
        <f>SUMIFS(СВЦЭМ!$C$39:$C$782,СВЦЭМ!$A$39:$A$782,$A19,СВЦЭМ!$B$39:$B$782,X$11)+'СЕТ СН'!$F$9+СВЦЭМ!$D$10+'СЕТ СН'!$F$6-'СЕТ СН'!$F$19</f>
        <v>1170.2341131400001</v>
      </c>
      <c r="Y19" s="36">
        <f>SUMIFS(СВЦЭМ!$C$39:$C$782,СВЦЭМ!$A$39:$A$782,$A19,СВЦЭМ!$B$39:$B$782,Y$11)+'СЕТ СН'!$F$9+СВЦЭМ!$D$10+'СЕТ СН'!$F$6-'СЕТ СН'!$F$19</f>
        <v>1204.5430071999999</v>
      </c>
    </row>
    <row r="20" spans="1:25" ht="15.75" x14ac:dyDescent="0.2">
      <c r="A20" s="35">
        <f t="shared" si="0"/>
        <v>44295</v>
      </c>
      <c r="B20" s="36">
        <f>SUMIFS(СВЦЭМ!$C$39:$C$782,СВЦЭМ!$A$39:$A$782,$A20,СВЦЭМ!$B$39:$B$782,B$11)+'СЕТ СН'!$F$9+СВЦЭМ!$D$10+'СЕТ СН'!$F$6-'СЕТ СН'!$F$19</f>
        <v>1179.8953404200001</v>
      </c>
      <c r="C20" s="36">
        <f>SUMIFS(СВЦЭМ!$C$39:$C$782,СВЦЭМ!$A$39:$A$782,$A20,СВЦЭМ!$B$39:$B$782,C$11)+'СЕТ СН'!$F$9+СВЦЭМ!$D$10+'СЕТ СН'!$F$6-'СЕТ СН'!$F$19</f>
        <v>1223.12360524</v>
      </c>
      <c r="D20" s="36">
        <f>SUMIFS(СВЦЭМ!$C$39:$C$782,СВЦЭМ!$A$39:$A$782,$A20,СВЦЭМ!$B$39:$B$782,D$11)+'СЕТ СН'!$F$9+СВЦЭМ!$D$10+'СЕТ СН'!$F$6-'СЕТ СН'!$F$19</f>
        <v>1271.7852441800001</v>
      </c>
      <c r="E20" s="36">
        <f>SUMIFS(СВЦЭМ!$C$39:$C$782,СВЦЭМ!$A$39:$A$782,$A20,СВЦЭМ!$B$39:$B$782,E$11)+'СЕТ СН'!$F$9+СВЦЭМ!$D$10+'СЕТ СН'!$F$6-'СЕТ СН'!$F$19</f>
        <v>1267.92897967</v>
      </c>
      <c r="F20" s="36">
        <f>SUMIFS(СВЦЭМ!$C$39:$C$782,СВЦЭМ!$A$39:$A$782,$A20,СВЦЭМ!$B$39:$B$782,F$11)+'СЕТ СН'!$F$9+СВЦЭМ!$D$10+'СЕТ СН'!$F$6-'СЕТ СН'!$F$19</f>
        <v>1265.98809972</v>
      </c>
      <c r="G20" s="36">
        <f>SUMIFS(СВЦЭМ!$C$39:$C$782,СВЦЭМ!$A$39:$A$782,$A20,СВЦЭМ!$B$39:$B$782,G$11)+'СЕТ СН'!$F$9+СВЦЭМ!$D$10+'СЕТ СН'!$F$6-'СЕТ СН'!$F$19</f>
        <v>1268.8390668100001</v>
      </c>
      <c r="H20" s="36">
        <f>SUMIFS(СВЦЭМ!$C$39:$C$782,СВЦЭМ!$A$39:$A$782,$A20,СВЦЭМ!$B$39:$B$782,H$11)+'СЕТ СН'!$F$9+СВЦЭМ!$D$10+'СЕТ СН'!$F$6-'СЕТ СН'!$F$19</f>
        <v>1255.66342224</v>
      </c>
      <c r="I20" s="36">
        <f>SUMIFS(СВЦЭМ!$C$39:$C$782,СВЦЭМ!$A$39:$A$782,$A20,СВЦЭМ!$B$39:$B$782,I$11)+'СЕТ СН'!$F$9+СВЦЭМ!$D$10+'СЕТ СН'!$F$6-'СЕТ СН'!$F$19</f>
        <v>1172.6096292899999</v>
      </c>
      <c r="J20" s="36">
        <f>SUMIFS(СВЦЭМ!$C$39:$C$782,СВЦЭМ!$A$39:$A$782,$A20,СВЦЭМ!$B$39:$B$782,J$11)+'СЕТ СН'!$F$9+СВЦЭМ!$D$10+'СЕТ СН'!$F$6-'СЕТ СН'!$F$19</f>
        <v>1185.15887344</v>
      </c>
      <c r="K20" s="36">
        <f>SUMIFS(СВЦЭМ!$C$39:$C$782,СВЦЭМ!$A$39:$A$782,$A20,СВЦЭМ!$B$39:$B$782,K$11)+'СЕТ СН'!$F$9+СВЦЭМ!$D$10+'СЕТ СН'!$F$6-'СЕТ СН'!$F$19</f>
        <v>1181.8046768900001</v>
      </c>
      <c r="L20" s="36">
        <f>SUMIFS(СВЦЭМ!$C$39:$C$782,СВЦЭМ!$A$39:$A$782,$A20,СВЦЭМ!$B$39:$B$782,L$11)+'СЕТ СН'!$F$9+СВЦЭМ!$D$10+'СЕТ СН'!$F$6-'СЕТ СН'!$F$19</f>
        <v>1188.28847789</v>
      </c>
      <c r="M20" s="36">
        <f>SUMIFS(СВЦЭМ!$C$39:$C$782,СВЦЭМ!$A$39:$A$782,$A20,СВЦЭМ!$B$39:$B$782,M$11)+'СЕТ СН'!$F$9+СВЦЭМ!$D$10+'СЕТ СН'!$F$6-'СЕТ СН'!$F$19</f>
        <v>1176.12038439</v>
      </c>
      <c r="N20" s="36">
        <f>SUMIFS(СВЦЭМ!$C$39:$C$782,СВЦЭМ!$A$39:$A$782,$A20,СВЦЭМ!$B$39:$B$782,N$11)+'СЕТ СН'!$F$9+СВЦЭМ!$D$10+'СЕТ СН'!$F$6-'СЕТ СН'!$F$19</f>
        <v>1198.9902417400001</v>
      </c>
      <c r="O20" s="36">
        <f>SUMIFS(СВЦЭМ!$C$39:$C$782,СВЦЭМ!$A$39:$A$782,$A20,СВЦЭМ!$B$39:$B$782,O$11)+'СЕТ СН'!$F$9+СВЦЭМ!$D$10+'СЕТ СН'!$F$6-'СЕТ СН'!$F$19</f>
        <v>1187.5506245399999</v>
      </c>
      <c r="P20" s="36">
        <f>SUMIFS(СВЦЭМ!$C$39:$C$782,СВЦЭМ!$A$39:$A$782,$A20,СВЦЭМ!$B$39:$B$782,P$11)+'СЕТ СН'!$F$9+СВЦЭМ!$D$10+'СЕТ СН'!$F$6-'СЕТ СН'!$F$19</f>
        <v>1215.4869782800001</v>
      </c>
      <c r="Q20" s="36">
        <f>SUMIFS(СВЦЭМ!$C$39:$C$782,СВЦЭМ!$A$39:$A$782,$A20,СВЦЭМ!$B$39:$B$782,Q$11)+'СЕТ СН'!$F$9+СВЦЭМ!$D$10+'СЕТ СН'!$F$6-'СЕТ СН'!$F$19</f>
        <v>1243.33803371</v>
      </c>
      <c r="R20" s="36">
        <f>SUMIFS(СВЦЭМ!$C$39:$C$782,СВЦЭМ!$A$39:$A$782,$A20,СВЦЭМ!$B$39:$B$782,R$11)+'СЕТ СН'!$F$9+СВЦЭМ!$D$10+'СЕТ СН'!$F$6-'СЕТ СН'!$F$19</f>
        <v>1225.63613502</v>
      </c>
      <c r="S20" s="36">
        <f>SUMIFS(СВЦЭМ!$C$39:$C$782,СВЦЭМ!$A$39:$A$782,$A20,СВЦЭМ!$B$39:$B$782,S$11)+'СЕТ СН'!$F$9+СВЦЭМ!$D$10+'СЕТ СН'!$F$6-'СЕТ СН'!$F$19</f>
        <v>1202.2172378400001</v>
      </c>
      <c r="T20" s="36">
        <f>SUMIFS(СВЦЭМ!$C$39:$C$782,СВЦЭМ!$A$39:$A$782,$A20,СВЦЭМ!$B$39:$B$782,T$11)+'СЕТ СН'!$F$9+СВЦЭМ!$D$10+'СЕТ СН'!$F$6-'СЕТ СН'!$F$19</f>
        <v>1189.30973371</v>
      </c>
      <c r="U20" s="36">
        <f>SUMIFS(СВЦЭМ!$C$39:$C$782,СВЦЭМ!$A$39:$A$782,$A20,СВЦЭМ!$B$39:$B$782,U$11)+'СЕТ СН'!$F$9+СВЦЭМ!$D$10+'СЕТ СН'!$F$6-'СЕТ СН'!$F$19</f>
        <v>1184.5791253100001</v>
      </c>
      <c r="V20" s="36">
        <f>SUMIFS(СВЦЭМ!$C$39:$C$782,СВЦЭМ!$A$39:$A$782,$A20,СВЦЭМ!$B$39:$B$782,V$11)+'СЕТ СН'!$F$9+СВЦЭМ!$D$10+'СЕТ СН'!$F$6-'СЕТ СН'!$F$19</f>
        <v>1204.0091252899999</v>
      </c>
      <c r="W20" s="36">
        <f>SUMIFS(СВЦЭМ!$C$39:$C$782,СВЦЭМ!$A$39:$A$782,$A20,СВЦЭМ!$B$39:$B$782,W$11)+'СЕТ СН'!$F$9+СВЦЭМ!$D$10+'СЕТ СН'!$F$6-'СЕТ СН'!$F$19</f>
        <v>1209.2020569900001</v>
      </c>
      <c r="X20" s="36">
        <f>SUMIFS(СВЦЭМ!$C$39:$C$782,СВЦЭМ!$A$39:$A$782,$A20,СВЦЭМ!$B$39:$B$782,X$11)+'СЕТ СН'!$F$9+СВЦЭМ!$D$10+'СЕТ СН'!$F$6-'СЕТ СН'!$F$19</f>
        <v>1191.78835069</v>
      </c>
      <c r="Y20" s="36">
        <f>SUMIFS(СВЦЭМ!$C$39:$C$782,СВЦЭМ!$A$39:$A$782,$A20,СВЦЭМ!$B$39:$B$782,Y$11)+'СЕТ СН'!$F$9+СВЦЭМ!$D$10+'СЕТ СН'!$F$6-'СЕТ СН'!$F$19</f>
        <v>1158.72794101</v>
      </c>
    </row>
    <row r="21" spans="1:25" ht="15.75" x14ac:dyDescent="0.2">
      <c r="A21" s="35">
        <f t="shared" si="0"/>
        <v>44296</v>
      </c>
      <c r="B21" s="36">
        <f>SUMIFS(СВЦЭМ!$C$39:$C$782,СВЦЭМ!$A$39:$A$782,$A21,СВЦЭМ!$B$39:$B$782,B$11)+'СЕТ СН'!$F$9+СВЦЭМ!$D$10+'СЕТ СН'!$F$6-'СЕТ СН'!$F$19</f>
        <v>1240.75432237</v>
      </c>
      <c r="C21" s="36">
        <f>SUMIFS(СВЦЭМ!$C$39:$C$782,СВЦЭМ!$A$39:$A$782,$A21,СВЦЭМ!$B$39:$B$782,C$11)+'СЕТ СН'!$F$9+СВЦЭМ!$D$10+'СЕТ СН'!$F$6-'СЕТ СН'!$F$19</f>
        <v>1289.1310622400001</v>
      </c>
      <c r="D21" s="36">
        <f>SUMIFS(СВЦЭМ!$C$39:$C$782,СВЦЭМ!$A$39:$A$782,$A21,СВЦЭМ!$B$39:$B$782,D$11)+'СЕТ СН'!$F$9+СВЦЭМ!$D$10+'СЕТ СН'!$F$6-'СЕТ СН'!$F$19</f>
        <v>1300.16296674</v>
      </c>
      <c r="E21" s="36">
        <f>SUMIFS(СВЦЭМ!$C$39:$C$782,СВЦЭМ!$A$39:$A$782,$A21,СВЦЭМ!$B$39:$B$782,E$11)+'СЕТ СН'!$F$9+СВЦЭМ!$D$10+'СЕТ СН'!$F$6-'СЕТ СН'!$F$19</f>
        <v>1280.86282325</v>
      </c>
      <c r="F21" s="36">
        <f>SUMIFS(СВЦЭМ!$C$39:$C$782,СВЦЭМ!$A$39:$A$782,$A21,СВЦЭМ!$B$39:$B$782,F$11)+'СЕТ СН'!$F$9+СВЦЭМ!$D$10+'СЕТ СН'!$F$6-'СЕТ СН'!$F$19</f>
        <v>1263.8391227300001</v>
      </c>
      <c r="G21" s="36">
        <f>SUMIFS(СВЦЭМ!$C$39:$C$782,СВЦЭМ!$A$39:$A$782,$A21,СВЦЭМ!$B$39:$B$782,G$11)+'СЕТ СН'!$F$9+СВЦЭМ!$D$10+'СЕТ СН'!$F$6-'СЕТ СН'!$F$19</f>
        <v>1267.4287592000001</v>
      </c>
      <c r="H21" s="36">
        <f>SUMIFS(СВЦЭМ!$C$39:$C$782,СВЦЭМ!$A$39:$A$782,$A21,СВЦЭМ!$B$39:$B$782,H$11)+'СЕТ СН'!$F$9+СВЦЭМ!$D$10+'СЕТ СН'!$F$6-'СЕТ СН'!$F$19</f>
        <v>1253.5085271800001</v>
      </c>
      <c r="I21" s="36">
        <f>SUMIFS(СВЦЭМ!$C$39:$C$782,СВЦЭМ!$A$39:$A$782,$A21,СВЦЭМ!$B$39:$B$782,I$11)+'СЕТ СН'!$F$9+СВЦЭМ!$D$10+'СЕТ СН'!$F$6-'СЕТ СН'!$F$19</f>
        <v>1215.4593475700001</v>
      </c>
      <c r="J21" s="36">
        <f>SUMIFS(СВЦЭМ!$C$39:$C$782,СВЦЭМ!$A$39:$A$782,$A21,СВЦЭМ!$B$39:$B$782,J$11)+'СЕТ СН'!$F$9+СВЦЭМ!$D$10+'СЕТ СН'!$F$6-'СЕТ СН'!$F$19</f>
        <v>1163.8382181500001</v>
      </c>
      <c r="K21" s="36">
        <f>SUMIFS(СВЦЭМ!$C$39:$C$782,СВЦЭМ!$A$39:$A$782,$A21,СВЦЭМ!$B$39:$B$782,K$11)+'СЕТ СН'!$F$9+СВЦЭМ!$D$10+'СЕТ СН'!$F$6-'СЕТ СН'!$F$19</f>
        <v>1096.3668103099999</v>
      </c>
      <c r="L21" s="36">
        <f>SUMIFS(СВЦЭМ!$C$39:$C$782,СВЦЭМ!$A$39:$A$782,$A21,СВЦЭМ!$B$39:$B$782,L$11)+'СЕТ СН'!$F$9+СВЦЭМ!$D$10+'СЕТ СН'!$F$6-'СЕТ СН'!$F$19</f>
        <v>1111.8497171199999</v>
      </c>
      <c r="M21" s="36">
        <f>SUMIFS(СВЦЭМ!$C$39:$C$782,СВЦЭМ!$A$39:$A$782,$A21,СВЦЭМ!$B$39:$B$782,M$11)+'СЕТ СН'!$F$9+СВЦЭМ!$D$10+'СЕТ СН'!$F$6-'СЕТ СН'!$F$19</f>
        <v>1132.38697125</v>
      </c>
      <c r="N21" s="36">
        <f>SUMIFS(СВЦЭМ!$C$39:$C$782,СВЦЭМ!$A$39:$A$782,$A21,СВЦЭМ!$B$39:$B$782,N$11)+'СЕТ СН'!$F$9+СВЦЭМ!$D$10+'СЕТ СН'!$F$6-'СЕТ СН'!$F$19</f>
        <v>1179.72462952</v>
      </c>
      <c r="O21" s="36">
        <f>SUMIFS(СВЦЭМ!$C$39:$C$782,СВЦЭМ!$A$39:$A$782,$A21,СВЦЭМ!$B$39:$B$782,O$11)+'СЕТ СН'!$F$9+СВЦЭМ!$D$10+'СЕТ СН'!$F$6-'СЕТ СН'!$F$19</f>
        <v>1209.20714673</v>
      </c>
      <c r="P21" s="36">
        <f>SUMIFS(СВЦЭМ!$C$39:$C$782,СВЦЭМ!$A$39:$A$782,$A21,СВЦЭМ!$B$39:$B$782,P$11)+'СЕТ СН'!$F$9+СВЦЭМ!$D$10+'СЕТ СН'!$F$6-'СЕТ СН'!$F$19</f>
        <v>1260.5710421200001</v>
      </c>
      <c r="Q21" s="36">
        <f>SUMIFS(СВЦЭМ!$C$39:$C$782,СВЦЭМ!$A$39:$A$782,$A21,СВЦЭМ!$B$39:$B$782,Q$11)+'СЕТ СН'!$F$9+СВЦЭМ!$D$10+'СЕТ СН'!$F$6-'СЕТ СН'!$F$19</f>
        <v>1280.28685169</v>
      </c>
      <c r="R21" s="36">
        <f>SUMIFS(СВЦЭМ!$C$39:$C$782,СВЦЭМ!$A$39:$A$782,$A21,СВЦЭМ!$B$39:$B$782,R$11)+'СЕТ СН'!$F$9+СВЦЭМ!$D$10+'СЕТ СН'!$F$6-'СЕТ СН'!$F$19</f>
        <v>1261.40333981</v>
      </c>
      <c r="S21" s="36">
        <f>SUMIFS(СВЦЭМ!$C$39:$C$782,СВЦЭМ!$A$39:$A$782,$A21,СВЦЭМ!$B$39:$B$782,S$11)+'СЕТ СН'!$F$9+СВЦЭМ!$D$10+'СЕТ СН'!$F$6-'СЕТ СН'!$F$19</f>
        <v>1209.1480187300001</v>
      </c>
      <c r="T21" s="36">
        <f>SUMIFS(СВЦЭМ!$C$39:$C$782,СВЦЭМ!$A$39:$A$782,$A21,СВЦЭМ!$B$39:$B$782,T$11)+'СЕТ СН'!$F$9+СВЦЭМ!$D$10+'СЕТ СН'!$F$6-'СЕТ СН'!$F$19</f>
        <v>1095.5635998499999</v>
      </c>
      <c r="U21" s="36">
        <f>SUMIFS(СВЦЭМ!$C$39:$C$782,СВЦЭМ!$A$39:$A$782,$A21,СВЦЭМ!$B$39:$B$782,U$11)+'СЕТ СН'!$F$9+СВЦЭМ!$D$10+'СЕТ СН'!$F$6-'СЕТ СН'!$F$19</f>
        <v>1015.49702561</v>
      </c>
      <c r="V21" s="36">
        <f>SUMIFS(СВЦЭМ!$C$39:$C$782,СВЦЭМ!$A$39:$A$782,$A21,СВЦЭМ!$B$39:$B$782,V$11)+'СЕТ СН'!$F$9+СВЦЭМ!$D$10+'СЕТ СН'!$F$6-'СЕТ СН'!$F$19</f>
        <v>1008.98384213</v>
      </c>
      <c r="W21" s="36">
        <f>SUMIFS(СВЦЭМ!$C$39:$C$782,СВЦЭМ!$A$39:$A$782,$A21,СВЦЭМ!$B$39:$B$782,W$11)+'СЕТ СН'!$F$9+СВЦЭМ!$D$10+'СЕТ СН'!$F$6-'СЕТ СН'!$F$19</f>
        <v>1029.7572417900001</v>
      </c>
      <c r="X21" s="36">
        <f>SUMIFS(СВЦЭМ!$C$39:$C$782,СВЦЭМ!$A$39:$A$782,$A21,СВЦЭМ!$B$39:$B$782,X$11)+'СЕТ СН'!$F$9+СВЦЭМ!$D$10+'СЕТ СН'!$F$6-'СЕТ СН'!$F$19</f>
        <v>1034.7527101799999</v>
      </c>
      <c r="Y21" s="36">
        <f>SUMIFS(СВЦЭМ!$C$39:$C$782,СВЦЭМ!$A$39:$A$782,$A21,СВЦЭМ!$B$39:$B$782,Y$11)+'СЕТ СН'!$F$9+СВЦЭМ!$D$10+'СЕТ СН'!$F$6-'СЕТ СН'!$F$19</f>
        <v>1080.62401039</v>
      </c>
    </row>
    <row r="22" spans="1:25" ht="15.75" x14ac:dyDescent="0.2">
      <c r="A22" s="35">
        <f t="shared" si="0"/>
        <v>44297</v>
      </c>
      <c r="B22" s="36">
        <f>SUMIFS(СВЦЭМ!$C$39:$C$782,СВЦЭМ!$A$39:$A$782,$A22,СВЦЭМ!$B$39:$B$782,B$11)+'СЕТ СН'!$F$9+СВЦЭМ!$D$10+'СЕТ СН'!$F$6-'СЕТ СН'!$F$19</f>
        <v>1164.71547768</v>
      </c>
      <c r="C22" s="36">
        <f>SUMIFS(СВЦЭМ!$C$39:$C$782,СВЦЭМ!$A$39:$A$782,$A22,СВЦЭМ!$B$39:$B$782,C$11)+'СЕТ СН'!$F$9+СВЦЭМ!$D$10+'СЕТ СН'!$F$6-'СЕТ СН'!$F$19</f>
        <v>1290.1680256899999</v>
      </c>
      <c r="D22" s="36">
        <f>SUMIFS(СВЦЭМ!$C$39:$C$782,СВЦЭМ!$A$39:$A$782,$A22,СВЦЭМ!$B$39:$B$782,D$11)+'СЕТ СН'!$F$9+СВЦЭМ!$D$10+'СЕТ СН'!$F$6-'СЕТ СН'!$F$19</f>
        <v>1372.06616934</v>
      </c>
      <c r="E22" s="36">
        <f>SUMIFS(СВЦЭМ!$C$39:$C$782,СВЦЭМ!$A$39:$A$782,$A22,СВЦЭМ!$B$39:$B$782,E$11)+'СЕТ СН'!$F$9+СВЦЭМ!$D$10+'СЕТ СН'!$F$6-'СЕТ СН'!$F$19</f>
        <v>1396.3152686600001</v>
      </c>
      <c r="F22" s="36">
        <f>SUMIFS(СВЦЭМ!$C$39:$C$782,СВЦЭМ!$A$39:$A$782,$A22,СВЦЭМ!$B$39:$B$782,F$11)+'СЕТ СН'!$F$9+СВЦЭМ!$D$10+'СЕТ СН'!$F$6-'СЕТ СН'!$F$19</f>
        <v>1414.3256203400001</v>
      </c>
      <c r="G22" s="36">
        <f>SUMIFS(СВЦЭМ!$C$39:$C$782,СВЦЭМ!$A$39:$A$782,$A22,СВЦЭМ!$B$39:$B$782,G$11)+'СЕТ СН'!$F$9+СВЦЭМ!$D$10+'СЕТ СН'!$F$6-'СЕТ СН'!$F$19</f>
        <v>1410.83402675</v>
      </c>
      <c r="H22" s="36">
        <f>SUMIFS(СВЦЭМ!$C$39:$C$782,СВЦЭМ!$A$39:$A$782,$A22,СВЦЭМ!$B$39:$B$782,H$11)+'СЕТ СН'!$F$9+СВЦЭМ!$D$10+'СЕТ СН'!$F$6-'СЕТ СН'!$F$19</f>
        <v>1391.5710569600001</v>
      </c>
      <c r="I22" s="36">
        <f>SUMIFS(СВЦЭМ!$C$39:$C$782,СВЦЭМ!$A$39:$A$782,$A22,СВЦЭМ!$B$39:$B$782,I$11)+'СЕТ СН'!$F$9+СВЦЭМ!$D$10+'СЕТ СН'!$F$6-'СЕТ СН'!$F$19</f>
        <v>1314.2091272</v>
      </c>
      <c r="J22" s="36">
        <f>SUMIFS(СВЦЭМ!$C$39:$C$782,СВЦЭМ!$A$39:$A$782,$A22,СВЦЭМ!$B$39:$B$782,J$11)+'СЕТ СН'!$F$9+СВЦЭМ!$D$10+'СЕТ СН'!$F$6-'СЕТ СН'!$F$19</f>
        <v>1244.2555214900001</v>
      </c>
      <c r="K22" s="36">
        <f>SUMIFS(СВЦЭМ!$C$39:$C$782,СВЦЭМ!$A$39:$A$782,$A22,СВЦЭМ!$B$39:$B$782,K$11)+'СЕТ СН'!$F$9+СВЦЭМ!$D$10+'СЕТ СН'!$F$6-'СЕТ СН'!$F$19</f>
        <v>1168.9371028</v>
      </c>
      <c r="L22" s="36">
        <f>SUMIFS(СВЦЭМ!$C$39:$C$782,СВЦЭМ!$A$39:$A$782,$A22,СВЦЭМ!$B$39:$B$782,L$11)+'СЕТ СН'!$F$9+СВЦЭМ!$D$10+'СЕТ СН'!$F$6-'СЕТ СН'!$F$19</f>
        <v>1166.5456398599999</v>
      </c>
      <c r="M22" s="36">
        <f>SUMIFS(СВЦЭМ!$C$39:$C$782,СВЦЭМ!$A$39:$A$782,$A22,СВЦЭМ!$B$39:$B$782,M$11)+'СЕТ СН'!$F$9+СВЦЭМ!$D$10+'СЕТ СН'!$F$6-'СЕТ СН'!$F$19</f>
        <v>1173.4615660100001</v>
      </c>
      <c r="N22" s="36">
        <f>SUMIFS(СВЦЭМ!$C$39:$C$782,СВЦЭМ!$A$39:$A$782,$A22,СВЦЭМ!$B$39:$B$782,N$11)+'СЕТ СН'!$F$9+СВЦЭМ!$D$10+'СЕТ СН'!$F$6-'СЕТ СН'!$F$19</f>
        <v>1205.9977678299999</v>
      </c>
      <c r="O22" s="36">
        <f>SUMIFS(СВЦЭМ!$C$39:$C$782,СВЦЭМ!$A$39:$A$782,$A22,СВЦЭМ!$B$39:$B$782,O$11)+'СЕТ СН'!$F$9+СВЦЭМ!$D$10+'СЕТ СН'!$F$6-'СЕТ СН'!$F$19</f>
        <v>1237.3709252000001</v>
      </c>
      <c r="P22" s="36">
        <f>SUMIFS(СВЦЭМ!$C$39:$C$782,СВЦЭМ!$A$39:$A$782,$A22,СВЦЭМ!$B$39:$B$782,P$11)+'СЕТ СН'!$F$9+СВЦЭМ!$D$10+'СЕТ СН'!$F$6-'СЕТ СН'!$F$19</f>
        <v>1294.3400616399999</v>
      </c>
      <c r="Q22" s="36">
        <f>SUMIFS(СВЦЭМ!$C$39:$C$782,СВЦЭМ!$A$39:$A$782,$A22,СВЦЭМ!$B$39:$B$782,Q$11)+'СЕТ СН'!$F$9+СВЦЭМ!$D$10+'СЕТ СН'!$F$6-'СЕТ СН'!$F$19</f>
        <v>1327.8945472600001</v>
      </c>
      <c r="R22" s="36">
        <f>SUMIFS(СВЦЭМ!$C$39:$C$782,СВЦЭМ!$A$39:$A$782,$A22,СВЦЭМ!$B$39:$B$782,R$11)+'СЕТ СН'!$F$9+СВЦЭМ!$D$10+'СЕТ СН'!$F$6-'СЕТ СН'!$F$19</f>
        <v>1310.84442427</v>
      </c>
      <c r="S22" s="36">
        <f>SUMIFS(СВЦЭМ!$C$39:$C$782,СВЦЭМ!$A$39:$A$782,$A22,СВЦЭМ!$B$39:$B$782,S$11)+'СЕТ СН'!$F$9+СВЦЭМ!$D$10+'СЕТ СН'!$F$6-'СЕТ СН'!$F$19</f>
        <v>1280.51424045</v>
      </c>
      <c r="T22" s="36">
        <f>SUMIFS(СВЦЭМ!$C$39:$C$782,СВЦЭМ!$A$39:$A$782,$A22,СВЦЭМ!$B$39:$B$782,T$11)+'СЕТ СН'!$F$9+СВЦЭМ!$D$10+'СЕТ СН'!$F$6-'СЕТ СН'!$F$19</f>
        <v>1200.8673586100001</v>
      </c>
      <c r="U22" s="36">
        <f>SUMIFS(СВЦЭМ!$C$39:$C$782,СВЦЭМ!$A$39:$A$782,$A22,СВЦЭМ!$B$39:$B$782,U$11)+'СЕТ СН'!$F$9+СВЦЭМ!$D$10+'СЕТ СН'!$F$6-'СЕТ СН'!$F$19</f>
        <v>1127.9601628500002</v>
      </c>
      <c r="V22" s="36">
        <f>SUMIFS(СВЦЭМ!$C$39:$C$782,СВЦЭМ!$A$39:$A$782,$A22,СВЦЭМ!$B$39:$B$782,V$11)+'СЕТ СН'!$F$9+СВЦЭМ!$D$10+'СЕТ СН'!$F$6-'СЕТ СН'!$F$19</f>
        <v>1104.4861619999999</v>
      </c>
      <c r="W22" s="36">
        <f>SUMIFS(СВЦЭМ!$C$39:$C$782,СВЦЭМ!$A$39:$A$782,$A22,СВЦЭМ!$B$39:$B$782,W$11)+'СЕТ СН'!$F$9+СВЦЭМ!$D$10+'СЕТ СН'!$F$6-'СЕТ СН'!$F$19</f>
        <v>1106.60801681</v>
      </c>
      <c r="X22" s="36">
        <f>SUMIFS(СВЦЭМ!$C$39:$C$782,СВЦЭМ!$A$39:$A$782,$A22,СВЦЭМ!$B$39:$B$782,X$11)+'СЕТ СН'!$F$9+СВЦЭМ!$D$10+'СЕТ СН'!$F$6-'СЕТ СН'!$F$19</f>
        <v>1105.7917535399999</v>
      </c>
      <c r="Y22" s="36">
        <f>SUMIFS(СВЦЭМ!$C$39:$C$782,СВЦЭМ!$A$39:$A$782,$A22,СВЦЭМ!$B$39:$B$782,Y$11)+'СЕТ СН'!$F$9+СВЦЭМ!$D$10+'СЕТ СН'!$F$6-'СЕТ СН'!$F$19</f>
        <v>1154.05820208</v>
      </c>
    </row>
    <row r="23" spans="1:25" ht="15.75" x14ac:dyDescent="0.2">
      <c r="A23" s="35">
        <f t="shared" si="0"/>
        <v>44298</v>
      </c>
      <c r="B23" s="36">
        <f>SUMIFS(СВЦЭМ!$C$39:$C$782,СВЦЭМ!$A$39:$A$782,$A23,СВЦЭМ!$B$39:$B$782,B$11)+'СЕТ СН'!$F$9+СВЦЭМ!$D$10+'СЕТ СН'!$F$6-'СЕТ СН'!$F$19</f>
        <v>1204.9674466199999</v>
      </c>
      <c r="C23" s="36">
        <f>SUMIFS(СВЦЭМ!$C$39:$C$782,СВЦЭМ!$A$39:$A$782,$A23,СВЦЭМ!$B$39:$B$782,C$11)+'СЕТ СН'!$F$9+СВЦЭМ!$D$10+'СЕТ СН'!$F$6-'СЕТ СН'!$F$19</f>
        <v>1274.4401265900001</v>
      </c>
      <c r="D23" s="36">
        <f>SUMIFS(СВЦЭМ!$C$39:$C$782,СВЦЭМ!$A$39:$A$782,$A23,СВЦЭМ!$B$39:$B$782,D$11)+'СЕТ СН'!$F$9+СВЦЭМ!$D$10+'СЕТ СН'!$F$6-'СЕТ СН'!$F$19</f>
        <v>1336.93596716</v>
      </c>
      <c r="E23" s="36">
        <f>SUMIFS(СВЦЭМ!$C$39:$C$782,СВЦЭМ!$A$39:$A$782,$A23,СВЦЭМ!$B$39:$B$782,E$11)+'СЕТ СН'!$F$9+СВЦЭМ!$D$10+'СЕТ СН'!$F$6-'СЕТ СН'!$F$19</f>
        <v>1407.3762482100001</v>
      </c>
      <c r="F23" s="36">
        <f>SUMIFS(СВЦЭМ!$C$39:$C$782,СВЦЭМ!$A$39:$A$782,$A23,СВЦЭМ!$B$39:$B$782,F$11)+'СЕТ СН'!$F$9+СВЦЭМ!$D$10+'СЕТ СН'!$F$6-'СЕТ СН'!$F$19</f>
        <v>1428.37035225</v>
      </c>
      <c r="G23" s="36">
        <f>SUMIFS(СВЦЭМ!$C$39:$C$782,СВЦЭМ!$A$39:$A$782,$A23,СВЦЭМ!$B$39:$B$782,G$11)+'СЕТ СН'!$F$9+СВЦЭМ!$D$10+'СЕТ СН'!$F$6-'СЕТ СН'!$F$19</f>
        <v>1400.3156416300001</v>
      </c>
      <c r="H23" s="36">
        <f>SUMIFS(СВЦЭМ!$C$39:$C$782,СВЦЭМ!$A$39:$A$782,$A23,СВЦЭМ!$B$39:$B$782,H$11)+'СЕТ СН'!$F$9+СВЦЭМ!$D$10+'СЕТ СН'!$F$6-'СЕТ СН'!$F$19</f>
        <v>1361.8576614999999</v>
      </c>
      <c r="I23" s="36">
        <f>SUMIFS(СВЦЭМ!$C$39:$C$782,СВЦЭМ!$A$39:$A$782,$A23,СВЦЭМ!$B$39:$B$782,I$11)+'СЕТ СН'!$F$9+СВЦЭМ!$D$10+'СЕТ СН'!$F$6-'СЕТ СН'!$F$19</f>
        <v>1285.30757126</v>
      </c>
      <c r="J23" s="36">
        <f>SUMIFS(СВЦЭМ!$C$39:$C$782,СВЦЭМ!$A$39:$A$782,$A23,СВЦЭМ!$B$39:$B$782,J$11)+'СЕТ СН'!$F$9+СВЦЭМ!$D$10+'СЕТ СН'!$F$6-'СЕТ СН'!$F$19</f>
        <v>1211.58229134</v>
      </c>
      <c r="K23" s="36">
        <f>SUMIFS(СВЦЭМ!$C$39:$C$782,СВЦЭМ!$A$39:$A$782,$A23,СВЦЭМ!$B$39:$B$782,K$11)+'СЕТ СН'!$F$9+СВЦЭМ!$D$10+'СЕТ СН'!$F$6-'СЕТ СН'!$F$19</f>
        <v>1160.6465714600001</v>
      </c>
      <c r="L23" s="36">
        <f>SUMIFS(СВЦЭМ!$C$39:$C$782,СВЦЭМ!$A$39:$A$782,$A23,СВЦЭМ!$B$39:$B$782,L$11)+'СЕТ СН'!$F$9+СВЦЭМ!$D$10+'СЕТ СН'!$F$6-'СЕТ СН'!$F$19</f>
        <v>1155.85364753</v>
      </c>
      <c r="M23" s="36">
        <f>SUMIFS(СВЦЭМ!$C$39:$C$782,СВЦЭМ!$A$39:$A$782,$A23,СВЦЭМ!$B$39:$B$782,M$11)+'СЕТ СН'!$F$9+СВЦЭМ!$D$10+'СЕТ СН'!$F$6-'СЕТ СН'!$F$19</f>
        <v>1165.08634656</v>
      </c>
      <c r="N23" s="36">
        <f>SUMIFS(СВЦЭМ!$C$39:$C$782,СВЦЭМ!$A$39:$A$782,$A23,СВЦЭМ!$B$39:$B$782,N$11)+'СЕТ СН'!$F$9+СВЦЭМ!$D$10+'СЕТ СН'!$F$6-'СЕТ СН'!$F$19</f>
        <v>1190.75601568</v>
      </c>
      <c r="O23" s="36">
        <f>SUMIFS(СВЦЭМ!$C$39:$C$782,СВЦЭМ!$A$39:$A$782,$A23,СВЦЭМ!$B$39:$B$782,O$11)+'СЕТ СН'!$F$9+СВЦЭМ!$D$10+'СЕТ СН'!$F$6-'СЕТ СН'!$F$19</f>
        <v>1236.69887354</v>
      </c>
      <c r="P23" s="36">
        <f>SUMIFS(СВЦЭМ!$C$39:$C$782,СВЦЭМ!$A$39:$A$782,$A23,СВЦЭМ!$B$39:$B$782,P$11)+'СЕТ СН'!$F$9+СВЦЭМ!$D$10+'СЕТ СН'!$F$6-'СЕТ СН'!$F$19</f>
        <v>1280.9803818800001</v>
      </c>
      <c r="Q23" s="36">
        <f>SUMIFS(СВЦЭМ!$C$39:$C$782,СВЦЭМ!$A$39:$A$782,$A23,СВЦЭМ!$B$39:$B$782,Q$11)+'СЕТ СН'!$F$9+СВЦЭМ!$D$10+'СЕТ СН'!$F$6-'СЕТ СН'!$F$19</f>
        <v>1303.35364162</v>
      </c>
      <c r="R23" s="36">
        <f>SUMIFS(СВЦЭМ!$C$39:$C$782,СВЦЭМ!$A$39:$A$782,$A23,СВЦЭМ!$B$39:$B$782,R$11)+'СЕТ СН'!$F$9+СВЦЭМ!$D$10+'СЕТ СН'!$F$6-'СЕТ СН'!$F$19</f>
        <v>1294.75101713</v>
      </c>
      <c r="S23" s="36">
        <f>SUMIFS(СВЦЭМ!$C$39:$C$782,СВЦЭМ!$A$39:$A$782,$A23,СВЦЭМ!$B$39:$B$782,S$11)+'СЕТ СН'!$F$9+СВЦЭМ!$D$10+'СЕТ СН'!$F$6-'СЕТ СН'!$F$19</f>
        <v>1274.1664227399999</v>
      </c>
      <c r="T23" s="36">
        <f>SUMIFS(СВЦЭМ!$C$39:$C$782,СВЦЭМ!$A$39:$A$782,$A23,СВЦЭМ!$B$39:$B$782,T$11)+'СЕТ СН'!$F$9+СВЦЭМ!$D$10+'СЕТ СН'!$F$6-'СЕТ СН'!$F$19</f>
        <v>1186.56380248</v>
      </c>
      <c r="U23" s="36">
        <f>SUMIFS(СВЦЭМ!$C$39:$C$782,СВЦЭМ!$A$39:$A$782,$A23,СВЦЭМ!$B$39:$B$782,U$11)+'СЕТ СН'!$F$9+СВЦЭМ!$D$10+'СЕТ СН'!$F$6-'СЕТ СН'!$F$19</f>
        <v>1130.6229766600002</v>
      </c>
      <c r="V23" s="36">
        <f>SUMIFS(СВЦЭМ!$C$39:$C$782,СВЦЭМ!$A$39:$A$782,$A23,СВЦЭМ!$B$39:$B$782,V$11)+'СЕТ СН'!$F$9+СВЦЭМ!$D$10+'СЕТ СН'!$F$6-'СЕТ СН'!$F$19</f>
        <v>1114.1400473599999</v>
      </c>
      <c r="W23" s="36">
        <f>SUMIFS(СВЦЭМ!$C$39:$C$782,СВЦЭМ!$A$39:$A$782,$A23,СВЦЭМ!$B$39:$B$782,W$11)+'СЕТ СН'!$F$9+СВЦЭМ!$D$10+'СЕТ СН'!$F$6-'СЕТ СН'!$F$19</f>
        <v>1107.62642063</v>
      </c>
      <c r="X23" s="36">
        <f>SUMIFS(СВЦЭМ!$C$39:$C$782,СВЦЭМ!$A$39:$A$782,$A23,СВЦЭМ!$B$39:$B$782,X$11)+'СЕТ СН'!$F$9+СВЦЭМ!$D$10+'СЕТ СН'!$F$6-'СЕТ СН'!$F$19</f>
        <v>1126.60000992</v>
      </c>
      <c r="Y23" s="36">
        <f>SUMIFS(СВЦЭМ!$C$39:$C$782,СВЦЭМ!$A$39:$A$782,$A23,СВЦЭМ!$B$39:$B$782,Y$11)+'СЕТ СН'!$F$9+СВЦЭМ!$D$10+'СЕТ СН'!$F$6-'СЕТ СН'!$F$19</f>
        <v>1173.58965552</v>
      </c>
    </row>
    <row r="24" spans="1:25" ht="15.75" x14ac:dyDescent="0.2">
      <c r="A24" s="35">
        <f t="shared" si="0"/>
        <v>44299</v>
      </c>
      <c r="B24" s="36">
        <f>SUMIFS(СВЦЭМ!$C$39:$C$782,СВЦЭМ!$A$39:$A$782,$A24,СВЦЭМ!$B$39:$B$782,B$11)+'СЕТ СН'!$F$9+СВЦЭМ!$D$10+'СЕТ СН'!$F$6-'СЕТ СН'!$F$19</f>
        <v>1261.16686912</v>
      </c>
      <c r="C24" s="36">
        <f>SUMIFS(СВЦЭМ!$C$39:$C$782,СВЦЭМ!$A$39:$A$782,$A24,СВЦЭМ!$B$39:$B$782,C$11)+'СЕТ СН'!$F$9+СВЦЭМ!$D$10+'СЕТ СН'!$F$6-'СЕТ СН'!$F$19</f>
        <v>1327.03617794</v>
      </c>
      <c r="D24" s="36">
        <f>SUMIFS(СВЦЭМ!$C$39:$C$782,СВЦЭМ!$A$39:$A$782,$A24,СВЦЭМ!$B$39:$B$782,D$11)+'СЕТ СН'!$F$9+СВЦЭМ!$D$10+'СЕТ СН'!$F$6-'СЕТ СН'!$F$19</f>
        <v>1349.35374424</v>
      </c>
      <c r="E24" s="36">
        <f>SUMIFS(СВЦЭМ!$C$39:$C$782,СВЦЭМ!$A$39:$A$782,$A24,СВЦЭМ!$B$39:$B$782,E$11)+'СЕТ СН'!$F$9+СВЦЭМ!$D$10+'СЕТ СН'!$F$6-'СЕТ СН'!$F$19</f>
        <v>1369.60341393</v>
      </c>
      <c r="F24" s="36">
        <f>SUMIFS(СВЦЭМ!$C$39:$C$782,СВЦЭМ!$A$39:$A$782,$A24,СВЦЭМ!$B$39:$B$782,F$11)+'СЕТ СН'!$F$9+СВЦЭМ!$D$10+'СЕТ СН'!$F$6-'СЕТ СН'!$F$19</f>
        <v>1381.6971238200001</v>
      </c>
      <c r="G24" s="36">
        <f>SUMIFS(СВЦЭМ!$C$39:$C$782,СВЦЭМ!$A$39:$A$782,$A24,СВЦЭМ!$B$39:$B$782,G$11)+'СЕТ СН'!$F$9+СВЦЭМ!$D$10+'СЕТ СН'!$F$6-'СЕТ СН'!$F$19</f>
        <v>1355.83165437</v>
      </c>
      <c r="H24" s="36">
        <f>SUMIFS(СВЦЭМ!$C$39:$C$782,СВЦЭМ!$A$39:$A$782,$A24,СВЦЭМ!$B$39:$B$782,H$11)+'СЕТ СН'!$F$9+СВЦЭМ!$D$10+'СЕТ СН'!$F$6-'СЕТ СН'!$F$19</f>
        <v>1309.7159132199999</v>
      </c>
      <c r="I24" s="36">
        <f>SUMIFS(СВЦЭМ!$C$39:$C$782,СВЦЭМ!$A$39:$A$782,$A24,СВЦЭМ!$B$39:$B$782,I$11)+'СЕТ СН'!$F$9+СВЦЭМ!$D$10+'СЕТ СН'!$F$6-'СЕТ СН'!$F$19</f>
        <v>1253.2669175200001</v>
      </c>
      <c r="J24" s="36">
        <f>SUMIFS(СВЦЭМ!$C$39:$C$782,СВЦЭМ!$A$39:$A$782,$A24,СВЦЭМ!$B$39:$B$782,J$11)+'СЕТ СН'!$F$9+СВЦЭМ!$D$10+'СЕТ СН'!$F$6-'СЕТ СН'!$F$19</f>
        <v>1221.27244008</v>
      </c>
      <c r="K24" s="36">
        <f>SUMIFS(СВЦЭМ!$C$39:$C$782,СВЦЭМ!$A$39:$A$782,$A24,СВЦЭМ!$B$39:$B$782,K$11)+'СЕТ СН'!$F$9+СВЦЭМ!$D$10+'СЕТ СН'!$F$6-'СЕТ СН'!$F$19</f>
        <v>1194.07076669</v>
      </c>
      <c r="L24" s="36">
        <f>SUMIFS(СВЦЭМ!$C$39:$C$782,СВЦЭМ!$A$39:$A$782,$A24,СВЦЭМ!$B$39:$B$782,L$11)+'СЕТ СН'!$F$9+СВЦЭМ!$D$10+'СЕТ СН'!$F$6-'СЕТ СН'!$F$19</f>
        <v>1202.5553886100001</v>
      </c>
      <c r="M24" s="36">
        <f>SUMIFS(СВЦЭМ!$C$39:$C$782,СВЦЭМ!$A$39:$A$782,$A24,СВЦЭМ!$B$39:$B$782,M$11)+'СЕТ СН'!$F$9+СВЦЭМ!$D$10+'СЕТ СН'!$F$6-'СЕТ СН'!$F$19</f>
        <v>1208.2270006200001</v>
      </c>
      <c r="N24" s="36">
        <f>SUMIFS(СВЦЭМ!$C$39:$C$782,СВЦЭМ!$A$39:$A$782,$A24,СВЦЭМ!$B$39:$B$782,N$11)+'СЕТ СН'!$F$9+СВЦЭМ!$D$10+'СЕТ СН'!$F$6-'СЕТ СН'!$F$19</f>
        <v>1222.7031069500001</v>
      </c>
      <c r="O24" s="36">
        <f>SUMIFS(СВЦЭМ!$C$39:$C$782,СВЦЭМ!$A$39:$A$782,$A24,СВЦЭМ!$B$39:$B$782,O$11)+'СЕТ СН'!$F$9+СВЦЭМ!$D$10+'СЕТ СН'!$F$6-'СЕТ СН'!$F$19</f>
        <v>1257.7578736299999</v>
      </c>
      <c r="P24" s="36">
        <f>SUMIFS(СВЦЭМ!$C$39:$C$782,СВЦЭМ!$A$39:$A$782,$A24,СВЦЭМ!$B$39:$B$782,P$11)+'СЕТ СН'!$F$9+СВЦЭМ!$D$10+'СЕТ СН'!$F$6-'СЕТ СН'!$F$19</f>
        <v>1306.3249450800001</v>
      </c>
      <c r="Q24" s="36">
        <f>SUMIFS(СВЦЭМ!$C$39:$C$782,СВЦЭМ!$A$39:$A$782,$A24,СВЦЭМ!$B$39:$B$782,Q$11)+'СЕТ СН'!$F$9+СВЦЭМ!$D$10+'СЕТ СН'!$F$6-'СЕТ СН'!$F$19</f>
        <v>1327.4562756</v>
      </c>
      <c r="R24" s="36">
        <f>SUMIFS(СВЦЭМ!$C$39:$C$782,СВЦЭМ!$A$39:$A$782,$A24,СВЦЭМ!$B$39:$B$782,R$11)+'СЕТ СН'!$F$9+СВЦЭМ!$D$10+'СЕТ СН'!$F$6-'СЕТ СН'!$F$19</f>
        <v>1315.6575259200001</v>
      </c>
      <c r="S24" s="36">
        <f>SUMIFS(СВЦЭМ!$C$39:$C$782,СВЦЭМ!$A$39:$A$782,$A24,СВЦЭМ!$B$39:$B$782,S$11)+'СЕТ СН'!$F$9+СВЦЭМ!$D$10+'СЕТ СН'!$F$6-'СЕТ СН'!$F$19</f>
        <v>1297.11216661</v>
      </c>
      <c r="T24" s="36">
        <f>SUMIFS(СВЦЭМ!$C$39:$C$782,СВЦЭМ!$A$39:$A$782,$A24,СВЦЭМ!$B$39:$B$782,T$11)+'СЕТ СН'!$F$9+СВЦЭМ!$D$10+'СЕТ СН'!$F$6-'СЕТ СН'!$F$19</f>
        <v>1229.0632296200001</v>
      </c>
      <c r="U24" s="36">
        <f>SUMIFS(СВЦЭМ!$C$39:$C$782,СВЦЭМ!$A$39:$A$782,$A24,СВЦЭМ!$B$39:$B$782,U$11)+'СЕТ СН'!$F$9+СВЦЭМ!$D$10+'СЕТ СН'!$F$6-'СЕТ СН'!$F$19</f>
        <v>1168.1398448100001</v>
      </c>
      <c r="V24" s="36">
        <f>SUMIFS(СВЦЭМ!$C$39:$C$782,СВЦЭМ!$A$39:$A$782,$A24,СВЦЭМ!$B$39:$B$782,V$11)+'СЕТ СН'!$F$9+СВЦЭМ!$D$10+'СЕТ СН'!$F$6-'СЕТ СН'!$F$19</f>
        <v>1134.7852153800002</v>
      </c>
      <c r="W24" s="36">
        <f>SUMIFS(СВЦЭМ!$C$39:$C$782,СВЦЭМ!$A$39:$A$782,$A24,СВЦЭМ!$B$39:$B$782,W$11)+'СЕТ СН'!$F$9+СВЦЭМ!$D$10+'СЕТ СН'!$F$6-'СЕТ СН'!$F$19</f>
        <v>1157.65839514</v>
      </c>
      <c r="X24" s="36">
        <f>SUMIFS(СВЦЭМ!$C$39:$C$782,СВЦЭМ!$A$39:$A$782,$A24,СВЦЭМ!$B$39:$B$782,X$11)+'СЕТ СН'!$F$9+СВЦЭМ!$D$10+'СЕТ СН'!$F$6-'СЕТ СН'!$F$19</f>
        <v>1196.2360620900001</v>
      </c>
      <c r="Y24" s="36">
        <f>SUMIFS(СВЦЭМ!$C$39:$C$782,СВЦЭМ!$A$39:$A$782,$A24,СВЦЭМ!$B$39:$B$782,Y$11)+'СЕТ СН'!$F$9+СВЦЭМ!$D$10+'СЕТ СН'!$F$6-'СЕТ СН'!$F$19</f>
        <v>1258.14255766</v>
      </c>
    </row>
    <row r="25" spans="1:25" ht="15.75" x14ac:dyDescent="0.2">
      <c r="A25" s="35">
        <f t="shared" si="0"/>
        <v>44300</v>
      </c>
      <c r="B25" s="36">
        <f>SUMIFS(СВЦЭМ!$C$39:$C$782,СВЦЭМ!$A$39:$A$782,$A25,СВЦЭМ!$B$39:$B$782,B$11)+'СЕТ СН'!$F$9+СВЦЭМ!$D$10+'СЕТ СН'!$F$6-'СЕТ СН'!$F$19</f>
        <v>1283.4996940000001</v>
      </c>
      <c r="C25" s="36">
        <f>SUMIFS(СВЦЭМ!$C$39:$C$782,СВЦЭМ!$A$39:$A$782,$A25,СВЦЭМ!$B$39:$B$782,C$11)+'СЕТ СН'!$F$9+СВЦЭМ!$D$10+'СЕТ СН'!$F$6-'СЕТ СН'!$F$19</f>
        <v>1367.1221476400001</v>
      </c>
      <c r="D25" s="36">
        <f>SUMIFS(СВЦЭМ!$C$39:$C$782,СВЦЭМ!$A$39:$A$782,$A25,СВЦЭМ!$B$39:$B$782,D$11)+'СЕТ СН'!$F$9+СВЦЭМ!$D$10+'СЕТ СН'!$F$6-'СЕТ СН'!$F$19</f>
        <v>1426.5282022399999</v>
      </c>
      <c r="E25" s="36">
        <f>SUMIFS(СВЦЭМ!$C$39:$C$782,СВЦЭМ!$A$39:$A$782,$A25,СВЦЭМ!$B$39:$B$782,E$11)+'СЕТ СН'!$F$9+СВЦЭМ!$D$10+'СЕТ СН'!$F$6-'СЕТ СН'!$F$19</f>
        <v>1432.3971253300001</v>
      </c>
      <c r="F25" s="36">
        <f>SUMIFS(СВЦЭМ!$C$39:$C$782,СВЦЭМ!$A$39:$A$782,$A25,СВЦЭМ!$B$39:$B$782,F$11)+'СЕТ СН'!$F$9+СВЦЭМ!$D$10+'СЕТ СН'!$F$6-'СЕТ СН'!$F$19</f>
        <v>1439.5155492599999</v>
      </c>
      <c r="G25" s="36">
        <f>SUMIFS(СВЦЭМ!$C$39:$C$782,СВЦЭМ!$A$39:$A$782,$A25,СВЦЭМ!$B$39:$B$782,G$11)+'СЕТ СН'!$F$9+СВЦЭМ!$D$10+'СЕТ СН'!$F$6-'СЕТ СН'!$F$19</f>
        <v>1422.73238728</v>
      </c>
      <c r="H25" s="36">
        <f>SUMIFS(СВЦЭМ!$C$39:$C$782,СВЦЭМ!$A$39:$A$782,$A25,СВЦЭМ!$B$39:$B$782,H$11)+'СЕТ СН'!$F$9+СВЦЭМ!$D$10+'СЕТ СН'!$F$6-'СЕТ СН'!$F$19</f>
        <v>1384.24020892</v>
      </c>
      <c r="I25" s="36">
        <f>SUMIFS(СВЦЭМ!$C$39:$C$782,СВЦЭМ!$A$39:$A$782,$A25,СВЦЭМ!$B$39:$B$782,I$11)+'СЕТ СН'!$F$9+СВЦЭМ!$D$10+'СЕТ СН'!$F$6-'СЕТ СН'!$F$19</f>
        <v>1320.1624158899999</v>
      </c>
      <c r="J25" s="36">
        <f>SUMIFS(СВЦЭМ!$C$39:$C$782,СВЦЭМ!$A$39:$A$782,$A25,СВЦЭМ!$B$39:$B$782,J$11)+'СЕТ СН'!$F$9+СВЦЭМ!$D$10+'СЕТ СН'!$F$6-'СЕТ СН'!$F$19</f>
        <v>1250.29591974</v>
      </c>
      <c r="K25" s="36">
        <f>SUMIFS(СВЦЭМ!$C$39:$C$782,СВЦЭМ!$A$39:$A$782,$A25,СВЦЭМ!$B$39:$B$782,K$11)+'СЕТ СН'!$F$9+СВЦЭМ!$D$10+'СЕТ СН'!$F$6-'СЕТ СН'!$F$19</f>
        <v>1191.39302903</v>
      </c>
      <c r="L25" s="36">
        <f>SUMIFS(СВЦЭМ!$C$39:$C$782,СВЦЭМ!$A$39:$A$782,$A25,СВЦЭМ!$B$39:$B$782,L$11)+'СЕТ СН'!$F$9+СВЦЭМ!$D$10+'СЕТ СН'!$F$6-'СЕТ СН'!$F$19</f>
        <v>1188.85002719</v>
      </c>
      <c r="M25" s="36">
        <f>SUMIFS(СВЦЭМ!$C$39:$C$782,СВЦЭМ!$A$39:$A$782,$A25,СВЦЭМ!$B$39:$B$782,M$11)+'СЕТ СН'!$F$9+СВЦЭМ!$D$10+'СЕТ СН'!$F$6-'СЕТ СН'!$F$19</f>
        <v>1207.8579035299999</v>
      </c>
      <c r="N25" s="36">
        <f>SUMIFS(СВЦЭМ!$C$39:$C$782,СВЦЭМ!$A$39:$A$782,$A25,СВЦЭМ!$B$39:$B$782,N$11)+'СЕТ СН'!$F$9+СВЦЭМ!$D$10+'СЕТ СН'!$F$6-'СЕТ СН'!$F$19</f>
        <v>1240.2950654599999</v>
      </c>
      <c r="O25" s="36">
        <f>SUMIFS(СВЦЭМ!$C$39:$C$782,СВЦЭМ!$A$39:$A$782,$A25,СВЦЭМ!$B$39:$B$782,O$11)+'СЕТ СН'!$F$9+СВЦЭМ!$D$10+'СЕТ СН'!$F$6-'СЕТ СН'!$F$19</f>
        <v>1275.4501836700001</v>
      </c>
      <c r="P25" s="36">
        <f>SUMIFS(СВЦЭМ!$C$39:$C$782,СВЦЭМ!$A$39:$A$782,$A25,СВЦЭМ!$B$39:$B$782,P$11)+'СЕТ СН'!$F$9+СВЦЭМ!$D$10+'СЕТ СН'!$F$6-'СЕТ СН'!$F$19</f>
        <v>1322.97885602</v>
      </c>
      <c r="Q25" s="36">
        <f>SUMIFS(СВЦЭМ!$C$39:$C$782,СВЦЭМ!$A$39:$A$782,$A25,СВЦЭМ!$B$39:$B$782,Q$11)+'СЕТ СН'!$F$9+СВЦЭМ!$D$10+'СЕТ СН'!$F$6-'СЕТ СН'!$F$19</f>
        <v>1352.0165096200001</v>
      </c>
      <c r="R25" s="36">
        <f>SUMIFS(СВЦЭМ!$C$39:$C$782,СВЦЭМ!$A$39:$A$782,$A25,СВЦЭМ!$B$39:$B$782,R$11)+'СЕТ СН'!$F$9+СВЦЭМ!$D$10+'СЕТ СН'!$F$6-'СЕТ СН'!$F$19</f>
        <v>1324.7512063700001</v>
      </c>
      <c r="S25" s="36">
        <f>SUMIFS(СВЦЭМ!$C$39:$C$782,СВЦЭМ!$A$39:$A$782,$A25,СВЦЭМ!$B$39:$B$782,S$11)+'СЕТ СН'!$F$9+СВЦЭМ!$D$10+'СЕТ СН'!$F$6-'СЕТ СН'!$F$19</f>
        <v>1293.97522697</v>
      </c>
      <c r="T25" s="36">
        <f>SUMIFS(СВЦЭМ!$C$39:$C$782,СВЦЭМ!$A$39:$A$782,$A25,СВЦЭМ!$B$39:$B$782,T$11)+'СЕТ СН'!$F$9+СВЦЭМ!$D$10+'СЕТ СН'!$F$6-'СЕТ СН'!$F$19</f>
        <v>1221.7969496800001</v>
      </c>
      <c r="U25" s="36">
        <f>SUMIFS(СВЦЭМ!$C$39:$C$782,СВЦЭМ!$A$39:$A$782,$A25,СВЦЭМ!$B$39:$B$782,U$11)+'СЕТ СН'!$F$9+СВЦЭМ!$D$10+'СЕТ СН'!$F$6-'СЕТ СН'!$F$19</f>
        <v>1165.6736022600001</v>
      </c>
      <c r="V25" s="36">
        <f>SUMIFS(СВЦЭМ!$C$39:$C$782,СВЦЭМ!$A$39:$A$782,$A25,СВЦЭМ!$B$39:$B$782,V$11)+'СЕТ СН'!$F$9+СВЦЭМ!$D$10+'СЕТ СН'!$F$6-'СЕТ СН'!$F$19</f>
        <v>1129.8959397400001</v>
      </c>
      <c r="W25" s="36">
        <f>SUMIFS(СВЦЭМ!$C$39:$C$782,СВЦЭМ!$A$39:$A$782,$A25,СВЦЭМ!$B$39:$B$782,W$11)+'СЕТ СН'!$F$9+СВЦЭМ!$D$10+'СЕТ СН'!$F$6-'СЕТ СН'!$F$19</f>
        <v>1142.7757241400002</v>
      </c>
      <c r="X25" s="36">
        <f>SUMIFS(СВЦЭМ!$C$39:$C$782,СВЦЭМ!$A$39:$A$782,$A25,СВЦЭМ!$B$39:$B$782,X$11)+'СЕТ СН'!$F$9+СВЦЭМ!$D$10+'СЕТ СН'!$F$6-'СЕТ СН'!$F$19</f>
        <v>1175.4856321699999</v>
      </c>
      <c r="Y25" s="36">
        <f>SUMIFS(СВЦЭМ!$C$39:$C$782,СВЦЭМ!$A$39:$A$782,$A25,СВЦЭМ!$B$39:$B$782,Y$11)+'СЕТ СН'!$F$9+СВЦЭМ!$D$10+'СЕТ СН'!$F$6-'СЕТ СН'!$F$19</f>
        <v>1235.21550381</v>
      </c>
    </row>
    <row r="26" spans="1:25" ht="15.75" x14ac:dyDescent="0.2">
      <c r="A26" s="35">
        <f t="shared" si="0"/>
        <v>44301</v>
      </c>
      <c r="B26" s="36">
        <f>SUMIFS(СВЦЭМ!$C$39:$C$782,СВЦЭМ!$A$39:$A$782,$A26,СВЦЭМ!$B$39:$B$782,B$11)+'СЕТ СН'!$F$9+СВЦЭМ!$D$10+'СЕТ СН'!$F$6-'СЕТ СН'!$F$19</f>
        <v>1267.2630590599999</v>
      </c>
      <c r="C26" s="36">
        <f>SUMIFS(СВЦЭМ!$C$39:$C$782,СВЦЭМ!$A$39:$A$782,$A26,СВЦЭМ!$B$39:$B$782,C$11)+'СЕТ СН'!$F$9+СВЦЭМ!$D$10+'СЕТ СН'!$F$6-'СЕТ СН'!$F$19</f>
        <v>1362.6284831</v>
      </c>
      <c r="D26" s="36">
        <f>SUMIFS(СВЦЭМ!$C$39:$C$782,СВЦЭМ!$A$39:$A$782,$A26,СВЦЭМ!$B$39:$B$782,D$11)+'СЕТ СН'!$F$9+СВЦЭМ!$D$10+'СЕТ СН'!$F$6-'СЕТ СН'!$F$19</f>
        <v>1430.3993970199999</v>
      </c>
      <c r="E26" s="36">
        <f>SUMIFS(СВЦЭМ!$C$39:$C$782,СВЦЭМ!$A$39:$A$782,$A26,СВЦЭМ!$B$39:$B$782,E$11)+'СЕТ СН'!$F$9+СВЦЭМ!$D$10+'СЕТ СН'!$F$6-'СЕТ СН'!$F$19</f>
        <v>1437.2161347200001</v>
      </c>
      <c r="F26" s="36">
        <f>SUMIFS(СВЦЭМ!$C$39:$C$782,СВЦЭМ!$A$39:$A$782,$A26,СВЦЭМ!$B$39:$B$782,F$11)+'СЕТ СН'!$F$9+СВЦЭМ!$D$10+'СЕТ СН'!$F$6-'СЕТ СН'!$F$19</f>
        <v>1445.70394612</v>
      </c>
      <c r="G26" s="36">
        <f>SUMIFS(СВЦЭМ!$C$39:$C$782,СВЦЭМ!$A$39:$A$782,$A26,СВЦЭМ!$B$39:$B$782,G$11)+'СЕТ СН'!$F$9+СВЦЭМ!$D$10+'СЕТ СН'!$F$6-'СЕТ СН'!$F$19</f>
        <v>1419.34460205</v>
      </c>
      <c r="H26" s="36">
        <f>SUMIFS(СВЦЭМ!$C$39:$C$782,СВЦЭМ!$A$39:$A$782,$A26,СВЦЭМ!$B$39:$B$782,H$11)+'СЕТ СН'!$F$9+СВЦЭМ!$D$10+'СЕТ СН'!$F$6-'СЕТ СН'!$F$19</f>
        <v>1356.6383971800001</v>
      </c>
      <c r="I26" s="36">
        <f>SUMIFS(СВЦЭМ!$C$39:$C$782,СВЦЭМ!$A$39:$A$782,$A26,СВЦЭМ!$B$39:$B$782,I$11)+'СЕТ СН'!$F$9+СВЦЭМ!$D$10+'СЕТ СН'!$F$6-'СЕТ СН'!$F$19</f>
        <v>1277.1334162400001</v>
      </c>
      <c r="J26" s="36">
        <f>SUMIFS(СВЦЭМ!$C$39:$C$782,СВЦЭМ!$A$39:$A$782,$A26,СВЦЭМ!$B$39:$B$782,J$11)+'СЕТ СН'!$F$9+СВЦЭМ!$D$10+'СЕТ СН'!$F$6-'СЕТ СН'!$F$19</f>
        <v>1219.0623985700001</v>
      </c>
      <c r="K26" s="36">
        <f>SUMIFS(СВЦЭМ!$C$39:$C$782,СВЦЭМ!$A$39:$A$782,$A26,СВЦЭМ!$B$39:$B$782,K$11)+'СЕТ СН'!$F$9+СВЦЭМ!$D$10+'СЕТ СН'!$F$6-'СЕТ СН'!$F$19</f>
        <v>1174.0093128400001</v>
      </c>
      <c r="L26" s="36">
        <f>SUMIFS(СВЦЭМ!$C$39:$C$782,СВЦЭМ!$A$39:$A$782,$A26,СВЦЭМ!$B$39:$B$782,L$11)+'СЕТ СН'!$F$9+СВЦЭМ!$D$10+'СЕТ СН'!$F$6-'СЕТ СН'!$F$19</f>
        <v>1200.4409338099999</v>
      </c>
      <c r="M26" s="36">
        <f>SUMIFS(СВЦЭМ!$C$39:$C$782,СВЦЭМ!$A$39:$A$782,$A26,СВЦЭМ!$B$39:$B$782,M$11)+'СЕТ СН'!$F$9+СВЦЭМ!$D$10+'СЕТ СН'!$F$6-'СЕТ СН'!$F$19</f>
        <v>1184.3268211</v>
      </c>
      <c r="N26" s="36">
        <f>SUMIFS(СВЦЭМ!$C$39:$C$782,СВЦЭМ!$A$39:$A$782,$A26,СВЦЭМ!$B$39:$B$782,N$11)+'СЕТ СН'!$F$9+СВЦЭМ!$D$10+'СЕТ СН'!$F$6-'СЕТ СН'!$F$19</f>
        <v>1211.51901905</v>
      </c>
      <c r="O26" s="36">
        <f>SUMIFS(СВЦЭМ!$C$39:$C$782,СВЦЭМ!$A$39:$A$782,$A26,СВЦЭМ!$B$39:$B$782,O$11)+'СЕТ СН'!$F$9+СВЦЭМ!$D$10+'СЕТ СН'!$F$6-'СЕТ СН'!$F$19</f>
        <v>1258.4973443599999</v>
      </c>
      <c r="P26" s="36">
        <f>SUMIFS(СВЦЭМ!$C$39:$C$782,СВЦЭМ!$A$39:$A$782,$A26,СВЦЭМ!$B$39:$B$782,P$11)+'СЕТ СН'!$F$9+СВЦЭМ!$D$10+'СЕТ СН'!$F$6-'СЕТ СН'!$F$19</f>
        <v>1305.62470179</v>
      </c>
      <c r="Q26" s="36">
        <f>SUMIFS(СВЦЭМ!$C$39:$C$782,СВЦЭМ!$A$39:$A$782,$A26,СВЦЭМ!$B$39:$B$782,Q$11)+'СЕТ СН'!$F$9+СВЦЭМ!$D$10+'СЕТ СН'!$F$6-'СЕТ СН'!$F$19</f>
        <v>1323.00523688</v>
      </c>
      <c r="R26" s="36">
        <f>SUMIFS(СВЦЭМ!$C$39:$C$782,СВЦЭМ!$A$39:$A$782,$A26,СВЦЭМ!$B$39:$B$782,R$11)+'СЕТ СН'!$F$9+СВЦЭМ!$D$10+'СЕТ СН'!$F$6-'СЕТ СН'!$F$19</f>
        <v>1306.1010580700001</v>
      </c>
      <c r="S26" s="36">
        <f>SUMIFS(СВЦЭМ!$C$39:$C$782,СВЦЭМ!$A$39:$A$782,$A26,СВЦЭМ!$B$39:$B$782,S$11)+'СЕТ СН'!$F$9+СВЦЭМ!$D$10+'СЕТ СН'!$F$6-'СЕТ СН'!$F$19</f>
        <v>1290.5567171100001</v>
      </c>
      <c r="T26" s="36">
        <f>SUMIFS(СВЦЭМ!$C$39:$C$782,СВЦЭМ!$A$39:$A$782,$A26,СВЦЭМ!$B$39:$B$782,T$11)+'СЕТ СН'!$F$9+СВЦЭМ!$D$10+'СЕТ СН'!$F$6-'СЕТ СН'!$F$19</f>
        <v>1202.63681718</v>
      </c>
      <c r="U26" s="36">
        <f>SUMIFS(СВЦЭМ!$C$39:$C$782,СВЦЭМ!$A$39:$A$782,$A26,СВЦЭМ!$B$39:$B$782,U$11)+'СЕТ СН'!$F$9+СВЦЭМ!$D$10+'СЕТ СН'!$F$6-'СЕТ СН'!$F$19</f>
        <v>1140.1408022399999</v>
      </c>
      <c r="V26" s="36">
        <f>SUMIFS(СВЦЭМ!$C$39:$C$782,СВЦЭМ!$A$39:$A$782,$A26,СВЦЭМ!$B$39:$B$782,V$11)+'СЕТ СН'!$F$9+СВЦЭМ!$D$10+'СЕТ СН'!$F$6-'СЕТ СН'!$F$19</f>
        <v>1095.6447498699999</v>
      </c>
      <c r="W26" s="36">
        <f>SUMIFS(СВЦЭМ!$C$39:$C$782,СВЦЭМ!$A$39:$A$782,$A26,СВЦЭМ!$B$39:$B$782,W$11)+'СЕТ СН'!$F$9+СВЦЭМ!$D$10+'СЕТ СН'!$F$6-'СЕТ СН'!$F$19</f>
        <v>1103.59744957</v>
      </c>
      <c r="X26" s="36">
        <f>SUMIFS(СВЦЭМ!$C$39:$C$782,СВЦЭМ!$A$39:$A$782,$A26,СВЦЭМ!$B$39:$B$782,X$11)+'СЕТ СН'!$F$9+СВЦЭМ!$D$10+'СЕТ СН'!$F$6-'СЕТ СН'!$F$19</f>
        <v>1132.99478619</v>
      </c>
      <c r="Y26" s="36">
        <f>SUMIFS(СВЦЭМ!$C$39:$C$782,СВЦЭМ!$A$39:$A$782,$A26,СВЦЭМ!$B$39:$B$782,Y$11)+'СЕТ СН'!$F$9+СВЦЭМ!$D$10+'СЕТ СН'!$F$6-'СЕТ СН'!$F$19</f>
        <v>1202.5440772500001</v>
      </c>
    </row>
    <row r="27" spans="1:25" ht="15.75" x14ac:dyDescent="0.2">
      <c r="A27" s="35">
        <f t="shared" si="0"/>
        <v>44302</v>
      </c>
      <c r="B27" s="36">
        <f>SUMIFS(СВЦЭМ!$C$39:$C$782,СВЦЭМ!$A$39:$A$782,$A27,СВЦЭМ!$B$39:$B$782,B$11)+'СЕТ СН'!$F$9+СВЦЭМ!$D$10+'СЕТ СН'!$F$6-'СЕТ СН'!$F$19</f>
        <v>1287.80758457</v>
      </c>
      <c r="C27" s="36">
        <f>SUMIFS(СВЦЭМ!$C$39:$C$782,СВЦЭМ!$A$39:$A$782,$A27,СВЦЭМ!$B$39:$B$782,C$11)+'СЕТ СН'!$F$9+СВЦЭМ!$D$10+'СЕТ СН'!$F$6-'СЕТ СН'!$F$19</f>
        <v>1359.4321271599999</v>
      </c>
      <c r="D27" s="36">
        <f>SUMIFS(СВЦЭМ!$C$39:$C$782,СВЦЭМ!$A$39:$A$782,$A27,СВЦЭМ!$B$39:$B$782,D$11)+'СЕТ СН'!$F$9+СВЦЭМ!$D$10+'СЕТ СН'!$F$6-'СЕТ СН'!$F$19</f>
        <v>1414.3741812999999</v>
      </c>
      <c r="E27" s="36">
        <f>SUMIFS(СВЦЭМ!$C$39:$C$782,СВЦЭМ!$A$39:$A$782,$A27,СВЦЭМ!$B$39:$B$782,E$11)+'СЕТ СН'!$F$9+СВЦЭМ!$D$10+'СЕТ СН'!$F$6-'СЕТ СН'!$F$19</f>
        <v>1422.2704098199999</v>
      </c>
      <c r="F27" s="36">
        <f>SUMIFS(СВЦЭМ!$C$39:$C$782,СВЦЭМ!$A$39:$A$782,$A27,СВЦЭМ!$B$39:$B$782,F$11)+'СЕТ СН'!$F$9+СВЦЭМ!$D$10+'СЕТ СН'!$F$6-'СЕТ СН'!$F$19</f>
        <v>1439.8809885400001</v>
      </c>
      <c r="G27" s="36">
        <f>SUMIFS(СВЦЭМ!$C$39:$C$782,СВЦЭМ!$A$39:$A$782,$A27,СВЦЭМ!$B$39:$B$782,G$11)+'СЕТ СН'!$F$9+СВЦЭМ!$D$10+'СЕТ СН'!$F$6-'СЕТ СН'!$F$19</f>
        <v>1418.58233036</v>
      </c>
      <c r="H27" s="36">
        <f>SUMIFS(СВЦЭМ!$C$39:$C$782,СВЦЭМ!$A$39:$A$782,$A27,СВЦЭМ!$B$39:$B$782,H$11)+'СЕТ СН'!$F$9+СВЦЭМ!$D$10+'СЕТ СН'!$F$6-'СЕТ СН'!$F$19</f>
        <v>1371.9424299699999</v>
      </c>
      <c r="I27" s="36">
        <f>SUMIFS(СВЦЭМ!$C$39:$C$782,СВЦЭМ!$A$39:$A$782,$A27,СВЦЭМ!$B$39:$B$782,I$11)+'СЕТ СН'!$F$9+СВЦЭМ!$D$10+'СЕТ СН'!$F$6-'СЕТ СН'!$F$19</f>
        <v>1296.6146337100001</v>
      </c>
      <c r="J27" s="36">
        <f>SUMIFS(СВЦЭМ!$C$39:$C$782,СВЦЭМ!$A$39:$A$782,$A27,СВЦЭМ!$B$39:$B$782,J$11)+'СЕТ СН'!$F$9+СВЦЭМ!$D$10+'СЕТ СН'!$F$6-'СЕТ СН'!$F$19</f>
        <v>1220.5050037799999</v>
      </c>
      <c r="K27" s="36">
        <f>SUMIFS(СВЦЭМ!$C$39:$C$782,СВЦЭМ!$A$39:$A$782,$A27,СВЦЭМ!$B$39:$B$782,K$11)+'СЕТ СН'!$F$9+СВЦЭМ!$D$10+'СЕТ СН'!$F$6-'СЕТ СН'!$F$19</f>
        <v>1163.85872217</v>
      </c>
      <c r="L27" s="36">
        <f>SUMIFS(СВЦЭМ!$C$39:$C$782,СВЦЭМ!$A$39:$A$782,$A27,СВЦЭМ!$B$39:$B$782,L$11)+'СЕТ СН'!$F$9+СВЦЭМ!$D$10+'СЕТ СН'!$F$6-'СЕТ СН'!$F$19</f>
        <v>1169.72620366</v>
      </c>
      <c r="M27" s="36">
        <f>SUMIFS(СВЦЭМ!$C$39:$C$782,СВЦЭМ!$A$39:$A$782,$A27,СВЦЭМ!$B$39:$B$782,M$11)+'СЕТ СН'!$F$9+СВЦЭМ!$D$10+'СЕТ СН'!$F$6-'СЕТ СН'!$F$19</f>
        <v>1176.34383286</v>
      </c>
      <c r="N27" s="36">
        <f>SUMIFS(СВЦЭМ!$C$39:$C$782,СВЦЭМ!$A$39:$A$782,$A27,СВЦЭМ!$B$39:$B$782,N$11)+'СЕТ СН'!$F$9+СВЦЭМ!$D$10+'СЕТ СН'!$F$6-'СЕТ СН'!$F$19</f>
        <v>1202.6944008099999</v>
      </c>
      <c r="O27" s="36">
        <f>SUMIFS(СВЦЭМ!$C$39:$C$782,СВЦЭМ!$A$39:$A$782,$A27,СВЦЭМ!$B$39:$B$782,O$11)+'СЕТ СН'!$F$9+СВЦЭМ!$D$10+'СЕТ СН'!$F$6-'СЕТ СН'!$F$19</f>
        <v>1238.86262171</v>
      </c>
      <c r="P27" s="36">
        <f>SUMIFS(СВЦЭМ!$C$39:$C$782,СВЦЭМ!$A$39:$A$782,$A27,СВЦЭМ!$B$39:$B$782,P$11)+'СЕТ СН'!$F$9+СВЦЭМ!$D$10+'СЕТ СН'!$F$6-'СЕТ СН'!$F$19</f>
        <v>1279.81804326</v>
      </c>
      <c r="Q27" s="36">
        <f>SUMIFS(СВЦЭМ!$C$39:$C$782,СВЦЭМ!$A$39:$A$782,$A27,СВЦЭМ!$B$39:$B$782,Q$11)+'СЕТ СН'!$F$9+СВЦЭМ!$D$10+'СЕТ СН'!$F$6-'СЕТ СН'!$F$19</f>
        <v>1309.93922881</v>
      </c>
      <c r="R27" s="36">
        <f>SUMIFS(СВЦЭМ!$C$39:$C$782,СВЦЭМ!$A$39:$A$782,$A27,СВЦЭМ!$B$39:$B$782,R$11)+'СЕТ СН'!$F$9+СВЦЭМ!$D$10+'СЕТ СН'!$F$6-'СЕТ СН'!$F$19</f>
        <v>1291.3535481199999</v>
      </c>
      <c r="S27" s="36">
        <f>SUMIFS(СВЦЭМ!$C$39:$C$782,СВЦЭМ!$A$39:$A$782,$A27,СВЦЭМ!$B$39:$B$782,S$11)+'СЕТ СН'!$F$9+СВЦЭМ!$D$10+'СЕТ СН'!$F$6-'СЕТ СН'!$F$19</f>
        <v>1231.8416803100001</v>
      </c>
      <c r="T27" s="36">
        <f>SUMIFS(СВЦЭМ!$C$39:$C$782,СВЦЭМ!$A$39:$A$782,$A27,СВЦЭМ!$B$39:$B$782,T$11)+'СЕТ СН'!$F$9+СВЦЭМ!$D$10+'СЕТ СН'!$F$6-'СЕТ СН'!$F$19</f>
        <v>1129.7598616100001</v>
      </c>
      <c r="U27" s="36">
        <f>SUMIFS(СВЦЭМ!$C$39:$C$782,СВЦЭМ!$A$39:$A$782,$A27,СВЦЭМ!$B$39:$B$782,U$11)+'СЕТ СН'!$F$9+СВЦЭМ!$D$10+'СЕТ СН'!$F$6-'СЕТ СН'!$F$19</f>
        <v>1051.0544224600001</v>
      </c>
      <c r="V27" s="36">
        <f>SUMIFS(СВЦЭМ!$C$39:$C$782,СВЦЭМ!$A$39:$A$782,$A27,СВЦЭМ!$B$39:$B$782,V$11)+'СЕТ СН'!$F$9+СВЦЭМ!$D$10+'СЕТ СН'!$F$6-'СЕТ СН'!$F$19</f>
        <v>1031.9866531800001</v>
      </c>
      <c r="W27" s="36">
        <f>SUMIFS(СВЦЭМ!$C$39:$C$782,СВЦЭМ!$A$39:$A$782,$A27,СВЦЭМ!$B$39:$B$782,W$11)+'СЕТ СН'!$F$9+СВЦЭМ!$D$10+'СЕТ СН'!$F$6-'СЕТ СН'!$F$19</f>
        <v>1046.2906261599999</v>
      </c>
      <c r="X27" s="36">
        <f>SUMIFS(СВЦЭМ!$C$39:$C$782,СВЦЭМ!$A$39:$A$782,$A27,СВЦЭМ!$B$39:$B$782,X$11)+'СЕТ СН'!$F$9+СВЦЭМ!$D$10+'СЕТ СН'!$F$6-'СЕТ СН'!$F$19</f>
        <v>1072.73212337</v>
      </c>
      <c r="Y27" s="36">
        <f>SUMIFS(СВЦЭМ!$C$39:$C$782,СВЦЭМ!$A$39:$A$782,$A27,СВЦЭМ!$B$39:$B$782,Y$11)+'СЕТ СН'!$F$9+СВЦЭМ!$D$10+'СЕТ СН'!$F$6-'СЕТ СН'!$F$19</f>
        <v>1124.2775443</v>
      </c>
    </row>
    <row r="28" spans="1:25" ht="15.75" x14ac:dyDescent="0.2">
      <c r="A28" s="35">
        <f t="shared" si="0"/>
        <v>44303</v>
      </c>
      <c r="B28" s="36">
        <f>SUMIFS(СВЦЭМ!$C$39:$C$782,СВЦЭМ!$A$39:$A$782,$A28,СВЦЭМ!$B$39:$B$782,B$11)+'СЕТ СН'!$F$9+СВЦЭМ!$D$10+'СЕТ СН'!$F$6-'СЕТ СН'!$F$19</f>
        <v>1190.81982146</v>
      </c>
      <c r="C28" s="36">
        <f>SUMIFS(СВЦЭМ!$C$39:$C$782,СВЦЭМ!$A$39:$A$782,$A28,СВЦЭМ!$B$39:$B$782,C$11)+'СЕТ СН'!$F$9+СВЦЭМ!$D$10+'СЕТ СН'!$F$6-'СЕТ СН'!$F$19</f>
        <v>1251.60496425</v>
      </c>
      <c r="D28" s="36">
        <f>SUMIFS(СВЦЭМ!$C$39:$C$782,СВЦЭМ!$A$39:$A$782,$A28,СВЦЭМ!$B$39:$B$782,D$11)+'СЕТ СН'!$F$9+СВЦЭМ!$D$10+'СЕТ СН'!$F$6-'СЕТ СН'!$F$19</f>
        <v>1277.75445472</v>
      </c>
      <c r="E28" s="36">
        <f>SUMIFS(СВЦЭМ!$C$39:$C$782,СВЦЭМ!$A$39:$A$782,$A28,СВЦЭМ!$B$39:$B$782,E$11)+'СЕТ СН'!$F$9+СВЦЭМ!$D$10+'СЕТ СН'!$F$6-'СЕТ СН'!$F$19</f>
        <v>1264.5509780899999</v>
      </c>
      <c r="F28" s="36">
        <f>SUMIFS(СВЦЭМ!$C$39:$C$782,СВЦЭМ!$A$39:$A$782,$A28,СВЦЭМ!$B$39:$B$782,F$11)+'СЕТ СН'!$F$9+СВЦЭМ!$D$10+'СЕТ СН'!$F$6-'СЕТ СН'!$F$19</f>
        <v>1311.94054566</v>
      </c>
      <c r="G28" s="36">
        <f>SUMIFS(СВЦЭМ!$C$39:$C$782,СВЦЭМ!$A$39:$A$782,$A28,СВЦЭМ!$B$39:$B$782,G$11)+'СЕТ СН'!$F$9+СВЦЭМ!$D$10+'СЕТ СН'!$F$6-'СЕТ СН'!$F$19</f>
        <v>1317.44990889</v>
      </c>
      <c r="H28" s="36">
        <f>SUMIFS(СВЦЭМ!$C$39:$C$782,СВЦЭМ!$A$39:$A$782,$A28,СВЦЭМ!$B$39:$B$782,H$11)+'СЕТ СН'!$F$9+СВЦЭМ!$D$10+'СЕТ СН'!$F$6-'СЕТ СН'!$F$19</f>
        <v>1308.32843596</v>
      </c>
      <c r="I28" s="36">
        <f>SUMIFS(СВЦЭМ!$C$39:$C$782,СВЦЭМ!$A$39:$A$782,$A28,СВЦЭМ!$B$39:$B$782,I$11)+'СЕТ СН'!$F$9+СВЦЭМ!$D$10+'СЕТ СН'!$F$6-'СЕТ СН'!$F$19</f>
        <v>1248.97985988</v>
      </c>
      <c r="J28" s="36">
        <f>SUMIFS(СВЦЭМ!$C$39:$C$782,СВЦЭМ!$A$39:$A$782,$A28,СВЦЭМ!$B$39:$B$782,J$11)+'СЕТ СН'!$F$9+СВЦЭМ!$D$10+'СЕТ СН'!$F$6-'СЕТ СН'!$F$19</f>
        <v>1161.91401845</v>
      </c>
      <c r="K28" s="36">
        <f>SUMIFS(СВЦЭМ!$C$39:$C$782,СВЦЭМ!$A$39:$A$782,$A28,СВЦЭМ!$B$39:$B$782,K$11)+'СЕТ СН'!$F$9+СВЦЭМ!$D$10+'СЕТ СН'!$F$6-'СЕТ СН'!$F$19</f>
        <v>1099.12542966</v>
      </c>
      <c r="L28" s="36">
        <f>SUMIFS(СВЦЭМ!$C$39:$C$782,СВЦЭМ!$A$39:$A$782,$A28,СВЦЭМ!$B$39:$B$782,L$11)+'СЕТ СН'!$F$9+СВЦЭМ!$D$10+'СЕТ СН'!$F$6-'СЕТ СН'!$F$19</f>
        <v>1105.55641335</v>
      </c>
      <c r="M28" s="36">
        <f>SUMIFS(СВЦЭМ!$C$39:$C$782,СВЦЭМ!$A$39:$A$782,$A28,СВЦЭМ!$B$39:$B$782,M$11)+'СЕТ СН'!$F$9+СВЦЭМ!$D$10+'СЕТ СН'!$F$6-'СЕТ СН'!$F$19</f>
        <v>1127.60500381</v>
      </c>
      <c r="N28" s="36">
        <f>SUMIFS(СВЦЭМ!$C$39:$C$782,СВЦЭМ!$A$39:$A$782,$A28,СВЦЭМ!$B$39:$B$782,N$11)+'СЕТ СН'!$F$9+СВЦЭМ!$D$10+'СЕТ СН'!$F$6-'СЕТ СН'!$F$19</f>
        <v>1286.1134465800001</v>
      </c>
      <c r="O28" s="36">
        <f>SUMIFS(СВЦЭМ!$C$39:$C$782,СВЦЭМ!$A$39:$A$782,$A28,СВЦЭМ!$B$39:$B$782,O$11)+'СЕТ СН'!$F$9+СВЦЭМ!$D$10+'СЕТ СН'!$F$6-'СЕТ СН'!$F$19</f>
        <v>1394.25922941</v>
      </c>
      <c r="P28" s="36">
        <f>SUMIFS(СВЦЭМ!$C$39:$C$782,СВЦЭМ!$A$39:$A$782,$A28,СВЦЭМ!$B$39:$B$782,P$11)+'СЕТ СН'!$F$9+СВЦЭМ!$D$10+'СЕТ СН'!$F$6-'СЕТ СН'!$F$19</f>
        <v>1383.3644498400001</v>
      </c>
      <c r="Q28" s="36">
        <f>SUMIFS(СВЦЭМ!$C$39:$C$782,СВЦЭМ!$A$39:$A$782,$A28,СВЦЭМ!$B$39:$B$782,Q$11)+'СЕТ СН'!$F$9+СВЦЭМ!$D$10+'СЕТ СН'!$F$6-'СЕТ СН'!$F$19</f>
        <v>1376.3779834100001</v>
      </c>
      <c r="R28" s="36">
        <f>SUMIFS(СВЦЭМ!$C$39:$C$782,СВЦЭМ!$A$39:$A$782,$A28,СВЦЭМ!$B$39:$B$782,R$11)+'СЕТ СН'!$F$9+СВЦЭМ!$D$10+'СЕТ СН'!$F$6-'СЕТ СН'!$F$19</f>
        <v>1372.7433296199999</v>
      </c>
      <c r="S28" s="36">
        <f>SUMIFS(СВЦЭМ!$C$39:$C$782,СВЦЭМ!$A$39:$A$782,$A28,СВЦЭМ!$B$39:$B$782,S$11)+'СЕТ СН'!$F$9+СВЦЭМ!$D$10+'СЕТ СН'!$F$6-'СЕТ СН'!$F$19</f>
        <v>1353.95253002</v>
      </c>
      <c r="T28" s="36">
        <f>SUMIFS(СВЦЭМ!$C$39:$C$782,СВЦЭМ!$A$39:$A$782,$A28,СВЦЭМ!$B$39:$B$782,T$11)+'СЕТ СН'!$F$9+СВЦЭМ!$D$10+'СЕТ СН'!$F$6-'СЕТ СН'!$F$19</f>
        <v>1164.9433086500001</v>
      </c>
      <c r="U28" s="36">
        <f>SUMIFS(СВЦЭМ!$C$39:$C$782,СВЦЭМ!$A$39:$A$782,$A28,СВЦЭМ!$B$39:$B$782,U$11)+'СЕТ СН'!$F$9+СВЦЭМ!$D$10+'СЕТ СН'!$F$6-'СЕТ СН'!$F$19</f>
        <v>1083.5633766599999</v>
      </c>
      <c r="V28" s="36">
        <f>SUMIFS(СВЦЭМ!$C$39:$C$782,СВЦЭМ!$A$39:$A$782,$A28,СВЦЭМ!$B$39:$B$782,V$11)+'СЕТ СН'!$F$9+СВЦЭМ!$D$10+'СЕТ СН'!$F$6-'СЕТ СН'!$F$19</f>
        <v>1069.4129892000001</v>
      </c>
      <c r="W28" s="36">
        <f>SUMIFS(СВЦЭМ!$C$39:$C$782,СВЦЭМ!$A$39:$A$782,$A28,СВЦЭМ!$B$39:$B$782,W$11)+'СЕТ СН'!$F$9+СВЦЭМ!$D$10+'СЕТ СН'!$F$6-'СЕТ СН'!$F$19</f>
        <v>1078.6172446799999</v>
      </c>
      <c r="X28" s="36">
        <f>SUMIFS(СВЦЭМ!$C$39:$C$782,СВЦЭМ!$A$39:$A$782,$A28,СВЦЭМ!$B$39:$B$782,X$11)+'СЕТ СН'!$F$9+СВЦЭМ!$D$10+'СЕТ СН'!$F$6-'СЕТ СН'!$F$19</f>
        <v>1112.5641328899999</v>
      </c>
      <c r="Y28" s="36">
        <f>SUMIFS(СВЦЭМ!$C$39:$C$782,СВЦЭМ!$A$39:$A$782,$A28,СВЦЭМ!$B$39:$B$782,Y$11)+'СЕТ СН'!$F$9+СВЦЭМ!$D$10+'СЕТ СН'!$F$6-'СЕТ СН'!$F$19</f>
        <v>1172.2867931999999</v>
      </c>
    </row>
    <row r="29" spans="1:25" ht="15.75" x14ac:dyDescent="0.2">
      <c r="A29" s="35">
        <f t="shared" si="0"/>
        <v>44304</v>
      </c>
      <c r="B29" s="36">
        <f>SUMIFS(СВЦЭМ!$C$39:$C$782,СВЦЭМ!$A$39:$A$782,$A29,СВЦЭМ!$B$39:$B$782,B$11)+'СЕТ СН'!$F$9+СВЦЭМ!$D$10+'СЕТ СН'!$F$6-'СЕТ СН'!$F$19</f>
        <v>1202.4376047999999</v>
      </c>
      <c r="C29" s="36">
        <f>SUMIFS(СВЦЭМ!$C$39:$C$782,СВЦЭМ!$A$39:$A$782,$A29,СВЦЭМ!$B$39:$B$782,C$11)+'СЕТ СН'!$F$9+СВЦЭМ!$D$10+'СЕТ СН'!$F$6-'СЕТ СН'!$F$19</f>
        <v>1266.77469296</v>
      </c>
      <c r="D29" s="36">
        <f>SUMIFS(СВЦЭМ!$C$39:$C$782,СВЦЭМ!$A$39:$A$782,$A29,СВЦЭМ!$B$39:$B$782,D$11)+'СЕТ СН'!$F$9+СВЦЭМ!$D$10+'СЕТ СН'!$F$6-'СЕТ СН'!$F$19</f>
        <v>1284.3549621700001</v>
      </c>
      <c r="E29" s="36">
        <f>SUMIFS(СВЦЭМ!$C$39:$C$782,СВЦЭМ!$A$39:$A$782,$A29,СВЦЭМ!$B$39:$B$782,E$11)+'СЕТ СН'!$F$9+СВЦЭМ!$D$10+'СЕТ СН'!$F$6-'СЕТ СН'!$F$19</f>
        <v>1276.0334113200001</v>
      </c>
      <c r="F29" s="36">
        <f>SUMIFS(СВЦЭМ!$C$39:$C$782,СВЦЭМ!$A$39:$A$782,$A29,СВЦЭМ!$B$39:$B$782,F$11)+'СЕТ СН'!$F$9+СВЦЭМ!$D$10+'СЕТ СН'!$F$6-'СЕТ СН'!$F$19</f>
        <v>1302.15518623</v>
      </c>
      <c r="G29" s="36">
        <f>SUMIFS(СВЦЭМ!$C$39:$C$782,СВЦЭМ!$A$39:$A$782,$A29,СВЦЭМ!$B$39:$B$782,G$11)+'СЕТ СН'!$F$9+СВЦЭМ!$D$10+'СЕТ СН'!$F$6-'СЕТ СН'!$F$19</f>
        <v>1302.89364456</v>
      </c>
      <c r="H29" s="36">
        <f>SUMIFS(СВЦЭМ!$C$39:$C$782,СВЦЭМ!$A$39:$A$782,$A29,СВЦЭМ!$B$39:$B$782,H$11)+'СЕТ СН'!$F$9+СВЦЭМ!$D$10+'СЕТ СН'!$F$6-'СЕТ СН'!$F$19</f>
        <v>1300.39189902</v>
      </c>
      <c r="I29" s="36">
        <f>SUMIFS(СВЦЭМ!$C$39:$C$782,СВЦЭМ!$A$39:$A$782,$A29,СВЦЭМ!$B$39:$B$782,I$11)+'СЕТ СН'!$F$9+СВЦЭМ!$D$10+'СЕТ СН'!$F$6-'СЕТ СН'!$F$19</f>
        <v>1243.22978143</v>
      </c>
      <c r="J29" s="36">
        <f>SUMIFS(СВЦЭМ!$C$39:$C$782,СВЦЭМ!$A$39:$A$782,$A29,СВЦЭМ!$B$39:$B$782,J$11)+'СЕТ СН'!$F$9+СВЦЭМ!$D$10+'СЕТ СН'!$F$6-'СЕТ СН'!$F$19</f>
        <v>1176.6377988500001</v>
      </c>
      <c r="K29" s="36">
        <f>SUMIFS(СВЦЭМ!$C$39:$C$782,СВЦЭМ!$A$39:$A$782,$A29,СВЦЭМ!$B$39:$B$782,K$11)+'СЕТ СН'!$F$9+СВЦЭМ!$D$10+'СЕТ СН'!$F$6-'СЕТ СН'!$F$19</f>
        <v>1100.2430857499999</v>
      </c>
      <c r="L29" s="36">
        <f>SUMIFS(СВЦЭМ!$C$39:$C$782,СВЦЭМ!$A$39:$A$782,$A29,СВЦЭМ!$B$39:$B$782,L$11)+'СЕТ СН'!$F$9+СВЦЭМ!$D$10+'СЕТ СН'!$F$6-'СЕТ СН'!$F$19</f>
        <v>1089.7360983199999</v>
      </c>
      <c r="M29" s="36">
        <f>SUMIFS(СВЦЭМ!$C$39:$C$782,СВЦЭМ!$A$39:$A$782,$A29,СВЦЭМ!$B$39:$B$782,M$11)+'СЕТ СН'!$F$9+СВЦЭМ!$D$10+'СЕТ СН'!$F$6-'СЕТ СН'!$F$19</f>
        <v>1106.17455634</v>
      </c>
      <c r="N29" s="36">
        <f>SUMIFS(СВЦЭМ!$C$39:$C$782,СВЦЭМ!$A$39:$A$782,$A29,СВЦЭМ!$B$39:$B$782,N$11)+'СЕТ СН'!$F$9+СВЦЭМ!$D$10+'СЕТ СН'!$F$6-'СЕТ СН'!$F$19</f>
        <v>1220.2684744400001</v>
      </c>
      <c r="O29" s="36">
        <f>SUMIFS(СВЦЭМ!$C$39:$C$782,СВЦЭМ!$A$39:$A$782,$A29,СВЦЭМ!$B$39:$B$782,O$11)+'СЕТ СН'!$F$9+СВЦЭМ!$D$10+'СЕТ СН'!$F$6-'СЕТ СН'!$F$19</f>
        <v>1351.2806189299999</v>
      </c>
      <c r="P29" s="36">
        <f>SUMIFS(СВЦЭМ!$C$39:$C$782,СВЦЭМ!$A$39:$A$782,$A29,СВЦЭМ!$B$39:$B$782,P$11)+'СЕТ СН'!$F$9+СВЦЭМ!$D$10+'СЕТ СН'!$F$6-'СЕТ СН'!$F$19</f>
        <v>1336.4599365199999</v>
      </c>
      <c r="Q29" s="36">
        <f>SUMIFS(СВЦЭМ!$C$39:$C$782,СВЦЭМ!$A$39:$A$782,$A29,СВЦЭМ!$B$39:$B$782,Q$11)+'СЕТ СН'!$F$9+СВЦЭМ!$D$10+'СЕТ СН'!$F$6-'СЕТ СН'!$F$19</f>
        <v>1329.09236816</v>
      </c>
      <c r="R29" s="36">
        <f>SUMIFS(СВЦЭМ!$C$39:$C$782,СВЦЭМ!$A$39:$A$782,$A29,СВЦЭМ!$B$39:$B$782,R$11)+'СЕТ СН'!$F$9+СВЦЭМ!$D$10+'СЕТ СН'!$F$6-'СЕТ СН'!$F$19</f>
        <v>1331.5029239600001</v>
      </c>
      <c r="S29" s="36">
        <f>SUMIFS(СВЦЭМ!$C$39:$C$782,СВЦЭМ!$A$39:$A$782,$A29,СВЦЭМ!$B$39:$B$782,S$11)+'СЕТ СН'!$F$9+СВЦЭМ!$D$10+'СЕТ СН'!$F$6-'СЕТ СН'!$F$19</f>
        <v>1313.6128159100001</v>
      </c>
      <c r="T29" s="36">
        <f>SUMIFS(СВЦЭМ!$C$39:$C$782,СВЦЭМ!$A$39:$A$782,$A29,СВЦЭМ!$B$39:$B$782,T$11)+'СЕТ СН'!$F$9+СВЦЭМ!$D$10+'СЕТ СН'!$F$6-'СЕТ СН'!$F$19</f>
        <v>1118.4295242000001</v>
      </c>
      <c r="U29" s="36">
        <f>SUMIFS(СВЦЭМ!$C$39:$C$782,СВЦЭМ!$A$39:$A$782,$A29,СВЦЭМ!$B$39:$B$782,U$11)+'СЕТ СН'!$F$9+СВЦЭМ!$D$10+'СЕТ СН'!$F$6-'СЕТ СН'!$F$19</f>
        <v>1023.47923497</v>
      </c>
      <c r="V29" s="36">
        <f>SUMIFS(СВЦЭМ!$C$39:$C$782,СВЦЭМ!$A$39:$A$782,$A29,СВЦЭМ!$B$39:$B$782,V$11)+'СЕТ СН'!$F$9+СВЦЭМ!$D$10+'СЕТ СН'!$F$6-'СЕТ СН'!$F$19</f>
        <v>988.88738037000007</v>
      </c>
      <c r="W29" s="36">
        <f>SUMIFS(СВЦЭМ!$C$39:$C$782,СВЦЭМ!$A$39:$A$782,$A29,СВЦЭМ!$B$39:$B$782,W$11)+'СЕТ СН'!$F$9+СВЦЭМ!$D$10+'СЕТ СН'!$F$6-'СЕТ СН'!$F$19</f>
        <v>992.90006104999998</v>
      </c>
      <c r="X29" s="36">
        <f>SUMIFS(СВЦЭМ!$C$39:$C$782,СВЦЭМ!$A$39:$A$782,$A29,СВЦЭМ!$B$39:$B$782,X$11)+'СЕТ СН'!$F$9+СВЦЭМ!$D$10+'СЕТ СН'!$F$6-'СЕТ СН'!$F$19</f>
        <v>1037.11461371</v>
      </c>
      <c r="Y29" s="36">
        <f>SUMIFS(СВЦЭМ!$C$39:$C$782,СВЦЭМ!$A$39:$A$782,$A29,СВЦЭМ!$B$39:$B$782,Y$11)+'СЕТ СН'!$F$9+СВЦЭМ!$D$10+'СЕТ СН'!$F$6-'СЕТ СН'!$F$19</f>
        <v>1075.8007491000001</v>
      </c>
    </row>
    <row r="30" spans="1:25" ht="15.75" x14ac:dyDescent="0.2">
      <c r="A30" s="35">
        <f t="shared" si="0"/>
        <v>44305</v>
      </c>
      <c r="B30" s="36">
        <f>SUMIFS(СВЦЭМ!$C$39:$C$782,СВЦЭМ!$A$39:$A$782,$A30,СВЦЭМ!$B$39:$B$782,B$11)+'СЕТ СН'!$F$9+СВЦЭМ!$D$10+'СЕТ СН'!$F$6-'СЕТ СН'!$F$19</f>
        <v>1280.3984768299999</v>
      </c>
      <c r="C30" s="36">
        <f>SUMIFS(СВЦЭМ!$C$39:$C$782,СВЦЭМ!$A$39:$A$782,$A30,СВЦЭМ!$B$39:$B$782,C$11)+'СЕТ СН'!$F$9+СВЦЭМ!$D$10+'СЕТ СН'!$F$6-'СЕТ СН'!$F$19</f>
        <v>1332.3837192000001</v>
      </c>
      <c r="D30" s="36">
        <f>SUMIFS(СВЦЭМ!$C$39:$C$782,СВЦЭМ!$A$39:$A$782,$A30,СВЦЭМ!$B$39:$B$782,D$11)+'СЕТ СН'!$F$9+СВЦЭМ!$D$10+'СЕТ СН'!$F$6-'СЕТ СН'!$F$19</f>
        <v>1381.20284201</v>
      </c>
      <c r="E30" s="36">
        <f>SUMIFS(СВЦЭМ!$C$39:$C$782,СВЦЭМ!$A$39:$A$782,$A30,СВЦЭМ!$B$39:$B$782,E$11)+'СЕТ СН'!$F$9+СВЦЭМ!$D$10+'СЕТ СН'!$F$6-'СЕТ СН'!$F$19</f>
        <v>1379.2436307200001</v>
      </c>
      <c r="F30" s="36">
        <f>SUMIFS(СВЦЭМ!$C$39:$C$782,СВЦЭМ!$A$39:$A$782,$A30,СВЦЭМ!$B$39:$B$782,F$11)+'СЕТ СН'!$F$9+СВЦЭМ!$D$10+'СЕТ СН'!$F$6-'СЕТ СН'!$F$19</f>
        <v>1387.5665697100001</v>
      </c>
      <c r="G30" s="36">
        <f>SUMIFS(СВЦЭМ!$C$39:$C$782,СВЦЭМ!$A$39:$A$782,$A30,СВЦЭМ!$B$39:$B$782,G$11)+'СЕТ СН'!$F$9+СВЦЭМ!$D$10+'СЕТ СН'!$F$6-'СЕТ СН'!$F$19</f>
        <v>1385.1933069199999</v>
      </c>
      <c r="H30" s="36">
        <f>SUMIFS(СВЦЭМ!$C$39:$C$782,СВЦЭМ!$A$39:$A$782,$A30,СВЦЭМ!$B$39:$B$782,H$11)+'СЕТ СН'!$F$9+СВЦЭМ!$D$10+'СЕТ СН'!$F$6-'СЕТ СН'!$F$19</f>
        <v>1339.81710374</v>
      </c>
      <c r="I30" s="36">
        <f>SUMIFS(СВЦЭМ!$C$39:$C$782,СВЦЭМ!$A$39:$A$782,$A30,СВЦЭМ!$B$39:$B$782,I$11)+'СЕТ СН'!$F$9+СВЦЭМ!$D$10+'СЕТ СН'!$F$6-'СЕТ СН'!$F$19</f>
        <v>1249.12224408</v>
      </c>
      <c r="J30" s="36">
        <f>SUMIFS(СВЦЭМ!$C$39:$C$782,СВЦЭМ!$A$39:$A$782,$A30,СВЦЭМ!$B$39:$B$782,J$11)+'СЕТ СН'!$F$9+СВЦЭМ!$D$10+'СЕТ СН'!$F$6-'СЕТ СН'!$F$19</f>
        <v>1174.8852066900001</v>
      </c>
      <c r="K30" s="36">
        <f>SUMIFS(СВЦЭМ!$C$39:$C$782,СВЦЭМ!$A$39:$A$782,$A30,СВЦЭМ!$B$39:$B$782,K$11)+'СЕТ СН'!$F$9+СВЦЭМ!$D$10+'СЕТ СН'!$F$6-'СЕТ СН'!$F$19</f>
        <v>1106.21503117</v>
      </c>
      <c r="L30" s="36">
        <f>SUMIFS(СВЦЭМ!$C$39:$C$782,СВЦЭМ!$A$39:$A$782,$A30,СВЦЭМ!$B$39:$B$782,L$11)+'СЕТ СН'!$F$9+СВЦЭМ!$D$10+'СЕТ СН'!$F$6-'СЕТ СН'!$F$19</f>
        <v>1106.8095727100001</v>
      </c>
      <c r="M30" s="36">
        <f>SUMIFS(СВЦЭМ!$C$39:$C$782,СВЦЭМ!$A$39:$A$782,$A30,СВЦЭМ!$B$39:$B$782,M$11)+'СЕТ СН'!$F$9+СВЦЭМ!$D$10+'СЕТ СН'!$F$6-'СЕТ СН'!$F$19</f>
        <v>1135.1599156099999</v>
      </c>
      <c r="N30" s="36">
        <f>SUMIFS(СВЦЭМ!$C$39:$C$782,СВЦЭМ!$A$39:$A$782,$A30,СВЦЭМ!$B$39:$B$782,N$11)+'СЕТ СН'!$F$9+СВЦЭМ!$D$10+'СЕТ СН'!$F$6-'СЕТ СН'!$F$19</f>
        <v>1176.72230547</v>
      </c>
      <c r="O30" s="36">
        <f>SUMIFS(СВЦЭМ!$C$39:$C$782,СВЦЭМ!$A$39:$A$782,$A30,СВЦЭМ!$B$39:$B$782,O$11)+'СЕТ СН'!$F$9+СВЦЭМ!$D$10+'СЕТ СН'!$F$6-'СЕТ СН'!$F$19</f>
        <v>1231.3917148</v>
      </c>
      <c r="P30" s="36">
        <f>SUMIFS(СВЦЭМ!$C$39:$C$782,СВЦЭМ!$A$39:$A$782,$A30,СВЦЭМ!$B$39:$B$782,P$11)+'СЕТ СН'!$F$9+СВЦЭМ!$D$10+'СЕТ СН'!$F$6-'СЕТ СН'!$F$19</f>
        <v>1288.3467561699999</v>
      </c>
      <c r="Q30" s="36">
        <f>SUMIFS(СВЦЭМ!$C$39:$C$782,СВЦЭМ!$A$39:$A$782,$A30,СВЦЭМ!$B$39:$B$782,Q$11)+'СЕТ СН'!$F$9+СВЦЭМ!$D$10+'СЕТ СН'!$F$6-'СЕТ СН'!$F$19</f>
        <v>1309.22588453</v>
      </c>
      <c r="R30" s="36">
        <f>SUMIFS(СВЦЭМ!$C$39:$C$782,СВЦЭМ!$A$39:$A$782,$A30,СВЦЭМ!$B$39:$B$782,R$11)+'СЕТ СН'!$F$9+СВЦЭМ!$D$10+'СЕТ СН'!$F$6-'СЕТ СН'!$F$19</f>
        <v>1295.55820776</v>
      </c>
      <c r="S30" s="36">
        <f>SUMIFS(СВЦЭМ!$C$39:$C$782,СВЦЭМ!$A$39:$A$782,$A30,СВЦЭМ!$B$39:$B$782,S$11)+'СЕТ СН'!$F$9+СВЦЭМ!$D$10+'СЕТ СН'!$F$6-'СЕТ СН'!$F$19</f>
        <v>1266.06736654</v>
      </c>
      <c r="T30" s="36">
        <f>SUMIFS(СВЦЭМ!$C$39:$C$782,СВЦЭМ!$A$39:$A$782,$A30,СВЦЭМ!$B$39:$B$782,T$11)+'СЕТ СН'!$F$9+СВЦЭМ!$D$10+'СЕТ СН'!$F$6-'СЕТ СН'!$F$19</f>
        <v>1194.4378774900001</v>
      </c>
      <c r="U30" s="36">
        <f>SUMIFS(СВЦЭМ!$C$39:$C$782,СВЦЭМ!$A$39:$A$782,$A30,СВЦЭМ!$B$39:$B$782,U$11)+'СЕТ СН'!$F$9+СВЦЭМ!$D$10+'СЕТ СН'!$F$6-'СЕТ СН'!$F$19</f>
        <v>1137.48289692</v>
      </c>
      <c r="V30" s="36">
        <f>SUMIFS(СВЦЭМ!$C$39:$C$782,СВЦЭМ!$A$39:$A$782,$A30,СВЦЭМ!$B$39:$B$782,V$11)+'СЕТ СН'!$F$9+СВЦЭМ!$D$10+'СЕТ СН'!$F$6-'СЕТ СН'!$F$19</f>
        <v>1103.23430966</v>
      </c>
      <c r="W30" s="36">
        <f>SUMIFS(СВЦЭМ!$C$39:$C$782,СВЦЭМ!$A$39:$A$782,$A30,СВЦЭМ!$B$39:$B$782,W$11)+'СЕТ СН'!$F$9+СВЦЭМ!$D$10+'СЕТ СН'!$F$6-'СЕТ СН'!$F$19</f>
        <v>1116.38321081</v>
      </c>
      <c r="X30" s="36">
        <f>SUMIFS(СВЦЭМ!$C$39:$C$782,СВЦЭМ!$A$39:$A$782,$A30,СВЦЭМ!$B$39:$B$782,X$11)+'СЕТ СН'!$F$9+СВЦЭМ!$D$10+'СЕТ СН'!$F$6-'СЕТ СН'!$F$19</f>
        <v>1154.6877929899999</v>
      </c>
      <c r="Y30" s="36">
        <f>SUMIFS(СВЦЭМ!$C$39:$C$782,СВЦЭМ!$A$39:$A$782,$A30,СВЦЭМ!$B$39:$B$782,Y$11)+'СЕТ СН'!$F$9+СВЦЭМ!$D$10+'СЕТ СН'!$F$6-'СЕТ СН'!$F$19</f>
        <v>1204.99842319</v>
      </c>
    </row>
    <row r="31" spans="1:25" ht="15.75" x14ac:dyDescent="0.2">
      <c r="A31" s="35">
        <f t="shared" si="0"/>
        <v>44306</v>
      </c>
      <c r="B31" s="36">
        <f>SUMIFS(СВЦЭМ!$C$39:$C$782,СВЦЭМ!$A$39:$A$782,$A31,СВЦЭМ!$B$39:$B$782,B$11)+'СЕТ СН'!$F$9+СВЦЭМ!$D$10+'СЕТ СН'!$F$6-'СЕТ СН'!$F$19</f>
        <v>1332.4399170199999</v>
      </c>
      <c r="C31" s="36">
        <f>SUMIFS(СВЦЭМ!$C$39:$C$782,СВЦЭМ!$A$39:$A$782,$A31,СВЦЭМ!$B$39:$B$782,C$11)+'СЕТ СН'!$F$9+СВЦЭМ!$D$10+'СЕТ СН'!$F$6-'СЕТ СН'!$F$19</f>
        <v>1305.1239174699999</v>
      </c>
      <c r="D31" s="36">
        <f>SUMIFS(СВЦЭМ!$C$39:$C$782,СВЦЭМ!$A$39:$A$782,$A31,СВЦЭМ!$B$39:$B$782,D$11)+'СЕТ СН'!$F$9+СВЦЭМ!$D$10+'СЕТ СН'!$F$6-'СЕТ СН'!$F$19</f>
        <v>1251.7896252099999</v>
      </c>
      <c r="E31" s="36">
        <f>SUMIFS(СВЦЭМ!$C$39:$C$782,СВЦЭМ!$A$39:$A$782,$A31,СВЦЭМ!$B$39:$B$782,E$11)+'СЕТ СН'!$F$9+СВЦЭМ!$D$10+'СЕТ СН'!$F$6-'СЕТ СН'!$F$19</f>
        <v>1246.9903179800001</v>
      </c>
      <c r="F31" s="36">
        <f>SUMIFS(СВЦЭМ!$C$39:$C$782,СВЦЭМ!$A$39:$A$782,$A31,СВЦЭМ!$B$39:$B$782,F$11)+'СЕТ СН'!$F$9+СВЦЭМ!$D$10+'СЕТ СН'!$F$6-'СЕТ СН'!$F$19</f>
        <v>1249.15024692</v>
      </c>
      <c r="G31" s="36">
        <f>SUMIFS(СВЦЭМ!$C$39:$C$782,СВЦЭМ!$A$39:$A$782,$A31,СВЦЭМ!$B$39:$B$782,G$11)+'СЕТ СН'!$F$9+СВЦЭМ!$D$10+'СЕТ СН'!$F$6-'СЕТ СН'!$F$19</f>
        <v>1251.13681148</v>
      </c>
      <c r="H31" s="36">
        <f>SUMIFS(СВЦЭМ!$C$39:$C$782,СВЦЭМ!$A$39:$A$782,$A31,СВЦЭМ!$B$39:$B$782,H$11)+'СЕТ СН'!$F$9+СВЦЭМ!$D$10+'СЕТ СН'!$F$6-'СЕТ СН'!$F$19</f>
        <v>1299.3825881600001</v>
      </c>
      <c r="I31" s="36">
        <f>SUMIFS(СВЦЭМ!$C$39:$C$782,СВЦЭМ!$A$39:$A$782,$A31,СВЦЭМ!$B$39:$B$782,I$11)+'СЕТ СН'!$F$9+СВЦЭМ!$D$10+'СЕТ СН'!$F$6-'СЕТ СН'!$F$19</f>
        <v>1339.25186515</v>
      </c>
      <c r="J31" s="36">
        <f>SUMIFS(СВЦЭМ!$C$39:$C$782,СВЦЭМ!$A$39:$A$782,$A31,СВЦЭМ!$B$39:$B$782,J$11)+'СЕТ СН'!$F$9+СВЦЭМ!$D$10+'СЕТ СН'!$F$6-'СЕТ СН'!$F$19</f>
        <v>1294.1862445199999</v>
      </c>
      <c r="K31" s="36">
        <f>SUMIFS(СВЦЭМ!$C$39:$C$782,СВЦЭМ!$A$39:$A$782,$A31,СВЦЭМ!$B$39:$B$782,K$11)+'СЕТ СН'!$F$9+СВЦЭМ!$D$10+'СЕТ СН'!$F$6-'СЕТ СН'!$F$19</f>
        <v>1231.3373877199999</v>
      </c>
      <c r="L31" s="36">
        <f>SUMIFS(СВЦЭМ!$C$39:$C$782,СВЦЭМ!$A$39:$A$782,$A31,СВЦЭМ!$B$39:$B$782,L$11)+'СЕТ СН'!$F$9+СВЦЭМ!$D$10+'СЕТ СН'!$F$6-'СЕТ СН'!$F$19</f>
        <v>1237.3511223</v>
      </c>
      <c r="M31" s="36">
        <f>SUMIFS(СВЦЭМ!$C$39:$C$782,СВЦЭМ!$A$39:$A$782,$A31,СВЦЭМ!$B$39:$B$782,M$11)+'СЕТ СН'!$F$9+СВЦЭМ!$D$10+'СЕТ СН'!$F$6-'СЕТ СН'!$F$19</f>
        <v>1243.06139059</v>
      </c>
      <c r="N31" s="36">
        <f>SUMIFS(СВЦЭМ!$C$39:$C$782,СВЦЭМ!$A$39:$A$782,$A31,СВЦЭМ!$B$39:$B$782,N$11)+'СЕТ СН'!$F$9+СВЦЭМ!$D$10+'СЕТ СН'!$F$6-'СЕТ СН'!$F$19</f>
        <v>1264.36850357</v>
      </c>
      <c r="O31" s="36">
        <f>SUMIFS(СВЦЭМ!$C$39:$C$782,СВЦЭМ!$A$39:$A$782,$A31,СВЦЭМ!$B$39:$B$782,O$11)+'СЕТ СН'!$F$9+СВЦЭМ!$D$10+'СЕТ СН'!$F$6-'СЕТ СН'!$F$19</f>
        <v>1313.9439080500001</v>
      </c>
      <c r="P31" s="36">
        <f>SUMIFS(СВЦЭМ!$C$39:$C$782,СВЦЭМ!$A$39:$A$782,$A31,СВЦЭМ!$B$39:$B$782,P$11)+'СЕТ СН'!$F$9+СВЦЭМ!$D$10+'СЕТ СН'!$F$6-'СЕТ СН'!$F$19</f>
        <v>1335.70200479</v>
      </c>
      <c r="Q31" s="36">
        <f>SUMIFS(СВЦЭМ!$C$39:$C$782,СВЦЭМ!$A$39:$A$782,$A31,СВЦЭМ!$B$39:$B$782,Q$11)+'СЕТ СН'!$F$9+СВЦЭМ!$D$10+'СЕТ СН'!$F$6-'СЕТ СН'!$F$19</f>
        <v>1324.2385269200001</v>
      </c>
      <c r="R31" s="36">
        <f>SUMIFS(СВЦЭМ!$C$39:$C$782,СВЦЭМ!$A$39:$A$782,$A31,СВЦЭМ!$B$39:$B$782,R$11)+'СЕТ СН'!$F$9+СВЦЭМ!$D$10+'СЕТ СН'!$F$6-'СЕТ СН'!$F$19</f>
        <v>1328.6877645700001</v>
      </c>
      <c r="S31" s="36">
        <f>SUMIFS(СВЦЭМ!$C$39:$C$782,СВЦЭМ!$A$39:$A$782,$A31,СВЦЭМ!$B$39:$B$782,S$11)+'СЕТ СН'!$F$9+СВЦЭМ!$D$10+'СЕТ СН'!$F$6-'СЕТ СН'!$F$19</f>
        <v>1346.14818833</v>
      </c>
      <c r="T31" s="36">
        <f>SUMIFS(СВЦЭМ!$C$39:$C$782,СВЦЭМ!$A$39:$A$782,$A31,СВЦЭМ!$B$39:$B$782,T$11)+'СЕТ СН'!$F$9+СВЦЭМ!$D$10+'СЕТ СН'!$F$6-'СЕТ СН'!$F$19</f>
        <v>1277.6791949799999</v>
      </c>
      <c r="U31" s="36">
        <f>SUMIFS(СВЦЭМ!$C$39:$C$782,СВЦЭМ!$A$39:$A$782,$A31,СВЦЭМ!$B$39:$B$782,U$11)+'СЕТ СН'!$F$9+СВЦЭМ!$D$10+'СЕТ СН'!$F$6-'СЕТ СН'!$F$19</f>
        <v>1197.28077693</v>
      </c>
      <c r="V31" s="36">
        <f>SUMIFS(СВЦЭМ!$C$39:$C$782,СВЦЭМ!$A$39:$A$782,$A31,СВЦЭМ!$B$39:$B$782,V$11)+'СЕТ СН'!$F$9+СВЦЭМ!$D$10+'СЕТ СН'!$F$6-'СЕТ СН'!$F$19</f>
        <v>1154.8246956400001</v>
      </c>
      <c r="W31" s="36">
        <f>SUMIFS(СВЦЭМ!$C$39:$C$782,СВЦЭМ!$A$39:$A$782,$A31,СВЦЭМ!$B$39:$B$782,W$11)+'СЕТ СН'!$F$9+СВЦЭМ!$D$10+'СЕТ СН'!$F$6-'СЕТ СН'!$F$19</f>
        <v>1164.4536702400001</v>
      </c>
      <c r="X31" s="36">
        <f>SUMIFS(СВЦЭМ!$C$39:$C$782,СВЦЭМ!$A$39:$A$782,$A31,СВЦЭМ!$B$39:$B$782,X$11)+'СЕТ СН'!$F$9+СВЦЭМ!$D$10+'СЕТ СН'!$F$6-'СЕТ СН'!$F$19</f>
        <v>1192.97839557</v>
      </c>
      <c r="Y31" s="36">
        <f>SUMIFS(СВЦЭМ!$C$39:$C$782,СВЦЭМ!$A$39:$A$782,$A31,СВЦЭМ!$B$39:$B$782,Y$11)+'СЕТ СН'!$F$9+СВЦЭМ!$D$10+'СЕТ СН'!$F$6-'СЕТ СН'!$F$19</f>
        <v>1264.4560845600001</v>
      </c>
    </row>
    <row r="32" spans="1:25" ht="15.75" x14ac:dyDescent="0.2">
      <c r="A32" s="35">
        <f t="shared" si="0"/>
        <v>44307</v>
      </c>
      <c r="B32" s="36">
        <f>SUMIFS(СВЦЭМ!$C$39:$C$782,СВЦЭМ!$A$39:$A$782,$A32,СВЦЭМ!$B$39:$B$782,B$11)+'СЕТ СН'!$F$9+СВЦЭМ!$D$10+'СЕТ СН'!$F$6-'СЕТ СН'!$F$19</f>
        <v>1284.4161429400001</v>
      </c>
      <c r="C32" s="36">
        <f>SUMIFS(СВЦЭМ!$C$39:$C$782,СВЦЭМ!$A$39:$A$782,$A32,СВЦЭМ!$B$39:$B$782,C$11)+'СЕТ СН'!$F$9+СВЦЭМ!$D$10+'СЕТ СН'!$F$6-'СЕТ СН'!$F$19</f>
        <v>1305.8252809000001</v>
      </c>
      <c r="D32" s="36">
        <f>SUMIFS(СВЦЭМ!$C$39:$C$782,СВЦЭМ!$A$39:$A$782,$A32,СВЦЭМ!$B$39:$B$782,D$11)+'СЕТ СН'!$F$9+СВЦЭМ!$D$10+'СЕТ СН'!$F$6-'СЕТ СН'!$F$19</f>
        <v>1246.92778286</v>
      </c>
      <c r="E32" s="36">
        <f>SUMIFS(СВЦЭМ!$C$39:$C$782,СВЦЭМ!$A$39:$A$782,$A32,СВЦЭМ!$B$39:$B$782,E$11)+'СЕТ СН'!$F$9+СВЦЭМ!$D$10+'СЕТ СН'!$F$6-'СЕТ СН'!$F$19</f>
        <v>1255.2695598800001</v>
      </c>
      <c r="F32" s="36">
        <f>SUMIFS(СВЦЭМ!$C$39:$C$782,СВЦЭМ!$A$39:$A$782,$A32,СВЦЭМ!$B$39:$B$782,F$11)+'СЕТ СН'!$F$9+СВЦЭМ!$D$10+'СЕТ СН'!$F$6-'СЕТ СН'!$F$19</f>
        <v>1258.3380931199999</v>
      </c>
      <c r="G32" s="36">
        <f>SUMIFS(СВЦЭМ!$C$39:$C$782,СВЦЭМ!$A$39:$A$782,$A32,СВЦЭМ!$B$39:$B$782,G$11)+'СЕТ СН'!$F$9+СВЦЭМ!$D$10+'СЕТ СН'!$F$6-'СЕТ СН'!$F$19</f>
        <v>1253.2421144100001</v>
      </c>
      <c r="H32" s="36">
        <f>SUMIFS(СВЦЭМ!$C$39:$C$782,СВЦЭМ!$A$39:$A$782,$A32,СВЦЭМ!$B$39:$B$782,H$11)+'СЕТ СН'!$F$9+СВЦЭМ!$D$10+'СЕТ СН'!$F$6-'СЕТ СН'!$F$19</f>
        <v>1289.2857854000001</v>
      </c>
      <c r="I32" s="36">
        <f>SUMIFS(СВЦЭМ!$C$39:$C$782,СВЦЭМ!$A$39:$A$782,$A32,СВЦЭМ!$B$39:$B$782,I$11)+'СЕТ СН'!$F$9+СВЦЭМ!$D$10+'СЕТ СН'!$F$6-'СЕТ СН'!$F$19</f>
        <v>1285.1214563999999</v>
      </c>
      <c r="J32" s="36">
        <f>SUMIFS(СВЦЭМ!$C$39:$C$782,СВЦЭМ!$A$39:$A$782,$A32,СВЦЭМ!$B$39:$B$782,J$11)+'СЕТ СН'!$F$9+СВЦЭМ!$D$10+'СЕТ СН'!$F$6-'СЕТ СН'!$F$19</f>
        <v>1249.7648148800001</v>
      </c>
      <c r="K32" s="36">
        <f>SUMIFS(СВЦЭМ!$C$39:$C$782,СВЦЭМ!$A$39:$A$782,$A32,СВЦЭМ!$B$39:$B$782,K$11)+'СЕТ СН'!$F$9+СВЦЭМ!$D$10+'СЕТ СН'!$F$6-'СЕТ СН'!$F$19</f>
        <v>1200.1145476199999</v>
      </c>
      <c r="L32" s="36">
        <f>SUMIFS(СВЦЭМ!$C$39:$C$782,СВЦЭМ!$A$39:$A$782,$A32,СВЦЭМ!$B$39:$B$782,L$11)+'СЕТ СН'!$F$9+СВЦЭМ!$D$10+'СЕТ СН'!$F$6-'СЕТ СН'!$F$19</f>
        <v>1203.3305203499999</v>
      </c>
      <c r="M32" s="36">
        <f>SUMIFS(СВЦЭМ!$C$39:$C$782,СВЦЭМ!$A$39:$A$782,$A32,СВЦЭМ!$B$39:$B$782,M$11)+'СЕТ СН'!$F$9+СВЦЭМ!$D$10+'СЕТ СН'!$F$6-'СЕТ СН'!$F$19</f>
        <v>1211.2746838400001</v>
      </c>
      <c r="N32" s="36">
        <f>SUMIFS(СВЦЭМ!$C$39:$C$782,СВЦЭМ!$A$39:$A$782,$A32,СВЦЭМ!$B$39:$B$782,N$11)+'СЕТ СН'!$F$9+СВЦЭМ!$D$10+'СЕТ СН'!$F$6-'СЕТ СН'!$F$19</f>
        <v>1233.6707719999999</v>
      </c>
      <c r="O32" s="36">
        <f>SUMIFS(СВЦЭМ!$C$39:$C$782,СВЦЭМ!$A$39:$A$782,$A32,СВЦЭМ!$B$39:$B$782,O$11)+'СЕТ СН'!$F$9+СВЦЭМ!$D$10+'СЕТ СН'!$F$6-'СЕТ СН'!$F$19</f>
        <v>1274.97516348</v>
      </c>
      <c r="P32" s="36">
        <f>SUMIFS(СВЦЭМ!$C$39:$C$782,СВЦЭМ!$A$39:$A$782,$A32,СВЦЭМ!$B$39:$B$782,P$11)+'СЕТ СН'!$F$9+СВЦЭМ!$D$10+'СЕТ СН'!$F$6-'СЕТ СН'!$F$19</f>
        <v>1292.7550389200001</v>
      </c>
      <c r="Q32" s="36">
        <f>SUMIFS(СВЦЭМ!$C$39:$C$782,СВЦЭМ!$A$39:$A$782,$A32,СВЦЭМ!$B$39:$B$782,Q$11)+'СЕТ СН'!$F$9+СВЦЭМ!$D$10+'СЕТ СН'!$F$6-'СЕТ СН'!$F$19</f>
        <v>1291.0967062</v>
      </c>
      <c r="R32" s="36">
        <f>SUMIFS(СВЦЭМ!$C$39:$C$782,СВЦЭМ!$A$39:$A$782,$A32,СВЦЭМ!$B$39:$B$782,R$11)+'СЕТ СН'!$F$9+СВЦЭМ!$D$10+'СЕТ СН'!$F$6-'СЕТ СН'!$F$19</f>
        <v>1275.93952964</v>
      </c>
      <c r="S32" s="36">
        <f>SUMIFS(СВЦЭМ!$C$39:$C$782,СВЦЭМ!$A$39:$A$782,$A32,СВЦЭМ!$B$39:$B$782,S$11)+'СЕТ СН'!$F$9+СВЦЭМ!$D$10+'СЕТ СН'!$F$6-'СЕТ СН'!$F$19</f>
        <v>1287.4993597299999</v>
      </c>
      <c r="T32" s="36">
        <f>SUMIFS(СВЦЭМ!$C$39:$C$782,СВЦЭМ!$A$39:$A$782,$A32,СВЦЭМ!$B$39:$B$782,T$11)+'СЕТ СН'!$F$9+СВЦЭМ!$D$10+'СЕТ СН'!$F$6-'СЕТ СН'!$F$19</f>
        <v>1233.89093581</v>
      </c>
      <c r="U32" s="36">
        <f>SUMIFS(СВЦЭМ!$C$39:$C$782,СВЦЭМ!$A$39:$A$782,$A32,СВЦЭМ!$B$39:$B$782,U$11)+'СЕТ СН'!$F$9+СВЦЭМ!$D$10+'СЕТ СН'!$F$6-'СЕТ СН'!$F$19</f>
        <v>1155.2553147000001</v>
      </c>
      <c r="V32" s="36">
        <f>SUMIFS(СВЦЭМ!$C$39:$C$782,СВЦЭМ!$A$39:$A$782,$A32,СВЦЭМ!$B$39:$B$782,V$11)+'СЕТ СН'!$F$9+СВЦЭМ!$D$10+'СЕТ СН'!$F$6-'СЕТ СН'!$F$19</f>
        <v>1115.90269704</v>
      </c>
      <c r="W32" s="36">
        <f>SUMIFS(СВЦЭМ!$C$39:$C$782,СВЦЭМ!$A$39:$A$782,$A32,СВЦЭМ!$B$39:$B$782,W$11)+'СЕТ СН'!$F$9+СВЦЭМ!$D$10+'СЕТ СН'!$F$6-'СЕТ СН'!$F$19</f>
        <v>1131.6646519799999</v>
      </c>
      <c r="X32" s="36">
        <f>SUMIFS(СВЦЭМ!$C$39:$C$782,СВЦЭМ!$A$39:$A$782,$A32,СВЦЭМ!$B$39:$B$782,X$11)+'СЕТ СН'!$F$9+СВЦЭМ!$D$10+'СЕТ СН'!$F$6-'СЕТ СН'!$F$19</f>
        <v>1159.86676055</v>
      </c>
      <c r="Y32" s="36">
        <f>SUMIFS(СВЦЭМ!$C$39:$C$782,СВЦЭМ!$A$39:$A$782,$A32,СВЦЭМ!$B$39:$B$782,Y$11)+'СЕТ СН'!$F$9+СВЦЭМ!$D$10+'СЕТ СН'!$F$6-'СЕТ СН'!$F$19</f>
        <v>1221.0957210399999</v>
      </c>
    </row>
    <row r="33" spans="1:25" ht="15.75" x14ac:dyDescent="0.2">
      <c r="A33" s="35">
        <f t="shared" si="0"/>
        <v>44308</v>
      </c>
      <c r="B33" s="36">
        <f>SUMIFS(СВЦЭМ!$C$39:$C$782,СВЦЭМ!$A$39:$A$782,$A33,СВЦЭМ!$B$39:$B$782,B$11)+'СЕТ СН'!$F$9+СВЦЭМ!$D$10+'СЕТ СН'!$F$6-'СЕТ СН'!$F$19</f>
        <v>1077.7202537799999</v>
      </c>
      <c r="C33" s="36">
        <f>SUMIFS(СВЦЭМ!$C$39:$C$782,СВЦЭМ!$A$39:$A$782,$A33,СВЦЭМ!$B$39:$B$782,C$11)+'СЕТ СН'!$F$9+СВЦЭМ!$D$10+'СЕТ СН'!$F$6-'СЕТ СН'!$F$19</f>
        <v>1141.9946351599999</v>
      </c>
      <c r="D33" s="36">
        <f>SUMIFS(СВЦЭМ!$C$39:$C$782,СВЦЭМ!$A$39:$A$782,$A33,СВЦЭМ!$B$39:$B$782,D$11)+'СЕТ СН'!$F$9+СВЦЭМ!$D$10+'СЕТ СН'!$F$6-'СЕТ СН'!$F$19</f>
        <v>1165.2127162300001</v>
      </c>
      <c r="E33" s="36">
        <f>SUMIFS(СВЦЭМ!$C$39:$C$782,СВЦЭМ!$A$39:$A$782,$A33,СВЦЭМ!$B$39:$B$782,E$11)+'СЕТ СН'!$F$9+СВЦЭМ!$D$10+'СЕТ СН'!$F$6-'СЕТ СН'!$F$19</f>
        <v>1168.58012605</v>
      </c>
      <c r="F33" s="36">
        <f>SUMIFS(СВЦЭМ!$C$39:$C$782,СВЦЭМ!$A$39:$A$782,$A33,СВЦЭМ!$B$39:$B$782,F$11)+'СЕТ СН'!$F$9+СВЦЭМ!$D$10+'СЕТ СН'!$F$6-'СЕТ СН'!$F$19</f>
        <v>1172.4104389500001</v>
      </c>
      <c r="G33" s="36">
        <f>SUMIFS(СВЦЭМ!$C$39:$C$782,СВЦЭМ!$A$39:$A$782,$A33,СВЦЭМ!$B$39:$B$782,G$11)+'СЕТ СН'!$F$9+СВЦЭМ!$D$10+'СЕТ СН'!$F$6-'СЕТ СН'!$F$19</f>
        <v>1164.4224655800001</v>
      </c>
      <c r="H33" s="36">
        <f>SUMIFS(СВЦЭМ!$C$39:$C$782,СВЦЭМ!$A$39:$A$782,$A33,СВЦЭМ!$B$39:$B$782,H$11)+'СЕТ СН'!$F$9+СВЦЭМ!$D$10+'СЕТ СН'!$F$6-'СЕТ СН'!$F$19</f>
        <v>1161.0074181499999</v>
      </c>
      <c r="I33" s="36">
        <f>SUMIFS(СВЦЭМ!$C$39:$C$782,СВЦЭМ!$A$39:$A$782,$A33,СВЦЭМ!$B$39:$B$782,I$11)+'СЕТ СН'!$F$9+СВЦЭМ!$D$10+'СЕТ СН'!$F$6-'СЕТ СН'!$F$19</f>
        <v>1095.3373597899999</v>
      </c>
      <c r="J33" s="36">
        <f>SUMIFS(СВЦЭМ!$C$39:$C$782,СВЦЭМ!$A$39:$A$782,$A33,СВЦЭМ!$B$39:$B$782,J$11)+'СЕТ СН'!$F$9+СВЦЭМ!$D$10+'СЕТ СН'!$F$6-'СЕТ СН'!$F$19</f>
        <v>1031.58462502</v>
      </c>
      <c r="K33" s="36">
        <f>SUMIFS(СВЦЭМ!$C$39:$C$782,СВЦЭМ!$A$39:$A$782,$A33,СВЦЭМ!$B$39:$B$782,K$11)+'СЕТ СН'!$F$9+СВЦЭМ!$D$10+'СЕТ СН'!$F$6-'СЕТ СН'!$F$19</f>
        <v>981.98388149000004</v>
      </c>
      <c r="L33" s="36">
        <f>SUMIFS(СВЦЭМ!$C$39:$C$782,СВЦЭМ!$A$39:$A$782,$A33,СВЦЭМ!$B$39:$B$782,L$11)+'СЕТ СН'!$F$9+СВЦЭМ!$D$10+'СЕТ СН'!$F$6-'СЕТ СН'!$F$19</f>
        <v>991.83855548000008</v>
      </c>
      <c r="M33" s="36">
        <f>SUMIFS(СВЦЭМ!$C$39:$C$782,СВЦЭМ!$A$39:$A$782,$A33,СВЦЭМ!$B$39:$B$782,M$11)+'СЕТ СН'!$F$9+СВЦЭМ!$D$10+'СЕТ СН'!$F$6-'СЕТ СН'!$F$19</f>
        <v>990.99371942000005</v>
      </c>
      <c r="N33" s="36">
        <f>SUMIFS(СВЦЭМ!$C$39:$C$782,СВЦЭМ!$A$39:$A$782,$A33,СВЦЭМ!$B$39:$B$782,N$11)+'СЕТ СН'!$F$9+СВЦЭМ!$D$10+'СЕТ СН'!$F$6-'СЕТ СН'!$F$19</f>
        <v>1013.41599477</v>
      </c>
      <c r="O33" s="36">
        <f>SUMIFS(СВЦЭМ!$C$39:$C$782,СВЦЭМ!$A$39:$A$782,$A33,СВЦЭМ!$B$39:$B$782,O$11)+'СЕТ СН'!$F$9+СВЦЭМ!$D$10+'СЕТ СН'!$F$6-'СЕТ СН'!$F$19</f>
        <v>1089.1746421799999</v>
      </c>
      <c r="P33" s="36">
        <f>SUMIFS(СВЦЭМ!$C$39:$C$782,СВЦЭМ!$A$39:$A$782,$A33,СВЦЭМ!$B$39:$B$782,P$11)+'СЕТ СН'!$F$9+СВЦЭМ!$D$10+'СЕТ СН'!$F$6-'СЕТ СН'!$F$19</f>
        <v>1089.8891430900001</v>
      </c>
      <c r="Q33" s="36">
        <f>SUMIFS(СВЦЭМ!$C$39:$C$782,СВЦЭМ!$A$39:$A$782,$A33,СВЦЭМ!$B$39:$B$782,Q$11)+'СЕТ СН'!$F$9+СВЦЭМ!$D$10+'СЕТ СН'!$F$6-'СЕТ СН'!$F$19</f>
        <v>1089.33858586</v>
      </c>
      <c r="R33" s="36">
        <f>SUMIFS(СВЦЭМ!$C$39:$C$782,СВЦЭМ!$A$39:$A$782,$A33,СВЦЭМ!$B$39:$B$782,R$11)+'СЕТ СН'!$F$9+СВЦЭМ!$D$10+'СЕТ СН'!$F$6-'СЕТ СН'!$F$19</f>
        <v>1073.1763355400001</v>
      </c>
      <c r="S33" s="36">
        <f>SUMIFS(СВЦЭМ!$C$39:$C$782,СВЦЭМ!$A$39:$A$782,$A33,СВЦЭМ!$B$39:$B$782,S$11)+'СЕТ СН'!$F$9+СВЦЭМ!$D$10+'СЕТ СН'!$F$6-'СЕТ СН'!$F$19</f>
        <v>1080.85675201</v>
      </c>
      <c r="T33" s="36">
        <f>SUMIFS(СВЦЭМ!$C$39:$C$782,СВЦЭМ!$A$39:$A$782,$A33,СВЦЭМ!$B$39:$B$782,T$11)+'СЕТ СН'!$F$9+СВЦЭМ!$D$10+'СЕТ СН'!$F$6-'СЕТ СН'!$F$19</f>
        <v>1015.9788333</v>
      </c>
      <c r="U33" s="36">
        <f>SUMIFS(СВЦЭМ!$C$39:$C$782,СВЦЭМ!$A$39:$A$782,$A33,СВЦЭМ!$B$39:$B$782,U$11)+'СЕТ СН'!$F$9+СВЦЭМ!$D$10+'СЕТ СН'!$F$6-'СЕТ СН'!$F$19</f>
        <v>1018.75215288</v>
      </c>
      <c r="V33" s="36">
        <f>SUMIFS(СВЦЭМ!$C$39:$C$782,СВЦЭМ!$A$39:$A$782,$A33,СВЦЭМ!$B$39:$B$782,V$11)+'СЕТ СН'!$F$9+СВЦЭМ!$D$10+'СЕТ СН'!$F$6-'СЕТ СН'!$F$19</f>
        <v>1055.4081636199999</v>
      </c>
      <c r="W33" s="36">
        <f>SUMIFS(СВЦЭМ!$C$39:$C$782,СВЦЭМ!$A$39:$A$782,$A33,СВЦЭМ!$B$39:$B$782,W$11)+'СЕТ СН'!$F$9+СВЦЭМ!$D$10+'СЕТ СН'!$F$6-'СЕТ СН'!$F$19</f>
        <v>1071.2571484699999</v>
      </c>
      <c r="X33" s="36">
        <f>SUMIFS(СВЦЭМ!$C$39:$C$782,СВЦЭМ!$A$39:$A$782,$A33,СВЦЭМ!$B$39:$B$782,X$11)+'СЕТ СН'!$F$9+СВЦЭМ!$D$10+'СЕТ СН'!$F$6-'СЕТ СН'!$F$19</f>
        <v>1042.51691059</v>
      </c>
      <c r="Y33" s="36">
        <f>SUMIFS(СВЦЭМ!$C$39:$C$782,СВЦЭМ!$A$39:$A$782,$A33,СВЦЭМ!$B$39:$B$782,Y$11)+'СЕТ СН'!$F$9+СВЦЭМ!$D$10+'СЕТ СН'!$F$6-'СЕТ СН'!$F$19</f>
        <v>1021.07778569</v>
      </c>
    </row>
    <row r="34" spans="1:25" ht="15.75" x14ac:dyDescent="0.2">
      <c r="A34" s="35">
        <f t="shared" si="0"/>
        <v>44309</v>
      </c>
      <c r="B34" s="36">
        <f>SUMIFS(СВЦЭМ!$C$39:$C$782,СВЦЭМ!$A$39:$A$782,$A34,СВЦЭМ!$B$39:$B$782,B$11)+'СЕТ СН'!$F$9+СВЦЭМ!$D$10+'СЕТ СН'!$F$6-'СЕТ СН'!$F$19</f>
        <v>1019.31712379</v>
      </c>
      <c r="C34" s="36">
        <f>SUMIFS(СВЦЭМ!$C$39:$C$782,СВЦЭМ!$A$39:$A$782,$A34,СВЦЭМ!$B$39:$B$782,C$11)+'СЕТ СН'!$F$9+СВЦЭМ!$D$10+'СЕТ СН'!$F$6-'СЕТ СН'!$F$19</f>
        <v>1082.1906325299999</v>
      </c>
      <c r="D34" s="36">
        <f>SUMIFS(СВЦЭМ!$C$39:$C$782,СВЦЭМ!$A$39:$A$782,$A34,СВЦЭМ!$B$39:$B$782,D$11)+'СЕТ СН'!$F$9+СВЦЭМ!$D$10+'СЕТ СН'!$F$6-'СЕТ СН'!$F$19</f>
        <v>1113.84685446</v>
      </c>
      <c r="E34" s="36">
        <f>SUMIFS(СВЦЭМ!$C$39:$C$782,СВЦЭМ!$A$39:$A$782,$A34,СВЦЭМ!$B$39:$B$782,E$11)+'СЕТ СН'!$F$9+СВЦЭМ!$D$10+'СЕТ СН'!$F$6-'СЕТ СН'!$F$19</f>
        <v>1117.33694556</v>
      </c>
      <c r="F34" s="36">
        <f>SUMIFS(СВЦЭМ!$C$39:$C$782,СВЦЭМ!$A$39:$A$782,$A34,СВЦЭМ!$B$39:$B$782,F$11)+'СЕТ СН'!$F$9+СВЦЭМ!$D$10+'СЕТ СН'!$F$6-'СЕТ СН'!$F$19</f>
        <v>1115.0783257800001</v>
      </c>
      <c r="G34" s="36">
        <f>SUMIFS(СВЦЭМ!$C$39:$C$782,СВЦЭМ!$A$39:$A$782,$A34,СВЦЭМ!$B$39:$B$782,G$11)+'СЕТ СН'!$F$9+СВЦЭМ!$D$10+'СЕТ СН'!$F$6-'СЕТ СН'!$F$19</f>
        <v>1098.0507575199999</v>
      </c>
      <c r="H34" s="36">
        <f>SUMIFS(СВЦЭМ!$C$39:$C$782,СВЦЭМ!$A$39:$A$782,$A34,СВЦЭМ!$B$39:$B$782,H$11)+'СЕТ СН'!$F$9+СВЦЭМ!$D$10+'СЕТ СН'!$F$6-'СЕТ СН'!$F$19</f>
        <v>1078.9414714</v>
      </c>
      <c r="I34" s="36">
        <f>SUMIFS(СВЦЭМ!$C$39:$C$782,СВЦЭМ!$A$39:$A$782,$A34,СВЦЭМ!$B$39:$B$782,I$11)+'СЕТ СН'!$F$9+СВЦЭМ!$D$10+'СЕТ СН'!$F$6-'СЕТ СН'!$F$19</f>
        <v>1034.40015887</v>
      </c>
      <c r="J34" s="36">
        <f>SUMIFS(СВЦЭМ!$C$39:$C$782,СВЦЭМ!$A$39:$A$782,$A34,СВЦЭМ!$B$39:$B$782,J$11)+'СЕТ СН'!$F$9+СВЦЭМ!$D$10+'СЕТ СН'!$F$6-'СЕТ СН'!$F$19</f>
        <v>1043.0736702899999</v>
      </c>
      <c r="K34" s="36">
        <f>SUMIFS(СВЦЭМ!$C$39:$C$782,СВЦЭМ!$A$39:$A$782,$A34,СВЦЭМ!$B$39:$B$782,K$11)+'СЕТ СН'!$F$9+СВЦЭМ!$D$10+'СЕТ СН'!$F$6-'СЕТ СН'!$F$19</f>
        <v>1001.6693095200001</v>
      </c>
      <c r="L34" s="36">
        <f>SUMIFS(СВЦЭМ!$C$39:$C$782,СВЦЭМ!$A$39:$A$782,$A34,СВЦЭМ!$B$39:$B$782,L$11)+'СЕТ СН'!$F$9+СВЦЭМ!$D$10+'СЕТ СН'!$F$6-'СЕТ СН'!$F$19</f>
        <v>1007.9295330900001</v>
      </c>
      <c r="M34" s="36">
        <f>SUMIFS(СВЦЭМ!$C$39:$C$782,СВЦЭМ!$A$39:$A$782,$A34,СВЦЭМ!$B$39:$B$782,M$11)+'СЕТ СН'!$F$9+СВЦЭМ!$D$10+'СЕТ СН'!$F$6-'СЕТ СН'!$F$19</f>
        <v>995.83143583000003</v>
      </c>
      <c r="N34" s="36">
        <f>SUMIFS(СВЦЭМ!$C$39:$C$782,СВЦЭМ!$A$39:$A$782,$A34,СВЦЭМ!$B$39:$B$782,N$11)+'СЕТ СН'!$F$9+СВЦЭМ!$D$10+'СЕТ СН'!$F$6-'СЕТ СН'!$F$19</f>
        <v>1006.62289551</v>
      </c>
      <c r="O34" s="36">
        <f>SUMIFS(СВЦЭМ!$C$39:$C$782,СВЦЭМ!$A$39:$A$782,$A34,СВЦЭМ!$B$39:$B$782,O$11)+'СЕТ СН'!$F$9+СВЦЭМ!$D$10+'СЕТ СН'!$F$6-'СЕТ СН'!$F$19</f>
        <v>1051.04878121</v>
      </c>
      <c r="P34" s="36">
        <f>SUMIFS(СВЦЭМ!$C$39:$C$782,СВЦЭМ!$A$39:$A$782,$A34,СВЦЭМ!$B$39:$B$782,P$11)+'СЕТ СН'!$F$9+СВЦЭМ!$D$10+'СЕТ СН'!$F$6-'СЕТ СН'!$F$19</f>
        <v>1029.5072595199999</v>
      </c>
      <c r="Q34" s="36">
        <f>SUMIFS(СВЦЭМ!$C$39:$C$782,СВЦЭМ!$A$39:$A$782,$A34,СВЦЭМ!$B$39:$B$782,Q$11)+'СЕТ СН'!$F$9+СВЦЭМ!$D$10+'СЕТ СН'!$F$6-'СЕТ СН'!$F$19</f>
        <v>1021.3459490600001</v>
      </c>
      <c r="R34" s="36">
        <f>SUMIFS(СВЦЭМ!$C$39:$C$782,СВЦЭМ!$A$39:$A$782,$A34,СВЦЭМ!$B$39:$B$782,R$11)+'СЕТ СН'!$F$9+СВЦЭМ!$D$10+'СЕТ СН'!$F$6-'СЕТ СН'!$F$19</f>
        <v>1021.0894119000001</v>
      </c>
      <c r="S34" s="36">
        <f>SUMIFS(СВЦЭМ!$C$39:$C$782,СВЦЭМ!$A$39:$A$782,$A34,СВЦЭМ!$B$39:$B$782,S$11)+'СЕТ СН'!$F$9+СВЦЭМ!$D$10+'СЕТ СН'!$F$6-'СЕТ СН'!$F$19</f>
        <v>1040.4634410399999</v>
      </c>
      <c r="T34" s="36">
        <f>SUMIFS(СВЦЭМ!$C$39:$C$782,СВЦЭМ!$A$39:$A$782,$A34,СВЦЭМ!$B$39:$B$782,T$11)+'СЕТ СН'!$F$9+СВЦЭМ!$D$10+'СЕТ СН'!$F$6-'СЕТ СН'!$F$19</f>
        <v>1015.1069958</v>
      </c>
      <c r="U34" s="36">
        <f>SUMIFS(СВЦЭМ!$C$39:$C$782,СВЦЭМ!$A$39:$A$782,$A34,СВЦЭМ!$B$39:$B$782,U$11)+'СЕТ СН'!$F$9+СВЦЭМ!$D$10+'СЕТ СН'!$F$6-'СЕТ СН'!$F$19</f>
        <v>973.74637173999997</v>
      </c>
      <c r="V34" s="36">
        <f>SUMIFS(СВЦЭМ!$C$39:$C$782,СВЦЭМ!$A$39:$A$782,$A34,СВЦЭМ!$B$39:$B$782,V$11)+'СЕТ СН'!$F$9+СВЦЭМ!$D$10+'СЕТ СН'!$F$6-'СЕТ СН'!$F$19</f>
        <v>998.10542335000002</v>
      </c>
      <c r="W34" s="36">
        <f>SUMIFS(СВЦЭМ!$C$39:$C$782,СВЦЭМ!$A$39:$A$782,$A34,СВЦЭМ!$B$39:$B$782,W$11)+'СЕТ СН'!$F$9+СВЦЭМ!$D$10+'СЕТ СН'!$F$6-'СЕТ СН'!$F$19</f>
        <v>1021.5627576000001</v>
      </c>
      <c r="X34" s="36">
        <f>SUMIFS(СВЦЭМ!$C$39:$C$782,СВЦЭМ!$A$39:$A$782,$A34,СВЦЭМ!$B$39:$B$782,X$11)+'СЕТ СН'!$F$9+СВЦЭМ!$D$10+'СЕТ СН'!$F$6-'СЕТ СН'!$F$19</f>
        <v>974.14287365000007</v>
      </c>
      <c r="Y34" s="36">
        <f>SUMIFS(СВЦЭМ!$C$39:$C$782,СВЦЭМ!$A$39:$A$782,$A34,СВЦЭМ!$B$39:$B$782,Y$11)+'СЕТ СН'!$F$9+СВЦЭМ!$D$10+'СЕТ СН'!$F$6-'СЕТ СН'!$F$19</f>
        <v>957.35463229000004</v>
      </c>
    </row>
    <row r="35" spans="1:25" ht="15.75" x14ac:dyDescent="0.2">
      <c r="A35" s="35">
        <f t="shared" si="0"/>
        <v>44310</v>
      </c>
      <c r="B35" s="36">
        <f>SUMIFS(СВЦЭМ!$C$39:$C$782,СВЦЭМ!$A$39:$A$782,$A35,СВЦЭМ!$B$39:$B$782,B$11)+'СЕТ СН'!$F$9+СВЦЭМ!$D$10+'СЕТ СН'!$F$6-'СЕТ СН'!$F$19</f>
        <v>1192.5566261700001</v>
      </c>
      <c r="C35" s="36">
        <f>SUMIFS(СВЦЭМ!$C$39:$C$782,СВЦЭМ!$A$39:$A$782,$A35,СВЦЭМ!$B$39:$B$782,C$11)+'СЕТ СН'!$F$9+СВЦЭМ!$D$10+'СЕТ СН'!$F$6-'СЕТ СН'!$F$19</f>
        <v>1292.65250786</v>
      </c>
      <c r="D35" s="36">
        <f>SUMIFS(СВЦЭМ!$C$39:$C$782,СВЦЭМ!$A$39:$A$782,$A35,СВЦЭМ!$B$39:$B$782,D$11)+'СЕТ СН'!$F$9+СВЦЭМ!$D$10+'СЕТ СН'!$F$6-'СЕТ СН'!$F$19</f>
        <v>1357.8652983300001</v>
      </c>
      <c r="E35" s="36">
        <f>SUMIFS(СВЦЭМ!$C$39:$C$782,СВЦЭМ!$A$39:$A$782,$A35,СВЦЭМ!$B$39:$B$782,E$11)+'СЕТ СН'!$F$9+СВЦЭМ!$D$10+'СЕТ СН'!$F$6-'СЕТ СН'!$F$19</f>
        <v>1349.0627408400001</v>
      </c>
      <c r="F35" s="36">
        <f>SUMIFS(СВЦЭМ!$C$39:$C$782,СВЦЭМ!$A$39:$A$782,$A35,СВЦЭМ!$B$39:$B$782,F$11)+'СЕТ СН'!$F$9+СВЦЭМ!$D$10+'СЕТ СН'!$F$6-'СЕТ СН'!$F$19</f>
        <v>1363.7877815900001</v>
      </c>
      <c r="G35" s="36">
        <f>SUMIFS(СВЦЭМ!$C$39:$C$782,СВЦЭМ!$A$39:$A$782,$A35,СВЦЭМ!$B$39:$B$782,G$11)+'СЕТ СН'!$F$9+СВЦЭМ!$D$10+'СЕТ СН'!$F$6-'СЕТ СН'!$F$19</f>
        <v>1334.39752101</v>
      </c>
      <c r="H35" s="36">
        <f>SUMIFS(СВЦЭМ!$C$39:$C$782,СВЦЭМ!$A$39:$A$782,$A35,СВЦЭМ!$B$39:$B$782,H$11)+'СЕТ СН'!$F$9+СВЦЭМ!$D$10+'СЕТ СН'!$F$6-'СЕТ СН'!$F$19</f>
        <v>1287.6367276000001</v>
      </c>
      <c r="I35" s="36">
        <f>SUMIFS(СВЦЭМ!$C$39:$C$782,СВЦЭМ!$A$39:$A$782,$A35,СВЦЭМ!$B$39:$B$782,I$11)+'СЕТ СН'!$F$9+СВЦЭМ!$D$10+'СЕТ СН'!$F$6-'СЕТ СН'!$F$19</f>
        <v>1239.9549577600001</v>
      </c>
      <c r="J35" s="36">
        <f>SUMIFS(СВЦЭМ!$C$39:$C$782,СВЦЭМ!$A$39:$A$782,$A35,СВЦЭМ!$B$39:$B$782,J$11)+'СЕТ СН'!$F$9+СВЦЭМ!$D$10+'СЕТ СН'!$F$6-'СЕТ СН'!$F$19</f>
        <v>1142.1854028800001</v>
      </c>
      <c r="K35" s="36">
        <f>SUMIFS(СВЦЭМ!$C$39:$C$782,СВЦЭМ!$A$39:$A$782,$A35,СВЦЭМ!$B$39:$B$782,K$11)+'СЕТ СН'!$F$9+СВЦЭМ!$D$10+'СЕТ СН'!$F$6-'СЕТ СН'!$F$19</f>
        <v>1067.83379311</v>
      </c>
      <c r="L35" s="36">
        <f>SUMIFS(СВЦЭМ!$C$39:$C$782,СВЦЭМ!$A$39:$A$782,$A35,СВЦЭМ!$B$39:$B$782,L$11)+'СЕТ СН'!$F$9+СВЦЭМ!$D$10+'СЕТ СН'!$F$6-'СЕТ СН'!$F$19</f>
        <v>1062.70327253</v>
      </c>
      <c r="M35" s="36">
        <f>SUMIFS(СВЦЭМ!$C$39:$C$782,СВЦЭМ!$A$39:$A$782,$A35,СВЦЭМ!$B$39:$B$782,M$11)+'СЕТ СН'!$F$9+СВЦЭМ!$D$10+'СЕТ СН'!$F$6-'СЕТ СН'!$F$19</f>
        <v>1077.2793155300001</v>
      </c>
      <c r="N35" s="36">
        <f>SUMIFS(СВЦЭМ!$C$39:$C$782,СВЦЭМ!$A$39:$A$782,$A35,СВЦЭМ!$B$39:$B$782,N$11)+'СЕТ СН'!$F$9+СВЦЭМ!$D$10+'СЕТ СН'!$F$6-'СЕТ СН'!$F$19</f>
        <v>1102.3439642999999</v>
      </c>
      <c r="O35" s="36">
        <f>SUMIFS(СВЦЭМ!$C$39:$C$782,СВЦЭМ!$A$39:$A$782,$A35,СВЦЭМ!$B$39:$B$782,O$11)+'СЕТ СН'!$F$9+СВЦЭМ!$D$10+'СЕТ СН'!$F$6-'СЕТ СН'!$F$19</f>
        <v>1169.6566200100001</v>
      </c>
      <c r="P35" s="36">
        <f>SUMIFS(СВЦЭМ!$C$39:$C$782,СВЦЭМ!$A$39:$A$782,$A35,СВЦЭМ!$B$39:$B$782,P$11)+'СЕТ СН'!$F$9+СВЦЭМ!$D$10+'СЕТ СН'!$F$6-'СЕТ СН'!$F$19</f>
        <v>1232.2772789099999</v>
      </c>
      <c r="Q35" s="36">
        <f>SUMIFS(СВЦЭМ!$C$39:$C$782,СВЦЭМ!$A$39:$A$782,$A35,СВЦЭМ!$B$39:$B$782,Q$11)+'СЕТ СН'!$F$9+СВЦЭМ!$D$10+'СЕТ СН'!$F$6-'СЕТ СН'!$F$19</f>
        <v>1238.93892486</v>
      </c>
      <c r="R35" s="36">
        <f>SUMIFS(СВЦЭМ!$C$39:$C$782,СВЦЭМ!$A$39:$A$782,$A35,СВЦЭМ!$B$39:$B$782,R$11)+'СЕТ СН'!$F$9+СВЦЭМ!$D$10+'СЕТ СН'!$F$6-'СЕТ СН'!$F$19</f>
        <v>1231.2685612600001</v>
      </c>
      <c r="S35" s="36">
        <f>SUMIFS(СВЦЭМ!$C$39:$C$782,СВЦЭМ!$A$39:$A$782,$A35,СВЦЭМ!$B$39:$B$782,S$11)+'СЕТ СН'!$F$9+СВЦЭМ!$D$10+'СЕТ СН'!$F$6-'СЕТ СН'!$F$19</f>
        <v>1206.9212360500001</v>
      </c>
      <c r="T35" s="36">
        <f>SUMIFS(СВЦЭМ!$C$39:$C$782,СВЦЭМ!$A$39:$A$782,$A35,СВЦЭМ!$B$39:$B$782,T$11)+'СЕТ СН'!$F$9+СВЦЭМ!$D$10+'СЕТ СН'!$F$6-'СЕТ СН'!$F$19</f>
        <v>1118.4063051599999</v>
      </c>
      <c r="U35" s="36">
        <f>SUMIFS(СВЦЭМ!$C$39:$C$782,СВЦЭМ!$A$39:$A$782,$A35,СВЦЭМ!$B$39:$B$782,U$11)+'СЕТ СН'!$F$9+СВЦЭМ!$D$10+'СЕТ СН'!$F$6-'СЕТ СН'!$F$19</f>
        <v>1044.73717663</v>
      </c>
      <c r="V35" s="36">
        <f>SUMIFS(СВЦЭМ!$C$39:$C$782,СВЦЭМ!$A$39:$A$782,$A35,СВЦЭМ!$B$39:$B$782,V$11)+'СЕТ СН'!$F$9+СВЦЭМ!$D$10+'СЕТ СН'!$F$6-'СЕТ СН'!$F$19</f>
        <v>985.83474773</v>
      </c>
      <c r="W35" s="36">
        <f>SUMIFS(СВЦЭМ!$C$39:$C$782,СВЦЭМ!$A$39:$A$782,$A35,СВЦЭМ!$B$39:$B$782,W$11)+'СЕТ СН'!$F$9+СВЦЭМ!$D$10+'СЕТ СН'!$F$6-'СЕТ СН'!$F$19</f>
        <v>1015.51458256</v>
      </c>
      <c r="X35" s="36">
        <f>SUMIFS(СВЦЭМ!$C$39:$C$782,СВЦЭМ!$A$39:$A$782,$A35,СВЦЭМ!$B$39:$B$782,X$11)+'СЕТ СН'!$F$9+СВЦЭМ!$D$10+'СЕТ СН'!$F$6-'СЕТ СН'!$F$19</f>
        <v>1038.7321420399999</v>
      </c>
      <c r="Y35" s="36">
        <f>SUMIFS(СВЦЭМ!$C$39:$C$782,СВЦЭМ!$A$39:$A$782,$A35,СВЦЭМ!$B$39:$B$782,Y$11)+'СЕТ СН'!$F$9+СВЦЭМ!$D$10+'СЕТ СН'!$F$6-'СЕТ СН'!$F$19</f>
        <v>1104.4074844200002</v>
      </c>
    </row>
    <row r="36" spans="1:25" ht="15.75" x14ac:dyDescent="0.2">
      <c r="A36" s="35">
        <f t="shared" si="0"/>
        <v>44311</v>
      </c>
      <c r="B36" s="36">
        <f>SUMIFS(СВЦЭМ!$C$39:$C$782,СВЦЭМ!$A$39:$A$782,$A36,СВЦЭМ!$B$39:$B$782,B$11)+'СЕТ СН'!$F$9+СВЦЭМ!$D$10+'СЕТ СН'!$F$6-'СЕТ СН'!$F$19</f>
        <v>1141.3745762599999</v>
      </c>
      <c r="C36" s="36">
        <f>SUMIFS(СВЦЭМ!$C$39:$C$782,СВЦЭМ!$A$39:$A$782,$A36,СВЦЭМ!$B$39:$B$782,C$11)+'СЕТ СН'!$F$9+СВЦЭМ!$D$10+'СЕТ СН'!$F$6-'СЕТ СН'!$F$19</f>
        <v>1190.4366155100001</v>
      </c>
      <c r="D36" s="36">
        <f>SUMIFS(СВЦЭМ!$C$39:$C$782,СВЦЭМ!$A$39:$A$782,$A36,СВЦЭМ!$B$39:$B$782,D$11)+'СЕТ СН'!$F$9+СВЦЭМ!$D$10+'СЕТ СН'!$F$6-'СЕТ СН'!$F$19</f>
        <v>1136.4298325900002</v>
      </c>
      <c r="E36" s="36">
        <f>SUMIFS(СВЦЭМ!$C$39:$C$782,СВЦЭМ!$A$39:$A$782,$A36,СВЦЭМ!$B$39:$B$782,E$11)+'СЕТ СН'!$F$9+СВЦЭМ!$D$10+'СЕТ СН'!$F$6-'СЕТ СН'!$F$19</f>
        <v>1125.9638040100001</v>
      </c>
      <c r="F36" s="36">
        <f>SUMIFS(СВЦЭМ!$C$39:$C$782,СВЦЭМ!$A$39:$A$782,$A36,СВЦЭМ!$B$39:$B$782,F$11)+'СЕТ СН'!$F$9+СВЦЭМ!$D$10+'СЕТ СН'!$F$6-'СЕТ СН'!$F$19</f>
        <v>1124.4962944599999</v>
      </c>
      <c r="G36" s="36">
        <f>SUMIFS(СВЦЭМ!$C$39:$C$782,СВЦЭМ!$A$39:$A$782,$A36,СВЦЭМ!$B$39:$B$782,G$11)+'СЕТ СН'!$F$9+СВЦЭМ!$D$10+'СЕТ СН'!$F$6-'СЕТ СН'!$F$19</f>
        <v>1130.4640591899999</v>
      </c>
      <c r="H36" s="36">
        <f>SUMIFS(СВЦЭМ!$C$39:$C$782,СВЦЭМ!$A$39:$A$782,$A36,СВЦЭМ!$B$39:$B$782,H$11)+'СЕТ СН'!$F$9+СВЦЭМ!$D$10+'СЕТ СН'!$F$6-'СЕТ СН'!$F$19</f>
        <v>1136.6953778</v>
      </c>
      <c r="I36" s="36">
        <f>SUMIFS(СВЦЭМ!$C$39:$C$782,СВЦЭМ!$A$39:$A$782,$A36,СВЦЭМ!$B$39:$B$782,I$11)+'СЕТ СН'!$F$9+СВЦЭМ!$D$10+'СЕТ СН'!$F$6-'СЕТ СН'!$F$19</f>
        <v>1158.32482248</v>
      </c>
      <c r="J36" s="36">
        <f>SUMIFS(СВЦЭМ!$C$39:$C$782,СВЦЭМ!$A$39:$A$782,$A36,СВЦЭМ!$B$39:$B$782,J$11)+'СЕТ СН'!$F$9+СВЦЭМ!$D$10+'СЕТ СН'!$F$6-'СЕТ СН'!$F$19</f>
        <v>1096.2223011999999</v>
      </c>
      <c r="K36" s="36">
        <f>SUMIFS(СВЦЭМ!$C$39:$C$782,СВЦЭМ!$A$39:$A$782,$A36,СВЦЭМ!$B$39:$B$782,K$11)+'СЕТ СН'!$F$9+СВЦЭМ!$D$10+'СЕТ СН'!$F$6-'СЕТ СН'!$F$19</f>
        <v>1020.7497070200001</v>
      </c>
      <c r="L36" s="36">
        <f>SUMIFS(СВЦЭМ!$C$39:$C$782,СВЦЭМ!$A$39:$A$782,$A36,СВЦЭМ!$B$39:$B$782,L$11)+'СЕТ СН'!$F$9+СВЦЭМ!$D$10+'СЕТ СН'!$F$6-'СЕТ СН'!$F$19</f>
        <v>1027.79217391</v>
      </c>
      <c r="M36" s="36">
        <f>SUMIFS(СВЦЭМ!$C$39:$C$782,СВЦЭМ!$A$39:$A$782,$A36,СВЦЭМ!$B$39:$B$782,M$11)+'СЕТ СН'!$F$9+СВЦЭМ!$D$10+'СЕТ СН'!$F$6-'СЕТ СН'!$F$19</f>
        <v>1024.66030548</v>
      </c>
      <c r="N36" s="36">
        <f>SUMIFS(СВЦЭМ!$C$39:$C$782,СВЦЭМ!$A$39:$A$782,$A36,СВЦЭМ!$B$39:$B$782,N$11)+'СЕТ СН'!$F$9+СВЦЭМ!$D$10+'СЕТ СН'!$F$6-'СЕТ СН'!$F$19</f>
        <v>1052.51267882</v>
      </c>
      <c r="O36" s="36">
        <f>SUMIFS(СВЦЭМ!$C$39:$C$782,СВЦЭМ!$A$39:$A$782,$A36,СВЦЭМ!$B$39:$B$782,O$11)+'СЕТ СН'!$F$9+СВЦЭМ!$D$10+'СЕТ СН'!$F$6-'СЕТ СН'!$F$19</f>
        <v>1126.1331330999999</v>
      </c>
      <c r="P36" s="36">
        <f>SUMIFS(СВЦЭМ!$C$39:$C$782,СВЦЭМ!$A$39:$A$782,$A36,СВЦЭМ!$B$39:$B$782,P$11)+'СЕТ СН'!$F$9+СВЦЭМ!$D$10+'СЕТ СН'!$F$6-'СЕТ СН'!$F$19</f>
        <v>1112.45137772</v>
      </c>
      <c r="Q36" s="36">
        <f>SUMIFS(СВЦЭМ!$C$39:$C$782,СВЦЭМ!$A$39:$A$782,$A36,СВЦЭМ!$B$39:$B$782,Q$11)+'СЕТ СН'!$F$9+СВЦЭМ!$D$10+'СЕТ СН'!$F$6-'СЕТ СН'!$F$19</f>
        <v>1084.9053718600001</v>
      </c>
      <c r="R36" s="36">
        <f>SUMIFS(СВЦЭМ!$C$39:$C$782,СВЦЭМ!$A$39:$A$782,$A36,СВЦЭМ!$B$39:$B$782,R$11)+'СЕТ СН'!$F$9+СВЦЭМ!$D$10+'СЕТ СН'!$F$6-'СЕТ СН'!$F$19</f>
        <v>1091.1507635400001</v>
      </c>
      <c r="S36" s="36">
        <f>SUMIFS(СВЦЭМ!$C$39:$C$782,СВЦЭМ!$A$39:$A$782,$A36,СВЦЭМ!$B$39:$B$782,S$11)+'СЕТ СН'!$F$9+СВЦЭМ!$D$10+'СЕТ СН'!$F$6-'СЕТ СН'!$F$19</f>
        <v>1119.99067111</v>
      </c>
      <c r="T36" s="36">
        <f>SUMIFS(СВЦЭМ!$C$39:$C$782,СВЦЭМ!$A$39:$A$782,$A36,СВЦЭМ!$B$39:$B$782,T$11)+'СЕТ СН'!$F$9+СВЦЭМ!$D$10+'СЕТ СН'!$F$6-'СЕТ СН'!$F$19</f>
        <v>1045.57768607</v>
      </c>
      <c r="U36" s="36">
        <f>SUMIFS(СВЦЭМ!$C$39:$C$782,СВЦЭМ!$A$39:$A$782,$A36,СВЦЭМ!$B$39:$B$782,U$11)+'СЕТ СН'!$F$9+СВЦЭМ!$D$10+'СЕТ СН'!$F$6-'СЕТ СН'!$F$19</f>
        <v>975.56158181000001</v>
      </c>
      <c r="V36" s="36">
        <f>SUMIFS(СВЦЭМ!$C$39:$C$782,СВЦЭМ!$A$39:$A$782,$A36,СВЦЭМ!$B$39:$B$782,V$11)+'СЕТ СН'!$F$9+СВЦЭМ!$D$10+'СЕТ СН'!$F$6-'СЕТ СН'!$F$19</f>
        <v>959.11044936000008</v>
      </c>
      <c r="W36" s="36">
        <f>SUMIFS(СВЦЭМ!$C$39:$C$782,СВЦЭМ!$A$39:$A$782,$A36,СВЦЭМ!$B$39:$B$782,W$11)+'СЕТ СН'!$F$9+СВЦЭМ!$D$10+'СЕТ СН'!$F$6-'СЕТ СН'!$F$19</f>
        <v>978.14625389000003</v>
      </c>
      <c r="X36" s="36">
        <f>SUMIFS(СВЦЭМ!$C$39:$C$782,СВЦЭМ!$A$39:$A$782,$A36,СВЦЭМ!$B$39:$B$782,X$11)+'СЕТ СН'!$F$9+СВЦЭМ!$D$10+'СЕТ СН'!$F$6-'СЕТ СН'!$F$19</f>
        <v>951.90970123</v>
      </c>
      <c r="Y36" s="36">
        <f>SUMIFS(СВЦЭМ!$C$39:$C$782,СВЦЭМ!$A$39:$A$782,$A36,СВЦЭМ!$B$39:$B$782,Y$11)+'СЕТ СН'!$F$9+СВЦЭМ!$D$10+'СЕТ СН'!$F$6-'СЕТ СН'!$F$19</f>
        <v>971.39821602000006</v>
      </c>
    </row>
    <row r="37" spans="1:25" ht="15.75" x14ac:dyDescent="0.2">
      <c r="A37" s="35">
        <f t="shared" si="0"/>
        <v>44312</v>
      </c>
      <c r="B37" s="36">
        <f>SUMIFS(СВЦЭМ!$C$39:$C$782,СВЦЭМ!$A$39:$A$782,$A37,СВЦЭМ!$B$39:$B$782,B$11)+'СЕТ СН'!$F$9+СВЦЭМ!$D$10+'СЕТ СН'!$F$6-'СЕТ СН'!$F$19</f>
        <v>1079.43329868</v>
      </c>
      <c r="C37" s="36">
        <f>SUMIFS(СВЦЭМ!$C$39:$C$782,СВЦЭМ!$A$39:$A$782,$A37,СВЦЭМ!$B$39:$B$782,C$11)+'СЕТ СН'!$F$9+СВЦЭМ!$D$10+'СЕТ СН'!$F$6-'СЕТ СН'!$F$19</f>
        <v>1082.29858939</v>
      </c>
      <c r="D37" s="36">
        <f>SUMIFS(СВЦЭМ!$C$39:$C$782,СВЦЭМ!$A$39:$A$782,$A37,СВЦЭМ!$B$39:$B$782,D$11)+'СЕТ СН'!$F$9+СВЦЭМ!$D$10+'СЕТ СН'!$F$6-'СЕТ СН'!$F$19</f>
        <v>1123.37585033</v>
      </c>
      <c r="E37" s="36">
        <f>SUMIFS(СВЦЭМ!$C$39:$C$782,СВЦЭМ!$A$39:$A$782,$A37,СВЦЭМ!$B$39:$B$782,E$11)+'СЕТ СН'!$F$9+СВЦЭМ!$D$10+'СЕТ СН'!$F$6-'СЕТ СН'!$F$19</f>
        <v>1120.1693152099999</v>
      </c>
      <c r="F37" s="36">
        <f>SUMIFS(СВЦЭМ!$C$39:$C$782,СВЦЭМ!$A$39:$A$782,$A37,СВЦЭМ!$B$39:$B$782,F$11)+'СЕТ СН'!$F$9+СВЦЭМ!$D$10+'СЕТ СН'!$F$6-'СЕТ СН'!$F$19</f>
        <v>1134.34506695</v>
      </c>
      <c r="G37" s="36">
        <f>SUMIFS(СВЦЭМ!$C$39:$C$782,СВЦЭМ!$A$39:$A$782,$A37,СВЦЭМ!$B$39:$B$782,G$11)+'СЕТ СН'!$F$9+СВЦЭМ!$D$10+'СЕТ СН'!$F$6-'СЕТ СН'!$F$19</f>
        <v>1149.2037559500002</v>
      </c>
      <c r="H37" s="36">
        <f>SUMIFS(СВЦЭМ!$C$39:$C$782,СВЦЭМ!$A$39:$A$782,$A37,СВЦЭМ!$B$39:$B$782,H$11)+'СЕТ СН'!$F$9+СВЦЭМ!$D$10+'СЕТ СН'!$F$6-'СЕТ СН'!$F$19</f>
        <v>1188.5473027</v>
      </c>
      <c r="I37" s="36">
        <f>SUMIFS(СВЦЭМ!$C$39:$C$782,СВЦЭМ!$A$39:$A$782,$A37,СВЦЭМ!$B$39:$B$782,I$11)+'СЕТ СН'!$F$9+СВЦЭМ!$D$10+'СЕТ СН'!$F$6-'СЕТ СН'!$F$19</f>
        <v>1127.83719518</v>
      </c>
      <c r="J37" s="36">
        <f>SUMIFS(СВЦЭМ!$C$39:$C$782,СВЦЭМ!$A$39:$A$782,$A37,СВЦЭМ!$B$39:$B$782,J$11)+'СЕТ СН'!$F$9+СВЦЭМ!$D$10+'СЕТ СН'!$F$6-'СЕТ СН'!$F$19</f>
        <v>1097.41599417</v>
      </c>
      <c r="K37" s="36">
        <f>SUMIFS(СВЦЭМ!$C$39:$C$782,СВЦЭМ!$A$39:$A$782,$A37,СВЦЭМ!$B$39:$B$782,K$11)+'СЕТ СН'!$F$9+СВЦЭМ!$D$10+'СЕТ СН'!$F$6-'СЕТ СН'!$F$19</f>
        <v>1030.27975122</v>
      </c>
      <c r="L37" s="36">
        <f>SUMIFS(СВЦЭМ!$C$39:$C$782,СВЦЭМ!$A$39:$A$782,$A37,СВЦЭМ!$B$39:$B$782,L$11)+'СЕТ СН'!$F$9+СВЦЭМ!$D$10+'СЕТ СН'!$F$6-'СЕТ СН'!$F$19</f>
        <v>1030.72108555</v>
      </c>
      <c r="M37" s="36">
        <f>SUMIFS(СВЦЭМ!$C$39:$C$782,СВЦЭМ!$A$39:$A$782,$A37,СВЦЭМ!$B$39:$B$782,M$11)+'СЕТ СН'!$F$9+СВЦЭМ!$D$10+'СЕТ СН'!$F$6-'СЕТ СН'!$F$19</f>
        <v>1031.5265250699999</v>
      </c>
      <c r="N37" s="36">
        <f>SUMIFS(СВЦЭМ!$C$39:$C$782,СВЦЭМ!$A$39:$A$782,$A37,СВЦЭМ!$B$39:$B$782,N$11)+'СЕТ СН'!$F$9+СВЦЭМ!$D$10+'СЕТ СН'!$F$6-'СЕТ СН'!$F$19</f>
        <v>1061.5231391899999</v>
      </c>
      <c r="O37" s="36">
        <f>SUMIFS(СВЦЭМ!$C$39:$C$782,СВЦЭМ!$A$39:$A$782,$A37,СВЦЭМ!$B$39:$B$782,O$11)+'СЕТ СН'!$F$9+СВЦЭМ!$D$10+'СЕТ СН'!$F$6-'СЕТ СН'!$F$19</f>
        <v>1117.0776973700001</v>
      </c>
      <c r="P37" s="36">
        <f>SUMIFS(СВЦЭМ!$C$39:$C$782,СВЦЭМ!$A$39:$A$782,$A37,СВЦЭМ!$B$39:$B$782,P$11)+'СЕТ СН'!$F$9+СВЦЭМ!$D$10+'СЕТ СН'!$F$6-'СЕТ СН'!$F$19</f>
        <v>1171.3839193599999</v>
      </c>
      <c r="Q37" s="36">
        <f>SUMIFS(СВЦЭМ!$C$39:$C$782,СВЦЭМ!$A$39:$A$782,$A37,СВЦЭМ!$B$39:$B$782,Q$11)+'СЕТ СН'!$F$9+СВЦЭМ!$D$10+'СЕТ СН'!$F$6-'СЕТ СН'!$F$19</f>
        <v>1180.9183894800001</v>
      </c>
      <c r="R37" s="36">
        <f>SUMIFS(СВЦЭМ!$C$39:$C$782,СВЦЭМ!$A$39:$A$782,$A37,СВЦЭМ!$B$39:$B$782,R$11)+'СЕТ СН'!$F$9+СВЦЭМ!$D$10+'СЕТ СН'!$F$6-'СЕТ СН'!$F$19</f>
        <v>1158.3257986000001</v>
      </c>
      <c r="S37" s="36">
        <f>SUMIFS(СВЦЭМ!$C$39:$C$782,СВЦЭМ!$A$39:$A$782,$A37,СВЦЭМ!$B$39:$B$782,S$11)+'СЕТ СН'!$F$9+СВЦЭМ!$D$10+'СЕТ СН'!$F$6-'СЕТ СН'!$F$19</f>
        <v>1133.6799392099999</v>
      </c>
      <c r="T37" s="36">
        <f>SUMIFS(СВЦЭМ!$C$39:$C$782,СВЦЭМ!$A$39:$A$782,$A37,СВЦЭМ!$B$39:$B$782,T$11)+'СЕТ СН'!$F$9+СВЦЭМ!$D$10+'СЕТ СН'!$F$6-'СЕТ СН'!$F$19</f>
        <v>1067.5398187000001</v>
      </c>
      <c r="U37" s="36">
        <f>SUMIFS(СВЦЭМ!$C$39:$C$782,СВЦЭМ!$A$39:$A$782,$A37,СВЦЭМ!$B$39:$B$782,U$11)+'СЕТ СН'!$F$9+СВЦЭМ!$D$10+'СЕТ СН'!$F$6-'СЕТ СН'!$F$19</f>
        <v>1008.5785192100001</v>
      </c>
      <c r="V37" s="36">
        <f>SUMIFS(СВЦЭМ!$C$39:$C$782,СВЦЭМ!$A$39:$A$782,$A37,СВЦЭМ!$B$39:$B$782,V$11)+'СЕТ СН'!$F$9+СВЦЭМ!$D$10+'СЕТ СН'!$F$6-'СЕТ СН'!$F$19</f>
        <v>1005.3525740900001</v>
      </c>
      <c r="W37" s="36">
        <f>SUMIFS(СВЦЭМ!$C$39:$C$782,СВЦЭМ!$A$39:$A$782,$A37,СВЦЭМ!$B$39:$B$782,W$11)+'СЕТ СН'!$F$9+СВЦЭМ!$D$10+'СЕТ СН'!$F$6-'СЕТ СН'!$F$19</f>
        <v>1020.5267893800001</v>
      </c>
      <c r="X37" s="36">
        <f>SUMIFS(СВЦЭМ!$C$39:$C$782,СВЦЭМ!$A$39:$A$782,$A37,СВЦЭМ!$B$39:$B$782,X$11)+'СЕТ СН'!$F$9+СВЦЭМ!$D$10+'СЕТ СН'!$F$6-'СЕТ СН'!$F$19</f>
        <v>1017.0479946400001</v>
      </c>
      <c r="Y37" s="36">
        <f>SUMIFS(СВЦЭМ!$C$39:$C$782,СВЦЭМ!$A$39:$A$782,$A37,СВЦЭМ!$B$39:$B$782,Y$11)+'СЕТ СН'!$F$9+СВЦЭМ!$D$10+'СЕТ СН'!$F$6-'СЕТ СН'!$F$19</f>
        <v>1066.0569204599999</v>
      </c>
    </row>
    <row r="38" spans="1:25" ht="15.75" x14ac:dyDescent="0.2">
      <c r="A38" s="35">
        <f t="shared" si="0"/>
        <v>44313</v>
      </c>
      <c r="B38" s="36">
        <f>SUMIFS(СВЦЭМ!$C$39:$C$782,СВЦЭМ!$A$39:$A$782,$A38,СВЦЭМ!$B$39:$B$782,B$11)+'СЕТ СН'!$F$9+СВЦЭМ!$D$10+'СЕТ СН'!$F$6-'СЕТ СН'!$F$19</f>
        <v>1311.7973975699999</v>
      </c>
      <c r="C38" s="36">
        <f>SUMIFS(СВЦЭМ!$C$39:$C$782,СВЦЭМ!$A$39:$A$782,$A38,СВЦЭМ!$B$39:$B$782,C$11)+'СЕТ СН'!$F$9+СВЦЭМ!$D$10+'СЕТ СН'!$F$6-'СЕТ СН'!$F$19</f>
        <v>1400.0608511</v>
      </c>
      <c r="D38" s="36">
        <f>SUMIFS(СВЦЭМ!$C$39:$C$782,СВЦЭМ!$A$39:$A$782,$A38,СВЦЭМ!$B$39:$B$782,D$11)+'СЕТ СН'!$F$9+СВЦЭМ!$D$10+'СЕТ СН'!$F$6-'СЕТ СН'!$F$19</f>
        <v>1372.8175093500001</v>
      </c>
      <c r="E38" s="36">
        <f>SUMIFS(СВЦЭМ!$C$39:$C$782,СВЦЭМ!$A$39:$A$782,$A38,СВЦЭМ!$B$39:$B$782,E$11)+'СЕТ СН'!$F$9+СВЦЭМ!$D$10+'СЕТ СН'!$F$6-'СЕТ СН'!$F$19</f>
        <v>1368.97104261</v>
      </c>
      <c r="F38" s="36">
        <f>SUMIFS(СВЦЭМ!$C$39:$C$782,СВЦЭМ!$A$39:$A$782,$A38,СВЦЭМ!$B$39:$B$782,F$11)+'СЕТ СН'!$F$9+СВЦЭМ!$D$10+'СЕТ СН'!$F$6-'СЕТ СН'!$F$19</f>
        <v>1369.3170900600001</v>
      </c>
      <c r="G38" s="36">
        <f>SUMIFS(СВЦЭМ!$C$39:$C$782,СВЦЭМ!$A$39:$A$782,$A38,СВЦЭМ!$B$39:$B$782,G$11)+'СЕТ СН'!$F$9+СВЦЭМ!$D$10+'СЕТ СН'!$F$6-'СЕТ СН'!$F$19</f>
        <v>1380.4875803</v>
      </c>
      <c r="H38" s="36">
        <f>SUMIFS(СВЦЭМ!$C$39:$C$782,СВЦЭМ!$A$39:$A$782,$A38,СВЦЭМ!$B$39:$B$782,H$11)+'СЕТ СН'!$F$9+СВЦЭМ!$D$10+'СЕТ СН'!$F$6-'СЕТ СН'!$F$19</f>
        <v>1393.96393096</v>
      </c>
      <c r="I38" s="36">
        <f>SUMIFS(СВЦЭМ!$C$39:$C$782,СВЦЭМ!$A$39:$A$782,$A38,СВЦЭМ!$B$39:$B$782,I$11)+'СЕТ СН'!$F$9+СВЦЭМ!$D$10+'СЕТ СН'!$F$6-'СЕТ СН'!$F$19</f>
        <v>1320.5815714299999</v>
      </c>
      <c r="J38" s="36">
        <f>SUMIFS(СВЦЭМ!$C$39:$C$782,СВЦЭМ!$A$39:$A$782,$A38,СВЦЭМ!$B$39:$B$782,J$11)+'СЕТ СН'!$F$9+СВЦЭМ!$D$10+'СЕТ СН'!$F$6-'СЕТ СН'!$F$19</f>
        <v>1235.5295184399999</v>
      </c>
      <c r="K38" s="36">
        <f>SUMIFS(СВЦЭМ!$C$39:$C$782,СВЦЭМ!$A$39:$A$782,$A38,СВЦЭМ!$B$39:$B$782,K$11)+'СЕТ СН'!$F$9+СВЦЭМ!$D$10+'СЕТ СН'!$F$6-'СЕТ СН'!$F$19</f>
        <v>1183.9920717699999</v>
      </c>
      <c r="L38" s="36">
        <f>SUMIFS(СВЦЭМ!$C$39:$C$782,СВЦЭМ!$A$39:$A$782,$A38,СВЦЭМ!$B$39:$B$782,L$11)+'СЕТ СН'!$F$9+СВЦЭМ!$D$10+'СЕТ СН'!$F$6-'СЕТ СН'!$F$19</f>
        <v>1191.1618292000001</v>
      </c>
      <c r="M38" s="36">
        <f>SUMIFS(СВЦЭМ!$C$39:$C$782,СВЦЭМ!$A$39:$A$782,$A38,СВЦЭМ!$B$39:$B$782,M$11)+'СЕТ СН'!$F$9+СВЦЭМ!$D$10+'СЕТ СН'!$F$6-'СЕТ СН'!$F$19</f>
        <v>1202.75310347</v>
      </c>
      <c r="N38" s="36">
        <f>SUMIFS(СВЦЭМ!$C$39:$C$782,СВЦЭМ!$A$39:$A$782,$A38,СВЦЭМ!$B$39:$B$782,N$11)+'СЕТ СН'!$F$9+СВЦЭМ!$D$10+'СЕТ СН'!$F$6-'СЕТ СН'!$F$19</f>
        <v>1233.8288951300001</v>
      </c>
      <c r="O38" s="36">
        <f>SUMIFS(СВЦЭМ!$C$39:$C$782,СВЦЭМ!$A$39:$A$782,$A38,СВЦЭМ!$B$39:$B$782,O$11)+'СЕТ СН'!$F$9+СВЦЭМ!$D$10+'СЕТ СН'!$F$6-'СЕТ СН'!$F$19</f>
        <v>1290.70389077</v>
      </c>
      <c r="P38" s="36">
        <f>SUMIFS(СВЦЭМ!$C$39:$C$782,СВЦЭМ!$A$39:$A$782,$A38,СВЦЭМ!$B$39:$B$782,P$11)+'СЕТ СН'!$F$9+СВЦЭМ!$D$10+'СЕТ СН'!$F$6-'СЕТ СН'!$F$19</f>
        <v>1307.4893047200001</v>
      </c>
      <c r="Q38" s="36">
        <f>SUMIFS(СВЦЭМ!$C$39:$C$782,СВЦЭМ!$A$39:$A$782,$A38,СВЦЭМ!$B$39:$B$782,Q$11)+'СЕТ СН'!$F$9+СВЦЭМ!$D$10+'СЕТ СН'!$F$6-'СЕТ СН'!$F$19</f>
        <v>1287.92035388</v>
      </c>
      <c r="R38" s="36">
        <f>SUMIFS(СВЦЭМ!$C$39:$C$782,СВЦЭМ!$A$39:$A$782,$A38,СВЦЭМ!$B$39:$B$782,R$11)+'СЕТ СН'!$F$9+СВЦЭМ!$D$10+'СЕТ СН'!$F$6-'СЕТ СН'!$F$19</f>
        <v>1288.2419745899999</v>
      </c>
      <c r="S38" s="36">
        <f>SUMIFS(СВЦЭМ!$C$39:$C$782,СВЦЭМ!$A$39:$A$782,$A38,СВЦЭМ!$B$39:$B$782,S$11)+'СЕТ СН'!$F$9+СВЦЭМ!$D$10+'СЕТ СН'!$F$6-'СЕТ СН'!$F$19</f>
        <v>1313.4503381500001</v>
      </c>
      <c r="T38" s="36">
        <f>SUMIFS(СВЦЭМ!$C$39:$C$782,СВЦЭМ!$A$39:$A$782,$A38,СВЦЭМ!$B$39:$B$782,T$11)+'СЕТ СН'!$F$9+СВЦЭМ!$D$10+'СЕТ СН'!$F$6-'СЕТ СН'!$F$19</f>
        <v>1229.5082297599999</v>
      </c>
      <c r="U38" s="36">
        <f>SUMIFS(СВЦЭМ!$C$39:$C$782,СВЦЭМ!$A$39:$A$782,$A38,СВЦЭМ!$B$39:$B$782,U$11)+'СЕТ СН'!$F$9+СВЦЭМ!$D$10+'СЕТ СН'!$F$6-'СЕТ СН'!$F$19</f>
        <v>1143.2477169199999</v>
      </c>
      <c r="V38" s="36">
        <f>SUMIFS(СВЦЭМ!$C$39:$C$782,СВЦЭМ!$A$39:$A$782,$A38,СВЦЭМ!$B$39:$B$782,V$11)+'СЕТ СН'!$F$9+СВЦЭМ!$D$10+'СЕТ СН'!$F$6-'СЕТ СН'!$F$19</f>
        <v>1124.3154836000001</v>
      </c>
      <c r="W38" s="36">
        <f>SUMIFS(СВЦЭМ!$C$39:$C$782,СВЦЭМ!$A$39:$A$782,$A38,СВЦЭМ!$B$39:$B$782,W$11)+'СЕТ СН'!$F$9+СВЦЭМ!$D$10+'СЕТ СН'!$F$6-'СЕТ СН'!$F$19</f>
        <v>1133.4522363900001</v>
      </c>
      <c r="X38" s="36">
        <f>SUMIFS(СВЦЭМ!$C$39:$C$782,СВЦЭМ!$A$39:$A$782,$A38,СВЦЭМ!$B$39:$B$782,X$11)+'СЕТ СН'!$F$9+СВЦЭМ!$D$10+'СЕТ СН'!$F$6-'СЕТ СН'!$F$19</f>
        <v>1130.90167393</v>
      </c>
      <c r="Y38" s="36">
        <f>SUMIFS(СВЦЭМ!$C$39:$C$782,СВЦЭМ!$A$39:$A$782,$A38,СВЦЭМ!$B$39:$B$782,Y$11)+'СЕТ СН'!$F$9+СВЦЭМ!$D$10+'СЕТ СН'!$F$6-'СЕТ СН'!$F$19</f>
        <v>1172.79462801</v>
      </c>
    </row>
    <row r="39" spans="1:25" ht="15.75" x14ac:dyDescent="0.2">
      <c r="A39" s="35">
        <f t="shared" si="0"/>
        <v>44314</v>
      </c>
      <c r="B39" s="36">
        <f>SUMIFS(СВЦЭМ!$C$39:$C$782,СВЦЭМ!$A$39:$A$782,$A39,СВЦЭМ!$B$39:$B$782,B$11)+'СЕТ СН'!$F$9+СВЦЭМ!$D$10+'СЕТ СН'!$F$6-'СЕТ СН'!$F$19</f>
        <v>1305.4746467699999</v>
      </c>
      <c r="C39" s="36">
        <f>SUMIFS(СВЦЭМ!$C$39:$C$782,СВЦЭМ!$A$39:$A$782,$A39,СВЦЭМ!$B$39:$B$782,C$11)+'СЕТ СН'!$F$9+СВЦЭМ!$D$10+'СЕТ СН'!$F$6-'СЕТ СН'!$F$19</f>
        <v>1399.27247343</v>
      </c>
      <c r="D39" s="36">
        <f>SUMIFS(СВЦЭМ!$C$39:$C$782,СВЦЭМ!$A$39:$A$782,$A39,СВЦЭМ!$B$39:$B$782,D$11)+'СЕТ СН'!$F$9+СВЦЭМ!$D$10+'СЕТ СН'!$F$6-'СЕТ СН'!$F$19</f>
        <v>1424.1694649600001</v>
      </c>
      <c r="E39" s="36">
        <f>SUMIFS(СВЦЭМ!$C$39:$C$782,СВЦЭМ!$A$39:$A$782,$A39,СВЦЭМ!$B$39:$B$782,E$11)+'СЕТ СН'!$F$9+СВЦЭМ!$D$10+'СЕТ СН'!$F$6-'СЕТ СН'!$F$19</f>
        <v>1423.63652323</v>
      </c>
      <c r="F39" s="36">
        <f>SUMIFS(СВЦЭМ!$C$39:$C$782,СВЦЭМ!$A$39:$A$782,$A39,СВЦЭМ!$B$39:$B$782,F$11)+'СЕТ СН'!$F$9+СВЦЭМ!$D$10+'СЕТ СН'!$F$6-'СЕТ СН'!$F$19</f>
        <v>1434.4772976900001</v>
      </c>
      <c r="G39" s="36">
        <f>SUMIFS(СВЦЭМ!$C$39:$C$782,СВЦЭМ!$A$39:$A$782,$A39,СВЦЭМ!$B$39:$B$782,G$11)+'СЕТ СН'!$F$9+СВЦЭМ!$D$10+'СЕТ СН'!$F$6-'СЕТ СН'!$F$19</f>
        <v>1442.2413149900001</v>
      </c>
      <c r="H39" s="36">
        <f>SUMIFS(СВЦЭМ!$C$39:$C$782,СВЦЭМ!$A$39:$A$782,$A39,СВЦЭМ!$B$39:$B$782,H$11)+'СЕТ СН'!$F$9+СВЦЭМ!$D$10+'СЕТ СН'!$F$6-'СЕТ СН'!$F$19</f>
        <v>1430.7770171899999</v>
      </c>
      <c r="I39" s="36">
        <f>SUMIFS(СВЦЭМ!$C$39:$C$782,СВЦЭМ!$A$39:$A$782,$A39,СВЦЭМ!$B$39:$B$782,I$11)+'СЕТ СН'!$F$9+СВЦЭМ!$D$10+'СЕТ СН'!$F$6-'СЕТ СН'!$F$19</f>
        <v>1344.0763329200001</v>
      </c>
      <c r="J39" s="36">
        <f>SUMIFS(СВЦЭМ!$C$39:$C$782,СВЦЭМ!$A$39:$A$782,$A39,СВЦЭМ!$B$39:$B$782,J$11)+'СЕТ СН'!$F$9+СВЦЭМ!$D$10+'СЕТ СН'!$F$6-'СЕТ СН'!$F$19</f>
        <v>1259.1729808600001</v>
      </c>
      <c r="K39" s="36">
        <f>SUMIFS(СВЦЭМ!$C$39:$C$782,СВЦЭМ!$A$39:$A$782,$A39,СВЦЭМ!$B$39:$B$782,K$11)+'СЕТ СН'!$F$9+СВЦЭМ!$D$10+'СЕТ СН'!$F$6-'СЕТ СН'!$F$19</f>
        <v>1186.2864009899999</v>
      </c>
      <c r="L39" s="36">
        <f>SUMIFS(СВЦЭМ!$C$39:$C$782,СВЦЭМ!$A$39:$A$782,$A39,СВЦЭМ!$B$39:$B$782,L$11)+'СЕТ СН'!$F$9+СВЦЭМ!$D$10+'СЕТ СН'!$F$6-'СЕТ СН'!$F$19</f>
        <v>1190.8979564900001</v>
      </c>
      <c r="M39" s="36">
        <f>SUMIFS(СВЦЭМ!$C$39:$C$782,СВЦЭМ!$A$39:$A$782,$A39,СВЦЭМ!$B$39:$B$782,M$11)+'СЕТ СН'!$F$9+СВЦЭМ!$D$10+'СЕТ СН'!$F$6-'СЕТ СН'!$F$19</f>
        <v>1197.6472105099999</v>
      </c>
      <c r="N39" s="36">
        <f>SUMIFS(СВЦЭМ!$C$39:$C$782,СВЦЭМ!$A$39:$A$782,$A39,СВЦЭМ!$B$39:$B$782,N$11)+'СЕТ СН'!$F$9+СВЦЭМ!$D$10+'СЕТ СН'!$F$6-'СЕТ СН'!$F$19</f>
        <v>1245.43198269</v>
      </c>
      <c r="O39" s="36">
        <f>SUMIFS(СВЦЭМ!$C$39:$C$782,СВЦЭМ!$A$39:$A$782,$A39,СВЦЭМ!$B$39:$B$782,O$11)+'СЕТ СН'!$F$9+СВЦЭМ!$D$10+'СЕТ СН'!$F$6-'СЕТ СН'!$F$19</f>
        <v>1283.7339055899999</v>
      </c>
      <c r="P39" s="36">
        <f>SUMIFS(СВЦЭМ!$C$39:$C$782,СВЦЭМ!$A$39:$A$782,$A39,СВЦЭМ!$B$39:$B$782,P$11)+'СЕТ СН'!$F$9+СВЦЭМ!$D$10+'СЕТ СН'!$F$6-'СЕТ СН'!$F$19</f>
        <v>1339.8917115700001</v>
      </c>
      <c r="Q39" s="36">
        <f>SUMIFS(СВЦЭМ!$C$39:$C$782,СВЦЭМ!$A$39:$A$782,$A39,СВЦЭМ!$B$39:$B$782,Q$11)+'СЕТ СН'!$F$9+СВЦЭМ!$D$10+'СЕТ СН'!$F$6-'СЕТ СН'!$F$19</f>
        <v>1337.56691927</v>
      </c>
      <c r="R39" s="36">
        <f>SUMIFS(СВЦЭМ!$C$39:$C$782,СВЦЭМ!$A$39:$A$782,$A39,СВЦЭМ!$B$39:$B$782,R$11)+'СЕТ СН'!$F$9+СВЦЭМ!$D$10+'СЕТ СН'!$F$6-'СЕТ СН'!$F$19</f>
        <v>1341.8810360800001</v>
      </c>
      <c r="S39" s="36">
        <f>SUMIFS(СВЦЭМ!$C$39:$C$782,СВЦЭМ!$A$39:$A$782,$A39,СВЦЭМ!$B$39:$B$782,S$11)+'СЕТ СН'!$F$9+СВЦЭМ!$D$10+'СЕТ СН'!$F$6-'СЕТ СН'!$F$19</f>
        <v>1343.4140131300001</v>
      </c>
      <c r="T39" s="36">
        <f>SUMIFS(СВЦЭМ!$C$39:$C$782,СВЦЭМ!$A$39:$A$782,$A39,СВЦЭМ!$B$39:$B$782,T$11)+'СЕТ СН'!$F$9+СВЦЭМ!$D$10+'СЕТ СН'!$F$6-'СЕТ СН'!$F$19</f>
        <v>1250.47172634</v>
      </c>
      <c r="U39" s="36">
        <f>SUMIFS(СВЦЭМ!$C$39:$C$782,СВЦЭМ!$A$39:$A$782,$A39,СВЦЭМ!$B$39:$B$782,U$11)+'СЕТ СН'!$F$9+СВЦЭМ!$D$10+'СЕТ СН'!$F$6-'СЕТ СН'!$F$19</f>
        <v>1178.0562663600001</v>
      </c>
      <c r="V39" s="36">
        <f>SUMIFS(СВЦЭМ!$C$39:$C$782,СВЦЭМ!$A$39:$A$782,$A39,СВЦЭМ!$B$39:$B$782,V$11)+'СЕТ СН'!$F$9+СВЦЭМ!$D$10+'СЕТ СН'!$F$6-'СЕТ СН'!$F$19</f>
        <v>1151.0178452600001</v>
      </c>
      <c r="W39" s="36">
        <f>SUMIFS(СВЦЭМ!$C$39:$C$782,СВЦЭМ!$A$39:$A$782,$A39,СВЦЭМ!$B$39:$B$782,W$11)+'СЕТ СН'!$F$9+СВЦЭМ!$D$10+'СЕТ СН'!$F$6-'СЕТ СН'!$F$19</f>
        <v>1162.6543493199999</v>
      </c>
      <c r="X39" s="36">
        <f>SUMIFS(СВЦЭМ!$C$39:$C$782,СВЦЭМ!$A$39:$A$782,$A39,СВЦЭМ!$B$39:$B$782,X$11)+'СЕТ СН'!$F$9+СВЦЭМ!$D$10+'СЕТ СН'!$F$6-'СЕТ СН'!$F$19</f>
        <v>1207.7274194300001</v>
      </c>
      <c r="Y39" s="36">
        <f>SUMIFS(СВЦЭМ!$C$39:$C$782,СВЦЭМ!$A$39:$A$782,$A39,СВЦЭМ!$B$39:$B$782,Y$11)+'СЕТ СН'!$F$9+СВЦЭМ!$D$10+'СЕТ СН'!$F$6-'СЕТ СН'!$F$19</f>
        <v>1276.29295755</v>
      </c>
    </row>
    <row r="40" spans="1:25" ht="15.75" x14ac:dyDescent="0.2">
      <c r="A40" s="35">
        <f t="shared" si="0"/>
        <v>44315</v>
      </c>
      <c r="B40" s="36">
        <f>SUMIFS(СВЦЭМ!$C$39:$C$782,СВЦЭМ!$A$39:$A$782,$A40,СВЦЭМ!$B$39:$B$782,B$11)+'СЕТ СН'!$F$9+СВЦЭМ!$D$10+'СЕТ СН'!$F$6-'СЕТ СН'!$F$19</f>
        <v>1316.90932228</v>
      </c>
      <c r="C40" s="36">
        <f>SUMIFS(СВЦЭМ!$C$39:$C$782,СВЦЭМ!$A$39:$A$782,$A40,СВЦЭМ!$B$39:$B$782,C$11)+'СЕТ СН'!$F$9+СВЦЭМ!$D$10+'СЕТ СН'!$F$6-'СЕТ СН'!$F$19</f>
        <v>1416.80602484</v>
      </c>
      <c r="D40" s="36">
        <f>SUMIFS(СВЦЭМ!$C$39:$C$782,СВЦЭМ!$A$39:$A$782,$A40,СВЦЭМ!$B$39:$B$782,D$11)+'СЕТ СН'!$F$9+СВЦЭМ!$D$10+'СЕТ СН'!$F$6-'СЕТ СН'!$F$19</f>
        <v>1414.4383509700001</v>
      </c>
      <c r="E40" s="36">
        <f>SUMIFS(СВЦЭМ!$C$39:$C$782,СВЦЭМ!$A$39:$A$782,$A40,СВЦЭМ!$B$39:$B$782,E$11)+'СЕТ СН'!$F$9+СВЦЭМ!$D$10+'СЕТ СН'!$F$6-'СЕТ СН'!$F$19</f>
        <v>1407.5166494800001</v>
      </c>
      <c r="F40" s="36">
        <f>SUMIFS(СВЦЭМ!$C$39:$C$782,СВЦЭМ!$A$39:$A$782,$A40,СВЦЭМ!$B$39:$B$782,F$11)+'СЕТ СН'!$F$9+СВЦЭМ!$D$10+'СЕТ СН'!$F$6-'СЕТ СН'!$F$19</f>
        <v>1425.8509925000001</v>
      </c>
      <c r="G40" s="36">
        <f>SUMIFS(СВЦЭМ!$C$39:$C$782,СВЦЭМ!$A$39:$A$782,$A40,СВЦЭМ!$B$39:$B$782,G$11)+'СЕТ СН'!$F$9+СВЦЭМ!$D$10+'СЕТ СН'!$F$6-'СЕТ СН'!$F$19</f>
        <v>1434.2701944</v>
      </c>
      <c r="H40" s="36">
        <f>SUMIFS(СВЦЭМ!$C$39:$C$782,СВЦЭМ!$A$39:$A$782,$A40,СВЦЭМ!$B$39:$B$782,H$11)+'СЕТ СН'!$F$9+СВЦЭМ!$D$10+'СЕТ СН'!$F$6-'СЕТ СН'!$F$19</f>
        <v>1434.5758118399999</v>
      </c>
      <c r="I40" s="36">
        <f>SUMIFS(СВЦЭМ!$C$39:$C$782,СВЦЭМ!$A$39:$A$782,$A40,СВЦЭМ!$B$39:$B$782,I$11)+'СЕТ СН'!$F$9+СВЦЭМ!$D$10+'СЕТ СН'!$F$6-'СЕТ СН'!$F$19</f>
        <v>1325.8605455700001</v>
      </c>
      <c r="J40" s="36">
        <f>SUMIFS(СВЦЭМ!$C$39:$C$782,СВЦЭМ!$A$39:$A$782,$A40,СВЦЭМ!$B$39:$B$782,J$11)+'СЕТ СН'!$F$9+СВЦЭМ!$D$10+'СЕТ СН'!$F$6-'СЕТ СН'!$F$19</f>
        <v>1265.68206255</v>
      </c>
      <c r="K40" s="36">
        <f>SUMIFS(СВЦЭМ!$C$39:$C$782,СВЦЭМ!$A$39:$A$782,$A40,СВЦЭМ!$B$39:$B$782,K$11)+'СЕТ СН'!$F$9+СВЦЭМ!$D$10+'СЕТ СН'!$F$6-'СЕТ СН'!$F$19</f>
        <v>1199.11866007</v>
      </c>
      <c r="L40" s="36">
        <f>SUMIFS(СВЦЭМ!$C$39:$C$782,СВЦЭМ!$A$39:$A$782,$A40,СВЦЭМ!$B$39:$B$782,L$11)+'СЕТ СН'!$F$9+СВЦЭМ!$D$10+'СЕТ СН'!$F$6-'СЕТ СН'!$F$19</f>
        <v>1203.9838408400001</v>
      </c>
      <c r="M40" s="36">
        <f>SUMIFS(СВЦЭМ!$C$39:$C$782,СВЦЭМ!$A$39:$A$782,$A40,СВЦЭМ!$B$39:$B$782,M$11)+'СЕТ СН'!$F$9+СВЦЭМ!$D$10+'СЕТ СН'!$F$6-'СЕТ СН'!$F$19</f>
        <v>1211.66849873</v>
      </c>
      <c r="N40" s="36">
        <f>SUMIFS(СВЦЭМ!$C$39:$C$782,СВЦЭМ!$A$39:$A$782,$A40,СВЦЭМ!$B$39:$B$782,N$11)+'СЕТ СН'!$F$9+СВЦЭМ!$D$10+'СЕТ СН'!$F$6-'СЕТ СН'!$F$19</f>
        <v>1245.7373880600001</v>
      </c>
      <c r="O40" s="36">
        <f>SUMIFS(СВЦЭМ!$C$39:$C$782,СВЦЭМ!$A$39:$A$782,$A40,СВЦЭМ!$B$39:$B$782,O$11)+'СЕТ СН'!$F$9+СВЦЭМ!$D$10+'СЕТ СН'!$F$6-'СЕТ СН'!$F$19</f>
        <v>1301.5026618300001</v>
      </c>
      <c r="P40" s="36">
        <f>SUMIFS(СВЦЭМ!$C$39:$C$782,СВЦЭМ!$A$39:$A$782,$A40,СВЦЭМ!$B$39:$B$782,P$11)+'СЕТ СН'!$F$9+СВЦЭМ!$D$10+'СЕТ СН'!$F$6-'СЕТ СН'!$F$19</f>
        <v>1342.32703767</v>
      </c>
      <c r="Q40" s="36">
        <f>SUMIFS(СВЦЭМ!$C$39:$C$782,СВЦЭМ!$A$39:$A$782,$A40,СВЦЭМ!$B$39:$B$782,Q$11)+'СЕТ СН'!$F$9+СВЦЭМ!$D$10+'СЕТ СН'!$F$6-'СЕТ СН'!$F$19</f>
        <v>1333.6818653099999</v>
      </c>
      <c r="R40" s="36">
        <f>SUMIFS(СВЦЭМ!$C$39:$C$782,СВЦЭМ!$A$39:$A$782,$A40,СВЦЭМ!$B$39:$B$782,R$11)+'СЕТ СН'!$F$9+СВЦЭМ!$D$10+'СЕТ СН'!$F$6-'СЕТ СН'!$F$19</f>
        <v>1336.90324121</v>
      </c>
      <c r="S40" s="36">
        <f>SUMIFS(СВЦЭМ!$C$39:$C$782,СВЦЭМ!$A$39:$A$782,$A40,СВЦЭМ!$B$39:$B$782,S$11)+'СЕТ СН'!$F$9+СВЦЭМ!$D$10+'СЕТ СН'!$F$6-'СЕТ СН'!$F$19</f>
        <v>1358.36278135</v>
      </c>
      <c r="T40" s="36">
        <f>SUMIFS(СВЦЭМ!$C$39:$C$782,СВЦЭМ!$A$39:$A$782,$A40,СВЦЭМ!$B$39:$B$782,T$11)+'СЕТ СН'!$F$9+СВЦЭМ!$D$10+'СЕТ СН'!$F$6-'СЕТ СН'!$F$19</f>
        <v>1262.1499152000001</v>
      </c>
      <c r="U40" s="36">
        <f>SUMIFS(СВЦЭМ!$C$39:$C$782,СВЦЭМ!$A$39:$A$782,$A40,СВЦЭМ!$B$39:$B$782,U$11)+'СЕТ СН'!$F$9+СВЦЭМ!$D$10+'СЕТ СН'!$F$6-'СЕТ СН'!$F$19</f>
        <v>1171.4330193000001</v>
      </c>
      <c r="V40" s="36">
        <f>SUMIFS(СВЦЭМ!$C$39:$C$782,СВЦЭМ!$A$39:$A$782,$A40,СВЦЭМ!$B$39:$B$782,V$11)+'СЕТ СН'!$F$9+СВЦЭМ!$D$10+'СЕТ СН'!$F$6-'СЕТ СН'!$F$19</f>
        <v>1138.1188249300001</v>
      </c>
      <c r="W40" s="36">
        <f>SUMIFS(СВЦЭМ!$C$39:$C$782,СВЦЭМ!$A$39:$A$782,$A40,СВЦЭМ!$B$39:$B$782,W$11)+'СЕТ СН'!$F$9+СВЦЭМ!$D$10+'СЕТ СН'!$F$6-'СЕТ СН'!$F$19</f>
        <v>1146.6810799299999</v>
      </c>
      <c r="X40" s="36">
        <f>SUMIFS(СВЦЭМ!$C$39:$C$782,СВЦЭМ!$A$39:$A$782,$A40,СВЦЭМ!$B$39:$B$782,X$11)+'СЕТ СН'!$F$9+СВЦЭМ!$D$10+'СЕТ СН'!$F$6-'СЕТ СН'!$F$19</f>
        <v>1172.6815161300001</v>
      </c>
      <c r="Y40" s="36">
        <f>SUMIFS(СВЦЭМ!$C$39:$C$782,СВЦЭМ!$A$39:$A$782,$A40,СВЦЭМ!$B$39:$B$782,Y$11)+'СЕТ СН'!$F$9+СВЦЭМ!$D$10+'СЕТ СН'!$F$6-'СЕТ СН'!$F$19</f>
        <v>1242.7555808500001</v>
      </c>
    </row>
    <row r="41" spans="1:25" ht="15.75" x14ac:dyDescent="0.2">
      <c r="A41" s="35">
        <f t="shared" si="0"/>
        <v>44316</v>
      </c>
      <c r="B41" s="36">
        <f>SUMIFS(СВЦЭМ!$C$39:$C$782,СВЦЭМ!$A$39:$A$782,$A41,СВЦЭМ!$B$39:$B$782,B$11)+'СЕТ СН'!$F$9+СВЦЭМ!$D$10+'СЕТ СН'!$F$6-'СЕТ СН'!$F$19</f>
        <v>1303.9490292</v>
      </c>
      <c r="C41" s="36">
        <f>SUMIFS(СВЦЭМ!$C$39:$C$782,СВЦЭМ!$A$39:$A$782,$A41,СВЦЭМ!$B$39:$B$782,C$11)+'СЕТ СН'!$F$9+СВЦЭМ!$D$10+'СЕТ СН'!$F$6-'СЕТ СН'!$F$19</f>
        <v>1391.59017135</v>
      </c>
      <c r="D41" s="36">
        <f>SUMIFS(СВЦЭМ!$C$39:$C$782,СВЦЭМ!$A$39:$A$782,$A41,СВЦЭМ!$B$39:$B$782,D$11)+'СЕТ СН'!$F$9+СВЦЭМ!$D$10+'СЕТ СН'!$F$6-'СЕТ СН'!$F$19</f>
        <v>1416.24215112</v>
      </c>
      <c r="E41" s="36">
        <f>SUMIFS(СВЦЭМ!$C$39:$C$782,СВЦЭМ!$A$39:$A$782,$A41,СВЦЭМ!$B$39:$B$782,E$11)+'СЕТ СН'!$F$9+СВЦЭМ!$D$10+'СЕТ СН'!$F$6-'СЕТ СН'!$F$19</f>
        <v>1410.67109226</v>
      </c>
      <c r="F41" s="36">
        <f>SUMIFS(СВЦЭМ!$C$39:$C$782,СВЦЭМ!$A$39:$A$782,$A41,СВЦЭМ!$B$39:$B$782,F$11)+'СЕТ СН'!$F$9+СВЦЭМ!$D$10+'СЕТ СН'!$F$6-'СЕТ СН'!$F$19</f>
        <v>1423.7013051199999</v>
      </c>
      <c r="G41" s="36">
        <f>SUMIFS(СВЦЭМ!$C$39:$C$782,СВЦЭМ!$A$39:$A$782,$A41,СВЦЭМ!$B$39:$B$782,G$11)+'СЕТ СН'!$F$9+СВЦЭМ!$D$10+'СЕТ СН'!$F$6-'СЕТ СН'!$F$19</f>
        <v>1441.95008181</v>
      </c>
      <c r="H41" s="36">
        <f>SUMIFS(СВЦЭМ!$C$39:$C$782,СВЦЭМ!$A$39:$A$782,$A41,СВЦЭМ!$B$39:$B$782,H$11)+'СЕТ СН'!$F$9+СВЦЭМ!$D$10+'СЕТ СН'!$F$6-'СЕТ СН'!$F$19</f>
        <v>1445.9467108900001</v>
      </c>
      <c r="I41" s="36">
        <f>SUMIFS(СВЦЭМ!$C$39:$C$782,СВЦЭМ!$A$39:$A$782,$A41,СВЦЭМ!$B$39:$B$782,I$11)+'СЕТ СН'!$F$9+СВЦЭМ!$D$10+'СЕТ СН'!$F$6-'СЕТ СН'!$F$19</f>
        <v>1362.9756743800001</v>
      </c>
      <c r="J41" s="36">
        <f>SUMIFS(СВЦЭМ!$C$39:$C$782,СВЦЭМ!$A$39:$A$782,$A41,СВЦЭМ!$B$39:$B$782,J$11)+'СЕТ СН'!$F$9+СВЦЭМ!$D$10+'СЕТ СН'!$F$6-'СЕТ СН'!$F$19</f>
        <v>1289.94526913</v>
      </c>
      <c r="K41" s="36">
        <f>SUMIFS(СВЦЭМ!$C$39:$C$782,СВЦЭМ!$A$39:$A$782,$A41,СВЦЭМ!$B$39:$B$782,K$11)+'СЕТ СН'!$F$9+СВЦЭМ!$D$10+'СЕТ СН'!$F$6-'СЕТ СН'!$F$19</f>
        <v>1253.5622593800001</v>
      </c>
      <c r="L41" s="36">
        <f>SUMIFS(СВЦЭМ!$C$39:$C$782,СВЦЭМ!$A$39:$A$782,$A41,СВЦЭМ!$B$39:$B$782,L$11)+'СЕТ СН'!$F$9+СВЦЭМ!$D$10+'СЕТ СН'!$F$6-'СЕТ СН'!$F$19</f>
        <v>1230.3100989100001</v>
      </c>
      <c r="M41" s="36">
        <f>SUMIFS(СВЦЭМ!$C$39:$C$782,СВЦЭМ!$A$39:$A$782,$A41,СВЦЭМ!$B$39:$B$782,M$11)+'СЕТ СН'!$F$9+СВЦЭМ!$D$10+'СЕТ СН'!$F$6-'СЕТ СН'!$F$19</f>
        <v>1238.96782033</v>
      </c>
      <c r="N41" s="36">
        <f>SUMIFS(СВЦЭМ!$C$39:$C$782,СВЦЭМ!$A$39:$A$782,$A41,СВЦЭМ!$B$39:$B$782,N$11)+'СЕТ СН'!$F$9+СВЦЭМ!$D$10+'СЕТ СН'!$F$6-'СЕТ СН'!$F$19</f>
        <v>1303.6077745499999</v>
      </c>
      <c r="O41" s="36">
        <f>SUMIFS(СВЦЭМ!$C$39:$C$782,СВЦЭМ!$A$39:$A$782,$A41,СВЦЭМ!$B$39:$B$782,O$11)+'СЕТ СН'!$F$9+СВЦЭМ!$D$10+'СЕТ СН'!$F$6-'СЕТ СН'!$F$19</f>
        <v>1344.7683514600001</v>
      </c>
      <c r="P41" s="36">
        <f>SUMIFS(СВЦЭМ!$C$39:$C$782,СВЦЭМ!$A$39:$A$782,$A41,СВЦЭМ!$B$39:$B$782,P$11)+'СЕТ СН'!$F$9+СВЦЭМ!$D$10+'СЕТ СН'!$F$6-'СЕТ СН'!$F$19</f>
        <v>1372.9139593500001</v>
      </c>
      <c r="Q41" s="36">
        <f>SUMIFS(СВЦЭМ!$C$39:$C$782,СВЦЭМ!$A$39:$A$782,$A41,СВЦЭМ!$B$39:$B$782,Q$11)+'СЕТ СН'!$F$9+СВЦЭМ!$D$10+'СЕТ СН'!$F$6-'СЕТ СН'!$F$19</f>
        <v>1366.80316984</v>
      </c>
      <c r="R41" s="36">
        <f>SUMIFS(СВЦЭМ!$C$39:$C$782,СВЦЭМ!$A$39:$A$782,$A41,СВЦЭМ!$B$39:$B$782,R$11)+'СЕТ СН'!$F$9+СВЦЭМ!$D$10+'СЕТ СН'!$F$6-'СЕТ СН'!$F$19</f>
        <v>1356.1096020100001</v>
      </c>
      <c r="S41" s="36">
        <f>SUMIFS(СВЦЭМ!$C$39:$C$782,СВЦЭМ!$A$39:$A$782,$A41,СВЦЭМ!$B$39:$B$782,S$11)+'СЕТ СН'!$F$9+СВЦЭМ!$D$10+'СЕТ СН'!$F$6-'СЕТ СН'!$F$19</f>
        <v>1345.62829775</v>
      </c>
      <c r="T41" s="36">
        <f>SUMIFS(СВЦЭМ!$C$39:$C$782,СВЦЭМ!$A$39:$A$782,$A41,СВЦЭМ!$B$39:$B$782,T$11)+'СЕТ СН'!$F$9+СВЦЭМ!$D$10+'СЕТ СН'!$F$6-'СЕТ СН'!$F$19</f>
        <v>1246.9625800200001</v>
      </c>
      <c r="U41" s="36">
        <f>SUMIFS(СВЦЭМ!$C$39:$C$782,СВЦЭМ!$A$39:$A$782,$A41,СВЦЭМ!$B$39:$B$782,U$11)+'СЕТ СН'!$F$9+СВЦЭМ!$D$10+'СЕТ СН'!$F$6-'СЕТ СН'!$F$19</f>
        <v>1161.38168137</v>
      </c>
      <c r="V41" s="36">
        <f>SUMIFS(СВЦЭМ!$C$39:$C$782,СВЦЭМ!$A$39:$A$782,$A41,СВЦЭМ!$B$39:$B$782,V$11)+'СЕТ СН'!$F$9+СВЦЭМ!$D$10+'СЕТ СН'!$F$6-'СЕТ СН'!$F$19</f>
        <v>1128.77404368</v>
      </c>
      <c r="W41" s="36">
        <f>SUMIFS(СВЦЭМ!$C$39:$C$782,СВЦЭМ!$A$39:$A$782,$A41,СВЦЭМ!$B$39:$B$782,W$11)+'СЕТ СН'!$F$9+СВЦЭМ!$D$10+'СЕТ СН'!$F$6-'СЕТ СН'!$F$19</f>
        <v>1136.0045489500001</v>
      </c>
      <c r="X41" s="36">
        <f>SUMIFS(СВЦЭМ!$C$39:$C$782,СВЦЭМ!$A$39:$A$782,$A41,СВЦЭМ!$B$39:$B$782,X$11)+'СЕТ СН'!$F$9+СВЦЭМ!$D$10+'СЕТ СН'!$F$6-'СЕТ СН'!$F$19</f>
        <v>1178.9615580500001</v>
      </c>
      <c r="Y41" s="36">
        <f>SUMIFS(СВЦЭМ!$C$39:$C$782,СВЦЭМ!$A$39:$A$782,$A41,СВЦЭМ!$B$39:$B$782,Y$11)+'СЕТ СН'!$F$9+СВЦЭМ!$D$10+'СЕТ СН'!$F$6-'СЕТ СН'!$F$19</f>
        <v>1263.3572111000001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01.04.2021</v>
      </c>
      <c r="B48" s="36">
        <f>SUMIFS(СВЦЭМ!$C$39:$C$782,СВЦЭМ!$A$39:$A$782,$A48,СВЦЭМ!$B$39:$B$782,B$47)+'СЕТ СН'!$G$9+СВЦЭМ!$D$10+'СЕТ СН'!$G$6-'СЕТ СН'!$G$19</f>
        <v>1769.6370121300001</v>
      </c>
      <c r="C48" s="36">
        <f>SUMIFS(СВЦЭМ!$C$39:$C$782,СВЦЭМ!$A$39:$A$782,$A48,СВЦЭМ!$B$39:$B$782,C$47)+'СЕТ СН'!$G$9+СВЦЭМ!$D$10+'СЕТ СН'!$G$6-'СЕТ СН'!$G$19</f>
        <v>1846.57438181</v>
      </c>
      <c r="D48" s="36">
        <f>SUMIFS(СВЦЭМ!$C$39:$C$782,СВЦЭМ!$A$39:$A$782,$A48,СВЦЭМ!$B$39:$B$782,D$47)+'СЕТ СН'!$G$9+СВЦЭМ!$D$10+'СЕТ СН'!$G$6-'СЕТ СН'!$G$19</f>
        <v>1903.1085463300001</v>
      </c>
      <c r="E48" s="36">
        <f>SUMIFS(СВЦЭМ!$C$39:$C$782,СВЦЭМ!$A$39:$A$782,$A48,СВЦЭМ!$B$39:$B$782,E$47)+'СЕТ СН'!$G$9+СВЦЭМ!$D$10+'СЕТ СН'!$G$6-'СЕТ СН'!$G$19</f>
        <v>1904.64199259</v>
      </c>
      <c r="F48" s="36">
        <f>SUMIFS(СВЦЭМ!$C$39:$C$782,СВЦЭМ!$A$39:$A$782,$A48,СВЦЭМ!$B$39:$B$782,F$47)+'СЕТ СН'!$G$9+СВЦЭМ!$D$10+'СЕТ СН'!$G$6-'СЕТ СН'!$G$19</f>
        <v>1898.6009197899998</v>
      </c>
      <c r="G48" s="36">
        <f>SUMIFS(СВЦЭМ!$C$39:$C$782,СВЦЭМ!$A$39:$A$782,$A48,СВЦЭМ!$B$39:$B$782,G$47)+'СЕТ СН'!$G$9+СВЦЭМ!$D$10+'СЕТ СН'!$G$6-'СЕТ СН'!$G$19</f>
        <v>1886.2650317500002</v>
      </c>
      <c r="H48" s="36">
        <f>SUMIFS(СВЦЭМ!$C$39:$C$782,СВЦЭМ!$A$39:$A$782,$A48,СВЦЭМ!$B$39:$B$782,H$47)+'СЕТ СН'!$G$9+СВЦЭМ!$D$10+'СЕТ СН'!$G$6-'СЕТ СН'!$G$19</f>
        <v>1817.25532415</v>
      </c>
      <c r="I48" s="36">
        <f>SUMIFS(СВЦЭМ!$C$39:$C$782,СВЦЭМ!$A$39:$A$782,$A48,СВЦЭМ!$B$39:$B$782,I$47)+'СЕТ СН'!$G$9+СВЦЭМ!$D$10+'СЕТ СН'!$G$6-'СЕТ СН'!$G$19</f>
        <v>1791.3720108900002</v>
      </c>
      <c r="J48" s="36">
        <f>SUMIFS(СВЦЭМ!$C$39:$C$782,СВЦЭМ!$A$39:$A$782,$A48,СВЦЭМ!$B$39:$B$782,J$47)+'СЕТ СН'!$G$9+СВЦЭМ!$D$10+'СЕТ СН'!$G$6-'СЕТ СН'!$G$19</f>
        <v>1742.3481775</v>
      </c>
      <c r="K48" s="36">
        <f>SUMIFS(СВЦЭМ!$C$39:$C$782,СВЦЭМ!$A$39:$A$782,$A48,СВЦЭМ!$B$39:$B$782,K$47)+'СЕТ СН'!$G$9+СВЦЭМ!$D$10+'СЕТ СН'!$G$6-'СЕТ СН'!$G$19</f>
        <v>1672.07903812</v>
      </c>
      <c r="L48" s="36">
        <f>SUMIFS(СВЦЭМ!$C$39:$C$782,СВЦЭМ!$A$39:$A$782,$A48,СВЦЭМ!$B$39:$B$782,L$47)+'СЕТ СН'!$G$9+СВЦЭМ!$D$10+'СЕТ СН'!$G$6-'СЕТ СН'!$G$19</f>
        <v>1672.3058506500001</v>
      </c>
      <c r="M48" s="36">
        <f>SUMIFS(СВЦЭМ!$C$39:$C$782,СВЦЭМ!$A$39:$A$782,$A48,СВЦЭМ!$B$39:$B$782,M$47)+'СЕТ СН'!$G$9+СВЦЭМ!$D$10+'СЕТ СН'!$G$6-'СЕТ СН'!$G$19</f>
        <v>1676.18211544</v>
      </c>
      <c r="N48" s="36">
        <f>SUMIFS(СВЦЭМ!$C$39:$C$782,СВЦЭМ!$A$39:$A$782,$A48,СВЦЭМ!$B$39:$B$782,N$47)+'СЕТ СН'!$G$9+СВЦЭМ!$D$10+'СЕТ СН'!$G$6-'СЕТ СН'!$G$19</f>
        <v>1704.7306072800002</v>
      </c>
      <c r="O48" s="36">
        <f>SUMIFS(СВЦЭМ!$C$39:$C$782,СВЦЭМ!$A$39:$A$782,$A48,СВЦЭМ!$B$39:$B$782,O$47)+'СЕТ СН'!$G$9+СВЦЭМ!$D$10+'СЕТ СН'!$G$6-'СЕТ СН'!$G$19</f>
        <v>1746.7200664699999</v>
      </c>
      <c r="P48" s="36">
        <f>SUMIFS(СВЦЭМ!$C$39:$C$782,СВЦЭМ!$A$39:$A$782,$A48,СВЦЭМ!$B$39:$B$782,P$47)+'СЕТ СН'!$G$9+СВЦЭМ!$D$10+'СЕТ СН'!$G$6-'СЕТ СН'!$G$19</f>
        <v>1795.1800212100002</v>
      </c>
      <c r="Q48" s="36">
        <f>SUMIFS(СВЦЭМ!$C$39:$C$782,СВЦЭМ!$A$39:$A$782,$A48,СВЦЭМ!$B$39:$B$782,Q$47)+'СЕТ СН'!$G$9+СВЦЭМ!$D$10+'СЕТ СН'!$G$6-'СЕТ СН'!$G$19</f>
        <v>1821.5197126900002</v>
      </c>
      <c r="R48" s="36">
        <f>SUMIFS(СВЦЭМ!$C$39:$C$782,СВЦЭМ!$A$39:$A$782,$A48,СВЦЭМ!$B$39:$B$782,R$47)+'СЕТ СН'!$G$9+СВЦЭМ!$D$10+'СЕТ СН'!$G$6-'СЕТ СН'!$G$19</f>
        <v>1807.1606705099998</v>
      </c>
      <c r="S48" s="36">
        <f>SUMIFS(СВЦЭМ!$C$39:$C$782,СВЦЭМ!$A$39:$A$782,$A48,СВЦЭМ!$B$39:$B$782,S$47)+'СЕТ СН'!$G$9+СВЦЭМ!$D$10+'СЕТ СН'!$G$6-'СЕТ СН'!$G$19</f>
        <v>1787.7616708800001</v>
      </c>
      <c r="T48" s="36">
        <f>SUMIFS(СВЦЭМ!$C$39:$C$782,СВЦЭМ!$A$39:$A$782,$A48,СВЦЭМ!$B$39:$B$782,T$47)+'СЕТ СН'!$G$9+СВЦЭМ!$D$10+'СЕТ СН'!$G$6-'СЕТ СН'!$G$19</f>
        <v>1744.84791834</v>
      </c>
      <c r="U48" s="36">
        <f>SUMIFS(СВЦЭМ!$C$39:$C$782,СВЦЭМ!$A$39:$A$782,$A48,СВЦЭМ!$B$39:$B$782,U$47)+'СЕТ СН'!$G$9+СВЦЭМ!$D$10+'СЕТ СН'!$G$6-'СЕТ СН'!$G$19</f>
        <v>1676.0616521100001</v>
      </c>
      <c r="V48" s="36">
        <f>SUMIFS(СВЦЭМ!$C$39:$C$782,СВЦЭМ!$A$39:$A$782,$A48,СВЦЭМ!$B$39:$B$782,V$47)+'СЕТ СН'!$G$9+СВЦЭМ!$D$10+'СЕТ СН'!$G$6-'СЕТ СН'!$G$19</f>
        <v>1635.4248797600003</v>
      </c>
      <c r="W48" s="36">
        <f>SUMIFS(СВЦЭМ!$C$39:$C$782,СВЦЭМ!$A$39:$A$782,$A48,СВЦЭМ!$B$39:$B$782,W$47)+'СЕТ СН'!$G$9+СВЦЭМ!$D$10+'СЕТ СН'!$G$6-'СЕТ СН'!$G$19</f>
        <v>1624.99112169</v>
      </c>
      <c r="X48" s="36">
        <f>SUMIFS(СВЦЭМ!$C$39:$C$782,СВЦЭМ!$A$39:$A$782,$A48,СВЦЭМ!$B$39:$B$782,X$47)+'СЕТ СН'!$G$9+СВЦЭМ!$D$10+'СЕТ СН'!$G$6-'СЕТ СН'!$G$19</f>
        <v>1644.4278761999999</v>
      </c>
      <c r="Y48" s="36">
        <f>SUMIFS(СВЦЭМ!$C$39:$C$782,СВЦЭМ!$A$39:$A$782,$A48,СВЦЭМ!$B$39:$B$782,Y$47)+'СЕТ СН'!$G$9+СВЦЭМ!$D$10+'СЕТ СН'!$G$6-'СЕТ СН'!$G$19</f>
        <v>1667.80370485</v>
      </c>
    </row>
    <row r="49" spans="1:25" ht="15.75" x14ac:dyDescent="0.2">
      <c r="A49" s="35">
        <f>A48+1</f>
        <v>44288</v>
      </c>
      <c r="B49" s="36">
        <f>SUMIFS(СВЦЭМ!$C$39:$C$782,СВЦЭМ!$A$39:$A$782,$A49,СВЦЭМ!$B$39:$B$782,B$47)+'СЕТ СН'!$G$9+СВЦЭМ!$D$10+'СЕТ СН'!$G$6-'СЕТ СН'!$G$19</f>
        <v>1735.95241945</v>
      </c>
      <c r="C49" s="36">
        <f>SUMIFS(СВЦЭМ!$C$39:$C$782,СВЦЭМ!$A$39:$A$782,$A49,СВЦЭМ!$B$39:$B$782,C$47)+'СЕТ СН'!$G$9+СВЦЭМ!$D$10+'СЕТ СН'!$G$6-'СЕТ СН'!$G$19</f>
        <v>1790.4621385999999</v>
      </c>
      <c r="D49" s="36">
        <f>SUMIFS(СВЦЭМ!$C$39:$C$782,СВЦЭМ!$A$39:$A$782,$A49,СВЦЭМ!$B$39:$B$782,D$47)+'СЕТ СН'!$G$9+СВЦЭМ!$D$10+'СЕТ СН'!$G$6-'СЕТ СН'!$G$19</f>
        <v>1834.8926624400001</v>
      </c>
      <c r="E49" s="36">
        <f>SUMIFS(СВЦЭМ!$C$39:$C$782,СВЦЭМ!$A$39:$A$782,$A49,СВЦЭМ!$B$39:$B$782,E$47)+'СЕТ СН'!$G$9+СВЦЭМ!$D$10+'СЕТ СН'!$G$6-'СЕТ СН'!$G$19</f>
        <v>1855.9075467299999</v>
      </c>
      <c r="F49" s="36">
        <f>SUMIFS(СВЦЭМ!$C$39:$C$782,СВЦЭМ!$A$39:$A$782,$A49,СВЦЭМ!$B$39:$B$782,F$47)+'СЕТ СН'!$G$9+СВЦЭМ!$D$10+'СЕТ СН'!$G$6-'СЕТ СН'!$G$19</f>
        <v>1847.04010045</v>
      </c>
      <c r="G49" s="36">
        <f>SUMIFS(СВЦЭМ!$C$39:$C$782,СВЦЭМ!$A$39:$A$782,$A49,СВЦЭМ!$B$39:$B$782,G$47)+'СЕТ СН'!$G$9+СВЦЭМ!$D$10+'СЕТ СН'!$G$6-'СЕТ СН'!$G$19</f>
        <v>1817.8232550299999</v>
      </c>
      <c r="H49" s="36">
        <f>SUMIFS(СВЦЭМ!$C$39:$C$782,СВЦЭМ!$A$39:$A$782,$A49,СВЦЭМ!$B$39:$B$782,H$47)+'СЕТ СН'!$G$9+СВЦЭМ!$D$10+'СЕТ СН'!$G$6-'СЕТ СН'!$G$19</f>
        <v>1782.7945891200002</v>
      </c>
      <c r="I49" s="36">
        <f>SUMIFS(СВЦЭМ!$C$39:$C$782,СВЦЭМ!$A$39:$A$782,$A49,СВЦЭМ!$B$39:$B$782,I$47)+'СЕТ СН'!$G$9+СВЦЭМ!$D$10+'СЕТ СН'!$G$6-'СЕТ СН'!$G$19</f>
        <v>1752.8178862499999</v>
      </c>
      <c r="J49" s="36">
        <f>SUMIFS(СВЦЭМ!$C$39:$C$782,СВЦЭМ!$A$39:$A$782,$A49,СВЦЭМ!$B$39:$B$782,J$47)+'СЕТ СН'!$G$9+СВЦЭМ!$D$10+'СЕТ СН'!$G$6-'СЕТ СН'!$G$19</f>
        <v>1709.7881175699999</v>
      </c>
      <c r="K49" s="36">
        <f>SUMIFS(СВЦЭМ!$C$39:$C$782,СВЦЭМ!$A$39:$A$782,$A49,СВЦЭМ!$B$39:$B$782,K$47)+'СЕТ СН'!$G$9+СВЦЭМ!$D$10+'СЕТ СН'!$G$6-'СЕТ СН'!$G$19</f>
        <v>1683.8739825399998</v>
      </c>
      <c r="L49" s="36">
        <f>SUMIFS(СВЦЭМ!$C$39:$C$782,СВЦЭМ!$A$39:$A$782,$A49,СВЦЭМ!$B$39:$B$782,L$47)+'СЕТ СН'!$G$9+СВЦЭМ!$D$10+'СЕТ СН'!$G$6-'СЕТ СН'!$G$19</f>
        <v>1700.5240529500002</v>
      </c>
      <c r="M49" s="36">
        <f>SUMIFS(СВЦЭМ!$C$39:$C$782,СВЦЭМ!$A$39:$A$782,$A49,СВЦЭМ!$B$39:$B$782,M$47)+'СЕТ СН'!$G$9+СВЦЭМ!$D$10+'СЕТ СН'!$G$6-'СЕТ СН'!$G$19</f>
        <v>1682.4098950399998</v>
      </c>
      <c r="N49" s="36">
        <f>SUMIFS(СВЦЭМ!$C$39:$C$782,СВЦЭМ!$A$39:$A$782,$A49,СВЦЭМ!$B$39:$B$782,N$47)+'СЕТ СН'!$G$9+СВЦЭМ!$D$10+'СЕТ СН'!$G$6-'СЕТ СН'!$G$19</f>
        <v>1713.7319907900001</v>
      </c>
      <c r="O49" s="36">
        <f>SUMIFS(СВЦЭМ!$C$39:$C$782,СВЦЭМ!$A$39:$A$782,$A49,СВЦЭМ!$B$39:$B$782,O$47)+'СЕТ СН'!$G$9+СВЦЭМ!$D$10+'СЕТ СН'!$G$6-'СЕТ СН'!$G$19</f>
        <v>1759.3229494400002</v>
      </c>
      <c r="P49" s="36">
        <f>SUMIFS(СВЦЭМ!$C$39:$C$782,СВЦЭМ!$A$39:$A$782,$A49,СВЦЭМ!$B$39:$B$782,P$47)+'СЕТ СН'!$G$9+СВЦЭМ!$D$10+'СЕТ СН'!$G$6-'СЕТ СН'!$G$19</f>
        <v>1808.5272961400001</v>
      </c>
      <c r="Q49" s="36">
        <f>SUMIFS(СВЦЭМ!$C$39:$C$782,СВЦЭМ!$A$39:$A$782,$A49,СВЦЭМ!$B$39:$B$782,Q$47)+'СЕТ СН'!$G$9+СВЦЭМ!$D$10+'СЕТ СН'!$G$6-'СЕТ СН'!$G$19</f>
        <v>1826.80100171</v>
      </c>
      <c r="R49" s="36">
        <f>SUMIFS(СВЦЭМ!$C$39:$C$782,СВЦЭМ!$A$39:$A$782,$A49,СВЦЭМ!$B$39:$B$782,R$47)+'СЕТ СН'!$G$9+СВЦЭМ!$D$10+'СЕТ СН'!$G$6-'СЕТ СН'!$G$19</f>
        <v>1827.69689866</v>
      </c>
      <c r="S49" s="36">
        <f>SUMIFS(СВЦЭМ!$C$39:$C$782,СВЦЭМ!$A$39:$A$782,$A49,СВЦЭМ!$B$39:$B$782,S$47)+'СЕТ СН'!$G$9+СВЦЭМ!$D$10+'СЕТ СН'!$G$6-'СЕТ СН'!$G$19</f>
        <v>1819.75276201</v>
      </c>
      <c r="T49" s="36">
        <f>SUMIFS(СВЦЭМ!$C$39:$C$782,СВЦЭМ!$A$39:$A$782,$A49,СВЦЭМ!$B$39:$B$782,T$47)+'СЕТ СН'!$G$9+СВЦЭМ!$D$10+'СЕТ СН'!$G$6-'СЕТ СН'!$G$19</f>
        <v>1754.7582387100001</v>
      </c>
      <c r="U49" s="36">
        <f>SUMIFS(СВЦЭМ!$C$39:$C$782,СВЦЭМ!$A$39:$A$782,$A49,СВЦЭМ!$B$39:$B$782,U$47)+'СЕТ СН'!$G$9+СВЦЭМ!$D$10+'СЕТ СН'!$G$6-'СЕТ СН'!$G$19</f>
        <v>1679.19292748</v>
      </c>
      <c r="V49" s="36">
        <f>SUMIFS(СВЦЭМ!$C$39:$C$782,СВЦЭМ!$A$39:$A$782,$A49,СВЦЭМ!$B$39:$B$782,V$47)+'СЕТ СН'!$G$9+СВЦЭМ!$D$10+'СЕТ СН'!$G$6-'СЕТ СН'!$G$19</f>
        <v>1641.8921598400002</v>
      </c>
      <c r="W49" s="36">
        <f>SUMIFS(СВЦЭМ!$C$39:$C$782,СВЦЭМ!$A$39:$A$782,$A49,СВЦЭМ!$B$39:$B$782,W$47)+'СЕТ СН'!$G$9+СВЦЭМ!$D$10+'СЕТ СН'!$G$6-'СЕТ СН'!$G$19</f>
        <v>1640.5445896900001</v>
      </c>
      <c r="X49" s="36">
        <f>SUMIFS(СВЦЭМ!$C$39:$C$782,СВЦЭМ!$A$39:$A$782,$A49,СВЦЭМ!$B$39:$B$782,X$47)+'СЕТ СН'!$G$9+СВЦЭМ!$D$10+'СЕТ СН'!$G$6-'СЕТ СН'!$G$19</f>
        <v>1668.6215752200001</v>
      </c>
      <c r="Y49" s="36">
        <f>SUMIFS(СВЦЭМ!$C$39:$C$782,СВЦЭМ!$A$39:$A$782,$A49,СВЦЭМ!$B$39:$B$782,Y$47)+'СЕТ СН'!$G$9+СВЦЭМ!$D$10+'СЕТ СН'!$G$6-'СЕТ СН'!$G$19</f>
        <v>1716.3446064999998</v>
      </c>
    </row>
    <row r="50" spans="1:25" ht="15.75" x14ac:dyDescent="0.2">
      <c r="A50" s="35">
        <f t="shared" ref="A50:A78" si="1">A49+1</f>
        <v>44289</v>
      </c>
      <c r="B50" s="36">
        <f>SUMIFS(СВЦЭМ!$C$39:$C$782,СВЦЭМ!$A$39:$A$782,$A50,СВЦЭМ!$B$39:$B$782,B$47)+'СЕТ СН'!$G$9+СВЦЭМ!$D$10+'СЕТ СН'!$G$6-'СЕТ СН'!$G$19</f>
        <v>1810.3871629300002</v>
      </c>
      <c r="C50" s="36">
        <f>SUMIFS(СВЦЭМ!$C$39:$C$782,СВЦЭМ!$A$39:$A$782,$A50,СВЦЭМ!$B$39:$B$782,C$47)+'СЕТ СН'!$G$9+СВЦЭМ!$D$10+'СЕТ СН'!$G$6-'СЕТ СН'!$G$19</f>
        <v>1863.6302492200002</v>
      </c>
      <c r="D50" s="36">
        <f>SUMIFS(СВЦЭМ!$C$39:$C$782,СВЦЭМ!$A$39:$A$782,$A50,СВЦЭМ!$B$39:$B$782,D$47)+'СЕТ СН'!$G$9+СВЦЭМ!$D$10+'СЕТ СН'!$G$6-'СЕТ СН'!$G$19</f>
        <v>1899.3376013400002</v>
      </c>
      <c r="E50" s="36">
        <f>SUMIFS(СВЦЭМ!$C$39:$C$782,СВЦЭМ!$A$39:$A$782,$A50,СВЦЭМ!$B$39:$B$782,E$47)+'СЕТ СН'!$G$9+СВЦЭМ!$D$10+'СЕТ СН'!$G$6-'СЕТ СН'!$G$19</f>
        <v>1881.21136583</v>
      </c>
      <c r="F50" s="36">
        <f>SUMIFS(СВЦЭМ!$C$39:$C$782,СВЦЭМ!$A$39:$A$782,$A50,СВЦЭМ!$B$39:$B$782,F$47)+'СЕТ СН'!$G$9+СВЦЭМ!$D$10+'СЕТ СН'!$G$6-'СЕТ СН'!$G$19</f>
        <v>1907.1427507399999</v>
      </c>
      <c r="G50" s="36">
        <f>SUMIFS(СВЦЭМ!$C$39:$C$782,СВЦЭМ!$A$39:$A$782,$A50,СВЦЭМ!$B$39:$B$782,G$47)+'СЕТ СН'!$G$9+СВЦЭМ!$D$10+'СЕТ СН'!$G$6-'СЕТ СН'!$G$19</f>
        <v>1893.61822046</v>
      </c>
      <c r="H50" s="36">
        <f>SUMIFS(СВЦЭМ!$C$39:$C$782,СВЦЭМ!$A$39:$A$782,$A50,СВЦЭМ!$B$39:$B$782,H$47)+'СЕТ СН'!$G$9+СВЦЭМ!$D$10+'СЕТ СН'!$G$6-'СЕТ СН'!$G$19</f>
        <v>1800.8441136900001</v>
      </c>
      <c r="I50" s="36">
        <f>SUMIFS(СВЦЭМ!$C$39:$C$782,СВЦЭМ!$A$39:$A$782,$A50,СВЦЭМ!$B$39:$B$782,I$47)+'СЕТ СН'!$G$9+СВЦЭМ!$D$10+'СЕТ СН'!$G$6-'СЕТ СН'!$G$19</f>
        <v>1771.0065680900002</v>
      </c>
      <c r="J50" s="36">
        <f>SUMIFS(СВЦЭМ!$C$39:$C$782,СВЦЭМ!$A$39:$A$782,$A50,СВЦЭМ!$B$39:$B$782,J$47)+'СЕТ СН'!$G$9+СВЦЭМ!$D$10+'СЕТ СН'!$G$6-'СЕТ СН'!$G$19</f>
        <v>1707.32550305</v>
      </c>
      <c r="K50" s="36">
        <f>SUMIFS(СВЦЭМ!$C$39:$C$782,СВЦЭМ!$A$39:$A$782,$A50,СВЦЭМ!$B$39:$B$782,K$47)+'СЕТ СН'!$G$9+СВЦЭМ!$D$10+'СЕТ СН'!$G$6-'СЕТ СН'!$G$19</f>
        <v>1645.9582939500001</v>
      </c>
      <c r="L50" s="36">
        <f>SUMIFS(СВЦЭМ!$C$39:$C$782,СВЦЭМ!$A$39:$A$782,$A50,СВЦЭМ!$B$39:$B$782,L$47)+'СЕТ СН'!$G$9+СВЦЭМ!$D$10+'СЕТ СН'!$G$6-'СЕТ СН'!$G$19</f>
        <v>1653.8728350800002</v>
      </c>
      <c r="M50" s="36">
        <f>SUMIFS(СВЦЭМ!$C$39:$C$782,СВЦЭМ!$A$39:$A$782,$A50,СВЦЭМ!$B$39:$B$782,M$47)+'СЕТ СН'!$G$9+СВЦЭМ!$D$10+'СЕТ СН'!$G$6-'СЕТ СН'!$G$19</f>
        <v>1659.9167070600001</v>
      </c>
      <c r="N50" s="36">
        <f>SUMIFS(СВЦЭМ!$C$39:$C$782,СВЦЭМ!$A$39:$A$782,$A50,СВЦЭМ!$B$39:$B$782,N$47)+'СЕТ СН'!$G$9+СВЦЭМ!$D$10+'СЕТ СН'!$G$6-'СЕТ СН'!$G$19</f>
        <v>1695.5284920099998</v>
      </c>
      <c r="O50" s="36">
        <f>SUMIFS(СВЦЭМ!$C$39:$C$782,СВЦЭМ!$A$39:$A$782,$A50,СВЦЭМ!$B$39:$B$782,O$47)+'СЕТ СН'!$G$9+СВЦЭМ!$D$10+'СЕТ СН'!$G$6-'СЕТ СН'!$G$19</f>
        <v>1743.7081544000002</v>
      </c>
      <c r="P50" s="36">
        <f>SUMIFS(СВЦЭМ!$C$39:$C$782,СВЦЭМ!$A$39:$A$782,$A50,СВЦЭМ!$B$39:$B$782,P$47)+'СЕТ СН'!$G$9+СВЦЭМ!$D$10+'СЕТ СН'!$G$6-'СЕТ СН'!$G$19</f>
        <v>1802.9562814599999</v>
      </c>
      <c r="Q50" s="36">
        <f>SUMIFS(СВЦЭМ!$C$39:$C$782,СВЦЭМ!$A$39:$A$782,$A50,СВЦЭМ!$B$39:$B$782,Q$47)+'СЕТ СН'!$G$9+СВЦЭМ!$D$10+'СЕТ СН'!$G$6-'СЕТ СН'!$G$19</f>
        <v>1823.6272010000002</v>
      </c>
      <c r="R50" s="36">
        <f>SUMIFS(СВЦЭМ!$C$39:$C$782,СВЦЭМ!$A$39:$A$782,$A50,СВЦЭМ!$B$39:$B$782,R$47)+'СЕТ СН'!$G$9+СВЦЭМ!$D$10+'СЕТ СН'!$G$6-'СЕТ СН'!$G$19</f>
        <v>1811.6844399500001</v>
      </c>
      <c r="S50" s="36">
        <f>SUMIFS(СВЦЭМ!$C$39:$C$782,СВЦЭМ!$A$39:$A$782,$A50,СВЦЭМ!$B$39:$B$782,S$47)+'СЕТ СН'!$G$9+СВЦЭМ!$D$10+'СЕТ СН'!$G$6-'СЕТ СН'!$G$19</f>
        <v>1794.9801857699999</v>
      </c>
      <c r="T50" s="36">
        <f>SUMIFS(СВЦЭМ!$C$39:$C$782,СВЦЭМ!$A$39:$A$782,$A50,СВЦЭМ!$B$39:$B$782,T$47)+'СЕТ СН'!$G$9+СВЦЭМ!$D$10+'СЕТ СН'!$G$6-'СЕТ СН'!$G$19</f>
        <v>1713.3220814400001</v>
      </c>
      <c r="U50" s="36">
        <f>SUMIFS(СВЦЭМ!$C$39:$C$782,СВЦЭМ!$A$39:$A$782,$A50,СВЦЭМ!$B$39:$B$782,U$47)+'СЕТ СН'!$G$9+СВЦЭМ!$D$10+'СЕТ СН'!$G$6-'СЕТ СН'!$G$19</f>
        <v>1629.7753818000001</v>
      </c>
      <c r="V50" s="36">
        <f>SUMIFS(СВЦЭМ!$C$39:$C$782,СВЦЭМ!$A$39:$A$782,$A50,СВЦЭМ!$B$39:$B$782,V$47)+'СЕТ СН'!$G$9+СВЦЭМ!$D$10+'СЕТ СН'!$G$6-'СЕТ СН'!$G$19</f>
        <v>1596.70752047</v>
      </c>
      <c r="W50" s="36">
        <f>SUMIFS(СВЦЭМ!$C$39:$C$782,СВЦЭМ!$A$39:$A$782,$A50,СВЦЭМ!$B$39:$B$782,W$47)+'СЕТ СН'!$G$9+СВЦЭМ!$D$10+'СЕТ СН'!$G$6-'СЕТ СН'!$G$19</f>
        <v>1592.81529299</v>
      </c>
      <c r="X50" s="36">
        <f>SUMIFS(СВЦЭМ!$C$39:$C$782,СВЦЭМ!$A$39:$A$782,$A50,СВЦЭМ!$B$39:$B$782,X$47)+'СЕТ СН'!$G$9+СВЦЭМ!$D$10+'СЕТ СН'!$G$6-'СЕТ СН'!$G$19</f>
        <v>1623.21396319</v>
      </c>
      <c r="Y50" s="36">
        <f>SUMIFS(СВЦЭМ!$C$39:$C$782,СВЦЭМ!$A$39:$A$782,$A50,СВЦЭМ!$B$39:$B$782,Y$47)+'СЕТ СН'!$G$9+СВЦЭМ!$D$10+'СЕТ СН'!$G$6-'СЕТ СН'!$G$19</f>
        <v>1680.26192571</v>
      </c>
    </row>
    <row r="51" spans="1:25" ht="15.75" x14ac:dyDescent="0.2">
      <c r="A51" s="35">
        <f t="shared" si="1"/>
        <v>44290</v>
      </c>
      <c r="B51" s="36">
        <f>SUMIFS(СВЦЭМ!$C$39:$C$782,СВЦЭМ!$A$39:$A$782,$A51,СВЦЭМ!$B$39:$B$782,B$47)+'СЕТ СН'!$G$9+СВЦЭМ!$D$10+'СЕТ СН'!$G$6-'СЕТ СН'!$G$19</f>
        <v>1758.0911425099998</v>
      </c>
      <c r="C51" s="36">
        <f>SUMIFS(СВЦЭМ!$C$39:$C$782,СВЦЭМ!$A$39:$A$782,$A51,СВЦЭМ!$B$39:$B$782,C$47)+'СЕТ СН'!$G$9+СВЦЭМ!$D$10+'СЕТ СН'!$G$6-'СЕТ СН'!$G$19</f>
        <v>1840.8203101899999</v>
      </c>
      <c r="D51" s="36">
        <f>SUMIFS(СВЦЭМ!$C$39:$C$782,СВЦЭМ!$A$39:$A$782,$A51,СВЦЭМ!$B$39:$B$782,D$47)+'СЕТ СН'!$G$9+СВЦЭМ!$D$10+'СЕТ СН'!$G$6-'СЕТ СН'!$G$19</f>
        <v>1886.1894075099999</v>
      </c>
      <c r="E51" s="36">
        <f>SUMIFS(СВЦЭМ!$C$39:$C$782,СВЦЭМ!$A$39:$A$782,$A51,СВЦЭМ!$B$39:$B$782,E$47)+'СЕТ СН'!$G$9+СВЦЭМ!$D$10+'СЕТ СН'!$G$6-'СЕТ СН'!$G$19</f>
        <v>1895.1536056899999</v>
      </c>
      <c r="F51" s="36">
        <f>SUMIFS(СВЦЭМ!$C$39:$C$782,СВЦЭМ!$A$39:$A$782,$A51,СВЦЭМ!$B$39:$B$782,F$47)+'СЕТ СН'!$G$9+СВЦЭМ!$D$10+'СЕТ СН'!$G$6-'СЕТ СН'!$G$19</f>
        <v>1907.3592792600002</v>
      </c>
      <c r="G51" s="36">
        <f>SUMIFS(СВЦЭМ!$C$39:$C$782,СВЦЭМ!$A$39:$A$782,$A51,СВЦЭМ!$B$39:$B$782,G$47)+'СЕТ СН'!$G$9+СВЦЭМ!$D$10+'СЕТ СН'!$G$6-'СЕТ СН'!$G$19</f>
        <v>1897.8603791099999</v>
      </c>
      <c r="H51" s="36">
        <f>SUMIFS(СВЦЭМ!$C$39:$C$782,СВЦЭМ!$A$39:$A$782,$A51,СВЦЭМ!$B$39:$B$782,H$47)+'СЕТ СН'!$G$9+СВЦЭМ!$D$10+'СЕТ СН'!$G$6-'СЕТ СН'!$G$19</f>
        <v>1871.2381143900002</v>
      </c>
      <c r="I51" s="36">
        <f>SUMIFS(СВЦЭМ!$C$39:$C$782,СВЦЭМ!$A$39:$A$782,$A51,СВЦЭМ!$B$39:$B$782,I$47)+'СЕТ СН'!$G$9+СВЦЭМ!$D$10+'СЕТ СН'!$G$6-'СЕТ СН'!$G$19</f>
        <v>1808.1346284400001</v>
      </c>
      <c r="J51" s="36">
        <f>SUMIFS(СВЦЭМ!$C$39:$C$782,СВЦЭМ!$A$39:$A$782,$A51,СВЦЭМ!$B$39:$B$782,J$47)+'СЕТ СН'!$G$9+СВЦЭМ!$D$10+'СЕТ СН'!$G$6-'СЕТ СН'!$G$19</f>
        <v>1736.8333052100002</v>
      </c>
      <c r="K51" s="36">
        <f>SUMIFS(СВЦЭМ!$C$39:$C$782,СВЦЭМ!$A$39:$A$782,$A51,СВЦЭМ!$B$39:$B$782,K$47)+'СЕТ СН'!$G$9+СВЦЭМ!$D$10+'СЕТ СН'!$G$6-'СЕТ СН'!$G$19</f>
        <v>1661.7762061799999</v>
      </c>
      <c r="L51" s="36">
        <f>SUMIFS(СВЦЭМ!$C$39:$C$782,СВЦЭМ!$A$39:$A$782,$A51,СВЦЭМ!$B$39:$B$782,L$47)+'СЕТ СН'!$G$9+СВЦЭМ!$D$10+'СЕТ СН'!$G$6-'СЕТ СН'!$G$19</f>
        <v>1642.7980204700002</v>
      </c>
      <c r="M51" s="36">
        <f>SUMIFS(СВЦЭМ!$C$39:$C$782,СВЦЭМ!$A$39:$A$782,$A51,СВЦЭМ!$B$39:$B$782,M$47)+'СЕТ СН'!$G$9+СВЦЭМ!$D$10+'СЕТ СН'!$G$6-'СЕТ СН'!$G$19</f>
        <v>1650.8105933699999</v>
      </c>
      <c r="N51" s="36">
        <f>SUMIFS(СВЦЭМ!$C$39:$C$782,СВЦЭМ!$A$39:$A$782,$A51,СВЦЭМ!$B$39:$B$782,N$47)+'СЕТ СН'!$G$9+СВЦЭМ!$D$10+'СЕТ СН'!$G$6-'СЕТ СН'!$G$19</f>
        <v>1668.8148133200002</v>
      </c>
      <c r="O51" s="36">
        <f>SUMIFS(СВЦЭМ!$C$39:$C$782,СВЦЭМ!$A$39:$A$782,$A51,СВЦЭМ!$B$39:$B$782,O$47)+'СЕТ СН'!$G$9+СВЦЭМ!$D$10+'СЕТ СН'!$G$6-'СЕТ СН'!$G$19</f>
        <v>1704.9487850700002</v>
      </c>
      <c r="P51" s="36">
        <f>SUMIFS(СВЦЭМ!$C$39:$C$782,СВЦЭМ!$A$39:$A$782,$A51,СВЦЭМ!$B$39:$B$782,P$47)+'СЕТ СН'!$G$9+СВЦЭМ!$D$10+'СЕТ СН'!$G$6-'СЕТ СН'!$G$19</f>
        <v>1763.1707963899999</v>
      </c>
      <c r="Q51" s="36">
        <f>SUMIFS(СВЦЭМ!$C$39:$C$782,СВЦЭМ!$A$39:$A$782,$A51,СВЦЭМ!$B$39:$B$782,Q$47)+'СЕТ СН'!$G$9+СВЦЭМ!$D$10+'СЕТ СН'!$G$6-'СЕТ СН'!$G$19</f>
        <v>1793.4496986099998</v>
      </c>
      <c r="R51" s="36">
        <f>SUMIFS(СВЦЭМ!$C$39:$C$782,СВЦЭМ!$A$39:$A$782,$A51,СВЦЭМ!$B$39:$B$782,R$47)+'СЕТ СН'!$G$9+СВЦЭМ!$D$10+'СЕТ СН'!$G$6-'СЕТ СН'!$G$19</f>
        <v>1778.7825926</v>
      </c>
      <c r="S51" s="36">
        <f>SUMIFS(СВЦЭМ!$C$39:$C$782,СВЦЭМ!$A$39:$A$782,$A51,СВЦЭМ!$B$39:$B$782,S$47)+'СЕТ СН'!$G$9+СВЦЭМ!$D$10+'СЕТ СН'!$G$6-'СЕТ СН'!$G$19</f>
        <v>1752.9026702000001</v>
      </c>
      <c r="T51" s="36">
        <f>SUMIFS(СВЦЭМ!$C$39:$C$782,СВЦЭМ!$A$39:$A$782,$A51,СВЦЭМ!$B$39:$B$782,T$47)+'СЕТ СН'!$G$9+СВЦЭМ!$D$10+'СЕТ СН'!$G$6-'СЕТ СН'!$G$19</f>
        <v>1655.5153086999999</v>
      </c>
      <c r="U51" s="36">
        <f>SUMIFS(СВЦЭМ!$C$39:$C$782,СВЦЭМ!$A$39:$A$782,$A51,СВЦЭМ!$B$39:$B$782,U$47)+'СЕТ СН'!$G$9+СВЦЭМ!$D$10+'СЕТ СН'!$G$6-'СЕТ СН'!$G$19</f>
        <v>1577.1900148300001</v>
      </c>
      <c r="V51" s="36">
        <f>SUMIFS(СВЦЭМ!$C$39:$C$782,СВЦЭМ!$A$39:$A$782,$A51,СВЦЭМ!$B$39:$B$782,V$47)+'СЕТ СН'!$G$9+СВЦЭМ!$D$10+'СЕТ СН'!$G$6-'СЕТ СН'!$G$19</f>
        <v>1566.0651382000001</v>
      </c>
      <c r="W51" s="36">
        <f>SUMIFS(СВЦЭМ!$C$39:$C$782,СВЦЭМ!$A$39:$A$782,$A51,СВЦЭМ!$B$39:$B$782,W$47)+'СЕТ СН'!$G$9+СВЦЭМ!$D$10+'СЕТ СН'!$G$6-'СЕТ СН'!$G$19</f>
        <v>1586.85090115</v>
      </c>
      <c r="X51" s="36">
        <f>SUMIFS(СВЦЭМ!$C$39:$C$782,СВЦЭМ!$A$39:$A$782,$A51,СВЦЭМ!$B$39:$B$782,X$47)+'СЕТ СН'!$G$9+СВЦЭМ!$D$10+'СЕТ СН'!$G$6-'СЕТ СН'!$G$19</f>
        <v>1613.3644789</v>
      </c>
      <c r="Y51" s="36">
        <f>SUMIFS(СВЦЭМ!$C$39:$C$782,СВЦЭМ!$A$39:$A$782,$A51,СВЦЭМ!$B$39:$B$782,Y$47)+'СЕТ СН'!$G$9+СВЦЭМ!$D$10+'СЕТ СН'!$G$6-'СЕТ СН'!$G$19</f>
        <v>1658.4064602799999</v>
      </c>
    </row>
    <row r="52" spans="1:25" ht="15.75" x14ac:dyDescent="0.2">
      <c r="A52" s="35">
        <f t="shared" si="1"/>
        <v>44291</v>
      </c>
      <c r="B52" s="36">
        <f>SUMIFS(СВЦЭМ!$C$39:$C$782,СВЦЭМ!$A$39:$A$782,$A52,СВЦЭМ!$B$39:$B$782,B$47)+'СЕТ СН'!$G$9+СВЦЭМ!$D$10+'СЕТ СН'!$G$6-'СЕТ СН'!$G$19</f>
        <v>1751.66905215</v>
      </c>
      <c r="C52" s="36">
        <f>SUMIFS(СВЦЭМ!$C$39:$C$782,СВЦЭМ!$A$39:$A$782,$A52,СВЦЭМ!$B$39:$B$782,C$47)+'СЕТ СН'!$G$9+СВЦЭМ!$D$10+'СЕТ СН'!$G$6-'СЕТ СН'!$G$19</f>
        <v>1842.7632284900001</v>
      </c>
      <c r="D52" s="36">
        <f>SUMIFS(СВЦЭМ!$C$39:$C$782,СВЦЭМ!$A$39:$A$782,$A52,СВЦЭМ!$B$39:$B$782,D$47)+'СЕТ СН'!$G$9+СВЦЭМ!$D$10+'СЕТ СН'!$G$6-'СЕТ СН'!$G$19</f>
        <v>1899.1238941299998</v>
      </c>
      <c r="E52" s="36">
        <f>SUMIFS(СВЦЭМ!$C$39:$C$782,СВЦЭМ!$A$39:$A$782,$A52,СВЦЭМ!$B$39:$B$782,E$47)+'СЕТ СН'!$G$9+СВЦЭМ!$D$10+'СЕТ СН'!$G$6-'СЕТ СН'!$G$19</f>
        <v>1905.3012337199998</v>
      </c>
      <c r="F52" s="36">
        <f>SUMIFS(СВЦЭМ!$C$39:$C$782,СВЦЭМ!$A$39:$A$782,$A52,СВЦЭМ!$B$39:$B$782,F$47)+'СЕТ СН'!$G$9+СВЦЭМ!$D$10+'СЕТ СН'!$G$6-'СЕТ СН'!$G$19</f>
        <v>1901.8796251899998</v>
      </c>
      <c r="G52" s="36">
        <f>SUMIFS(СВЦЭМ!$C$39:$C$782,СВЦЭМ!$A$39:$A$782,$A52,СВЦЭМ!$B$39:$B$782,G$47)+'СЕТ СН'!$G$9+СВЦЭМ!$D$10+'СЕТ СН'!$G$6-'СЕТ СН'!$G$19</f>
        <v>1902.3562119600001</v>
      </c>
      <c r="H52" s="36">
        <f>SUMIFS(СВЦЭМ!$C$39:$C$782,СВЦЭМ!$A$39:$A$782,$A52,СВЦЭМ!$B$39:$B$782,H$47)+'СЕТ СН'!$G$9+СВЦЭМ!$D$10+'СЕТ СН'!$G$6-'СЕТ СН'!$G$19</f>
        <v>1845.1410537199999</v>
      </c>
      <c r="I52" s="36">
        <f>SUMIFS(СВЦЭМ!$C$39:$C$782,СВЦЭМ!$A$39:$A$782,$A52,СВЦЭМ!$B$39:$B$782,I$47)+'СЕТ СН'!$G$9+СВЦЭМ!$D$10+'СЕТ СН'!$G$6-'СЕТ СН'!$G$19</f>
        <v>1776.96026575</v>
      </c>
      <c r="J52" s="36">
        <f>SUMIFS(СВЦЭМ!$C$39:$C$782,СВЦЭМ!$A$39:$A$782,$A52,СВЦЭМ!$B$39:$B$782,J$47)+'СЕТ СН'!$G$9+СВЦЭМ!$D$10+'СЕТ СН'!$G$6-'СЕТ СН'!$G$19</f>
        <v>1726.8539031599998</v>
      </c>
      <c r="K52" s="36">
        <f>SUMIFS(СВЦЭМ!$C$39:$C$782,СВЦЭМ!$A$39:$A$782,$A52,СВЦЭМ!$B$39:$B$782,K$47)+'СЕТ СН'!$G$9+СВЦЭМ!$D$10+'СЕТ СН'!$G$6-'СЕТ СН'!$G$19</f>
        <v>1686.9115578800001</v>
      </c>
      <c r="L52" s="36">
        <f>SUMIFS(СВЦЭМ!$C$39:$C$782,СВЦЭМ!$A$39:$A$782,$A52,СВЦЭМ!$B$39:$B$782,L$47)+'СЕТ СН'!$G$9+СВЦЭМ!$D$10+'СЕТ СН'!$G$6-'СЕТ СН'!$G$19</f>
        <v>1704.3863838900002</v>
      </c>
      <c r="M52" s="36">
        <f>SUMIFS(СВЦЭМ!$C$39:$C$782,СВЦЭМ!$A$39:$A$782,$A52,СВЦЭМ!$B$39:$B$782,M$47)+'СЕТ СН'!$G$9+СВЦЭМ!$D$10+'СЕТ СН'!$G$6-'СЕТ СН'!$G$19</f>
        <v>1697.6470987900002</v>
      </c>
      <c r="N52" s="36">
        <f>SUMIFS(СВЦЭМ!$C$39:$C$782,СВЦЭМ!$A$39:$A$782,$A52,СВЦЭМ!$B$39:$B$782,N$47)+'СЕТ СН'!$G$9+СВЦЭМ!$D$10+'СЕТ СН'!$G$6-'СЕТ СН'!$G$19</f>
        <v>1695.64754167</v>
      </c>
      <c r="O52" s="36">
        <f>SUMIFS(СВЦЭМ!$C$39:$C$782,СВЦЭМ!$A$39:$A$782,$A52,СВЦЭМ!$B$39:$B$782,O$47)+'СЕТ СН'!$G$9+СВЦЭМ!$D$10+'СЕТ СН'!$G$6-'СЕТ СН'!$G$19</f>
        <v>1741.6835470199999</v>
      </c>
      <c r="P52" s="36">
        <f>SUMIFS(СВЦЭМ!$C$39:$C$782,СВЦЭМ!$A$39:$A$782,$A52,СВЦЭМ!$B$39:$B$782,P$47)+'СЕТ СН'!$G$9+СВЦЭМ!$D$10+'СЕТ СН'!$G$6-'СЕТ СН'!$G$19</f>
        <v>1797.66180992</v>
      </c>
      <c r="Q52" s="36">
        <f>SUMIFS(СВЦЭМ!$C$39:$C$782,СВЦЭМ!$A$39:$A$782,$A52,СВЦЭМ!$B$39:$B$782,Q$47)+'СЕТ СН'!$G$9+СВЦЭМ!$D$10+'СЕТ СН'!$G$6-'СЕТ СН'!$G$19</f>
        <v>1815.4094746000001</v>
      </c>
      <c r="R52" s="36">
        <f>SUMIFS(СВЦЭМ!$C$39:$C$782,СВЦЭМ!$A$39:$A$782,$A52,СВЦЭМ!$B$39:$B$782,R$47)+'СЕТ СН'!$G$9+СВЦЭМ!$D$10+'СЕТ СН'!$G$6-'СЕТ СН'!$G$19</f>
        <v>1809.00936073</v>
      </c>
      <c r="S52" s="36">
        <f>SUMIFS(СВЦЭМ!$C$39:$C$782,СВЦЭМ!$A$39:$A$782,$A52,СВЦЭМ!$B$39:$B$782,S$47)+'СЕТ СН'!$G$9+СВЦЭМ!$D$10+'СЕТ СН'!$G$6-'СЕТ СН'!$G$19</f>
        <v>1783.1166327999999</v>
      </c>
      <c r="T52" s="36">
        <f>SUMIFS(СВЦЭМ!$C$39:$C$782,СВЦЭМ!$A$39:$A$782,$A52,СВЦЭМ!$B$39:$B$782,T$47)+'СЕТ СН'!$G$9+СВЦЭМ!$D$10+'СЕТ СН'!$G$6-'СЕТ СН'!$G$19</f>
        <v>1714.0423487600001</v>
      </c>
      <c r="U52" s="36">
        <f>SUMIFS(СВЦЭМ!$C$39:$C$782,СВЦЭМ!$A$39:$A$782,$A52,СВЦЭМ!$B$39:$B$782,U$47)+'СЕТ СН'!$G$9+СВЦЭМ!$D$10+'СЕТ СН'!$G$6-'СЕТ СН'!$G$19</f>
        <v>1652.5726079800002</v>
      </c>
      <c r="V52" s="36">
        <f>SUMIFS(СВЦЭМ!$C$39:$C$782,СВЦЭМ!$A$39:$A$782,$A52,СВЦЭМ!$B$39:$B$782,V$47)+'СЕТ СН'!$G$9+СВЦЭМ!$D$10+'СЕТ СН'!$G$6-'СЕТ СН'!$G$19</f>
        <v>1646.6860739900003</v>
      </c>
      <c r="W52" s="36">
        <f>SUMIFS(СВЦЭМ!$C$39:$C$782,СВЦЭМ!$A$39:$A$782,$A52,СВЦЭМ!$B$39:$B$782,W$47)+'СЕТ СН'!$G$9+СВЦЭМ!$D$10+'СЕТ СН'!$G$6-'СЕТ СН'!$G$19</f>
        <v>1672.2516954400003</v>
      </c>
      <c r="X52" s="36">
        <f>SUMIFS(СВЦЭМ!$C$39:$C$782,СВЦЭМ!$A$39:$A$782,$A52,СВЦЭМ!$B$39:$B$782,X$47)+'СЕТ СН'!$G$9+СВЦЭМ!$D$10+'СЕТ СН'!$G$6-'СЕТ СН'!$G$19</f>
        <v>1652.04176663</v>
      </c>
      <c r="Y52" s="36">
        <f>SUMIFS(СВЦЭМ!$C$39:$C$782,СВЦЭМ!$A$39:$A$782,$A52,СВЦЭМ!$B$39:$B$782,Y$47)+'СЕТ СН'!$G$9+СВЦЭМ!$D$10+'СЕТ СН'!$G$6-'СЕТ СН'!$G$19</f>
        <v>1679.1050343100001</v>
      </c>
    </row>
    <row r="53" spans="1:25" ht="15.75" x14ac:dyDescent="0.2">
      <c r="A53" s="35">
        <f t="shared" si="1"/>
        <v>44292</v>
      </c>
      <c r="B53" s="36">
        <f>SUMIFS(СВЦЭМ!$C$39:$C$782,СВЦЭМ!$A$39:$A$782,$A53,СВЦЭМ!$B$39:$B$782,B$47)+'СЕТ СН'!$G$9+СВЦЭМ!$D$10+'СЕТ СН'!$G$6-'СЕТ СН'!$G$19</f>
        <v>1684.63122759</v>
      </c>
      <c r="C53" s="36">
        <f>SUMIFS(СВЦЭМ!$C$39:$C$782,СВЦЭМ!$A$39:$A$782,$A53,СВЦЭМ!$B$39:$B$782,C$47)+'СЕТ СН'!$G$9+СВЦЭМ!$D$10+'СЕТ СН'!$G$6-'СЕТ СН'!$G$19</f>
        <v>1765.49237184</v>
      </c>
      <c r="D53" s="36">
        <f>SUMIFS(СВЦЭМ!$C$39:$C$782,СВЦЭМ!$A$39:$A$782,$A53,СВЦЭМ!$B$39:$B$782,D$47)+'СЕТ СН'!$G$9+СВЦЭМ!$D$10+'СЕТ СН'!$G$6-'СЕТ СН'!$G$19</f>
        <v>1834.9412672799999</v>
      </c>
      <c r="E53" s="36">
        <f>SUMIFS(СВЦЭМ!$C$39:$C$782,СВЦЭМ!$A$39:$A$782,$A53,СВЦЭМ!$B$39:$B$782,E$47)+'СЕТ СН'!$G$9+СВЦЭМ!$D$10+'СЕТ СН'!$G$6-'СЕТ СН'!$G$19</f>
        <v>1843.2711766100001</v>
      </c>
      <c r="F53" s="36">
        <f>SUMIFS(СВЦЭМ!$C$39:$C$782,СВЦЭМ!$A$39:$A$782,$A53,СВЦЭМ!$B$39:$B$782,F$47)+'СЕТ СН'!$G$9+СВЦЭМ!$D$10+'СЕТ СН'!$G$6-'СЕТ СН'!$G$19</f>
        <v>1845.4770575399998</v>
      </c>
      <c r="G53" s="36">
        <f>SUMIFS(СВЦЭМ!$C$39:$C$782,СВЦЭМ!$A$39:$A$782,$A53,СВЦЭМ!$B$39:$B$782,G$47)+'СЕТ СН'!$G$9+СВЦЭМ!$D$10+'СЕТ СН'!$G$6-'СЕТ СН'!$G$19</f>
        <v>1836.0383345099999</v>
      </c>
      <c r="H53" s="36">
        <f>SUMIFS(СВЦЭМ!$C$39:$C$782,СВЦЭМ!$A$39:$A$782,$A53,СВЦЭМ!$B$39:$B$782,H$47)+'СЕТ СН'!$G$9+СВЦЭМ!$D$10+'СЕТ СН'!$G$6-'СЕТ СН'!$G$19</f>
        <v>1802.4015521699998</v>
      </c>
      <c r="I53" s="36">
        <f>SUMIFS(СВЦЭМ!$C$39:$C$782,СВЦЭМ!$A$39:$A$782,$A53,СВЦЭМ!$B$39:$B$782,I$47)+'СЕТ СН'!$G$9+СВЦЭМ!$D$10+'СЕТ СН'!$G$6-'СЕТ СН'!$G$19</f>
        <v>1739.7884637000002</v>
      </c>
      <c r="J53" s="36">
        <f>SUMIFS(СВЦЭМ!$C$39:$C$782,СВЦЭМ!$A$39:$A$782,$A53,СВЦЭМ!$B$39:$B$782,J$47)+'СЕТ СН'!$G$9+СВЦЭМ!$D$10+'СЕТ СН'!$G$6-'СЕТ СН'!$G$19</f>
        <v>1687.1678433299999</v>
      </c>
      <c r="K53" s="36">
        <f>SUMIFS(СВЦЭМ!$C$39:$C$782,СВЦЭМ!$A$39:$A$782,$A53,СВЦЭМ!$B$39:$B$782,K$47)+'СЕТ СН'!$G$9+СВЦЭМ!$D$10+'СЕТ СН'!$G$6-'СЕТ СН'!$G$19</f>
        <v>1646.3111831900001</v>
      </c>
      <c r="L53" s="36">
        <f>SUMIFS(СВЦЭМ!$C$39:$C$782,СВЦЭМ!$A$39:$A$782,$A53,СВЦЭМ!$B$39:$B$782,L$47)+'СЕТ СН'!$G$9+СВЦЭМ!$D$10+'СЕТ СН'!$G$6-'СЕТ СН'!$G$19</f>
        <v>1666.0520795400002</v>
      </c>
      <c r="M53" s="36">
        <f>SUMIFS(СВЦЭМ!$C$39:$C$782,СВЦЭМ!$A$39:$A$782,$A53,СВЦЭМ!$B$39:$B$782,M$47)+'СЕТ СН'!$G$9+СВЦЭМ!$D$10+'СЕТ СН'!$G$6-'СЕТ СН'!$G$19</f>
        <v>1682.6402960400001</v>
      </c>
      <c r="N53" s="36">
        <f>SUMIFS(СВЦЭМ!$C$39:$C$782,СВЦЭМ!$A$39:$A$782,$A53,СВЦЭМ!$B$39:$B$782,N$47)+'СЕТ СН'!$G$9+СВЦЭМ!$D$10+'СЕТ СН'!$G$6-'СЕТ СН'!$G$19</f>
        <v>1713.3657109999999</v>
      </c>
      <c r="O53" s="36">
        <f>SUMIFS(СВЦЭМ!$C$39:$C$782,СВЦЭМ!$A$39:$A$782,$A53,СВЦЭМ!$B$39:$B$782,O$47)+'СЕТ СН'!$G$9+СВЦЭМ!$D$10+'СЕТ СН'!$G$6-'СЕТ СН'!$G$19</f>
        <v>1765.73733382</v>
      </c>
      <c r="P53" s="36">
        <f>SUMIFS(СВЦЭМ!$C$39:$C$782,СВЦЭМ!$A$39:$A$782,$A53,СВЦЭМ!$B$39:$B$782,P$47)+'СЕТ СН'!$G$9+СВЦЭМ!$D$10+'СЕТ СН'!$G$6-'СЕТ СН'!$G$19</f>
        <v>1809.13900775</v>
      </c>
      <c r="Q53" s="36">
        <f>SUMIFS(СВЦЭМ!$C$39:$C$782,СВЦЭМ!$A$39:$A$782,$A53,СВЦЭМ!$B$39:$B$782,Q$47)+'СЕТ СН'!$G$9+СВЦЭМ!$D$10+'СЕТ СН'!$G$6-'СЕТ СН'!$G$19</f>
        <v>1823.64775487</v>
      </c>
      <c r="R53" s="36">
        <f>SUMIFS(СВЦЭМ!$C$39:$C$782,СВЦЭМ!$A$39:$A$782,$A53,СВЦЭМ!$B$39:$B$782,R$47)+'СЕТ СН'!$G$9+СВЦЭМ!$D$10+'СЕТ СН'!$G$6-'СЕТ СН'!$G$19</f>
        <v>1816.5877199000001</v>
      </c>
      <c r="S53" s="36">
        <f>SUMIFS(СВЦЭМ!$C$39:$C$782,СВЦЭМ!$A$39:$A$782,$A53,СВЦЭМ!$B$39:$B$782,S$47)+'СЕТ СН'!$G$9+СВЦЭМ!$D$10+'СЕТ СН'!$G$6-'СЕТ СН'!$G$19</f>
        <v>1794.6001650100002</v>
      </c>
      <c r="T53" s="36">
        <f>SUMIFS(СВЦЭМ!$C$39:$C$782,СВЦЭМ!$A$39:$A$782,$A53,СВЦЭМ!$B$39:$B$782,T$47)+'СЕТ СН'!$G$9+СВЦЭМ!$D$10+'СЕТ СН'!$G$6-'СЕТ СН'!$G$19</f>
        <v>1726.6967540099999</v>
      </c>
      <c r="U53" s="36">
        <f>SUMIFS(СВЦЭМ!$C$39:$C$782,СВЦЭМ!$A$39:$A$782,$A53,СВЦЭМ!$B$39:$B$782,U$47)+'СЕТ СН'!$G$9+СВЦЭМ!$D$10+'СЕТ СН'!$G$6-'СЕТ СН'!$G$19</f>
        <v>1637.4056671200001</v>
      </c>
      <c r="V53" s="36">
        <f>SUMIFS(СВЦЭМ!$C$39:$C$782,СВЦЭМ!$A$39:$A$782,$A53,СВЦЭМ!$B$39:$B$782,V$47)+'СЕТ СН'!$G$9+СВЦЭМ!$D$10+'СЕТ СН'!$G$6-'СЕТ СН'!$G$19</f>
        <v>1587.62670228</v>
      </c>
      <c r="W53" s="36">
        <f>SUMIFS(СВЦЭМ!$C$39:$C$782,СВЦЭМ!$A$39:$A$782,$A53,СВЦЭМ!$B$39:$B$782,W$47)+'СЕТ СН'!$G$9+СВЦЭМ!$D$10+'СЕТ СН'!$G$6-'СЕТ СН'!$G$19</f>
        <v>1604.0974653399999</v>
      </c>
      <c r="X53" s="36">
        <f>SUMIFS(СВЦЭМ!$C$39:$C$782,СВЦЭМ!$A$39:$A$782,$A53,СВЦЭМ!$B$39:$B$782,X$47)+'СЕТ СН'!$G$9+СВЦЭМ!$D$10+'СЕТ СН'!$G$6-'СЕТ СН'!$G$19</f>
        <v>1630.1005112000003</v>
      </c>
      <c r="Y53" s="36">
        <f>SUMIFS(СВЦЭМ!$C$39:$C$782,СВЦЭМ!$A$39:$A$782,$A53,СВЦЭМ!$B$39:$B$782,Y$47)+'СЕТ СН'!$G$9+СВЦЭМ!$D$10+'СЕТ СН'!$G$6-'СЕТ СН'!$G$19</f>
        <v>1694.1877337199999</v>
      </c>
    </row>
    <row r="54" spans="1:25" ht="15.75" x14ac:dyDescent="0.2">
      <c r="A54" s="35">
        <f t="shared" si="1"/>
        <v>44293</v>
      </c>
      <c r="B54" s="36">
        <f>SUMIFS(СВЦЭМ!$C$39:$C$782,СВЦЭМ!$A$39:$A$782,$A54,СВЦЭМ!$B$39:$B$782,B$47)+'СЕТ СН'!$G$9+СВЦЭМ!$D$10+'СЕТ СН'!$G$6-'СЕТ СН'!$G$19</f>
        <v>1778.3576042099999</v>
      </c>
      <c r="C54" s="36">
        <f>SUMIFS(СВЦЭМ!$C$39:$C$782,СВЦЭМ!$A$39:$A$782,$A54,СВЦЭМ!$B$39:$B$782,C$47)+'СЕТ СН'!$G$9+СВЦЭМ!$D$10+'СЕТ СН'!$G$6-'СЕТ СН'!$G$19</f>
        <v>1829.7154809200001</v>
      </c>
      <c r="D54" s="36">
        <f>SUMIFS(СВЦЭМ!$C$39:$C$782,СВЦЭМ!$A$39:$A$782,$A54,СВЦЭМ!$B$39:$B$782,D$47)+'СЕТ СН'!$G$9+СВЦЭМ!$D$10+'СЕТ СН'!$G$6-'СЕТ СН'!$G$19</f>
        <v>1789.3770715599999</v>
      </c>
      <c r="E54" s="36">
        <f>SUMIFS(СВЦЭМ!$C$39:$C$782,СВЦЭМ!$A$39:$A$782,$A54,СВЦЭМ!$B$39:$B$782,E$47)+'СЕТ СН'!$G$9+СВЦЭМ!$D$10+'СЕТ СН'!$G$6-'СЕТ СН'!$G$19</f>
        <v>1785.7648737</v>
      </c>
      <c r="F54" s="36">
        <f>SUMIFS(СВЦЭМ!$C$39:$C$782,СВЦЭМ!$A$39:$A$782,$A54,СВЦЭМ!$B$39:$B$782,F$47)+'СЕТ СН'!$G$9+СВЦЭМ!$D$10+'СЕТ СН'!$G$6-'СЕТ СН'!$G$19</f>
        <v>1790.3756628800002</v>
      </c>
      <c r="G54" s="36">
        <f>SUMIFS(СВЦЭМ!$C$39:$C$782,СВЦЭМ!$A$39:$A$782,$A54,СВЦЭМ!$B$39:$B$782,G$47)+'СЕТ СН'!$G$9+СВЦЭМ!$D$10+'СЕТ СН'!$G$6-'СЕТ СН'!$G$19</f>
        <v>1798.9528810500001</v>
      </c>
      <c r="H54" s="36">
        <f>SUMIFS(СВЦЭМ!$C$39:$C$782,СВЦЭМ!$A$39:$A$782,$A54,СВЦЭМ!$B$39:$B$782,H$47)+'СЕТ СН'!$G$9+СВЦЭМ!$D$10+'СЕТ СН'!$G$6-'СЕТ СН'!$G$19</f>
        <v>1840.7954973800001</v>
      </c>
      <c r="I54" s="36">
        <f>SUMIFS(СВЦЭМ!$C$39:$C$782,СВЦЭМ!$A$39:$A$782,$A54,СВЦЭМ!$B$39:$B$782,I$47)+'СЕТ СН'!$G$9+СВЦЭМ!$D$10+'СЕТ СН'!$G$6-'СЕТ СН'!$G$19</f>
        <v>1804.1405266699999</v>
      </c>
      <c r="J54" s="36">
        <f>SUMIFS(СВЦЭМ!$C$39:$C$782,СВЦЭМ!$A$39:$A$782,$A54,СВЦЭМ!$B$39:$B$782,J$47)+'СЕТ СН'!$G$9+СВЦЭМ!$D$10+'СЕТ СН'!$G$6-'СЕТ СН'!$G$19</f>
        <v>1748.9798640399999</v>
      </c>
      <c r="K54" s="36">
        <f>SUMIFS(СВЦЭМ!$C$39:$C$782,СВЦЭМ!$A$39:$A$782,$A54,СВЦЭМ!$B$39:$B$782,K$47)+'СЕТ СН'!$G$9+СВЦЭМ!$D$10+'СЕТ СН'!$G$6-'СЕТ СН'!$G$19</f>
        <v>1699.64935668</v>
      </c>
      <c r="L54" s="36">
        <f>SUMIFS(СВЦЭМ!$C$39:$C$782,СВЦЭМ!$A$39:$A$782,$A54,СВЦЭМ!$B$39:$B$782,L$47)+'СЕТ СН'!$G$9+СВЦЭМ!$D$10+'СЕТ СН'!$G$6-'СЕТ СН'!$G$19</f>
        <v>1706.7839170400002</v>
      </c>
      <c r="M54" s="36">
        <f>SUMIFS(СВЦЭМ!$C$39:$C$782,СВЦЭМ!$A$39:$A$782,$A54,СВЦЭМ!$B$39:$B$782,M$47)+'СЕТ СН'!$G$9+СВЦЭМ!$D$10+'СЕТ СН'!$G$6-'СЕТ СН'!$G$19</f>
        <v>1693.7922822700002</v>
      </c>
      <c r="N54" s="36">
        <f>SUMIFS(СВЦЭМ!$C$39:$C$782,СВЦЭМ!$A$39:$A$782,$A54,СВЦЭМ!$B$39:$B$782,N$47)+'СЕТ СН'!$G$9+СВЦЭМ!$D$10+'СЕТ СН'!$G$6-'СЕТ СН'!$G$19</f>
        <v>1724.65024163</v>
      </c>
      <c r="O54" s="36">
        <f>SUMIFS(СВЦЭМ!$C$39:$C$782,СВЦЭМ!$A$39:$A$782,$A54,СВЦЭМ!$B$39:$B$782,O$47)+'СЕТ СН'!$G$9+СВЦЭМ!$D$10+'СЕТ СН'!$G$6-'СЕТ СН'!$G$19</f>
        <v>1753.2462032399999</v>
      </c>
      <c r="P54" s="36">
        <f>SUMIFS(СВЦЭМ!$C$39:$C$782,СВЦЭМ!$A$39:$A$782,$A54,СВЦЭМ!$B$39:$B$782,P$47)+'СЕТ СН'!$G$9+СВЦЭМ!$D$10+'СЕТ СН'!$G$6-'СЕТ СН'!$G$19</f>
        <v>1800.27019952</v>
      </c>
      <c r="Q54" s="36">
        <f>SUMIFS(СВЦЭМ!$C$39:$C$782,СВЦЭМ!$A$39:$A$782,$A54,СВЦЭМ!$B$39:$B$782,Q$47)+'СЕТ СН'!$G$9+СВЦЭМ!$D$10+'СЕТ СН'!$G$6-'СЕТ СН'!$G$19</f>
        <v>1845.5284844799999</v>
      </c>
      <c r="R54" s="36">
        <f>SUMIFS(СВЦЭМ!$C$39:$C$782,СВЦЭМ!$A$39:$A$782,$A54,СВЦЭМ!$B$39:$B$782,R$47)+'СЕТ СН'!$G$9+СВЦЭМ!$D$10+'СЕТ СН'!$G$6-'СЕТ СН'!$G$19</f>
        <v>1844.02979383</v>
      </c>
      <c r="S54" s="36">
        <f>SUMIFS(СВЦЭМ!$C$39:$C$782,СВЦЭМ!$A$39:$A$782,$A54,СВЦЭМ!$B$39:$B$782,S$47)+'СЕТ СН'!$G$9+СВЦЭМ!$D$10+'СЕТ СН'!$G$6-'СЕТ СН'!$G$19</f>
        <v>1806.5956549399998</v>
      </c>
      <c r="T54" s="36">
        <f>SUMIFS(СВЦЭМ!$C$39:$C$782,СВЦЭМ!$A$39:$A$782,$A54,СВЦЭМ!$B$39:$B$782,T$47)+'СЕТ СН'!$G$9+СВЦЭМ!$D$10+'СЕТ СН'!$G$6-'СЕТ СН'!$G$19</f>
        <v>1719.50969846</v>
      </c>
      <c r="U54" s="36">
        <f>SUMIFS(СВЦЭМ!$C$39:$C$782,СВЦЭМ!$A$39:$A$782,$A54,СВЦЭМ!$B$39:$B$782,U$47)+'СЕТ СН'!$G$9+СВЦЭМ!$D$10+'СЕТ СН'!$G$6-'СЕТ СН'!$G$19</f>
        <v>1663.6195022000002</v>
      </c>
      <c r="V54" s="36">
        <f>SUMIFS(СВЦЭМ!$C$39:$C$782,СВЦЭМ!$A$39:$A$782,$A54,СВЦЭМ!$B$39:$B$782,V$47)+'СЕТ СН'!$G$9+СВЦЭМ!$D$10+'СЕТ СН'!$G$6-'СЕТ СН'!$G$19</f>
        <v>1645.3383116200002</v>
      </c>
      <c r="W54" s="36">
        <f>SUMIFS(СВЦЭМ!$C$39:$C$782,СВЦЭМ!$A$39:$A$782,$A54,СВЦЭМ!$B$39:$B$782,W$47)+'СЕТ СН'!$G$9+СВЦЭМ!$D$10+'СЕТ СН'!$G$6-'СЕТ СН'!$G$19</f>
        <v>1644.5881719100003</v>
      </c>
      <c r="X54" s="36">
        <f>SUMIFS(СВЦЭМ!$C$39:$C$782,СВЦЭМ!$A$39:$A$782,$A54,СВЦЭМ!$B$39:$B$782,X$47)+'СЕТ СН'!$G$9+СВЦЭМ!$D$10+'СЕТ СН'!$G$6-'СЕТ СН'!$G$19</f>
        <v>1659.9018783000001</v>
      </c>
      <c r="Y54" s="36">
        <f>SUMIFS(СВЦЭМ!$C$39:$C$782,СВЦЭМ!$A$39:$A$782,$A54,СВЦЭМ!$B$39:$B$782,Y$47)+'СЕТ СН'!$G$9+СВЦЭМ!$D$10+'СЕТ СН'!$G$6-'СЕТ СН'!$G$19</f>
        <v>1714.2368555799999</v>
      </c>
    </row>
    <row r="55" spans="1:25" ht="15.75" x14ac:dyDescent="0.2">
      <c r="A55" s="35">
        <f t="shared" si="1"/>
        <v>44294</v>
      </c>
      <c r="B55" s="36">
        <f>SUMIFS(СВЦЭМ!$C$39:$C$782,СВЦЭМ!$A$39:$A$782,$A55,СВЦЭМ!$B$39:$B$782,B$47)+'СЕТ СН'!$G$9+СВЦЭМ!$D$10+'СЕТ СН'!$G$6-'СЕТ СН'!$G$19</f>
        <v>1751.74938832</v>
      </c>
      <c r="C55" s="36">
        <f>SUMIFS(СВЦЭМ!$C$39:$C$782,СВЦЭМ!$A$39:$A$782,$A55,СВЦЭМ!$B$39:$B$782,C$47)+'СЕТ СН'!$G$9+СВЦЭМ!$D$10+'СЕТ СН'!$G$6-'СЕТ СН'!$G$19</f>
        <v>1829.90592406</v>
      </c>
      <c r="D55" s="36">
        <f>SUMIFS(СВЦЭМ!$C$39:$C$782,СВЦЭМ!$A$39:$A$782,$A55,СВЦЭМ!$B$39:$B$782,D$47)+'СЕТ СН'!$G$9+СВЦЭМ!$D$10+'СЕТ СН'!$G$6-'СЕТ СН'!$G$19</f>
        <v>1810.6443695799999</v>
      </c>
      <c r="E55" s="36">
        <f>SUMIFS(СВЦЭМ!$C$39:$C$782,СВЦЭМ!$A$39:$A$782,$A55,СВЦЭМ!$B$39:$B$782,E$47)+'СЕТ СН'!$G$9+СВЦЭМ!$D$10+'СЕТ СН'!$G$6-'СЕТ СН'!$G$19</f>
        <v>1805.2691351799999</v>
      </c>
      <c r="F55" s="36">
        <f>SUMIFS(СВЦЭМ!$C$39:$C$782,СВЦЭМ!$A$39:$A$782,$A55,СВЦЭМ!$B$39:$B$782,F$47)+'СЕТ СН'!$G$9+СВЦЭМ!$D$10+'СЕТ СН'!$G$6-'СЕТ СН'!$G$19</f>
        <v>1801.1921113399999</v>
      </c>
      <c r="G55" s="36">
        <f>SUMIFS(СВЦЭМ!$C$39:$C$782,СВЦЭМ!$A$39:$A$782,$A55,СВЦЭМ!$B$39:$B$782,G$47)+'СЕТ СН'!$G$9+СВЦЭМ!$D$10+'СЕТ СН'!$G$6-'СЕТ СН'!$G$19</f>
        <v>1811.29028879</v>
      </c>
      <c r="H55" s="36">
        <f>SUMIFS(СВЦЭМ!$C$39:$C$782,СВЦЭМ!$A$39:$A$782,$A55,СВЦЭМ!$B$39:$B$782,H$47)+'СЕТ СН'!$G$9+СВЦЭМ!$D$10+'СЕТ СН'!$G$6-'СЕТ СН'!$G$19</f>
        <v>1794.6878515399999</v>
      </c>
      <c r="I55" s="36">
        <f>SUMIFS(СВЦЭМ!$C$39:$C$782,СВЦЭМ!$A$39:$A$782,$A55,СВЦЭМ!$B$39:$B$782,I$47)+'СЕТ СН'!$G$9+СВЦЭМ!$D$10+'СЕТ СН'!$G$6-'СЕТ СН'!$G$19</f>
        <v>1733.0054825799998</v>
      </c>
      <c r="J55" s="36">
        <f>SUMIFS(СВЦЭМ!$C$39:$C$782,СВЦЭМ!$A$39:$A$782,$A55,СВЦЭМ!$B$39:$B$782,J$47)+'СЕТ СН'!$G$9+СВЦЭМ!$D$10+'СЕТ СН'!$G$6-'СЕТ СН'!$G$19</f>
        <v>1733.88107919</v>
      </c>
      <c r="K55" s="36">
        <f>SUMIFS(СВЦЭМ!$C$39:$C$782,СВЦЭМ!$A$39:$A$782,$A55,СВЦЭМ!$B$39:$B$782,K$47)+'СЕТ СН'!$G$9+СВЦЭМ!$D$10+'СЕТ СН'!$G$6-'СЕТ СН'!$G$19</f>
        <v>1712.26561326</v>
      </c>
      <c r="L55" s="36">
        <f>SUMIFS(СВЦЭМ!$C$39:$C$782,СВЦЭМ!$A$39:$A$782,$A55,СВЦЭМ!$B$39:$B$782,L$47)+'СЕТ СН'!$G$9+СВЦЭМ!$D$10+'СЕТ СН'!$G$6-'СЕТ СН'!$G$19</f>
        <v>1716.9183090800002</v>
      </c>
      <c r="M55" s="36">
        <f>SUMIFS(СВЦЭМ!$C$39:$C$782,СВЦЭМ!$A$39:$A$782,$A55,СВЦЭМ!$B$39:$B$782,M$47)+'СЕТ СН'!$G$9+СВЦЭМ!$D$10+'СЕТ СН'!$G$6-'СЕТ СН'!$G$19</f>
        <v>1726.2711654</v>
      </c>
      <c r="N55" s="36">
        <f>SUMIFS(СВЦЭМ!$C$39:$C$782,СВЦЭМ!$A$39:$A$782,$A55,СВЦЭМ!$B$39:$B$782,N$47)+'СЕТ СН'!$G$9+СВЦЭМ!$D$10+'СЕТ СН'!$G$6-'СЕТ СН'!$G$19</f>
        <v>1747.7511885700001</v>
      </c>
      <c r="O55" s="36">
        <f>SUMIFS(СВЦЭМ!$C$39:$C$782,СВЦЭМ!$A$39:$A$782,$A55,СВЦЭМ!$B$39:$B$782,O$47)+'СЕТ СН'!$G$9+СВЦЭМ!$D$10+'СЕТ СН'!$G$6-'СЕТ СН'!$G$19</f>
        <v>1753.7661207699998</v>
      </c>
      <c r="P55" s="36">
        <f>SUMIFS(СВЦЭМ!$C$39:$C$782,СВЦЭМ!$A$39:$A$782,$A55,СВЦЭМ!$B$39:$B$782,P$47)+'СЕТ СН'!$G$9+СВЦЭМ!$D$10+'СЕТ СН'!$G$6-'СЕТ СН'!$G$19</f>
        <v>1751.4974774000002</v>
      </c>
      <c r="Q55" s="36">
        <f>SUMIFS(СВЦЭМ!$C$39:$C$782,СВЦЭМ!$A$39:$A$782,$A55,СВЦЭМ!$B$39:$B$782,Q$47)+'СЕТ СН'!$G$9+СВЦЭМ!$D$10+'СЕТ СН'!$G$6-'СЕТ СН'!$G$19</f>
        <v>1780.4162626100001</v>
      </c>
      <c r="R55" s="36">
        <f>SUMIFS(СВЦЭМ!$C$39:$C$782,СВЦЭМ!$A$39:$A$782,$A55,СВЦЭМ!$B$39:$B$782,R$47)+'СЕТ СН'!$G$9+СВЦЭМ!$D$10+'СЕТ СН'!$G$6-'СЕТ СН'!$G$19</f>
        <v>1770.0452610100001</v>
      </c>
      <c r="S55" s="36">
        <f>SUMIFS(СВЦЭМ!$C$39:$C$782,СВЦЭМ!$A$39:$A$782,$A55,СВЦЭМ!$B$39:$B$782,S$47)+'СЕТ СН'!$G$9+СВЦЭМ!$D$10+'СЕТ СН'!$G$6-'СЕТ СН'!$G$19</f>
        <v>1754.5925966200002</v>
      </c>
      <c r="T55" s="36">
        <f>SUMIFS(СВЦЭМ!$C$39:$C$782,СВЦЭМ!$A$39:$A$782,$A55,СВЦЭМ!$B$39:$B$782,T$47)+'СЕТ СН'!$G$9+СВЦЭМ!$D$10+'СЕТ СН'!$G$6-'СЕТ СН'!$G$19</f>
        <v>1730.2105695700002</v>
      </c>
      <c r="U55" s="36">
        <f>SUMIFS(СВЦЭМ!$C$39:$C$782,СВЦЭМ!$A$39:$A$782,$A55,СВЦЭМ!$B$39:$B$782,U$47)+'СЕТ СН'!$G$9+СВЦЭМ!$D$10+'СЕТ СН'!$G$6-'СЕТ СН'!$G$19</f>
        <v>1654.8746958699999</v>
      </c>
      <c r="V55" s="36">
        <f>SUMIFS(СВЦЭМ!$C$39:$C$782,СВЦЭМ!$A$39:$A$782,$A55,СВЦЭМ!$B$39:$B$782,V$47)+'СЕТ СН'!$G$9+СВЦЭМ!$D$10+'СЕТ СН'!$G$6-'СЕТ СН'!$G$19</f>
        <v>1649.8067384300002</v>
      </c>
      <c r="W55" s="36">
        <f>SUMIFS(СВЦЭМ!$C$39:$C$782,СВЦЭМ!$A$39:$A$782,$A55,СВЦЭМ!$B$39:$B$782,W$47)+'СЕТ СН'!$G$9+СВЦЭМ!$D$10+'СЕТ СН'!$G$6-'СЕТ СН'!$G$19</f>
        <v>1672.6176669400002</v>
      </c>
      <c r="X55" s="36">
        <f>SUMIFS(СВЦЭМ!$C$39:$C$782,СВЦЭМ!$A$39:$A$782,$A55,СВЦЭМ!$B$39:$B$782,X$47)+'СЕТ СН'!$G$9+СВЦЭМ!$D$10+'СЕТ СН'!$G$6-'СЕТ СН'!$G$19</f>
        <v>1692.1241131400002</v>
      </c>
      <c r="Y55" s="36">
        <f>SUMIFS(СВЦЭМ!$C$39:$C$782,СВЦЭМ!$A$39:$A$782,$A55,СВЦЭМ!$B$39:$B$782,Y$47)+'СЕТ СН'!$G$9+СВЦЭМ!$D$10+'СЕТ СН'!$G$6-'СЕТ СН'!$G$19</f>
        <v>1726.4330071999998</v>
      </c>
    </row>
    <row r="56" spans="1:25" ht="15.75" x14ac:dyDescent="0.2">
      <c r="A56" s="35">
        <f t="shared" si="1"/>
        <v>44295</v>
      </c>
      <c r="B56" s="36">
        <f>SUMIFS(СВЦЭМ!$C$39:$C$782,СВЦЭМ!$A$39:$A$782,$A56,СВЦЭМ!$B$39:$B$782,B$47)+'СЕТ СН'!$G$9+СВЦЭМ!$D$10+'СЕТ СН'!$G$6-'СЕТ СН'!$G$19</f>
        <v>1701.78534042</v>
      </c>
      <c r="C56" s="36">
        <f>SUMIFS(СВЦЭМ!$C$39:$C$782,СВЦЭМ!$A$39:$A$782,$A56,СВЦЭМ!$B$39:$B$782,C$47)+'СЕТ СН'!$G$9+СВЦЭМ!$D$10+'СЕТ СН'!$G$6-'СЕТ СН'!$G$19</f>
        <v>1745.0136052399998</v>
      </c>
      <c r="D56" s="36">
        <f>SUMIFS(СВЦЭМ!$C$39:$C$782,СВЦЭМ!$A$39:$A$782,$A56,СВЦЭМ!$B$39:$B$782,D$47)+'СЕТ СН'!$G$9+СВЦЭМ!$D$10+'СЕТ СН'!$G$6-'СЕТ СН'!$G$19</f>
        <v>1793.6752441799999</v>
      </c>
      <c r="E56" s="36">
        <f>SUMIFS(СВЦЭМ!$C$39:$C$782,СВЦЭМ!$A$39:$A$782,$A56,СВЦЭМ!$B$39:$B$782,E$47)+'СЕТ СН'!$G$9+СВЦЭМ!$D$10+'СЕТ СН'!$G$6-'СЕТ СН'!$G$19</f>
        <v>1789.8189796699999</v>
      </c>
      <c r="F56" s="36">
        <f>SUMIFS(СВЦЭМ!$C$39:$C$782,СВЦЭМ!$A$39:$A$782,$A56,СВЦЭМ!$B$39:$B$782,F$47)+'СЕТ СН'!$G$9+СВЦЭМ!$D$10+'СЕТ СН'!$G$6-'СЕТ СН'!$G$19</f>
        <v>1787.8780997200001</v>
      </c>
      <c r="G56" s="36">
        <f>SUMIFS(СВЦЭМ!$C$39:$C$782,СВЦЭМ!$A$39:$A$782,$A56,СВЦЭМ!$B$39:$B$782,G$47)+'СЕТ СН'!$G$9+СВЦЭМ!$D$10+'СЕТ СН'!$G$6-'СЕТ СН'!$G$19</f>
        <v>1790.7290668099999</v>
      </c>
      <c r="H56" s="36">
        <f>SUMIFS(СВЦЭМ!$C$39:$C$782,СВЦЭМ!$A$39:$A$782,$A56,СВЦЭМ!$B$39:$B$782,H$47)+'СЕТ СН'!$G$9+СВЦЭМ!$D$10+'СЕТ СН'!$G$6-'СЕТ СН'!$G$19</f>
        <v>1777.5534222400001</v>
      </c>
      <c r="I56" s="36">
        <f>SUMIFS(СВЦЭМ!$C$39:$C$782,СВЦЭМ!$A$39:$A$782,$A56,СВЦЭМ!$B$39:$B$782,I$47)+'СЕТ СН'!$G$9+СВЦЭМ!$D$10+'СЕТ СН'!$G$6-'СЕТ СН'!$G$19</f>
        <v>1694.49962929</v>
      </c>
      <c r="J56" s="36">
        <f>SUMIFS(СВЦЭМ!$C$39:$C$782,СВЦЭМ!$A$39:$A$782,$A56,СВЦЭМ!$B$39:$B$782,J$47)+'СЕТ СН'!$G$9+СВЦЭМ!$D$10+'СЕТ СН'!$G$6-'СЕТ СН'!$G$19</f>
        <v>1707.0488734400001</v>
      </c>
      <c r="K56" s="36">
        <f>SUMIFS(СВЦЭМ!$C$39:$C$782,СВЦЭМ!$A$39:$A$782,$A56,СВЦЭМ!$B$39:$B$782,K$47)+'СЕТ СН'!$G$9+СВЦЭМ!$D$10+'СЕТ СН'!$G$6-'СЕТ СН'!$G$19</f>
        <v>1703.6946768900002</v>
      </c>
      <c r="L56" s="36">
        <f>SUMIFS(СВЦЭМ!$C$39:$C$782,СВЦЭМ!$A$39:$A$782,$A56,СВЦЭМ!$B$39:$B$782,L$47)+'СЕТ СН'!$G$9+СВЦЭМ!$D$10+'СЕТ СН'!$G$6-'СЕТ СН'!$G$19</f>
        <v>1710.1784778900001</v>
      </c>
      <c r="M56" s="36">
        <f>SUMIFS(СВЦЭМ!$C$39:$C$782,СВЦЭМ!$A$39:$A$782,$A56,СВЦЭМ!$B$39:$B$782,M$47)+'СЕТ СН'!$G$9+СВЦЭМ!$D$10+'СЕТ СН'!$G$6-'СЕТ СН'!$G$19</f>
        <v>1698.0103843900001</v>
      </c>
      <c r="N56" s="36">
        <f>SUMIFS(СВЦЭМ!$C$39:$C$782,СВЦЭМ!$A$39:$A$782,$A56,СВЦЭМ!$B$39:$B$782,N$47)+'СЕТ СН'!$G$9+СВЦЭМ!$D$10+'СЕТ СН'!$G$6-'СЕТ СН'!$G$19</f>
        <v>1720.8802417400002</v>
      </c>
      <c r="O56" s="36">
        <f>SUMIFS(СВЦЭМ!$C$39:$C$782,СВЦЭМ!$A$39:$A$782,$A56,СВЦЭМ!$B$39:$B$782,O$47)+'СЕТ СН'!$G$9+СВЦЭМ!$D$10+'СЕТ СН'!$G$6-'СЕТ СН'!$G$19</f>
        <v>1709.44062454</v>
      </c>
      <c r="P56" s="36">
        <f>SUMIFS(СВЦЭМ!$C$39:$C$782,СВЦЭМ!$A$39:$A$782,$A56,СВЦЭМ!$B$39:$B$782,P$47)+'СЕТ СН'!$G$9+СВЦЭМ!$D$10+'СЕТ СН'!$G$6-'СЕТ СН'!$G$19</f>
        <v>1737.37697828</v>
      </c>
      <c r="Q56" s="36">
        <f>SUMIFS(СВЦЭМ!$C$39:$C$782,СВЦЭМ!$A$39:$A$782,$A56,СВЦЭМ!$B$39:$B$782,Q$47)+'СЕТ СН'!$G$9+СВЦЭМ!$D$10+'СЕТ СН'!$G$6-'СЕТ СН'!$G$19</f>
        <v>1765.2280337100001</v>
      </c>
      <c r="R56" s="36">
        <f>SUMIFS(СВЦЭМ!$C$39:$C$782,СВЦЭМ!$A$39:$A$782,$A56,СВЦЭМ!$B$39:$B$782,R$47)+'СЕТ СН'!$G$9+СВЦЭМ!$D$10+'СЕТ СН'!$G$6-'СЕТ СН'!$G$19</f>
        <v>1747.5261350199999</v>
      </c>
      <c r="S56" s="36">
        <f>SUMIFS(СВЦЭМ!$C$39:$C$782,СВЦЭМ!$A$39:$A$782,$A56,СВЦЭМ!$B$39:$B$782,S$47)+'СЕТ СН'!$G$9+СВЦЭМ!$D$10+'СЕТ СН'!$G$6-'СЕТ СН'!$G$19</f>
        <v>1724.1072378399999</v>
      </c>
      <c r="T56" s="36">
        <f>SUMIFS(СВЦЭМ!$C$39:$C$782,СВЦЭМ!$A$39:$A$782,$A56,СВЦЭМ!$B$39:$B$782,T$47)+'СЕТ СН'!$G$9+СВЦЭМ!$D$10+'СЕТ СН'!$G$6-'СЕТ СН'!$G$19</f>
        <v>1711.1997337100001</v>
      </c>
      <c r="U56" s="36">
        <f>SUMIFS(СВЦЭМ!$C$39:$C$782,СВЦЭМ!$A$39:$A$782,$A56,СВЦЭМ!$B$39:$B$782,U$47)+'СЕТ СН'!$G$9+СВЦЭМ!$D$10+'СЕТ СН'!$G$6-'СЕТ СН'!$G$19</f>
        <v>1706.46912531</v>
      </c>
      <c r="V56" s="36">
        <f>SUMIFS(СВЦЭМ!$C$39:$C$782,СВЦЭМ!$A$39:$A$782,$A56,СВЦЭМ!$B$39:$B$782,V$47)+'СЕТ СН'!$G$9+СВЦЭМ!$D$10+'СЕТ СН'!$G$6-'СЕТ СН'!$G$19</f>
        <v>1725.89912529</v>
      </c>
      <c r="W56" s="36">
        <f>SUMIFS(СВЦЭМ!$C$39:$C$782,СВЦЭМ!$A$39:$A$782,$A56,СВЦЭМ!$B$39:$B$782,W$47)+'СЕТ СН'!$G$9+СВЦЭМ!$D$10+'СЕТ СН'!$G$6-'СЕТ СН'!$G$19</f>
        <v>1731.0920569899999</v>
      </c>
      <c r="X56" s="36">
        <f>SUMIFS(СВЦЭМ!$C$39:$C$782,СВЦЭМ!$A$39:$A$782,$A56,СВЦЭМ!$B$39:$B$782,X$47)+'СЕТ СН'!$G$9+СВЦЭМ!$D$10+'СЕТ СН'!$G$6-'СЕТ СН'!$G$19</f>
        <v>1713.6783506900001</v>
      </c>
      <c r="Y56" s="36">
        <f>SUMIFS(СВЦЭМ!$C$39:$C$782,СВЦЭМ!$A$39:$A$782,$A56,СВЦЭМ!$B$39:$B$782,Y$47)+'СЕТ СН'!$G$9+СВЦЭМ!$D$10+'СЕТ СН'!$G$6-'СЕТ СН'!$G$19</f>
        <v>1680.6179410099999</v>
      </c>
    </row>
    <row r="57" spans="1:25" ht="15.75" x14ac:dyDescent="0.2">
      <c r="A57" s="35">
        <f t="shared" si="1"/>
        <v>44296</v>
      </c>
      <c r="B57" s="36">
        <f>SUMIFS(СВЦЭМ!$C$39:$C$782,СВЦЭМ!$A$39:$A$782,$A57,СВЦЭМ!$B$39:$B$782,B$47)+'СЕТ СН'!$G$9+СВЦЭМ!$D$10+'СЕТ СН'!$G$6-'СЕТ СН'!$G$19</f>
        <v>1762.6443223699998</v>
      </c>
      <c r="C57" s="36">
        <f>SUMIFS(СВЦЭМ!$C$39:$C$782,СВЦЭМ!$A$39:$A$782,$A57,СВЦЭМ!$B$39:$B$782,C$47)+'СЕТ СН'!$G$9+СВЦЭМ!$D$10+'СЕТ СН'!$G$6-'СЕТ СН'!$G$19</f>
        <v>1811.02106224</v>
      </c>
      <c r="D57" s="36">
        <f>SUMIFS(СВЦЭМ!$C$39:$C$782,СВЦЭМ!$A$39:$A$782,$A57,СВЦЭМ!$B$39:$B$782,D$47)+'СЕТ СН'!$G$9+СВЦЭМ!$D$10+'СЕТ СН'!$G$6-'СЕТ СН'!$G$19</f>
        <v>1822.0529667400001</v>
      </c>
      <c r="E57" s="36">
        <f>SUMIFS(СВЦЭМ!$C$39:$C$782,СВЦЭМ!$A$39:$A$782,$A57,СВЦЭМ!$B$39:$B$782,E$47)+'СЕТ СН'!$G$9+СВЦЭМ!$D$10+'СЕТ СН'!$G$6-'СЕТ СН'!$G$19</f>
        <v>1802.7528232499999</v>
      </c>
      <c r="F57" s="36">
        <f>SUMIFS(СВЦЭМ!$C$39:$C$782,СВЦЭМ!$A$39:$A$782,$A57,СВЦЭМ!$B$39:$B$782,F$47)+'СЕТ СН'!$G$9+СВЦЭМ!$D$10+'СЕТ СН'!$G$6-'СЕТ СН'!$G$19</f>
        <v>1785.7291227300002</v>
      </c>
      <c r="G57" s="36">
        <f>SUMIFS(СВЦЭМ!$C$39:$C$782,СВЦЭМ!$A$39:$A$782,$A57,СВЦЭМ!$B$39:$B$782,G$47)+'СЕТ СН'!$G$9+СВЦЭМ!$D$10+'СЕТ СН'!$G$6-'СЕТ СН'!$G$19</f>
        <v>1789.3187591999999</v>
      </c>
      <c r="H57" s="36">
        <f>SUMIFS(СВЦЭМ!$C$39:$C$782,СВЦЭМ!$A$39:$A$782,$A57,СВЦЭМ!$B$39:$B$782,H$47)+'СЕТ СН'!$G$9+СВЦЭМ!$D$10+'СЕТ СН'!$G$6-'СЕТ СН'!$G$19</f>
        <v>1775.3985271800002</v>
      </c>
      <c r="I57" s="36">
        <f>SUMIFS(СВЦЭМ!$C$39:$C$782,СВЦЭМ!$A$39:$A$782,$A57,СВЦЭМ!$B$39:$B$782,I$47)+'СЕТ СН'!$G$9+СВЦЭМ!$D$10+'СЕТ СН'!$G$6-'СЕТ СН'!$G$19</f>
        <v>1737.3493475700002</v>
      </c>
      <c r="J57" s="36">
        <f>SUMIFS(СВЦЭМ!$C$39:$C$782,СВЦЭМ!$A$39:$A$782,$A57,СВЦЭМ!$B$39:$B$782,J$47)+'СЕТ СН'!$G$9+СВЦЭМ!$D$10+'СЕТ СН'!$G$6-'СЕТ СН'!$G$19</f>
        <v>1685.72821815</v>
      </c>
      <c r="K57" s="36">
        <f>SUMIFS(СВЦЭМ!$C$39:$C$782,СВЦЭМ!$A$39:$A$782,$A57,СВЦЭМ!$B$39:$B$782,K$47)+'СЕТ СН'!$G$9+СВЦЭМ!$D$10+'СЕТ СН'!$G$6-'СЕТ СН'!$G$19</f>
        <v>1618.25681031</v>
      </c>
      <c r="L57" s="36">
        <f>SUMIFS(СВЦЭМ!$C$39:$C$782,СВЦЭМ!$A$39:$A$782,$A57,СВЦЭМ!$B$39:$B$782,L$47)+'СЕТ СН'!$G$9+СВЦЭМ!$D$10+'СЕТ СН'!$G$6-'СЕТ СН'!$G$19</f>
        <v>1633.73971712</v>
      </c>
      <c r="M57" s="36">
        <f>SUMIFS(СВЦЭМ!$C$39:$C$782,СВЦЭМ!$A$39:$A$782,$A57,СВЦЭМ!$B$39:$B$782,M$47)+'СЕТ СН'!$G$9+СВЦЭМ!$D$10+'СЕТ СН'!$G$6-'СЕТ СН'!$G$19</f>
        <v>1654.2769712499999</v>
      </c>
      <c r="N57" s="36">
        <f>SUMIFS(СВЦЭМ!$C$39:$C$782,СВЦЭМ!$A$39:$A$782,$A57,СВЦЭМ!$B$39:$B$782,N$47)+'СЕТ СН'!$G$9+СВЦЭМ!$D$10+'СЕТ СН'!$G$6-'СЕТ СН'!$G$19</f>
        <v>1701.6146295200001</v>
      </c>
      <c r="O57" s="36">
        <f>SUMIFS(СВЦЭМ!$C$39:$C$782,СВЦЭМ!$A$39:$A$782,$A57,СВЦЭМ!$B$39:$B$782,O$47)+'СЕТ СН'!$G$9+СВЦЭМ!$D$10+'СЕТ СН'!$G$6-'СЕТ СН'!$G$19</f>
        <v>1731.0971467300001</v>
      </c>
      <c r="P57" s="36">
        <f>SUMIFS(СВЦЭМ!$C$39:$C$782,СВЦЭМ!$A$39:$A$782,$A57,СВЦЭМ!$B$39:$B$782,P$47)+'СЕТ СН'!$G$9+СВЦЭМ!$D$10+'СЕТ СН'!$G$6-'СЕТ СН'!$G$19</f>
        <v>1782.46104212</v>
      </c>
      <c r="Q57" s="36">
        <f>SUMIFS(СВЦЭМ!$C$39:$C$782,СВЦЭМ!$A$39:$A$782,$A57,СВЦЭМ!$B$39:$B$782,Q$47)+'СЕТ СН'!$G$9+СВЦЭМ!$D$10+'СЕТ СН'!$G$6-'СЕТ СН'!$G$19</f>
        <v>1802.1768516900001</v>
      </c>
      <c r="R57" s="36">
        <f>SUMIFS(СВЦЭМ!$C$39:$C$782,СВЦЭМ!$A$39:$A$782,$A57,СВЦЭМ!$B$39:$B$782,R$47)+'СЕТ СН'!$G$9+СВЦЭМ!$D$10+'СЕТ СН'!$G$6-'СЕТ СН'!$G$19</f>
        <v>1783.2933398099999</v>
      </c>
      <c r="S57" s="36">
        <f>SUMIFS(СВЦЭМ!$C$39:$C$782,СВЦЭМ!$A$39:$A$782,$A57,СВЦЭМ!$B$39:$B$782,S$47)+'СЕТ СН'!$G$9+СВЦЭМ!$D$10+'СЕТ СН'!$G$6-'СЕТ СН'!$G$19</f>
        <v>1731.0380187300002</v>
      </c>
      <c r="T57" s="36">
        <f>SUMIFS(СВЦЭМ!$C$39:$C$782,СВЦЭМ!$A$39:$A$782,$A57,СВЦЭМ!$B$39:$B$782,T$47)+'СЕТ СН'!$G$9+СВЦЭМ!$D$10+'СЕТ СН'!$G$6-'СЕТ СН'!$G$19</f>
        <v>1617.45359985</v>
      </c>
      <c r="U57" s="36">
        <f>SUMIFS(СВЦЭМ!$C$39:$C$782,СВЦЭМ!$A$39:$A$782,$A57,СВЦЭМ!$B$39:$B$782,U$47)+'СЕТ СН'!$G$9+СВЦЭМ!$D$10+'СЕТ СН'!$G$6-'СЕТ СН'!$G$19</f>
        <v>1537.3870256099999</v>
      </c>
      <c r="V57" s="36">
        <f>SUMIFS(СВЦЭМ!$C$39:$C$782,СВЦЭМ!$A$39:$A$782,$A57,СВЦЭМ!$B$39:$B$782,V$47)+'СЕТ СН'!$G$9+СВЦЭМ!$D$10+'СЕТ СН'!$G$6-'СЕТ СН'!$G$19</f>
        <v>1530.87384213</v>
      </c>
      <c r="W57" s="36">
        <f>SUMIFS(СВЦЭМ!$C$39:$C$782,СВЦЭМ!$A$39:$A$782,$A57,СВЦЭМ!$B$39:$B$782,W$47)+'СЕТ СН'!$G$9+СВЦЭМ!$D$10+'СЕТ СН'!$G$6-'СЕТ СН'!$G$19</f>
        <v>1551.64724179</v>
      </c>
      <c r="X57" s="36">
        <f>SUMIFS(СВЦЭМ!$C$39:$C$782,СВЦЭМ!$A$39:$A$782,$A57,СВЦЭМ!$B$39:$B$782,X$47)+'СЕТ СН'!$G$9+СВЦЭМ!$D$10+'СЕТ СН'!$G$6-'СЕТ СН'!$G$19</f>
        <v>1556.64271018</v>
      </c>
      <c r="Y57" s="36">
        <f>SUMIFS(СВЦЭМ!$C$39:$C$782,СВЦЭМ!$A$39:$A$782,$A57,СВЦЭМ!$B$39:$B$782,Y$47)+'СЕТ СН'!$G$9+СВЦЭМ!$D$10+'СЕТ СН'!$G$6-'СЕТ СН'!$G$19</f>
        <v>1602.5140103900001</v>
      </c>
    </row>
    <row r="58" spans="1:25" ht="15.75" x14ac:dyDescent="0.2">
      <c r="A58" s="35">
        <f t="shared" si="1"/>
        <v>44297</v>
      </c>
      <c r="B58" s="36">
        <f>SUMIFS(СВЦЭМ!$C$39:$C$782,СВЦЭМ!$A$39:$A$782,$A58,СВЦЭМ!$B$39:$B$782,B$47)+'СЕТ СН'!$G$9+СВЦЭМ!$D$10+'СЕТ СН'!$G$6-'СЕТ СН'!$G$19</f>
        <v>1686.6054776800001</v>
      </c>
      <c r="C58" s="36">
        <f>SUMIFS(СВЦЭМ!$C$39:$C$782,СВЦЭМ!$A$39:$A$782,$A58,СВЦЭМ!$B$39:$B$782,C$47)+'СЕТ СН'!$G$9+СВЦЭМ!$D$10+'СЕТ СН'!$G$6-'СЕТ СН'!$G$19</f>
        <v>1812.0580256899998</v>
      </c>
      <c r="D58" s="36">
        <f>SUMIFS(СВЦЭМ!$C$39:$C$782,СВЦЭМ!$A$39:$A$782,$A58,СВЦЭМ!$B$39:$B$782,D$47)+'СЕТ СН'!$G$9+СВЦЭМ!$D$10+'СЕТ СН'!$G$6-'СЕТ СН'!$G$19</f>
        <v>1893.9561693400001</v>
      </c>
      <c r="E58" s="36">
        <f>SUMIFS(СВЦЭМ!$C$39:$C$782,СВЦЭМ!$A$39:$A$782,$A58,СВЦЭМ!$B$39:$B$782,E$47)+'СЕТ СН'!$G$9+СВЦЭМ!$D$10+'СЕТ СН'!$G$6-'СЕТ СН'!$G$19</f>
        <v>1918.20526866</v>
      </c>
      <c r="F58" s="36">
        <f>SUMIFS(СВЦЭМ!$C$39:$C$782,СВЦЭМ!$A$39:$A$782,$A58,СВЦЭМ!$B$39:$B$782,F$47)+'СЕТ СН'!$G$9+СВЦЭМ!$D$10+'СЕТ СН'!$G$6-'СЕТ СН'!$G$19</f>
        <v>1936.21562034</v>
      </c>
      <c r="G58" s="36">
        <f>SUMIFS(СВЦЭМ!$C$39:$C$782,СВЦЭМ!$A$39:$A$782,$A58,СВЦЭМ!$B$39:$B$782,G$47)+'СЕТ СН'!$G$9+СВЦЭМ!$D$10+'СЕТ СН'!$G$6-'СЕТ СН'!$G$19</f>
        <v>1932.7240267500001</v>
      </c>
      <c r="H58" s="36">
        <f>SUMIFS(СВЦЭМ!$C$39:$C$782,СВЦЭМ!$A$39:$A$782,$A58,СВЦЭМ!$B$39:$B$782,H$47)+'СЕТ СН'!$G$9+СВЦЭМ!$D$10+'СЕТ СН'!$G$6-'СЕТ СН'!$G$19</f>
        <v>1913.46105696</v>
      </c>
      <c r="I58" s="36">
        <f>SUMIFS(СВЦЭМ!$C$39:$C$782,СВЦЭМ!$A$39:$A$782,$A58,СВЦЭМ!$B$39:$B$782,I$47)+'СЕТ СН'!$G$9+СВЦЭМ!$D$10+'СЕТ СН'!$G$6-'СЕТ СН'!$G$19</f>
        <v>1836.0991272000001</v>
      </c>
      <c r="J58" s="36">
        <f>SUMIFS(СВЦЭМ!$C$39:$C$782,СВЦЭМ!$A$39:$A$782,$A58,СВЦЭМ!$B$39:$B$782,J$47)+'СЕТ СН'!$G$9+СВЦЭМ!$D$10+'СЕТ СН'!$G$6-'СЕТ СН'!$G$19</f>
        <v>1766.1455214900002</v>
      </c>
      <c r="K58" s="36">
        <f>SUMIFS(СВЦЭМ!$C$39:$C$782,СВЦЭМ!$A$39:$A$782,$A58,СВЦЭМ!$B$39:$B$782,K$47)+'СЕТ СН'!$G$9+СВЦЭМ!$D$10+'СЕТ СН'!$G$6-'СЕТ СН'!$G$19</f>
        <v>1690.8271027999999</v>
      </c>
      <c r="L58" s="36">
        <f>SUMIFS(СВЦЭМ!$C$39:$C$782,СВЦЭМ!$A$39:$A$782,$A58,СВЦЭМ!$B$39:$B$782,L$47)+'СЕТ СН'!$G$9+СВЦЭМ!$D$10+'СЕТ СН'!$G$6-'СЕТ СН'!$G$19</f>
        <v>1688.4356398599998</v>
      </c>
      <c r="M58" s="36">
        <f>SUMIFS(СВЦЭМ!$C$39:$C$782,СВЦЭМ!$A$39:$A$782,$A58,СВЦЭМ!$B$39:$B$782,M$47)+'СЕТ СН'!$G$9+СВЦЭМ!$D$10+'СЕТ СН'!$G$6-'СЕТ СН'!$G$19</f>
        <v>1695.3515660100002</v>
      </c>
      <c r="N58" s="36">
        <f>SUMIFS(СВЦЭМ!$C$39:$C$782,СВЦЭМ!$A$39:$A$782,$A58,СВЦЭМ!$B$39:$B$782,N$47)+'СЕТ СН'!$G$9+СВЦЭМ!$D$10+'СЕТ СН'!$G$6-'СЕТ СН'!$G$19</f>
        <v>1727.88776783</v>
      </c>
      <c r="O58" s="36">
        <f>SUMIFS(СВЦЭМ!$C$39:$C$782,СВЦЭМ!$A$39:$A$782,$A58,СВЦЭМ!$B$39:$B$782,O$47)+'СЕТ СН'!$G$9+СВЦЭМ!$D$10+'СЕТ СН'!$G$6-'СЕТ СН'!$G$19</f>
        <v>1759.2609252000002</v>
      </c>
      <c r="P58" s="36">
        <f>SUMIFS(СВЦЭМ!$C$39:$C$782,СВЦЭМ!$A$39:$A$782,$A58,СВЦЭМ!$B$39:$B$782,P$47)+'СЕТ СН'!$G$9+СВЦЭМ!$D$10+'СЕТ СН'!$G$6-'СЕТ СН'!$G$19</f>
        <v>1816.2300616399998</v>
      </c>
      <c r="Q58" s="36">
        <f>SUMIFS(СВЦЭМ!$C$39:$C$782,СВЦЭМ!$A$39:$A$782,$A58,СВЦЭМ!$B$39:$B$782,Q$47)+'СЕТ СН'!$G$9+СВЦЭМ!$D$10+'СЕТ СН'!$G$6-'СЕТ СН'!$G$19</f>
        <v>1849.7845472600002</v>
      </c>
      <c r="R58" s="36">
        <f>SUMIFS(СВЦЭМ!$C$39:$C$782,СВЦЭМ!$A$39:$A$782,$A58,СВЦЭМ!$B$39:$B$782,R$47)+'СЕТ СН'!$G$9+СВЦЭМ!$D$10+'СЕТ СН'!$G$6-'СЕТ СН'!$G$19</f>
        <v>1832.7344242700001</v>
      </c>
      <c r="S58" s="36">
        <f>SUMIFS(СВЦЭМ!$C$39:$C$782,СВЦЭМ!$A$39:$A$782,$A58,СВЦЭМ!$B$39:$B$782,S$47)+'СЕТ СН'!$G$9+СВЦЭМ!$D$10+'СЕТ СН'!$G$6-'СЕТ СН'!$G$19</f>
        <v>1802.4042404500001</v>
      </c>
      <c r="T58" s="36">
        <f>SUMIFS(СВЦЭМ!$C$39:$C$782,СВЦЭМ!$A$39:$A$782,$A58,СВЦЭМ!$B$39:$B$782,T$47)+'СЕТ СН'!$G$9+СВЦЭМ!$D$10+'СЕТ СН'!$G$6-'СЕТ СН'!$G$19</f>
        <v>1722.7573586100002</v>
      </c>
      <c r="U58" s="36">
        <f>SUMIFS(СВЦЭМ!$C$39:$C$782,СВЦЭМ!$A$39:$A$782,$A58,СВЦЭМ!$B$39:$B$782,U$47)+'СЕТ СН'!$G$9+СВЦЭМ!$D$10+'СЕТ СН'!$G$6-'СЕТ СН'!$G$19</f>
        <v>1649.8501628500003</v>
      </c>
      <c r="V58" s="36">
        <f>SUMIFS(СВЦЭМ!$C$39:$C$782,СВЦЭМ!$A$39:$A$782,$A58,СВЦЭМ!$B$39:$B$782,V$47)+'СЕТ СН'!$G$9+СВЦЭМ!$D$10+'СЕТ СН'!$G$6-'СЕТ СН'!$G$19</f>
        <v>1626.376162</v>
      </c>
      <c r="W58" s="36">
        <f>SUMIFS(СВЦЭМ!$C$39:$C$782,СВЦЭМ!$A$39:$A$782,$A58,СВЦЭМ!$B$39:$B$782,W$47)+'СЕТ СН'!$G$9+СВЦЭМ!$D$10+'СЕТ СН'!$G$6-'СЕТ СН'!$G$19</f>
        <v>1628.4980168100001</v>
      </c>
      <c r="X58" s="36">
        <f>SUMIFS(СВЦЭМ!$C$39:$C$782,СВЦЭМ!$A$39:$A$782,$A58,СВЦЭМ!$B$39:$B$782,X$47)+'СЕТ СН'!$G$9+СВЦЭМ!$D$10+'СЕТ СН'!$G$6-'СЕТ СН'!$G$19</f>
        <v>1627.68175354</v>
      </c>
      <c r="Y58" s="36">
        <f>SUMIFS(СВЦЭМ!$C$39:$C$782,СВЦЭМ!$A$39:$A$782,$A58,СВЦЭМ!$B$39:$B$782,Y$47)+'СЕТ СН'!$G$9+СВЦЭМ!$D$10+'СЕТ СН'!$G$6-'СЕТ СН'!$G$19</f>
        <v>1675.9482020800001</v>
      </c>
    </row>
    <row r="59" spans="1:25" ht="15.75" x14ac:dyDescent="0.2">
      <c r="A59" s="35">
        <f t="shared" si="1"/>
        <v>44298</v>
      </c>
      <c r="B59" s="36">
        <f>SUMIFS(СВЦЭМ!$C$39:$C$782,СВЦЭМ!$A$39:$A$782,$A59,СВЦЭМ!$B$39:$B$782,B$47)+'СЕТ СН'!$G$9+СВЦЭМ!$D$10+'СЕТ СН'!$G$6-'СЕТ СН'!$G$19</f>
        <v>1726.8574466199998</v>
      </c>
      <c r="C59" s="36">
        <f>SUMIFS(СВЦЭМ!$C$39:$C$782,СВЦЭМ!$A$39:$A$782,$A59,СВЦЭМ!$B$39:$B$782,C$47)+'СЕТ СН'!$G$9+СВЦЭМ!$D$10+'СЕТ СН'!$G$6-'СЕТ СН'!$G$19</f>
        <v>1796.33012659</v>
      </c>
      <c r="D59" s="36">
        <f>SUMIFS(СВЦЭМ!$C$39:$C$782,СВЦЭМ!$A$39:$A$782,$A59,СВЦЭМ!$B$39:$B$782,D$47)+'СЕТ СН'!$G$9+СВЦЭМ!$D$10+'СЕТ СН'!$G$6-'СЕТ СН'!$G$19</f>
        <v>1858.8259671599999</v>
      </c>
      <c r="E59" s="36">
        <f>SUMIFS(СВЦЭМ!$C$39:$C$782,СВЦЭМ!$A$39:$A$782,$A59,СВЦЭМ!$B$39:$B$782,E$47)+'СЕТ СН'!$G$9+СВЦЭМ!$D$10+'СЕТ СН'!$G$6-'СЕТ СН'!$G$19</f>
        <v>1929.26624821</v>
      </c>
      <c r="F59" s="36">
        <f>SUMIFS(СВЦЭМ!$C$39:$C$782,СВЦЭМ!$A$39:$A$782,$A59,СВЦЭМ!$B$39:$B$782,F$47)+'СЕТ СН'!$G$9+СВЦЭМ!$D$10+'СЕТ СН'!$G$6-'СЕТ СН'!$G$19</f>
        <v>1950.2603522499999</v>
      </c>
      <c r="G59" s="36">
        <f>SUMIFS(СВЦЭМ!$C$39:$C$782,СВЦЭМ!$A$39:$A$782,$A59,СВЦЭМ!$B$39:$B$782,G$47)+'СЕТ СН'!$G$9+СВЦЭМ!$D$10+'СЕТ СН'!$G$6-'СЕТ СН'!$G$19</f>
        <v>1922.2056416300002</v>
      </c>
      <c r="H59" s="36">
        <f>SUMIFS(СВЦЭМ!$C$39:$C$782,СВЦЭМ!$A$39:$A$782,$A59,СВЦЭМ!$B$39:$B$782,H$47)+'СЕТ СН'!$G$9+СВЦЭМ!$D$10+'СЕТ СН'!$G$6-'СЕТ СН'!$G$19</f>
        <v>1883.7476615</v>
      </c>
      <c r="I59" s="36">
        <f>SUMIFS(СВЦЭМ!$C$39:$C$782,СВЦЭМ!$A$39:$A$782,$A59,СВЦЭМ!$B$39:$B$782,I$47)+'СЕТ СН'!$G$9+СВЦЭМ!$D$10+'СЕТ СН'!$G$6-'СЕТ СН'!$G$19</f>
        <v>1807.1975712600001</v>
      </c>
      <c r="J59" s="36">
        <f>SUMIFS(СВЦЭМ!$C$39:$C$782,СВЦЭМ!$A$39:$A$782,$A59,СВЦЭМ!$B$39:$B$782,J$47)+'СЕТ СН'!$G$9+СВЦЭМ!$D$10+'СЕТ СН'!$G$6-'СЕТ СН'!$G$19</f>
        <v>1733.4722913400001</v>
      </c>
      <c r="K59" s="36">
        <f>SUMIFS(СВЦЭМ!$C$39:$C$782,СВЦЭМ!$A$39:$A$782,$A59,СВЦЭМ!$B$39:$B$782,K$47)+'СЕТ СН'!$G$9+СВЦЭМ!$D$10+'СЕТ СН'!$G$6-'СЕТ СН'!$G$19</f>
        <v>1682.5365714600002</v>
      </c>
      <c r="L59" s="36">
        <f>SUMIFS(СВЦЭМ!$C$39:$C$782,СВЦЭМ!$A$39:$A$782,$A59,СВЦЭМ!$B$39:$B$782,L$47)+'СЕТ СН'!$G$9+СВЦЭМ!$D$10+'СЕТ СН'!$G$6-'СЕТ СН'!$G$19</f>
        <v>1677.7436475300001</v>
      </c>
      <c r="M59" s="36">
        <f>SUMIFS(СВЦЭМ!$C$39:$C$782,СВЦЭМ!$A$39:$A$782,$A59,СВЦЭМ!$B$39:$B$782,M$47)+'СЕТ СН'!$G$9+СВЦЭМ!$D$10+'СЕТ СН'!$G$6-'СЕТ СН'!$G$19</f>
        <v>1686.9763465599999</v>
      </c>
      <c r="N59" s="36">
        <f>SUMIFS(СВЦЭМ!$C$39:$C$782,СВЦЭМ!$A$39:$A$782,$A59,СВЦЭМ!$B$39:$B$782,N$47)+'СЕТ СН'!$G$9+СВЦЭМ!$D$10+'СЕТ СН'!$G$6-'СЕТ СН'!$G$19</f>
        <v>1712.6460156799999</v>
      </c>
      <c r="O59" s="36">
        <f>SUMIFS(СВЦЭМ!$C$39:$C$782,СВЦЭМ!$A$39:$A$782,$A59,СВЦЭМ!$B$39:$B$782,O$47)+'СЕТ СН'!$G$9+СВЦЭМ!$D$10+'СЕТ СН'!$G$6-'СЕТ СН'!$G$19</f>
        <v>1758.5888735399999</v>
      </c>
      <c r="P59" s="36">
        <f>SUMIFS(СВЦЭМ!$C$39:$C$782,СВЦЭМ!$A$39:$A$782,$A59,СВЦЭМ!$B$39:$B$782,P$47)+'СЕТ СН'!$G$9+СВЦЭМ!$D$10+'СЕТ СН'!$G$6-'СЕТ СН'!$G$19</f>
        <v>1802.87038188</v>
      </c>
      <c r="Q59" s="36">
        <f>SUMIFS(СВЦЭМ!$C$39:$C$782,СВЦЭМ!$A$39:$A$782,$A59,СВЦЭМ!$B$39:$B$782,Q$47)+'СЕТ СН'!$G$9+СВЦЭМ!$D$10+'СЕТ СН'!$G$6-'СЕТ СН'!$G$19</f>
        <v>1825.2436416199998</v>
      </c>
      <c r="R59" s="36">
        <f>SUMIFS(СВЦЭМ!$C$39:$C$782,СВЦЭМ!$A$39:$A$782,$A59,СВЦЭМ!$B$39:$B$782,R$47)+'СЕТ СН'!$G$9+СВЦЭМ!$D$10+'СЕТ СН'!$G$6-'СЕТ СН'!$G$19</f>
        <v>1816.6410171299999</v>
      </c>
      <c r="S59" s="36">
        <f>SUMIFS(СВЦЭМ!$C$39:$C$782,СВЦЭМ!$A$39:$A$782,$A59,СВЦЭМ!$B$39:$B$782,S$47)+'СЕТ СН'!$G$9+СВЦЭМ!$D$10+'СЕТ СН'!$G$6-'СЕТ СН'!$G$19</f>
        <v>1796.05642274</v>
      </c>
      <c r="T59" s="36">
        <f>SUMIFS(СВЦЭМ!$C$39:$C$782,СВЦЭМ!$A$39:$A$782,$A59,СВЦЭМ!$B$39:$B$782,T$47)+'СЕТ СН'!$G$9+СВЦЭМ!$D$10+'СЕТ СН'!$G$6-'СЕТ СН'!$G$19</f>
        <v>1708.4538024799999</v>
      </c>
      <c r="U59" s="36">
        <f>SUMIFS(СВЦЭМ!$C$39:$C$782,СВЦЭМ!$A$39:$A$782,$A59,СВЦЭМ!$B$39:$B$782,U$47)+'СЕТ СН'!$G$9+СВЦЭМ!$D$10+'СЕТ СН'!$G$6-'СЕТ СН'!$G$19</f>
        <v>1652.5129766600003</v>
      </c>
      <c r="V59" s="36">
        <f>SUMIFS(СВЦЭМ!$C$39:$C$782,СВЦЭМ!$A$39:$A$782,$A59,СВЦЭМ!$B$39:$B$782,V$47)+'СЕТ СН'!$G$9+СВЦЭМ!$D$10+'СЕТ СН'!$G$6-'СЕТ СН'!$G$19</f>
        <v>1636.03004736</v>
      </c>
      <c r="W59" s="36">
        <f>SUMIFS(СВЦЭМ!$C$39:$C$782,СВЦЭМ!$A$39:$A$782,$A59,СВЦЭМ!$B$39:$B$782,W$47)+'СЕТ СН'!$G$9+СВЦЭМ!$D$10+'СЕТ СН'!$G$6-'СЕТ СН'!$G$19</f>
        <v>1629.5164206300001</v>
      </c>
      <c r="X59" s="36">
        <f>SUMIFS(СВЦЭМ!$C$39:$C$782,СВЦЭМ!$A$39:$A$782,$A59,СВЦЭМ!$B$39:$B$782,X$47)+'СЕТ СН'!$G$9+СВЦЭМ!$D$10+'СЕТ СН'!$G$6-'СЕТ СН'!$G$19</f>
        <v>1648.4900099199999</v>
      </c>
      <c r="Y59" s="36">
        <f>SUMIFS(СВЦЭМ!$C$39:$C$782,СВЦЭМ!$A$39:$A$782,$A59,СВЦЭМ!$B$39:$B$782,Y$47)+'СЕТ СН'!$G$9+СВЦЭМ!$D$10+'СЕТ СН'!$G$6-'СЕТ СН'!$G$19</f>
        <v>1695.4796555200001</v>
      </c>
    </row>
    <row r="60" spans="1:25" ht="15.75" x14ac:dyDescent="0.2">
      <c r="A60" s="35">
        <f t="shared" si="1"/>
        <v>44299</v>
      </c>
      <c r="B60" s="36">
        <f>SUMIFS(СВЦЭМ!$C$39:$C$782,СВЦЭМ!$A$39:$A$782,$A60,СВЦЭМ!$B$39:$B$782,B$47)+'СЕТ СН'!$G$9+СВЦЭМ!$D$10+'СЕТ СН'!$G$6-'СЕТ СН'!$G$19</f>
        <v>1783.0568691200001</v>
      </c>
      <c r="C60" s="36">
        <f>SUMIFS(СВЦЭМ!$C$39:$C$782,СВЦЭМ!$A$39:$A$782,$A60,СВЦЭМ!$B$39:$B$782,C$47)+'СЕТ СН'!$G$9+СВЦЭМ!$D$10+'СЕТ СН'!$G$6-'СЕТ СН'!$G$19</f>
        <v>1848.9261779399999</v>
      </c>
      <c r="D60" s="36">
        <f>SUMIFS(СВЦЭМ!$C$39:$C$782,СВЦЭМ!$A$39:$A$782,$A60,СВЦЭМ!$B$39:$B$782,D$47)+'СЕТ СН'!$G$9+СВЦЭМ!$D$10+'СЕТ СН'!$G$6-'СЕТ СН'!$G$19</f>
        <v>1871.2437442400001</v>
      </c>
      <c r="E60" s="36">
        <f>SUMIFS(СВЦЭМ!$C$39:$C$782,СВЦЭМ!$A$39:$A$782,$A60,СВЦЭМ!$B$39:$B$782,E$47)+'СЕТ СН'!$G$9+СВЦЭМ!$D$10+'СЕТ СН'!$G$6-'СЕТ СН'!$G$19</f>
        <v>1891.4934139299999</v>
      </c>
      <c r="F60" s="36">
        <f>SUMIFS(СВЦЭМ!$C$39:$C$782,СВЦЭМ!$A$39:$A$782,$A60,СВЦЭМ!$B$39:$B$782,F$47)+'СЕТ СН'!$G$9+СВЦЭМ!$D$10+'СЕТ СН'!$G$6-'СЕТ СН'!$G$19</f>
        <v>1903.5871238200002</v>
      </c>
      <c r="G60" s="36">
        <f>SUMIFS(СВЦЭМ!$C$39:$C$782,СВЦЭМ!$A$39:$A$782,$A60,СВЦЭМ!$B$39:$B$782,G$47)+'СЕТ СН'!$G$9+СВЦЭМ!$D$10+'СЕТ СН'!$G$6-'СЕТ СН'!$G$19</f>
        <v>1877.7216543700001</v>
      </c>
      <c r="H60" s="36">
        <f>SUMIFS(СВЦЭМ!$C$39:$C$782,СВЦЭМ!$A$39:$A$782,$A60,СВЦЭМ!$B$39:$B$782,H$47)+'СЕТ СН'!$G$9+СВЦЭМ!$D$10+'СЕТ СН'!$G$6-'СЕТ СН'!$G$19</f>
        <v>1831.6059132199998</v>
      </c>
      <c r="I60" s="36">
        <f>SUMIFS(СВЦЭМ!$C$39:$C$782,СВЦЭМ!$A$39:$A$782,$A60,СВЦЭМ!$B$39:$B$782,I$47)+'СЕТ СН'!$G$9+СВЦЭМ!$D$10+'СЕТ СН'!$G$6-'СЕТ СН'!$G$19</f>
        <v>1775.1569175200002</v>
      </c>
      <c r="J60" s="36">
        <f>SUMIFS(СВЦЭМ!$C$39:$C$782,СВЦЭМ!$A$39:$A$782,$A60,СВЦЭМ!$B$39:$B$782,J$47)+'СЕТ СН'!$G$9+СВЦЭМ!$D$10+'СЕТ СН'!$G$6-'СЕТ СН'!$G$19</f>
        <v>1743.1624400800001</v>
      </c>
      <c r="K60" s="36">
        <f>SUMIFS(СВЦЭМ!$C$39:$C$782,СВЦЭМ!$A$39:$A$782,$A60,СВЦЭМ!$B$39:$B$782,K$47)+'СЕТ СН'!$G$9+СВЦЭМ!$D$10+'СЕТ СН'!$G$6-'СЕТ СН'!$G$19</f>
        <v>1715.9607666900001</v>
      </c>
      <c r="L60" s="36">
        <f>SUMIFS(СВЦЭМ!$C$39:$C$782,СВЦЭМ!$A$39:$A$782,$A60,СВЦЭМ!$B$39:$B$782,L$47)+'СЕТ СН'!$G$9+СВЦЭМ!$D$10+'СЕТ СН'!$G$6-'СЕТ СН'!$G$19</f>
        <v>1724.44538861</v>
      </c>
      <c r="M60" s="36">
        <f>SUMIFS(СВЦЭМ!$C$39:$C$782,СВЦЭМ!$A$39:$A$782,$A60,СВЦЭМ!$B$39:$B$782,M$47)+'СЕТ СН'!$G$9+СВЦЭМ!$D$10+'СЕТ СН'!$G$6-'СЕТ СН'!$G$19</f>
        <v>1730.11700062</v>
      </c>
      <c r="N60" s="36">
        <f>SUMIFS(СВЦЭМ!$C$39:$C$782,СВЦЭМ!$A$39:$A$782,$A60,СВЦЭМ!$B$39:$B$782,N$47)+'СЕТ СН'!$G$9+СВЦЭМ!$D$10+'СЕТ СН'!$G$6-'СЕТ СН'!$G$19</f>
        <v>1744.5931069500002</v>
      </c>
      <c r="O60" s="36">
        <f>SUMIFS(СВЦЭМ!$C$39:$C$782,СВЦЭМ!$A$39:$A$782,$A60,СВЦЭМ!$B$39:$B$782,O$47)+'СЕТ СН'!$G$9+СВЦЭМ!$D$10+'СЕТ СН'!$G$6-'СЕТ СН'!$G$19</f>
        <v>1779.64787363</v>
      </c>
      <c r="P60" s="36">
        <f>SUMIFS(СВЦЭМ!$C$39:$C$782,СВЦЭМ!$A$39:$A$782,$A60,СВЦЭМ!$B$39:$B$782,P$47)+'СЕТ СН'!$G$9+СВЦЭМ!$D$10+'СЕТ СН'!$G$6-'СЕТ СН'!$G$19</f>
        <v>1828.2149450800002</v>
      </c>
      <c r="Q60" s="36">
        <f>SUMIFS(СВЦЭМ!$C$39:$C$782,СВЦЭМ!$A$39:$A$782,$A60,СВЦЭМ!$B$39:$B$782,Q$47)+'СЕТ СН'!$G$9+СВЦЭМ!$D$10+'СЕТ СН'!$G$6-'СЕТ СН'!$G$19</f>
        <v>1849.3462755999999</v>
      </c>
      <c r="R60" s="36">
        <f>SUMIFS(СВЦЭМ!$C$39:$C$782,СВЦЭМ!$A$39:$A$782,$A60,СВЦЭМ!$B$39:$B$782,R$47)+'СЕТ СН'!$G$9+СВЦЭМ!$D$10+'СЕТ СН'!$G$6-'СЕТ СН'!$G$19</f>
        <v>1837.5475259200002</v>
      </c>
      <c r="S60" s="36">
        <f>SUMIFS(СВЦЭМ!$C$39:$C$782,СВЦЭМ!$A$39:$A$782,$A60,СВЦЭМ!$B$39:$B$782,S$47)+'СЕТ СН'!$G$9+СВЦЭМ!$D$10+'СЕТ СН'!$G$6-'СЕТ СН'!$G$19</f>
        <v>1819.0021666100001</v>
      </c>
      <c r="T60" s="36">
        <f>SUMIFS(СВЦЭМ!$C$39:$C$782,СВЦЭМ!$A$39:$A$782,$A60,СВЦЭМ!$B$39:$B$782,T$47)+'СЕТ СН'!$G$9+СВЦЭМ!$D$10+'СЕТ СН'!$G$6-'СЕТ СН'!$G$19</f>
        <v>1750.95322962</v>
      </c>
      <c r="U60" s="36">
        <f>SUMIFS(СВЦЭМ!$C$39:$C$782,СВЦЭМ!$A$39:$A$782,$A60,СВЦЭМ!$B$39:$B$782,U$47)+'СЕТ СН'!$G$9+СВЦЭМ!$D$10+'СЕТ СН'!$G$6-'СЕТ СН'!$G$19</f>
        <v>1690.0298448100002</v>
      </c>
      <c r="V60" s="36">
        <f>SUMIFS(СВЦЭМ!$C$39:$C$782,СВЦЭМ!$A$39:$A$782,$A60,СВЦЭМ!$B$39:$B$782,V$47)+'СЕТ СН'!$G$9+СВЦЭМ!$D$10+'СЕТ СН'!$G$6-'СЕТ СН'!$G$19</f>
        <v>1656.6752153800003</v>
      </c>
      <c r="W60" s="36">
        <f>SUMIFS(СВЦЭМ!$C$39:$C$782,СВЦЭМ!$A$39:$A$782,$A60,СВЦЭМ!$B$39:$B$782,W$47)+'СЕТ СН'!$G$9+СВЦЭМ!$D$10+'СЕТ СН'!$G$6-'СЕТ СН'!$G$19</f>
        <v>1679.5483951400001</v>
      </c>
      <c r="X60" s="36">
        <f>SUMIFS(СВЦЭМ!$C$39:$C$782,СВЦЭМ!$A$39:$A$782,$A60,СВЦЭМ!$B$39:$B$782,X$47)+'СЕТ СН'!$G$9+СВЦЭМ!$D$10+'СЕТ СН'!$G$6-'СЕТ СН'!$G$19</f>
        <v>1718.1260620900002</v>
      </c>
      <c r="Y60" s="36">
        <f>SUMIFS(СВЦЭМ!$C$39:$C$782,СВЦЭМ!$A$39:$A$782,$A60,СВЦЭМ!$B$39:$B$782,Y$47)+'СЕТ СН'!$G$9+СВЦЭМ!$D$10+'СЕТ СН'!$G$6-'СЕТ СН'!$G$19</f>
        <v>1780.0325576599998</v>
      </c>
    </row>
    <row r="61" spans="1:25" ht="15.75" x14ac:dyDescent="0.2">
      <c r="A61" s="35">
        <f t="shared" si="1"/>
        <v>44300</v>
      </c>
      <c r="B61" s="36">
        <f>SUMIFS(СВЦЭМ!$C$39:$C$782,СВЦЭМ!$A$39:$A$782,$A61,СВЦЭМ!$B$39:$B$782,B$47)+'СЕТ СН'!$G$9+СВЦЭМ!$D$10+'СЕТ СН'!$G$6-'СЕТ СН'!$G$19</f>
        <v>1805.389694</v>
      </c>
      <c r="C61" s="36">
        <f>SUMIFS(СВЦЭМ!$C$39:$C$782,СВЦЭМ!$A$39:$A$782,$A61,СВЦЭМ!$B$39:$B$782,C$47)+'СЕТ СН'!$G$9+СВЦЭМ!$D$10+'СЕТ СН'!$G$6-'СЕТ СН'!$G$19</f>
        <v>1889.01214764</v>
      </c>
      <c r="D61" s="36">
        <f>SUMIFS(СВЦЭМ!$C$39:$C$782,СВЦЭМ!$A$39:$A$782,$A61,СВЦЭМ!$B$39:$B$782,D$47)+'СЕТ СН'!$G$9+СВЦЭМ!$D$10+'СЕТ СН'!$G$6-'СЕТ СН'!$G$19</f>
        <v>1948.41820224</v>
      </c>
      <c r="E61" s="36">
        <f>SUMIFS(СВЦЭМ!$C$39:$C$782,СВЦЭМ!$A$39:$A$782,$A61,СВЦЭМ!$B$39:$B$782,E$47)+'СЕТ СН'!$G$9+СВЦЭМ!$D$10+'СЕТ СН'!$G$6-'СЕТ СН'!$G$19</f>
        <v>1954.28712533</v>
      </c>
      <c r="F61" s="36">
        <f>SUMIFS(СВЦЭМ!$C$39:$C$782,СВЦЭМ!$A$39:$A$782,$A61,СВЦЭМ!$B$39:$B$782,F$47)+'СЕТ СН'!$G$9+СВЦЭМ!$D$10+'СЕТ СН'!$G$6-'СЕТ СН'!$G$19</f>
        <v>1961.40554926</v>
      </c>
      <c r="G61" s="36">
        <f>SUMIFS(СВЦЭМ!$C$39:$C$782,СВЦЭМ!$A$39:$A$782,$A61,СВЦЭМ!$B$39:$B$782,G$47)+'СЕТ СН'!$G$9+СВЦЭМ!$D$10+'СЕТ СН'!$G$6-'СЕТ СН'!$G$19</f>
        <v>1944.6223872800001</v>
      </c>
      <c r="H61" s="36">
        <f>SUMIFS(СВЦЭМ!$C$39:$C$782,СВЦЭМ!$A$39:$A$782,$A61,СВЦЭМ!$B$39:$B$782,H$47)+'СЕТ СН'!$G$9+СВЦЭМ!$D$10+'СЕТ СН'!$G$6-'СЕТ СН'!$G$19</f>
        <v>1906.1302089199999</v>
      </c>
      <c r="I61" s="36">
        <f>SUMIFS(СВЦЭМ!$C$39:$C$782,СВЦЭМ!$A$39:$A$782,$A61,СВЦЭМ!$B$39:$B$782,I$47)+'СЕТ СН'!$G$9+СВЦЭМ!$D$10+'СЕТ СН'!$G$6-'СЕТ СН'!$G$19</f>
        <v>1842.0524158899998</v>
      </c>
      <c r="J61" s="36">
        <f>SUMIFS(СВЦЭМ!$C$39:$C$782,СВЦЭМ!$A$39:$A$782,$A61,СВЦЭМ!$B$39:$B$782,J$47)+'СЕТ СН'!$G$9+СВЦЭМ!$D$10+'СЕТ СН'!$G$6-'СЕТ СН'!$G$19</f>
        <v>1772.1859197399999</v>
      </c>
      <c r="K61" s="36">
        <f>SUMIFS(СВЦЭМ!$C$39:$C$782,СВЦЭМ!$A$39:$A$782,$A61,СВЦЭМ!$B$39:$B$782,K$47)+'СЕТ СН'!$G$9+СВЦЭМ!$D$10+'СЕТ СН'!$G$6-'СЕТ СН'!$G$19</f>
        <v>1713.2830290299999</v>
      </c>
      <c r="L61" s="36">
        <f>SUMIFS(СВЦЭМ!$C$39:$C$782,СВЦЭМ!$A$39:$A$782,$A61,СВЦЭМ!$B$39:$B$782,L$47)+'СЕТ СН'!$G$9+СВЦЭМ!$D$10+'СЕТ СН'!$G$6-'СЕТ СН'!$G$19</f>
        <v>1710.7400271900001</v>
      </c>
      <c r="M61" s="36">
        <f>SUMIFS(СВЦЭМ!$C$39:$C$782,СВЦЭМ!$A$39:$A$782,$A61,СВЦЭМ!$B$39:$B$782,M$47)+'СЕТ СН'!$G$9+СВЦЭМ!$D$10+'СЕТ СН'!$G$6-'СЕТ СН'!$G$19</f>
        <v>1729.7479035299998</v>
      </c>
      <c r="N61" s="36">
        <f>SUMIFS(СВЦЭМ!$C$39:$C$782,СВЦЭМ!$A$39:$A$782,$A61,СВЦЭМ!$B$39:$B$782,N$47)+'СЕТ СН'!$G$9+СВЦЭМ!$D$10+'СЕТ СН'!$G$6-'СЕТ СН'!$G$19</f>
        <v>1762.1850654599998</v>
      </c>
      <c r="O61" s="36">
        <f>SUMIFS(СВЦЭМ!$C$39:$C$782,СВЦЭМ!$A$39:$A$782,$A61,СВЦЭМ!$B$39:$B$782,O$47)+'СЕТ СН'!$G$9+СВЦЭМ!$D$10+'СЕТ СН'!$G$6-'СЕТ СН'!$G$19</f>
        <v>1797.34018367</v>
      </c>
      <c r="P61" s="36">
        <f>SUMIFS(СВЦЭМ!$C$39:$C$782,СВЦЭМ!$A$39:$A$782,$A61,СВЦЭМ!$B$39:$B$782,P$47)+'СЕТ СН'!$G$9+СВЦЭМ!$D$10+'СЕТ СН'!$G$6-'СЕТ СН'!$G$19</f>
        <v>1844.8688560199998</v>
      </c>
      <c r="Q61" s="36">
        <f>SUMIFS(СВЦЭМ!$C$39:$C$782,СВЦЭМ!$A$39:$A$782,$A61,СВЦЭМ!$B$39:$B$782,Q$47)+'СЕТ СН'!$G$9+СВЦЭМ!$D$10+'СЕТ СН'!$G$6-'СЕТ СН'!$G$19</f>
        <v>1873.9065096200002</v>
      </c>
      <c r="R61" s="36">
        <f>SUMIFS(СВЦЭМ!$C$39:$C$782,СВЦЭМ!$A$39:$A$782,$A61,СВЦЭМ!$B$39:$B$782,R$47)+'СЕТ СН'!$G$9+СВЦЭМ!$D$10+'СЕТ СН'!$G$6-'СЕТ СН'!$G$19</f>
        <v>1846.64120637</v>
      </c>
      <c r="S61" s="36">
        <f>SUMIFS(СВЦЭМ!$C$39:$C$782,СВЦЭМ!$A$39:$A$782,$A61,СВЦЭМ!$B$39:$B$782,S$47)+'СЕТ СН'!$G$9+СВЦЭМ!$D$10+'СЕТ СН'!$G$6-'СЕТ СН'!$G$19</f>
        <v>1815.8652269700001</v>
      </c>
      <c r="T61" s="36">
        <f>SUMIFS(СВЦЭМ!$C$39:$C$782,СВЦЭМ!$A$39:$A$782,$A61,СВЦЭМ!$B$39:$B$782,T$47)+'СЕТ СН'!$G$9+СВЦЭМ!$D$10+'СЕТ СН'!$G$6-'СЕТ СН'!$G$19</f>
        <v>1743.68694968</v>
      </c>
      <c r="U61" s="36">
        <f>SUMIFS(СВЦЭМ!$C$39:$C$782,СВЦЭМ!$A$39:$A$782,$A61,СВЦЭМ!$B$39:$B$782,U$47)+'СЕТ СН'!$G$9+СВЦЭМ!$D$10+'СЕТ СН'!$G$6-'СЕТ СН'!$G$19</f>
        <v>1687.5636022600002</v>
      </c>
      <c r="V61" s="36">
        <f>SUMIFS(СВЦЭМ!$C$39:$C$782,СВЦЭМ!$A$39:$A$782,$A61,СВЦЭМ!$B$39:$B$782,V$47)+'СЕТ СН'!$G$9+СВЦЭМ!$D$10+'СЕТ СН'!$G$6-'СЕТ СН'!$G$19</f>
        <v>1651.7859397400002</v>
      </c>
      <c r="W61" s="36">
        <f>SUMIFS(СВЦЭМ!$C$39:$C$782,СВЦЭМ!$A$39:$A$782,$A61,СВЦЭМ!$B$39:$B$782,W$47)+'СЕТ СН'!$G$9+СВЦЭМ!$D$10+'СЕТ СН'!$G$6-'СЕТ СН'!$G$19</f>
        <v>1664.6657241400003</v>
      </c>
      <c r="X61" s="36">
        <f>SUMIFS(СВЦЭМ!$C$39:$C$782,СВЦЭМ!$A$39:$A$782,$A61,СВЦЭМ!$B$39:$B$782,X$47)+'СЕТ СН'!$G$9+СВЦЭМ!$D$10+'СЕТ СН'!$G$6-'СЕТ СН'!$G$19</f>
        <v>1697.3756321699998</v>
      </c>
      <c r="Y61" s="36">
        <f>SUMIFS(СВЦЭМ!$C$39:$C$782,СВЦЭМ!$A$39:$A$782,$A61,СВЦЭМ!$B$39:$B$782,Y$47)+'СЕТ СН'!$G$9+СВЦЭМ!$D$10+'СЕТ СН'!$G$6-'СЕТ СН'!$G$19</f>
        <v>1757.1055038099998</v>
      </c>
    </row>
    <row r="62" spans="1:25" ht="15.75" x14ac:dyDescent="0.2">
      <c r="A62" s="35">
        <f t="shared" si="1"/>
        <v>44301</v>
      </c>
      <c r="B62" s="36">
        <f>SUMIFS(СВЦЭМ!$C$39:$C$782,СВЦЭМ!$A$39:$A$782,$A62,СВЦЭМ!$B$39:$B$782,B$47)+'СЕТ СН'!$G$9+СВЦЭМ!$D$10+'СЕТ СН'!$G$6-'СЕТ СН'!$G$19</f>
        <v>1789.15305906</v>
      </c>
      <c r="C62" s="36">
        <f>SUMIFS(СВЦЭМ!$C$39:$C$782,СВЦЭМ!$A$39:$A$782,$A62,СВЦЭМ!$B$39:$B$782,C$47)+'СЕТ СН'!$G$9+СВЦЭМ!$D$10+'СЕТ СН'!$G$6-'СЕТ СН'!$G$19</f>
        <v>1884.5184831000001</v>
      </c>
      <c r="D62" s="36">
        <f>SUMIFS(СВЦЭМ!$C$39:$C$782,СВЦЭМ!$A$39:$A$782,$A62,СВЦЭМ!$B$39:$B$782,D$47)+'СЕТ СН'!$G$9+СВЦЭМ!$D$10+'СЕТ СН'!$G$6-'СЕТ СН'!$G$19</f>
        <v>1952.2893970199998</v>
      </c>
      <c r="E62" s="36">
        <f>SUMIFS(СВЦЭМ!$C$39:$C$782,СВЦЭМ!$A$39:$A$782,$A62,СВЦЭМ!$B$39:$B$782,E$47)+'СЕТ СН'!$G$9+СВЦЭМ!$D$10+'СЕТ СН'!$G$6-'СЕТ СН'!$G$19</f>
        <v>1959.1061347200002</v>
      </c>
      <c r="F62" s="36">
        <f>SUMIFS(СВЦЭМ!$C$39:$C$782,СВЦЭМ!$A$39:$A$782,$A62,СВЦЭМ!$B$39:$B$782,F$47)+'СЕТ СН'!$G$9+СВЦЭМ!$D$10+'СЕТ СН'!$G$6-'СЕТ СН'!$G$19</f>
        <v>1967.5939461200001</v>
      </c>
      <c r="G62" s="36">
        <f>SUMIFS(СВЦЭМ!$C$39:$C$782,СВЦЭМ!$A$39:$A$782,$A62,СВЦЭМ!$B$39:$B$782,G$47)+'СЕТ СН'!$G$9+СВЦЭМ!$D$10+'СЕТ СН'!$G$6-'СЕТ СН'!$G$19</f>
        <v>1941.2346020499999</v>
      </c>
      <c r="H62" s="36">
        <f>SUMIFS(СВЦЭМ!$C$39:$C$782,СВЦЭМ!$A$39:$A$782,$A62,СВЦЭМ!$B$39:$B$782,H$47)+'СЕТ СН'!$G$9+СВЦЭМ!$D$10+'СЕТ СН'!$G$6-'СЕТ СН'!$G$19</f>
        <v>1878.52839718</v>
      </c>
      <c r="I62" s="36">
        <f>SUMIFS(СВЦЭМ!$C$39:$C$782,СВЦЭМ!$A$39:$A$782,$A62,СВЦЭМ!$B$39:$B$782,I$47)+'СЕТ СН'!$G$9+СВЦЭМ!$D$10+'СЕТ СН'!$G$6-'СЕТ СН'!$G$19</f>
        <v>1799.0234162400002</v>
      </c>
      <c r="J62" s="36">
        <f>SUMIFS(СВЦЭМ!$C$39:$C$782,СВЦЭМ!$A$39:$A$782,$A62,СВЦЭМ!$B$39:$B$782,J$47)+'СЕТ СН'!$G$9+СВЦЭМ!$D$10+'СЕТ СН'!$G$6-'СЕТ СН'!$G$19</f>
        <v>1740.9523985700002</v>
      </c>
      <c r="K62" s="36">
        <f>SUMIFS(СВЦЭМ!$C$39:$C$782,СВЦЭМ!$A$39:$A$782,$A62,СВЦЭМ!$B$39:$B$782,K$47)+'СЕТ СН'!$G$9+СВЦЭМ!$D$10+'СЕТ СН'!$G$6-'СЕТ СН'!$G$19</f>
        <v>1695.8993128400002</v>
      </c>
      <c r="L62" s="36">
        <f>SUMIFS(СВЦЭМ!$C$39:$C$782,СВЦЭМ!$A$39:$A$782,$A62,СВЦЭМ!$B$39:$B$782,L$47)+'СЕТ СН'!$G$9+СВЦЭМ!$D$10+'СЕТ СН'!$G$6-'СЕТ СН'!$G$19</f>
        <v>1722.3309338099998</v>
      </c>
      <c r="M62" s="36">
        <f>SUMIFS(СВЦЭМ!$C$39:$C$782,СВЦЭМ!$A$39:$A$782,$A62,СВЦЭМ!$B$39:$B$782,M$47)+'СЕТ СН'!$G$9+СВЦЭМ!$D$10+'СЕТ СН'!$G$6-'СЕТ СН'!$G$19</f>
        <v>1706.2168210999998</v>
      </c>
      <c r="N62" s="36">
        <f>SUMIFS(СВЦЭМ!$C$39:$C$782,СВЦЭМ!$A$39:$A$782,$A62,СВЦЭМ!$B$39:$B$782,N$47)+'СЕТ СН'!$G$9+СВЦЭМ!$D$10+'СЕТ СН'!$G$6-'СЕТ СН'!$G$19</f>
        <v>1733.4090190500001</v>
      </c>
      <c r="O62" s="36">
        <f>SUMIFS(СВЦЭМ!$C$39:$C$782,СВЦЭМ!$A$39:$A$782,$A62,СВЦЭМ!$B$39:$B$782,O$47)+'СЕТ СН'!$G$9+СВЦЭМ!$D$10+'СЕТ СН'!$G$6-'СЕТ СН'!$G$19</f>
        <v>1780.38734436</v>
      </c>
      <c r="P62" s="36">
        <f>SUMIFS(СВЦЭМ!$C$39:$C$782,СВЦЭМ!$A$39:$A$782,$A62,СВЦЭМ!$B$39:$B$782,P$47)+'СЕТ СН'!$G$9+СВЦЭМ!$D$10+'СЕТ СН'!$G$6-'СЕТ СН'!$G$19</f>
        <v>1827.5147017899999</v>
      </c>
      <c r="Q62" s="36">
        <f>SUMIFS(СВЦЭМ!$C$39:$C$782,СВЦЭМ!$A$39:$A$782,$A62,СВЦЭМ!$B$39:$B$782,Q$47)+'СЕТ СН'!$G$9+СВЦЭМ!$D$10+'СЕТ СН'!$G$6-'СЕТ СН'!$G$19</f>
        <v>1844.8952368800001</v>
      </c>
      <c r="R62" s="36">
        <f>SUMIFS(СВЦЭМ!$C$39:$C$782,СВЦЭМ!$A$39:$A$782,$A62,СВЦЭМ!$B$39:$B$782,R$47)+'СЕТ СН'!$G$9+СВЦЭМ!$D$10+'СЕТ СН'!$G$6-'СЕТ СН'!$G$19</f>
        <v>1827.9910580700002</v>
      </c>
      <c r="S62" s="36">
        <f>SUMIFS(СВЦЭМ!$C$39:$C$782,СВЦЭМ!$A$39:$A$782,$A62,СВЦЭМ!$B$39:$B$782,S$47)+'СЕТ СН'!$G$9+СВЦЭМ!$D$10+'СЕТ СН'!$G$6-'СЕТ СН'!$G$19</f>
        <v>1812.44671711</v>
      </c>
      <c r="T62" s="36">
        <f>SUMIFS(СВЦЭМ!$C$39:$C$782,СВЦЭМ!$A$39:$A$782,$A62,СВЦЭМ!$B$39:$B$782,T$47)+'СЕТ СН'!$G$9+СВЦЭМ!$D$10+'СЕТ СН'!$G$6-'СЕТ СН'!$G$19</f>
        <v>1724.5268171799999</v>
      </c>
      <c r="U62" s="36">
        <f>SUMIFS(СВЦЭМ!$C$39:$C$782,СВЦЭМ!$A$39:$A$782,$A62,СВЦЭМ!$B$39:$B$782,U$47)+'СЕТ СН'!$G$9+СВЦЭМ!$D$10+'СЕТ СН'!$G$6-'СЕТ СН'!$G$19</f>
        <v>1662.03080224</v>
      </c>
      <c r="V62" s="36">
        <f>SUMIFS(СВЦЭМ!$C$39:$C$782,СВЦЭМ!$A$39:$A$782,$A62,СВЦЭМ!$B$39:$B$782,V$47)+'СЕТ СН'!$G$9+СВЦЭМ!$D$10+'СЕТ СН'!$G$6-'СЕТ СН'!$G$19</f>
        <v>1617.53474987</v>
      </c>
      <c r="W62" s="36">
        <f>SUMIFS(СВЦЭМ!$C$39:$C$782,СВЦЭМ!$A$39:$A$782,$A62,СВЦЭМ!$B$39:$B$782,W$47)+'СЕТ СН'!$G$9+СВЦЭМ!$D$10+'СЕТ СН'!$G$6-'СЕТ СН'!$G$19</f>
        <v>1625.4874495700001</v>
      </c>
      <c r="X62" s="36">
        <f>SUMIFS(СВЦЭМ!$C$39:$C$782,СВЦЭМ!$A$39:$A$782,$A62,СВЦЭМ!$B$39:$B$782,X$47)+'СЕТ СН'!$G$9+СВЦЭМ!$D$10+'СЕТ СН'!$G$6-'СЕТ СН'!$G$19</f>
        <v>1654.8847861899999</v>
      </c>
      <c r="Y62" s="36">
        <f>SUMIFS(СВЦЭМ!$C$39:$C$782,СВЦЭМ!$A$39:$A$782,$A62,СВЦЭМ!$B$39:$B$782,Y$47)+'СЕТ СН'!$G$9+СВЦЭМ!$D$10+'СЕТ СН'!$G$6-'СЕТ СН'!$G$19</f>
        <v>1724.43407725</v>
      </c>
    </row>
    <row r="63" spans="1:25" ht="15.75" x14ac:dyDescent="0.2">
      <c r="A63" s="35">
        <f t="shared" si="1"/>
        <v>44302</v>
      </c>
      <c r="B63" s="36">
        <f>SUMIFS(СВЦЭМ!$C$39:$C$782,СВЦЭМ!$A$39:$A$782,$A63,СВЦЭМ!$B$39:$B$782,B$47)+'СЕТ СН'!$G$9+СВЦЭМ!$D$10+'СЕТ СН'!$G$6-'СЕТ СН'!$G$19</f>
        <v>1809.6975845699999</v>
      </c>
      <c r="C63" s="36">
        <f>SUMIFS(СВЦЭМ!$C$39:$C$782,СВЦЭМ!$A$39:$A$782,$A63,СВЦЭМ!$B$39:$B$782,C$47)+'СЕТ СН'!$G$9+СВЦЭМ!$D$10+'СЕТ СН'!$G$6-'СЕТ СН'!$G$19</f>
        <v>1881.32212716</v>
      </c>
      <c r="D63" s="36">
        <f>SUMIFS(СВЦЭМ!$C$39:$C$782,СВЦЭМ!$A$39:$A$782,$A63,СВЦЭМ!$B$39:$B$782,D$47)+'СЕТ СН'!$G$9+СВЦЭМ!$D$10+'СЕТ СН'!$G$6-'СЕТ СН'!$G$19</f>
        <v>1936.2641813</v>
      </c>
      <c r="E63" s="36">
        <f>SUMIFS(СВЦЭМ!$C$39:$C$782,СВЦЭМ!$A$39:$A$782,$A63,СВЦЭМ!$B$39:$B$782,E$47)+'СЕТ СН'!$G$9+СВЦЭМ!$D$10+'СЕТ СН'!$G$6-'СЕТ СН'!$G$19</f>
        <v>1944.16040982</v>
      </c>
      <c r="F63" s="36">
        <f>SUMIFS(СВЦЭМ!$C$39:$C$782,СВЦЭМ!$A$39:$A$782,$A63,СВЦЭМ!$B$39:$B$782,F$47)+'СЕТ СН'!$G$9+СВЦЭМ!$D$10+'СЕТ СН'!$G$6-'СЕТ СН'!$G$19</f>
        <v>1961.77098854</v>
      </c>
      <c r="G63" s="36">
        <f>SUMIFS(СВЦЭМ!$C$39:$C$782,СВЦЭМ!$A$39:$A$782,$A63,СВЦЭМ!$B$39:$B$782,G$47)+'СЕТ СН'!$G$9+СВЦЭМ!$D$10+'СЕТ СН'!$G$6-'СЕТ СН'!$G$19</f>
        <v>1940.4723303599999</v>
      </c>
      <c r="H63" s="36">
        <f>SUMIFS(СВЦЭМ!$C$39:$C$782,СВЦЭМ!$A$39:$A$782,$A63,СВЦЭМ!$B$39:$B$782,H$47)+'СЕТ СН'!$G$9+СВЦЭМ!$D$10+'СЕТ СН'!$G$6-'СЕТ СН'!$G$19</f>
        <v>1893.8324299699998</v>
      </c>
      <c r="I63" s="36">
        <f>SUMIFS(СВЦЭМ!$C$39:$C$782,СВЦЭМ!$A$39:$A$782,$A63,СВЦЭМ!$B$39:$B$782,I$47)+'СЕТ СН'!$G$9+СВЦЭМ!$D$10+'СЕТ СН'!$G$6-'СЕТ СН'!$G$19</f>
        <v>1818.5046337100002</v>
      </c>
      <c r="J63" s="36">
        <f>SUMIFS(СВЦЭМ!$C$39:$C$782,СВЦЭМ!$A$39:$A$782,$A63,СВЦЭМ!$B$39:$B$782,J$47)+'СЕТ СН'!$G$9+СВЦЭМ!$D$10+'СЕТ СН'!$G$6-'СЕТ СН'!$G$19</f>
        <v>1742.39500378</v>
      </c>
      <c r="K63" s="36">
        <f>SUMIFS(СВЦЭМ!$C$39:$C$782,СВЦЭМ!$A$39:$A$782,$A63,СВЦЭМ!$B$39:$B$782,K$47)+'СЕТ СН'!$G$9+СВЦЭМ!$D$10+'СЕТ СН'!$G$6-'СЕТ СН'!$G$19</f>
        <v>1685.7487221699998</v>
      </c>
      <c r="L63" s="36">
        <f>SUMIFS(СВЦЭМ!$C$39:$C$782,СВЦЭМ!$A$39:$A$782,$A63,СВЦЭМ!$B$39:$B$782,L$47)+'СЕТ СН'!$G$9+СВЦЭМ!$D$10+'СЕТ СН'!$G$6-'СЕТ СН'!$G$19</f>
        <v>1691.6162036599999</v>
      </c>
      <c r="M63" s="36">
        <f>SUMIFS(СВЦЭМ!$C$39:$C$782,СВЦЭМ!$A$39:$A$782,$A63,СВЦЭМ!$B$39:$B$782,M$47)+'СЕТ СН'!$G$9+СВЦЭМ!$D$10+'СЕТ СН'!$G$6-'СЕТ СН'!$G$19</f>
        <v>1698.2338328599999</v>
      </c>
      <c r="N63" s="36">
        <f>SUMIFS(СВЦЭМ!$C$39:$C$782,СВЦЭМ!$A$39:$A$782,$A63,СВЦЭМ!$B$39:$B$782,N$47)+'СЕТ СН'!$G$9+СВЦЭМ!$D$10+'СЕТ СН'!$G$6-'СЕТ СН'!$G$19</f>
        <v>1724.5844008099998</v>
      </c>
      <c r="O63" s="36">
        <f>SUMIFS(СВЦЭМ!$C$39:$C$782,СВЦЭМ!$A$39:$A$782,$A63,СВЦЭМ!$B$39:$B$782,O$47)+'СЕТ СН'!$G$9+СВЦЭМ!$D$10+'СЕТ СН'!$G$6-'СЕТ СН'!$G$19</f>
        <v>1760.7526217099999</v>
      </c>
      <c r="P63" s="36">
        <f>SUMIFS(СВЦЭМ!$C$39:$C$782,СВЦЭМ!$A$39:$A$782,$A63,СВЦЭМ!$B$39:$B$782,P$47)+'СЕТ СН'!$G$9+СВЦЭМ!$D$10+'СЕТ СН'!$G$6-'СЕТ СН'!$G$19</f>
        <v>1801.7080432600001</v>
      </c>
      <c r="Q63" s="36">
        <f>SUMIFS(СВЦЭМ!$C$39:$C$782,СВЦЭМ!$A$39:$A$782,$A63,СВЦЭМ!$B$39:$B$782,Q$47)+'СЕТ СН'!$G$9+СВЦЭМ!$D$10+'СЕТ СН'!$G$6-'СЕТ СН'!$G$19</f>
        <v>1831.8292288100001</v>
      </c>
      <c r="R63" s="36">
        <f>SUMIFS(СВЦЭМ!$C$39:$C$782,СВЦЭМ!$A$39:$A$782,$A63,СВЦЭМ!$B$39:$B$782,R$47)+'СЕТ СН'!$G$9+СВЦЭМ!$D$10+'СЕТ СН'!$G$6-'СЕТ СН'!$G$19</f>
        <v>1813.24354812</v>
      </c>
      <c r="S63" s="36">
        <f>SUMIFS(СВЦЭМ!$C$39:$C$782,СВЦЭМ!$A$39:$A$782,$A63,СВЦЭМ!$B$39:$B$782,S$47)+'СЕТ СН'!$G$9+СВЦЭМ!$D$10+'СЕТ СН'!$G$6-'СЕТ СН'!$G$19</f>
        <v>1753.7316803100002</v>
      </c>
      <c r="T63" s="36">
        <f>SUMIFS(СВЦЭМ!$C$39:$C$782,СВЦЭМ!$A$39:$A$782,$A63,СВЦЭМ!$B$39:$B$782,T$47)+'СЕТ СН'!$G$9+СВЦЭМ!$D$10+'СЕТ СН'!$G$6-'СЕТ СН'!$G$19</f>
        <v>1651.6498616100002</v>
      </c>
      <c r="U63" s="36">
        <f>SUMIFS(СВЦЭМ!$C$39:$C$782,СВЦЭМ!$A$39:$A$782,$A63,СВЦЭМ!$B$39:$B$782,U$47)+'СЕТ СН'!$G$9+СВЦЭМ!$D$10+'СЕТ СН'!$G$6-'СЕТ СН'!$G$19</f>
        <v>1572.9444224600002</v>
      </c>
      <c r="V63" s="36">
        <f>SUMIFS(СВЦЭМ!$C$39:$C$782,СВЦЭМ!$A$39:$A$782,$A63,СВЦЭМ!$B$39:$B$782,V$47)+'СЕТ СН'!$G$9+СВЦЭМ!$D$10+'СЕТ СН'!$G$6-'СЕТ СН'!$G$19</f>
        <v>1553.8766531800002</v>
      </c>
      <c r="W63" s="36">
        <f>SUMIFS(СВЦЭМ!$C$39:$C$782,СВЦЭМ!$A$39:$A$782,$A63,СВЦЭМ!$B$39:$B$782,W$47)+'СЕТ СН'!$G$9+СВЦЭМ!$D$10+'СЕТ СН'!$G$6-'СЕТ СН'!$G$19</f>
        <v>1568.18062616</v>
      </c>
      <c r="X63" s="36">
        <f>SUMIFS(СВЦЭМ!$C$39:$C$782,СВЦЭМ!$A$39:$A$782,$A63,СВЦЭМ!$B$39:$B$782,X$47)+'СЕТ СН'!$G$9+СВЦЭМ!$D$10+'СЕТ СН'!$G$6-'СЕТ СН'!$G$19</f>
        <v>1594.6221233700001</v>
      </c>
      <c r="Y63" s="36">
        <f>SUMIFS(СВЦЭМ!$C$39:$C$782,СВЦЭМ!$A$39:$A$782,$A63,СВЦЭМ!$B$39:$B$782,Y$47)+'СЕТ СН'!$G$9+СВЦЭМ!$D$10+'СЕТ СН'!$G$6-'СЕТ СН'!$G$19</f>
        <v>1646.1675442999999</v>
      </c>
    </row>
    <row r="64" spans="1:25" ht="15.75" x14ac:dyDescent="0.2">
      <c r="A64" s="35">
        <f t="shared" si="1"/>
        <v>44303</v>
      </c>
      <c r="B64" s="36">
        <f>SUMIFS(СВЦЭМ!$C$39:$C$782,СВЦЭМ!$A$39:$A$782,$A64,СВЦЭМ!$B$39:$B$782,B$47)+'СЕТ СН'!$G$9+СВЦЭМ!$D$10+'СЕТ СН'!$G$6-'СЕТ СН'!$G$19</f>
        <v>1712.7098214600001</v>
      </c>
      <c r="C64" s="36">
        <f>SUMIFS(СВЦЭМ!$C$39:$C$782,СВЦЭМ!$A$39:$A$782,$A64,СВЦЭМ!$B$39:$B$782,C$47)+'СЕТ СН'!$G$9+СВЦЭМ!$D$10+'СЕТ СН'!$G$6-'СЕТ СН'!$G$19</f>
        <v>1773.4949642500001</v>
      </c>
      <c r="D64" s="36">
        <f>SUMIFS(СВЦЭМ!$C$39:$C$782,СВЦЭМ!$A$39:$A$782,$A64,СВЦЭМ!$B$39:$B$782,D$47)+'СЕТ СН'!$G$9+СВЦЭМ!$D$10+'СЕТ СН'!$G$6-'СЕТ СН'!$G$19</f>
        <v>1799.6444547199999</v>
      </c>
      <c r="E64" s="36">
        <f>SUMIFS(СВЦЭМ!$C$39:$C$782,СВЦЭМ!$A$39:$A$782,$A64,СВЦЭМ!$B$39:$B$782,E$47)+'СЕТ СН'!$G$9+СВЦЭМ!$D$10+'СЕТ СН'!$G$6-'СЕТ СН'!$G$19</f>
        <v>1786.44097809</v>
      </c>
      <c r="F64" s="36">
        <f>SUMIFS(СВЦЭМ!$C$39:$C$782,СВЦЭМ!$A$39:$A$782,$A64,СВЦЭМ!$B$39:$B$782,F$47)+'СЕТ СН'!$G$9+СВЦЭМ!$D$10+'СЕТ СН'!$G$6-'СЕТ СН'!$G$19</f>
        <v>1833.8305456600001</v>
      </c>
      <c r="G64" s="36">
        <f>SUMIFS(СВЦЭМ!$C$39:$C$782,СВЦЭМ!$A$39:$A$782,$A64,СВЦЭМ!$B$39:$B$782,G$47)+'СЕТ СН'!$G$9+СВЦЭМ!$D$10+'СЕТ СН'!$G$6-'СЕТ СН'!$G$19</f>
        <v>1839.3399088900001</v>
      </c>
      <c r="H64" s="36">
        <f>SUMIFS(СВЦЭМ!$C$39:$C$782,СВЦЭМ!$A$39:$A$782,$A64,СВЦЭМ!$B$39:$B$782,H$47)+'СЕТ СН'!$G$9+СВЦЭМ!$D$10+'СЕТ СН'!$G$6-'СЕТ СН'!$G$19</f>
        <v>1830.2184359600001</v>
      </c>
      <c r="I64" s="36">
        <f>SUMIFS(СВЦЭМ!$C$39:$C$782,СВЦЭМ!$A$39:$A$782,$A64,СВЦЭМ!$B$39:$B$782,I$47)+'СЕТ СН'!$G$9+СВЦЭМ!$D$10+'СЕТ СН'!$G$6-'СЕТ СН'!$G$19</f>
        <v>1770.8698598800001</v>
      </c>
      <c r="J64" s="36">
        <f>SUMIFS(СВЦЭМ!$C$39:$C$782,СВЦЭМ!$A$39:$A$782,$A64,СВЦЭМ!$B$39:$B$782,J$47)+'СЕТ СН'!$G$9+СВЦЭМ!$D$10+'СЕТ СН'!$G$6-'СЕТ СН'!$G$19</f>
        <v>1683.8040184500001</v>
      </c>
      <c r="K64" s="36">
        <f>SUMIFS(СВЦЭМ!$C$39:$C$782,СВЦЭМ!$A$39:$A$782,$A64,СВЦЭМ!$B$39:$B$782,K$47)+'СЕТ СН'!$G$9+СВЦЭМ!$D$10+'СЕТ СН'!$G$6-'СЕТ СН'!$G$19</f>
        <v>1621.0154296599999</v>
      </c>
      <c r="L64" s="36">
        <f>SUMIFS(СВЦЭМ!$C$39:$C$782,СВЦЭМ!$A$39:$A$782,$A64,СВЦЭМ!$B$39:$B$782,L$47)+'СЕТ СН'!$G$9+СВЦЭМ!$D$10+'СЕТ СН'!$G$6-'СЕТ СН'!$G$19</f>
        <v>1627.4464133500001</v>
      </c>
      <c r="M64" s="36">
        <f>SUMIFS(СВЦЭМ!$C$39:$C$782,СВЦЭМ!$A$39:$A$782,$A64,СВЦЭМ!$B$39:$B$782,M$47)+'СЕТ СН'!$G$9+СВЦЭМ!$D$10+'СЕТ СН'!$G$6-'СЕТ СН'!$G$19</f>
        <v>1649.4950038100001</v>
      </c>
      <c r="N64" s="36">
        <f>SUMIFS(СВЦЭМ!$C$39:$C$782,СВЦЭМ!$A$39:$A$782,$A64,СВЦЭМ!$B$39:$B$782,N$47)+'СЕТ СН'!$G$9+СВЦЭМ!$D$10+'СЕТ СН'!$G$6-'СЕТ СН'!$G$19</f>
        <v>1808.0034465799999</v>
      </c>
      <c r="O64" s="36">
        <f>SUMIFS(СВЦЭМ!$C$39:$C$782,СВЦЭМ!$A$39:$A$782,$A64,СВЦЭМ!$B$39:$B$782,O$47)+'СЕТ СН'!$G$9+СВЦЭМ!$D$10+'СЕТ СН'!$G$6-'СЕТ СН'!$G$19</f>
        <v>1916.1492294099999</v>
      </c>
      <c r="P64" s="36">
        <f>SUMIFS(СВЦЭМ!$C$39:$C$782,СВЦЭМ!$A$39:$A$782,$A64,СВЦЭМ!$B$39:$B$782,P$47)+'СЕТ СН'!$G$9+СВЦЭМ!$D$10+'СЕТ СН'!$G$6-'СЕТ СН'!$G$19</f>
        <v>1905.2544498400002</v>
      </c>
      <c r="Q64" s="36">
        <f>SUMIFS(СВЦЭМ!$C$39:$C$782,СВЦЭМ!$A$39:$A$782,$A64,СВЦЭМ!$B$39:$B$782,Q$47)+'СЕТ СН'!$G$9+СВЦЭМ!$D$10+'СЕТ СН'!$G$6-'СЕТ СН'!$G$19</f>
        <v>1898.2679834099999</v>
      </c>
      <c r="R64" s="36">
        <f>SUMIFS(СВЦЭМ!$C$39:$C$782,СВЦЭМ!$A$39:$A$782,$A64,СВЦЭМ!$B$39:$B$782,R$47)+'СЕТ СН'!$G$9+СВЦЭМ!$D$10+'СЕТ СН'!$G$6-'СЕТ СН'!$G$19</f>
        <v>1894.63332962</v>
      </c>
      <c r="S64" s="36">
        <f>SUMIFS(СВЦЭМ!$C$39:$C$782,СВЦЭМ!$A$39:$A$782,$A64,СВЦЭМ!$B$39:$B$782,S$47)+'СЕТ СН'!$G$9+СВЦЭМ!$D$10+'СЕТ СН'!$G$6-'СЕТ СН'!$G$19</f>
        <v>1875.8425300200001</v>
      </c>
      <c r="T64" s="36">
        <f>SUMIFS(СВЦЭМ!$C$39:$C$782,СВЦЭМ!$A$39:$A$782,$A64,СВЦЭМ!$B$39:$B$782,T$47)+'СЕТ СН'!$G$9+СВЦЭМ!$D$10+'СЕТ СН'!$G$6-'СЕТ СН'!$G$19</f>
        <v>1686.8333086500002</v>
      </c>
      <c r="U64" s="36">
        <f>SUMIFS(СВЦЭМ!$C$39:$C$782,СВЦЭМ!$A$39:$A$782,$A64,СВЦЭМ!$B$39:$B$782,U$47)+'СЕТ СН'!$G$9+СВЦЭМ!$D$10+'СЕТ СН'!$G$6-'СЕТ СН'!$G$19</f>
        <v>1605.45337666</v>
      </c>
      <c r="V64" s="36">
        <f>SUMIFS(СВЦЭМ!$C$39:$C$782,СВЦЭМ!$A$39:$A$782,$A64,СВЦЭМ!$B$39:$B$782,V$47)+'СЕТ СН'!$G$9+СВЦЭМ!$D$10+'СЕТ СН'!$G$6-'СЕТ СН'!$G$19</f>
        <v>1591.3029892</v>
      </c>
      <c r="W64" s="36">
        <f>SUMIFS(СВЦЭМ!$C$39:$C$782,СВЦЭМ!$A$39:$A$782,$A64,СВЦЭМ!$B$39:$B$782,W$47)+'СЕТ СН'!$G$9+СВЦЭМ!$D$10+'СЕТ СН'!$G$6-'СЕТ СН'!$G$19</f>
        <v>1600.50724468</v>
      </c>
      <c r="X64" s="36">
        <f>SUMIFS(СВЦЭМ!$C$39:$C$782,СВЦЭМ!$A$39:$A$782,$A64,СВЦЭМ!$B$39:$B$782,X$47)+'СЕТ СН'!$G$9+СВЦЭМ!$D$10+'СЕТ СН'!$G$6-'СЕТ СН'!$G$19</f>
        <v>1634.45413289</v>
      </c>
      <c r="Y64" s="36">
        <f>SUMIFS(СВЦЭМ!$C$39:$C$782,СВЦЭМ!$A$39:$A$782,$A64,СВЦЭМ!$B$39:$B$782,Y$47)+'СЕТ СН'!$G$9+СВЦЭМ!$D$10+'СЕТ СН'!$G$6-'СЕТ СН'!$G$19</f>
        <v>1694.1767931999998</v>
      </c>
    </row>
    <row r="65" spans="1:27" ht="15.75" x14ac:dyDescent="0.2">
      <c r="A65" s="35">
        <f t="shared" si="1"/>
        <v>44304</v>
      </c>
      <c r="B65" s="36">
        <f>SUMIFS(СВЦЭМ!$C$39:$C$782,СВЦЭМ!$A$39:$A$782,$A65,СВЦЭМ!$B$39:$B$782,B$47)+'СЕТ СН'!$G$9+СВЦЭМ!$D$10+'СЕТ СН'!$G$6-'СЕТ СН'!$G$19</f>
        <v>1724.3276047999998</v>
      </c>
      <c r="C65" s="36">
        <f>SUMIFS(СВЦЭМ!$C$39:$C$782,СВЦЭМ!$A$39:$A$782,$A65,СВЦЭМ!$B$39:$B$782,C$47)+'СЕТ СН'!$G$9+СВЦЭМ!$D$10+'СЕТ СН'!$G$6-'СЕТ СН'!$G$19</f>
        <v>1788.6646929600001</v>
      </c>
      <c r="D65" s="36">
        <f>SUMIFS(СВЦЭМ!$C$39:$C$782,СВЦЭМ!$A$39:$A$782,$A65,СВЦЭМ!$B$39:$B$782,D$47)+'СЕТ СН'!$G$9+СВЦЭМ!$D$10+'СЕТ СН'!$G$6-'СЕТ СН'!$G$19</f>
        <v>1806.2449621700002</v>
      </c>
      <c r="E65" s="36">
        <f>SUMIFS(СВЦЭМ!$C$39:$C$782,СВЦЭМ!$A$39:$A$782,$A65,СВЦЭМ!$B$39:$B$782,E$47)+'СЕТ СН'!$G$9+СВЦЭМ!$D$10+'СЕТ СН'!$G$6-'СЕТ СН'!$G$19</f>
        <v>1797.92341132</v>
      </c>
      <c r="F65" s="36">
        <f>SUMIFS(СВЦЭМ!$C$39:$C$782,СВЦЭМ!$A$39:$A$782,$A65,СВЦЭМ!$B$39:$B$782,F$47)+'СЕТ СН'!$G$9+СВЦЭМ!$D$10+'СЕТ СН'!$G$6-'СЕТ СН'!$G$19</f>
        <v>1824.0451862300001</v>
      </c>
      <c r="G65" s="36">
        <f>SUMIFS(СВЦЭМ!$C$39:$C$782,СВЦЭМ!$A$39:$A$782,$A65,СВЦЭМ!$B$39:$B$782,G$47)+'СЕТ СН'!$G$9+СВЦЭМ!$D$10+'СЕТ СН'!$G$6-'СЕТ СН'!$G$19</f>
        <v>1824.7836445600001</v>
      </c>
      <c r="H65" s="36">
        <f>SUMIFS(СВЦЭМ!$C$39:$C$782,СВЦЭМ!$A$39:$A$782,$A65,СВЦЭМ!$B$39:$B$782,H$47)+'СЕТ СН'!$G$9+СВЦЭМ!$D$10+'СЕТ СН'!$G$6-'СЕТ СН'!$G$19</f>
        <v>1822.2818990199999</v>
      </c>
      <c r="I65" s="36">
        <f>SUMIFS(СВЦЭМ!$C$39:$C$782,СВЦЭМ!$A$39:$A$782,$A65,СВЦЭМ!$B$39:$B$782,I$47)+'СЕТ СН'!$G$9+СВЦЭМ!$D$10+'СЕТ СН'!$G$6-'СЕТ СН'!$G$19</f>
        <v>1765.1197814299999</v>
      </c>
      <c r="J65" s="36">
        <f>SUMIFS(СВЦЭМ!$C$39:$C$782,СВЦЭМ!$A$39:$A$782,$A65,СВЦЭМ!$B$39:$B$782,J$47)+'СЕТ СН'!$G$9+СВЦЭМ!$D$10+'СЕТ СН'!$G$6-'СЕТ СН'!$G$19</f>
        <v>1698.5277988500002</v>
      </c>
      <c r="K65" s="36">
        <f>SUMIFS(СВЦЭМ!$C$39:$C$782,СВЦЭМ!$A$39:$A$782,$A65,СВЦЭМ!$B$39:$B$782,K$47)+'СЕТ СН'!$G$9+СВЦЭМ!$D$10+'СЕТ СН'!$G$6-'СЕТ СН'!$G$19</f>
        <v>1622.1330857499997</v>
      </c>
      <c r="L65" s="36">
        <f>SUMIFS(СВЦЭМ!$C$39:$C$782,СВЦЭМ!$A$39:$A$782,$A65,СВЦЭМ!$B$39:$B$782,L$47)+'СЕТ СН'!$G$9+СВЦЭМ!$D$10+'СЕТ СН'!$G$6-'СЕТ СН'!$G$19</f>
        <v>1611.62609832</v>
      </c>
      <c r="M65" s="36">
        <f>SUMIFS(СВЦЭМ!$C$39:$C$782,СВЦЭМ!$A$39:$A$782,$A65,СВЦЭМ!$B$39:$B$782,M$47)+'СЕТ СН'!$G$9+СВЦЭМ!$D$10+'СЕТ СН'!$G$6-'СЕТ СН'!$G$19</f>
        <v>1628.0645563399999</v>
      </c>
      <c r="N65" s="36">
        <f>SUMIFS(СВЦЭМ!$C$39:$C$782,СВЦЭМ!$A$39:$A$782,$A65,СВЦЭМ!$B$39:$B$782,N$47)+'СЕТ СН'!$G$9+СВЦЭМ!$D$10+'СЕТ СН'!$G$6-'СЕТ СН'!$G$19</f>
        <v>1742.1584744400002</v>
      </c>
      <c r="O65" s="36">
        <f>SUMIFS(СВЦЭМ!$C$39:$C$782,СВЦЭМ!$A$39:$A$782,$A65,СВЦЭМ!$B$39:$B$782,O$47)+'СЕТ СН'!$G$9+СВЦЭМ!$D$10+'СЕТ СН'!$G$6-'СЕТ СН'!$G$19</f>
        <v>1873.1706189299998</v>
      </c>
      <c r="P65" s="36">
        <f>SUMIFS(СВЦЭМ!$C$39:$C$782,СВЦЭМ!$A$39:$A$782,$A65,СВЦЭМ!$B$39:$B$782,P$47)+'СЕТ СН'!$G$9+СВЦЭМ!$D$10+'СЕТ СН'!$G$6-'СЕТ СН'!$G$19</f>
        <v>1858.34993652</v>
      </c>
      <c r="Q65" s="36">
        <f>SUMIFS(СВЦЭМ!$C$39:$C$782,СВЦЭМ!$A$39:$A$782,$A65,СВЦЭМ!$B$39:$B$782,Q$47)+'СЕТ СН'!$G$9+СВЦЭМ!$D$10+'СЕТ СН'!$G$6-'СЕТ СН'!$G$19</f>
        <v>1850.9823681600001</v>
      </c>
      <c r="R65" s="36">
        <f>SUMIFS(СВЦЭМ!$C$39:$C$782,СВЦЭМ!$A$39:$A$782,$A65,СВЦЭМ!$B$39:$B$782,R$47)+'СЕТ СН'!$G$9+СВЦЭМ!$D$10+'СЕТ СН'!$G$6-'СЕТ СН'!$G$19</f>
        <v>1853.3929239600002</v>
      </c>
      <c r="S65" s="36">
        <f>SUMIFS(СВЦЭМ!$C$39:$C$782,СВЦЭМ!$A$39:$A$782,$A65,СВЦЭМ!$B$39:$B$782,S$47)+'СЕТ СН'!$G$9+СВЦЭМ!$D$10+'СЕТ СН'!$G$6-'СЕТ СН'!$G$19</f>
        <v>1835.5028159100002</v>
      </c>
      <c r="T65" s="36">
        <f>SUMIFS(СВЦЭМ!$C$39:$C$782,СВЦЭМ!$A$39:$A$782,$A65,СВЦЭМ!$B$39:$B$782,T$47)+'СЕТ СН'!$G$9+СВЦЭМ!$D$10+'СЕТ СН'!$G$6-'СЕТ СН'!$G$19</f>
        <v>1640.3195242000002</v>
      </c>
      <c r="U65" s="36">
        <f>SUMIFS(СВЦЭМ!$C$39:$C$782,СВЦЭМ!$A$39:$A$782,$A65,СВЦЭМ!$B$39:$B$782,U$47)+'СЕТ СН'!$G$9+СВЦЭМ!$D$10+'СЕТ СН'!$G$6-'СЕТ СН'!$G$19</f>
        <v>1545.36923497</v>
      </c>
      <c r="V65" s="36">
        <f>SUMIFS(СВЦЭМ!$C$39:$C$782,СВЦЭМ!$A$39:$A$782,$A65,СВЦЭМ!$B$39:$B$782,V$47)+'СЕТ СН'!$G$9+СВЦЭМ!$D$10+'СЕТ СН'!$G$6-'СЕТ СН'!$G$19</f>
        <v>1510.7773803700002</v>
      </c>
      <c r="W65" s="36">
        <f>SUMIFS(СВЦЭМ!$C$39:$C$782,СВЦЭМ!$A$39:$A$782,$A65,СВЦЭМ!$B$39:$B$782,W$47)+'СЕТ СН'!$G$9+СВЦЭМ!$D$10+'СЕТ СН'!$G$6-'СЕТ СН'!$G$19</f>
        <v>1514.7900610500001</v>
      </c>
      <c r="X65" s="36">
        <f>SUMIFS(СВЦЭМ!$C$39:$C$782,СВЦЭМ!$A$39:$A$782,$A65,СВЦЭМ!$B$39:$B$782,X$47)+'СЕТ СН'!$G$9+СВЦЭМ!$D$10+'СЕТ СН'!$G$6-'СЕТ СН'!$G$19</f>
        <v>1559.0046137100001</v>
      </c>
      <c r="Y65" s="36">
        <f>SUMIFS(СВЦЭМ!$C$39:$C$782,СВЦЭМ!$A$39:$A$782,$A65,СВЦЭМ!$B$39:$B$782,Y$47)+'СЕТ СН'!$G$9+СВЦЭМ!$D$10+'СЕТ СН'!$G$6-'СЕТ СН'!$G$19</f>
        <v>1597.6907491000002</v>
      </c>
    </row>
    <row r="66" spans="1:27" ht="15.75" x14ac:dyDescent="0.2">
      <c r="A66" s="35">
        <f t="shared" si="1"/>
        <v>44305</v>
      </c>
      <c r="B66" s="36">
        <f>SUMIFS(СВЦЭМ!$C$39:$C$782,СВЦЭМ!$A$39:$A$782,$A66,СВЦЭМ!$B$39:$B$782,B$47)+'СЕТ СН'!$G$9+СВЦЭМ!$D$10+'СЕТ СН'!$G$6-'СЕТ СН'!$G$19</f>
        <v>1802.28847683</v>
      </c>
      <c r="C66" s="36">
        <f>SUMIFS(СВЦЭМ!$C$39:$C$782,СВЦЭМ!$A$39:$A$782,$A66,СВЦЭМ!$B$39:$B$782,C$47)+'СЕТ СН'!$G$9+СВЦЭМ!$D$10+'СЕТ СН'!$G$6-'СЕТ СН'!$G$19</f>
        <v>1854.2737192</v>
      </c>
      <c r="D66" s="36">
        <f>SUMIFS(СВЦЭМ!$C$39:$C$782,СВЦЭМ!$A$39:$A$782,$A66,СВЦЭМ!$B$39:$B$782,D$47)+'СЕТ СН'!$G$9+СВЦЭМ!$D$10+'СЕТ СН'!$G$6-'СЕТ СН'!$G$19</f>
        <v>1903.0928420099999</v>
      </c>
      <c r="E66" s="36">
        <f>SUMIFS(СВЦЭМ!$C$39:$C$782,СВЦЭМ!$A$39:$A$782,$A66,СВЦЭМ!$B$39:$B$782,E$47)+'СЕТ СН'!$G$9+СВЦЭМ!$D$10+'СЕТ СН'!$G$6-'СЕТ СН'!$G$19</f>
        <v>1901.1336307199999</v>
      </c>
      <c r="F66" s="36">
        <f>SUMIFS(СВЦЭМ!$C$39:$C$782,СВЦЭМ!$A$39:$A$782,$A66,СВЦЭМ!$B$39:$B$782,F$47)+'СЕТ СН'!$G$9+СВЦЭМ!$D$10+'СЕТ СН'!$G$6-'СЕТ СН'!$G$19</f>
        <v>1909.4565697100002</v>
      </c>
      <c r="G66" s="36">
        <f>SUMIFS(СВЦЭМ!$C$39:$C$782,СВЦЭМ!$A$39:$A$782,$A66,СВЦЭМ!$B$39:$B$782,G$47)+'СЕТ СН'!$G$9+СВЦЭМ!$D$10+'СЕТ СН'!$G$6-'СЕТ СН'!$G$19</f>
        <v>1907.0833069199998</v>
      </c>
      <c r="H66" s="36">
        <f>SUMIFS(СВЦЭМ!$C$39:$C$782,СВЦЭМ!$A$39:$A$782,$A66,СВЦЭМ!$B$39:$B$782,H$47)+'СЕТ СН'!$G$9+СВЦЭМ!$D$10+'СЕТ СН'!$G$6-'СЕТ СН'!$G$19</f>
        <v>1861.7071037400001</v>
      </c>
      <c r="I66" s="36">
        <f>SUMIFS(СВЦЭМ!$C$39:$C$782,СВЦЭМ!$A$39:$A$782,$A66,СВЦЭМ!$B$39:$B$782,I$47)+'СЕТ СН'!$G$9+СВЦЭМ!$D$10+'СЕТ СН'!$G$6-'СЕТ СН'!$G$19</f>
        <v>1771.0122440800001</v>
      </c>
      <c r="J66" s="36">
        <f>SUMIFS(СВЦЭМ!$C$39:$C$782,СВЦЭМ!$A$39:$A$782,$A66,СВЦЭМ!$B$39:$B$782,J$47)+'СЕТ СН'!$G$9+СВЦЭМ!$D$10+'СЕТ СН'!$G$6-'СЕТ СН'!$G$19</f>
        <v>1696.7752066900002</v>
      </c>
      <c r="K66" s="36">
        <f>SUMIFS(СВЦЭМ!$C$39:$C$782,СВЦЭМ!$A$39:$A$782,$A66,СВЦЭМ!$B$39:$B$782,K$47)+'СЕТ СН'!$G$9+СВЦЭМ!$D$10+'СЕТ СН'!$G$6-'СЕТ СН'!$G$19</f>
        <v>1628.1050311700001</v>
      </c>
      <c r="L66" s="36">
        <f>SUMIFS(СВЦЭМ!$C$39:$C$782,СВЦЭМ!$A$39:$A$782,$A66,СВЦЭМ!$B$39:$B$782,L$47)+'СЕТ СН'!$G$9+СВЦЭМ!$D$10+'СЕТ СН'!$G$6-'СЕТ СН'!$G$19</f>
        <v>1628.6995727100002</v>
      </c>
      <c r="M66" s="36">
        <f>SUMIFS(СВЦЭМ!$C$39:$C$782,СВЦЭМ!$A$39:$A$782,$A66,СВЦЭМ!$B$39:$B$782,M$47)+'СЕТ СН'!$G$9+СВЦЭМ!$D$10+'СЕТ СН'!$G$6-'СЕТ СН'!$G$19</f>
        <v>1657.04991561</v>
      </c>
      <c r="N66" s="36">
        <f>SUMIFS(СВЦЭМ!$C$39:$C$782,СВЦЭМ!$A$39:$A$782,$A66,СВЦЭМ!$B$39:$B$782,N$47)+'СЕТ СН'!$G$9+СВЦЭМ!$D$10+'СЕТ СН'!$G$6-'СЕТ СН'!$G$19</f>
        <v>1698.6123054700001</v>
      </c>
      <c r="O66" s="36">
        <f>SUMIFS(СВЦЭМ!$C$39:$C$782,СВЦЭМ!$A$39:$A$782,$A66,СВЦЭМ!$B$39:$B$782,O$47)+'СЕТ СН'!$G$9+СВЦЭМ!$D$10+'СЕТ СН'!$G$6-'СЕТ СН'!$G$19</f>
        <v>1753.2817147999999</v>
      </c>
      <c r="P66" s="36">
        <f>SUMIFS(СВЦЭМ!$C$39:$C$782,СВЦЭМ!$A$39:$A$782,$A66,СВЦЭМ!$B$39:$B$782,P$47)+'СЕТ СН'!$G$9+СВЦЭМ!$D$10+'СЕТ СН'!$G$6-'СЕТ СН'!$G$19</f>
        <v>1810.2367561699998</v>
      </c>
      <c r="Q66" s="36">
        <f>SUMIFS(СВЦЭМ!$C$39:$C$782,СВЦЭМ!$A$39:$A$782,$A66,СВЦЭМ!$B$39:$B$782,Q$47)+'СЕТ СН'!$G$9+СВЦЭМ!$D$10+'СЕТ СН'!$G$6-'СЕТ СН'!$G$19</f>
        <v>1831.1158845300001</v>
      </c>
      <c r="R66" s="36">
        <f>SUMIFS(СВЦЭМ!$C$39:$C$782,СВЦЭМ!$A$39:$A$782,$A66,СВЦЭМ!$B$39:$B$782,R$47)+'СЕТ СН'!$G$9+СВЦЭМ!$D$10+'СЕТ СН'!$G$6-'СЕТ СН'!$G$19</f>
        <v>1817.4482077600001</v>
      </c>
      <c r="S66" s="36">
        <f>SUMIFS(СВЦЭМ!$C$39:$C$782,СВЦЭМ!$A$39:$A$782,$A66,СВЦЭМ!$B$39:$B$782,S$47)+'СЕТ СН'!$G$9+СВЦЭМ!$D$10+'СЕТ СН'!$G$6-'СЕТ СН'!$G$19</f>
        <v>1787.9573665399998</v>
      </c>
      <c r="T66" s="36">
        <f>SUMIFS(СВЦЭМ!$C$39:$C$782,СВЦЭМ!$A$39:$A$782,$A66,СВЦЭМ!$B$39:$B$782,T$47)+'СЕТ СН'!$G$9+СВЦЭМ!$D$10+'СЕТ СН'!$G$6-'СЕТ СН'!$G$19</f>
        <v>1716.32787749</v>
      </c>
      <c r="U66" s="36">
        <f>SUMIFS(СВЦЭМ!$C$39:$C$782,СВЦЭМ!$A$39:$A$782,$A66,СВЦЭМ!$B$39:$B$782,U$47)+'СЕТ СН'!$G$9+СВЦЭМ!$D$10+'СЕТ СН'!$G$6-'СЕТ СН'!$G$19</f>
        <v>1659.3728969200001</v>
      </c>
      <c r="V66" s="36">
        <f>SUMIFS(СВЦЭМ!$C$39:$C$782,СВЦЭМ!$A$39:$A$782,$A66,СВЦЭМ!$B$39:$B$782,V$47)+'СЕТ СН'!$G$9+СВЦЭМ!$D$10+'СЕТ СН'!$G$6-'СЕТ СН'!$G$19</f>
        <v>1625.1243096600001</v>
      </c>
      <c r="W66" s="36">
        <f>SUMIFS(СВЦЭМ!$C$39:$C$782,СВЦЭМ!$A$39:$A$782,$A66,СВЦЭМ!$B$39:$B$782,W$47)+'СЕТ СН'!$G$9+СВЦЭМ!$D$10+'СЕТ СН'!$G$6-'СЕТ СН'!$G$19</f>
        <v>1638.2732108099999</v>
      </c>
      <c r="X66" s="36">
        <f>SUMIFS(СВЦЭМ!$C$39:$C$782,СВЦЭМ!$A$39:$A$782,$A66,СВЦЭМ!$B$39:$B$782,X$47)+'СЕТ СН'!$G$9+СВЦЭМ!$D$10+'СЕТ СН'!$G$6-'СЕТ СН'!$G$19</f>
        <v>1676.57779299</v>
      </c>
      <c r="Y66" s="36">
        <f>SUMIFS(СВЦЭМ!$C$39:$C$782,СВЦЭМ!$A$39:$A$782,$A66,СВЦЭМ!$B$39:$B$782,Y$47)+'СЕТ СН'!$G$9+СВЦЭМ!$D$10+'СЕТ СН'!$G$6-'СЕТ СН'!$G$19</f>
        <v>1726.8884231900001</v>
      </c>
    </row>
    <row r="67" spans="1:27" ht="15.75" x14ac:dyDescent="0.2">
      <c r="A67" s="35">
        <f t="shared" si="1"/>
        <v>44306</v>
      </c>
      <c r="B67" s="36">
        <f>SUMIFS(СВЦЭМ!$C$39:$C$782,СВЦЭМ!$A$39:$A$782,$A67,СВЦЭМ!$B$39:$B$782,B$47)+'СЕТ СН'!$G$9+СВЦЭМ!$D$10+'СЕТ СН'!$G$6-'СЕТ СН'!$G$19</f>
        <v>1854.3299170199998</v>
      </c>
      <c r="C67" s="36">
        <f>SUMIFS(СВЦЭМ!$C$39:$C$782,СВЦЭМ!$A$39:$A$782,$A67,СВЦЭМ!$B$39:$B$782,C$47)+'СЕТ СН'!$G$9+СВЦЭМ!$D$10+'СЕТ СН'!$G$6-'СЕТ СН'!$G$19</f>
        <v>1827.0139174699998</v>
      </c>
      <c r="D67" s="36">
        <f>SUMIFS(СВЦЭМ!$C$39:$C$782,СВЦЭМ!$A$39:$A$782,$A67,СВЦЭМ!$B$39:$B$782,D$47)+'СЕТ СН'!$G$9+СВЦЭМ!$D$10+'СЕТ СН'!$G$6-'СЕТ СН'!$G$19</f>
        <v>1773.6796252099998</v>
      </c>
      <c r="E67" s="36">
        <f>SUMIFS(СВЦЭМ!$C$39:$C$782,СВЦЭМ!$A$39:$A$782,$A67,СВЦЭМ!$B$39:$B$782,E$47)+'СЕТ СН'!$G$9+СВЦЭМ!$D$10+'СЕТ СН'!$G$6-'СЕТ СН'!$G$19</f>
        <v>1768.8803179800002</v>
      </c>
      <c r="F67" s="36">
        <f>SUMIFS(СВЦЭМ!$C$39:$C$782,СВЦЭМ!$A$39:$A$782,$A67,СВЦЭМ!$B$39:$B$782,F$47)+'СЕТ СН'!$G$9+СВЦЭМ!$D$10+'СЕТ СН'!$G$6-'СЕТ СН'!$G$19</f>
        <v>1771.0402469199998</v>
      </c>
      <c r="G67" s="36">
        <f>SUMIFS(СВЦЭМ!$C$39:$C$782,СВЦЭМ!$A$39:$A$782,$A67,СВЦЭМ!$B$39:$B$782,G$47)+'СЕТ СН'!$G$9+СВЦЭМ!$D$10+'СЕТ СН'!$G$6-'СЕТ СН'!$G$19</f>
        <v>1773.0268114800001</v>
      </c>
      <c r="H67" s="36">
        <f>SUMIFS(СВЦЭМ!$C$39:$C$782,СВЦЭМ!$A$39:$A$782,$A67,СВЦЭМ!$B$39:$B$782,H$47)+'СЕТ СН'!$G$9+СВЦЭМ!$D$10+'СЕТ СН'!$G$6-'СЕТ СН'!$G$19</f>
        <v>1821.2725881599999</v>
      </c>
      <c r="I67" s="36">
        <f>SUMIFS(СВЦЭМ!$C$39:$C$782,СВЦЭМ!$A$39:$A$782,$A67,СВЦЭМ!$B$39:$B$782,I$47)+'СЕТ СН'!$G$9+СВЦЭМ!$D$10+'СЕТ СН'!$G$6-'СЕТ СН'!$G$19</f>
        <v>1861.1418651499998</v>
      </c>
      <c r="J67" s="36">
        <f>SUMIFS(СВЦЭМ!$C$39:$C$782,СВЦЭМ!$A$39:$A$782,$A67,СВЦЭМ!$B$39:$B$782,J$47)+'СЕТ СН'!$G$9+СВЦЭМ!$D$10+'СЕТ СН'!$G$6-'СЕТ СН'!$G$19</f>
        <v>1816.0762445199998</v>
      </c>
      <c r="K67" s="36">
        <f>SUMIFS(СВЦЭМ!$C$39:$C$782,СВЦЭМ!$A$39:$A$782,$A67,СВЦЭМ!$B$39:$B$782,K$47)+'СЕТ СН'!$G$9+СВЦЭМ!$D$10+'СЕТ СН'!$G$6-'СЕТ СН'!$G$19</f>
        <v>1753.22738772</v>
      </c>
      <c r="L67" s="36">
        <f>SUMIFS(СВЦЭМ!$C$39:$C$782,СВЦЭМ!$A$39:$A$782,$A67,СВЦЭМ!$B$39:$B$782,L$47)+'СЕТ СН'!$G$9+СВЦЭМ!$D$10+'СЕТ СН'!$G$6-'СЕТ СН'!$G$19</f>
        <v>1759.2411222999999</v>
      </c>
      <c r="M67" s="36">
        <f>SUMIFS(СВЦЭМ!$C$39:$C$782,СВЦЭМ!$A$39:$A$782,$A67,СВЦЭМ!$B$39:$B$782,M$47)+'СЕТ СН'!$G$9+СВЦЭМ!$D$10+'СЕТ СН'!$G$6-'СЕТ СН'!$G$19</f>
        <v>1764.9513905899998</v>
      </c>
      <c r="N67" s="36">
        <f>SUMIFS(СВЦЭМ!$C$39:$C$782,СВЦЭМ!$A$39:$A$782,$A67,СВЦЭМ!$B$39:$B$782,N$47)+'СЕТ СН'!$G$9+СВЦЭМ!$D$10+'СЕТ СН'!$G$6-'СЕТ СН'!$G$19</f>
        <v>1786.2585035699999</v>
      </c>
      <c r="O67" s="36">
        <f>SUMIFS(СВЦЭМ!$C$39:$C$782,СВЦЭМ!$A$39:$A$782,$A67,СВЦЭМ!$B$39:$B$782,O$47)+'СЕТ СН'!$G$9+СВЦЭМ!$D$10+'СЕТ СН'!$G$6-'СЕТ СН'!$G$19</f>
        <v>1835.83390805</v>
      </c>
      <c r="P67" s="36">
        <f>SUMIFS(СВЦЭМ!$C$39:$C$782,СВЦЭМ!$A$39:$A$782,$A67,СВЦЭМ!$B$39:$B$782,P$47)+'СЕТ СН'!$G$9+СВЦЭМ!$D$10+'СЕТ СН'!$G$6-'СЕТ СН'!$G$19</f>
        <v>1857.5920047899999</v>
      </c>
      <c r="Q67" s="36">
        <f>SUMIFS(СВЦЭМ!$C$39:$C$782,СВЦЭМ!$A$39:$A$782,$A67,СВЦЭМ!$B$39:$B$782,Q$47)+'СЕТ СН'!$G$9+СВЦЭМ!$D$10+'СЕТ СН'!$G$6-'СЕТ СН'!$G$19</f>
        <v>1846.1285269200002</v>
      </c>
      <c r="R67" s="36">
        <f>SUMIFS(СВЦЭМ!$C$39:$C$782,СВЦЭМ!$A$39:$A$782,$A67,СВЦЭМ!$B$39:$B$782,R$47)+'СЕТ СН'!$G$9+СВЦЭМ!$D$10+'СЕТ СН'!$G$6-'СЕТ СН'!$G$19</f>
        <v>1850.57776457</v>
      </c>
      <c r="S67" s="36">
        <f>SUMIFS(СВЦЭМ!$C$39:$C$782,СВЦЭМ!$A$39:$A$782,$A67,СВЦЭМ!$B$39:$B$782,S$47)+'СЕТ СН'!$G$9+СВЦЭМ!$D$10+'СЕТ СН'!$G$6-'СЕТ СН'!$G$19</f>
        <v>1868.0381883300001</v>
      </c>
      <c r="T67" s="36">
        <f>SUMIFS(СВЦЭМ!$C$39:$C$782,СВЦЭМ!$A$39:$A$782,$A67,СВЦЭМ!$B$39:$B$782,T$47)+'СЕТ СН'!$G$9+СВЦЭМ!$D$10+'СЕТ СН'!$G$6-'СЕТ СН'!$G$19</f>
        <v>1799.5691949799998</v>
      </c>
      <c r="U67" s="36">
        <f>SUMIFS(СВЦЭМ!$C$39:$C$782,СВЦЭМ!$A$39:$A$782,$A67,СВЦЭМ!$B$39:$B$782,U$47)+'СЕТ СН'!$G$9+СВЦЭМ!$D$10+'СЕТ СН'!$G$6-'СЕТ СН'!$G$19</f>
        <v>1719.1707769300001</v>
      </c>
      <c r="V67" s="36">
        <f>SUMIFS(СВЦЭМ!$C$39:$C$782,СВЦЭМ!$A$39:$A$782,$A67,СВЦЭМ!$B$39:$B$782,V$47)+'СЕТ СН'!$G$9+СВЦЭМ!$D$10+'СЕТ СН'!$G$6-'СЕТ СН'!$G$19</f>
        <v>1676.7146956400002</v>
      </c>
      <c r="W67" s="36">
        <f>SUMIFS(СВЦЭМ!$C$39:$C$782,СВЦЭМ!$A$39:$A$782,$A67,СВЦЭМ!$B$39:$B$782,W$47)+'СЕТ СН'!$G$9+СВЦЭМ!$D$10+'СЕТ СН'!$G$6-'СЕТ СН'!$G$19</f>
        <v>1686.3436702399999</v>
      </c>
      <c r="X67" s="36">
        <f>SUMIFS(СВЦЭМ!$C$39:$C$782,СВЦЭМ!$A$39:$A$782,$A67,СВЦЭМ!$B$39:$B$782,X$47)+'СЕТ СН'!$G$9+СВЦЭМ!$D$10+'СЕТ СН'!$G$6-'СЕТ СН'!$G$19</f>
        <v>1714.8683955699998</v>
      </c>
      <c r="Y67" s="36">
        <f>SUMIFS(СВЦЭМ!$C$39:$C$782,СВЦЭМ!$A$39:$A$782,$A67,СВЦЭМ!$B$39:$B$782,Y$47)+'СЕТ СН'!$G$9+СВЦЭМ!$D$10+'СЕТ СН'!$G$6-'СЕТ СН'!$G$19</f>
        <v>1786.3460845600002</v>
      </c>
    </row>
    <row r="68" spans="1:27" ht="15.75" x14ac:dyDescent="0.2">
      <c r="A68" s="35">
        <f t="shared" si="1"/>
        <v>44307</v>
      </c>
      <c r="B68" s="36">
        <f>SUMIFS(СВЦЭМ!$C$39:$C$782,СВЦЭМ!$A$39:$A$782,$A68,СВЦЭМ!$B$39:$B$782,B$47)+'СЕТ СН'!$G$9+СВЦЭМ!$D$10+'СЕТ СН'!$G$6-'СЕТ СН'!$G$19</f>
        <v>1806.30614294</v>
      </c>
      <c r="C68" s="36">
        <f>SUMIFS(СВЦЭМ!$C$39:$C$782,СВЦЭМ!$A$39:$A$782,$A68,СВЦЭМ!$B$39:$B$782,C$47)+'СЕТ СН'!$G$9+СВЦЭМ!$D$10+'СЕТ СН'!$G$6-'СЕТ СН'!$G$19</f>
        <v>1827.7152808999999</v>
      </c>
      <c r="D68" s="36">
        <f>SUMIFS(СВЦЭМ!$C$39:$C$782,СВЦЭМ!$A$39:$A$782,$A68,СВЦЭМ!$B$39:$B$782,D$47)+'СЕТ СН'!$G$9+СВЦЭМ!$D$10+'СЕТ СН'!$G$6-'СЕТ СН'!$G$19</f>
        <v>1768.8177828600001</v>
      </c>
      <c r="E68" s="36">
        <f>SUMIFS(СВЦЭМ!$C$39:$C$782,СВЦЭМ!$A$39:$A$782,$A68,СВЦЭМ!$B$39:$B$782,E$47)+'СЕТ СН'!$G$9+СВЦЭМ!$D$10+'СЕТ СН'!$G$6-'СЕТ СН'!$G$19</f>
        <v>1777.15955988</v>
      </c>
      <c r="F68" s="36">
        <f>SUMIFS(СВЦЭМ!$C$39:$C$782,СВЦЭМ!$A$39:$A$782,$A68,СВЦЭМ!$B$39:$B$782,F$47)+'СЕТ СН'!$G$9+СВЦЭМ!$D$10+'СЕТ СН'!$G$6-'СЕТ СН'!$G$19</f>
        <v>1780.2280931199998</v>
      </c>
      <c r="G68" s="36">
        <f>SUMIFS(СВЦЭМ!$C$39:$C$782,СВЦЭМ!$A$39:$A$782,$A68,СВЦЭМ!$B$39:$B$782,G$47)+'СЕТ СН'!$G$9+СВЦЭМ!$D$10+'СЕТ СН'!$G$6-'СЕТ СН'!$G$19</f>
        <v>1775.1321144100002</v>
      </c>
      <c r="H68" s="36">
        <f>SUMIFS(СВЦЭМ!$C$39:$C$782,СВЦЭМ!$A$39:$A$782,$A68,СВЦЭМ!$B$39:$B$782,H$47)+'СЕТ СН'!$G$9+СВЦЭМ!$D$10+'СЕТ СН'!$G$6-'СЕТ СН'!$G$19</f>
        <v>1811.1757854000002</v>
      </c>
      <c r="I68" s="36">
        <f>SUMIFS(СВЦЭМ!$C$39:$C$782,СВЦЭМ!$A$39:$A$782,$A68,СВЦЭМ!$B$39:$B$782,I$47)+'СЕТ СН'!$G$9+СВЦЭМ!$D$10+'СЕТ СН'!$G$6-'СЕТ СН'!$G$19</f>
        <v>1807.0114564</v>
      </c>
      <c r="J68" s="36">
        <f>SUMIFS(СВЦЭМ!$C$39:$C$782,СВЦЭМ!$A$39:$A$782,$A68,СВЦЭМ!$B$39:$B$782,J$47)+'СЕТ СН'!$G$9+СВЦЭМ!$D$10+'СЕТ СН'!$G$6-'СЕТ СН'!$G$19</f>
        <v>1771.6548148800002</v>
      </c>
      <c r="K68" s="36">
        <f>SUMIFS(СВЦЭМ!$C$39:$C$782,СВЦЭМ!$A$39:$A$782,$A68,СВЦЭМ!$B$39:$B$782,K$47)+'СЕТ СН'!$G$9+СВЦЭМ!$D$10+'СЕТ СН'!$G$6-'СЕТ СН'!$G$19</f>
        <v>1722.0045476199998</v>
      </c>
      <c r="L68" s="36">
        <f>SUMIFS(СВЦЭМ!$C$39:$C$782,СВЦЭМ!$A$39:$A$782,$A68,СВЦЭМ!$B$39:$B$782,L$47)+'СЕТ СН'!$G$9+СВЦЭМ!$D$10+'СЕТ СН'!$G$6-'СЕТ СН'!$G$19</f>
        <v>1725.2205203499998</v>
      </c>
      <c r="M68" s="36">
        <f>SUMIFS(СВЦЭМ!$C$39:$C$782,СВЦЭМ!$A$39:$A$782,$A68,СВЦЭМ!$B$39:$B$782,M$47)+'СЕТ СН'!$G$9+СВЦЭМ!$D$10+'СЕТ СН'!$G$6-'СЕТ СН'!$G$19</f>
        <v>1733.1646838400002</v>
      </c>
      <c r="N68" s="36">
        <f>SUMIFS(СВЦЭМ!$C$39:$C$782,СВЦЭМ!$A$39:$A$782,$A68,СВЦЭМ!$B$39:$B$782,N$47)+'СЕТ СН'!$G$9+СВЦЭМ!$D$10+'СЕТ СН'!$G$6-'СЕТ СН'!$G$19</f>
        <v>1755.5607719999998</v>
      </c>
      <c r="O68" s="36">
        <f>SUMIFS(СВЦЭМ!$C$39:$C$782,СВЦЭМ!$A$39:$A$782,$A68,СВЦЭМ!$B$39:$B$782,O$47)+'СЕТ СН'!$G$9+СВЦЭМ!$D$10+'СЕТ СН'!$G$6-'СЕТ СН'!$G$19</f>
        <v>1796.8651634799999</v>
      </c>
      <c r="P68" s="36">
        <f>SUMIFS(СВЦЭМ!$C$39:$C$782,СВЦЭМ!$A$39:$A$782,$A68,СВЦЭМ!$B$39:$B$782,P$47)+'СЕТ СН'!$G$9+СВЦЭМ!$D$10+'СЕТ СН'!$G$6-'СЕТ СН'!$G$19</f>
        <v>1814.6450389199999</v>
      </c>
      <c r="Q68" s="36">
        <f>SUMIFS(СВЦЭМ!$C$39:$C$782,СВЦЭМ!$A$39:$A$782,$A68,СВЦЭМ!$B$39:$B$782,Q$47)+'СЕТ СН'!$G$9+СВЦЭМ!$D$10+'СЕТ СН'!$G$6-'СЕТ СН'!$G$19</f>
        <v>1812.9867061999998</v>
      </c>
      <c r="R68" s="36">
        <f>SUMIFS(СВЦЭМ!$C$39:$C$782,СВЦЭМ!$A$39:$A$782,$A68,СВЦЭМ!$B$39:$B$782,R$47)+'СЕТ СН'!$G$9+СВЦЭМ!$D$10+'СЕТ СН'!$G$6-'СЕТ СН'!$G$19</f>
        <v>1797.8295296400001</v>
      </c>
      <c r="S68" s="36">
        <f>SUMIFS(СВЦЭМ!$C$39:$C$782,СВЦЭМ!$A$39:$A$782,$A68,СВЦЭМ!$B$39:$B$782,S$47)+'СЕТ СН'!$G$9+СВЦЭМ!$D$10+'СЕТ СН'!$G$6-'СЕТ СН'!$G$19</f>
        <v>1809.3893597299998</v>
      </c>
      <c r="T68" s="36">
        <f>SUMIFS(СВЦЭМ!$C$39:$C$782,СВЦЭМ!$A$39:$A$782,$A68,СВЦЭМ!$B$39:$B$782,T$47)+'СЕТ СН'!$G$9+СВЦЭМ!$D$10+'СЕТ СН'!$G$6-'СЕТ СН'!$G$19</f>
        <v>1755.7809358099998</v>
      </c>
      <c r="U68" s="36">
        <f>SUMIFS(СВЦЭМ!$C$39:$C$782,СВЦЭМ!$A$39:$A$782,$A68,СВЦЭМ!$B$39:$B$782,U$47)+'СЕТ СН'!$G$9+СВЦЭМ!$D$10+'СЕТ СН'!$G$6-'СЕТ СН'!$G$19</f>
        <v>1677.1453147000002</v>
      </c>
      <c r="V68" s="36">
        <f>SUMIFS(СВЦЭМ!$C$39:$C$782,СВЦЭМ!$A$39:$A$782,$A68,СВЦЭМ!$B$39:$B$782,V$47)+'СЕТ СН'!$G$9+СВЦЭМ!$D$10+'СЕТ СН'!$G$6-'СЕТ СН'!$G$19</f>
        <v>1637.7926970399999</v>
      </c>
      <c r="W68" s="36">
        <f>SUMIFS(СВЦЭМ!$C$39:$C$782,СВЦЭМ!$A$39:$A$782,$A68,СВЦЭМ!$B$39:$B$782,W$47)+'СЕТ СН'!$G$9+СВЦЭМ!$D$10+'СЕТ СН'!$G$6-'СЕТ СН'!$G$19</f>
        <v>1653.55465198</v>
      </c>
      <c r="X68" s="36">
        <f>SUMIFS(СВЦЭМ!$C$39:$C$782,СВЦЭМ!$A$39:$A$782,$A68,СВЦЭМ!$B$39:$B$782,X$47)+'СЕТ СН'!$G$9+СВЦЭМ!$D$10+'СЕТ СН'!$G$6-'СЕТ СН'!$G$19</f>
        <v>1681.7567605499999</v>
      </c>
      <c r="Y68" s="36">
        <f>SUMIFS(СВЦЭМ!$C$39:$C$782,СВЦЭМ!$A$39:$A$782,$A68,СВЦЭМ!$B$39:$B$782,Y$47)+'СЕТ СН'!$G$9+СВЦЭМ!$D$10+'СЕТ СН'!$G$6-'СЕТ СН'!$G$19</f>
        <v>1742.98572104</v>
      </c>
    </row>
    <row r="69" spans="1:27" ht="15.75" x14ac:dyDescent="0.2">
      <c r="A69" s="35">
        <f t="shared" si="1"/>
        <v>44308</v>
      </c>
      <c r="B69" s="36">
        <f>SUMIFS(СВЦЭМ!$C$39:$C$782,СВЦЭМ!$A$39:$A$782,$A69,СВЦЭМ!$B$39:$B$782,B$47)+'СЕТ СН'!$G$9+СВЦЭМ!$D$10+'СЕТ СН'!$G$6-'СЕТ СН'!$G$19</f>
        <v>1599.61025378</v>
      </c>
      <c r="C69" s="36">
        <f>SUMIFS(СВЦЭМ!$C$39:$C$782,СВЦЭМ!$A$39:$A$782,$A69,СВЦЭМ!$B$39:$B$782,C$47)+'СЕТ СН'!$G$9+СВЦЭМ!$D$10+'СЕТ СН'!$G$6-'СЕТ СН'!$G$19</f>
        <v>1663.88463516</v>
      </c>
      <c r="D69" s="36">
        <f>SUMIFS(СВЦЭМ!$C$39:$C$782,СВЦЭМ!$A$39:$A$782,$A69,СВЦЭМ!$B$39:$B$782,D$47)+'СЕТ СН'!$G$9+СВЦЭМ!$D$10+'СЕТ СН'!$G$6-'СЕТ СН'!$G$19</f>
        <v>1687.1027162300002</v>
      </c>
      <c r="E69" s="36">
        <f>SUMIFS(СВЦЭМ!$C$39:$C$782,СВЦЭМ!$A$39:$A$782,$A69,СВЦЭМ!$B$39:$B$782,E$47)+'СЕТ СН'!$G$9+СВЦЭМ!$D$10+'СЕТ СН'!$G$6-'СЕТ СН'!$G$19</f>
        <v>1690.4701260500001</v>
      </c>
      <c r="F69" s="36">
        <f>SUMIFS(СВЦЭМ!$C$39:$C$782,СВЦЭМ!$A$39:$A$782,$A69,СВЦЭМ!$B$39:$B$782,F$47)+'СЕТ СН'!$G$9+СВЦЭМ!$D$10+'СЕТ СН'!$G$6-'СЕТ СН'!$G$19</f>
        <v>1694.3004389500002</v>
      </c>
      <c r="G69" s="36">
        <f>SUMIFS(СВЦЭМ!$C$39:$C$782,СВЦЭМ!$A$39:$A$782,$A69,СВЦЭМ!$B$39:$B$782,G$47)+'СЕТ СН'!$G$9+СВЦЭМ!$D$10+'СЕТ СН'!$G$6-'СЕТ СН'!$G$19</f>
        <v>1686.3124655800002</v>
      </c>
      <c r="H69" s="36">
        <f>SUMIFS(СВЦЭМ!$C$39:$C$782,СВЦЭМ!$A$39:$A$782,$A69,СВЦЭМ!$B$39:$B$782,H$47)+'СЕТ СН'!$G$9+СВЦЭМ!$D$10+'СЕТ СН'!$G$6-'СЕТ СН'!$G$19</f>
        <v>1682.8974181499998</v>
      </c>
      <c r="I69" s="36">
        <f>SUMIFS(СВЦЭМ!$C$39:$C$782,СВЦЭМ!$A$39:$A$782,$A69,СВЦЭМ!$B$39:$B$782,I$47)+'СЕТ СН'!$G$9+СВЦЭМ!$D$10+'СЕТ СН'!$G$6-'СЕТ СН'!$G$19</f>
        <v>1617.22735979</v>
      </c>
      <c r="J69" s="36">
        <f>SUMIFS(СВЦЭМ!$C$39:$C$782,СВЦЭМ!$A$39:$A$782,$A69,СВЦЭМ!$B$39:$B$782,J$47)+'СЕТ СН'!$G$9+СВЦЭМ!$D$10+'СЕТ СН'!$G$6-'СЕТ СН'!$G$19</f>
        <v>1553.4746250200001</v>
      </c>
      <c r="K69" s="36">
        <f>SUMIFS(СВЦЭМ!$C$39:$C$782,СВЦЭМ!$A$39:$A$782,$A69,СВЦЭМ!$B$39:$B$782,K$47)+'СЕТ СН'!$G$9+СВЦЭМ!$D$10+'СЕТ СН'!$G$6-'СЕТ СН'!$G$19</f>
        <v>1503.87388149</v>
      </c>
      <c r="L69" s="36">
        <f>SUMIFS(СВЦЭМ!$C$39:$C$782,СВЦЭМ!$A$39:$A$782,$A69,СВЦЭМ!$B$39:$B$782,L$47)+'СЕТ СН'!$G$9+СВЦЭМ!$D$10+'СЕТ СН'!$G$6-'СЕТ СН'!$G$19</f>
        <v>1513.7285554800001</v>
      </c>
      <c r="M69" s="36">
        <f>SUMIFS(СВЦЭМ!$C$39:$C$782,СВЦЭМ!$A$39:$A$782,$A69,СВЦЭМ!$B$39:$B$782,M$47)+'СЕТ СН'!$G$9+СВЦЭМ!$D$10+'СЕТ СН'!$G$6-'СЕТ СН'!$G$19</f>
        <v>1512.88371942</v>
      </c>
      <c r="N69" s="36">
        <f>SUMIFS(СВЦЭМ!$C$39:$C$782,СВЦЭМ!$A$39:$A$782,$A69,СВЦЭМ!$B$39:$B$782,N$47)+'СЕТ СН'!$G$9+СВЦЭМ!$D$10+'СЕТ СН'!$G$6-'СЕТ СН'!$G$19</f>
        <v>1535.3059947699999</v>
      </c>
      <c r="O69" s="36">
        <f>SUMIFS(СВЦЭМ!$C$39:$C$782,СВЦЭМ!$A$39:$A$782,$A69,СВЦЭМ!$B$39:$B$782,O$47)+'СЕТ СН'!$G$9+СВЦЭМ!$D$10+'СЕТ СН'!$G$6-'СЕТ СН'!$G$19</f>
        <v>1611.06464218</v>
      </c>
      <c r="P69" s="36">
        <f>SUMIFS(СВЦЭМ!$C$39:$C$782,СВЦЭМ!$A$39:$A$782,$A69,СВЦЭМ!$B$39:$B$782,P$47)+'СЕТ СН'!$G$9+СВЦЭМ!$D$10+'СЕТ СН'!$G$6-'СЕТ СН'!$G$19</f>
        <v>1611.7791430900002</v>
      </c>
      <c r="Q69" s="36">
        <f>SUMIFS(СВЦЭМ!$C$39:$C$782,СВЦЭМ!$A$39:$A$782,$A69,СВЦЭМ!$B$39:$B$782,Q$47)+'СЕТ СН'!$G$9+СВЦЭМ!$D$10+'СЕТ СН'!$G$6-'СЕТ СН'!$G$19</f>
        <v>1611.2285858600001</v>
      </c>
      <c r="R69" s="36">
        <f>SUMIFS(СВЦЭМ!$C$39:$C$782,СВЦЭМ!$A$39:$A$782,$A69,СВЦЭМ!$B$39:$B$782,R$47)+'СЕТ СН'!$G$9+СВЦЭМ!$D$10+'СЕТ СН'!$G$6-'СЕТ СН'!$G$19</f>
        <v>1595.0663355400002</v>
      </c>
      <c r="S69" s="36">
        <f>SUMIFS(СВЦЭМ!$C$39:$C$782,СВЦЭМ!$A$39:$A$782,$A69,СВЦЭМ!$B$39:$B$782,S$47)+'СЕТ СН'!$G$9+СВЦЭМ!$D$10+'СЕТ СН'!$G$6-'СЕТ СН'!$G$19</f>
        <v>1602.7467520099999</v>
      </c>
      <c r="T69" s="36">
        <f>SUMIFS(СВЦЭМ!$C$39:$C$782,СВЦЭМ!$A$39:$A$782,$A69,СВЦЭМ!$B$39:$B$782,T$47)+'СЕТ СН'!$G$9+СВЦЭМ!$D$10+'СЕТ СН'!$G$6-'СЕТ СН'!$G$19</f>
        <v>1537.8688333</v>
      </c>
      <c r="U69" s="36">
        <f>SUMIFS(СВЦЭМ!$C$39:$C$782,СВЦЭМ!$A$39:$A$782,$A69,СВЦЭМ!$B$39:$B$782,U$47)+'СЕТ СН'!$G$9+СВЦЭМ!$D$10+'СЕТ СН'!$G$6-'СЕТ СН'!$G$19</f>
        <v>1540.6421528800001</v>
      </c>
      <c r="V69" s="36">
        <f>SUMIFS(СВЦЭМ!$C$39:$C$782,СВЦЭМ!$A$39:$A$782,$A69,СВЦЭМ!$B$39:$B$782,V$47)+'СЕТ СН'!$G$9+СВЦЭМ!$D$10+'СЕТ СН'!$G$6-'СЕТ СН'!$G$19</f>
        <v>1577.29816362</v>
      </c>
      <c r="W69" s="36">
        <f>SUMIFS(СВЦЭМ!$C$39:$C$782,СВЦЭМ!$A$39:$A$782,$A69,СВЦЭМ!$B$39:$B$782,W$47)+'СЕТ СН'!$G$9+СВЦЭМ!$D$10+'СЕТ СН'!$G$6-'СЕТ СН'!$G$19</f>
        <v>1593.14714847</v>
      </c>
      <c r="X69" s="36">
        <f>SUMIFS(СВЦЭМ!$C$39:$C$782,СВЦЭМ!$A$39:$A$782,$A69,СВЦЭМ!$B$39:$B$782,X$47)+'СЕТ СН'!$G$9+СВЦЭМ!$D$10+'СЕТ СН'!$G$6-'СЕТ СН'!$G$19</f>
        <v>1564.4069105900001</v>
      </c>
      <c r="Y69" s="36">
        <f>SUMIFS(СВЦЭМ!$C$39:$C$782,СВЦЭМ!$A$39:$A$782,$A69,СВЦЭМ!$B$39:$B$782,Y$47)+'СЕТ СН'!$G$9+СВЦЭМ!$D$10+'СЕТ СН'!$G$6-'СЕТ СН'!$G$19</f>
        <v>1542.96778569</v>
      </c>
    </row>
    <row r="70" spans="1:27" ht="15.75" x14ac:dyDescent="0.2">
      <c r="A70" s="35">
        <f t="shared" si="1"/>
        <v>44309</v>
      </c>
      <c r="B70" s="36">
        <f>SUMIFS(СВЦЭМ!$C$39:$C$782,СВЦЭМ!$A$39:$A$782,$A70,СВЦЭМ!$B$39:$B$782,B$47)+'СЕТ СН'!$G$9+СВЦЭМ!$D$10+'СЕТ СН'!$G$6-'СЕТ СН'!$G$19</f>
        <v>1541.20712379</v>
      </c>
      <c r="C70" s="36">
        <f>SUMIFS(СВЦЭМ!$C$39:$C$782,СВЦЭМ!$A$39:$A$782,$A70,СВЦЭМ!$B$39:$B$782,C$47)+'СЕТ СН'!$G$9+СВЦЭМ!$D$10+'СЕТ СН'!$G$6-'СЕТ СН'!$G$19</f>
        <v>1604.08063253</v>
      </c>
      <c r="D70" s="36">
        <f>SUMIFS(СВЦЭМ!$C$39:$C$782,СВЦЭМ!$A$39:$A$782,$A70,СВЦЭМ!$B$39:$B$782,D$47)+'СЕТ СН'!$G$9+СВЦЭМ!$D$10+'СЕТ СН'!$G$6-'СЕТ СН'!$G$19</f>
        <v>1635.7368544599999</v>
      </c>
      <c r="E70" s="36">
        <f>SUMIFS(СВЦЭМ!$C$39:$C$782,СВЦЭМ!$A$39:$A$782,$A70,СВЦЭМ!$B$39:$B$782,E$47)+'СЕТ СН'!$G$9+СВЦЭМ!$D$10+'СЕТ СН'!$G$6-'СЕТ СН'!$G$19</f>
        <v>1639.2269455599999</v>
      </c>
      <c r="F70" s="36">
        <f>SUMIFS(СВЦЭМ!$C$39:$C$782,СВЦЭМ!$A$39:$A$782,$A70,СВЦЭМ!$B$39:$B$782,F$47)+'СЕТ СН'!$G$9+СВЦЭМ!$D$10+'СЕТ СН'!$G$6-'СЕТ СН'!$G$19</f>
        <v>1636.9683257800002</v>
      </c>
      <c r="G70" s="36">
        <f>SUMIFS(СВЦЭМ!$C$39:$C$782,СВЦЭМ!$A$39:$A$782,$A70,СВЦЭМ!$B$39:$B$782,G$47)+'СЕТ СН'!$G$9+СВЦЭМ!$D$10+'СЕТ СН'!$G$6-'СЕТ СН'!$G$19</f>
        <v>1619.9407575199998</v>
      </c>
      <c r="H70" s="36">
        <f>SUMIFS(СВЦЭМ!$C$39:$C$782,СВЦЭМ!$A$39:$A$782,$A70,СВЦЭМ!$B$39:$B$782,H$47)+'СЕТ СН'!$G$9+СВЦЭМ!$D$10+'СЕТ СН'!$G$6-'СЕТ СН'!$G$19</f>
        <v>1600.8314714000001</v>
      </c>
      <c r="I70" s="36">
        <f>SUMIFS(СВЦЭМ!$C$39:$C$782,СВЦЭМ!$A$39:$A$782,$A70,СВЦЭМ!$B$39:$B$782,I$47)+'СЕТ СН'!$G$9+СВЦЭМ!$D$10+'СЕТ СН'!$G$6-'СЕТ СН'!$G$19</f>
        <v>1556.2901588700001</v>
      </c>
      <c r="J70" s="36">
        <f>SUMIFS(СВЦЭМ!$C$39:$C$782,СВЦЭМ!$A$39:$A$782,$A70,СВЦЭМ!$B$39:$B$782,J$47)+'СЕТ СН'!$G$9+СВЦЭМ!$D$10+'СЕТ СН'!$G$6-'СЕТ СН'!$G$19</f>
        <v>1564.96367029</v>
      </c>
      <c r="K70" s="36">
        <f>SUMIFS(СВЦЭМ!$C$39:$C$782,СВЦЭМ!$A$39:$A$782,$A70,СВЦЭМ!$B$39:$B$782,K$47)+'СЕТ СН'!$G$9+СВЦЭМ!$D$10+'СЕТ СН'!$G$6-'СЕТ СН'!$G$19</f>
        <v>1523.5593095200002</v>
      </c>
      <c r="L70" s="36">
        <f>SUMIFS(СВЦЭМ!$C$39:$C$782,СВЦЭМ!$A$39:$A$782,$A70,СВЦЭМ!$B$39:$B$782,L$47)+'СЕТ СН'!$G$9+СВЦЭМ!$D$10+'СЕТ СН'!$G$6-'СЕТ СН'!$G$19</f>
        <v>1529.81953309</v>
      </c>
      <c r="M70" s="36">
        <f>SUMIFS(СВЦЭМ!$C$39:$C$782,СВЦЭМ!$A$39:$A$782,$A70,СВЦЭМ!$B$39:$B$782,M$47)+'СЕТ СН'!$G$9+СВЦЭМ!$D$10+'СЕТ СН'!$G$6-'СЕТ СН'!$G$19</f>
        <v>1517.72143583</v>
      </c>
      <c r="N70" s="36">
        <f>SUMIFS(СВЦЭМ!$C$39:$C$782,СВЦЭМ!$A$39:$A$782,$A70,СВЦЭМ!$B$39:$B$782,N$47)+'СЕТ СН'!$G$9+СВЦЭМ!$D$10+'СЕТ СН'!$G$6-'СЕТ СН'!$G$19</f>
        <v>1528.5128955099999</v>
      </c>
      <c r="O70" s="36">
        <f>SUMIFS(СВЦЭМ!$C$39:$C$782,СВЦЭМ!$A$39:$A$782,$A70,СВЦЭМ!$B$39:$B$782,O$47)+'СЕТ СН'!$G$9+СВЦЭМ!$D$10+'СЕТ СН'!$G$6-'СЕТ СН'!$G$19</f>
        <v>1572.9387812099999</v>
      </c>
      <c r="P70" s="36">
        <f>SUMIFS(СВЦЭМ!$C$39:$C$782,СВЦЭМ!$A$39:$A$782,$A70,СВЦЭМ!$B$39:$B$782,P$47)+'СЕТ СН'!$G$9+СВЦЭМ!$D$10+'СЕТ СН'!$G$6-'СЕТ СН'!$G$19</f>
        <v>1551.39725952</v>
      </c>
      <c r="Q70" s="36">
        <f>SUMIFS(СВЦЭМ!$C$39:$C$782,СВЦЭМ!$A$39:$A$782,$A70,СВЦЭМ!$B$39:$B$782,Q$47)+'СЕТ СН'!$G$9+СВЦЭМ!$D$10+'СЕТ СН'!$G$6-'СЕТ СН'!$G$19</f>
        <v>1543.2359490600002</v>
      </c>
      <c r="R70" s="36">
        <f>SUMIFS(СВЦЭМ!$C$39:$C$782,СВЦЭМ!$A$39:$A$782,$A70,СВЦЭМ!$B$39:$B$782,R$47)+'СЕТ СН'!$G$9+СВЦЭМ!$D$10+'СЕТ СН'!$G$6-'СЕТ СН'!$G$19</f>
        <v>1542.9794119000001</v>
      </c>
      <c r="S70" s="36">
        <f>SUMIFS(СВЦЭМ!$C$39:$C$782,СВЦЭМ!$A$39:$A$782,$A70,СВЦЭМ!$B$39:$B$782,S$47)+'СЕТ СН'!$G$9+СВЦЭМ!$D$10+'СЕТ СН'!$G$6-'СЕТ СН'!$G$19</f>
        <v>1562.35344104</v>
      </c>
      <c r="T70" s="36">
        <f>SUMIFS(СВЦЭМ!$C$39:$C$782,СВЦЭМ!$A$39:$A$782,$A70,СВЦЭМ!$B$39:$B$782,T$47)+'СЕТ СН'!$G$9+СВЦЭМ!$D$10+'СЕТ СН'!$G$6-'СЕТ СН'!$G$19</f>
        <v>1536.9969958000001</v>
      </c>
      <c r="U70" s="36">
        <f>SUMIFS(СВЦЭМ!$C$39:$C$782,СВЦЭМ!$A$39:$A$782,$A70,СВЦЭМ!$B$39:$B$782,U$47)+'СЕТ СН'!$G$9+СВЦЭМ!$D$10+'СЕТ СН'!$G$6-'СЕТ СН'!$G$19</f>
        <v>1495.63637174</v>
      </c>
      <c r="V70" s="36">
        <f>SUMIFS(СВЦЭМ!$C$39:$C$782,СВЦЭМ!$A$39:$A$782,$A70,СВЦЭМ!$B$39:$B$782,V$47)+'СЕТ СН'!$G$9+СВЦЭМ!$D$10+'СЕТ СН'!$G$6-'СЕТ СН'!$G$19</f>
        <v>1519.99542335</v>
      </c>
      <c r="W70" s="36">
        <f>SUMIFS(СВЦЭМ!$C$39:$C$782,СВЦЭМ!$A$39:$A$782,$A70,СВЦЭМ!$B$39:$B$782,W$47)+'СЕТ СН'!$G$9+СВЦЭМ!$D$10+'СЕТ СН'!$G$6-'СЕТ СН'!$G$19</f>
        <v>1543.4527576</v>
      </c>
      <c r="X70" s="36">
        <f>SUMIFS(СВЦЭМ!$C$39:$C$782,СВЦЭМ!$A$39:$A$782,$A70,СВЦЭМ!$B$39:$B$782,X$47)+'СЕТ СН'!$G$9+СВЦЭМ!$D$10+'СЕТ СН'!$G$6-'СЕТ СН'!$G$19</f>
        <v>1496.0328736500001</v>
      </c>
      <c r="Y70" s="36">
        <f>SUMIFS(СВЦЭМ!$C$39:$C$782,СВЦЭМ!$A$39:$A$782,$A70,СВЦЭМ!$B$39:$B$782,Y$47)+'СЕТ СН'!$G$9+СВЦЭМ!$D$10+'СЕТ СН'!$G$6-'СЕТ СН'!$G$19</f>
        <v>1479.24463229</v>
      </c>
    </row>
    <row r="71" spans="1:27" ht="15.75" x14ac:dyDescent="0.2">
      <c r="A71" s="35">
        <f t="shared" si="1"/>
        <v>44310</v>
      </c>
      <c r="B71" s="36">
        <f>SUMIFS(СВЦЭМ!$C$39:$C$782,СВЦЭМ!$A$39:$A$782,$A71,СВЦЭМ!$B$39:$B$782,B$47)+'СЕТ СН'!$G$9+СВЦЭМ!$D$10+'СЕТ СН'!$G$6-'СЕТ СН'!$G$19</f>
        <v>1714.4466261699999</v>
      </c>
      <c r="C71" s="36">
        <f>SUMIFS(СВЦЭМ!$C$39:$C$782,СВЦЭМ!$A$39:$A$782,$A71,СВЦЭМ!$B$39:$B$782,C$47)+'СЕТ СН'!$G$9+СВЦЭМ!$D$10+'СЕТ СН'!$G$6-'СЕТ СН'!$G$19</f>
        <v>1814.5425078600001</v>
      </c>
      <c r="D71" s="36">
        <f>SUMIFS(СВЦЭМ!$C$39:$C$782,СВЦЭМ!$A$39:$A$782,$A71,СВЦЭМ!$B$39:$B$782,D$47)+'СЕТ СН'!$G$9+СВЦЭМ!$D$10+'СЕТ СН'!$G$6-'СЕТ СН'!$G$19</f>
        <v>1879.7552983300002</v>
      </c>
      <c r="E71" s="36">
        <f>SUMIFS(СВЦЭМ!$C$39:$C$782,СВЦЭМ!$A$39:$A$782,$A71,СВЦЭМ!$B$39:$B$782,E$47)+'СЕТ СН'!$G$9+СВЦЭМ!$D$10+'СЕТ СН'!$G$6-'СЕТ СН'!$G$19</f>
        <v>1870.9527408399999</v>
      </c>
      <c r="F71" s="36">
        <f>SUMIFS(СВЦЭМ!$C$39:$C$782,СВЦЭМ!$A$39:$A$782,$A71,СВЦЭМ!$B$39:$B$782,F$47)+'СЕТ СН'!$G$9+СВЦЭМ!$D$10+'СЕТ СН'!$G$6-'СЕТ СН'!$G$19</f>
        <v>1885.67778159</v>
      </c>
      <c r="G71" s="36">
        <f>SUMIFS(СВЦЭМ!$C$39:$C$782,СВЦЭМ!$A$39:$A$782,$A71,СВЦЭМ!$B$39:$B$782,G$47)+'СЕТ СН'!$G$9+СВЦЭМ!$D$10+'СЕТ СН'!$G$6-'СЕТ СН'!$G$19</f>
        <v>1856.2875210100001</v>
      </c>
      <c r="H71" s="36">
        <f>SUMIFS(СВЦЭМ!$C$39:$C$782,СВЦЭМ!$A$39:$A$782,$A71,СВЦЭМ!$B$39:$B$782,H$47)+'СЕТ СН'!$G$9+СВЦЭМ!$D$10+'СЕТ СН'!$G$6-'СЕТ СН'!$G$19</f>
        <v>1809.5267276</v>
      </c>
      <c r="I71" s="36">
        <f>SUMIFS(СВЦЭМ!$C$39:$C$782,СВЦЭМ!$A$39:$A$782,$A71,СВЦЭМ!$B$39:$B$782,I$47)+'СЕТ СН'!$G$9+СВЦЭМ!$D$10+'СЕТ СН'!$G$6-'СЕТ СН'!$G$19</f>
        <v>1761.8449577599999</v>
      </c>
      <c r="J71" s="36">
        <f>SUMIFS(СВЦЭМ!$C$39:$C$782,СВЦЭМ!$A$39:$A$782,$A71,СВЦЭМ!$B$39:$B$782,J$47)+'СЕТ СН'!$G$9+СВЦЭМ!$D$10+'СЕТ СН'!$G$6-'СЕТ СН'!$G$19</f>
        <v>1664.0754028800002</v>
      </c>
      <c r="K71" s="36">
        <f>SUMIFS(СВЦЭМ!$C$39:$C$782,СВЦЭМ!$A$39:$A$782,$A71,СВЦЭМ!$B$39:$B$782,K$47)+'СЕТ СН'!$G$9+СВЦЭМ!$D$10+'СЕТ СН'!$G$6-'СЕТ СН'!$G$19</f>
        <v>1589.7237931099999</v>
      </c>
      <c r="L71" s="36">
        <f>SUMIFS(СВЦЭМ!$C$39:$C$782,СВЦЭМ!$A$39:$A$782,$A71,СВЦЭМ!$B$39:$B$782,L$47)+'СЕТ СН'!$G$9+СВЦЭМ!$D$10+'СЕТ СН'!$G$6-'СЕТ СН'!$G$19</f>
        <v>1584.5932725299999</v>
      </c>
      <c r="M71" s="36">
        <f>SUMIFS(СВЦЭМ!$C$39:$C$782,СВЦЭМ!$A$39:$A$782,$A71,СВЦЭМ!$B$39:$B$782,M$47)+'СЕТ СН'!$G$9+СВЦЭМ!$D$10+'СЕТ СН'!$G$6-'СЕТ СН'!$G$19</f>
        <v>1599.1693155299999</v>
      </c>
      <c r="N71" s="36">
        <f>SUMIFS(СВЦЭМ!$C$39:$C$782,СВЦЭМ!$A$39:$A$782,$A71,СВЦЭМ!$B$39:$B$782,N$47)+'СЕТ СН'!$G$9+СВЦЭМ!$D$10+'СЕТ СН'!$G$6-'СЕТ СН'!$G$19</f>
        <v>1624.2339643</v>
      </c>
      <c r="O71" s="36">
        <f>SUMIFS(СВЦЭМ!$C$39:$C$782,СВЦЭМ!$A$39:$A$782,$A71,СВЦЭМ!$B$39:$B$782,O$47)+'СЕТ СН'!$G$9+СВЦЭМ!$D$10+'СЕТ СН'!$G$6-'СЕТ СН'!$G$19</f>
        <v>1691.54662001</v>
      </c>
      <c r="P71" s="36">
        <f>SUMIFS(СВЦЭМ!$C$39:$C$782,СВЦЭМ!$A$39:$A$782,$A71,СВЦЭМ!$B$39:$B$782,P$47)+'СЕТ СН'!$G$9+СВЦЭМ!$D$10+'СЕТ СН'!$G$6-'СЕТ СН'!$G$19</f>
        <v>1754.1672789099998</v>
      </c>
      <c r="Q71" s="36">
        <f>SUMIFS(СВЦЭМ!$C$39:$C$782,СВЦЭМ!$A$39:$A$782,$A71,СВЦЭМ!$B$39:$B$782,Q$47)+'СЕТ СН'!$G$9+СВЦЭМ!$D$10+'СЕТ СН'!$G$6-'СЕТ СН'!$G$19</f>
        <v>1760.8289248599999</v>
      </c>
      <c r="R71" s="36">
        <f>SUMIFS(СВЦЭМ!$C$39:$C$782,СВЦЭМ!$A$39:$A$782,$A71,СВЦЭМ!$B$39:$B$782,R$47)+'СЕТ СН'!$G$9+СВЦЭМ!$D$10+'СЕТ СН'!$G$6-'СЕТ СН'!$G$19</f>
        <v>1753.1585612600002</v>
      </c>
      <c r="S71" s="36">
        <f>SUMIFS(СВЦЭМ!$C$39:$C$782,СВЦЭМ!$A$39:$A$782,$A71,СВЦЭМ!$B$39:$B$782,S$47)+'СЕТ СН'!$G$9+СВЦЭМ!$D$10+'СЕТ СН'!$G$6-'СЕТ СН'!$G$19</f>
        <v>1728.8112360499999</v>
      </c>
      <c r="T71" s="36">
        <f>SUMIFS(СВЦЭМ!$C$39:$C$782,СВЦЭМ!$A$39:$A$782,$A71,СВЦЭМ!$B$39:$B$782,T$47)+'СЕТ СН'!$G$9+СВЦЭМ!$D$10+'СЕТ СН'!$G$6-'СЕТ СН'!$G$19</f>
        <v>1640.29630516</v>
      </c>
      <c r="U71" s="36">
        <f>SUMIFS(СВЦЭМ!$C$39:$C$782,СВЦЭМ!$A$39:$A$782,$A71,СВЦЭМ!$B$39:$B$782,U$47)+'СЕТ СН'!$G$9+СВЦЭМ!$D$10+'СЕТ СН'!$G$6-'СЕТ СН'!$G$19</f>
        <v>1566.6271766300001</v>
      </c>
      <c r="V71" s="36">
        <f>SUMIFS(СВЦЭМ!$C$39:$C$782,СВЦЭМ!$A$39:$A$782,$A71,СВЦЭМ!$B$39:$B$782,V$47)+'СЕТ СН'!$G$9+СВЦЭМ!$D$10+'СЕТ СН'!$G$6-'СЕТ СН'!$G$19</f>
        <v>1507.72474773</v>
      </c>
      <c r="W71" s="36">
        <f>SUMIFS(СВЦЭМ!$C$39:$C$782,СВЦЭМ!$A$39:$A$782,$A71,СВЦЭМ!$B$39:$B$782,W$47)+'СЕТ СН'!$G$9+СВЦЭМ!$D$10+'СЕТ СН'!$G$6-'СЕТ СН'!$G$19</f>
        <v>1537.4045825600001</v>
      </c>
      <c r="X71" s="36">
        <f>SUMIFS(СВЦЭМ!$C$39:$C$782,СВЦЭМ!$A$39:$A$782,$A71,СВЦЭМ!$B$39:$B$782,X$47)+'СЕТ СН'!$G$9+СВЦЭМ!$D$10+'СЕТ СН'!$G$6-'СЕТ СН'!$G$19</f>
        <v>1560.62214204</v>
      </c>
      <c r="Y71" s="36">
        <f>SUMIFS(СВЦЭМ!$C$39:$C$782,СВЦЭМ!$A$39:$A$782,$A71,СВЦЭМ!$B$39:$B$782,Y$47)+'СЕТ СН'!$G$9+СВЦЭМ!$D$10+'СЕТ СН'!$G$6-'СЕТ СН'!$G$19</f>
        <v>1626.2974844200003</v>
      </c>
    </row>
    <row r="72" spans="1:27" ht="15.75" x14ac:dyDescent="0.2">
      <c r="A72" s="35">
        <f t="shared" si="1"/>
        <v>44311</v>
      </c>
      <c r="B72" s="36">
        <f>SUMIFS(СВЦЭМ!$C$39:$C$782,СВЦЭМ!$A$39:$A$782,$A72,СВЦЭМ!$B$39:$B$782,B$47)+'СЕТ СН'!$G$9+СВЦЭМ!$D$10+'СЕТ СН'!$G$6-'СЕТ СН'!$G$19</f>
        <v>1663.26457626</v>
      </c>
      <c r="C72" s="36">
        <f>SUMIFS(СВЦЭМ!$C$39:$C$782,СВЦЭМ!$A$39:$A$782,$A72,СВЦЭМ!$B$39:$B$782,C$47)+'СЕТ СН'!$G$9+СВЦЭМ!$D$10+'СЕТ СН'!$G$6-'СЕТ СН'!$G$19</f>
        <v>1712.32661551</v>
      </c>
      <c r="D72" s="36">
        <f>SUMIFS(СВЦЭМ!$C$39:$C$782,СВЦЭМ!$A$39:$A$782,$A72,СВЦЭМ!$B$39:$B$782,D$47)+'СЕТ СН'!$G$9+СВЦЭМ!$D$10+'СЕТ СН'!$G$6-'СЕТ СН'!$G$19</f>
        <v>1658.3198325900003</v>
      </c>
      <c r="E72" s="36">
        <f>SUMIFS(СВЦЭМ!$C$39:$C$782,СВЦЭМ!$A$39:$A$782,$A72,СВЦЭМ!$B$39:$B$782,E$47)+'СЕТ СН'!$G$9+СВЦЭМ!$D$10+'СЕТ СН'!$G$6-'СЕТ СН'!$G$19</f>
        <v>1647.8538040100002</v>
      </c>
      <c r="F72" s="36">
        <f>SUMIFS(СВЦЭМ!$C$39:$C$782,СВЦЭМ!$A$39:$A$782,$A72,СВЦЭМ!$B$39:$B$782,F$47)+'СЕТ СН'!$G$9+СВЦЭМ!$D$10+'СЕТ СН'!$G$6-'СЕТ СН'!$G$19</f>
        <v>1646.38629446</v>
      </c>
      <c r="G72" s="36">
        <f>SUMIFS(СВЦЭМ!$C$39:$C$782,СВЦЭМ!$A$39:$A$782,$A72,СВЦЭМ!$B$39:$B$782,G$47)+'СЕТ СН'!$G$9+СВЦЭМ!$D$10+'СЕТ СН'!$G$6-'СЕТ СН'!$G$19</f>
        <v>1652.35405919</v>
      </c>
      <c r="H72" s="36">
        <f>SUMIFS(СВЦЭМ!$C$39:$C$782,СВЦЭМ!$A$39:$A$782,$A72,СВЦЭМ!$B$39:$B$782,H$47)+'СЕТ СН'!$G$9+СВЦЭМ!$D$10+'СЕТ СН'!$G$6-'СЕТ СН'!$G$19</f>
        <v>1658.5853778000001</v>
      </c>
      <c r="I72" s="36">
        <f>SUMIFS(СВЦЭМ!$C$39:$C$782,СВЦЭМ!$A$39:$A$782,$A72,СВЦЭМ!$B$39:$B$782,I$47)+'СЕТ СН'!$G$9+СВЦЭМ!$D$10+'СЕТ СН'!$G$6-'СЕТ СН'!$G$19</f>
        <v>1680.2148224799998</v>
      </c>
      <c r="J72" s="36">
        <f>SUMIFS(СВЦЭМ!$C$39:$C$782,СВЦЭМ!$A$39:$A$782,$A72,СВЦЭМ!$B$39:$B$782,J$47)+'СЕТ СН'!$G$9+СВЦЭМ!$D$10+'СЕТ СН'!$G$6-'СЕТ СН'!$G$19</f>
        <v>1618.1123012</v>
      </c>
      <c r="K72" s="36">
        <f>SUMIFS(СВЦЭМ!$C$39:$C$782,СВЦЭМ!$A$39:$A$782,$A72,СВЦЭМ!$B$39:$B$782,K$47)+'СЕТ СН'!$G$9+СВЦЭМ!$D$10+'СЕТ СН'!$G$6-'СЕТ СН'!$G$19</f>
        <v>1542.6397070200001</v>
      </c>
      <c r="L72" s="36">
        <f>SUMIFS(СВЦЭМ!$C$39:$C$782,СВЦЭМ!$A$39:$A$782,$A72,СВЦЭМ!$B$39:$B$782,L$47)+'СЕТ СН'!$G$9+СВЦЭМ!$D$10+'СЕТ СН'!$G$6-'СЕТ СН'!$G$19</f>
        <v>1549.6821739100001</v>
      </c>
      <c r="M72" s="36">
        <f>SUMIFS(СВЦЭМ!$C$39:$C$782,СВЦЭМ!$A$39:$A$782,$A72,СВЦЭМ!$B$39:$B$782,M$47)+'СЕТ СН'!$G$9+СВЦЭМ!$D$10+'СЕТ СН'!$G$6-'СЕТ СН'!$G$19</f>
        <v>1546.5503054800001</v>
      </c>
      <c r="N72" s="36">
        <f>SUMIFS(СВЦЭМ!$C$39:$C$782,СВЦЭМ!$A$39:$A$782,$A72,СВЦЭМ!$B$39:$B$782,N$47)+'СЕТ СН'!$G$9+СВЦЭМ!$D$10+'СЕТ СН'!$G$6-'СЕТ СН'!$G$19</f>
        <v>1574.4026788199999</v>
      </c>
      <c r="O72" s="36">
        <f>SUMIFS(СВЦЭМ!$C$39:$C$782,СВЦЭМ!$A$39:$A$782,$A72,СВЦЭМ!$B$39:$B$782,O$47)+'СЕТ СН'!$G$9+СВЦЭМ!$D$10+'СЕТ СН'!$G$6-'СЕТ СН'!$G$19</f>
        <v>1648.0231331</v>
      </c>
      <c r="P72" s="36">
        <f>SUMIFS(СВЦЭМ!$C$39:$C$782,СВЦЭМ!$A$39:$A$782,$A72,СВЦЭМ!$B$39:$B$782,P$47)+'СЕТ СН'!$G$9+СВЦЭМ!$D$10+'СЕТ СН'!$G$6-'СЕТ СН'!$G$19</f>
        <v>1634.3413777199999</v>
      </c>
      <c r="Q72" s="36">
        <f>SUMIFS(СВЦЭМ!$C$39:$C$782,СВЦЭМ!$A$39:$A$782,$A72,СВЦЭМ!$B$39:$B$782,Q$47)+'СЕТ СН'!$G$9+СВЦЭМ!$D$10+'СЕТ СН'!$G$6-'СЕТ СН'!$G$19</f>
        <v>1606.7953718600002</v>
      </c>
      <c r="R72" s="36">
        <f>SUMIFS(СВЦЭМ!$C$39:$C$782,СВЦЭМ!$A$39:$A$782,$A72,СВЦЭМ!$B$39:$B$782,R$47)+'СЕТ СН'!$G$9+СВЦЭМ!$D$10+'СЕТ СН'!$G$6-'СЕТ СН'!$G$19</f>
        <v>1613.0407635400002</v>
      </c>
      <c r="S72" s="36">
        <f>SUMIFS(СВЦЭМ!$C$39:$C$782,СВЦЭМ!$A$39:$A$782,$A72,СВЦЭМ!$B$39:$B$782,S$47)+'СЕТ СН'!$G$9+СВЦЭМ!$D$10+'СЕТ СН'!$G$6-'СЕТ СН'!$G$19</f>
        <v>1641.8806711100001</v>
      </c>
      <c r="T72" s="36">
        <f>SUMIFS(СВЦЭМ!$C$39:$C$782,СВЦЭМ!$A$39:$A$782,$A72,СВЦЭМ!$B$39:$B$782,T$47)+'СЕТ СН'!$G$9+СВЦЭМ!$D$10+'СЕТ СН'!$G$6-'СЕТ СН'!$G$19</f>
        <v>1567.4676860700001</v>
      </c>
      <c r="U72" s="36">
        <f>SUMIFS(СВЦЭМ!$C$39:$C$782,СВЦЭМ!$A$39:$A$782,$A72,СВЦЭМ!$B$39:$B$782,U$47)+'СЕТ СН'!$G$9+СВЦЭМ!$D$10+'СЕТ СН'!$G$6-'СЕТ СН'!$G$19</f>
        <v>1497.4515818099999</v>
      </c>
      <c r="V72" s="36">
        <f>SUMIFS(СВЦЭМ!$C$39:$C$782,СВЦЭМ!$A$39:$A$782,$A72,СВЦЭМ!$B$39:$B$782,V$47)+'СЕТ СН'!$G$9+СВЦЭМ!$D$10+'СЕТ СН'!$G$6-'СЕТ СН'!$G$19</f>
        <v>1481.0004493599999</v>
      </c>
      <c r="W72" s="36">
        <f>SUMIFS(СВЦЭМ!$C$39:$C$782,СВЦЭМ!$A$39:$A$782,$A72,СВЦЭМ!$B$39:$B$782,W$47)+'СЕТ СН'!$G$9+СВЦЭМ!$D$10+'СЕТ СН'!$G$6-'СЕТ СН'!$G$19</f>
        <v>1500.0362538899999</v>
      </c>
      <c r="X72" s="36">
        <f>SUMIFS(СВЦЭМ!$C$39:$C$782,СВЦЭМ!$A$39:$A$782,$A72,СВЦЭМ!$B$39:$B$782,X$47)+'СЕТ СН'!$G$9+СВЦЭМ!$D$10+'СЕТ СН'!$G$6-'СЕТ СН'!$G$19</f>
        <v>1473.79970123</v>
      </c>
      <c r="Y72" s="36">
        <f>SUMIFS(СВЦЭМ!$C$39:$C$782,СВЦЭМ!$A$39:$A$782,$A72,СВЦЭМ!$B$39:$B$782,Y$47)+'СЕТ СН'!$G$9+СВЦЭМ!$D$10+'СЕТ СН'!$G$6-'СЕТ СН'!$G$19</f>
        <v>1493.2882160200002</v>
      </c>
    </row>
    <row r="73" spans="1:27" ht="15.75" x14ac:dyDescent="0.2">
      <c r="A73" s="35">
        <f t="shared" si="1"/>
        <v>44312</v>
      </c>
      <c r="B73" s="36">
        <f>SUMIFS(СВЦЭМ!$C$39:$C$782,СВЦЭМ!$A$39:$A$782,$A73,СВЦЭМ!$B$39:$B$782,B$47)+'СЕТ СН'!$G$9+СВЦЭМ!$D$10+'СЕТ СН'!$G$6-'СЕТ СН'!$G$19</f>
        <v>1601.3232986799999</v>
      </c>
      <c r="C73" s="36">
        <f>SUMIFS(СВЦЭМ!$C$39:$C$782,СВЦЭМ!$A$39:$A$782,$A73,СВЦЭМ!$B$39:$B$782,C$47)+'СЕТ СН'!$G$9+СВЦЭМ!$D$10+'СЕТ СН'!$G$6-'СЕТ СН'!$G$19</f>
        <v>1604.1885893900001</v>
      </c>
      <c r="D73" s="36">
        <f>SUMIFS(СВЦЭМ!$C$39:$C$782,СВЦЭМ!$A$39:$A$782,$A73,СВЦЭМ!$B$39:$B$782,D$47)+'СЕТ СН'!$G$9+СВЦЭМ!$D$10+'СЕТ СН'!$G$6-'СЕТ СН'!$G$19</f>
        <v>1645.2658503299999</v>
      </c>
      <c r="E73" s="36">
        <f>SUMIFS(СВЦЭМ!$C$39:$C$782,СВЦЭМ!$A$39:$A$782,$A73,СВЦЭМ!$B$39:$B$782,E$47)+'СЕТ СН'!$G$9+СВЦЭМ!$D$10+'СЕТ СН'!$G$6-'СЕТ СН'!$G$19</f>
        <v>1642.05931521</v>
      </c>
      <c r="F73" s="36">
        <f>SUMIFS(СВЦЭМ!$C$39:$C$782,СВЦЭМ!$A$39:$A$782,$A73,СВЦЭМ!$B$39:$B$782,F$47)+'СЕТ СН'!$G$9+СВЦЭМ!$D$10+'СЕТ СН'!$G$6-'СЕТ СН'!$G$19</f>
        <v>1656.2350669500001</v>
      </c>
      <c r="G73" s="36">
        <f>SUMIFS(СВЦЭМ!$C$39:$C$782,СВЦЭМ!$A$39:$A$782,$A73,СВЦЭМ!$B$39:$B$782,G$47)+'СЕТ СН'!$G$9+СВЦЭМ!$D$10+'СЕТ СН'!$G$6-'СЕТ СН'!$G$19</f>
        <v>1671.0937559500003</v>
      </c>
      <c r="H73" s="36">
        <f>SUMIFS(СВЦЭМ!$C$39:$C$782,СВЦЭМ!$A$39:$A$782,$A73,СВЦЭМ!$B$39:$B$782,H$47)+'СЕТ СН'!$G$9+СВЦЭМ!$D$10+'СЕТ СН'!$G$6-'СЕТ СН'!$G$19</f>
        <v>1710.4373027000001</v>
      </c>
      <c r="I73" s="36">
        <f>SUMIFS(СВЦЭМ!$C$39:$C$782,СВЦЭМ!$A$39:$A$782,$A73,СВЦЭМ!$B$39:$B$782,I$47)+'СЕТ СН'!$G$9+СВЦЭМ!$D$10+'СЕТ СН'!$G$6-'СЕТ СН'!$G$19</f>
        <v>1649.7271951799999</v>
      </c>
      <c r="J73" s="36">
        <f>SUMIFS(СВЦЭМ!$C$39:$C$782,СВЦЭМ!$A$39:$A$782,$A73,СВЦЭМ!$B$39:$B$782,J$47)+'СЕТ СН'!$G$9+СВЦЭМ!$D$10+'СЕТ СН'!$G$6-'СЕТ СН'!$G$19</f>
        <v>1619.3059941699998</v>
      </c>
      <c r="K73" s="36">
        <f>SUMIFS(СВЦЭМ!$C$39:$C$782,СВЦЭМ!$A$39:$A$782,$A73,СВЦЭМ!$B$39:$B$782,K$47)+'СЕТ СН'!$G$9+СВЦЭМ!$D$10+'СЕТ СН'!$G$6-'СЕТ СН'!$G$19</f>
        <v>1552.1697512199999</v>
      </c>
      <c r="L73" s="36">
        <f>SUMIFS(СВЦЭМ!$C$39:$C$782,СВЦЭМ!$A$39:$A$782,$A73,СВЦЭМ!$B$39:$B$782,L$47)+'СЕТ СН'!$G$9+СВЦЭМ!$D$10+'СЕТ СН'!$G$6-'СЕТ СН'!$G$19</f>
        <v>1552.6110855500001</v>
      </c>
      <c r="M73" s="36">
        <f>SUMIFS(СВЦЭМ!$C$39:$C$782,СВЦЭМ!$A$39:$A$782,$A73,СВЦЭМ!$B$39:$B$782,M$47)+'СЕТ СН'!$G$9+СВЦЭМ!$D$10+'СЕТ СН'!$G$6-'СЕТ СН'!$G$19</f>
        <v>1553.41652507</v>
      </c>
      <c r="N73" s="36">
        <f>SUMIFS(СВЦЭМ!$C$39:$C$782,СВЦЭМ!$A$39:$A$782,$A73,СВЦЭМ!$B$39:$B$782,N$47)+'СЕТ СН'!$G$9+СВЦЭМ!$D$10+'СЕТ СН'!$G$6-'СЕТ СН'!$G$19</f>
        <v>1583.41313919</v>
      </c>
      <c r="O73" s="36">
        <f>SUMIFS(СВЦЭМ!$C$39:$C$782,СВЦЭМ!$A$39:$A$782,$A73,СВЦЭМ!$B$39:$B$782,O$47)+'СЕТ СН'!$G$9+СВЦЭМ!$D$10+'СЕТ СН'!$G$6-'СЕТ СН'!$G$19</f>
        <v>1638.9676973700002</v>
      </c>
      <c r="P73" s="36">
        <f>SUMIFS(СВЦЭМ!$C$39:$C$782,СВЦЭМ!$A$39:$A$782,$A73,СВЦЭМ!$B$39:$B$782,P$47)+'СЕТ СН'!$G$9+СВЦЭМ!$D$10+'СЕТ СН'!$G$6-'СЕТ СН'!$G$19</f>
        <v>1693.27391936</v>
      </c>
      <c r="Q73" s="36">
        <f>SUMIFS(СВЦЭМ!$C$39:$C$782,СВЦЭМ!$A$39:$A$782,$A73,СВЦЭМ!$B$39:$B$782,Q$47)+'СЕТ СН'!$G$9+СВЦЭМ!$D$10+'СЕТ СН'!$G$6-'СЕТ СН'!$G$19</f>
        <v>1702.8083894800002</v>
      </c>
      <c r="R73" s="36">
        <f>SUMIFS(СВЦЭМ!$C$39:$C$782,СВЦЭМ!$A$39:$A$782,$A73,СВЦЭМ!$B$39:$B$782,R$47)+'СЕТ СН'!$G$9+СВЦЭМ!$D$10+'СЕТ СН'!$G$6-'СЕТ СН'!$G$19</f>
        <v>1680.2157986000002</v>
      </c>
      <c r="S73" s="36">
        <f>SUMIFS(СВЦЭМ!$C$39:$C$782,СВЦЭМ!$A$39:$A$782,$A73,СВЦЭМ!$B$39:$B$782,S$47)+'СЕТ СН'!$G$9+СВЦЭМ!$D$10+'СЕТ СН'!$G$6-'СЕТ СН'!$G$19</f>
        <v>1655.56993921</v>
      </c>
      <c r="T73" s="36">
        <f>SUMIFS(СВЦЭМ!$C$39:$C$782,СВЦЭМ!$A$39:$A$782,$A73,СВЦЭМ!$B$39:$B$782,T$47)+'СЕТ СН'!$G$9+СВЦЭМ!$D$10+'СЕТ СН'!$G$6-'СЕТ СН'!$G$19</f>
        <v>1589.4298186999999</v>
      </c>
      <c r="U73" s="36">
        <f>SUMIFS(СВЦЭМ!$C$39:$C$782,СВЦЭМ!$A$39:$A$782,$A73,СВЦЭМ!$B$39:$B$782,U$47)+'СЕТ СН'!$G$9+СВЦЭМ!$D$10+'СЕТ СН'!$G$6-'СЕТ СН'!$G$19</f>
        <v>1530.4685192100001</v>
      </c>
      <c r="V73" s="36">
        <f>SUMIFS(СВЦЭМ!$C$39:$C$782,СВЦЭМ!$A$39:$A$782,$A73,СВЦЭМ!$B$39:$B$782,V$47)+'СЕТ СН'!$G$9+СВЦЭМ!$D$10+'СЕТ СН'!$G$6-'СЕТ СН'!$G$19</f>
        <v>1527.2425740900001</v>
      </c>
      <c r="W73" s="36">
        <f>SUMIFS(СВЦЭМ!$C$39:$C$782,СВЦЭМ!$A$39:$A$782,$A73,СВЦЭМ!$B$39:$B$782,W$47)+'СЕТ СН'!$G$9+СВЦЭМ!$D$10+'СЕТ СН'!$G$6-'СЕТ СН'!$G$19</f>
        <v>1542.41678938</v>
      </c>
      <c r="X73" s="36">
        <f>SUMIFS(СВЦЭМ!$C$39:$C$782,СВЦЭМ!$A$39:$A$782,$A73,СВЦЭМ!$B$39:$B$782,X$47)+'СЕТ СН'!$G$9+СВЦЭМ!$D$10+'СЕТ СН'!$G$6-'СЕТ СН'!$G$19</f>
        <v>1538.9379946399999</v>
      </c>
      <c r="Y73" s="36">
        <f>SUMIFS(СВЦЭМ!$C$39:$C$782,СВЦЭМ!$A$39:$A$782,$A73,СВЦЭМ!$B$39:$B$782,Y$47)+'СЕТ СН'!$G$9+СВЦЭМ!$D$10+'СЕТ СН'!$G$6-'СЕТ СН'!$G$19</f>
        <v>1587.94692046</v>
      </c>
    </row>
    <row r="74" spans="1:27" ht="15.75" x14ac:dyDescent="0.2">
      <c r="A74" s="35">
        <f t="shared" si="1"/>
        <v>44313</v>
      </c>
      <c r="B74" s="36">
        <f>SUMIFS(СВЦЭМ!$C$39:$C$782,СВЦЭМ!$A$39:$A$782,$A74,СВЦЭМ!$B$39:$B$782,B$47)+'СЕТ СН'!$G$9+СВЦЭМ!$D$10+'СЕТ СН'!$G$6-'СЕТ СН'!$G$19</f>
        <v>1833.68739757</v>
      </c>
      <c r="C74" s="36">
        <f>SUMIFS(СВЦЭМ!$C$39:$C$782,СВЦЭМ!$A$39:$A$782,$A74,СВЦЭМ!$B$39:$B$782,C$47)+'СЕТ СН'!$G$9+СВЦЭМ!$D$10+'СЕТ СН'!$G$6-'СЕТ СН'!$G$19</f>
        <v>1921.9508510999999</v>
      </c>
      <c r="D74" s="36">
        <f>SUMIFS(СВЦЭМ!$C$39:$C$782,СВЦЭМ!$A$39:$A$782,$A74,СВЦЭМ!$B$39:$B$782,D$47)+'СЕТ СН'!$G$9+СВЦЭМ!$D$10+'СЕТ СН'!$G$6-'СЕТ СН'!$G$19</f>
        <v>1894.7075093500002</v>
      </c>
      <c r="E74" s="36">
        <f>SUMIFS(СВЦЭМ!$C$39:$C$782,СВЦЭМ!$A$39:$A$782,$A74,СВЦЭМ!$B$39:$B$782,E$47)+'СЕТ СН'!$G$9+СВЦЭМ!$D$10+'СЕТ СН'!$G$6-'СЕТ СН'!$G$19</f>
        <v>1890.8610426099999</v>
      </c>
      <c r="F74" s="36">
        <f>SUMIFS(СВЦЭМ!$C$39:$C$782,СВЦЭМ!$A$39:$A$782,$A74,СВЦЭМ!$B$39:$B$782,F$47)+'СЕТ СН'!$G$9+СВЦЭМ!$D$10+'СЕТ СН'!$G$6-'СЕТ СН'!$G$19</f>
        <v>1891.2070900600002</v>
      </c>
      <c r="G74" s="36">
        <f>SUMIFS(СВЦЭМ!$C$39:$C$782,СВЦЭМ!$A$39:$A$782,$A74,СВЦЭМ!$B$39:$B$782,G$47)+'СЕТ СН'!$G$9+СВЦЭМ!$D$10+'СЕТ СН'!$G$6-'СЕТ СН'!$G$19</f>
        <v>1902.3775802999999</v>
      </c>
      <c r="H74" s="36">
        <f>SUMIFS(СВЦЭМ!$C$39:$C$782,СВЦЭМ!$A$39:$A$782,$A74,СВЦЭМ!$B$39:$B$782,H$47)+'СЕТ СН'!$G$9+СВЦЭМ!$D$10+'СЕТ СН'!$G$6-'СЕТ СН'!$G$19</f>
        <v>1915.8539309600001</v>
      </c>
      <c r="I74" s="36">
        <f>SUMIFS(СВЦЭМ!$C$39:$C$782,СВЦЭМ!$A$39:$A$782,$A74,СВЦЭМ!$B$39:$B$782,I$47)+'СЕТ СН'!$G$9+СВЦЭМ!$D$10+'СЕТ СН'!$G$6-'СЕТ СН'!$G$19</f>
        <v>1842.47157143</v>
      </c>
      <c r="J74" s="36">
        <f>SUMIFS(СВЦЭМ!$C$39:$C$782,СВЦЭМ!$A$39:$A$782,$A74,СВЦЭМ!$B$39:$B$782,J$47)+'СЕТ СН'!$G$9+СВЦЭМ!$D$10+'СЕТ СН'!$G$6-'СЕТ СН'!$G$19</f>
        <v>1757.41951844</v>
      </c>
      <c r="K74" s="36">
        <f>SUMIFS(СВЦЭМ!$C$39:$C$782,СВЦЭМ!$A$39:$A$782,$A74,СВЦЭМ!$B$39:$B$782,K$47)+'СЕТ СН'!$G$9+СВЦЭМ!$D$10+'СЕТ СН'!$G$6-'СЕТ СН'!$G$19</f>
        <v>1705.88207177</v>
      </c>
      <c r="L74" s="36">
        <f>SUMIFS(СВЦЭМ!$C$39:$C$782,СВЦЭМ!$A$39:$A$782,$A74,СВЦЭМ!$B$39:$B$782,L$47)+'СЕТ СН'!$G$9+СВЦЭМ!$D$10+'СЕТ СН'!$G$6-'СЕТ СН'!$G$19</f>
        <v>1713.0518292000002</v>
      </c>
      <c r="M74" s="36">
        <f>SUMIFS(СВЦЭМ!$C$39:$C$782,СВЦЭМ!$A$39:$A$782,$A74,СВЦЭМ!$B$39:$B$782,M$47)+'СЕТ СН'!$G$9+СВЦЭМ!$D$10+'СЕТ СН'!$G$6-'СЕТ СН'!$G$19</f>
        <v>1724.6431034699999</v>
      </c>
      <c r="N74" s="36">
        <f>SUMIFS(СВЦЭМ!$C$39:$C$782,СВЦЭМ!$A$39:$A$782,$A74,СВЦЭМ!$B$39:$B$782,N$47)+'СЕТ СН'!$G$9+СВЦЭМ!$D$10+'СЕТ СН'!$G$6-'СЕТ СН'!$G$19</f>
        <v>1755.71889513</v>
      </c>
      <c r="O74" s="36">
        <f>SUMIFS(СВЦЭМ!$C$39:$C$782,СВЦЭМ!$A$39:$A$782,$A74,СВЦЭМ!$B$39:$B$782,O$47)+'СЕТ СН'!$G$9+СВЦЭМ!$D$10+'СЕТ СН'!$G$6-'СЕТ СН'!$G$19</f>
        <v>1812.5938907700001</v>
      </c>
      <c r="P74" s="36">
        <f>SUMIFS(СВЦЭМ!$C$39:$C$782,СВЦЭМ!$A$39:$A$782,$A74,СВЦЭМ!$B$39:$B$782,P$47)+'СЕТ СН'!$G$9+СВЦЭМ!$D$10+'СЕТ СН'!$G$6-'СЕТ СН'!$G$19</f>
        <v>1829.3793047200002</v>
      </c>
      <c r="Q74" s="36">
        <f>SUMIFS(СВЦЭМ!$C$39:$C$782,СВЦЭМ!$A$39:$A$782,$A74,СВЦЭМ!$B$39:$B$782,Q$47)+'СЕТ СН'!$G$9+СВЦЭМ!$D$10+'СЕТ СН'!$G$6-'СЕТ СН'!$G$19</f>
        <v>1809.8103538800001</v>
      </c>
      <c r="R74" s="36">
        <f>SUMIFS(СВЦЭМ!$C$39:$C$782,СВЦЭМ!$A$39:$A$782,$A74,СВЦЭМ!$B$39:$B$782,R$47)+'СЕТ СН'!$G$9+СВЦЭМ!$D$10+'СЕТ СН'!$G$6-'СЕТ СН'!$G$19</f>
        <v>1810.13197459</v>
      </c>
      <c r="S74" s="36">
        <f>SUMIFS(СВЦЭМ!$C$39:$C$782,СВЦЭМ!$A$39:$A$782,$A74,СВЦЭМ!$B$39:$B$782,S$47)+'СЕТ СН'!$G$9+СВЦЭМ!$D$10+'СЕТ СН'!$G$6-'СЕТ СН'!$G$19</f>
        <v>1835.3403381500002</v>
      </c>
      <c r="T74" s="36">
        <f>SUMIFS(СВЦЭМ!$C$39:$C$782,СВЦЭМ!$A$39:$A$782,$A74,СВЦЭМ!$B$39:$B$782,T$47)+'СЕТ СН'!$G$9+СВЦЭМ!$D$10+'СЕТ СН'!$G$6-'СЕТ СН'!$G$19</f>
        <v>1751.39822976</v>
      </c>
      <c r="U74" s="36">
        <f>SUMIFS(СВЦЭМ!$C$39:$C$782,СВЦЭМ!$A$39:$A$782,$A74,СВЦЭМ!$B$39:$B$782,U$47)+'СЕТ СН'!$G$9+СВЦЭМ!$D$10+'СЕТ СН'!$G$6-'СЕТ СН'!$G$19</f>
        <v>1665.13771692</v>
      </c>
      <c r="V74" s="36">
        <f>SUMIFS(СВЦЭМ!$C$39:$C$782,СВЦЭМ!$A$39:$A$782,$A74,СВЦЭМ!$B$39:$B$782,V$47)+'СЕТ СН'!$G$9+СВЦЭМ!$D$10+'СЕТ СН'!$G$6-'СЕТ СН'!$G$19</f>
        <v>1646.2054836000002</v>
      </c>
      <c r="W74" s="36">
        <f>SUMIFS(СВЦЭМ!$C$39:$C$782,СВЦЭМ!$A$39:$A$782,$A74,СВЦЭМ!$B$39:$B$782,W$47)+'СЕТ СН'!$G$9+СВЦЭМ!$D$10+'СЕТ СН'!$G$6-'СЕТ СН'!$G$19</f>
        <v>1655.3422363899999</v>
      </c>
      <c r="X74" s="36">
        <f>SUMIFS(СВЦЭМ!$C$39:$C$782,СВЦЭМ!$A$39:$A$782,$A74,СВЦЭМ!$B$39:$B$782,X$47)+'СЕТ СН'!$G$9+СВЦЭМ!$D$10+'СЕТ СН'!$G$6-'СЕТ СН'!$G$19</f>
        <v>1652.7916739299999</v>
      </c>
      <c r="Y74" s="36">
        <f>SUMIFS(СВЦЭМ!$C$39:$C$782,СВЦЭМ!$A$39:$A$782,$A74,СВЦЭМ!$B$39:$B$782,Y$47)+'СЕТ СН'!$G$9+СВЦЭМ!$D$10+'СЕТ СН'!$G$6-'СЕТ СН'!$G$19</f>
        <v>1694.6846280099999</v>
      </c>
    </row>
    <row r="75" spans="1:27" ht="15.75" x14ac:dyDescent="0.2">
      <c r="A75" s="35">
        <f t="shared" si="1"/>
        <v>44314</v>
      </c>
      <c r="B75" s="36">
        <f>SUMIFS(СВЦЭМ!$C$39:$C$782,СВЦЭМ!$A$39:$A$782,$A75,СВЦЭМ!$B$39:$B$782,B$47)+'СЕТ СН'!$G$9+СВЦЭМ!$D$10+'СЕТ СН'!$G$6-'СЕТ СН'!$G$19</f>
        <v>1827.36464677</v>
      </c>
      <c r="C75" s="36">
        <f>SUMIFS(СВЦЭМ!$C$39:$C$782,СВЦЭМ!$A$39:$A$782,$A75,СВЦЭМ!$B$39:$B$782,C$47)+'СЕТ СН'!$G$9+СВЦЭМ!$D$10+'СЕТ СН'!$G$6-'СЕТ СН'!$G$19</f>
        <v>1921.1624734299999</v>
      </c>
      <c r="D75" s="36">
        <f>SUMIFS(СВЦЭМ!$C$39:$C$782,СВЦЭМ!$A$39:$A$782,$A75,СВЦЭМ!$B$39:$B$782,D$47)+'СЕТ СН'!$G$9+СВЦЭМ!$D$10+'СЕТ СН'!$G$6-'СЕТ СН'!$G$19</f>
        <v>1946.0594649600002</v>
      </c>
      <c r="E75" s="36">
        <f>SUMIFS(СВЦЭМ!$C$39:$C$782,СВЦЭМ!$A$39:$A$782,$A75,СВЦЭМ!$B$39:$B$782,E$47)+'СЕТ СН'!$G$9+СВЦЭМ!$D$10+'СЕТ СН'!$G$6-'СЕТ СН'!$G$19</f>
        <v>1945.5265232299998</v>
      </c>
      <c r="F75" s="36">
        <f>SUMIFS(СВЦЭМ!$C$39:$C$782,СВЦЭМ!$A$39:$A$782,$A75,СВЦЭМ!$B$39:$B$782,F$47)+'СЕТ СН'!$G$9+СВЦЭМ!$D$10+'СЕТ СН'!$G$6-'СЕТ СН'!$G$19</f>
        <v>1956.3672976900002</v>
      </c>
      <c r="G75" s="36">
        <f>SUMIFS(СВЦЭМ!$C$39:$C$782,СВЦЭМ!$A$39:$A$782,$A75,СВЦЭМ!$B$39:$B$782,G$47)+'СЕТ СН'!$G$9+СВЦЭМ!$D$10+'СЕТ СН'!$G$6-'СЕТ СН'!$G$19</f>
        <v>1964.1313149900002</v>
      </c>
      <c r="H75" s="36">
        <f>SUMIFS(СВЦЭМ!$C$39:$C$782,СВЦЭМ!$A$39:$A$782,$A75,СВЦЭМ!$B$39:$B$782,H$47)+'СЕТ СН'!$G$9+СВЦЭМ!$D$10+'СЕТ СН'!$G$6-'СЕТ СН'!$G$19</f>
        <v>1952.66701719</v>
      </c>
      <c r="I75" s="36">
        <f>SUMIFS(СВЦЭМ!$C$39:$C$782,СВЦЭМ!$A$39:$A$782,$A75,СВЦЭМ!$B$39:$B$782,I$47)+'СЕТ СН'!$G$9+СВЦЭМ!$D$10+'СЕТ СН'!$G$6-'СЕТ СН'!$G$19</f>
        <v>1865.9663329200002</v>
      </c>
      <c r="J75" s="36">
        <f>SUMIFS(СВЦЭМ!$C$39:$C$782,СВЦЭМ!$A$39:$A$782,$A75,СВЦЭМ!$B$39:$B$782,J$47)+'СЕТ СН'!$G$9+СВЦЭМ!$D$10+'СЕТ СН'!$G$6-'СЕТ СН'!$G$19</f>
        <v>1781.0629808600002</v>
      </c>
      <c r="K75" s="36">
        <f>SUMIFS(СВЦЭМ!$C$39:$C$782,СВЦЭМ!$A$39:$A$782,$A75,СВЦЭМ!$B$39:$B$782,K$47)+'СЕТ СН'!$G$9+СВЦЭМ!$D$10+'СЕТ СН'!$G$6-'СЕТ СН'!$G$19</f>
        <v>1708.1764009899998</v>
      </c>
      <c r="L75" s="36">
        <f>SUMIFS(СВЦЭМ!$C$39:$C$782,СВЦЭМ!$A$39:$A$782,$A75,СВЦЭМ!$B$39:$B$782,L$47)+'СЕТ СН'!$G$9+СВЦЭМ!$D$10+'СЕТ СН'!$G$6-'СЕТ СН'!$G$19</f>
        <v>1712.7879564899999</v>
      </c>
      <c r="M75" s="36">
        <f>SUMIFS(СВЦЭМ!$C$39:$C$782,СВЦЭМ!$A$39:$A$782,$A75,СВЦЭМ!$B$39:$B$782,M$47)+'СЕТ СН'!$G$9+СВЦЭМ!$D$10+'СЕТ СН'!$G$6-'СЕТ СН'!$G$19</f>
        <v>1719.53721051</v>
      </c>
      <c r="N75" s="36">
        <f>SUMIFS(СВЦЭМ!$C$39:$C$782,СВЦЭМ!$A$39:$A$782,$A75,СВЦЭМ!$B$39:$B$782,N$47)+'СЕТ СН'!$G$9+СВЦЭМ!$D$10+'СЕТ СН'!$G$6-'СЕТ СН'!$G$19</f>
        <v>1767.3219826899999</v>
      </c>
      <c r="O75" s="36">
        <f>SUMIFS(СВЦЭМ!$C$39:$C$782,СВЦЭМ!$A$39:$A$782,$A75,СВЦЭМ!$B$39:$B$782,O$47)+'СЕТ СН'!$G$9+СВЦЭМ!$D$10+'СЕТ СН'!$G$6-'СЕТ СН'!$G$19</f>
        <v>1805.62390559</v>
      </c>
      <c r="P75" s="36">
        <f>SUMIFS(СВЦЭМ!$C$39:$C$782,СВЦЭМ!$A$39:$A$782,$A75,СВЦЭМ!$B$39:$B$782,P$47)+'СЕТ СН'!$G$9+СВЦЭМ!$D$10+'СЕТ СН'!$G$6-'СЕТ СН'!$G$19</f>
        <v>1861.78171157</v>
      </c>
      <c r="Q75" s="36">
        <f>SUMIFS(СВЦЭМ!$C$39:$C$782,СВЦЭМ!$A$39:$A$782,$A75,СВЦЭМ!$B$39:$B$782,Q$47)+'СЕТ СН'!$G$9+СВЦЭМ!$D$10+'СЕТ СН'!$G$6-'СЕТ СН'!$G$19</f>
        <v>1859.4569192700001</v>
      </c>
      <c r="R75" s="36">
        <f>SUMIFS(СВЦЭМ!$C$39:$C$782,СВЦЭМ!$A$39:$A$782,$A75,СВЦЭМ!$B$39:$B$782,R$47)+'СЕТ СН'!$G$9+СВЦЭМ!$D$10+'СЕТ СН'!$G$6-'СЕТ СН'!$G$19</f>
        <v>1863.7710360800002</v>
      </c>
      <c r="S75" s="36">
        <f>SUMIFS(СВЦЭМ!$C$39:$C$782,СВЦЭМ!$A$39:$A$782,$A75,СВЦЭМ!$B$39:$B$782,S$47)+'СЕТ СН'!$G$9+СВЦЭМ!$D$10+'СЕТ СН'!$G$6-'СЕТ СН'!$G$19</f>
        <v>1865.3040131299999</v>
      </c>
      <c r="T75" s="36">
        <f>SUMIFS(СВЦЭМ!$C$39:$C$782,СВЦЭМ!$A$39:$A$782,$A75,СВЦЭМ!$B$39:$B$782,T$47)+'СЕТ СН'!$G$9+СВЦЭМ!$D$10+'СЕТ СН'!$G$6-'СЕТ СН'!$G$19</f>
        <v>1772.3617263400001</v>
      </c>
      <c r="U75" s="36">
        <f>SUMIFS(СВЦЭМ!$C$39:$C$782,СВЦЭМ!$A$39:$A$782,$A75,СВЦЭМ!$B$39:$B$782,U$47)+'СЕТ СН'!$G$9+СВЦЭМ!$D$10+'СЕТ СН'!$G$6-'СЕТ СН'!$G$19</f>
        <v>1699.9462663600002</v>
      </c>
      <c r="V75" s="36">
        <f>SUMIFS(СВЦЭМ!$C$39:$C$782,СВЦЭМ!$A$39:$A$782,$A75,СВЦЭМ!$B$39:$B$782,V$47)+'СЕТ СН'!$G$9+СВЦЭМ!$D$10+'СЕТ СН'!$G$6-'СЕТ СН'!$G$19</f>
        <v>1672.9078452600002</v>
      </c>
      <c r="W75" s="36">
        <f>SUMIFS(СВЦЭМ!$C$39:$C$782,СВЦЭМ!$A$39:$A$782,$A75,СВЦЭМ!$B$39:$B$782,W$47)+'СЕТ СН'!$G$9+СВЦЭМ!$D$10+'СЕТ СН'!$G$6-'СЕТ СН'!$G$19</f>
        <v>1684.54434932</v>
      </c>
      <c r="X75" s="36">
        <f>SUMIFS(СВЦЭМ!$C$39:$C$782,СВЦЭМ!$A$39:$A$782,$A75,СВЦЭМ!$B$39:$B$782,X$47)+'СЕТ СН'!$G$9+СВЦЭМ!$D$10+'СЕТ СН'!$G$6-'СЕТ СН'!$G$19</f>
        <v>1729.6174194300002</v>
      </c>
      <c r="Y75" s="36">
        <f>SUMIFS(СВЦЭМ!$C$39:$C$782,СВЦЭМ!$A$39:$A$782,$A75,СВЦЭМ!$B$39:$B$782,Y$47)+'СЕТ СН'!$G$9+СВЦЭМ!$D$10+'СЕТ СН'!$G$6-'СЕТ СН'!$G$19</f>
        <v>1798.1829575500001</v>
      </c>
    </row>
    <row r="76" spans="1:27" ht="15.75" x14ac:dyDescent="0.2">
      <c r="A76" s="35">
        <f t="shared" si="1"/>
        <v>44315</v>
      </c>
      <c r="B76" s="36">
        <f>SUMIFS(СВЦЭМ!$C$39:$C$782,СВЦЭМ!$A$39:$A$782,$A76,СВЦЭМ!$B$39:$B$782,B$47)+'СЕТ СН'!$G$9+СВЦЭМ!$D$10+'СЕТ СН'!$G$6-'СЕТ СН'!$G$19</f>
        <v>1838.7993222800001</v>
      </c>
      <c r="C76" s="36">
        <f>SUMIFS(СВЦЭМ!$C$39:$C$782,СВЦЭМ!$A$39:$A$782,$A76,СВЦЭМ!$B$39:$B$782,C$47)+'СЕТ СН'!$G$9+СВЦЭМ!$D$10+'СЕТ СН'!$G$6-'СЕТ СН'!$G$19</f>
        <v>1938.6960248400001</v>
      </c>
      <c r="D76" s="36">
        <f>SUMIFS(СВЦЭМ!$C$39:$C$782,СВЦЭМ!$A$39:$A$782,$A76,СВЦЭМ!$B$39:$B$782,D$47)+'СЕТ СН'!$G$9+СВЦЭМ!$D$10+'СЕТ СН'!$G$6-'СЕТ СН'!$G$19</f>
        <v>1936.32835097</v>
      </c>
      <c r="E76" s="36">
        <f>SUMIFS(СВЦЭМ!$C$39:$C$782,СВЦЭМ!$A$39:$A$782,$A76,СВЦЭМ!$B$39:$B$782,E$47)+'СЕТ СН'!$G$9+СВЦЭМ!$D$10+'СЕТ СН'!$G$6-'СЕТ СН'!$G$19</f>
        <v>1929.4066494799999</v>
      </c>
      <c r="F76" s="36">
        <f>SUMIFS(СВЦЭМ!$C$39:$C$782,СВЦЭМ!$A$39:$A$782,$A76,СВЦЭМ!$B$39:$B$782,F$47)+'СЕТ СН'!$G$9+СВЦЭМ!$D$10+'СЕТ СН'!$G$6-'СЕТ СН'!$G$19</f>
        <v>1947.7409925000002</v>
      </c>
      <c r="G76" s="36">
        <f>SUMIFS(СВЦЭМ!$C$39:$C$782,СВЦЭМ!$A$39:$A$782,$A76,СВЦЭМ!$B$39:$B$782,G$47)+'СЕТ СН'!$G$9+СВЦЭМ!$D$10+'СЕТ СН'!$G$6-'СЕТ СН'!$G$19</f>
        <v>1956.1601943999999</v>
      </c>
      <c r="H76" s="36">
        <f>SUMIFS(СВЦЭМ!$C$39:$C$782,СВЦЭМ!$A$39:$A$782,$A76,СВЦЭМ!$B$39:$B$782,H$47)+'СЕТ СН'!$G$9+СВЦЭМ!$D$10+'СЕТ СН'!$G$6-'СЕТ СН'!$G$19</f>
        <v>1956.4658118399998</v>
      </c>
      <c r="I76" s="36">
        <f>SUMIFS(СВЦЭМ!$C$39:$C$782,СВЦЭМ!$A$39:$A$782,$A76,СВЦЭМ!$B$39:$B$782,I$47)+'СЕТ СН'!$G$9+СВЦЭМ!$D$10+'СЕТ СН'!$G$6-'СЕТ СН'!$G$19</f>
        <v>1847.7505455700002</v>
      </c>
      <c r="J76" s="36">
        <f>SUMIFS(СВЦЭМ!$C$39:$C$782,СВЦЭМ!$A$39:$A$782,$A76,СВЦЭМ!$B$39:$B$782,J$47)+'СЕТ СН'!$G$9+СВЦЭМ!$D$10+'СЕТ СН'!$G$6-'СЕТ СН'!$G$19</f>
        <v>1787.5720625499998</v>
      </c>
      <c r="K76" s="36">
        <f>SUMIFS(СВЦЭМ!$C$39:$C$782,СВЦЭМ!$A$39:$A$782,$A76,СВЦЭМ!$B$39:$B$782,K$47)+'СЕТ СН'!$G$9+СВЦЭМ!$D$10+'СЕТ СН'!$G$6-'СЕТ СН'!$G$19</f>
        <v>1721.0086600700001</v>
      </c>
      <c r="L76" s="36">
        <f>SUMIFS(СВЦЭМ!$C$39:$C$782,СВЦЭМ!$A$39:$A$782,$A76,СВЦЭМ!$B$39:$B$782,L$47)+'СЕТ СН'!$G$9+СВЦЭМ!$D$10+'СЕТ СН'!$G$6-'СЕТ СН'!$G$19</f>
        <v>1725.87384084</v>
      </c>
      <c r="M76" s="36">
        <f>SUMIFS(СВЦЭМ!$C$39:$C$782,СВЦЭМ!$A$39:$A$782,$A76,СВЦЭМ!$B$39:$B$782,M$47)+'СЕТ СН'!$G$9+СВЦЭМ!$D$10+'СЕТ СН'!$G$6-'СЕТ СН'!$G$19</f>
        <v>1733.5584987299999</v>
      </c>
      <c r="N76" s="36">
        <f>SUMIFS(СВЦЭМ!$C$39:$C$782,СВЦЭМ!$A$39:$A$782,$A76,СВЦЭМ!$B$39:$B$782,N$47)+'СЕТ СН'!$G$9+СВЦЭМ!$D$10+'СЕТ СН'!$G$6-'СЕТ СН'!$G$19</f>
        <v>1767.6273880600002</v>
      </c>
      <c r="O76" s="36">
        <f>SUMIFS(СВЦЭМ!$C$39:$C$782,СВЦЭМ!$A$39:$A$782,$A76,СВЦЭМ!$B$39:$B$782,O$47)+'СЕТ СН'!$G$9+СВЦЭМ!$D$10+'СЕТ СН'!$G$6-'СЕТ СН'!$G$19</f>
        <v>1823.3926618300002</v>
      </c>
      <c r="P76" s="36">
        <f>SUMIFS(СВЦЭМ!$C$39:$C$782,СВЦЭМ!$A$39:$A$782,$A76,СВЦЭМ!$B$39:$B$782,P$47)+'СЕТ СН'!$G$9+СВЦЭМ!$D$10+'СЕТ СН'!$G$6-'СЕТ СН'!$G$19</f>
        <v>1864.2170376700001</v>
      </c>
      <c r="Q76" s="36">
        <f>SUMIFS(СВЦЭМ!$C$39:$C$782,СВЦЭМ!$A$39:$A$782,$A76,СВЦЭМ!$B$39:$B$782,Q$47)+'СЕТ СН'!$G$9+СВЦЭМ!$D$10+'СЕТ СН'!$G$6-'СЕТ СН'!$G$19</f>
        <v>1855.5718653099998</v>
      </c>
      <c r="R76" s="36">
        <f>SUMIFS(СВЦЭМ!$C$39:$C$782,СВЦЭМ!$A$39:$A$782,$A76,СВЦЭМ!$B$39:$B$782,R$47)+'СЕТ СН'!$G$9+СВЦЭМ!$D$10+'СЕТ СН'!$G$6-'СЕТ СН'!$G$19</f>
        <v>1858.7932412099999</v>
      </c>
      <c r="S76" s="36">
        <f>SUMIFS(СВЦЭМ!$C$39:$C$782,СВЦЭМ!$A$39:$A$782,$A76,СВЦЭМ!$B$39:$B$782,S$47)+'СЕТ СН'!$G$9+СВЦЭМ!$D$10+'СЕТ СН'!$G$6-'СЕТ СН'!$G$19</f>
        <v>1880.2527813500001</v>
      </c>
      <c r="T76" s="36">
        <f>SUMIFS(СВЦЭМ!$C$39:$C$782,СВЦЭМ!$A$39:$A$782,$A76,СВЦЭМ!$B$39:$B$782,T$47)+'СЕТ СН'!$G$9+СВЦЭМ!$D$10+'СЕТ СН'!$G$6-'СЕТ СН'!$G$19</f>
        <v>1784.0399152</v>
      </c>
      <c r="U76" s="36">
        <f>SUMIFS(СВЦЭМ!$C$39:$C$782,СВЦЭМ!$A$39:$A$782,$A76,СВЦЭМ!$B$39:$B$782,U$47)+'СЕТ СН'!$G$9+СВЦЭМ!$D$10+'СЕТ СН'!$G$6-'СЕТ СН'!$G$19</f>
        <v>1693.3230192999999</v>
      </c>
      <c r="V76" s="36">
        <f>SUMIFS(СВЦЭМ!$C$39:$C$782,СВЦЭМ!$A$39:$A$782,$A76,СВЦЭМ!$B$39:$B$782,V$47)+'СЕТ СН'!$G$9+СВЦЭМ!$D$10+'СЕТ СН'!$G$6-'СЕТ СН'!$G$19</f>
        <v>1660.0088249300002</v>
      </c>
      <c r="W76" s="36">
        <f>SUMIFS(СВЦЭМ!$C$39:$C$782,СВЦЭМ!$A$39:$A$782,$A76,СВЦЭМ!$B$39:$B$782,W$47)+'СЕТ СН'!$G$9+СВЦЭМ!$D$10+'СЕТ СН'!$G$6-'СЕТ СН'!$G$19</f>
        <v>1668.57107993</v>
      </c>
      <c r="X76" s="36">
        <f>SUMIFS(СВЦЭМ!$C$39:$C$782,СВЦЭМ!$A$39:$A$782,$A76,СВЦЭМ!$B$39:$B$782,X$47)+'СЕТ СН'!$G$9+СВЦЭМ!$D$10+'СЕТ СН'!$G$6-'СЕТ СН'!$G$19</f>
        <v>1694.57151613</v>
      </c>
      <c r="Y76" s="36">
        <f>SUMIFS(СВЦЭМ!$C$39:$C$782,СВЦЭМ!$A$39:$A$782,$A76,СВЦЭМ!$B$39:$B$782,Y$47)+'СЕТ СН'!$G$9+СВЦЭМ!$D$10+'СЕТ СН'!$G$6-'СЕТ СН'!$G$19</f>
        <v>1764.64558085</v>
      </c>
    </row>
    <row r="77" spans="1:27" ht="15.75" x14ac:dyDescent="0.2">
      <c r="A77" s="35">
        <f t="shared" si="1"/>
        <v>44316</v>
      </c>
      <c r="B77" s="36">
        <f>SUMIFS(СВЦЭМ!$C$39:$C$782,СВЦЭМ!$A$39:$A$782,$A77,СВЦЭМ!$B$39:$B$782,B$47)+'СЕТ СН'!$G$9+СВЦЭМ!$D$10+'СЕТ СН'!$G$6-'СЕТ СН'!$G$19</f>
        <v>1825.8390291999999</v>
      </c>
      <c r="C77" s="36">
        <f>SUMIFS(СВЦЭМ!$C$39:$C$782,СВЦЭМ!$A$39:$A$782,$A77,СВЦЭМ!$B$39:$B$782,C$47)+'СЕТ СН'!$G$9+СВЦЭМ!$D$10+'СЕТ СН'!$G$6-'СЕТ СН'!$G$19</f>
        <v>1913.4801713500001</v>
      </c>
      <c r="D77" s="36">
        <f>SUMIFS(СВЦЭМ!$C$39:$C$782,СВЦЭМ!$A$39:$A$782,$A77,СВЦЭМ!$B$39:$B$782,D$47)+'СЕТ СН'!$G$9+СВЦЭМ!$D$10+'СЕТ СН'!$G$6-'СЕТ СН'!$G$19</f>
        <v>1938.1321511199999</v>
      </c>
      <c r="E77" s="36">
        <f>SUMIFS(СВЦЭМ!$C$39:$C$782,СВЦЭМ!$A$39:$A$782,$A77,СВЦЭМ!$B$39:$B$782,E$47)+'СЕТ СН'!$G$9+СВЦЭМ!$D$10+'СЕТ СН'!$G$6-'СЕТ СН'!$G$19</f>
        <v>1932.5610922599999</v>
      </c>
      <c r="F77" s="36">
        <f>SUMIFS(СВЦЭМ!$C$39:$C$782,СВЦЭМ!$A$39:$A$782,$A77,СВЦЭМ!$B$39:$B$782,F$47)+'СЕТ СН'!$G$9+СВЦЭМ!$D$10+'СЕТ СН'!$G$6-'СЕТ СН'!$G$19</f>
        <v>1945.59130512</v>
      </c>
      <c r="G77" s="36">
        <f>SUMIFS(СВЦЭМ!$C$39:$C$782,СВЦЭМ!$A$39:$A$782,$A77,СВЦЭМ!$B$39:$B$782,G$47)+'СЕТ СН'!$G$9+СВЦЭМ!$D$10+'СЕТ СН'!$G$6-'СЕТ СН'!$G$19</f>
        <v>1963.8400818099999</v>
      </c>
      <c r="H77" s="36">
        <f>SUMIFS(СВЦЭМ!$C$39:$C$782,СВЦЭМ!$A$39:$A$782,$A77,СВЦЭМ!$B$39:$B$782,H$47)+'СЕТ СН'!$G$9+СВЦЭМ!$D$10+'СЕТ СН'!$G$6-'СЕТ СН'!$G$19</f>
        <v>1967.8367108900002</v>
      </c>
      <c r="I77" s="36">
        <f>SUMIFS(СВЦЭМ!$C$39:$C$782,СВЦЭМ!$A$39:$A$782,$A77,СВЦЭМ!$B$39:$B$782,I$47)+'СЕТ СН'!$G$9+СВЦЭМ!$D$10+'СЕТ СН'!$G$6-'СЕТ СН'!$G$19</f>
        <v>1884.8656743800002</v>
      </c>
      <c r="J77" s="36">
        <f>SUMIFS(СВЦЭМ!$C$39:$C$782,СВЦЭМ!$A$39:$A$782,$A77,СВЦЭМ!$B$39:$B$782,J$47)+'СЕТ СН'!$G$9+СВЦЭМ!$D$10+'СЕТ СН'!$G$6-'СЕТ СН'!$G$19</f>
        <v>1811.8352691300001</v>
      </c>
      <c r="K77" s="36">
        <f>SUMIFS(СВЦЭМ!$C$39:$C$782,СВЦЭМ!$A$39:$A$782,$A77,СВЦЭМ!$B$39:$B$782,K$47)+'СЕТ СН'!$G$9+СВЦЭМ!$D$10+'СЕТ СН'!$G$6-'СЕТ СН'!$G$19</f>
        <v>1775.4522593800002</v>
      </c>
      <c r="L77" s="36">
        <f>SUMIFS(СВЦЭМ!$C$39:$C$782,СВЦЭМ!$A$39:$A$782,$A77,СВЦЭМ!$B$39:$B$782,L$47)+'СЕТ СН'!$G$9+СВЦЭМ!$D$10+'СЕТ СН'!$G$6-'СЕТ СН'!$G$19</f>
        <v>1752.2000989100002</v>
      </c>
      <c r="M77" s="36">
        <f>SUMIFS(СВЦЭМ!$C$39:$C$782,СВЦЭМ!$A$39:$A$782,$A77,СВЦЭМ!$B$39:$B$782,M$47)+'СЕТ СН'!$G$9+СВЦЭМ!$D$10+'СЕТ СН'!$G$6-'СЕТ СН'!$G$19</f>
        <v>1760.8578203299999</v>
      </c>
      <c r="N77" s="36">
        <f>SUMIFS(СВЦЭМ!$C$39:$C$782,СВЦЭМ!$A$39:$A$782,$A77,СВЦЭМ!$B$39:$B$782,N$47)+'СЕТ СН'!$G$9+СВЦЭМ!$D$10+'СЕТ СН'!$G$6-'СЕТ СН'!$G$19</f>
        <v>1825.49777455</v>
      </c>
      <c r="O77" s="36">
        <f>SUMIFS(СВЦЭМ!$C$39:$C$782,СВЦЭМ!$A$39:$A$782,$A77,СВЦЭМ!$B$39:$B$782,O$47)+'СЕТ СН'!$G$9+СВЦЭМ!$D$10+'СЕТ СН'!$G$6-'СЕТ СН'!$G$19</f>
        <v>1866.6583514600002</v>
      </c>
      <c r="P77" s="36">
        <f>SUMIFS(СВЦЭМ!$C$39:$C$782,СВЦЭМ!$A$39:$A$782,$A77,СВЦЭМ!$B$39:$B$782,P$47)+'СЕТ СН'!$G$9+СВЦЭМ!$D$10+'СЕТ СН'!$G$6-'СЕТ СН'!$G$19</f>
        <v>1894.8039593500002</v>
      </c>
      <c r="Q77" s="36">
        <f>SUMIFS(СВЦЭМ!$C$39:$C$782,СВЦЭМ!$A$39:$A$782,$A77,СВЦЭМ!$B$39:$B$782,Q$47)+'СЕТ СН'!$G$9+СВЦЭМ!$D$10+'СЕТ СН'!$G$6-'СЕТ СН'!$G$19</f>
        <v>1888.6931698399999</v>
      </c>
      <c r="R77" s="36">
        <f>SUMIFS(СВЦЭМ!$C$39:$C$782,СВЦЭМ!$A$39:$A$782,$A77,СВЦЭМ!$B$39:$B$782,R$47)+'СЕТ СН'!$G$9+СВЦЭМ!$D$10+'СЕТ СН'!$G$6-'СЕТ СН'!$G$19</f>
        <v>1877.9996020100002</v>
      </c>
      <c r="S77" s="36">
        <f>SUMIFS(СВЦЭМ!$C$39:$C$782,СВЦЭМ!$A$39:$A$782,$A77,СВЦЭМ!$B$39:$B$782,S$47)+'СЕТ СН'!$G$9+СВЦЭМ!$D$10+'СЕТ СН'!$G$6-'СЕТ СН'!$G$19</f>
        <v>1867.5182977499999</v>
      </c>
      <c r="T77" s="36">
        <f>SUMIFS(СВЦЭМ!$C$39:$C$782,СВЦЭМ!$A$39:$A$782,$A77,СВЦЭМ!$B$39:$B$782,T$47)+'СЕТ СН'!$G$9+СВЦЭМ!$D$10+'СЕТ СН'!$G$6-'СЕТ СН'!$G$19</f>
        <v>1768.85258002</v>
      </c>
      <c r="U77" s="36">
        <f>SUMIFS(СВЦЭМ!$C$39:$C$782,СВЦЭМ!$A$39:$A$782,$A77,СВЦЭМ!$B$39:$B$782,U$47)+'СЕТ СН'!$G$9+СВЦЭМ!$D$10+'СЕТ СН'!$G$6-'СЕТ СН'!$G$19</f>
        <v>1683.2716813699999</v>
      </c>
      <c r="V77" s="36">
        <f>SUMIFS(СВЦЭМ!$C$39:$C$782,СВЦЭМ!$A$39:$A$782,$A77,СВЦЭМ!$B$39:$B$782,V$47)+'СЕТ СН'!$G$9+СВЦЭМ!$D$10+'СЕТ СН'!$G$6-'СЕТ СН'!$G$19</f>
        <v>1650.6640436799998</v>
      </c>
      <c r="W77" s="36">
        <f>SUMIFS(СВЦЭМ!$C$39:$C$782,СВЦЭМ!$A$39:$A$782,$A77,СВЦЭМ!$B$39:$B$782,W$47)+'СЕТ СН'!$G$9+СВЦЭМ!$D$10+'СЕТ СН'!$G$6-'СЕТ СН'!$G$19</f>
        <v>1657.8945489500002</v>
      </c>
      <c r="X77" s="36">
        <f>SUMIFS(СВЦЭМ!$C$39:$C$782,СВЦЭМ!$A$39:$A$782,$A77,СВЦЭМ!$B$39:$B$782,X$47)+'СЕТ СН'!$G$9+СВЦЭМ!$D$10+'СЕТ СН'!$G$6-'СЕТ СН'!$G$19</f>
        <v>1700.8515580500002</v>
      </c>
      <c r="Y77" s="36">
        <f>SUMIFS(СВЦЭМ!$C$39:$C$782,СВЦЭМ!$A$39:$A$782,$A77,СВЦЭМ!$B$39:$B$782,Y$47)+'СЕТ СН'!$G$9+СВЦЭМ!$D$10+'СЕТ СН'!$G$6-'СЕТ СН'!$G$19</f>
        <v>1785.2472111000002</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01.04.2021</v>
      </c>
      <c r="B84" s="36">
        <f>SUMIFS(СВЦЭМ!$C$39:$C$782,СВЦЭМ!$A$39:$A$782,$A84,СВЦЭМ!$B$39:$B$782,B$83)+'СЕТ СН'!$H$9+СВЦЭМ!$D$10+'СЕТ СН'!$H$6-'СЕТ СН'!$H$19</f>
        <v>1583.9170121299999</v>
      </c>
      <c r="C84" s="36">
        <f>SUMIFS(СВЦЭМ!$C$39:$C$782,СВЦЭМ!$A$39:$A$782,$A84,СВЦЭМ!$B$39:$B$782,C$83)+'СЕТ СН'!$H$9+СВЦЭМ!$D$10+'СЕТ СН'!$H$6-'СЕТ СН'!$H$19</f>
        <v>1660.8543818100002</v>
      </c>
      <c r="D84" s="36">
        <f>SUMIFS(СВЦЭМ!$C$39:$C$782,СВЦЭМ!$A$39:$A$782,$A84,СВЦЭМ!$B$39:$B$782,D$83)+'СЕТ СН'!$H$9+СВЦЭМ!$D$10+'СЕТ СН'!$H$6-'СЕТ СН'!$H$19</f>
        <v>1717.3885463299998</v>
      </c>
      <c r="E84" s="36">
        <f>SUMIFS(СВЦЭМ!$C$39:$C$782,СВЦЭМ!$A$39:$A$782,$A84,СВЦЭМ!$B$39:$B$782,E$83)+'СЕТ СН'!$H$9+СВЦЭМ!$D$10+'СЕТ СН'!$H$6-'СЕТ СН'!$H$19</f>
        <v>1718.9219925900002</v>
      </c>
      <c r="F84" s="36">
        <f>SUMIFS(СВЦЭМ!$C$39:$C$782,СВЦЭМ!$A$39:$A$782,$A84,СВЦЭМ!$B$39:$B$782,F$83)+'СЕТ СН'!$H$9+СВЦЭМ!$D$10+'СЕТ СН'!$H$6-'СЕТ СН'!$H$19</f>
        <v>1712.88091979</v>
      </c>
      <c r="G84" s="36">
        <f>SUMIFS(СВЦЭМ!$C$39:$C$782,СВЦЭМ!$A$39:$A$782,$A84,СВЦЭМ!$B$39:$B$782,G$83)+'СЕТ СН'!$H$9+СВЦЭМ!$D$10+'СЕТ СН'!$H$6-'СЕТ СН'!$H$19</f>
        <v>1700.5450317499999</v>
      </c>
      <c r="H84" s="36">
        <f>SUMIFS(СВЦЭМ!$C$39:$C$782,СВЦЭМ!$A$39:$A$782,$A84,СВЦЭМ!$B$39:$B$782,H$83)+'СЕТ СН'!$H$9+СВЦЭМ!$D$10+'СЕТ СН'!$H$6-'СЕТ СН'!$H$19</f>
        <v>1631.5353241500002</v>
      </c>
      <c r="I84" s="36">
        <f>SUMIFS(СВЦЭМ!$C$39:$C$782,СВЦЭМ!$A$39:$A$782,$A84,СВЦЭМ!$B$39:$B$782,I$83)+'СЕТ СН'!$H$9+СВЦЭМ!$D$10+'СЕТ СН'!$H$6-'СЕТ СН'!$H$19</f>
        <v>1605.6520108899999</v>
      </c>
      <c r="J84" s="36">
        <f>SUMIFS(СВЦЭМ!$C$39:$C$782,СВЦЭМ!$A$39:$A$782,$A84,СВЦЭМ!$B$39:$B$782,J$83)+'СЕТ СН'!$H$9+СВЦЭМ!$D$10+'СЕТ СН'!$H$6-'СЕТ СН'!$H$19</f>
        <v>1556.6281774999998</v>
      </c>
      <c r="K84" s="36">
        <f>SUMIFS(СВЦЭМ!$C$39:$C$782,СВЦЭМ!$A$39:$A$782,$A84,СВЦЭМ!$B$39:$B$782,K$83)+'СЕТ СН'!$H$9+СВЦЭМ!$D$10+'СЕТ СН'!$H$6-'СЕТ СН'!$H$19</f>
        <v>1486.3590381200002</v>
      </c>
      <c r="L84" s="36">
        <f>SUMIFS(СВЦЭМ!$C$39:$C$782,СВЦЭМ!$A$39:$A$782,$A84,СВЦЭМ!$B$39:$B$782,L$83)+'СЕТ СН'!$H$9+СВЦЭМ!$D$10+'СЕТ СН'!$H$6-'СЕТ СН'!$H$19</f>
        <v>1486.5858506499999</v>
      </c>
      <c r="M84" s="36">
        <f>SUMIFS(СВЦЭМ!$C$39:$C$782,СВЦЭМ!$A$39:$A$782,$A84,СВЦЭМ!$B$39:$B$782,M$83)+'СЕТ СН'!$H$9+СВЦЭМ!$D$10+'СЕТ СН'!$H$6-'СЕТ СН'!$H$19</f>
        <v>1490.4621154400002</v>
      </c>
      <c r="N84" s="36">
        <f>SUMIFS(СВЦЭМ!$C$39:$C$782,СВЦЭМ!$A$39:$A$782,$A84,СВЦЭМ!$B$39:$B$782,N$83)+'СЕТ СН'!$H$9+СВЦЭМ!$D$10+'СЕТ СН'!$H$6-'СЕТ СН'!$H$19</f>
        <v>1519.0106072799999</v>
      </c>
      <c r="O84" s="36">
        <f>SUMIFS(СВЦЭМ!$C$39:$C$782,СВЦЭМ!$A$39:$A$782,$A84,СВЦЭМ!$B$39:$B$782,O$83)+'СЕТ СН'!$H$9+СВЦЭМ!$D$10+'СЕТ СН'!$H$6-'СЕТ СН'!$H$19</f>
        <v>1561.0000664700001</v>
      </c>
      <c r="P84" s="36">
        <f>SUMIFS(СВЦЭМ!$C$39:$C$782,СВЦЭМ!$A$39:$A$782,$A84,СВЦЭМ!$B$39:$B$782,P$83)+'СЕТ СН'!$H$9+СВЦЭМ!$D$10+'СЕТ СН'!$H$6-'СЕТ СН'!$H$19</f>
        <v>1609.4600212099999</v>
      </c>
      <c r="Q84" s="36">
        <f>SUMIFS(СВЦЭМ!$C$39:$C$782,СВЦЭМ!$A$39:$A$782,$A84,СВЦЭМ!$B$39:$B$782,Q$83)+'СЕТ СН'!$H$9+СВЦЭМ!$D$10+'СЕТ СН'!$H$6-'СЕТ СН'!$H$19</f>
        <v>1635.79971269</v>
      </c>
      <c r="R84" s="36">
        <f>SUMIFS(СВЦЭМ!$C$39:$C$782,СВЦЭМ!$A$39:$A$782,$A84,СВЦЭМ!$B$39:$B$782,R$83)+'СЕТ СН'!$H$9+СВЦЭМ!$D$10+'СЕТ СН'!$H$6-'СЕТ СН'!$H$19</f>
        <v>1621.44067051</v>
      </c>
      <c r="S84" s="36">
        <f>SUMIFS(СВЦЭМ!$C$39:$C$782,СВЦЭМ!$A$39:$A$782,$A84,СВЦЭМ!$B$39:$B$782,S$83)+'СЕТ СН'!$H$9+СВЦЭМ!$D$10+'СЕТ СН'!$H$6-'СЕТ СН'!$H$19</f>
        <v>1602.0416708799999</v>
      </c>
      <c r="T84" s="36">
        <f>SUMIFS(СВЦЭМ!$C$39:$C$782,СВЦЭМ!$A$39:$A$782,$A84,СВЦЭМ!$B$39:$B$782,T$83)+'СЕТ СН'!$H$9+СВЦЭМ!$D$10+'СЕТ СН'!$H$6-'СЕТ СН'!$H$19</f>
        <v>1559.1279183400002</v>
      </c>
      <c r="U84" s="36">
        <f>SUMIFS(СВЦЭМ!$C$39:$C$782,СВЦЭМ!$A$39:$A$782,$A84,СВЦЭМ!$B$39:$B$782,U$83)+'СЕТ СН'!$H$9+СВЦЭМ!$D$10+'СЕТ СН'!$H$6-'СЕТ СН'!$H$19</f>
        <v>1490.3416521099998</v>
      </c>
      <c r="V84" s="36">
        <f>SUMIFS(СВЦЭМ!$C$39:$C$782,СВЦЭМ!$A$39:$A$782,$A84,СВЦЭМ!$B$39:$B$782,V$83)+'СЕТ СН'!$H$9+СВЦЭМ!$D$10+'СЕТ СН'!$H$6-'СЕТ СН'!$H$19</f>
        <v>1449.70487976</v>
      </c>
      <c r="W84" s="36">
        <f>SUMIFS(СВЦЭМ!$C$39:$C$782,СВЦЭМ!$A$39:$A$782,$A84,СВЦЭМ!$B$39:$B$782,W$83)+'СЕТ СН'!$H$9+СВЦЭМ!$D$10+'СЕТ СН'!$H$6-'СЕТ СН'!$H$19</f>
        <v>1439.2711216899997</v>
      </c>
      <c r="X84" s="36">
        <f>SUMIFS(СВЦЭМ!$C$39:$C$782,СВЦЭМ!$A$39:$A$782,$A84,СВЦЭМ!$B$39:$B$782,X$83)+'СЕТ СН'!$H$9+СВЦЭМ!$D$10+'СЕТ СН'!$H$6-'СЕТ СН'!$H$19</f>
        <v>1458.7078762000001</v>
      </c>
      <c r="Y84" s="36">
        <f>SUMIFS(СВЦЭМ!$C$39:$C$782,СВЦЭМ!$A$39:$A$782,$A84,СВЦЭМ!$B$39:$B$782,Y$83)+'СЕТ СН'!$H$9+СВЦЭМ!$D$10+'СЕТ СН'!$H$6-'СЕТ СН'!$H$19</f>
        <v>1482.0837048499998</v>
      </c>
    </row>
    <row r="85" spans="1:25" ht="15.75" x14ac:dyDescent="0.2">
      <c r="A85" s="35">
        <f>A84+1</f>
        <v>44288</v>
      </c>
      <c r="B85" s="36">
        <f>SUMIFS(СВЦЭМ!$C$39:$C$782,СВЦЭМ!$A$39:$A$782,$A85,СВЦЭМ!$B$39:$B$782,B$83)+'СЕТ СН'!$H$9+СВЦЭМ!$D$10+'СЕТ СН'!$H$6-'СЕТ СН'!$H$19</f>
        <v>1550.2324194500002</v>
      </c>
      <c r="C85" s="36">
        <f>SUMIFS(СВЦЭМ!$C$39:$C$782,СВЦЭМ!$A$39:$A$782,$A85,СВЦЭМ!$B$39:$B$782,C$83)+'СЕТ СН'!$H$9+СВЦЭМ!$D$10+'СЕТ СН'!$H$6-'СЕТ СН'!$H$19</f>
        <v>1604.7421386000001</v>
      </c>
      <c r="D85" s="36">
        <f>SUMIFS(СВЦЭМ!$C$39:$C$782,СВЦЭМ!$A$39:$A$782,$A85,СВЦЭМ!$B$39:$B$782,D$83)+'СЕТ СН'!$H$9+СВЦЭМ!$D$10+'СЕТ СН'!$H$6-'СЕТ СН'!$H$19</f>
        <v>1649.1726624399998</v>
      </c>
      <c r="E85" s="36">
        <f>SUMIFS(СВЦЭМ!$C$39:$C$782,СВЦЭМ!$A$39:$A$782,$A85,СВЦЭМ!$B$39:$B$782,E$83)+'СЕТ СН'!$H$9+СВЦЭМ!$D$10+'СЕТ СН'!$H$6-'СЕТ СН'!$H$19</f>
        <v>1670.1875467300001</v>
      </c>
      <c r="F85" s="36">
        <f>SUMIFS(СВЦЭМ!$C$39:$C$782,СВЦЭМ!$A$39:$A$782,$A85,СВЦЭМ!$B$39:$B$782,F$83)+'СЕТ СН'!$H$9+СВЦЭМ!$D$10+'СЕТ СН'!$H$6-'СЕТ СН'!$H$19</f>
        <v>1661.3201004500002</v>
      </c>
      <c r="G85" s="36">
        <f>SUMIFS(СВЦЭМ!$C$39:$C$782,СВЦЭМ!$A$39:$A$782,$A85,СВЦЭМ!$B$39:$B$782,G$83)+'СЕТ СН'!$H$9+СВЦЭМ!$D$10+'СЕТ СН'!$H$6-'СЕТ СН'!$H$19</f>
        <v>1632.1032550300001</v>
      </c>
      <c r="H85" s="36">
        <f>SUMIFS(СВЦЭМ!$C$39:$C$782,СВЦЭМ!$A$39:$A$782,$A85,СВЦЭМ!$B$39:$B$782,H$83)+'СЕТ СН'!$H$9+СВЦЭМ!$D$10+'СЕТ СН'!$H$6-'СЕТ СН'!$H$19</f>
        <v>1597.0745891199999</v>
      </c>
      <c r="I85" s="36">
        <f>SUMIFS(СВЦЭМ!$C$39:$C$782,СВЦЭМ!$A$39:$A$782,$A85,СВЦЭМ!$B$39:$B$782,I$83)+'СЕТ СН'!$H$9+СВЦЭМ!$D$10+'СЕТ СН'!$H$6-'СЕТ СН'!$H$19</f>
        <v>1567.0978862500001</v>
      </c>
      <c r="J85" s="36">
        <f>SUMIFS(СВЦЭМ!$C$39:$C$782,СВЦЭМ!$A$39:$A$782,$A85,СВЦЭМ!$B$39:$B$782,J$83)+'СЕТ СН'!$H$9+СВЦЭМ!$D$10+'СЕТ СН'!$H$6-'СЕТ СН'!$H$19</f>
        <v>1524.0681175700001</v>
      </c>
      <c r="K85" s="36">
        <f>SUMIFS(СВЦЭМ!$C$39:$C$782,СВЦЭМ!$A$39:$A$782,$A85,СВЦЭМ!$B$39:$B$782,K$83)+'СЕТ СН'!$H$9+СВЦЭМ!$D$10+'СЕТ СН'!$H$6-'СЕТ СН'!$H$19</f>
        <v>1498.15398254</v>
      </c>
      <c r="L85" s="36">
        <f>SUMIFS(СВЦЭМ!$C$39:$C$782,СВЦЭМ!$A$39:$A$782,$A85,СВЦЭМ!$B$39:$B$782,L$83)+'СЕТ СН'!$H$9+СВЦЭМ!$D$10+'СЕТ СН'!$H$6-'СЕТ СН'!$H$19</f>
        <v>1514.8040529499999</v>
      </c>
      <c r="M85" s="36">
        <f>SUMIFS(СВЦЭМ!$C$39:$C$782,СВЦЭМ!$A$39:$A$782,$A85,СВЦЭМ!$B$39:$B$782,M$83)+'СЕТ СН'!$H$9+СВЦЭМ!$D$10+'СЕТ СН'!$H$6-'СЕТ СН'!$H$19</f>
        <v>1496.68989504</v>
      </c>
      <c r="N85" s="36">
        <f>SUMIFS(СВЦЭМ!$C$39:$C$782,СВЦЭМ!$A$39:$A$782,$A85,СВЦЭМ!$B$39:$B$782,N$83)+'СЕТ СН'!$H$9+СВЦЭМ!$D$10+'СЕТ СН'!$H$6-'СЕТ СН'!$H$19</f>
        <v>1528.0119907899998</v>
      </c>
      <c r="O85" s="36">
        <f>SUMIFS(СВЦЭМ!$C$39:$C$782,СВЦЭМ!$A$39:$A$782,$A85,СВЦЭМ!$B$39:$B$782,O$83)+'СЕТ СН'!$H$9+СВЦЭМ!$D$10+'СЕТ СН'!$H$6-'СЕТ СН'!$H$19</f>
        <v>1573.60294944</v>
      </c>
      <c r="P85" s="36">
        <f>SUMIFS(СВЦЭМ!$C$39:$C$782,СВЦЭМ!$A$39:$A$782,$A85,СВЦЭМ!$B$39:$B$782,P$83)+'СЕТ СН'!$H$9+СВЦЭМ!$D$10+'СЕТ СН'!$H$6-'СЕТ СН'!$H$19</f>
        <v>1622.8072961399998</v>
      </c>
      <c r="Q85" s="36">
        <f>SUMIFS(СВЦЭМ!$C$39:$C$782,СВЦЭМ!$A$39:$A$782,$A85,СВЦЭМ!$B$39:$B$782,Q$83)+'СЕТ СН'!$H$9+СВЦЭМ!$D$10+'СЕТ СН'!$H$6-'СЕТ СН'!$H$19</f>
        <v>1641.0810017099998</v>
      </c>
      <c r="R85" s="36">
        <f>SUMIFS(СВЦЭМ!$C$39:$C$782,СВЦЭМ!$A$39:$A$782,$A85,СВЦЭМ!$B$39:$B$782,R$83)+'СЕТ СН'!$H$9+СВЦЭМ!$D$10+'СЕТ СН'!$H$6-'СЕТ СН'!$H$19</f>
        <v>1641.9768986600002</v>
      </c>
      <c r="S85" s="36">
        <f>SUMIFS(СВЦЭМ!$C$39:$C$782,СВЦЭМ!$A$39:$A$782,$A85,СВЦЭМ!$B$39:$B$782,S$83)+'СЕТ СН'!$H$9+СВЦЭМ!$D$10+'СЕТ СН'!$H$6-'СЕТ СН'!$H$19</f>
        <v>1634.0327620100002</v>
      </c>
      <c r="T85" s="36">
        <f>SUMIFS(СВЦЭМ!$C$39:$C$782,СВЦЭМ!$A$39:$A$782,$A85,СВЦЭМ!$B$39:$B$782,T$83)+'СЕТ СН'!$H$9+СВЦЭМ!$D$10+'СЕТ СН'!$H$6-'СЕТ СН'!$H$19</f>
        <v>1569.0382387099999</v>
      </c>
      <c r="U85" s="36">
        <f>SUMIFS(СВЦЭМ!$C$39:$C$782,СВЦЭМ!$A$39:$A$782,$A85,СВЦЭМ!$B$39:$B$782,U$83)+'СЕТ СН'!$H$9+СВЦЭМ!$D$10+'СЕТ СН'!$H$6-'СЕТ СН'!$H$19</f>
        <v>1493.4729274800002</v>
      </c>
      <c r="V85" s="36">
        <f>SUMIFS(СВЦЭМ!$C$39:$C$782,СВЦЭМ!$A$39:$A$782,$A85,СВЦЭМ!$B$39:$B$782,V$83)+'СЕТ СН'!$H$9+СВЦЭМ!$D$10+'СЕТ СН'!$H$6-'СЕТ СН'!$H$19</f>
        <v>1456.1721598399999</v>
      </c>
      <c r="W85" s="36">
        <f>SUMIFS(СВЦЭМ!$C$39:$C$782,СВЦЭМ!$A$39:$A$782,$A85,СВЦЭМ!$B$39:$B$782,W$83)+'СЕТ СН'!$H$9+СВЦЭМ!$D$10+'СЕТ СН'!$H$6-'СЕТ СН'!$H$19</f>
        <v>1454.8245896899998</v>
      </c>
      <c r="X85" s="36">
        <f>SUMIFS(СВЦЭМ!$C$39:$C$782,СВЦЭМ!$A$39:$A$782,$A85,СВЦЭМ!$B$39:$B$782,X$83)+'СЕТ СН'!$H$9+СВЦЭМ!$D$10+'СЕТ СН'!$H$6-'СЕТ СН'!$H$19</f>
        <v>1482.9015752199998</v>
      </c>
      <c r="Y85" s="36">
        <f>SUMIFS(СВЦЭМ!$C$39:$C$782,СВЦЭМ!$A$39:$A$782,$A85,СВЦЭМ!$B$39:$B$782,Y$83)+'СЕТ СН'!$H$9+СВЦЭМ!$D$10+'СЕТ СН'!$H$6-'СЕТ СН'!$H$19</f>
        <v>1530.6246065</v>
      </c>
    </row>
    <row r="86" spans="1:25" ht="15.75" x14ac:dyDescent="0.2">
      <c r="A86" s="35">
        <f t="shared" ref="A86:A114" si="2">A85+1</f>
        <v>44289</v>
      </c>
      <c r="B86" s="36">
        <f>SUMIFS(СВЦЭМ!$C$39:$C$782,СВЦЭМ!$A$39:$A$782,$A86,СВЦЭМ!$B$39:$B$782,B$83)+'СЕТ СН'!$H$9+СВЦЭМ!$D$10+'СЕТ СН'!$H$6-'СЕТ СН'!$H$19</f>
        <v>1624.6671629299999</v>
      </c>
      <c r="C86" s="36">
        <f>SUMIFS(СВЦЭМ!$C$39:$C$782,СВЦЭМ!$A$39:$A$782,$A86,СВЦЭМ!$B$39:$B$782,C$83)+'СЕТ СН'!$H$9+СВЦЭМ!$D$10+'СЕТ СН'!$H$6-'СЕТ СН'!$H$19</f>
        <v>1677.91024922</v>
      </c>
      <c r="D86" s="36">
        <f>SUMIFS(СВЦЭМ!$C$39:$C$782,СВЦЭМ!$A$39:$A$782,$A86,СВЦЭМ!$B$39:$B$782,D$83)+'СЕТ СН'!$H$9+СВЦЭМ!$D$10+'СЕТ СН'!$H$6-'СЕТ СН'!$H$19</f>
        <v>1713.61760134</v>
      </c>
      <c r="E86" s="36">
        <f>SUMIFS(СВЦЭМ!$C$39:$C$782,СВЦЭМ!$A$39:$A$782,$A86,СВЦЭМ!$B$39:$B$782,E$83)+'СЕТ СН'!$H$9+СВЦЭМ!$D$10+'СЕТ СН'!$H$6-'СЕТ СН'!$H$19</f>
        <v>1695.4913658300002</v>
      </c>
      <c r="F86" s="36">
        <f>SUMIFS(СВЦЭМ!$C$39:$C$782,СВЦЭМ!$A$39:$A$782,$A86,СВЦЭМ!$B$39:$B$782,F$83)+'СЕТ СН'!$H$9+СВЦЭМ!$D$10+'СЕТ СН'!$H$6-'СЕТ СН'!$H$19</f>
        <v>1721.4227507400001</v>
      </c>
      <c r="G86" s="36">
        <f>SUMIFS(СВЦЭМ!$C$39:$C$782,СВЦЭМ!$A$39:$A$782,$A86,СВЦЭМ!$B$39:$B$782,G$83)+'СЕТ СН'!$H$9+СВЦЭМ!$D$10+'СЕТ СН'!$H$6-'СЕТ СН'!$H$19</f>
        <v>1707.8982204600002</v>
      </c>
      <c r="H86" s="36">
        <f>SUMIFS(СВЦЭМ!$C$39:$C$782,СВЦЭМ!$A$39:$A$782,$A86,СВЦЭМ!$B$39:$B$782,H$83)+'СЕТ СН'!$H$9+СВЦЭМ!$D$10+'СЕТ СН'!$H$6-'СЕТ СН'!$H$19</f>
        <v>1615.1241136899998</v>
      </c>
      <c r="I86" s="36">
        <f>SUMIFS(СВЦЭМ!$C$39:$C$782,СВЦЭМ!$A$39:$A$782,$A86,СВЦЭМ!$B$39:$B$782,I$83)+'СЕТ СН'!$H$9+СВЦЭМ!$D$10+'СЕТ СН'!$H$6-'СЕТ СН'!$H$19</f>
        <v>1585.2865680899999</v>
      </c>
      <c r="J86" s="36">
        <f>SUMIFS(СВЦЭМ!$C$39:$C$782,СВЦЭМ!$A$39:$A$782,$A86,СВЦЭМ!$B$39:$B$782,J$83)+'СЕТ СН'!$H$9+СВЦЭМ!$D$10+'СЕТ СН'!$H$6-'СЕТ СН'!$H$19</f>
        <v>1521.6055030500002</v>
      </c>
      <c r="K86" s="36">
        <f>SUMIFS(СВЦЭМ!$C$39:$C$782,СВЦЭМ!$A$39:$A$782,$A86,СВЦЭМ!$B$39:$B$782,K$83)+'СЕТ СН'!$H$9+СВЦЭМ!$D$10+'СЕТ СН'!$H$6-'СЕТ СН'!$H$19</f>
        <v>1460.2382939499998</v>
      </c>
      <c r="L86" s="36">
        <f>SUMIFS(СВЦЭМ!$C$39:$C$782,СВЦЭМ!$A$39:$A$782,$A86,СВЦЭМ!$B$39:$B$782,L$83)+'СЕТ СН'!$H$9+СВЦЭМ!$D$10+'СЕТ СН'!$H$6-'СЕТ СН'!$H$19</f>
        <v>1468.1528350799999</v>
      </c>
      <c r="M86" s="36">
        <f>SUMIFS(СВЦЭМ!$C$39:$C$782,СВЦЭМ!$A$39:$A$782,$A86,СВЦЭМ!$B$39:$B$782,M$83)+'СЕТ СН'!$H$9+СВЦЭМ!$D$10+'СЕТ СН'!$H$6-'СЕТ СН'!$H$19</f>
        <v>1474.1967070599999</v>
      </c>
      <c r="N86" s="36">
        <f>SUMIFS(СВЦЭМ!$C$39:$C$782,СВЦЭМ!$A$39:$A$782,$A86,СВЦЭМ!$B$39:$B$782,N$83)+'СЕТ СН'!$H$9+СВЦЭМ!$D$10+'СЕТ СН'!$H$6-'СЕТ СН'!$H$19</f>
        <v>1509.80849201</v>
      </c>
      <c r="O86" s="36">
        <f>SUMIFS(СВЦЭМ!$C$39:$C$782,СВЦЭМ!$A$39:$A$782,$A86,СВЦЭМ!$B$39:$B$782,O$83)+'СЕТ СН'!$H$9+СВЦЭМ!$D$10+'СЕТ СН'!$H$6-'СЕТ СН'!$H$19</f>
        <v>1557.9881544</v>
      </c>
      <c r="P86" s="36">
        <f>SUMIFS(СВЦЭМ!$C$39:$C$782,СВЦЭМ!$A$39:$A$782,$A86,СВЦЭМ!$B$39:$B$782,P$83)+'СЕТ СН'!$H$9+СВЦЭМ!$D$10+'СЕТ СН'!$H$6-'СЕТ СН'!$H$19</f>
        <v>1617.2362814600001</v>
      </c>
      <c r="Q86" s="36">
        <f>SUMIFS(СВЦЭМ!$C$39:$C$782,СВЦЭМ!$A$39:$A$782,$A86,СВЦЭМ!$B$39:$B$782,Q$83)+'СЕТ СН'!$H$9+СВЦЭМ!$D$10+'СЕТ СН'!$H$6-'СЕТ СН'!$H$19</f>
        <v>1637.907201</v>
      </c>
      <c r="R86" s="36">
        <f>SUMIFS(СВЦЭМ!$C$39:$C$782,СВЦЭМ!$A$39:$A$782,$A86,СВЦЭМ!$B$39:$B$782,R$83)+'СЕТ СН'!$H$9+СВЦЭМ!$D$10+'СЕТ СН'!$H$6-'СЕТ СН'!$H$19</f>
        <v>1625.9644399499998</v>
      </c>
      <c r="S86" s="36">
        <f>SUMIFS(СВЦЭМ!$C$39:$C$782,СВЦЭМ!$A$39:$A$782,$A86,СВЦЭМ!$B$39:$B$782,S$83)+'СЕТ СН'!$H$9+СВЦЭМ!$D$10+'СЕТ СН'!$H$6-'СЕТ СН'!$H$19</f>
        <v>1609.2601857700001</v>
      </c>
      <c r="T86" s="36">
        <f>SUMIFS(СВЦЭМ!$C$39:$C$782,СВЦЭМ!$A$39:$A$782,$A86,СВЦЭМ!$B$39:$B$782,T$83)+'СЕТ СН'!$H$9+СВЦЭМ!$D$10+'СЕТ СН'!$H$6-'СЕТ СН'!$H$19</f>
        <v>1527.6020814399999</v>
      </c>
      <c r="U86" s="36">
        <f>SUMIFS(СВЦЭМ!$C$39:$C$782,СВЦЭМ!$A$39:$A$782,$A86,СВЦЭМ!$B$39:$B$782,U$83)+'СЕТ СН'!$H$9+СВЦЭМ!$D$10+'СЕТ СН'!$H$6-'СЕТ СН'!$H$19</f>
        <v>1444.0553817999999</v>
      </c>
      <c r="V86" s="36">
        <f>SUMIFS(СВЦЭМ!$C$39:$C$782,СВЦЭМ!$A$39:$A$782,$A86,СВЦЭМ!$B$39:$B$782,V$83)+'СЕТ СН'!$H$9+СВЦЭМ!$D$10+'СЕТ СН'!$H$6-'СЕТ СН'!$H$19</f>
        <v>1410.9875204699999</v>
      </c>
      <c r="W86" s="36">
        <f>SUMIFS(СВЦЭМ!$C$39:$C$782,СВЦЭМ!$A$39:$A$782,$A86,СВЦЭМ!$B$39:$B$782,W$83)+'СЕТ СН'!$H$9+СВЦЭМ!$D$10+'СЕТ СН'!$H$6-'СЕТ СН'!$H$19</f>
        <v>1407.09529299</v>
      </c>
      <c r="X86" s="36">
        <f>SUMIFS(СВЦЭМ!$C$39:$C$782,СВЦЭМ!$A$39:$A$782,$A86,СВЦЭМ!$B$39:$B$782,X$83)+'СЕТ СН'!$H$9+СВЦЭМ!$D$10+'СЕТ СН'!$H$6-'СЕТ СН'!$H$19</f>
        <v>1437.4939631899997</v>
      </c>
      <c r="Y86" s="36">
        <f>SUMIFS(СВЦЭМ!$C$39:$C$782,СВЦЭМ!$A$39:$A$782,$A86,СВЦЭМ!$B$39:$B$782,Y$83)+'СЕТ СН'!$H$9+СВЦЭМ!$D$10+'СЕТ СН'!$H$6-'СЕТ СН'!$H$19</f>
        <v>1494.5419257099998</v>
      </c>
    </row>
    <row r="87" spans="1:25" ht="15.75" x14ac:dyDescent="0.2">
      <c r="A87" s="35">
        <f t="shared" si="2"/>
        <v>44290</v>
      </c>
      <c r="B87" s="36">
        <f>SUMIFS(СВЦЭМ!$C$39:$C$782,СВЦЭМ!$A$39:$A$782,$A87,СВЦЭМ!$B$39:$B$782,B$83)+'СЕТ СН'!$H$9+СВЦЭМ!$D$10+'СЕТ СН'!$H$6-'СЕТ СН'!$H$19</f>
        <v>1572.37114251</v>
      </c>
      <c r="C87" s="36">
        <f>SUMIFS(СВЦЭМ!$C$39:$C$782,СВЦЭМ!$A$39:$A$782,$A87,СВЦЭМ!$B$39:$B$782,C$83)+'СЕТ СН'!$H$9+СВЦЭМ!$D$10+'СЕТ СН'!$H$6-'СЕТ СН'!$H$19</f>
        <v>1655.1003101900001</v>
      </c>
      <c r="D87" s="36">
        <f>SUMIFS(СВЦЭМ!$C$39:$C$782,СВЦЭМ!$A$39:$A$782,$A87,СВЦЭМ!$B$39:$B$782,D$83)+'СЕТ СН'!$H$9+СВЦЭМ!$D$10+'СЕТ СН'!$H$6-'СЕТ СН'!$H$19</f>
        <v>1700.4694075100001</v>
      </c>
      <c r="E87" s="36">
        <f>SUMIFS(СВЦЭМ!$C$39:$C$782,СВЦЭМ!$A$39:$A$782,$A87,СВЦЭМ!$B$39:$B$782,E$83)+'СЕТ СН'!$H$9+СВЦЭМ!$D$10+'СЕТ СН'!$H$6-'СЕТ СН'!$H$19</f>
        <v>1709.4336056900001</v>
      </c>
      <c r="F87" s="36">
        <f>SUMIFS(СВЦЭМ!$C$39:$C$782,СВЦЭМ!$A$39:$A$782,$A87,СВЦЭМ!$B$39:$B$782,F$83)+'СЕТ СН'!$H$9+СВЦЭМ!$D$10+'СЕТ СН'!$H$6-'СЕТ СН'!$H$19</f>
        <v>1721.63927926</v>
      </c>
      <c r="G87" s="36">
        <f>SUMIFS(СВЦЭМ!$C$39:$C$782,СВЦЭМ!$A$39:$A$782,$A87,СВЦЭМ!$B$39:$B$782,G$83)+'СЕТ СН'!$H$9+СВЦЭМ!$D$10+'СЕТ СН'!$H$6-'СЕТ СН'!$H$19</f>
        <v>1712.1403791100001</v>
      </c>
      <c r="H87" s="36">
        <f>SUMIFS(СВЦЭМ!$C$39:$C$782,СВЦЭМ!$A$39:$A$782,$A87,СВЦЭМ!$B$39:$B$782,H$83)+'СЕТ СН'!$H$9+СВЦЭМ!$D$10+'СЕТ СН'!$H$6-'СЕТ СН'!$H$19</f>
        <v>1685.5181143899999</v>
      </c>
      <c r="I87" s="36">
        <f>SUMIFS(СВЦЭМ!$C$39:$C$782,СВЦЭМ!$A$39:$A$782,$A87,СВЦЭМ!$B$39:$B$782,I$83)+'СЕТ СН'!$H$9+СВЦЭМ!$D$10+'СЕТ СН'!$H$6-'СЕТ СН'!$H$19</f>
        <v>1622.4146284399999</v>
      </c>
      <c r="J87" s="36">
        <f>SUMIFS(СВЦЭМ!$C$39:$C$782,СВЦЭМ!$A$39:$A$782,$A87,СВЦЭМ!$B$39:$B$782,J$83)+'СЕТ СН'!$H$9+СВЦЭМ!$D$10+'СЕТ СН'!$H$6-'СЕТ СН'!$H$19</f>
        <v>1551.1133052099999</v>
      </c>
      <c r="K87" s="36">
        <f>SUMIFS(СВЦЭМ!$C$39:$C$782,СВЦЭМ!$A$39:$A$782,$A87,СВЦЭМ!$B$39:$B$782,K$83)+'СЕТ СН'!$H$9+СВЦЭМ!$D$10+'СЕТ СН'!$H$6-'СЕТ СН'!$H$19</f>
        <v>1476.0562061800001</v>
      </c>
      <c r="L87" s="36">
        <f>SUMIFS(СВЦЭМ!$C$39:$C$782,СВЦЭМ!$A$39:$A$782,$A87,СВЦЭМ!$B$39:$B$782,L$83)+'СЕТ СН'!$H$9+СВЦЭМ!$D$10+'СЕТ СН'!$H$6-'СЕТ СН'!$H$19</f>
        <v>1457.07802047</v>
      </c>
      <c r="M87" s="36">
        <f>SUMIFS(СВЦЭМ!$C$39:$C$782,СВЦЭМ!$A$39:$A$782,$A87,СВЦЭМ!$B$39:$B$782,M$83)+'СЕТ СН'!$H$9+СВЦЭМ!$D$10+'СЕТ СН'!$H$6-'СЕТ СН'!$H$19</f>
        <v>1465.0905933700001</v>
      </c>
      <c r="N87" s="36">
        <f>SUMIFS(СВЦЭМ!$C$39:$C$782,СВЦЭМ!$A$39:$A$782,$A87,СВЦЭМ!$B$39:$B$782,N$83)+'СЕТ СН'!$H$9+СВЦЭМ!$D$10+'СЕТ СН'!$H$6-'СЕТ СН'!$H$19</f>
        <v>1483.09481332</v>
      </c>
      <c r="O87" s="36">
        <f>SUMIFS(СВЦЭМ!$C$39:$C$782,СВЦЭМ!$A$39:$A$782,$A87,СВЦЭМ!$B$39:$B$782,O$83)+'СЕТ СН'!$H$9+СВЦЭМ!$D$10+'СЕТ СН'!$H$6-'СЕТ СН'!$H$19</f>
        <v>1519.22878507</v>
      </c>
      <c r="P87" s="36">
        <f>SUMIFS(СВЦЭМ!$C$39:$C$782,СВЦЭМ!$A$39:$A$782,$A87,СВЦЭМ!$B$39:$B$782,P$83)+'СЕТ СН'!$H$9+СВЦЭМ!$D$10+'СЕТ СН'!$H$6-'СЕТ СН'!$H$19</f>
        <v>1577.4507963900001</v>
      </c>
      <c r="Q87" s="36">
        <f>SUMIFS(СВЦЭМ!$C$39:$C$782,СВЦЭМ!$A$39:$A$782,$A87,СВЦЭМ!$B$39:$B$782,Q$83)+'СЕТ СН'!$H$9+СВЦЭМ!$D$10+'СЕТ СН'!$H$6-'СЕТ СН'!$H$19</f>
        <v>1607.72969861</v>
      </c>
      <c r="R87" s="36">
        <f>SUMIFS(СВЦЭМ!$C$39:$C$782,СВЦЭМ!$A$39:$A$782,$A87,СВЦЭМ!$B$39:$B$782,R$83)+'СЕТ СН'!$H$9+СВЦЭМ!$D$10+'СЕТ СН'!$H$6-'СЕТ СН'!$H$19</f>
        <v>1593.0625925999998</v>
      </c>
      <c r="S87" s="36">
        <f>SUMIFS(СВЦЭМ!$C$39:$C$782,СВЦЭМ!$A$39:$A$782,$A87,СВЦЭМ!$B$39:$B$782,S$83)+'СЕТ СН'!$H$9+СВЦЭМ!$D$10+'СЕТ СН'!$H$6-'СЕТ СН'!$H$19</f>
        <v>1567.1826701999998</v>
      </c>
      <c r="T87" s="36">
        <f>SUMIFS(СВЦЭМ!$C$39:$C$782,СВЦЭМ!$A$39:$A$782,$A87,СВЦЭМ!$B$39:$B$782,T$83)+'СЕТ СН'!$H$9+СВЦЭМ!$D$10+'СЕТ СН'!$H$6-'СЕТ СН'!$H$19</f>
        <v>1469.7953087000001</v>
      </c>
      <c r="U87" s="36">
        <f>SUMIFS(СВЦЭМ!$C$39:$C$782,СВЦЭМ!$A$39:$A$782,$A87,СВЦЭМ!$B$39:$B$782,U$83)+'СЕТ СН'!$H$9+СВЦЭМ!$D$10+'СЕТ СН'!$H$6-'СЕТ СН'!$H$19</f>
        <v>1391.4700148299999</v>
      </c>
      <c r="V87" s="36">
        <f>SUMIFS(СВЦЭМ!$C$39:$C$782,СВЦЭМ!$A$39:$A$782,$A87,СВЦЭМ!$B$39:$B$782,V$83)+'СЕТ СН'!$H$9+СВЦЭМ!$D$10+'СЕТ СН'!$H$6-'СЕТ СН'!$H$19</f>
        <v>1380.3451381999998</v>
      </c>
      <c r="W87" s="36">
        <f>SUMIFS(СВЦЭМ!$C$39:$C$782,СВЦЭМ!$A$39:$A$782,$A87,СВЦЭМ!$B$39:$B$782,W$83)+'СЕТ СН'!$H$9+СВЦЭМ!$D$10+'СЕТ СН'!$H$6-'СЕТ СН'!$H$19</f>
        <v>1401.13090115</v>
      </c>
      <c r="X87" s="36">
        <f>SUMIFS(СВЦЭМ!$C$39:$C$782,СВЦЭМ!$A$39:$A$782,$A87,СВЦЭМ!$B$39:$B$782,X$83)+'СЕТ СН'!$H$9+СВЦЭМ!$D$10+'СЕТ СН'!$H$6-'СЕТ СН'!$H$19</f>
        <v>1427.6444789</v>
      </c>
      <c r="Y87" s="36">
        <f>SUMIFS(СВЦЭМ!$C$39:$C$782,СВЦЭМ!$A$39:$A$782,$A87,СВЦЭМ!$B$39:$B$782,Y$83)+'СЕТ СН'!$H$9+СВЦЭМ!$D$10+'СЕТ СН'!$H$6-'СЕТ СН'!$H$19</f>
        <v>1472.6864602800001</v>
      </c>
    </row>
    <row r="88" spans="1:25" ht="15.75" x14ac:dyDescent="0.2">
      <c r="A88" s="35">
        <f t="shared" si="2"/>
        <v>44291</v>
      </c>
      <c r="B88" s="36">
        <f>SUMIFS(СВЦЭМ!$C$39:$C$782,СВЦЭМ!$A$39:$A$782,$A88,СВЦЭМ!$B$39:$B$782,B$83)+'СЕТ СН'!$H$9+СВЦЭМ!$D$10+'СЕТ СН'!$H$6-'СЕТ СН'!$H$19</f>
        <v>1565.9490521500002</v>
      </c>
      <c r="C88" s="36">
        <f>SUMIFS(СВЦЭМ!$C$39:$C$782,СВЦЭМ!$A$39:$A$782,$A88,СВЦЭМ!$B$39:$B$782,C$83)+'СЕТ СН'!$H$9+СВЦЭМ!$D$10+'СЕТ СН'!$H$6-'СЕТ СН'!$H$19</f>
        <v>1657.0432284899998</v>
      </c>
      <c r="D88" s="36">
        <f>SUMIFS(СВЦЭМ!$C$39:$C$782,СВЦЭМ!$A$39:$A$782,$A88,СВЦЭМ!$B$39:$B$782,D$83)+'СЕТ СН'!$H$9+СВЦЭМ!$D$10+'СЕТ СН'!$H$6-'СЕТ СН'!$H$19</f>
        <v>1713.40389413</v>
      </c>
      <c r="E88" s="36">
        <f>SUMIFS(СВЦЭМ!$C$39:$C$782,СВЦЭМ!$A$39:$A$782,$A88,СВЦЭМ!$B$39:$B$782,E$83)+'СЕТ СН'!$H$9+СВЦЭМ!$D$10+'СЕТ СН'!$H$6-'СЕТ СН'!$H$19</f>
        <v>1719.58123372</v>
      </c>
      <c r="F88" s="36">
        <f>SUMIFS(СВЦЭМ!$C$39:$C$782,СВЦЭМ!$A$39:$A$782,$A88,СВЦЭМ!$B$39:$B$782,F$83)+'СЕТ СН'!$H$9+СВЦЭМ!$D$10+'СЕТ СН'!$H$6-'СЕТ СН'!$H$19</f>
        <v>1716.15962519</v>
      </c>
      <c r="G88" s="36">
        <f>SUMIFS(СВЦЭМ!$C$39:$C$782,СВЦЭМ!$A$39:$A$782,$A88,СВЦЭМ!$B$39:$B$782,G$83)+'СЕТ СН'!$H$9+СВЦЭМ!$D$10+'СЕТ СН'!$H$6-'СЕТ СН'!$H$19</f>
        <v>1716.6362119599999</v>
      </c>
      <c r="H88" s="36">
        <f>SUMIFS(СВЦЭМ!$C$39:$C$782,СВЦЭМ!$A$39:$A$782,$A88,СВЦЭМ!$B$39:$B$782,H$83)+'СЕТ СН'!$H$9+СВЦЭМ!$D$10+'СЕТ СН'!$H$6-'СЕТ СН'!$H$19</f>
        <v>1659.4210537200001</v>
      </c>
      <c r="I88" s="36">
        <f>SUMIFS(СВЦЭМ!$C$39:$C$782,СВЦЭМ!$A$39:$A$782,$A88,СВЦЭМ!$B$39:$B$782,I$83)+'СЕТ СН'!$H$9+СВЦЭМ!$D$10+'СЕТ СН'!$H$6-'СЕТ СН'!$H$19</f>
        <v>1591.2402657500002</v>
      </c>
      <c r="J88" s="36">
        <f>SUMIFS(СВЦЭМ!$C$39:$C$782,СВЦЭМ!$A$39:$A$782,$A88,СВЦЭМ!$B$39:$B$782,J$83)+'СЕТ СН'!$H$9+СВЦЭМ!$D$10+'СЕТ СН'!$H$6-'СЕТ СН'!$H$19</f>
        <v>1541.13390316</v>
      </c>
      <c r="K88" s="36">
        <f>SUMIFS(СВЦЭМ!$C$39:$C$782,СВЦЭМ!$A$39:$A$782,$A88,СВЦЭМ!$B$39:$B$782,K$83)+'СЕТ СН'!$H$9+СВЦЭМ!$D$10+'СЕТ СН'!$H$6-'СЕТ СН'!$H$19</f>
        <v>1501.1915578799999</v>
      </c>
      <c r="L88" s="36">
        <f>SUMIFS(СВЦЭМ!$C$39:$C$782,СВЦЭМ!$A$39:$A$782,$A88,СВЦЭМ!$B$39:$B$782,L$83)+'СЕТ СН'!$H$9+СВЦЭМ!$D$10+'СЕТ СН'!$H$6-'СЕТ СН'!$H$19</f>
        <v>1518.6663838899999</v>
      </c>
      <c r="M88" s="36">
        <f>SUMIFS(СВЦЭМ!$C$39:$C$782,СВЦЭМ!$A$39:$A$782,$A88,СВЦЭМ!$B$39:$B$782,M$83)+'СЕТ СН'!$H$9+СВЦЭМ!$D$10+'СЕТ СН'!$H$6-'СЕТ СН'!$H$19</f>
        <v>1511.9270987899999</v>
      </c>
      <c r="N88" s="36">
        <f>SUMIFS(СВЦЭМ!$C$39:$C$782,СВЦЭМ!$A$39:$A$782,$A88,СВЦЭМ!$B$39:$B$782,N$83)+'СЕТ СН'!$H$9+СВЦЭМ!$D$10+'СЕТ СН'!$H$6-'СЕТ СН'!$H$19</f>
        <v>1509.9275416700002</v>
      </c>
      <c r="O88" s="36">
        <f>SUMIFS(СВЦЭМ!$C$39:$C$782,СВЦЭМ!$A$39:$A$782,$A88,СВЦЭМ!$B$39:$B$782,O$83)+'СЕТ СН'!$H$9+СВЦЭМ!$D$10+'СЕТ СН'!$H$6-'СЕТ СН'!$H$19</f>
        <v>1555.9635470200001</v>
      </c>
      <c r="P88" s="36">
        <f>SUMIFS(СВЦЭМ!$C$39:$C$782,СВЦЭМ!$A$39:$A$782,$A88,СВЦЭМ!$B$39:$B$782,P$83)+'СЕТ СН'!$H$9+СВЦЭМ!$D$10+'СЕТ СН'!$H$6-'СЕТ СН'!$H$19</f>
        <v>1611.9418099200002</v>
      </c>
      <c r="Q88" s="36">
        <f>SUMIFS(СВЦЭМ!$C$39:$C$782,СВЦЭМ!$A$39:$A$782,$A88,СВЦЭМ!$B$39:$B$782,Q$83)+'СЕТ СН'!$H$9+СВЦЭМ!$D$10+'СЕТ СН'!$H$6-'СЕТ СН'!$H$19</f>
        <v>1629.6894745999998</v>
      </c>
      <c r="R88" s="36">
        <f>SUMIFS(СВЦЭМ!$C$39:$C$782,СВЦЭМ!$A$39:$A$782,$A88,СВЦЭМ!$B$39:$B$782,R$83)+'СЕТ СН'!$H$9+СВЦЭМ!$D$10+'СЕТ СН'!$H$6-'СЕТ СН'!$H$19</f>
        <v>1623.2893607299998</v>
      </c>
      <c r="S88" s="36">
        <f>SUMIFS(СВЦЭМ!$C$39:$C$782,СВЦЭМ!$A$39:$A$782,$A88,СВЦЭМ!$B$39:$B$782,S$83)+'СЕТ СН'!$H$9+СВЦЭМ!$D$10+'СЕТ СН'!$H$6-'СЕТ СН'!$H$19</f>
        <v>1597.3966328000001</v>
      </c>
      <c r="T88" s="36">
        <f>SUMIFS(СВЦЭМ!$C$39:$C$782,СВЦЭМ!$A$39:$A$782,$A88,СВЦЭМ!$B$39:$B$782,T$83)+'СЕТ СН'!$H$9+СВЦЭМ!$D$10+'СЕТ СН'!$H$6-'СЕТ СН'!$H$19</f>
        <v>1528.3223487599998</v>
      </c>
      <c r="U88" s="36">
        <f>SUMIFS(СВЦЭМ!$C$39:$C$782,СВЦЭМ!$A$39:$A$782,$A88,СВЦЭМ!$B$39:$B$782,U$83)+'СЕТ СН'!$H$9+СВЦЭМ!$D$10+'СЕТ СН'!$H$6-'СЕТ СН'!$H$19</f>
        <v>1466.8526079799999</v>
      </c>
      <c r="V88" s="36">
        <f>SUMIFS(СВЦЭМ!$C$39:$C$782,СВЦЭМ!$A$39:$A$782,$A88,СВЦЭМ!$B$39:$B$782,V$83)+'СЕТ СН'!$H$9+СВЦЭМ!$D$10+'СЕТ СН'!$H$6-'СЕТ СН'!$H$19</f>
        <v>1460.96607399</v>
      </c>
      <c r="W88" s="36">
        <f>SUMIFS(СВЦЭМ!$C$39:$C$782,СВЦЭМ!$A$39:$A$782,$A88,СВЦЭМ!$B$39:$B$782,W$83)+'СЕТ СН'!$H$9+СВЦЭМ!$D$10+'СЕТ СН'!$H$6-'СЕТ СН'!$H$19</f>
        <v>1486.53169544</v>
      </c>
      <c r="X88" s="36">
        <f>SUMIFS(СВЦЭМ!$C$39:$C$782,СВЦЭМ!$A$39:$A$782,$A88,СВЦЭМ!$B$39:$B$782,X$83)+'СЕТ СН'!$H$9+СВЦЭМ!$D$10+'СЕТ СН'!$H$6-'СЕТ СН'!$H$19</f>
        <v>1466.3217666299997</v>
      </c>
      <c r="Y88" s="36">
        <f>SUMIFS(СВЦЭМ!$C$39:$C$782,СВЦЭМ!$A$39:$A$782,$A88,СВЦЭМ!$B$39:$B$782,Y$83)+'СЕТ СН'!$H$9+СВЦЭМ!$D$10+'СЕТ СН'!$H$6-'СЕТ СН'!$H$19</f>
        <v>1493.3850343099998</v>
      </c>
    </row>
    <row r="89" spans="1:25" ht="15.75" x14ac:dyDescent="0.2">
      <c r="A89" s="35">
        <f t="shared" si="2"/>
        <v>44292</v>
      </c>
      <c r="B89" s="36">
        <f>SUMIFS(СВЦЭМ!$C$39:$C$782,СВЦЭМ!$A$39:$A$782,$A89,СВЦЭМ!$B$39:$B$782,B$83)+'СЕТ СН'!$H$9+СВЦЭМ!$D$10+'СЕТ СН'!$H$6-'СЕТ СН'!$H$19</f>
        <v>1498.9112275900002</v>
      </c>
      <c r="C89" s="36">
        <f>SUMIFS(СВЦЭМ!$C$39:$C$782,СВЦЭМ!$A$39:$A$782,$A89,СВЦЭМ!$B$39:$B$782,C$83)+'СЕТ СН'!$H$9+СВЦЭМ!$D$10+'СЕТ СН'!$H$6-'СЕТ СН'!$H$19</f>
        <v>1579.7723718399998</v>
      </c>
      <c r="D89" s="36">
        <f>SUMIFS(СВЦЭМ!$C$39:$C$782,СВЦЭМ!$A$39:$A$782,$A89,СВЦЭМ!$B$39:$B$782,D$83)+'СЕТ СН'!$H$9+СВЦЭМ!$D$10+'СЕТ СН'!$H$6-'СЕТ СН'!$H$19</f>
        <v>1649.2212672800001</v>
      </c>
      <c r="E89" s="36">
        <f>SUMIFS(СВЦЭМ!$C$39:$C$782,СВЦЭМ!$A$39:$A$782,$A89,СВЦЭМ!$B$39:$B$782,E$83)+'СЕТ СН'!$H$9+СВЦЭМ!$D$10+'СЕТ СН'!$H$6-'СЕТ СН'!$H$19</f>
        <v>1657.5511766099999</v>
      </c>
      <c r="F89" s="36">
        <f>SUMIFS(СВЦЭМ!$C$39:$C$782,СВЦЭМ!$A$39:$A$782,$A89,СВЦЭМ!$B$39:$B$782,F$83)+'СЕТ СН'!$H$9+СВЦЭМ!$D$10+'СЕТ СН'!$H$6-'СЕТ СН'!$H$19</f>
        <v>1659.75705754</v>
      </c>
      <c r="G89" s="36">
        <f>SUMIFS(СВЦЭМ!$C$39:$C$782,СВЦЭМ!$A$39:$A$782,$A89,СВЦЭМ!$B$39:$B$782,G$83)+'СЕТ СН'!$H$9+СВЦЭМ!$D$10+'СЕТ СН'!$H$6-'СЕТ СН'!$H$19</f>
        <v>1650.3183345100001</v>
      </c>
      <c r="H89" s="36">
        <f>SUMIFS(СВЦЭМ!$C$39:$C$782,СВЦЭМ!$A$39:$A$782,$A89,СВЦЭМ!$B$39:$B$782,H$83)+'СЕТ СН'!$H$9+СВЦЭМ!$D$10+'СЕТ СН'!$H$6-'СЕТ СН'!$H$19</f>
        <v>1616.68155217</v>
      </c>
      <c r="I89" s="36">
        <f>SUMIFS(СВЦЭМ!$C$39:$C$782,СВЦЭМ!$A$39:$A$782,$A89,СВЦЭМ!$B$39:$B$782,I$83)+'СЕТ СН'!$H$9+СВЦЭМ!$D$10+'СЕТ СН'!$H$6-'СЕТ СН'!$H$19</f>
        <v>1554.0684636999999</v>
      </c>
      <c r="J89" s="36">
        <f>SUMIFS(СВЦЭМ!$C$39:$C$782,СВЦЭМ!$A$39:$A$782,$A89,СВЦЭМ!$B$39:$B$782,J$83)+'СЕТ СН'!$H$9+СВЦЭМ!$D$10+'СЕТ СН'!$H$6-'СЕТ СН'!$H$19</f>
        <v>1501.4478433300001</v>
      </c>
      <c r="K89" s="36">
        <f>SUMIFS(СВЦЭМ!$C$39:$C$782,СВЦЭМ!$A$39:$A$782,$A89,СВЦЭМ!$B$39:$B$782,K$83)+'СЕТ СН'!$H$9+СВЦЭМ!$D$10+'СЕТ СН'!$H$6-'СЕТ СН'!$H$19</f>
        <v>1460.5911831899998</v>
      </c>
      <c r="L89" s="36">
        <f>SUMIFS(СВЦЭМ!$C$39:$C$782,СВЦЭМ!$A$39:$A$782,$A89,СВЦЭМ!$B$39:$B$782,L$83)+'СЕТ СН'!$H$9+СВЦЭМ!$D$10+'СЕТ СН'!$H$6-'СЕТ СН'!$H$19</f>
        <v>1480.33207954</v>
      </c>
      <c r="M89" s="36">
        <f>SUMIFS(СВЦЭМ!$C$39:$C$782,СВЦЭМ!$A$39:$A$782,$A89,СВЦЭМ!$B$39:$B$782,M$83)+'СЕТ СН'!$H$9+СВЦЭМ!$D$10+'СЕТ СН'!$H$6-'СЕТ СН'!$H$19</f>
        <v>1496.9202960399998</v>
      </c>
      <c r="N89" s="36">
        <f>SUMIFS(СВЦЭМ!$C$39:$C$782,СВЦЭМ!$A$39:$A$782,$A89,СВЦЭМ!$B$39:$B$782,N$83)+'СЕТ СН'!$H$9+СВЦЭМ!$D$10+'СЕТ СН'!$H$6-'СЕТ СН'!$H$19</f>
        <v>1527.6457110000001</v>
      </c>
      <c r="O89" s="36">
        <f>SUMIFS(СВЦЭМ!$C$39:$C$782,СВЦЭМ!$A$39:$A$782,$A89,СВЦЭМ!$B$39:$B$782,O$83)+'СЕТ СН'!$H$9+СВЦЭМ!$D$10+'СЕТ СН'!$H$6-'СЕТ СН'!$H$19</f>
        <v>1580.0173338200002</v>
      </c>
      <c r="P89" s="36">
        <f>SUMIFS(СВЦЭМ!$C$39:$C$782,СВЦЭМ!$A$39:$A$782,$A89,СВЦЭМ!$B$39:$B$782,P$83)+'СЕТ СН'!$H$9+СВЦЭМ!$D$10+'СЕТ СН'!$H$6-'СЕТ СН'!$H$19</f>
        <v>1623.4190077499998</v>
      </c>
      <c r="Q89" s="36">
        <f>SUMIFS(СВЦЭМ!$C$39:$C$782,СВЦЭМ!$A$39:$A$782,$A89,СВЦЭМ!$B$39:$B$782,Q$83)+'СЕТ СН'!$H$9+СВЦЭМ!$D$10+'СЕТ СН'!$H$6-'СЕТ СН'!$H$19</f>
        <v>1637.9277548700002</v>
      </c>
      <c r="R89" s="36">
        <f>SUMIFS(СВЦЭМ!$C$39:$C$782,СВЦЭМ!$A$39:$A$782,$A89,СВЦЭМ!$B$39:$B$782,R$83)+'СЕТ СН'!$H$9+СВЦЭМ!$D$10+'СЕТ СН'!$H$6-'СЕТ СН'!$H$19</f>
        <v>1630.8677198999999</v>
      </c>
      <c r="S89" s="36">
        <f>SUMIFS(СВЦЭМ!$C$39:$C$782,СВЦЭМ!$A$39:$A$782,$A89,СВЦЭМ!$B$39:$B$782,S$83)+'СЕТ СН'!$H$9+СВЦЭМ!$D$10+'СЕТ СН'!$H$6-'СЕТ СН'!$H$19</f>
        <v>1608.8801650099999</v>
      </c>
      <c r="T89" s="36">
        <f>SUMIFS(СВЦЭМ!$C$39:$C$782,СВЦЭМ!$A$39:$A$782,$A89,СВЦЭМ!$B$39:$B$782,T$83)+'СЕТ СН'!$H$9+СВЦЭМ!$D$10+'СЕТ СН'!$H$6-'СЕТ СН'!$H$19</f>
        <v>1540.9767540100001</v>
      </c>
      <c r="U89" s="36">
        <f>SUMIFS(СВЦЭМ!$C$39:$C$782,СВЦЭМ!$A$39:$A$782,$A89,СВЦЭМ!$B$39:$B$782,U$83)+'СЕТ СН'!$H$9+СВЦЭМ!$D$10+'СЕТ СН'!$H$6-'СЕТ СН'!$H$19</f>
        <v>1451.6856671199998</v>
      </c>
      <c r="V89" s="36">
        <f>SUMIFS(СВЦЭМ!$C$39:$C$782,СВЦЭМ!$A$39:$A$782,$A89,СВЦЭМ!$B$39:$B$782,V$83)+'СЕТ СН'!$H$9+СВЦЭМ!$D$10+'СЕТ СН'!$H$6-'СЕТ СН'!$H$19</f>
        <v>1401.90670228</v>
      </c>
      <c r="W89" s="36">
        <f>SUMIFS(СВЦЭМ!$C$39:$C$782,СВЦЭМ!$A$39:$A$782,$A89,СВЦЭМ!$B$39:$B$782,W$83)+'СЕТ СН'!$H$9+СВЦЭМ!$D$10+'СЕТ СН'!$H$6-'СЕТ СН'!$H$19</f>
        <v>1418.3774653400001</v>
      </c>
      <c r="X89" s="36">
        <f>SUMIFS(СВЦЭМ!$C$39:$C$782,СВЦЭМ!$A$39:$A$782,$A89,СВЦЭМ!$B$39:$B$782,X$83)+'СЕТ СН'!$H$9+СВЦЭМ!$D$10+'СЕТ СН'!$H$6-'СЕТ СН'!$H$19</f>
        <v>1444.3805112</v>
      </c>
      <c r="Y89" s="36">
        <f>SUMIFS(СВЦЭМ!$C$39:$C$782,СВЦЭМ!$A$39:$A$782,$A89,СВЦЭМ!$B$39:$B$782,Y$83)+'СЕТ СН'!$H$9+СВЦЭМ!$D$10+'СЕТ СН'!$H$6-'СЕТ СН'!$H$19</f>
        <v>1508.4677337200001</v>
      </c>
    </row>
    <row r="90" spans="1:25" ht="15.75" x14ac:dyDescent="0.2">
      <c r="A90" s="35">
        <f t="shared" si="2"/>
        <v>44293</v>
      </c>
      <c r="B90" s="36">
        <f>SUMIFS(СВЦЭМ!$C$39:$C$782,СВЦЭМ!$A$39:$A$782,$A90,СВЦЭМ!$B$39:$B$782,B$83)+'СЕТ СН'!$H$9+СВЦЭМ!$D$10+'СЕТ СН'!$H$6-'СЕТ СН'!$H$19</f>
        <v>1592.6376042100001</v>
      </c>
      <c r="C90" s="36">
        <f>SUMIFS(СВЦЭМ!$C$39:$C$782,СВЦЭМ!$A$39:$A$782,$A90,СВЦЭМ!$B$39:$B$782,C$83)+'СЕТ СН'!$H$9+СВЦЭМ!$D$10+'СЕТ СН'!$H$6-'СЕТ СН'!$H$19</f>
        <v>1643.9954809199999</v>
      </c>
      <c r="D90" s="36">
        <f>SUMIFS(СВЦЭМ!$C$39:$C$782,СВЦЭМ!$A$39:$A$782,$A90,СВЦЭМ!$B$39:$B$782,D$83)+'СЕТ СН'!$H$9+СВЦЭМ!$D$10+'СЕТ СН'!$H$6-'СЕТ СН'!$H$19</f>
        <v>1603.6570715600001</v>
      </c>
      <c r="E90" s="36">
        <f>SUMIFS(СВЦЭМ!$C$39:$C$782,СВЦЭМ!$A$39:$A$782,$A90,СВЦЭМ!$B$39:$B$782,E$83)+'СЕТ СН'!$H$9+СВЦЭМ!$D$10+'СЕТ СН'!$H$6-'СЕТ СН'!$H$19</f>
        <v>1600.0448737000002</v>
      </c>
      <c r="F90" s="36">
        <f>SUMIFS(СВЦЭМ!$C$39:$C$782,СВЦЭМ!$A$39:$A$782,$A90,СВЦЭМ!$B$39:$B$782,F$83)+'СЕТ СН'!$H$9+СВЦЭМ!$D$10+'СЕТ СН'!$H$6-'СЕТ СН'!$H$19</f>
        <v>1604.6556628799999</v>
      </c>
      <c r="G90" s="36">
        <f>SUMIFS(СВЦЭМ!$C$39:$C$782,СВЦЭМ!$A$39:$A$782,$A90,СВЦЭМ!$B$39:$B$782,G$83)+'СЕТ СН'!$H$9+СВЦЭМ!$D$10+'СЕТ СН'!$H$6-'СЕТ СН'!$H$19</f>
        <v>1613.2328810499998</v>
      </c>
      <c r="H90" s="36">
        <f>SUMIFS(СВЦЭМ!$C$39:$C$782,СВЦЭМ!$A$39:$A$782,$A90,СВЦЭМ!$B$39:$B$782,H$83)+'СЕТ СН'!$H$9+СВЦЭМ!$D$10+'СЕТ СН'!$H$6-'СЕТ СН'!$H$19</f>
        <v>1655.0754973799999</v>
      </c>
      <c r="I90" s="36">
        <f>SUMIFS(СВЦЭМ!$C$39:$C$782,СВЦЭМ!$A$39:$A$782,$A90,СВЦЭМ!$B$39:$B$782,I$83)+'СЕТ СН'!$H$9+СВЦЭМ!$D$10+'СЕТ СН'!$H$6-'СЕТ СН'!$H$19</f>
        <v>1618.4205266700001</v>
      </c>
      <c r="J90" s="36">
        <f>SUMIFS(СВЦЭМ!$C$39:$C$782,СВЦЭМ!$A$39:$A$782,$A90,СВЦЭМ!$B$39:$B$782,J$83)+'СЕТ СН'!$H$9+СВЦЭМ!$D$10+'СЕТ СН'!$H$6-'СЕТ СН'!$H$19</f>
        <v>1563.2598640400001</v>
      </c>
      <c r="K90" s="36">
        <f>SUMIFS(СВЦЭМ!$C$39:$C$782,СВЦЭМ!$A$39:$A$782,$A90,СВЦЭМ!$B$39:$B$782,K$83)+'СЕТ СН'!$H$9+СВЦЭМ!$D$10+'СЕТ СН'!$H$6-'СЕТ СН'!$H$19</f>
        <v>1513.9293566800002</v>
      </c>
      <c r="L90" s="36">
        <f>SUMIFS(СВЦЭМ!$C$39:$C$782,СВЦЭМ!$A$39:$A$782,$A90,СВЦЭМ!$B$39:$B$782,L$83)+'СЕТ СН'!$H$9+СВЦЭМ!$D$10+'СЕТ СН'!$H$6-'СЕТ СН'!$H$19</f>
        <v>1521.06391704</v>
      </c>
      <c r="M90" s="36">
        <f>SUMIFS(СВЦЭМ!$C$39:$C$782,СВЦЭМ!$A$39:$A$782,$A90,СВЦЭМ!$B$39:$B$782,M$83)+'СЕТ СН'!$H$9+СВЦЭМ!$D$10+'СЕТ СН'!$H$6-'СЕТ СН'!$H$19</f>
        <v>1508.07228227</v>
      </c>
      <c r="N90" s="36">
        <f>SUMIFS(СВЦЭМ!$C$39:$C$782,СВЦЭМ!$A$39:$A$782,$A90,СВЦЭМ!$B$39:$B$782,N$83)+'СЕТ СН'!$H$9+СВЦЭМ!$D$10+'СЕТ СН'!$H$6-'СЕТ СН'!$H$19</f>
        <v>1538.9302416300002</v>
      </c>
      <c r="O90" s="36">
        <f>SUMIFS(СВЦЭМ!$C$39:$C$782,СВЦЭМ!$A$39:$A$782,$A90,СВЦЭМ!$B$39:$B$782,O$83)+'СЕТ СН'!$H$9+СВЦЭМ!$D$10+'СЕТ СН'!$H$6-'СЕТ СН'!$H$19</f>
        <v>1567.5262032400001</v>
      </c>
      <c r="P90" s="36">
        <f>SUMIFS(СВЦЭМ!$C$39:$C$782,СВЦЭМ!$A$39:$A$782,$A90,СВЦЭМ!$B$39:$B$782,P$83)+'СЕТ СН'!$H$9+СВЦЭМ!$D$10+'СЕТ СН'!$H$6-'СЕТ СН'!$H$19</f>
        <v>1614.5501995200002</v>
      </c>
      <c r="Q90" s="36">
        <f>SUMIFS(СВЦЭМ!$C$39:$C$782,СВЦЭМ!$A$39:$A$782,$A90,СВЦЭМ!$B$39:$B$782,Q$83)+'СЕТ СН'!$H$9+СВЦЭМ!$D$10+'СЕТ СН'!$H$6-'СЕТ СН'!$H$19</f>
        <v>1659.8084844800001</v>
      </c>
      <c r="R90" s="36">
        <f>SUMIFS(СВЦЭМ!$C$39:$C$782,СВЦЭМ!$A$39:$A$782,$A90,СВЦЭМ!$B$39:$B$782,R$83)+'СЕТ СН'!$H$9+СВЦЭМ!$D$10+'СЕТ СН'!$H$6-'СЕТ СН'!$H$19</f>
        <v>1658.3097938299998</v>
      </c>
      <c r="S90" s="36">
        <f>SUMIFS(СВЦЭМ!$C$39:$C$782,СВЦЭМ!$A$39:$A$782,$A90,СВЦЭМ!$B$39:$B$782,S$83)+'СЕТ СН'!$H$9+СВЦЭМ!$D$10+'СЕТ СН'!$H$6-'СЕТ СН'!$H$19</f>
        <v>1620.87565494</v>
      </c>
      <c r="T90" s="36">
        <f>SUMIFS(СВЦЭМ!$C$39:$C$782,СВЦЭМ!$A$39:$A$782,$A90,СВЦЭМ!$B$39:$B$782,T$83)+'СЕТ СН'!$H$9+СВЦЭМ!$D$10+'СЕТ СН'!$H$6-'СЕТ СН'!$H$19</f>
        <v>1533.7896984600002</v>
      </c>
      <c r="U90" s="36">
        <f>SUMIFS(СВЦЭМ!$C$39:$C$782,СВЦЭМ!$A$39:$A$782,$A90,СВЦЭМ!$B$39:$B$782,U$83)+'СЕТ СН'!$H$9+СВЦЭМ!$D$10+'СЕТ СН'!$H$6-'СЕТ СН'!$H$19</f>
        <v>1477.8995021999999</v>
      </c>
      <c r="V90" s="36">
        <f>SUMIFS(СВЦЭМ!$C$39:$C$782,СВЦЭМ!$A$39:$A$782,$A90,СВЦЭМ!$B$39:$B$782,V$83)+'СЕТ СН'!$H$9+СВЦЭМ!$D$10+'СЕТ СН'!$H$6-'СЕТ СН'!$H$19</f>
        <v>1459.61831162</v>
      </c>
      <c r="W90" s="36">
        <f>SUMIFS(СВЦЭМ!$C$39:$C$782,СВЦЭМ!$A$39:$A$782,$A90,СВЦЭМ!$B$39:$B$782,W$83)+'СЕТ СН'!$H$9+СВЦЭМ!$D$10+'СЕТ СН'!$H$6-'СЕТ СН'!$H$19</f>
        <v>1458.86817191</v>
      </c>
      <c r="X90" s="36">
        <f>SUMIFS(СВЦЭМ!$C$39:$C$782,СВЦЭМ!$A$39:$A$782,$A90,СВЦЭМ!$B$39:$B$782,X$83)+'СЕТ СН'!$H$9+СВЦЭМ!$D$10+'СЕТ СН'!$H$6-'СЕТ СН'!$H$19</f>
        <v>1474.1818782999999</v>
      </c>
      <c r="Y90" s="36">
        <f>SUMIFS(СВЦЭМ!$C$39:$C$782,СВЦЭМ!$A$39:$A$782,$A90,СВЦЭМ!$B$39:$B$782,Y$83)+'СЕТ СН'!$H$9+СВЦЭМ!$D$10+'СЕТ СН'!$H$6-'СЕТ СН'!$H$19</f>
        <v>1528.5168555800001</v>
      </c>
    </row>
    <row r="91" spans="1:25" ht="15.75" x14ac:dyDescent="0.2">
      <c r="A91" s="35">
        <f t="shared" si="2"/>
        <v>44294</v>
      </c>
      <c r="B91" s="36">
        <f>SUMIFS(СВЦЭМ!$C$39:$C$782,СВЦЭМ!$A$39:$A$782,$A91,СВЦЭМ!$B$39:$B$782,B$83)+'СЕТ СН'!$H$9+СВЦЭМ!$D$10+'СЕТ СН'!$H$6-'СЕТ СН'!$H$19</f>
        <v>1566.0293883200002</v>
      </c>
      <c r="C91" s="36">
        <f>SUMIFS(СВЦЭМ!$C$39:$C$782,СВЦЭМ!$A$39:$A$782,$A91,СВЦЭМ!$B$39:$B$782,C$83)+'СЕТ СН'!$H$9+СВЦЭМ!$D$10+'СЕТ СН'!$H$6-'СЕТ СН'!$H$19</f>
        <v>1644.1859240600002</v>
      </c>
      <c r="D91" s="36">
        <f>SUMIFS(СВЦЭМ!$C$39:$C$782,СВЦЭМ!$A$39:$A$782,$A91,СВЦЭМ!$B$39:$B$782,D$83)+'СЕТ СН'!$H$9+СВЦЭМ!$D$10+'СЕТ СН'!$H$6-'СЕТ СН'!$H$19</f>
        <v>1624.9243695800001</v>
      </c>
      <c r="E91" s="36">
        <f>SUMIFS(СВЦЭМ!$C$39:$C$782,СВЦЭМ!$A$39:$A$782,$A91,СВЦЭМ!$B$39:$B$782,E$83)+'СЕТ СН'!$H$9+СВЦЭМ!$D$10+'СЕТ СН'!$H$6-'СЕТ СН'!$H$19</f>
        <v>1619.5491351800001</v>
      </c>
      <c r="F91" s="36">
        <f>SUMIFS(СВЦЭМ!$C$39:$C$782,СВЦЭМ!$A$39:$A$782,$A91,СВЦЭМ!$B$39:$B$782,F$83)+'СЕТ СН'!$H$9+СВЦЭМ!$D$10+'СЕТ СН'!$H$6-'СЕТ СН'!$H$19</f>
        <v>1615.4721113400001</v>
      </c>
      <c r="G91" s="36">
        <f>SUMIFS(СВЦЭМ!$C$39:$C$782,СВЦЭМ!$A$39:$A$782,$A91,СВЦЭМ!$B$39:$B$782,G$83)+'СЕТ СН'!$H$9+СВЦЭМ!$D$10+'СЕТ СН'!$H$6-'СЕТ СН'!$H$19</f>
        <v>1625.5702887900002</v>
      </c>
      <c r="H91" s="36">
        <f>SUMIFS(СВЦЭМ!$C$39:$C$782,СВЦЭМ!$A$39:$A$782,$A91,СВЦЭМ!$B$39:$B$782,H$83)+'СЕТ СН'!$H$9+СВЦЭМ!$D$10+'СЕТ СН'!$H$6-'СЕТ СН'!$H$19</f>
        <v>1608.9678515400001</v>
      </c>
      <c r="I91" s="36">
        <f>SUMIFS(СВЦЭМ!$C$39:$C$782,СВЦЭМ!$A$39:$A$782,$A91,СВЦЭМ!$B$39:$B$782,I$83)+'СЕТ СН'!$H$9+СВЦЭМ!$D$10+'СЕТ СН'!$H$6-'СЕТ СН'!$H$19</f>
        <v>1547.28548258</v>
      </c>
      <c r="J91" s="36">
        <f>SUMIFS(СВЦЭМ!$C$39:$C$782,СВЦЭМ!$A$39:$A$782,$A91,СВЦЭМ!$B$39:$B$782,J$83)+'СЕТ СН'!$H$9+СВЦЭМ!$D$10+'СЕТ СН'!$H$6-'СЕТ СН'!$H$19</f>
        <v>1548.1610791899998</v>
      </c>
      <c r="K91" s="36">
        <f>SUMIFS(СВЦЭМ!$C$39:$C$782,СВЦЭМ!$A$39:$A$782,$A91,СВЦЭМ!$B$39:$B$782,K$83)+'СЕТ СН'!$H$9+СВЦЭМ!$D$10+'СЕТ СН'!$H$6-'СЕТ СН'!$H$19</f>
        <v>1526.5456132600002</v>
      </c>
      <c r="L91" s="36">
        <f>SUMIFS(СВЦЭМ!$C$39:$C$782,СВЦЭМ!$A$39:$A$782,$A91,СВЦЭМ!$B$39:$B$782,L$83)+'СЕТ СН'!$H$9+СВЦЭМ!$D$10+'СЕТ СН'!$H$6-'СЕТ СН'!$H$19</f>
        <v>1531.1983090799999</v>
      </c>
      <c r="M91" s="36">
        <f>SUMIFS(СВЦЭМ!$C$39:$C$782,СВЦЭМ!$A$39:$A$782,$A91,СВЦЭМ!$B$39:$B$782,M$83)+'СЕТ СН'!$H$9+СВЦЭМ!$D$10+'СЕТ СН'!$H$6-'СЕТ СН'!$H$19</f>
        <v>1540.5511654000002</v>
      </c>
      <c r="N91" s="36">
        <f>SUMIFS(СВЦЭМ!$C$39:$C$782,СВЦЭМ!$A$39:$A$782,$A91,СВЦЭМ!$B$39:$B$782,N$83)+'СЕТ СН'!$H$9+СВЦЭМ!$D$10+'СЕТ СН'!$H$6-'СЕТ СН'!$H$19</f>
        <v>1562.0311885699998</v>
      </c>
      <c r="O91" s="36">
        <f>SUMIFS(СВЦЭМ!$C$39:$C$782,СВЦЭМ!$A$39:$A$782,$A91,СВЦЭМ!$B$39:$B$782,O$83)+'СЕТ СН'!$H$9+СВЦЭМ!$D$10+'СЕТ СН'!$H$6-'СЕТ СН'!$H$19</f>
        <v>1568.04612077</v>
      </c>
      <c r="P91" s="36">
        <f>SUMIFS(СВЦЭМ!$C$39:$C$782,СВЦЭМ!$A$39:$A$782,$A91,СВЦЭМ!$B$39:$B$782,P$83)+'СЕТ СН'!$H$9+СВЦЭМ!$D$10+'СЕТ СН'!$H$6-'СЕТ СН'!$H$19</f>
        <v>1565.7774774</v>
      </c>
      <c r="Q91" s="36">
        <f>SUMIFS(СВЦЭМ!$C$39:$C$782,СВЦЭМ!$A$39:$A$782,$A91,СВЦЭМ!$B$39:$B$782,Q$83)+'СЕТ СН'!$H$9+СВЦЭМ!$D$10+'СЕТ СН'!$H$6-'СЕТ СН'!$H$19</f>
        <v>1594.6962626099998</v>
      </c>
      <c r="R91" s="36">
        <f>SUMIFS(СВЦЭМ!$C$39:$C$782,СВЦЭМ!$A$39:$A$782,$A91,СВЦЭМ!$B$39:$B$782,R$83)+'СЕТ СН'!$H$9+СВЦЭМ!$D$10+'СЕТ СН'!$H$6-'СЕТ СН'!$H$19</f>
        <v>1584.3252610099998</v>
      </c>
      <c r="S91" s="36">
        <f>SUMIFS(СВЦЭМ!$C$39:$C$782,СВЦЭМ!$A$39:$A$782,$A91,СВЦЭМ!$B$39:$B$782,S$83)+'СЕТ СН'!$H$9+СВЦЭМ!$D$10+'СЕТ СН'!$H$6-'СЕТ СН'!$H$19</f>
        <v>1568.87259662</v>
      </c>
      <c r="T91" s="36">
        <f>SUMIFS(СВЦЭМ!$C$39:$C$782,СВЦЭМ!$A$39:$A$782,$A91,СВЦЭМ!$B$39:$B$782,T$83)+'СЕТ СН'!$H$9+СВЦЭМ!$D$10+'СЕТ СН'!$H$6-'СЕТ СН'!$H$19</f>
        <v>1544.4905695699999</v>
      </c>
      <c r="U91" s="36">
        <f>SUMIFS(СВЦЭМ!$C$39:$C$782,СВЦЭМ!$A$39:$A$782,$A91,СВЦЭМ!$B$39:$B$782,U$83)+'СЕТ СН'!$H$9+СВЦЭМ!$D$10+'СЕТ СН'!$H$6-'СЕТ СН'!$H$19</f>
        <v>1469.1546958700001</v>
      </c>
      <c r="V91" s="36">
        <f>SUMIFS(СВЦЭМ!$C$39:$C$782,СВЦЭМ!$A$39:$A$782,$A91,СВЦЭМ!$B$39:$B$782,V$83)+'СЕТ СН'!$H$9+СВЦЭМ!$D$10+'СЕТ СН'!$H$6-'СЕТ СН'!$H$19</f>
        <v>1464.08673843</v>
      </c>
      <c r="W91" s="36">
        <f>SUMIFS(СВЦЭМ!$C$39:$C$782,СВЦЭМ!$A$39:$A$782,$A91,СВЦЭМ!$B$39:$B$782,W$83)+'СЕТ СН'!$H$9+СВЦЭМ!$D$10+'СЕТ СН'!$H$6-'СЕТ СН'!$H$19</f>
        <v>1486.8976669399999</v>
      </c>
      <c r="X91" s="36">
        <f>SUMIFS(СВЦЭМ!$C$39:$C$782,СВЦЭМ!$A$39:$A$782,$A91,СВЦЭМ!$B$39:$B$782,X$83)+'СЕТ СН'!$H$9+СВЦЭМ!$D$10+'СЕТ СН'!$H$6-'СЕТ СН'!$H$19</f>
        <v>1506.4041131399999</v>
      </c>
      <c r="Y91" s="36">
        <f>SUMIFS(СВЦЭМ!$C$39:$C$782,СВЦЭМ!$A$39:$A$782,$A91,СВЦЭМ!$B$39:$B$782,Y$83)+'СЕТ СН'!$H$9+СВЦЭМ!$D$10+'СЕТ СН'!$H$6-'СЕТ СН'!$H$19</f>
        <v>1540.7130072</v>
      </c>
    </row>
    <row r="92" spans="1:25" ht="15.75" x14ac:dyDescent="0.2">
      <c r="A92" s="35">
        <f t="shared" si="2"/>
        <v>44295</v>
      </c>
      <c r="B92" s="36">
        <f>SUMIFS(СВЦЭМ!$C$39:$C$782,СВЦЭМ!$A$39:$A$782,$A92,СВЦЭМ!$B$39:$B$782,B$83)+'СЕТ СН'!$H$9+СВЦЭМ!$D$10+'СЕТ СН'!$H$6-'СЕТ СН'!$H$19</f>
        <v>1516.0653404200002</v>
      </c>
      <c r="C92" s="36">
        <f>SUMIFS(СВЦЭМ!$C$39:$C$782,СВЦЭМ!$A$39:$A$782,$A92,СВЦЭМ!$B$39:$B$782,C$83)+'СЕТ СН'!$H$9+СВЦЭМ!$D$10+'СЕТ СН'!$H$6-'СЕТ СН'!$H$19</f>
        <v>1559.29360524</v>
      </c>
      <c r="D92" s="36">
        <f>SUMIFS(СВЦЭМ!$C$39:$C$782,СВЦЭМ!$A$39:$A$782,$A92,СВЦЭМ!$B$39:$B$782,D$83)+'СЕТ СН'!$H$9+СВЦЭМ!$D$10+'СЕТ СН'!$H$6-'СЕТ СН'!$H$19</f>
        <v>1607.9552441800001</v>
      </c>
      <c r="E92" s="36">
        <f>SUMIFS(СВЦЭМ!$C$39:$C$782,СВЦЭМ!$A$39:$A$782,$A92,СВЦЭМ!$B$39:$B$782,E$83)+'СЕТ СН'!$H$9+СВЦЭМ!$D$10+'СЕТ СН'!$H$6-'СЕТ СН'!$H$19</f>
        <v>1604.0989796700001</v>
      </c>
      <c r="F92" s="36">
        <f>SUMIFS(СВЦЭМ!$C$39:$C$782,СВЦЭМ!$A$39:$A$782,$A92,СВЦЭМ!$B$39:$B$782,F$83)+'СЕТ СН'!$H$9+СВЦЭМ!$D$10+'СЕТ СН'!$H$6-'СЕТ СН'!$H$19</f>
        <v>1602.1580997199999</v>
      </c>
      <c r="G92" s="36">
        <f>SUMIFS(СВЦЭМ!$C$39:$C$782,СВЦЭМ!$A$39:$A$782,$A92,СВЦЭМ!$B$39:$B$782,G$83)+'СЕТ СН'!$H$9+СВЦЭМ!$D$10+'СЕТ СН'!$H$6-'СЕТ СН'!$H$19</f>
        <v>1605.0090668100001</v>
      </c>
      <c r="H92" s="36">
        <f>SUMIFS(СВЦЭМ!$C$39:$C$782,СВЦЭМ!$A$39:$A$782,$A92,СВЦЭМ!$B$39:$B$782,H$83)+'СЕТ СН'!$H$9+СВЦЭМ!$D$10+'СЕТ СН'!$H$6-'СЕТ СН'!$H$19</f>
        <v>1591.8334222399999</v>
      </c>
      <c r="I92" s="36">
        <f>SUMIFS(СВЦЭМ!$C$39:$C$782,СВЦЭМ!$A$39:$A$782,$A92,СВЦЭМ!$B$39:$B$782,I$83)+'СЕТ СН'!$H$9+СВЦЭМ!$D$10+'СЕТ СН'!$H$6-'СЕТ СН'!$H$19</f>
        <v>1508.7796292899998</v>
      </c>
      <c r="J92" s="36">
        <f>SUMIFS(СВЦЭМ!$C$39:$C$782,СВЦЭМ!$A$39:$A$782,$A92,СВЦЭМ!$B$39:$B$782,J$83)+'СЕТ СН'!$H$9+СВЦЭМ!$D$10+'СЕТ СН'!$H$6-'СЕТ СН'!$H$19</f>
        <v>1521.3288734399998</v>
      </c>
      <c r="K92" s="36">
        <f>SUMIFS(СВЦЭМ!$C$39:$C$782,СВЦЭМ!$A$39:$A$782,$A92,СВЦЭМ!$B$39:$B$782,K$83)+'СЕТ СН'!$H$9+СВЦЭМ!$D$10+'СЕТ СН'!$H$6-'СЕТ СН'!$H$19</f>
        <v>1517.97467689</v>
      </c>
      <c r="L92" s="36">
        <f>SUMIFS(СВЦЭМ!$C$39:$C$782,СВЦЭМ!$A$39:$A$782,$A92,СВЦЭМ!$B$39:$B$782,L$83)+'СЕТ СН'!$H$9+СВЦЭМ!$D$10+'СЕТ СН'!$H$6-'СЕТ СН'!$H$19</f>
        <v>1524.4584778899998</v>
      </c>
      <c r="M92" s="36">
        <f>SUMIFS(СВЦЭМ!$C$39:$C$782,СВЦЭМ!$A$39:$A$782,$A92,СВЦЭМ!$B$39:$B$782,M$83)+'СЕТ СН'!$H$9+СВЦЭМ!$D$10+'СЕТ СН'!$H$6-'СЕТ СН'!$H$19</f>
        <v>1512.2903843899999</v>
      </c>
      <c r="N92" s="36">
        <f>SUMIFS(СВЦЭМ!$C$39:$C$782,СВЦЭМ!$A$39:$A$782,$A92,СВЦЭМ!$B$39:$B$782,N$83)+'СЕТ СН'!$H$9+СВЦЭМ!$D$10+'СЕТ СН'!$H$6-'СЕТ СН'!$H$19</f>
        <v>1535.1602417399999</v>
      </c>
      <c r="O92" s="36">
        <f>SUMIFS(СВЦЭМ!$C$39:$C$782,СВЦЭМ!$A$39:$A$782,$A92,СВЦЭМ!$B$39:$B$782,O$83)+'СЕТ СН'!$H$9+СВЦЭМ!$D$10+'СЕТ СН'!$H$6-'СЕТ СН'!$H$19</f>
        <v>1523.7206245399998</v>
      </c>
      <c r="P92" s="36">
        <f>SUMIFS(СВЦЭМ!$C$39:$C$782,СВЦЭМ!$A$39:$A$782,$A92,СВЦЭМ!$B$39:$B$782,P$83)+'СЕТ СН'!$H$9+СВЦЭМ!$D$10+'СЕТ СН'!$H$6-'СЕТ СН'!$H$19</f>
        <v>1551.6569782800002</v>
      </c>
      <c r="Q92" s="36">
        <f>SUMIFS(СВЦЭМ!$C$39:$C$782,СВЦЭМ!$A$39:$A$782,$A92,СВЦЭМ!$B$39:$B$782,Q$83)+'СЕТ СН'!$H$9+СВЦЭМ!$D$10+'СЕТ СН'!$H$6-'СЕТ СН'!$H$19</f>
        <v>1579.5080337099998</v>
      </c>
      <c r="R92" s="36">
        <f>SUMIFS(СВЦЭМ!$C$39:$C$782,СВЦЭМ!$A$39:$A$782,$A92,СВЦЭМ!$B$39:$B$782,R$83)+'СЕТ СН'!$H$9+СВЦЭМ!$D$10+'СЕТ СН'!$H$6-'СЕТ СН'!$H$19</f>
        <v>1561.8061350200001</v>
      </c>
      <c r="S92" s="36">
        <f>SUMIFS(СВЦЭМ!$C$39:$C$782,СВЦЭМ!$A$39:$A$782,$A92,СВЦЭМ!$B$39:$B$782,S$83)+'СЕТ СН'!$H$9+СВЦЭМ!$D$10+'СЕТ СН'!$H$6-'СЕТ СН'!$H$19</f>
        <v>1538.3872378400001</v>
      </c>
      <c r="T92" s="36">
        <f>SUMIFS(СВЦЭМ!$C$39:$C$782,СВЦЭМ!$A$39:$A$782,$A92,СВЦЭМ!$B$39:$B$782,T$83)+'СЕТ СН'!$H$9+СВЦЭМ!$D$10+'СЕТ СН'!$H$6-'СЕТ СН'!$H$19</f>
        <v>1525.4797337099999</v>
      </c>
      <c r="U92" s="36">
        <f>SUMIFS(СВЦЭМ!$C$39:$C$782,СВЦЭМ!$A$39:$A$782,$A92,СВЦЭМ!$B$39:$B$782,U$83)+'СЕТ СН'!$H$9+СВЦЭМ!$D$10+'СЕТ СН'!$H$6-'СЕТ СН'!$H$19</f>
        <v>1520.7491253100002</v>
      </c>
      <c r="V92" s="36">
        <f>SUMIFS(СВЦЭМ!$C$39:$C$782,СВЦЭМ!$A$39:$A$782,$A92,СВЦЭМ!$B$39:$B$782,V$83)+'СЕТ СН'!$H$9+СВЦЭМ!$D$10+'СЕТ СН'!$H$6-'СЕТ СН'!$H$19</f>
        <v>1540.1791252899998</v>
      </c>
      <c r="W92" s="36">
        <f>SUMIFS(СВЦЭМ!$C$39:$C$782,СВЦЭМ!$A$39:$A$782,$A92,СВЦЭМ!$B$39:$B$782,W$83)+'СЕТ СН'!$H$9+СВЦЭМ!$D$10+'СЕТ СН'!$H$6-'СЕТ СН'!$H$19</f>
        <v>1545.3720569900001</v>
      </c>
      <c r="X92" s="36">
        <f>SUMIFS(СВЦЭМ!$C$39:$C$782,СВЦЭМ!$A$39:$A$782,$A92,СВЦЭМ!$B$39:$B$782,X$83)+'СЕТ СН'!$H$9+СВЦЭМ!$D$10+'СЕТ СН'!$H$6-'СЕТ СН'!$H$19</f>
        <v>1527.9583506899999</v>
      </c>
      <c r="Y92" s="36">
        <f>SUMIFS(СВЦЭМ!$C$39:$C$782,СВЦЭМ!$A$39:$A$782,$A92,СВЦЭМ!$B$39:$B$782,Y$83)+'СЕТ СН'!$H$9+СВЦЭМ!$D$10+'СЕТ СН'!$H$6-'СЕТ СН'!$H$19</f>
        <v>1494.8979410100001</v>
      </c>
    </row>
    <row r="93" spans="1:25" ht="15.75" x14ac:dyDescent="0.2">
      <c r="A93" s="35">
        <f t="shared" si="2"/>
        <v>44296</v>
      </c>
      <c r="B93" s="36">
        <f>SUMIFS(СВЦЭМ!$C$39:$C$782,СВЦЭМ!$A$39:$A$782,$A93,СВЦЭМ!$B$39:$B$782,B$83)+'СЕТ СН'!$H$9+СВЦЭМ!$D$10+'СЕТ СН'!$H$6-'СЕТ СН'!$H$19</f>
        <v>1576.92432237</v>
      </c>
      <c r="C93" s="36">
        <f>SUMIFS(СВЦЭМ!$C$39:$C$782,СВЦЭМ!$A$39:$A$782,$A93,СВЦЭМ!$B$39:$B$782,C$83)+'СЕТ СН'!$H$9+СВЦЭМ!$D$10+'СЕТ СН'!$H$6-'СЕТ СН'!$H$19</f>
        <v>1625.3010622400002</v>
      </c>
      <c r="D93" s="36">
        <f>SUMIFS(СВЦЭМ!$C$39:$C$782,СВЦЭМ!$A$39:$A$782,$A93,СВЦЭМ!$B$39:$B$782,D$83)+'СЕТ СН'!$H$9+СВЦЭМ!$D$10+'СЕТ СН'!$H$6-'СЕТ СН'!$H$19</f>
        <v>1636.3329667399998</v>
      </c>
      <c r="E93" s="36">
        <f>SUMIFS(СВЦЭМ!$C$39:$C$782,СВЦЭМ!$A$39:$A$782,$A93,СВЦЭМ!$B$39:$B$782,E$83)+'СЕТ СН'!$H$9+СВЦЭМ!$D$10+'СЕТ СН'!$H$6-'СЕТ СН'!$H$19</f>
        <v>1617.0328232500001</v>
      </c>
      <c r="F93" s="36">
        <f>SUMIFS(СВЦЭМ!$C$39:$C$782,СВЦЭМ!$A$39:$A$782,$A93,СВЦЭМ!$B$39:$B$782,F$83)+'СЕТ СН'!$H$9+СВЦЭМ!$D$10+'СЕТ СН'!$H$6-'СЕТ СН'!$H$19</f>
        <v>1600.0091227299999</v>
      </c>
      <c r="G93" s="36">
        <f>SUMIFS(СВЦЭМ!$C$39:$C$782,СВЦЭМ!$A$39:$A$782,$A93,СВЦЭМ!$B$39:$B$782,G$83)+'СЕТ СН'!$H$9+СВЦЭМ!$D$10+'СЕТ СН'!$H$6-'СЕТ СН'!$H$19</f>
        <v>1603.5987592000001</v>
      </c>
      <c r="H93" s="36">
        <f>SUMIFS(СВЦЭМ!$C$39:$C$782,СВЦЭМ!$A$39:$A$782,$A93,СВЦЭМ!$B$39:$B$782,H$83)+'СЕТ СН'!$H$9+СВЦЭМ!$D$10+'СЕТ СН'!$H$6-'СЕТ СН'!$H$19</f>
        <v>1589.6785271799999</v>
      </c>
      <c r="I93" s="36">
        <f>SUMIFS(СВЦЭМ!$C$39:$C$782,СВЦЭМ!$A$39:$A$782,$A93,СВЦЭМ!$B$39:$B$782,I$83)+'СЕТ СН'!$H$9+СВЦЭМ!$D$10+'СЕТ СН'!$H$6-'СЕТ СН'!$H$19</f>
        <v>1551.6293475699999</v>
      </c>
      <c r="J93" s="36">
        <f>SUMIFS(СВЦЭМ!$C$39:$C$782,СВЦЭМ!$A$39:$A$782,$A93,СВЦЭМ!$B$39:$B$782,J$83)+'СЕТ СН'!$H$9+СВЦЭМ!$D$10+'СЕТ СН'!$H$6-'СЕТ СН'!$H$19</f>
        <v>1500.0082181500002</v>
      </c>
      <c r="K93" s="36">
        <f>SUMIFS(СВЦЭМ!$C$39:$C$782,СВЦЭМ!$A$39:$A$782,$A93,СВЦЭМ!$B$39:$B$782,K$83)+'СЕТ СН'!$H$9+СВЦЭМ!$D$10+'СЕТ СН'!$H$6-'СЕТ СН'!$H$19</f>
        <v>1432.53681031</v>
      </c>
      <c r="L93" s="36">
        <f>SUMIFS(СВЦЭМ!$C$39:$C$782,СВЦЭМ!$A$39:$A$782,$A93,СВЦЭМ!$B$39:$B$782,L$83)+'СЕТ СН'!$H$9+СВЦЭМ!$D$10+'СЕТ СН'!$H$6-'СЕТ СН'!$H$19</f>
        <v>1448.0197171199998</v>
      </c>
      <c r="M93" s="36">
        <f>SUMIFS(СВЦЭМ!$C$39:$C$782,СВЦЭМ!$A$39:$A$782,$A93,СВЦЭМ!$B$39:$B$782,M$83)+'СЕТ СН'!$H$9+СВЦЭМ!$D$10+'СЕТ СН'!$H$6-'СЕТ СН'!$H$19</f>
        <v>1468.5569712500001</v>
      </c>
      <c r="N93" s="36">
        <f>SUMIFS(СВЦЭМ!$C$39:$C$782,СВЦЭМ!$A$39:$A$782,$A93,СВЦЭМ!$B$39:$B$782,N$83)+'СЕТ СН'!$H$9+СВЦЭМ!$D$10+'СЕТ СН'!$H$6-'СЕТ СН'!$H$19</f>
        <v>1515.8946295199999</v>
      </c>
      <c r="O93" s="36">
        <f>SUMIFS(СВЦЭМ!$C$39:$C$782,СВЦЭМ!$A$39:$A$782,$A93,СВЦЭМ!$B$39:$B$782,O$83)+'СЕТ СН'!$H$9+СВЦЭМ!$D$10+'СЕТ СН'!$H$6-'СЕТ СН'!$H$19</f>
        <v>1545.3771467299998</v>
      </c>
      <c r="P93" s="36">
        <f>SUMIFS(СВЦЭМ!$C$39:$C$782,СВЦЭМ!$A$39:$A$782,$A93,СВЦЭМ!$B$39:$B$782,P$83)+'СЕТ СН'!$H$9+СВЦЭМ!$D$10+'СЕТ СН'!$H$6-'СЕТ СН'!$H$19</f>
        <v>1596.7410421200002</v>
      </c>
      <c r="Q93" s="36">
        <f>SUMIFS(СВЦЭМ!$C$39:$C$782,СВЦЭМ!$A$39:$A$782,$A93,СВЦЭМ!$B$39:$B$782,Q$83)+'СЕТ СН'!$H$9+СВЦЭМ!$D$10+'СЕТ СН'!$H$6-'СЕТ СН'!$H$19</f>
        <v>1616.4568516899999</v>
      </c>
      <c r="R93" s="36">
        <f>SUMIFS(СВЦЭМ!$C$39:$C$782,СВЦЭМ!$A$39:$A$782,$A93,СВЦЭМ!$B$39:$B$782,R$83)+'СЕТ СН'!$H$9+СВЦЭМ!$D$10+'СЕТ СН'!$H$6-'СЕТ СН'!$H$19</f>
        <v>1597.5733398100001</v>
      </c>
      <c r="S93" s="36">
        <f>SUMIFS(СВЦЭМ!$C$39:$C$782,СВЦЭМ!$A$39:$A$782,$A93,СВЦЭМ!$B$39:$B$782,S$83)+'СЕТ СН'!$H$9+СВЦЭМ!$D$10+'СЕТ СН'!$H$6-'СЕТ СН'!$H$19</f>
        <v>1545.3180187299999</v>
      </c>
      <c r="T93" s="36">
        <f>SUMIFS(СВЦЭМ!$C$39:$C$782,СВЦЭМ!$A$39:$A$782,$A93,СВЦЭМ!$B$39:$B$782,T$83)+'СЕТ СН'!$H$9+СВЦЭМ!$D$10+'СЕТ СН'!$H$6-'СЕТ СН'!$H$19</f>
        <v>1431.73359985</v>
      </c>
      <c r="U93" s="36">
        <f>SUMIFS(СВЦЭМ!$C$39:$C$782,СВЦЭМ!$A$39:$A$782,$A93,СВЦЭМ!$B$39:$B$782,U$83)+'СЕТ СН'!$H$9+СВЦЭМ!$D$10+'СЕТ СН'!$H$6-'СЕТ СН'!$H$19</f>
        <v>1351.6670256100001</v>
      </c>
      <c r="V93" s="36">
        <f>SUMIFS(СВЦЭМ!$C$39:$C$782,СВЦЭМ!$A$39:$A$782,$A93,СВЦЭМ!$B$39:$B$782,V$83)+'СЕТ СН'!$H$9+СВЦЭМ!$D$10+'СЕТ СН'!$H$6-'СЕТ СН'!$H$19</f>
        <v>1345.1538421299999</v>
      </c>
      <c r="W93" s="36">
        <f>SUMIFS(СВЦЭМ!$C$39:$C$782,СВЦЭМ!$A$39:$A$782,$A93,СВЦЭМ!$B$39:$B$782,W$83)+'СЕТ СН'!$H$9+СВЦЭМ!$D$10+'СЕТ СН'!$H$6-'СЕТ СН'!$H$19</f>
        <v>1365.9272417900002</v>
      </c>
      <c r="X93" s="36">
        <f>SUMIFS(СВЦЭМ!$C$39:$C$782,СВЦЭМ!$A$39:$A$782,$A93,СВЦЭМ!$B$39:$B$782,X$83)+'СЕТ СН'!$H$9+СВЦЭМ!$D$10+'СЕТ СН'!$H$6-'СЕТ СН'!$H$19</f>
        <v>1370.92271018</v>
      </c>
      <c r="Y93" s="36">
        <f>SUMIFS(СВЦЭМ!$C$39:$C$782,СВЦЭМ!$A$39:$A$782,$A93,СВЦЭМ!$B$39:$B$782,Y$83)+'СЕТ СН'!$H$9+СВЦЭМ!$D$10+'СЕТ СН'!$H$6-'СЕТ СН'!$H$19</f>
        <v>1416.79401039</v>
      </c>
    </row>
    <row r="94" spans="1:25" ht="15.75" x14ac:dyDescent="0.2">
      <c r="A94" s="35">
        <f t="shared" si="2"/>
        <v>44297</v>
      </c>
      <c r="B94" s="36">
        <f>SUMIFS(СВЦЭМ!$C$39:$C$782,СВЦЭМ!$A$39:$A$782,$A94,СВЦЭМ!$B$39:$B$782,B$83)+'СЕТ СН'!$H$9+СВЦЭМ!$D$10+'СЕТ СН'!$H$6-'СЕТ СН'!$H$19</f>
        <v>1500.8854776799999</v>
      </c>
      <c r="C94" s="36">
        <f>SUMIFS(СВЦЭМ!$C$39:$C$782,СВЦЭМ!$A$39:$A$782,$A94,СВЦЭМ!$B$39:$B$782,C$83)+'СЕТ СН'!$H$9+СВЦЭМ!$D$10+'СЕТ СН'!$H$6-'СЕТ СН'!$H$19</f>
        <v>1626.33802569</v>
      </c>
      <c r="D94" s="36">
        <f>SUMIFS(СВЦЭМ!$C$39:$C$782,СВЦЭМ!$A$39:$A$782,$A94,СВЦЭМ!$B$39:$B$782,D$83)+'СЕТ СН'!$H$9+СВЦЭМ!$D$10+'СЕТ СН'!$H$6-'СЕТ СН'!$H$19</f>
        <v>1708.2361693399998</v>
      </c>
      <c r="E94" s="36">
        <f>SUMIFS(СВЦЭМ!$C$39:$C$782,СВЦЭМ!$A$39:$A$782,$A94,СВЦЭМ!$B$39:$B$782,E$83)+'СЕТ СН'!$H$9+СВЦЭМ!$D$10+'СЕТ СН'!$H$6-'СЕТ СН'!$H$19</f>
        <v>1732.4852686600002</v>
      </c>
      <c r="F94" s="36">
        <f>SUMIFS(СВЦЭМ!$C$39:$C$782,СВЦЭМ!$A$39:$A$782,$A94,СВЦЭМ!$B$39:$B$782,F$83)+'СЕТ СН'!$H$9+СВЦЭМ!$D$10+'СЕТ СН'!$H$6-'СЕТ СН'!$H$19</f>
        <v>1750.4956203400002</v>
      </c>
      <c r="G94" s="36">
        <f>SUMIFS(СВЦЭМ!$C$39:$C$782,СВЦЭМ!$A$39:$A$782,$A94,СВЦЭМ!$B$39:$B$782,G$83)+'СЕТ СН'!$H$9+СВЦЭМ!$D$10+'СЕТ СН'!$H$6-'СЕТ СН'!$H$19</f>
        <v>1747.0040267499999</v>
      </c>
      <c r="H94" s="36">
        <f>SUMIFS(СВЦЭМ!$C$39:$C$782,СВЦЭМ!$A$39:$A$782,$A94,СВЦЭМ!$B$39:$B$782,H$83)+'СЕТ СН'!$H$9+СВЦЭМ!$D$10+'СЕТ СН'!$H$6-'СЕТ СН'!$H$19</f>
        <v>1727.7410569600002</v>
      </c>
      <c r="I94" s="36">
        <f>SUMIFS(СВЦЭМ!$C$39:$C$782,СВЦЭМ!$A$39:$A$782,$A94,СВЦЭМ!$B$39:$B$782,I$83)+'СЕТ СН'!$H$9+СВЦЭМ!$D$10+'СЕТ СН'!$H$6-'СЕТ СН'!$H$19</f>
        <v>1650.3791271999999</v>
      </c>
      <c r="J94" s="36">
        <f>SUMIFS(СВЦЭМ!$C$39:$C$782,СВЦЭМ!$A$39:$A$782,$A94,СВЦЭМ!$B$39:$B$782,J$83)+'СЕТ СН'!$H$9+СВЦЭМ!$D$10+'СЕТ СН'!$H$6-'СЕТ СН'!$H$19</f>
        <v>1580.4255214899999</v>
      </c>
      <c r="K94" s="36">
        <f>SUMIFS(СВЦЭМ!$C$39:$C$782,СВЦЭМ!$A$39:$A$782,$A94,СВЦЭМ!$B$39:$B$782,K$83)+'СЕТ СН'!$H$9+СВЦЭМ!$D$10+'СЕТ СН'!$H$6-'СЕТ СН'!$H$19</f>
        <v>1505.1071028000001</v>
      </c>
      <c r="L94" s="36">
        <f>SUMIFS(СВЦЭМ!$C$39:$C$782,СВЦЭМ!$A$39:$A$782,$A94,СВЦЭМ!$B$39:$B$782,L$83)+'СЕТ СН'!$H$9+СВЦЭМ!$D$10+'СЕТ СН'!$H$6-'СЕТ СН'!$H$19</f>
        <v>1502.71563986</v>
      </c>
      <c r="M94" s="36">
        <f>SUMIFS(СВЦЭМ!$C$39:$C$782,СВЦЭМ!$A$39:$A$782,$A94,СВЦЭМ!$B$39:$B$782,M$83)+'СЕТ СН'!$H$9+СВЦЭМ!$D$10+'СЕТ СН'!$H$6-'СЕТ СН'!$H$19</f>
        <v>1509.6315660099999</v>
      </c>
      <c r="N94" s="36">
        <f>SUMIFS(СВЦЭМ!$C$39:$C$782,СВЦЭМ!$A$39:$A$782,$A94,СВЦЭМ!$B$39:$B$782,N$83)+'СЕТ СН'!$H$9+СВЦЭМ!$D$10+'СЕТ СН'!$H$6-'СЕТ СН'!$H$19</f>
        <v>1542.1677678299998</v>
      </c>
      <c r="O94" s="36">
        <f>SUMIFS(СВЦЭМ!$C$39:$C$782,СВЦЭМ!$A$39:$A$782,$A94,СВЦЭМ!$B$39:$B$782,O$83)+'СЕТ СН'!$H$9+СВЦЭМ!$D$10+'СЕТ СН'!$H$6-'СЕТ СН'!$H$19</f>
        <v>1573.5409251999999</v>
      </c>
      <c r="P94" s="36">
        <f>SUMIFS(СВЦЭМ!$C$39:$C$782,СВЦЭМ!$A$39:$A$782,$A94,СВЦЭМ!$B$39:$B$782,P$83)+'СЕТ СН'!$H$9+СВЦЭМ!$D$10+'СЕТ СН'!$H$6-'СЕТ СН'!$H$19</f>
        <v>1630.51006164</v>
      </c>
      <c r="Q94" s="36">
        <f>SUMIFS(СВЦЭМ!$C$39:$C$782,СВЦЭМ!$A$39:$A$782,$A94,СВЦЭМ!$B$39:$B$782,Q$83)+'СЕТ СН'!$H$9+СВЦЭМ!$D$10+'СЕТ СН'!$H$6-'СЕТ СН'!$H$19</f>
        <v>1664.0645472599999</v>
      </c>
      <c r="R94" s="36">
        <f>SUMIFS(СВЦЭМ!$C$39:$C$782,СВЦЭМ!$A$39:$A$782,$A94,СВЦЭМ!$B$39:$B$782,R$83)+'СЕТ СН'!$H$9+СВЦЭМ!$D$10+'СЕТ СН'!$H$6-'СЕТ СН'!$H$19</f>
        <v>1647.0144242699998</v>
      </c>
      <c r="S94" s="36">
        <f>SUMIFS(СВЦЭМ!$C$39:$C$782,СВЦЭМ!$A$39:$A$782,$A94,СВЦЭМ!$B$39:$B$782,S$83)+'СЕТ СН'!$H$9+СВЦЭМ!$D$10+'СЕТ СН'!$H$6-'СЕТ СН'!$H$19</f>
        <v>1616.6842404499998</v>
      </c>
      <c r="T94" s="36">
        <f>SUMIFS(СВЦЭМ!$C$39:$C$782,СВЦЭМ!$A$39:$A$782,$A94,СВЦЭМ!$B$39:$B$782,T$83)+'СЕТ СН'!$H$9+СВЦЭМ!$D$10+'СЕТ СН'!$H$6-'СЕТ СН'!$H$19</f>
        <v>1537.03735861</v>
      </c>
      <c r="U94" s="36">
        <f>SUMIFS(СВЦЭМ!$C$39:$C$782,СВЦЭМ!$A$39:$A$782,$A94,СВЦЭМ!$B$39:$B$782,U$83)+'СЕТ СН'!$H$9+СВЦЭМ!$D$10+'СЕТ СН'!$H$6-'СЕТ СН'!$H$19</f>
        <v>1464.13016285</v>
      </c>
      <c r="V94" s="36">
        <f>SUMIFS(СВЦЭМ!$C$39:$C$782,СВЦЭМ!$A$39:$A$782,$A94,СВЦЭМ!$B$39:$B$782,V$83)+'СЕТ СН'!$H$9+СВЦЭМ!$D$10+'СЕТ СН'!$H$6-'СЕТ СН'!$H$19</f>
        <v>1440.6561619999998</v>
      </c>
      <c r="W94" s="36">
        <f>SUMIFS(СВЦЭМ!$C$39:$C$782,СВЦЭМ!$A$39:$A$782,$A94,СВЦЭМ!$B$39:$B$782,W$83)+'СЕТ СН'!$H$9+СВЦЭМ!$D$10+'СЕТ СН'!$H$6-'СЕТ СН'!$H$19</f>
        <v>1442.7780168099998</v>
      </c>
      <c r="X94" s="36">
        <f>SUMIFS(СВЦЭМ!$C$39:$C$782,СВЦЭМ!$A$39:$A$782,$A94,СВЦЭМ!$B$39:$B$782,X$83)+'СЕТ СН'!$H$9+СВЦЭМ!$D$10+'СЕТ СН'!$H$6-'СЕТ СН'!$H$19</f>
        <v>1441.9617535399998</v>
      </c>
      <c r="Y94" s="36">
        <f>SUMIFS(СВЦЭМ!$C$39:$C$782,СВЦЭМ!$A$39:$A$782,$A94,СВЦЭМ!$B$39:$B$782,Y$83)+'СЕТ СН'!$H$9+СВЦЭМ!$D$10+'СЕТ СН'!$H$6-'СЕТ СН'!$H$19</f>
        <v>1490.2282020799998</v>
      </c>
    </row>
    <row r="95" spans="1:25" ht="15.75" x14ac:dyDescent="0.2">
      <c r="A95" s="35">
        <f t="shared" si="2"/>
        <v>44298</v>
      </c>
      <c r="B95" s="36">
        <f>SUMIFS(СВЦЭМ!$C$39:$C$782,СВЦЭМ!$A$39:$A$782,$A95,СВЦЭМ!$B$39:$B$782,B$83)+'СЕТ СН'!$H$9+СВЦЭМ!$D$10+'СЕТ СН'!$H$6-'СЕТ СН'!$H$19</f>
        <v>1541.13744662</v>
      </c>
      <c r="C95" s="36">
        <f>SUMIFS(СВЦЭМ!$C$39:$C$782,СВЦЭМ!$A$39:$A$782,$A95,СВЦЭМ!$B$39:$B$782,C$83)+'СЕТ СН'!$H$9+СВЦЭМ!$D$10+'СЕТ СН'!$H$6-'СЕТ СН'!$H$19</f>
        <v>1610.6101265900002</v>
      </c>
      <c r="D95" s="36">
        <f>SUMIFS(СВЦЭМ!$C$39:$C$782,СВЦЭМ!$A$39:$A$782,$A95,СВЦЭМ!$B$39:$B$782,D$83)+'СЕТ СН'!$H$9+СВЦЭМ!$D$10+'СЕТ СН'!$H$6-'СЕТ СН'!$H$19</f>
        <v>1673.1059671600001</v>
      </c>
      <c r="E95" s="36">
        <f>SUMIFS(СВЦЭМ!$C$39:$C$782,СВЦЭМ!$A$39:$A$782,$A95,СВЦЭМ!$B$39:$B$782,E$83)+'СЕТ СН'!$H$9+СВЦЭМ!$D$10+'СЕТ СН'!$H$6-'СЕТ СН'!$H$19</f>
        <v>1743.5462482100002</v>
      </c>
      <c r="F95" s="36">
        <f>SUMIFS(СВЦЭМ!$C$39:$C$782,СВЦЭМ!$A$39:$A$782,$A95,СВЦЭМ!$B$39:$B$782,F$83)+'СЕТ СН'!$H$9+СВЦЭМ!$D$10+'СЕТ СН'!$H$6-'СЕТ СН'!$H$19</f>
        <v>1764.5403522500001</v>
      </c>
      <c r="G95" s="36">
        <f>SUMIFS(СВЦЭМ!$C$39:$C$782,СВЦЭМ!$A$39:$A$782,$A95,СВЦЭМ!$B$39:$B$782,G$83)+'СЕТ СН'!$H$9+СВЦЭМ!$D$10+'СЕТ СН'!$H$6-'СЕТ СН'!$H$19</f>
        <v>1736.4856416299999</v>
      </c>
      <c r="H95" s="36">
        <f>SUMIFS(СВЦЭМ!$C$39:$C$782,СВЦЭМ!$A$39:$A$782,$A95,СВЦЭМ!$B$39:$B$782,H$83)+'СЕТ СН'!$H$9+СВЦЭМ!$D$10+'СЕТ СН'!$H$6-'СЕТ СН'!$H$19</f>
        <v>1698.0276614999998</v>
      </c>
      <c r="I95" s="36">
        <f>SUMIFS(СВЦЭМ!$C$39:$C$782,СВЦЭМ!$A$39:$A$782,$A95,СВЦЭМ!$B$39:$B$782,I$83)+'СЕТ СН'!$H$9+СВЦЭМ!$D$10+'СЕТ СН'!$H$6-'СЕТ СН'!$H$19</f>
        <v>1621.4775712599999</v>
      </c>
      <c r="J95" s="36">
        <f>SUMIFS(СВЦЭМ!$C$39:$C$782,СВЦЭМ!$A$39:$A$782,$A95,СВЦЭМ!$B$39:$B$782,J$83)+'СЕТ СН'!$H$9+СВЦЭМ!$D$10+'СЕТ СН'!$H$6-'СЕТ СН'!$H$19</f>
        <v>1547.7522913399998</v>
      </c>
      <c r="K95" s="36">
        <f>SUMIFS(СВЦЭМ!$C$39:$C$782,СВЦЭМ!$A$39:$A$782,$A95,СВЦЭМ!$B$39:$B$782,K$83)+'СЕТ СН'!$H$9+СВЦЭМ!$D$10+'СЕТ СН'!$H$6-'СЕТ СН'!$H$19</f>
        <v>1496.81657146</v>
      </c>
      <c r="L95" s="36">
        <f>SUMIFS(СВЦЭМ!$C$39:$C$782,СВЦЭМ!$A$39:$A$782,$A95,СВЦЭМ!$B$39:$B$782,L$83)+'СЕТ СН'!$H$9+СВЦЭМ!$D$10+'СЕТ СН'!$H$6-'СЕТ СН'!$H$19</f>
        <v>1492.0236475299998</v>
      </c>
      <c r="M95" s="36">
        <f>SUMIFS(СВЦЭМ!$C$39:$C$782,СВЦЭМ!$A$39:$A$782,$A95,СВЦЭМ!$B$39:$B$782,M$83)+'СЕТ СН'!$H$9+СВЦЭМ!$D$10+'СЕТ СН'!$H$6-'СЕТ СН'!$H$19</f>
        <v>1501.2563465600001</v>
      </c>
      <c r="N95" s="36">
        <f>SUMIFS(СВЦЭМ!$C$39:$C$782,СВЦЭМ!$A$39:$A$782,$A95,СВЦЭМ!$B$39:$B$782,N$83)+'СЕТ СН'!$H$9+СВЦЭМ!$D$10+'СЕТ СН'!$H$6-'СЕТ СН'!$H$19</f>
        <v>1526.9260156800001</v>
      </c>
      <c r="O95" s="36">
        <f>SUMIFS(СВЦЭМ!$C$39:$C$782,СВЦЭМ!$A$39:$A$782,$A95,СВЦЭМ!$B$39:$B$782,O$83)+'СЕТ СН'!$H$9+СВЦЭМ!$D$10+'СЕТ СН'!$H$6-'СЕТ СН'!$H$19</f>
        <v>1572.8688735400001</v>
      </c>
      <c r="P95" s="36">
        <f>SUMIFS(СВЦЭМ!$C$39:$C$782,СВЦЭМ!$A$39:$A$782,$A95,СВЦЭМ!$B$39:$B$782,P$83)+'СЕТ СН'!$H$9+СВЦЭМ!$D$10+'СЕТ СН'!$H$6-'СЕТ СН'!$H$19</f>
        <v>1617.1503818800002</v>
      </c>
      <c r="Q95" s="36">
        <f>SUMIFS(СВЦЭМ!$C$39:$C$782,СВЦЭМ!$A$39:$A$782,$A95,СВЦЭМ!$B$39:$B$782,Q$83)+'СЕТ СН'!$H$9+СВЦЭМ!$D$10+'СЕТ СН'!$H$6-'СЕТ СН'!$H$19</f>
        <v>1639.52364162</v>
      </c>
      <c r="R95" s="36">
        <f>SUMIFS(СВЦЭМ!$C$39:$C$782,СВЦЭМ!$A$39:$A$782,$A95,СВЦЭМ!$B$39:$B$782,R$83)+'СЕТ СН'!$H$9+СВЦЭМ!$D$10+'СЕТ СН'!$H$6-'СЕТ СН'!$H$19</f>
        <v>1630.9210171300001</v>
      </c>
      <c r="S95" s="36">
        <f>SUMIFS(СВЦЭМ!$C$39:$C$782,СВЦЭМ!$A$39:$A$782,$A95,СВЦЭМ!$B$39:$B$782,S$83)+'СЕТ СН'!$H$9+СВЦЭМ!$D$10+'СЕТ СН'!$H$6-'СЕТ СН'!$H$19</f>
        <v>1610.3364227399998</v>
      </c>
      <c r="T95" s="36">
        <f>SUMIFS(СВЦЭМ!$C$39:$C$782,СВЦЭМ!$A$39:$A$782,$A95,СВЦЭМ!$B$39:$B$782,T$83)+'СЕТ СН'!$H$9+СВЦЭМ!$D$10+'СЕТ СН'!$H$6-'СЕТ СН'!$H$19</f>
        <v>1522.7338024800001</v>
      </c>
      <c r="U95" s="36">
        <f>SUMIFS(СВЦЭМ!$C$39:$C$782,СВЦЭМ!$A$39:$A$782,$A95,СВЦЭМ!$B$39:$B$782,U$83)+'СЕТ СН'!$H$9+СВЦЭМ!$D$10+'СЕТ СН'!$H$6-'СЕТ СН'!$H$19</f>
        <v>1466.79297666</v>
      </c>
      <c r="V95" s="36">
        <f>SUMIFS(СВЦЭМ!$C$39:$C$782,СВЦЭМ!$A$39:$A$782,$A95,СВЦЭМ!$B$39:$B$782,V$83)+'СЕТ СН'!$H$9+СВЦЭМ!$D$10+'СЕТ СН'!$H$6-'СЕТ СН'!$H$19</f>
        <v>1450.3100473599998</v>
      </c>
      <c r="W95" s="36">
        <f>SUMIFS(СВЦЭМ!$C$39:$C$782,СВЦЭМ!$A$39:$A$782,$A95,СВЦЭМ!$B$39:$B$782,W$83)+'СЕТ СН'!$H$9+СВЦЭМ!$D$10+'СЕТ СН'!$H$6-'СЕТ СН'!$H$19</f>
        <v>1443.7964206299998</v>
      </c>
      <c r="X95" s="36">
        <f>SUMIFS(СВЦЭМ!$C$39:$C$782,СВЦЭМ!$A$39:$A$782,$A95,СВЦЭМ!$B$39:$B$782,X$83)+'СЕТ СН'!$H$9+СВЦЭМ!$D$10+'СЕТ СН'!$H$6-'СЕТ СН'!$H$19</f>
        <v>1462.7700099200001</v>
      </c>
      <c r="Y95" s="36">
        <f>SUMIFS(СВЦЭМ!$C$39:$C$782,СВЦЭМ!$A$39:$A$782,$A95,СВЦЭМ!$B$39:$B$782,Y$83)+'СЕТ СН'!$H$9+СВЦЭМ!$D$10+'СЕТ СН'!$H$6-'СЕТ СН'!$H$19</f>
        <v>1509.7596555199998</v>
      </c>
    </row>
    <row r="96" spans="1:25" ht="15.75" x14ac:dyDescent="0.2">
      <c r="A96" s="35">
        <f t="shared" si="2"/>
        <v>44299</v>
      </c>
      <c r="B96" s="36">
        <f>SUMIFS(СВЦЭМ!$C$39:$C$782,СВЦЭМ!$A$39:$A$782,$A96,СВЦЭМ!$B$39:$B$782,B$83)+'СЕТ СН'!$H$9+СВЦЭМ!$D$10+'СЕТ СН'!$H$6-'СЕТ СН'!$H$19</f>
        <v>1597.3368691199998</v>
      </c>
      <c r="C96" s="36">
        <f>SUMIFS(СВЦЭМ!$C$39:$C$782,СВЦЭМ!$A$39:$A$782,$A96,СВЦЭМ!$B$39:$B$782,C$83)+'СЕТ СН'!$H$9+СВЦЭМ!$D$10+'СЕТ СН'!$H$6-'СЕТ СН'!$H$19</f>
        <v>1663.2061779400001</v>
      </c>
      <c r="D96" s="36">
        <f>SUMIFS(СВЦЭМ!$C$39:$C$782,СВЦЭМ!$A$39:$A$782,$A96,СВЦЭМ!$B$39:$B$782,D$83)+'СЕТ СН'!$H$9+СВЦЭМ!$D$10+'СЕТ СН'!$H$6-'СЕТ СН'!$H$19</f>
        <v>1685.5237442399998</v>
      </c>
      <c r="E96" s="36">
        <f>SUMIFS(СВЦЭМ!$C$39:$C$782,СВЦЭМ!$A$39:$A$782,$A96,СВЦЭМ!$B$39:$B$782,E$83)+'СЕТ СН'!$H$9+СВЦЭМ!$D$10+'СЕТ СН'!$H$6-'СЕТ СН'!$H$19</f>
        <v>1705.7734139300001</v>
      </c>
      <c r="F96" s="36">
        <f>SUMIFS(СВЦЭМ!$C$39:$C$782,СВЦЭМ!$A$39:$A$782,$A96,СВЦЭМ!$B$39:$B$782,F$83)+'СЕТ СН'!$H$9+СВЦЭМ!$D$10+'СЕТ СН'!$H$6-'СЕТ СН'!$H$19</f>
        <v>1717.86712382</v>
      </c>
      <c r="G96" s="36">
        <f>SUMIFS(СВЦЭМ!$C$39:$C$782,СВЦЭМ!$A$39:$A$782,$A96,СВЦЭМ!$B$39:$B$782,G$83)+'СЕТ СН'!$H$9+СВЦЭМ!$D$10+'СЕТ СН'!$H$6-'СЕТ СН'!$H$19</f>
        <v>1692.0016543699999</v>
      </c>
      <c r="H96" s="36">
        <f>SUMIFS(СВЦЭМ!$C$39:$C$782,СВЦЭМ!$A$39:$A$782,$A96,СВЦЭМ!$B$39:$B$782,H$83)+'СЕТ СН'!$H$9+СВЦЭМ!$D$10+'СЕТ СН'!$H$6-'СЕТ СН'!$H$19</f>
        <v>1645.88591322</v>
      </c>
      <c r="I96" s="36">
        <f>SUMIFS(СВЦЭМ!$C$39:$C$782,СВЦЭМ!$A$39:$A$782,$A96,СВЦЭМ!$B$39:$B$782,I$83)+'СЕТ СН'!$H$9+СВЦЭМ!$D$10+'СЕТ СН'!$H$6-'СЕТ СН'!$H$19</f>
        <v>1589.43691752</v>
      </c>
      <c r="J96" s="36">
        <f>SUMIFS(СВЦЭМ!$C$39:$C$782,СВЦЭМ!$A$39:$A$782,$A96,СВЦЭМ!$B$39:$B$782,J$83)+'СЕТ СН'!$H$9+СВЦЭМ!$D$10+'СЕТ СН'!$H$6-'СЕТ СН'!$H$19</f>
        <v>1557.4424400799999</v>
      </c>
      <c r="K96" s="36">
        <f>SUMIFS(СВЦЭМ!$C$39:$C$782,СВЦЭМ!$A$39:$A$782,$A96,СВЦЭМ!$B$39:$B$782,K$83)+'СЕТ СН'!$H$9+СВЦЭМ!$D$10+'СЕТ СН'!$H$6-'СЕТ СН'!$H$19</f>
        <v>1530.2407666899999</v>
      </c>
      <c r="L96" s="36">
        <f>SUMIFS(СВЦЭМ!$C$39:$C$782,СВЦЭМ!$A$39:$A$782,$A96,СВЦЭМ!$B$39:$B$782,L$83)+'СЕТ СН'!$H$9+СВЦЭМ!$D$10+'СЕТ СН'!$H$6-'СЕТ СН'!$H$19</f>
        <v>1538.7253886100002</v>
      </c>
      <c r="M96" s="36">
        <f>SUMIFS(СВЦЭМ!$C$39:$C$782,СВЦЭМ!$A$39:$A$782,$A96,СВЦЭМ!$B$39:$B$782,M$83)+'СЕТ СН'!$H$9+СВЦЭМ!$D$10+'СЕТ СН'!$H$6-'СЕТ СН'!$H$19</f>
        <v>1544.3970006200002</v>
      </c>
      <c r="N96" s="36">
        <f>SUMIFS(СВЦЭМ!$C$39:$C$782,СВЦЭМ!$A$39:$A$782,$A96,СВЦЭМ!$B$39:$B$782,N$83)+'СЕТ СН'!$H$9+СВЦЭМ!$D$10+'СЕТ СН'!$H$6-'СЕТ СН'!$H$19</f>
        <v>1558.87310695</v>
      </c>
      <c r="O96" s="36">
        <f>SUMIFS(СВЦЭМ!$C$39:$C$782,СВЦЭМ!$A$39:$A$782,$A96,СВЦЭМ!$B$39:$B$782,O$83)+'СЕТ СН'!$H$9+СВЦЭМ!$D$10+'СЕТ СН'!$H$6-'СЕТ СН'!$H$19</f>
        <v>1593.9278736299998</v>
      </c>
      <c r="P96" s="36">
        <f>SUMIFS(СВЦЭМ!$C$39:$C$782,СВЦЭМ!$A$39:$A$782,$A96,СВЦЭМ!$B$39:$B$782,P$83)+'СЕТ СН'!$H$9+СВЦЭМ!$D$10+'СЕТ СН'!$H$6-'СЕТ СН'!$H$19</f>
        <v>1642.49494508</v>
      </c>
      <c r="Q96" s="36">
        <f>SUMIFS(СВЦЭМ!$C$39:$C$782,СВЦЭМ!$A$39:$A$782,$A96,СВЦЭМ!$B$39:$B$782,Q$83)+'СЕТ СН'!$H$9+СВЦЭМ!$D$10+'СЕТ СН'!$H$6-'СЕТ СН'!$H$19</f>
        <v>1663.6262756000001</v>
      </c>
      <c r="R96" s="36">
        <f>SUMIFS(СВЦЭМ!$C$39:$C$782,СВЦЭМ!$A$39:$A$782,$A96,СВЦЭМ!$B$39:$B$782,R$83)+'СЕТ СН'!$H$9+СВЦЭМ!$D$10+'СЕТ СН'!$H$6-'СЕТ СН'!$H$19</f>
        <v>1651.82752592</v>
      </c>
      <c r="S96" s="36">
        <f>SUMIFS(СВЦЭМ!$C$39:$C$782,СВЦЭМ!$A$39:$A$782,$A96,СВЦЭМ!$B$39:$B$782,S$83)+'СЕТ СН'!$H$9+СВЦЭМ!$D$10+'СЕТ СН'!$H$6-'СЕТ СН'!$H$19</f>
        <v>1633.2821666099999</v>
      </c>
      <c r="T96" s="36">
        <f>SUMIFS(СВЦЭМ!$C$39:$C$782,СВЦЭМ!$A$39:$A$782,$A96,СВЦЭМ!$B$39:$B$782,T$83)+'СЕТ СН'!$H$9+СВЦЭМ!$D$10+'СЕТ СН'!$H$6-'СЕТ СН'!$H$19</f>
        <v>1565.2332296200002</v>
      </c>
      <c r="U96" s="36">
        <f>SUMIFS(СВЦЭМ!$C$39:$C$782,СВЦЭМ!$A$39:$A$782,$A96,СВЦЭМ!$B$39:$B$782,U$83)+'СЕТ СН'!$H$9+СВЦЭМ!$D$10+'СЕТ СН'!$H$6-'СЕТ СН'!$H$19</f>
        <v>1504.30984481</v>
      </c>
      <c r="V96" s="36">
        <f>SUMIFS(СВЦЭМ!$C$39:$C$782,СВЦЭМ!$A$39:$A$782,$A96,СВЦЭМ!$B$39:$B$782,V$83)+'СЕТ СН'!$H$9+СВЦЭМ!$D$10+'СЕТ СН'!$H$6-'СЕТ СН'!$H$19</f>
        <v>1470.95521538</v>
      </c>
      <c r="W96" s="36">
        <f>SUMIFS(СВЦЭМ!$C$39:$C$782,СВЦЭМ!$A$39:$A$782,$A96,СВЦЭМ!$B$39:$B$782,W$83)+'СЕТ СН'!$H$9+СВЦЭМ!$D$10+'СЕТ СН'!$H$6-'СЕТ СН'!$H$19</f>
        <v>1493.8283951399999</v>
      </c>
      <c r="X96" s="36">
        <f>SUMIFS(СВЦЭМ!$C$39:$C$782,СВЦЭМ!$A$39:$A$782,$A96,СВЦЭМ!$B$39:$B$782,X$83)+'СЕТ СН'!$H$9+СВЦЭМ!$D$10+'СЕТ СН'!$H$6-'СЕТ СН'!$H$19</f>
        <v>1532.40606209</v>
      </c>
      <c r="Y96" s="36">
        <f>SUMIFS(СВЦЭМ!$C$39:$C$782,СВЦЭМ!$A$39:$A$782,$A96,СВЦЭМ!$B$39:$B$782,Y$83)+'СЕТ СН'!$H$9+СВЦЭМ!$D$10+'СЕТ СН'!$H$6-'СЕТ СН'!$H$19</f>
        <v>1594.31255766</v>
      </c>
    </row>
    <row r="97" spans="1:25" ht="15.75" x14ac:dyDescent="0.2">
      <c r="A97" s="35">
        <f t="shared" si="2"/>
        <v>44300</v>
      </c>
      <c r="B97" s="36">
        <f>SUMIFS(СВЦЭМ!$C$39:$C$782,СВЦЭМ!$A$39:$A$782,$A97,СВЦЭМ!$B$39:$B$782,B$83)+'СЕТ СН'!$H$9+СВЦЭМ!$D$10+'СЕТ СН'!$H$6-'СЕТ СН'!$H$19</f>
        <v>1619.6696940000002</v>
      </c>
      <c r="C97" s="36">
        <f>SUMIFS(СВЦЭМ!$C$39:$C$782,СВЦЭМ!$A$39:$A$782,$A97,СВЦЭМ!$B$39:$B$782,C$83)+'СЕТ СН'!$H$9+СВЦЭМ!$D$10+'СЕТ СН'!$H$6-'СЕТ СН'!$H$19</f>
        <v>1703.2921476400002</v>
      </c>
      <c r="D97" s="36">
        <f>SUMIFS(СВЦЭМ!$C$39:$C$782,СВЦЭМ!$A$39:$A$782,$A97,СВЦЭМ!$B$39:$B$782,D$83)+'СЕТ СН'!$H$9+СВЦЭМ!$D$10+'СЕТ СН'!$H$6-'СЕТ СН'!$H$19</f>
        <v>1762.6982022399998</v>
      </c>
      <c r="E97" s="36">
        <f>SUMIFS(СВЦЭМ!$C$39:$C$782,СВЦЭМ!$A$39:$A$782,$A97,СВЦЭМ!$B$39:$B$782,E$83)+'СЕТ СН'!$H$9+СВЦЭМ!$D$10+'СЕТ СН'!$H$6-'СЕТ СН'!$H$19</f>
        <v>1768.5671253300002</v>
      </c>
      <c r="F97" s="36">
        <f>SUMIFS(СВЦЭМ!$C$39:$C$782,СВЦЭМ!$A$39:$A$782,$A97,СВЦЭМ!$B$39:$B$782,F$83)+'СЕТ СН'!$H$9+СВЦЭМ!$D$10+'СЕТ СН'!$H$6-'СЕТ СН'!$H$19</f>
        <v>1775.6855492599998</v>
      </c>
      <c r="G97" s="36">
        <f>SUMIFS(СВЦЭМ!$C$39:$C$782,СВЦЭМ!$A$39:$A$782,$A97,СВЦЭМ!$B$39:$B$782,G$83)+'СЕТ СН'!$H$9+СВЦЭМ!$D$10+'СЕТ СН'!$H$6-'СЕТ СН'!$H$19</f>
        <v>1758.9023872799999</v>
      </c>
      <c r="H97" s="36">
        <f>SUMIFS(СВЦЭМ!$C$39:$C$782,СВЦЭМ!$A$39:$A$782,$A97,СВЦЭМ!$B$39:$B$782,H$83)+'СЕТ СН'!$H$9+СВЦЭМ!$D$10+'СЕТ СН'!$H$6-'СЕТ СН'!$H$19</f>
        <v>1720.4102089200001</v>
      </c>
      <c r="I97" s="36">
        <f>SUMIFS(СВЦЭМ!$C$39:$C$782,СВЦЭМ!$A$39:$A$782,$A97,СВЦЭМ!$B$39:$B$782,I$83)+'СЕТ СН'!$H$9+СВЦЭМ!$D$10+'СЕТ СН'!$H$6-'СЕТ СН'!$H$19</f>
        <v>1656.33241589</v>
      </c>
      <c r="J97" s="36">
        <f>SUMIFS(СВЦЭМ!$C$39:$C$782,СВЦЭМ!$A$39:$A$782,$A97,СВЦЭМ!$B$39:$B$782,J$83)+'СЕТ СН'!$H$9+СВЦЭМ!$D$10+'СЕТ СН'!$H$6-'СЕТ СН'!$H$19</f>
        <v>1586.4659197400001</v>
      </c>
      <c r="K97" s="36">
        <f>SUMIFS(СВЦЭМ!$C$39:$C$782,СВЦЭМ!$A$39:$A$782,$A97,СВЦЭМ!$B$39:$B$782,K$83)+'СЕТ СН'!$H$9+СВЦЭМ!$D$10+'СЕТ СН'!$H$6-'СЕТ СН'!$H$19</f>
        <v>1527.5630290300001</v>
      </c>
      <c r="L97" s="36">
        <f>SUMIFS(СВЦЭМ!$C$39:$C$782,СВЦЭМ!$A$39:$A$782,$A97,СВЦЭМ!$B$39:$B$782,L$83)+'СЕТ СН'!$H$9+СВЦЭМ!$D$10+'СЕТ СН'!$H$6-'СЕТ СН'!$H$19</f>
        <v>1525.0200271899998</v>
      </c>
      <c r="M97" s="36">
        <f>SUMIFS(СВЦЭМ!$C$39:$C$782,СВЦЭМ!$A$39:$A$782,$A97,СВЦЭМ!$B$39:$B$782,M$83)+'СЕТ СН'!$H$9+СВЦЭМ!$D$10+'СЕТ СН'!$H$6-'СЕТ СН'!$H$19</f>
        <v>1544.02790353</v>
      </c>
      <c r="N97" s="36">
        <f>SUMIFS(СВЦЭМ!$C$39:$C$782,СВЦЭМ!$A$39:$A$782,$A97,СВЦЭМ!$B$39:$B$782,N$83)+'СЕТ СН'!$H$9+СВЦЭМ!$D$10+'СЕТ СН'!$H$6-'СЕТ СН'!$H$19</f>
        <v>1576.46506546</v>
      </c>
      <c r="O97" s="36">
        <f>SUMIFS(СВЦЭМ!$C$39:$C$782,СВЦЭМ!$A$39:$A$782,$A97,СВЦЭМ!$B$39:$B$782,O$83)+'СЕТ СН'!$H$9+СВЦЭМ!$D$10+'СЕТ СН'!$H$6-'СЕТ СН'!$H$19</f>
        <v>1611.6201836700002</v>
      </c>
      <c r="P97" s="36">
        <f>SUMIFS(СВЦЭМ!$C$39:$C$782,СВЦЭМ!$A$39:$A$782,$A97,СВЦЭМ!$B$39:$B$782,P$83)+'СЕТ СН'!$H$9+СВЦЭМ!$D$10+'СЕТ СН'!$H$6-'СЕТ СН'!$H$19</f>
        <v>1659.14885602</v>
      </c>
      <c r="Q97" s="36">
        <f>SUMIFS(СВЦЭМ!$C$39:$C$782,СВЦЭМ!$A$39:$A$782,$A97,СВЦЭМ!$B$39:$B$782,Q$83)+'СЕТ СН'!$H$9+СВЦЭМ!$D$10+'СЕТ СН'!$H$6-'СЕТ СН'!$H$19</f>
        <v>1688.1865096199999</v>
      </c>
      <c r="R97" s="36">
        <f>SUMIFS(СВЦЭМ!$C$39:$C$782,СВЦЭМ!$A$39:$A$782,$A97,СВЦЭМ!$B$39:$B$782,R$83)+'СЕТ СН'!$H$9+СВЦЭМ!$D$10+'СЕТ СН'!$H$6-'СЕТ СН'!$H$19</f>
        <v>1660.9212063700002</v>
      </c>
      <c r="S97" s="36">
        <f>SUMIFS(СВЦЭМ!$C$39:$C$782,СВЦЭМ!$A$39:$A$782,$A97,СВЦЭМ!$B$39:$B$782,S$83)+'СЕТ СН'!$H$9+СВЦЭМ!$D$10+'СЕТ СН'!$H$6-'СЕТ СН'!$H$19</f>
        <v>1630.1452269699998</v>
      </c>
      <c r="T97" s="36">
        <f>SUMIFS(СВЦЭМ!$C$39:$C$782,СВЦЭМ!$A$39:$A$782,$A97,СВЦЭМ!$B$39:$B$782,T$83)+'СЕТ СН'!$H$9+СВЦЭМ!$D$10+'СЕТ СН'!$H$6-'СЕТ СН'!$H$19</f>
        <v>1557.9669496800002</v>
      </c>
      <c r="U97" s="36">
        <f>SUMIFS(СВЦЭМ!$C$39:$C$782,СВЦЭМ!$A$39:$A$782,$A97,СВЦЭМ!$B$39:$B$782,U$83)+'СЕТ СН'!$H$9+СВЦЭМ!$D$10+'СЕТ СН'!$H$6-'СЕТ СН'!$H$19</f>
        <v>1501.8436022599999</v>
      </c>
      <c r="V97" s="36">
        <f>SUMIFS(СВЦЭМ!$C$39:$C$782,СВЦЭМ!$A$39:$A$782,$A97,СВЦЭМ!$B$39:$B$782,V$83)+'СЕТ СН'!$H$9+СВЦЭМ!$D$10+'СЕТ СН'!$H$6-'СЕТ СН'!$H$19</f>
        <v>1466.06593974</v>
      </c>
      <c r="W97" s="36">
        <f>SUMIFS(СВЦЭМ!$C$39:$C$782,СВЦЭМ!$A$39:$A$782,$A97,СВЦЭМ!$B$39:$B$782,W$83)+'СЕТ СН'!$H$9+СВЦЭМ!$D$10+'СЕТ СН'!$H$6-'СЕТ СН'!$H$19</f>
        <v>1478.94572414</v>
      </c>
      <c r="X97" s="36">
        <f>SUMIFS(СВЦЭМ!$C$39:$C$782,СВЦЭМ!$A$39:$A$782,$A97,СВЦЭМ!$B$39:$B$782,X$83)+'СЕТ СН'!$H$9+СВЦЭМ!$D$10+'СЕТ СН'!$H$6-'СЕТ СН'!$H$19</f>
        <v>1511.65563217</v>
      </c>
      <c r="Y97" s="36">
        <f>SUMIFS(СВЦЭМ!$C$39:$C$782,СВЦЭМ!$A$39:$A$782,$A97,СВЦЭМ!$B$39:$B$782,Y$83)+'СЕТ СН'!$H$9+СВЦЭМ!$D$10+'СЕТ СН'!$H$6-'СЕТ СН'!$H$19</f>
        <v>1571.38550381</v>
      </c>
    </row>
    <row r="98" spans="1:25" ht="15.75" x14ac:dyDescent="0.2">
      <c r="A98" s="35">
        <f t="shared" si="2"/>
        <v>44301</v>
      </c>
      <c r="B98" s="36">
        <f>SUMIFS(СВЦЭМ!$C$39:$C$782,СВЦЭМ!$A$39:$A$782,$A98,СВЦЭМ!$B$39:$B$782,B$83)+'СЕТ СН'!$H$9+СВЦЭМ!$D$10+'СЕТ СН'!$H$6-'СЕТ СН'!$H$19</f>
        <v>1603.4330590599998</v>
      </c>
      <c r="C98" s="36">
        <f>SUMIFS(СВЦЭМ!$C$39:$C$782,СВЦЭМ!$A$39:$A$782,$A98,СВЦЭМ!$B$39:$B$782,C$83)+'СЕТ СН'!$H$9+СВЦЭМ!$D$10+'СЕТ СН'!$H$6-'СЕТ СН'!$H$19</f>
        <v>1698.7984830999999</v>
      </c>
      <c r="D98" s="36">
        <f>SUMIFS(СВЦЭМ!$C$39:$C$782,СВЦЭМ!$A$39:$A$782,$A98,СВЦЭМ!$B$39:$B$782,D$83)+'СЕТ СН'!$H$9+СВЦЭМ!$D$10+'СЕТ СН'!$H$6-'СЕТ СН'!$H$19</f>
        <v>1766.56939702</v>
      </c>
      <c r="E98" s="36">
        <f>SUMIFS(СВЦЭМ!$C$39:$C$782,СВЦЭМ!$A$39:$A$782,$A98,СВЦЭМ!$B$39:$B$782,E$83)+'СЕТ СН'!$H$9+СВЦЭМ!$D$10+'СЕТ СН'!$H$6-'СЕТ СН'!$H$19</f>
        <v>1773.38613472</v>
      </c>
      <c r="F98" s="36">
        <f>SUMIFS(СВЦЭМ!$C$39:$C$782,СВЦЭМ!$A$39:$A$782,$A98,СВЦЭМ!$B$39:$B$782,F$83)+'СЕТ СН'!$H$9+СВЦЭМ!$D$10+'СЕТ СН'!$H$6-'СЕТ СН'!$H$19</f>
        <v>1781.8739461199998</v>
      </c>
      <c r="G98" s="36">
        <f>SUMIFS(СВЦЭМ!$C$39:$C$782,СВЦЭМ!$A$39:$A$782,$A98,СВЦЭМ!$B$39:$B$782,G$83)+'СЕТ СН'!$H$9+СВЦЭМ!$D$10+'СЕТ СН'!$H$6-'СЕТ СН'!$H$19</f>
        <v>1755.5146020500001</v>
      </c>
      <c r="H98" s="36">
        <f>SUMIFS(СВЦЭМ!$C$39:$C$782,СВЦЭМ!$A$39:$A$782,$A98,СВЦЭМ!$B$39:$B$782,H$83)+'СЕТ СН'!$H$9+СВЦЭМ!$D$10+'СЕТ СН'!$H$6-'СЕТ СН'!$H$19</f>
        <v>1692.8083971800002</v>
      </c>
      <c r="I98" s="36">
        <f>SUMIFS(СВЦЭМ!$C$39:$C$782,СВЦЭМ!$A$39:$A$782,$A98,СВЦЭМ!$B$39:$B$782,I$83)+'СЕТ СН'!$H$9+СВЦЭМ!$D$10+'СЕТ СН'!$H$6-'СЕТ СН'!$H$19</f>
        <v>1613.3034162399999</v>
      </c>
      <c r="J98" s="36">
        <f>SUMIFS(СВЦЭМ!$C$39:$C$782,СВЦЭМ!$A$39:$A$782,$A98,СВЦЭМ!$B$39:$B$782,J$83)+'СЕТ СН'!$H$9+СВЦЭМ!$D$10+'СЕТ СН'!$H$6-'СЕТ СН'!$H$19</f>
        <v>1555.23239857</v>
      </c>
      <c r="K98" s="36">
        <f>SUMIFS(СВЦЭМ!$C$39:$C$782,СВЦЭМ!$A$39:$A$782,$A98,СВЦЭМ!$B$39:$B$782,K$83)+'СЕТ СН'!$H$9+СВЦЭМ!$D$10+'СЕТ СН'!$H$6-'СЕТ СН'!$H$19</f>
        <v>1510.17931284</v>
      </c>
      <c r="L98" s="36">
        <f>SUMIFS(СВЦЭМ!$C$39:$C$782,СВЦЭМ!$A$39:$A$782,$A98,СВЦЭМ!$B$39:$B$782,L$83)+'СЕТ СН'!$H$9+СВЦЭМ!$D$10+'СЕТ СН'!$H$6-'СЕТ СН'!$H$19</f>
        <v>1536.61093381</v>
      </c>
      <c r="M98" s="36">
        <f>SUMIFS(СВЦЭМ!$C$39:$C$782,СВЦЭМ!$A$39:$A$782,$A98,СВЦЭМ!$B$39:$B$782,M$83)+'СЕТ СН'!$H$9+СВЦЭМ!$D$10+'СЕТ СН'!$H$6-'СЕТ СН'!$H$19</f>
        <v>1520.4968211</v>
      </c>
      <c r="N98" s="36">
        <f>SUMIFS(СВЦЭМ!$C$39:$C$782,СВЦЭМ!$A$39:$A$782,$A98,СВЦЭМ!$B$39:$B$782,N$83)+'СЕТ СН'!$H$9+СВЦЭМ!$D$10+'СЕТ СН'!$H$6-'СЕТ СН'!$H$19</f>
        <v>1547.6890190499998</v>
      </c>
      <c r="O98" s="36">
        <f>SUMIFS(СВЦЭМ!$C$39:$C$782,СВЦЭМ!$A$39:$A$782,$A98,СВЦЭМ!$B$39:$B$782,O$83)+'СЕТ СН'!$H$9+СВЦЭМ!$D$10+'СЕТ СН'!$H$6-'СЕТ СН'!$H$19</f>
        <v>1594.6673443599998</v>
      </c>
      <c r="P98" s="36">
        <f>SUMIFS(СВЦЭМ!$C$39:$C$782,СВЦЭМ!$A$39:$A$782,$A98,СВЦЭМ!$B$39:$B$782,P$83)+'СЕТ СН'!$H$9+СВЦЭМ!$D$10+'СЕТ СН'!$H$6-'СЕТ СН'!$H$19</f>
        <v>1641.7947017900001</v>
      </c>
      <c r="Q98" s="36">
        <f>SUMIFS(СВЦЭМ!$C$39:$C$782,СВЦЭМ!$A$39:$A$782,$A98,СВЦЭМ!$B$39:$B$782,Q$83)+'СЕТ СН'!$H$9+СВЦЭМ!$D$10+'СЕТ СН'!$H$6-'СЕТ СН'!$H$19</f>
        <v>1659.1752368799998</v>
      </c>
      <c r="R98" s="36">
        <f>SUMIFS(СВЦЭМ!$C$39:$C$782,СВЦЭМ!$A$39:$A$782,$A98,СВЦЭМ!$B$39:$B$782,R$83)+'СЕТ СН'!$H$9+СВЦЭМ!$D$10+'СЕТ СН'!$H$6-'СЕТ СН'!$H$19</f>
        <v>1642.27105807</v>
      </c>
      <c r="S98" s="36">
        <f>SUMIFS(СВЦЭМ!$C$39:$C$782,СВЦЭМ!$A$39:$A$782,$A98,СВЦЭМ!$B$39:$B$782,S$83)+'СЕТ СН'!$H$9+СВЦЭМ!$D$10+'СЕТ СН'!$H$6-'СЕТ СН'!$H$19</f>
        <v>1626.7267171100002</v>
      </c>
      <c r="T98" s="36">
        <f>SUMIFS(СВЦЭМ!$C$39:$C$782,СВЦЭМ!$A$39:$A$782,$A98,СВЦЭМ!$B$39:$B$782,T$83)+'СЕТ СН'!$H$9+СВЦЭМ!$D$10+'СЕТ СН'!$H$6-'СЕТ СН'!$H$19</f>
        <v>1538.8068171800001</v>
      </c>
      <c r="U98" s="36">
        <f>SUMIFS(СВЦЭМ!$C$39:$C$782,СВЦЭМ!$A$39:$A$782,$A98,СВЦЭМ!$B$39:$B$782,U$83)+'СЕТ СН'!$H$9+СВЦЭМ!$D$10+'СЕТ СН'!$H$6-'СЕТ СН'!$H$19</f>
        <v>1476.3108022399997</v>
      </c>
      <c r="V98" s="36">
        <f>SUMIFS(СВЦЭМ!$C$39:$C$782,СВЦЭМ!$A$39:$A$782,$A98,СВЦЭМ!$B$39:$B$782,V$83)+'СЕТ СН'!$H$9+СВЦЭМ!$D$10+'СЕТ СН'!$H$6-'СЕТ СН'!$H$19</f>
        <v>1431.81474987</v>
      </c>
      <c r="W98" s="36">
        <f>SUMIFS(СВЦЭМ!$C$39:$C$782,СВЦЭМ!$A$39:$A$782,$A98,СВЦЭМ!$B$39:$B$782,W$83)+'СЕТ СН'!$H$9+СВЦЭМ!$D$10+'СЕТ СН'!$H$6-'СЕТ СН'!$H$19</f>
        <v>1439.7674495699998</v>
      </c>
      <c r="X98" s="36">
        <f>SUMIFS(СВЦЭМ!$C$39:$C$782,СВЦЭМ!$A$39:$A$782,$A98,СВЦЭМ!$B$39:$B$782,X$83)+'СЕТ СН'!$H$9+СВЦЭМ!$D$10+'СЕТ СН'!$H$6-'СЕТ СН'!$H$19</f>
        <v>1469.1647861900001</v>
      </c>
      <c r="Y98" s="36">
        <f>SUMIFS(СВЦЭМ!$C$39:$C$782,СВЦЭМ!$A$39:$A$782,$A98,СВЦЭМ!$B$39:$B$782,Y$83)+'СЕТ СН'!$H$9+СВЦЭМ!$D$10+'СЕТ СН'!$H$6-'СЕТ СН'!$H$19</f>
        <v>1538.7140772500002</v>
      </c>
    </row>
    <row r="99" spans="1:25" ht="15.75" x14ac:dyDescent="0.2">
      <c r="A99" s="35">
        <f t="shared" si="2"/>
        <v>44302</v>
      </c>
      <c r="B99" s="36">
        <f>SUMIFS(СВЦЭМ!$C$39:$C$782,СВЦЭМ!$A$39:$A$782,$A99,СВЦЭМ!$B$39:$B$782,B$83)+'СЕТ СН'!$H$9+СВЦЭМ!$D$10+'СЕТ СН'!$H$6-'СЕТ СН'!$H$19</f>
        <v>1623.9775845700001</v>
      </c>
      <c r="C99" s="36">
        <f>SUMIFS(СВЦЭМ!$C$39:$C$782,СВЦЭМ!$A$39:$A$782,$A99,СВЦЭМ!$B$39:$B$782,C$83)+'СЕТ СН'!$H$9+СВЦЭМ!$D$10+'СЕТ СН'!$H$6-'СЕТ СН'!$H$19</f>
        <v>1695.6021271599998</v>
      </c>
      <c r="D99" s="36">
        <f>SUMIFS(СВЦЭМ!$C$39:$C$782,СВЦЭМ!$A$39:$A$782,$A99,СВЦЭМ!$B$39:$B$782,D$83)+'СЕТ СН'!$H$9+СВЦЭМ!$D$10+'СЕТ СН'!$H$6-'СЕТ СН'!$H$19</f>
        <v>1750.5441812999998</v>
      </c>
      <c r="E99" s="36">
        <f>SUMIFS(СВЦЭМ!$C$39:$C$782,СВЦЭМ!$A$39:$A$782,$A99,СВЦЭМ!$B$39:$B$782,E$83)+'СЕТ СН'!$H$9+СВЦЭМ!$D$10+'СЕТ СН'!$H$6-'СЕТ СН'!$H$19</f>
        <v>1758.4404098199998</v>
      </c>
      <c r="F99" s="36">
        <f>SUMIFS(СВЦЭМ!$C$39:$C$782,СВЦЭМ!$A$39:$A$782,$A99,СВЦЭМ!$B$39:$B$782,F$83)+'СЕТ СН'!$H$9+СВЦЭМ!$D$10+'СЕТ СН'!$H$6-'СЕТ СН'!$H$19</f>
        <v>1776.0509885400002</v>
      </c>
      <c r="G99" s="36">
        <f>SUMIFS(СВЦЭМ!$C$39:$C$782,СВЦЭМ!$A$39:$A$782,$A99,СВЦЭМ!$B$39:$B$782,G$83)+'СЕТ СН'!$H$9+СВЦЭМ!$D$10+'СЕТ СН'!$H$6-'СЕТ СН'!$H$19</f>
        <v>1754.7523303600001</v>
      </c>
      <c r="H99" s="36">
        <f>SUMIFS(СВЦЭМ!$C$39:$C$782,СВЦЭМ!$A$39:$A$782,$A99,СВЦЭМ!$B$39:$B$782,H$83)+'СЕТ СН'!$H$9+СВЦЭМ!$D$10+'СЕТ СН'!$H$6-'СЕТ СН'!$H$19</f>
        <v>1708.11242997</v>
      </c>
      <c r="I99" s="36">
        <f>SUMIFS(СВЦЭМ!$C$39:$C$782,СВЦЭМ!$A$39:$A$782,$A99,СВЦЭМ!$B$39:$B$782,I$83)+'СЕТ СН'!$H$9+СВЦЭМ!$D$10+'СЕТ СН'!$H$6-'СЕТ СН'!$H$19</f>
        <v>1632.78463371</v>
      </c>
      <c r="J99" s="36">
        <f>SUMIFS(СВЦЭМ!$C$39:$C$782,СВЦЭМ!$A$39:$A$782,$A99,СВЦЭМ!$B$39:$B$782,J$83)+'СЕТ СН'!$H$9+СВЦЭМ!$D$10+'СЕТ СН'!$H$6-'СЕТ СН'!$H$19</f>
        <v>1556.6750037799998</v>
      </c>
      <c r="K99" s="36">
        <f>SUMIFS(СВЦЭМ!$C$39:$C$782,СВЦЭМ!$A$39:$A$782,$A99,СВЦЭМ!$B$39:$B$782,K$83)+'СЕТ СН'!$H$9+СВЦЭМ!$D$10+'СЕТ СН'!$H$6-'СЕТ СН'!$H$19</f>
        <v>1500.02872217</v>
      </c>
      <c r="L99" s="36">
        <f>SUMIFS(СВЦЭМ!$C$39:$C$782,СВЦЭМ!$A$39:$A$782,$A99,СВЦЭМ!$B$39:$B$782,L$83)+'СЕТ СН'!$H$9+СВЦЭМ!$D$10+'СЕТ СН'!$H$6-'СЕТ СН'!$H$19</f>
        <v>1505.8962036600001</v>
      </c>
      <c r="M99" s="36">
        <f>SUMIFS(СВЦЭМ!$C$39:$C$782,СВЦЭМ!$A$39:$A$782,$A99,СВЦЭМ!$B$39:$B$782,M$83)+'СЕТ СН'!$H$9+СВЦЭМ!$D$10+'СЕТ СН'!$H$6-'СЕТ СН'!$H$19</f>
        <v>1512.5138328600001</v>
      </c>
      <c r="N99" s="36">
        <f>SUMIFS(СВЦЭМ!$C$39:$C$782,СВЦЭМ!$A$39:$A$782,$A99,СВЦЭМ!$B$39:$B$782,N$83)+'СЕТ СН'!$H$9+СВЦЭМ!$D$10+'СЕТ СН'!$H$6-'СЕТ СН'!$H$19</f>
        <v>1538.86440081</v>
      </c>
      <c r="O99" s="36">
        <f>SUMIFS(СВЦЭМ!$C$39:$C$782,СВЦЭМ!$A$39:$A$782,$A99,СВЦЭМ!$B$39:$B$782,O$83)+'СЕТ СН'!$H$9+СВЦЭМ!$D$10+'СЕТ СН'!$H$6-'СЕТ СН'!$H$19</f>
        <v>1575.0326217100001</v>
      </c>
      <c r="P99" s="36">
        <f>SUMIFS(СВЦЭМ!$C$39:$C$782,СВЦЭМ!$A$39:$A$782,$A99,СВЦЭМ!$B$39:$B$782,P$83)+'СЕТ СН'!$H$9+СВЦЭМ!$D$10+'СЕТ СН'!$H$6-'СЕТ СН'!$H$19</f>
        <v>1615.9880432599998</v>
      </c>
      <c r="Q99" s="36">
        <f>SUMIFS(СВЦЭМ!$C$39:$C$782,СВЦЭМ!$A$39:$A$782,$A99,СВЦЭМ!$B$39:$B$782,Q$83)+'СЕТ СН'!$H$9+СВЦЭМ!$D$10+'СЕТ СН'!$H$6-'СЕТ СН'!$H$19</f>
        <v>1646.1092288099999</v>
      </c>
      <c r="R99" s="36">
        <f>SUMIFS(СВЦЭМ!$C$39:$C$782,СВЦЭМ!$A$39:$A$782,$A99,СВЦЭМ!$B$39:$B$782,R$83)+'СЕТ СН'!$H$9+СВЦЭМ!$D$10+'СЕТ СН'!$H$6-'СЕТ СН'!$H$19</f>
        <v>1627.5235481199998</v>
      </c>
      <c r="S99" s="36">
        <f>SUMIFS(СВЦЭМ!$C$39:$C$782,СВЦЭМ!$A$39:$A$782,$A99,СВЦЭМ!$B$39:$B$782,S$83)+'СЕТ СН'!$H$9+СВЦЭМ!$D$10+'СЕТ СН'!$H$6-'СЕТ СН'!$H$19</f>
        <v>1568.01168031</v>
      </c>
      <c r="T99" s="36">
        <f>SUMIFS(СВЦЭМ!$C$39:$C$782,СВЦЭМ!$A$39:$A$782,$A99,СВЦЭМ!$B$39:$B$782,T$83)+'СЕТ СН'!$H$9+СВЦЭМ!$D$10+'СЕТ СН'!$H$6-'СЕТ СН'!$H$19</f>
        <v>1465.92986161</v>
      </c>
      <c r="U99" s="36">
        <f>SUMIFS(СВЦЭМ!$C$39:$C$782,СВЦЭМ!$A$39:$A$782,$A99,СВЦЭМ!$B$39:$B$782,U$83)+'СЕТ СН'!$H$9+СВЦЭМ!$D$10+'СЕТ СН'!$H$6-'СЕТ СН'!$H$19</f>
        <v>1387.2244224599999</v>
      </c>
      <c r="V99" s="36">
        <f>SUMIFS(СВЦЭМ!$C$39:$C$782,СВЦЭМ!$A$39:$A$782,$A99,СВЦЭМ!$B$39:$B$782,V$83)+'СЕТ СН'!$H$9+СВЦЭМ!$D$10+'СЕТ СН'!$H$6-'СЕТ СН'!$H$19</f>
        <v>1368.1566531799999</v>
      </c>
      <c r="W99" s="36">
        <f>SUMIFS(СВЦЭМ!$C$39:$C$782,СВЦЭМ!$A$39:$A$782,$A99,СВЦЭМ!$B$39:$B$782,W$83)+'СЕТ СН'!$H$9+СВЦЭМ!$D$10+'СЕТ СН'!$H$6-'СЕТ СН'!$H$19</f>
        <v>1382.4606261599999</v>
      </c>
      <c r="X99" s="36">
        <f>SUMIFS(СВЦЭМ!$C$39:$C$782,СВЦЭМ!$A$39:$A$782,$A99,СВЦЭМ!$B$39:$B$782,X$83)+'СЕТ СН'!$H$9+СВЦЭМ!$D$10+'СЕТ СН'!$H$6-'СЕТ СН'!$H$19</f>
        <v>1408.90212337</v>
      </c>
      <c r="Y99" s="36">
        <f>SUMIFS(СВЦЭМ!$C$39:$C$782,СВЦЭМ!$A$39:$A$782,$A99,СВЦЭМ!$B$39:$B$782,Y$83)+'СЕТ СН'!$H$9+СВЦЭМ!$D$10+'СЕТ СН'!$H$6-'СЕТ СН'!$H$19</f>
        <v>1460.4475443000001</v>
      </c>
    </row>
    <row r="100" spans="1:25" ht="15.75" x14ac:dyDescent="0.2">
      <c r="A100" s="35">
        <f t="shared" si="2"/>
        <v>44303</v>
      </c>
      <c r="B100" s="36">
        <f>SUMIFS(СВЦЭМ!$C$39:$C$782,СВЦЭМ!$A$39:$A$782,$A100,СВЦЭМ!$B$39:$B$782,B$83)+'СЕТ СН'!$H$9+СВЦЭМ!$D$10+'СЕТ СН'!$H$6-'СЕТ СН'!$H$19</f>
        <v>1526.9898214599998</v>
      </c>
      <c r="C100" s="36">
        <f>SUMIFS(СВЦЭМ!$C$39:$C$782,СВЦЭМ!$A$39:$A$782,$A100,СВЦЭМ!$B$39:$B$782,C$83)+'СЕТ СН'!$H$9+СВЦЭМ!$D$10+'СЕТ СН'!$H$6-'СЕТ СН'!$H$19</f>
        <v>1587.7749642499998</v>
      </c>
      <c r="D100" s="36">
        <f>SUMIFS(СВЦЭМ!$C$39:$C$782,СВЦЭМ!$A$39:$A$782,$A100,СВЦЭМ!$B$39:$B$782,D$83)+'СЕТ СН'!$H$9+СВЦЭМ!$D$10+'СЕТ СН'!$H$6-'СЕТ СН'!$H$19</f>
        <v>1613.9244547200001</v>
      </c>
      <c r="E100" s="36">
        <f>SUMIFS(СВЦЭМ!$C$39:$C$782,СВЦЭМ!$A$39:$A$782,$A100,СВЦЭМ!$B$39:$B$782,E$83)+'СЕТ СН'!$H$9+СВЦЭМ!$D$10+'СЕТ СН'!$H$6-'СЕТ СН'!$H$19</f>
        <v>1600.7209780899998</v>
      </c>
      <c r="F100" s="36">
        <f>SUMIFS(СВЦЭМ!$C$39:$C$782,СВЦЭМ!$A$39:$A$782,$A100,СВЦЭМ!$B$39:$B$782,F$83)+'СЕТ СН'!$H$9+СВЦЭМ!$D$10+'СЕТ СН'!$H$6-'СЕТ СН'!$H$19</f>
        <v>1648.1105456599998</v>
      </c>
      <c r="G100" s="36">
        <f>SUMIFS(СВЦЭМ!$C$39:$C$782,СВЦЭМ!$A$39:$A$782,$A100,СВЦЭМ!$B$39:$B$782,G$83)+'СЕТ СН'!$H$9+СВЦЭМ!$D$10+'СЕТ СН'!$H$6-'СЕТ СН'!$H$19</f>
        <v>1653.6199088899998</v>
      </c>
      <c r="H100" s="36">
        <f>SUMIFS(СВЦЭМ!$C$39:$C$782,СВЦЭМ!$A$39:$A$782,$A100,СВЦЭМ!$B$39:$B$782,H$83)+'СЕТ СН'!$H$9+СВЦЭМ!$D$10+'СЕТ СН'!$H$6-'СЕТ СН'!$H$19</f>
        <v>1644.4984359599998</v>
      </c>
      <c r="I100" s="36">
        <f>SUMIFS(СВЦЭМ!$C$39:$C$782,СВЦЭМ!$A$39:$A$782,$A100,СВЦЭМ!$B$39:$B$782,I$83)+'СЕТ СН'!$H$9+СВЦЭМ!$D$10+'СЕТ СН'!$H$6-'СЕТ СН'!$H$19</f>
        <v>1585.1498598799999</v>
      </c>
      <c r="J100" s="36">
        <f>SUMIFS(СВЦЭМ!$C$39:$C$782,СВЦЭМ!$A$39:$A$782,$A100,СВЦЭМ!$B$39:$B$782,J$83)+'СЕТ СН'!$H$9+СВЦЭМ!$D$10+'СЕТ СН'!$H$6-'СЕТ СН'!$H$19</f>
        <v>1498.0840184499998</v>
      </c>
      <c r="K100" s="36">
        <f>SUMIFS(СВЦЭМ!$C$39:$C$782,СВЦЭМ!$A$39:$A$782,$A100,СВЦЭМ!$B$39:$B$782,K$83)+'СЕТ СН'!$H$9+СВЦЭМ!$D$10+'СЕТ СН'!$H$6-'СЕТ СН'!$H$19</f>
        <v>1435.2954296600001</v>
      </c>
      <c r="L100" s="36">
        <f>SUMIFS(СВЦЭМ!$C$39:$C$782,СВЦЭМ!$A$39:$A$782,$A100,СВЦЭМ!$B$39:$B$782,L$83)+'СЕТ СН'!$H$9+СВЦЭМ!$D$10+'СЕТ СН'!$H$6-'СЕТ СН'!$H$19</f>
        <v>1441.7264133499998</v>
      </c>
      <c r="M100" s="36">
        <f>SUMIFS(СВЦЭМ!$C$39:$C$782,СВЦЭМ!$A$39:$A$782,$A100,СВЦЭМ!$B$39:$B$782,M$83)+'СЕТ СН'!$H$9+СВЦЭМ!$D$10+'СЕТ СН'!$H$6-'СЕТ СН'!$H$19</f>
        <v>1463.7750038099998</v>
      </c>
      <c r="N100" s="36">
        <f>SUMIFS(СВЦЭМ!$C$39:$C$782,СВЦЭМ!$A$39:$A$782,$A100,СВЦЭМ!$B$39:$B$782,N$83)+'СЕТ СН'!$H$9+СВЦЭМ!$D$10+'СЕТ СН'!$H$6-'СЕТ СН'!$H$19</f>
        <v>1622.2834465800001</v>
      </c>
      <c r="O100" s="36">
        <f>SUMIFS(СВЦЭМ!$C$39:$C$782,СВЦЭМ!$A$39:$A$782,$A100,СВЦЭМ!$B$39:$B$782,O$83)+'СЕТ СН'!$H$9+СВЦЭМ!$D$10+'СЕТ СН'!$H$6-'СЕТ СН'!$H$19</f>
        <v>1730.4292294100001</v>
      </c>
      <c r="P100" s="36">
        <f>SUMIFS(СВЦЭМ!$C$39:$C$782,СВЦЭМ!$A$39:$A$782,$A100,СВЦЭМ!$B$39:$B$782,P$83)+'СЕТ СН'!$H$9+СВЦЭМ!$D$10+'СЕТ СН'!$H$6-'СЕТ СН'!$H$19</f>
        <v>1719.53444984</v>
      </c>
      <c r="Q100" s="36">
        <f>SUMIFS(СВЦЭМ!$C$39:$C$782,СВЦЭМ!$A$39:$A$782,$A100,СВЦЭМ!$B$39:$B$782,Q$83)+'СЕТ СН'!$H$9+СВЦЭМ!$D$10+'СЕТ СН'!$H$6-'СЕТ СН'!$H$19</f>
        <v>1712.5479834100001</v>
      </c>
      <c r="R100" s="36">
        <f>SUMIFS(СВЦЭМ!$C$39:$C$782,СВЦЭМ!$A$39:$A$782,$A100,СВЦЭМ!$B$39:$B$782,R$83)+'СЕТ СН'!$H$9+СВЦЭМ!$D$10+'СЕТ СН'!$H$6-'СЕТ СН'!$H$19</f>
        <v>1708.9133296199998</v>
      </c>
      <c r="S100" s="36">
        <f>SUMIFS(СВЦЭМ!$C$39:$C$782,СВЦЭМ!$A$39:$A$782,$A100,СВЦЭМ!$B$39:$B$782,S$83)+'СЕТ СН'!$H$9+СВЦЭМ!$D$10+'СЕТ СН'!$H$6-'СЕТ СН'!$H$19</f>
        <v>1690.1225300199999</v>
      </c>
      <c r="T100" s="36">
        <f>SUMIFS(СВЦЭМ!$C$39:$C$782,СВЦЭМ!$A$39:$A$782,$A100,СВЦЭМ!$B$39:$B$782,T$83)+'СЕТ СН'!$H$9+СВЦЭМ!$D$10+'СЕТ СН'!$H$6-'СЕТ СН'!$H$19</f>
        <v>1501.1133086499999</v>
      </c>
      <c r="U100" s="36">
        <f>SUMIFS(СВЦЭМ!$C$39:$C$782,СВЦЭМ!$A$39:$A$782,$A100,СВЦЭМ!$B$39:$B$782,U$83)+'СЕТ СН'!$H$9+СВЦЭМ!$D$10+'СЕТ СН'!$H$6-'СЕТ СН'!$H$19</f>
        <v>1419.73337666</v>
      </c>
      <c r="V100" s="36">
        <f>SUMIFS(СВЦЭМ!$C$39:$C$782,СВЦЭМ!$A$39:$A$782,$A100,СВЦЭМ!$B$39:$B$782,V$83)+'СЕТ СН'!$H$9+СВЦЭМ!$D$10+'СЕТ СН'!$H$6-'СЕТ СН'!$H$19</f>
        <v>1405.5829892000002</v>
      </c>
      <c r="W100" s="36">
        <f>SUMIFS(СВЦЭМ!$C$39:$C$782,СВЦЭМ!$A$39:$A$782,$A100,СВЦЭМ!$B$39:$B$782,W$83)+'СЕТ СН'!$H$9+СВЦЭМ!$D$10+'СЕТ СН'!$H$6-'СЕТ СН'!$H$19</f>
        <v>1414.78724468</v>
      </c>
      <c r="X100" s="36">
        <f>SUMIFS(СВЦЭМ!$C$39:$C$782,СВЦЭМ!$A$39:$A$782,$A100,СВЦЭМ!$B$39:$B$782,X$83)+'СЕТ СН'!$H$9+СВЦЭМ!$D$10+'СЕТ СН'!$H$6-'СЕТ СН'!$H$19</f>
        <v>1448.7341328899997</v>
      </c>
      <c r="Y100" s="36">
        <f>SUMIFS(СВЦЭМ!$C$39:$C$782,СВЦЭМ!$A$39:$A$782,$A100,СВЦЭМ!$B$39:$B$782,Y$83)+'СЕТ СН'!$H$9+СВЦЭМ!$D$10+'СЕТ СН'!$H$6-'СЕТ СН'!$H$19</f>
        <v>1508.4567932</v>
      </c>
    </row>
    <row r="101" spans="1:25" ht="15.75" x14ac:dyDescent="0.2">
      <c r="A101" s="35">
        <f t="shared" si="2"/>
        <v>44304</v>
      </c>
      <c r="B101" s="36">
        <f>SUMIFS(СВЦЭМ!$C$39:$C$782,СВЦЭМ!$A$39:$A$782,$A101,СВЦЭМ!$B$39:$B$782,B$83)+'СЕТ СН'!$H$9+СВЦЭМ!$D$10+'СЕТ СН'!$H$6-'СЕТ СН'!$H$19</f>
        <v>1538.6076048</v>
      </c>
      <c r="C101" s="36">
        <f>SUMIFS(СВЦЭМ!$C$39:$C$782,СВЦЭМ!$A$39:$A$782,$A101,СВЦЭМ!$B$39:$B$782,C$83)+'СЕТ СН'!$H$9+СВЦЭМ!$D$10+'СЕТ СН'!$H$6-'СЕТ СН'!$H$19</f>
        <v>1602.9446929599999</v>
      </c>
      <c r="D101" s="36">
        <f>SUMIFS(СВЦЭМ!$C$39:$C$782,СВЦЭМ!$A$39:$A$782,$A101,СВЦЭМ!$B$39:$B$782,D$83)+'СЕТ СН'!$H$9+СВЦЭМ!$D$10+'СЕТ СН'!$H$6-'СЕТ СН'!$H$19</f>
        <v>1620.52496217</v>
      </c>
      <c r="E101" s="36">
        <f>SUMIFS(СВЦЭМ!$C$39:$C$782,СВЦЭМ!$A$39:$A$782,$A101,СВЦЭМ!$B$39:$B$782,E$83)+'СЕТ СН'!$H$9+СВЦЭМ!$D$10+'СЕТ СН'!$H$6-'СЕТ СН'!$H$19</f>
        <v>1612.2034113200002</v>
      </c>
      <c r="F101" s="36">
        <f>SUMIFS(СВЦЭМ!$C$39:$C$782,СВЦЭМ!$A$39:$A$782,$A101,СВЦЭМ!$B$39:$B$782,F$83)+'СЕТ СН'!$H$9+СВЦЭМ!$D$10+'СЕТ СН'!$H$6-'СЕТ СН'!$H$19</f>
        <v>1638.3251862299999</v>
      </c>
      <c r="G101" s="36">
        <f>SUMIFS(СВЦЭМ!$C$39:$C$782,СВЦЭМ!$A$39:$A$782,$A101,СВЦЭМ!$B$39:$B$782,G$83)+'СЕТ СН'!$H$9+СВЦЭМ!$D$10+'СЕТ СН'!$H$6-'СЕТ СН'!$H$19</f>
        <v>1639.0636445599998</v>
      </c>
      <c r="H101" s="36">
        <f>SUMIFS(СВЦЭМ!$C$39:$C$782,СВЦЭМ!$A$39:$A$782,$A101,СВЦЭМ!$B$39:$B$782,H$83)+'СЕТ СН'!$H$9+СВЦЭМ!$D$10+'СЕТ СН'!$H$6-'СЕТ СН'!$H$19</f>
        <v>1636.5618990200001</v>
      </c>
      <c r="I101" s="36">
        <f>SUMIFS(СВЦЭМ!$C$39:$C$782,СВЦЭМ!$A$39:$A$782,$A101,СВЦЭМ!$B$39:$B$782,I$83)+'СЕТ СН'!$H$9+СВЦЭМ!$D$10+'СЕТ СН'!$H$6-'СЕТ СН'!$H$19</f>
        <v>1579.3997814300001</v>
      </c>
      <c r="J101" s="36">
        <f>SUMIFS(СВЦЭМ!$C$39:$C$782,СВЦЭМ!$A$39:$A$782,$A101,СВЦЭМ!$B$39:$B$782,J$83)+'СЕТ СН'!$H$9+СВЦЭМ!$D$10+'СЕТ СН'!$H$6-'СЕТ СН'!$H$19</f>
        <v>1512.8077988499999</v>
      </c>
      <c r="K101" s="36">
        <f>SUMIFS(СВЦЭМ!$C$39:$C$782,СВЦЭМ!$A$39:$A$782,$A101,СВЦЭМ!$B$39:$B$782,K$83)+'СЕТ СН'!$H$9+СВЦЭМ!$D$10+'СЕТ СН'!$H$6-'СЕТ СН'!$H$19</f>
        <v>1436.4130857499999</v>
      </c>
      <c r="L101" s="36">
        <f>SUMIFS(СВЦЭМ!$C$39:$C$782,СВЦЭМ!$A$39:$A$782,$A101,СВЦЭМ!$B$39:$B$782,L$83)+'СЕТ СН'!$H$9+СВЦЭМ!$D$10+'СЕТ СН'!$H$6-'СЕТ СН'!$H$19</f>
        <v>1425.90609832</v>
      </c>
      <c r="M101" s="36">
        <f>SUMIFS(СВЦЭМ!$C$39:$C$782,СВЦЭМ!$A$39:$A$782,$A101,СВЦЭМ!$B$39:$B$782,M$83)+'СЕТ СН'!$H$9+СВЦЭМ!$D$10+'СЕТ СН'!$H$6-'СЕТ СН'!$H$19</f>
        <v>1442.3445563400001</v>
      </c>
      <c r="N101" s="36">
        <f>SUMIFS(СВЦЭМ!$C$39:$C$782,СВЦЭМ!$A$39:$A$782,$A101,СВЦЭМ!$B$39:$B$782,N$83)+'СЕТ СН'!$H$9+СВЦЭМ!$D$10+'СЕТ СН'!$H$6-'СЕТ СН'!$H$19</f>
        <v>1556.4384744399999</v>
      </c>
      <c r="O101" s="36">
        <f>SUMIFS(СВЦЭМ!$C$39:$C$782,СВЦЭМ!$A$39:$A$782,$A101,СВЦЭМ!$B$39:$B$782,O$83)+'СЕТ СН'!$H$9+СВЦЭМ!$D$10+'СЕТ СН'!$H$6-'СЕТ СН'!$H$19</f>
        <v>1687.45061893</v>
      </c>
      <c r="P101" s="36">
        <f>SUMIFS(СВЦЭМ!$C$39:$C$782,СВЦЭМ!$A$39:$A$782,$A101,СВЦЭМ!$B$39:$B$782,P$83)+'СЕТ СН'!$H$9+СВЦЭМ!$D$10+'СЕТ СН'!$H$6-'СЕТ СН'!$H$19</f>
        <v>1672.6299365199998</v>
      </c>
      <c r="Q101" s="36">
        <f>SUMIFS(СВЦЭМ!$C$39:$C$782,СВЦЭМ!$A$39:$A$782,$A101,СВЦЭМ!$B$39:$B$782,Q$83)+'СЕТ СН'!$H$9+СВЦЭМ!$D$10+'СЕТ СН'!$H$6-'СЕТ СН'!$H$19</f>
        <v>1665.2623681599998</v>
      </c>
      <c r="R101" s="36">
        <f>SUMIFS(СВЦЭМ!$C$39:$C$782,СВЦЭМ!$A$39:$A$782,$A101,СВЦЭМ!$B$39:$B$782,R$83)+'СЕТ СН'!$H$9+СВЦЭМ!$D$10+'СЕТ СН'!$H$6-'СЕТ СН'!$H$19</f>
        <v>1667.6729239599999</v>
      </c>
      <c r="S101" s="36">
        <f>SUMIFS(СВЦЭМ!$C$39:$C$782,СВЦЭМ!$A$39:$A$782,$A101,СВЦЭМ!$B$39:$B$782,S$83)+'СЕТ СН'!$H$9+СВЦЭМ!$D$10+'СЕТ СН'!$H$6-'СЕТ СН'!$H$19</f>
        <v>1649.78281591</v>
      </c>
      <c r="T101" s="36">
        <f>SUMIFS(СВЦЭМ!$C$39:$C$782,СВЦЭМ!$A$39:$A$782,$A101,СВЦЭМ!$B$39:$B$782,T$83)+'СЕТ СН'!$H$9+СВЦЭМ!$D$10+'СЕТ СН'!$H$6-'СЕТ СН'!$H$19</f>
        <v>1454.5995241999999</v>
      </c>
      <c r="U101" s="36">
        <f>SUMIFS(СВЦЭМ!$C$39:$C$782,СВЦЭМ!$A$39:$A$782,$A101,СВЦЭМ!$B$39:$B$782,U$83)+'СЕТ СН'!$H$9+СВЦЭМ!$D$10+'СЕТ СН'!$H$6-'СЕТ СН'!$H$19</f>
        <v>1359.64923497</v>
      </c>
      <c r="V101" s="36">
        <f>SUMIFS(СВЦЭМ!$C$39:$C$782,СВЦЭМ!$A$39:$A$782,$A101,СВЦЭМ!$B$39:$B$782,V$83)+'СЕТ СН'!$H$9+СВЦЭМ!$D$10+'СЕТ СН'!$H$6-'СЕТ СН'!$H$19</f>
        <v>1325.0573803699999</v>
      </c>
      <c r="W101" s="36">
        <f>SUMIFS(СВЦЭМ!$C$39:$C$782,СВЦЭМ!$A$39:$A$782,$A101,СВЦЭМ!$B$39:$B$782,W$83)+'СЕТ СН'!$H$9+СВЦЭМ!$D$10+'СЕТ СН'!$H$6-'СЕТ СН'!$H$19</f>
        <v>1329.0700610499998</v>
      </c>
      <c r="X101" s="36">
        <f>SUMIFS(СВЦЭМ!$C$39:$C$782,СВЦЭМ!$A$39:$A$782,$A101,СВЦЭМ!$B$39:$B$782,X$83)+'СЕТ СН'!$H$9+СВЦЭМ!$D$10+'СЕТ СН'!$H$6-'СЕТ СН'!$H$19</f>
        <v>1373.28461371</v>
      </c>
      <c r="Y101" s="36">
        <f>SUMIFS(СВЦЭМ!$C$39:$C$782,СВЦЭМ!$A$39:$A$782,$A101,СВЦЭМ!$B$39:$B$782,Y$83)+'СЕТ СН'!$H$9+СВЦЭМ!$D$10+'СЕТ СН'!$H$6-'СЕТ СН'!$H$19</f>
        <v>1411.9707490999999</v>
      </c>
    </row>
    <row r="102" spans="1:25" ht="15.75" x14ac:dyDescent="0.2">
      <c r="A102" s="35">
        <f t="shared" si="2"/>
        <v>44305</v>
      </c>
      <c r="B102" s="36">
        <f>SUMIFS(СВЦЭМ!$C$39:$C$782,СВЦЭМ!$A$39:$A$782,$A102,СВЦЭМ!$B$39:$B$782,B$83)+'СЕТ СН'!$H$9+СВЦЭМ!$D$10+'СЕТ СН'!$H$6-'СЕТ СН'!$H$19</f>
        <v>1616.5684768299998</v>
      </c>
      <c r="C102" s="36">
        <f>SUMIFS(СВЦЭМ!$C$39:$C$782,СВЦЭМ!$A$39:$A$782,$A102,СВЦЭМ!$B$39:$B$782,C$83)+'СЕТ СН'!$H$9+СВЦЭМ!$D$10+'СЕТ СН'!$H$6-'СЕТ СН'!$H$19</f>
        <v>1668.5537192000002</v>
      </c>
      <c r="D102" s="36">
        <f>SUMIFS(СВЦЭМ!$C$39:$C$782,СВЦЭМ!$A$39:$A$782,$A102,СВЦЭМ!$B$39:$B$782,D$83)+'СЕТ СН'!$H$9+СВЦЭМ!$D$10+'СЕТ СН'!$H$6-'СЕТ СН'!$H$19</f>
        <v>1717.3728420100001</v>
      </c>
      <c r="E102" s="36">
        <f>SUMIFS(СВЦЭМ!$C$39:$C$782,СВЦЭМ!$A$39:$A$782,$A102,СВЦЭМ!$B$39:$B$782,E$83)+'СЕТ СН'!$H$9+СВЦЭМ!$D$10+'СЕТ СН'!$H$6-'СЕТ СН'!$H$19</f>
        <v>1715.4136307200001</v>
      </c>
      <c r="F102" s="36">
        <f>SUMIFS(СВЦЭМ!$C$39:$C$782,СВЦЭМ!$A$39:$A$782,$A102,СВЦЭМ!$B$39:$B$782,F$83)+'СЕТ СН'!$H$9+СВЦЭМ!$D$10+'СЕТ СН'!$H$6-'СЕТ СН'!$H$19</f>
        <v>1723.7365697099999</v>
      </c>
      <c r="G102" s="36">
        <f>SUMIFS(СВЦЭМ!$C$39:$C$782,СВЦЭМ!$A$39:$A$782,$A102,СВЦЭМ!$B$39:$B$782,G$83)+'СЕТ СН'!$H$9+СВЦЭМ!$D$10+'СЕТ СН'!$H$6-'СЕТ СН'!$H$19</f>
        <v>1721.36330692</v>
      </c>
      <c r="H102" s="36">
        <f>SUMIFS(СВЦЭМ!$C$39:$C$782,СВЦЭМ!$A$39:$A$782,$A102,СВЦЭМ!$B$39:$B$782,H$83)+'СЕТ СН'!$H$9+СВЦЭМ!$D$10+'СЕТ СН'!$H$6-'СЕТ СН'!$H$19</f>
        <v>1675.9871037399998</v>
      </c>
      <c r="I102" s="36">
        <f>SUMIFS(СВЦЭМ!$C$39:$C$782,СВЦЭМ!$A$39:$A$782,$A102,СВЦЭМ!$B$39:$B$782,I$83)+'СЕТ СН'!$H$9+СВЦЭМ!$D$10+'СЕТ СН'!$H$6-'СЕТ СН'!$H$19</f>
        <v>1585.2922440799998</v>
      </c>
      <c r="J102" s="36">
        <f>SUMIFS(СВЦЭМ!$C$39:$C$782,СВЦЭМ!$A$39:$A$782,$A102,СВЦЭМ!$B$39:$B$782,J$83)+'СЕТ СН'!$H$9+СВЦЭМ!$D$10+'СЕТ СН'!$H$6-'СЕТ СН'!$H$19</f>
        <v>1511.05520669</v>
      </c>
      <c r="K102" s="36">
        <f>SUMIFS(СВЦЭМ!$C$39:$C$782,СВЦЭМ!$A$39:$A$782,$A102,СВЦЭМ!$B$39:$B$782,K$83)+'СЕТ СН'!$H$9+СВЦЭМ!$D$10+'СЕТ СН'!$H$6-'СЕТ СН'!$H$19</f>
        <v>1442.3850311699998</v>
      </c>
      <c r="L102" s="36">
        <f>SUMIFS(СВЦЭМ!$C$39:$C$782,СВЦЭМ!$A$39:$A$782,$A102,СВЦЭМ!$B$39:$B$782,L$83)+'СЕТ СН'!$H$9+СВЦЭМ!$D$10+'СЕТ СН'!$H$6-'СЕТ СН'!$H$19</f>
        <v>1442.97957271</v>
      </c>
      <c r="M102" s="36">
        <f>SUMIFS(СВЦЭМ!$C$39:$C$782,СВЦЭМ!$A$39:$A$782,$A102,СВЦЭМ!$B$39:$B$782,M$83)+'СЕТ СН'!$H$9+СВЦЭМ!$D$10+'СЕТ СН'!$H$6-'СЕТ СН'!$H$19</f>
        <v>1471.3299156099997</v>
      </c>
      <c r="N102" s="36">
        <f>SUMIFS(СВЦЭМ!$C$39:$C$782,СВЦЭМ!$A$39:$A$782,$A102,СВЦЭМ!$B$39:$B$782,N$83)+'СЕТ СН'!$H$9+СВЦЭМ!$D$10+'СЕТ СН'!$H$6-'СЕТ СН'!$H$19</f>
        <v>1512.8923054699999</v>
      </c>
      <c r="O102" s="36">
        <f>SUMIFS(СВЦЭМ!$C$39:$C$782,СВЦЭМ!$A$39:$A$782,$A102,СВЦЭМ!$B$39:$B$782,O$83)+'СЕТ СН'!$H$9+СВЦЭМ!$D$10+'СЕТ СН'!$H$6-'СЕТ СН'!$H$19</f>
        <v>1567.5617148000001</v>
      </c>
      <c r="P102" s="36">
        <f>SUMIFS(СВЦЭМ!$C$39:$C$782,СВЦЭМ!$A$39:$A$782,$A102,СВЦЭМ!$B$39:$B$782,P$83)+'СЕТ СН'!$H$9+СВЦЭМ!$D$10+'СЕТ СН'!$H$6-'СЕТ СН'!$H$19</f>
        <v>1624.51675617</v>
      </c>
      <c r="Q102" s="36">
        <f>SUMIFS(СВЦЭМ!$C$39:$C$782,СВЦЭМ!$A$39:$A$782,$A102,СВЦЭМ!$B$39:$B$782,Q$83)+'СЕТ СН'!$H$9+СВЦЭМ!$D$10+'СЕТ СН'!$H$6-'СЕТ СН'!$H$19</f>
        <v>1645.3958845299999</v>
      </c>
      <c r="R102" s="36">
        <f>SUMIFS(СВЦЭМ!$C$39:$C$782,СВЦЭМ!$A$39:$A$782,$A102,СВЦЭМ!$B$39:$B$782,R$83)+'СЕТ СН'!$H$9+СВЦЭМ!$D$10+'СЕТ СН'!$H$6-'СЕТ СН'!$H$19</f>
        <v>1631.7282077599998</v>
      </c>
      <c r="S102" s="36">
        <f>SUMIFS(СВЦЭМ!$C$39:$C$782,СВЦЭМ!$A$39:$A$782,$A102,СВЦЭМ!$B$39:$B$782,S$83)+'СЕТ СН'!$H$9+СВЦЭМ!$D$10+'СЕТ СН'!$H$6-'СЕТ СН'!$H$19</f>
        <v>1602.23736654</v>
      </c>
      <c r="T102" s="36">
        <f>SUMIFS(СВЦЭМ!$C$39:$C$782,СВЦЭМ!$A$39:$A$782,$A102,СВЦЭМ!$B$39:$B$782,T$83)+'СЕТ СН'!$H$9+СВЦЭМ!$D$10+'СЕТ СН'!$H$6-'СЕТ СН'!$H$19</f>
        <v>1530.6078774900002</v>
      </c>
      <c r="U102" s="36">
        <f>SUMIFS(СВЦЭМ!$C$39:$C$782,СВЦЭМ!$A$39:$A$782,$A102,СВЦЭМ!$B$39:$B$782,U$83)+'СЕТ СН'!$H$9+СВЦЭМ!$D$10+'СЕТ СН'!$H$6-'СЕТ СН'!$H$19</f>
        <v>1473.6528969199999</v>
      </c>
      <c r="V102" s="36">
        <f>SUMIFS(СВЦЭМ!$C$39:$C$782,СВЦЭМ!$A$39:$A$782,$A102,СВЦЭМ!$B$39:$B$782,V$83)+'СЕТ СН'!$H$9+СВЦЭМ!$D$10+'СЕТ СН'!$H$6-'СЕТ СН'!$H$19</f>
        <v>1439.4043096599999</v>
      </c>
      <c r="W102" s="36">
        <f>SUMIFS(СВЦЭМ!$C$39:$C$782,СВЦЭМ!$A$39:$A$782,$A102,СВЦЭМ!$B$39:$B$782,W$83)+'СЕТ СН'!$H$9+СВЦЭМ!$D$10+'СЕТ СН'!$H$6-'СЕТ СН'!$H$19</f>
        <v>1452.5532108100001</v>
      </c>
      <c r="X102" s="36">
        <f>SUMIFS(СВЦЭМ!$C$39:$C$782,СВЦЭМ!$A$39:$A$782,$A102,СВЦЭМ!$B$39:$B$782,X$83)+'СЕТ СН'!$H$9+СВЦЭМ!$D$10+'СЕТ СН'!$H$6-'СЕТ СН'!$H$19</f>
        <v>1490.8577929899998</v>
      </c>
      <c r="Y102" s="36">
        <f>SUMIFS(СВЦЭМ!$C$39:$C$782,СВЦЭМ!$A$39:$A$782,$A102,СВЦЭМ!$B$39:$B$782,Y$83)+'СЕТ СН'!$H$9+СВЦЭМ!$D$10+'СЕТ СН'!$H$6-'СЕТ СН'!$H$19</f>
        <v>1541.1684231899999</v>
      </c>
    </row>
    <row r="103" spans="1:25" ht="15.75" x14ac:dyDescent="0.2">
      <c r="A103" s="35">
        <f t="shared" si="2"/>
        <v>44306</v>
      </c>
      <c r="B103" s="36">
        <f>SUMIFS(СВЦЭМ!$C$39:$C$782,СВЦЭМ!$A$39:$A$782,$A103,СВЦЭМ!$B$39:$B$782,B$83)+'СЕТ СН'!$H$9+СВЦЭМ!$D$10+'СЕТ СН'!$H$6-'СЕТ СН'!$H$19</f>
        <v>1668.60991702</v>
      </c>
      <c r="C103" s="36">
        <f>SUMIFS(СВЦЭМ!$C$39:$C$782,СВЦЭМ!$A$39:$A$782,$A103,СВЦЭМ!$B$39:$B$782,C$83)+'СЕТ СН'!$H$9+СВЦЭМ!$D$10+'СЕТ СН'!$H$6-'СЕТ СН'!$H$19</f>
        <v>1641.29391747</v>
      </c>
      <c r="D103" s="36">
        <f>SUMIFS(СВЦЭМ!$C$39:$C$782,СВЦЭМ!$A$39:$A$782,$A103,СВЦЭМ!$B$39:$B$782,D$83)+'СЕТ СН'!$H$9+СВЦЭМ!$D$10+'СЕТ СН'!$H$6-'СЕТ СН'!$H$19</f>
        <v>1587.95962521</v>
      </c>
      <c r="E103" s="36">
        <f>SUMIFS(СВЦЭМ!$C$39:$C$782,СВЦЭМ!$A$39:$A$782,$A103,СВЦЭМ!$B$39:$B$782,E$83)+'СЕТ СН'!$H$9+СВЦЭМ!$D$10+'СЕТ СН'!$H$6-'СЕТ СН'!$H$19</f>
        <v>1583.1603179799999</v>
      </c>
      <c r="F103" s="36">
        <f>SUMIFS(СВЦЭМ!$C$39:$C$782,СВЦЭМ!$A$39:$A$782,$A103,СВЦЭМ!$B$39:$B$782,F$83)+'СЕТ СН'!$H$9+СВЦЭМ!$D$10+'СЕТ СН'!$H$6-'СЕТ СН'!$H$19</f>
        <v>1585.32024692</v>
      </c>
      <c r="G103" s="36">
        <f>SUMIFS(СВЦЭМ!$C$39:$C$782,СВЦЭМ!$A$39:$A$782,$A103,СВЦЭМ!$B$39:$B$782,G$83)+'СЕТ СН'!$H$9+СВЦЭМ!$D$10+'СЕТ СН'!$H$6-'СЕТ СН'!$H$19</f>
        <v>1587.3068114799999</v>
      </c>
      <c r="H103" s="36">
        <f>SUMIFS(СВЦЭМ!$C$39:$C$782,СВЦЭМ!$A$39:$A$782,$A103,СВЦЭМ!$B$39:$B$782,H$83)+'СЕТ СН'!$H$9+СВЦЭМ!$D$10+'СЕТ СН'!$H$6-'СЕТ СН'!$H$19</f>
        <v>1635.5525881600001</v>
      </c>
      <c r="I103" s="36">
        <f>SUMIFS(СВЦЭМ!$C$39:$C$782,СВЦЭМ!$A$39:$A$782,$A103,СВЦЭМ!$B$39:$B$782,I$83)+'СЕТ СН'!$H$9+СВЦЭМ!$D$10+'СЕТ СН'!$H$6-'СЕТ СН'!$H$19</f>
        <v>1675.42186515</v>
      </c>
      <c r="J103" s="36">
        <f>SUMIFS(СВЦЭМ!$C$39:$C$782,СВЦЭМ!$A$39:$A$782,$A103,СВЦЭМ!$B$39:$B$782,J$83)+'СЕТ СН'!$H$9+СВЦЭМ!$D$10+'СЕТ СН'!$H$6-'СЕТ СН'!$H$19</f>
        <v>1630.35624452</v>
      </c>
      <c r="K103" s="36">
        <f>SUMIFS(СВЦЭМ!$C$39:$C$782,СВЦЭМ!$A$39:$A$782,$A103,СВЦЭМ!$B$39:$B$782,K$83)+'СЕТ СН'!$H$9+СВЦЭМ!$D$10+'СЕТ СН'!$H$6-'СЕТ СН'!$H$19</f>
        <v>1567.5073877199998</v>
      </c>
      <c r="L103" s="36">
        <f>SUMIFS(СВЦЭМ!$C$39:$C$782,СВЦЭМ!$A$39:$A$782,$A103,СВЦЭМ!$B$39:$B$782,L$83)+'СЕТ СН'!$H$9+СВЦЭМ!$D$10+'СЕТ СН'!$H$6-'СЕТ СН'!$H$19</f>
        <v>1573.5211223000001</v>
      </c>
      <c r="M103" s="36">
        <f>SUMIFS(СВЦЭМ!$C$39:$C$782,СВЦЭМ!$A$39:$A$782,$A103,СВЦЭМ!$B$39:$B$782,M$83)+'СЕТ СН'!$H$9+СВЦЭМ!$D$10+'СЕТ СН'!$H$6-'СЕТ СН'!$H$19</f>
        <v>1579.23139059</v>
      </c>
      <c r="N103" s="36">
        <f>SUMIFS(СВЦЭМ!$C$39:$C$782,СВЦЭМ!$A$39:$A$782,$A103,СВЦЭМ!$B$39:$B$782,N$83)+'СЕТ СН'!$H$9+СВЦЭМ!$D$10+'СЕТ СН'!$H$6-'СЕТ СН'!$H$19</f>
        <v>1600.5385035700001</v>
      </c>
      <c r="O103" s="36">
        <f>SUMIFS(СВЦЭМ!$C$39:$C$782,СВЦЭМ!$A$39:$A$782,$A103,СВЦЭМ!$B$39:$B$782,O$83)+'СЕТ СН'!$H$9+СВЦЭМ!$D$10+'СЕТ СН'!$H$6-'СЕТ СН'!$H$19</f>
        <v>1650.1139080500002</v>
      </c>
      <c r="P103" s="36">
        <f>SUMIFS(СВЦЭМ!$C$39:$C$782,СВЦЭМ!$A$39:$A$782,$A103,СВЦЭМ!$B$39:$B$782,P$83)+'СЕТ СН'!$H$9+СВЦЭМ!$D$10+'СЕТ СН'!$H$6-'СЕТ СН'!$H$19</f>
        <v>1671.8720047900001</v>
      </c>
      <c r="Q103" s="36">
        <f>SUMIFS(СВЦЭМ!$C$39:$C$782,СВЦЭМ!$A$39:$A$782,$A103,СВЦЭМ!$B$39:$B$782,Q$83)+'СЕТ СН'!$H$9+СВЦЭМ!$D$10+'СЕТ СН'!$H$6-'СЕТ СН'!$H$19</f>
        <v>1660.40852692</v>
      </c>
      <c r="R103" s="36">
        <f>SUMIFS(СВЦЭМ!$C$39:$C$782,СВЦЭМ!$A$39:$A$782,$A103,СВЦЭМ!$B$39:$B$782,R$83)+'СЕТ СН'!$H$9+СВЦЭМ!$D$10+'СЕТ СН'!$H$6-'СЕТ СН'!$H$19</f>
        <v>1664.8577645700002</v>
      </c>
      <c r="S103" s="36">
        <f>SUMIFS(СВЦЭМ!$C$39:$C$782,СВЦЭМ!$A$39:$A$782,$A103,СВЦЭМ!$B$39:$B$782,S$83)+'СЕТ СН'!$H$9+СВЦЭМ!$D$10+'СЕТ СН'!$H$6-'СЕТ СН'!$H$19</f>
        <v>1682.3181883299999</v>
      </c>
      <c r="T103" s="36">
        <f>SUMIFS(СВЦЭМ!$C$39:$C$782,СВЦЭМ!$A$39:$A$782,$A103,СВЦЭМ!$B$39:$B$782,T$83)+'СЕТ СН'!$H$9+СВЦЭМ!$D$10+'СЕТ СН'!$H$6-'СЕТ СН'!$H$19</f>
        <v>1613.84919498</v>
      </c>
      <c r="U103" s="36">
        <f>SUMIFS(СВЦЭМ!$C$39:$C$782,СВЦЭМ!$A$39:$A$782,$A103,СВЦЭМ!$B$39:$B$782,U$83)+'СЕТ СН'!$H$9+СВЦЭМ!$D$10+'СЕТ СН'!$H$6-'СЕТ СН'!$H$19</f>
        <v>1533.4507769299998</v>
      </c>
      <c r="V103" s="36">
        <f>SUMIFS(СВЦЭМ!$C$39:$C$782,СВЦЭМ!$A$39:$A$782,$A103,СВЦЭМ!$B$39:$B$782,V$83)+'СЕТ СН'!$H$9+СВЦЭМ!$D$10+'СЕТ СН'!$H$6-'СЕТ СН'!$H$19</f>
        <v>1490.9946956399999</v>
      </c>
      <c r="W103" s="36">
        <f>SUMIFS(СВЦЭМ!$C$39:$C$782,СВЦЭМ!$A$39:$A$782,$A103,СВЦЭМ!$B$39:$B$782,W$83)+'СЕТ СН'!$H$9+СВЦЭМ!$D$10+'СЕТ СН'!$H$6-'СЕТ СН'!$H$19</f>
        <v>1500.6236702400001</v>
      </c>
      <c r="X103" s="36">
        <f>SUMIFS(СВЦЭМ!$C$39:$C$782,СВЦЭМ!$A$39:$A$782,$A103,СВЦЭМ!$B$39:$B$782,X$83)+'СЕТ СН'!$H$9+СВЦЭМ!$D$10+'СЕТ СН'!$H$6-'СЕТ СН'!$H$19</f>
        <v>1529.14839557</v>
      </c>
      <c r="Y103" s="36">
        <f>SUMIFS(СВЦЭМ!$C$39:$C$782,СВЦЭМ!$A$39:$A$782,$A103,СВЦЭМ!$B$39:$B$782,Y$83)+'СЕТ СН'!$H$9+СВЦЭМ!$D$10+'СЕТ СН'!$H$6-'СЕТ СН'!$H$19</f>
        <v>1600.62608456</v>
      </c>
    </row>
    <row r="104" spans="1:25" ht="15.75" x14ac:dyDescent="0.2">
      <c r="A104" s="35">
        <f t="shared" si="2"/>
        <v>44307</v>
      </c>
      <c r="B104" s="36">
        <f>SUMIFS(СВЦЭМ!$C$39:$C$782,СВЦЭМ!$A$39:$A$782,$A104,СВЦЭМ!$B$39:$B$782,B$83)+'СЕТ СН'!$H$9+СВЦЭМ!$D$10+'СЕТ СН'!$H$6-'СЕТ СН'!$H$19</f>
        <v>1620.5861429400002</v>
      </c>
      <c r="C104" s="36">
        <f>SUMIFS(СВЦЭМ!$C$39:$C$782,СВЦЭМ!$A$39:$A$782,$A104,СВЦЭМ!$B$39:$B$782,C$83)+'СЕТ СН'!$H$9+СВЦЭМ!$D$10+'СЕТ СН'!$H$6-'СЕТ СН'!$H$19</f>
        <v>1641.9952809000001</v>
      </c>
      <c r="D104" s="36">
        <f>SUMIFS(СВЦЭМ!$C$39:$C$782,СВЦЭМ!$A$39:$A$782,$A104,СВЦЭМ!$B$39:$B$782,D$83)+'СЕТ СН'!$H$9+СВЦЭМ!$D$10+'СЕТ СН'!$H$6-'СЕТ СН'!$H$19</f>
        <v>1583.0977828599998</v>
      </c>
      <c r="E104" s="36">
        <f>SUMIFS(СВЦЭМ!$C$39:$C$782,СВЦЭМ!$A$39:$A$782,$A104,СВЦЭМ!$B$39:$B$782,E$83)+'СЕТ СН'!$H$9+СВЦЭМ!$D$10+'СЕТ СН'!$H$6-'СЕТ СН'!$H$19</f>
        <v>1591.4395598800002</v>
      </c>
      <c r="F104" s="36">
        <f>SUMIFS(СВЦЭМ!$C$39:$C$782,СВЦЭМ!$A$39:$A$782,$A104,СВЦЭМ!$B$39:$B$782,F$83)+'СЕТ СН'!$H$9+СВЦЭМ!$D$10+'СЕТ СН'!$H$6-'СЕТ СН'!$H$19</f>
        <v>1594.50809312</v>
      </c>
      <c r="G104" s="36">
        <f>SUMIFS(СВЦЭМ!$C$39:$C$782,СВЦЭМ!$A$39:$A$782,$A104,СВЦЭМ!$B$39:$B$782,G$83)+'СЕТ СН'!$H$9+СВЦЭМ!$D$10+'СЕТ СН'!$H$6-'СЕТ СН'!$H$19</f>
        <v>1589.41211441</v>
      </c>
      <c r="H104" s="36">
        <f>SUMIFS(СВЦЭМ!$C$39:$C$782,СВЦЭМ!$A$39:$A$782,$A104,СВЦЭМ!$B$39:$B$782,H$83)+'СЕТ СН'!$H$9+СВЦЭМ!$D$10+'СЕТ СН'!$H$6-'СЕТ СН'!$H$19</f>
        <v>1625.4557854</v>
      </c>
      <c r="I104" s="36">
        <f>SUMIFS(СВЦЭМ!$C$39:$C$782,СВЦЭМ!$A$39:$A$782,$A104,СВЦЭМ!$B$39:$B$782,I$83)+'СЕТ СН'!$H$9+СВЦЭМ!$D$10+'СЕТ СН'!$H$6-'СЕТ СН'!$H$19</f>
        <v>1621.2914563999998</v>
      </c>
      <c r="J104" s="36">
        <f>SUMIFS(СВЦЭМ!$C$39:$C$782,СВЦЭМ!$A$39:$A$782,$A104,СВЦЭМ!$B$39:$B$782,J$83)+'СЕТ СН'!$H$9+СВЦЭМ!$D$10+'СЕТ СН'!$H$6-'СЕТ СН'!$H$19</f>
        <v>1585.93481488</v>
      </c>
      <c r="K104" s="36">
        <f>SUMIFS(СВЦЭМ!$C$39:$C$782,СВЦЭМ!$A$39:$A$782,$A104,СВЦЭМ!$B$39:$B$782,K$83)+'СЕТ СН'!$H$9+СВЦЭМ!$D$10+'СЕТ СН'!$H$6-'СЕТ СН'!$H$19</f>
        <v>1536.28454762</v>
      </c>
      <c r="L104" s="36">
        <f>SUMIFS(СВЦЭМ!$C$39:$C$782,СВЦЭМ!$A$39:$A$782,$A104,СВЦЭМ!$B$39:$B$782,L$83)+'СЕТ СН'!$H$9+СВЦЭМ!$D$10+'СЕТ СН'!$H$6-'СЕТ СН'!$H$19</f>
        <v>1539.50052035</v>
      </c>
      <c r="M104" s="36">
        <f>SUMIFS(СВЦЭМ!$C$39:$C$782,СВЦЭМ!$A$39:$A$782,$A104,СВЦЭМ!$B$39:$B$782,M$83)+'СЕТ СН'!$H$9+СВЦЭМ!$D$10+'СЕТ СН'!$H$6-'СЕТ СН'!$H$19</f>
        <v>1547.4446838399999</v>
      </c>
      <c r="N104" s="36">
        <f>SUMIFS(СВЦЭМ!$C$39:$C$782,СВЦЭМ!$A$39:$A$782,$A104,СВЦЭМ!$B$39:$B$782,N$83)+'СЕТ СН'!$H$9+СВЦЭМ!$D$10+'СЕТ СН'!$H$6-'СЕТ СН'!$H$19</f>
        <v>1569.840772</v>
      </c>
      <c r="O104" s="36">
        <f>SUMIFS(СВЦЭМ!$C$39:$C$782,СВЦЭМ!$A$39:$A$782,$A104,СВЦЭМ!$B$39:$B$782,O$83)+'СЕТ СН'!$H$9+СВЦЭМ!$D$10+'СЕТ СН'!$H$6-'СЕТ СН'!$H$19</f>
        <v>1611.1451634800001</v>
      </c>
      <c r="P104" s="36">
        <f>SUMIFS(СВЦЭМ!$C$39:$C$782,СВЦЭМ!$A$39:$A$782,$A104,СВЦЭМ!$B$39:$B$782,P$83)+'СЕТ СН'!$H$9+СВЦЭМ!$D$10+'СЕТ СН'!$H$6-'СЕТ СН'!$H$19</f>
        <v>1628.9250389200001</v>
      </c>
      <c r="Q104" s="36">
        <f>SUMIFS(СВЦЭМ!$C$39:$C$782,СВЦЭМ!$A$39:$A$782,$A104,СВЦЭМ!$B$39:$B$782,Q$83)+'СЕТ СН'!$H$9+СВЦЭМ!$D$10+'СЕТ СН'!$H$6-'СЕТ СН'!$H$19</f>
        <v>1627.2667062</v>
      </c>
      <c r="R104" s="36">
        <f>SUMIFS(СВЦЭМ!$C$39:$C$782,СВЦЭМ!$A$39:$A$782,$A104,СВЦЭМ!$B$39:$B$782,R$83)+'СЕТ СН'!$H$9+СВЦЭМ!$D$10+'СЕТ СН'!$H$6-'СЕТ СН'!$H$19</f>
        <v>1612.1095296399999</v>
      </c>
      <c r="S104" s="36">
        <f>SUMIFS(СВЦЭМ!$C$39:$C$782,СВЦЭМ!$A$39:$A$782,$A104,СВЦЭМ!$B$39:$B$782,S$83)+'СЕТ СН'!$H$9+СВЦЭМ!$D$10+'СЕТ СН'!$H$6-'СЕТ СН'!$H$19</f>
        <v>1623.66935973</v>
      </c>
      <c r="T104" s="36">
        <f>SUMIFS(СВЦЭМ!$C$39:$C$782,СВЦЭМ!$A$39:$A$782,$A104,СВЦЭМ!$B$39:$B$782,T$83)+'СЕТ СН'!$H$9+СВЦЭМ!$D$10+'СЕТ СН'!$H$6-'СЕТ СН'!$H$19</f>
        <v>1570.06093581</v>
      </c>
      <c r="U104" s="36">
        <f>SUMIFS(СВЦЭМ!$C$39:$C$782,СВЦЭМ!$A$39:$A$782,$A104,СВЦЭМ!$B$39:$B$782,U$83)+'СЕТ СН'!$H$9+СВЦЭМ!$D$10+'СЕТ СН'!$H$6-'СЕТ СН'!$H$19</f>
        <v>1491.4253146999999</v>
      </c>
      <c r="V104" s="36">
        <f>SUMIFS(СВЦЭМ!$C$39:$C$782,СВЦЭМ!$A$39:$A$782,$A104,СВЦЭМ!$B$39:$B$782,V$83)+'СЕТ СН'!$H$9+СВЦЭМ!$D$10+'СЕТ СН'!$H$6-'СЕТ СН'!$H$19</f>
        <v>1452.0726970400001</v>
      </c>
      <c r="W104" s="36">
        <f>SUMIFS(СВЦЭМ!$C$39:$C$782,СВЦЭМ!$A$39:$A$782,$A104,СВЦЭМ!$B$39:$B$782,W$83)+'СЕТ СН'!$H$9+СВЦЭМ!$D$10+'СЕТ СН'!$H$6-'СЕТ СН'!$H$19</f>
        <v>1467.8346519799998</v>
      </c>
      <c r="X104" s="36">
        <f>SUMIFS(СВЦЭМ!$C$39:$C$782,СВЦЭМ!$A$39:$A$782,$A104,СВЦЭМ!$B$39:$B$782,X$83)+'СЕТ СН'!$H$9+СВЦЭМ!$D$10+'СЕТ СН'!$H$6-'СЕТ СН'!$H$19</f>
        <v>1496.0367605500001</v>
      </c>
      <c r="Y104" s="36">
        <f>SUMIFS(СВЦЭМ!$C$39:$C$782,СВЦЭМ!$A$39:$A$782,$A104,СВЦЭМ!$B$39:$B$782,Y$83)+'СЕТ СН'!$H$9+СВЦЭМ!$D$10+'СЕТ СН'!$H$6-'СЕТ СН'!$H$19</f>
        <v>1557.2657210399998</v>
      </c>
    </row>
    <row r="105" spans="1:25" ht="15.75" x14ac:dyDescent="0.2">
      <c r="A105" s="35">
        <f t="shared" si="2"/>
        <v>44308</v>
      </c>
      <c r="B105" s="36">
        <f>SUMIFS(СВЦЭМ!$C$39:$C$782,СВЦЭМ!$A$39:$A$782,$A105,СВЦЭМ!$B$39:$B$782,B$83)+'СЕТ СН'!$H$9+СВЦЭМ!$D$10+'СЕТ СН'!$H$6-'СЕТ СН'!$H$19</f>
        <v>1413.89025378</v>
      </c>
      <c r="C105" s="36">
        <f>SUMIFS(СВЦЭМ!$C$39:$C$782,СВЦЭМ!$A$39:$A$782,$A105,СВЦЭМ!$B$39:$B$782,C$83)+'СЕТ СН'!$H$9+СВЦЭМ!$D$10+'СЕТ СН'!$H$6-'СЕТ СН'!$H$19</f>
        <v>1478.1646351599998</v>
      </c>
      <c r="D105" s="36">
        <f>SUMIFS(СВЦЭМ!$C$39:$C$782,СВЦЭМ!$A$39:$A$782,$A105,СВЦЭМ!$B$39:$B$782,D$83)+'СЕТ СН'!$H$9+СВЦЭМ!$D$10+'СЕТ СН'!$H$6-'СЕТ СН'!$H$19</f>
        <v>1501.3827162299999</v>
      </c>
      <c r="E105" s="36">
        <f>SUMIFS(СВЦЭМ!$C$39:$C$782,СВЦЭМ!$A$39:$A$782,$A105,СВЦЭМ!$B$39:$B$782,E$83)+'СЕТ СН'!$H$9+СВЦЭМ!$D$10+'СЕТ СН'!$H$6-'СЕТ СН'!$H$19</f>
        <v>1504.7501260499998</v>
      </c>
      <c r="F105" s="36">
        <f>SUMIFS(СВЦЭМ!$C$39:$C$782,СВЦЭМ!$A$39:$A$782,$A105,СВЦЭМ!$B$39:$B$782,F$83)+'СЕТ СН'!$H$9+СВЦЭМ!$D$10+'СЕТ СН'!$H$6-'СЕТ СН'!$H$19</f>
        <v>1508.5804389499999</v>
      </c>
      <c r="G105" s="36">
        <f>SUMIFS(СВЦЭМ!$C$39:$C$782,СВЦЭМ!$A$39:$A$782,$A105,СВЦЭМ!$B$39:$B$782,G$83)+'СЕТ СН'!$H$9+СВЦЭМ!$D$10+'СЕТ СН'!$H$6-'СЕТ СН'!$H$19</f>
        <v>1500.59246558</v>
      </c>
      <c r="H105" s="36">
        <f>SUMIFS(СВЦЭМ!$C$39:$C$782,СВЦЭМ!$A$39:$A$782,$A105,СВЦЭМ!$B$39:$B$782,H$83)+'СЕТ СН'!$H$9+СВЦЭМ!$D$10+'СЕТ СН'!$H$6-'СЕТ СН'!$H$19</f>
        <v>1497.17741815</v>
      </c>
      <c r="I105" s="36">
        <f>SUMIFS(СВЦЭМ!$C$39:$C$782,СВЦЭМ!$A$39:$A$782,$A105,СВЦЭМ!$B$39:$B$782,I$83)+'СЕТ СН'!$H$9+СВЦЭМ!$D$10+'СЕТ СН'!$H$6-'СЕТ СН'!$H$19</f>
        <v>1431.50735979</v>
      </c>
      <c r="J105" s="36">
        <f>SUMIFS(СВЦЭМ!$C$39:$C$782,СВЦЭМ!$A$39:$A$782,$A105,СВЦЭМ!$B$39:$B$782,J$83)+'СЕТ СН'!$H$9+СВЦЭМ!$D$10+'СЕТ СН'!$H$6-'СЕТ СН'!$H$19</f>
        <v>1367.7546250199998</v>
      </c>
      <c r="K105" s="36">
        <f>SUMIFS(СВЦЭМ!$C$39:$C$782,СВЦЭМ!$A$39:$A$782,$A105,СВЦЭМ!$B$39:$B$782,K$83)+'СЕТ СН'!$H$9+СВЦЭМ!$D$10+'СЕТ СН'!$H$6-'СЕТ СН'!$H$19</f>
        <v>1318.15388149</v>
      </c>
      <c r="L105" s="36">
        <f>SUMIFS(СВЦЭМ!$C$39:$C$782,СВЦЭМ!$A$39:$A$782,$A105,СВЦЭМ!$B$39:$B$782,L$83)+'СЕТ СН'!$H$9+СВЦЭМ!$D$10+'СЕТ СН'!$H$6-'СЕТ СН'!$H$19</f>
        <v>1328.00855548</v>
      </c>
      <c r="M105" s="36">
        <f>SUMIFS(СВЦЭМ!$C$39:$C$782,СВЦЭМ!$A$39:$A$782,$A105,СВЦЭМ!$B$39:$B$782,M$83)+'СЕТ СН'!$H$9+СВЦЭМ!$D$10+'СЕТ СН'!$H$6-'СЕТ СН'!$H$19</f>
        <v>1327.16371942</v>
      </c>
      <c r="N105" s="36">
        <f>SUMIFS(СВЦЭМ!$C$39:$C$782,СВЦЭМ!$A$39:$A$782,$A105,СВЦЭМ!$B$39:$B$782,N$83)+'СЕТ СН'!$H$9+СВЦЭМ!$D$10+'СЕТ СН'!$H$6-'СЕТ СН'!$H$19</f>
        <v>1349.5859947700001</v>
      </c>
      <c r="O105" s="36">
        <f>SUMIFS(СВЦЭМ!$C$39:$C$782,СВЦЭМ!$A$39:$A$782,$A105,СВЦЭМ!$B$39:$B$782,O$83)+'СЕТ СН'!$H$9+СВЦЭМ!$D$10+'СЕТ СН'!$H$6-'СЕТ СН'!$H$19</f>
        <v>1425.3446421799999</v>
      </c>
      <c r="P105" s="36">
        <f>SUMIFS(СВЦЭМ!$C$39:$C$782,СВЦЭМ!$A$39:$A$782,$A105,СВЦЭМ!$B$39:$B$782,P$83)+'СЕТ СН'!$H$9+СВЦЭМ!$D$10+'СЕТ СН'!$H$6-'СЕТ СН'!$H$19</f>
        <v>1426.0591430899999</v>
      </c>
      <c r="Q105" s="36">
        <f>SUMIFS(СВЦЭМ!$C$39:$C$782,СВЦЭМ!$A$39:$A$782,$A105,СВЦЭМ!$B$39:$B$782,Q$83)+'СЕТ СН'!$H$9+СВЦЭМ!$D$10+'СЕТ СН'!$H$6-'СЕТ СН'!$H$19</f>
        <v>1425.50858586</v>
      </c>
      <c r="R105" s="36">
        <f>SUMIFS(СВЦЭМ!$C$39:$C$782,СВЦЭМ!$A$39:$A$782,$A105,СВЦЭМ!$B$39:$B$782,R$83)+'СЕТ СН'!$H$9+СВЦЭМ!$D$10+'СЕТ СН'!$H$6-'СЕТ СН'!$H$19</f>
        <v>1409.3463355399999</v>
      </c>
      <c r="S105" s="36">
        <f>SUMIFS(СВЦЭМ!$C$39:$C$782,СВЦЭМ!$A$39:$A$782,$A105,СВЦЭМ!$B$39:$B$782,S$83)+'СЕТ СН'!$H$9+СВЦЭМ!$D$10+'СЕТ СН'!$H$6-'СЕТ СН'!$H$19</f>
        <v>1417.0267520100001</v>
      </c>
      <c r="T105" s="36">
        <f>SUMIFS(СВЦЭМ!$C$39:$C$782,СВЦЭМ!$A$39:$A$782,$A105,СВЦЭМ!$B$39:$B$782,T$83)+'СЕТ СН'!$H$9+СВЦЭМ!$D$10+'СЕТ СН'!$H$6-'СЕТ СН'!$H$19</f>
        <v>1352.1488333</v>
      </c>
      <c r="U105" s="36">
        <f>SUMIFS(СВЦЭМ!$C$39:$C$782,СВЦЭМ!$A$39:$A$782,$A105,СВЦЭМ!$B$39:$B$782,U$83)+'СЕТ СН'!$H$9+СВЦЭМ!$D$10+'СЕТ СН'!$H$6-'СЕТ СН'!$H$19</f>
        <v>1354.9221528799999</v>
      </c>
      <c r="V105" s="36">
        <f>SUMIFS(СВЦЭМ!$C$39:$C$782,СВЦЭМ!$A$39:$A$782,$A105,СВЦЭМ!$B$39:$B$782,V$83)+'СЕТ СН'!$H$9+СВЦЭМ!$D$10+'СЕТ СН'!$H$6-'СЕТ СН'!$H$19</f>
        <v>1391.5781636199999</v>
      </c>
      <c r="W105" s="36">
        <f>SUMIFS(СВЦЭМ!$C$39:$C$782,СВЦЭМ!$A$39:$A$782,$A105,СВЦЭМ!$B$39:$B$782,W$83)+'СЕТ СН'!$H$9+СВЦЭМ!$D$10+'СЕТ СН'!$H$6-'СЕТ СН'!$H$19</f>
        <v>1407.42714847</v>
      </c>
      <c r="X105" s="36">
        <f>SUMIFS(СВЦЭМ!$C$39:$C$782,СВЦЭМ!$A$39:$A$782,$A105,СВЦЭМ!$B$39:$B$782,X$83)+'СЕТ СН'!$H$9+СВЦЭМ!$D$10+'СЕТ СН'!$H$6-'СЕТ СН'!$H$19</f>
        <v>1378.68691059</v>
      </c>
      <c r="Y105" s="36">
        <f>SUMIFS(СВЦЭМ!$C$39:$C$782,СВЦЭМ!$A$39:$A$782,$A105,СВЦЭМ!$B$39:$B$782,Y$83)+'СЕТ СН'!$H$9+СВЦЭМ!$D$10+'СЕТ СН'!$H$6-'СЕТ СН'!$H$19</f>
        <v>1357.24778569</v>
      </c>
    </row>
    <row r="106" spans="1:25" ht="15.75" x14ac:dyDescent="0.2">
      <c r="A106" s="35">
        <f t="shared" si="2"/>
        <v>44309</v>
      </c>
      <c r="B106" s="36">
        <f>SUMIFS(СВЦЭМ!$C$39:$C$782,СВЦЭМ!$A$39:$A$782,$A106,СВЦЭМ!$B$39:$B$782,B$83)+'СЕТ СН'!$H$9+СВЦЭМ!$D$10+'СЕТ СН'!$H$6-'СЕТ СН'!$H$19</f>
        <v>1355.4871237899999</v>
      </c>
      <c r="C106" s="36">
        <f>SUMIFS(СВЦЭМ!$C$39:$C$782,СВЦЭМ!$A$39:$A$782,$A106,СВЦЭМ!$B$39:$B$782,C$83)+'СЕТ СН'!$H$9+СВЦЭМ!$D$10+'СЕТ СН'!$H$6-'СЕТ СН'!$H$19</f>
        <v>1418.36063253</v>
      </c>
      <c r="D106" s="36">
        <f>SUMIFS(СВЦЭМ!$C$39:$C$782,СВЦЭМ!$A$39:$A$782,$A106,СВЦЭМ!$B$39:$B$782,D$83)+'СЕТ СН'!$H$9+СВЦЭМ!$D$10+'СЕТ СН'!$H$6-'СЕТ СН'!$H$19</f>
        <v>1450.0168544600001</v>
      </c>
      <c r="E106" s="36">
        <f>SUMIFS(СВЦЭМ!$C$39:$C$782,СВЦЭМ!$A$39:$A$782,$A106,СВЦЭМ!$B$39:$B$782,E$83)+'СЕТ СН'!$H$9+СВЦЭМ!$D$10+'СЕТ СН'!$H$6-'СЕТ СН'!$H$19</f>
        <v>1453.5069455600001</v>
      </c>
      <c r="F106" s="36">
        <f>SUMIFS(СВЦЭМ!$C$39:$C$782,СВЦЭМ!$A$39:$A$782,$A106,СВЦЭМ!$B$39:$B$782,F$83)+'СЕТ СН'!$H$9+СВЦЭМ!$D$10+'СЕТ СН'!$H$6-'СЕТ СН'!$H$19</f>
        <v>1451.24832578</v>
      </c>
      <c r="G106" s="36">
        <f>SUMIFS(СВЦЭМ!$C$39:$C$782,СВЦЭМ!$A$39:$A$782,$A106,СВЦЭМ!$B$39:$B$782,G$83)+'СЕТ СН'!$H$9+СВЦЭМ!$D$10+'СЕТ СН'!$H$6-'СЕТ СН'!$H$19</f>
        <v>1434.22075752</v>
      </c>
      <c r="H106" s="36">
        <f>SUMIFS(СВЦЭМ!$C$39:$C$782,СВЦЭМ!$A$39:$A$782,$A106,СВЦЭМ!$B$39:$B$782,H$83)+'СЕТ СН'!$H$9+СВЦЭМ!$D$10+'СЕТ СН'!$H$6-'СЕТ СН'!$H$19</f>
        <v>1415.1114714</v>
      </c>
      <c r="I106" s="36">
        <f>SUMIFS(СВЦЭМ!$C$39:$C$782,СВЦЭМ!$A$39:$A$782,$A106,СВЦЭМ!$B$39:$B$782,I$83)+'СЕТ СН'!$H$9+СВЦЭМ!$D$10+'СЕТ СН'!$H$6-'СЕТ СН'!$H$19</f>
        <v>1370.5701588699999</v>
      </c>
      <c r="J106" s="36">
        <f>SUMIFS(СВЦЭМ!$C$39:$C$782,СВЦЭМ!$A$39:$A$782,$A106,СВЦЭМ!$B$39:$B$782,J$83)+'СЕТ СН'!$H$9+СВЦЭМ!$D$10+'СЕТ СН'!$H$6-'СЕТ СН'!$H$19</f>
        <v>1379.24367029</v>
      </c>
      <c r="K106" s="36">
        <f>SUMIFS(СВЦЭМ!$C$39:$C$782,СВЦЭМ!$A$39:$A$782,$A106,СВЦЭМ!$B$39:$B$782,K$83)+'СЕТ СН'!$H$9+СВЦЭМ!$D$10+'СЕТ СН'!$H$6-'СЕТ СН'!$H$19</f>
        <v>1337.8393095199999</v>
      </c>
      <c r="L106" s="36">
        <f>SUMIFS(СВЦЭМ!$C$39:$C$782,СВЦЭМ!$A$39:$A$782,$A106,СВЦЭМ!$B$39:$B$782,L$83)+'СЕТ СН'!$H$9+СВЦЭМ!$D$10+'СЕТ СН'!$H$6-'СЕТ СН'!$H$19</f>
        <v>1344.09953309</v>
      </c>
      <c r="M106" s="36">
        <f>SUMIFS(СВЦЭМ!$C$39:$C$782,СВЦЭМ!$A$39:$A$782,$A106,СВЦЭМ!$B$39:$B$782,M$83)+'СЕТ СН'!$H$9+СВЦЭМ!$D$10+'СЕТ СН'!$H$6-'СЕТ СН'!$H$19</f>
        <v>1332.00143583</v>
      </c>
      <c r="N106" s="36">
        <f>SUMIFS(СВЦЭМ!$C$39:$C$782,СВЦЭМ!$A$39:$A$782,$A106,СВЦЭМ!$B$39:$B$782,N$83)+'СЕТ СН'!$H$9+СВЦЭМ!$D$10+'СЕТ СН'!$H$6-'СЕТ СН'!$H$19</f>
        <v>1342.7928955100001</v>
      </c>
      <c r="O106" s="36">
        <f>SUMIFS(СВЦЭМ!$C$39:$C$782,СВЦЭМ!$A$39:$A$782,$A106,СВЦЭМ!$B$39:$B$782,O$83)+'СЕТ СН'!$H$9+СВЦЭМ!$D$10+'СЕТ СН'!$H$6-'СЕТ СН'!$H$19</f>
        <v>1387.2187812100001</v>
      </c>
      <c r="P106" s="36">
        <f>SUMIFS(СВЦЭМ!$C$39:$C$782,СВЦЭМ!$A$39:$A$782,$A106,СВЦЭМ!$B$39:$B$782,P$83)+'СЕТ СН'!$H$9+СВЦЭМ!$D$10+'СЕТ СН'!$H$6-'СЕТ СН'!$H$19</f>
        <v>1365.67725952</v>
      </c>
      <c r="Q106" s="36">
        <f>SUMIFS(СВЦЭМ!$C$39:$C$782,СВЦЭМ!$A$39:$A$782,$A106,СВЦЭМ!$B$39:$B$782,Q$83)+'СЕТ СН'!$H$9+СВЦЭМ!$D$10+'СЕТ СН'!$H$6-'СЕТ СН'!$H$19</f>
        <v>1357.5159490599999</v>
      </c>
      <c r="R106" s="36">
        <f>SUMIFS(СВЦЭМ!$C$39:$C$782,СВЦЭМ!$A$39:$A$782,$A106,СВЦЭМ!$B$39:$B$782,R$83)+'СЕТ СН'!$H$9+СВЦЭМ!$D$10+'СЕТ СН'!$H$6-'СЕТ СН'!$H$19</f>
        <v>1357.2594119</v>
      </c>
      <c r="S106" s="36">
        <f>SUMIFS(СВЦЭМ!$C$39:$C$782,СВЦЭМ!$A$39:$A$782,$A106,СВЦЭМ!$B$39:$B$782,S$83)+'СЕТ СН'!$H$9+СВЦЭМ!$D$10+'СЕТ СН'!$H$6-'СЕТ СН'!$H$19</f>
        <v>1376.63344104</v>
      </c>
      <c r="T106" s="36">
        <f>SUMIFS(СВЦЭМ!$C$39:$C$782,СВЦЭМ!$A$39:$A$782,$A106,СВЦЭМ!$B$39:$B$782,T$83)+'СЕТ СН'!$H$9+СВЦЭМ!$D$10+'СЕТ СН'!$H$6-'СЕТ СН'!$H$19</f>
        <v>1351.2769957999999</v>
      </c>
      <c r="U106" s="36">
        <f>SUMIFS(СВЦЭМ!$C$39:$C$782,СВЦЭМ!$A$39:$A$782,$A106,СВЦЭМ!$B$39:$B$782,U$83)+'СЕТ СН'!$H$9+СВЦЭМ!$D$10+'СЕТ СН'!$H$6-'СЕТ СН'!$H$19</f>
        <v>1309.9163717399999</v>
      </c>
      <c r="V106" s="36">
        <f>SUMIFS(СВЦЭМ!$C$39:$C$782,СВЦЭМ!$A$39:$A$782,$A106,СВЦЭМ!$B$39:$B$782,V$83)+'СЕТ СН'!$H$9+СВЦЭМ!$D$10+'СЕТ СН'!$H$6-'СЕТ СН'!$H$19</f>
        <v>1334.27542335</v>
      </c>
      <c r="W106" s="36">
        <f>SUMIFS(СВЦЭМ!$C$39:$C$782,СВЦЭМ!$A$39:$A$782,$A106,СВЦЭМ!$B$39:$B$782,W$83)+'СЕТ СН'!$H$9+СВЦЭМ!$D$10+'СЕТ СН'!$H$6-'СЕТ СН'!$H$19</f>
        <v>1357.7327576</v>
      </c>
      <c r="X106" s="36">
        <f>SUMIFS(СВЦЭМ!$C$39:$C$782,СВЦЭМ!$A$39:$A$782,$A106,СВЦЭМ!$B$39:$B$782,X$83)+'СЕТ СН'!$H$9+СВЦЭМ!$D$10+'СЕТ СН'!$H$6-'СЕТ СН'!$H$19</f>
        <v>1310.31287365</v>
      </c>
      <c r="Y106" s="36">
        <f>SUMIFS(СВЦЭМ!$C$39:$C$782,СВЦЭМ!$A$39:$A$782,$A106,СВЦЭМ!$B$39:$B$782,Y$83)+'СЕТ СН'!$H$9+СВЦЭМ!$D$10+'СЕТ СН'!$H$6-'СЕТ СН'!$H$19</f>
        <v>1293.52463229</v>
      </c>
    </row>
    <row r="107" spans="1:25" ht="15.75" x14ac:dyDescent="0.2">
      <c r="A107" s="35">
        <f t="shared" si="2"/>
        <v>44310</v>
      </c>
      <c r="B107" s="36">
        <f>SUMIFS(СВЦЭМ!$C$39:$C$782,СВЦЭМ!$A$39:$A$782,$A107,СВЦЭМ!$B$39:$B$782,B$83)+'СЕТ СН'!$H$9+СВЦЭМ!$D$10+'СЕТ СН'!$H$6-'СЕТ СН'!$H$19</f>
        <v>1528.7266261700001</v>
      </c>
      <c r="C107" s="36">
        <f>SUMIFS(СВЦЭМ!$C$39:$C$782,СВЦЭМ!$A$39:$A$782,$A107,СВЦЭМ!$B$39:$B$782,C$83)+'СЕТ СН'!$H$9+СВЦЭМ!$D$10+'СЕТ СН'!$H$6-'СЕТ СН'!$H$19</f>
        <v>1628.8225078599999</v>
      </c>
      <c r="D107" s="36">
        <f>SUMIFS(СВЦЭМ!$C$39:$C$782,СВЦЭМ!$A$39:$A$782,$A107,СВЦЭМ!$B$39:$B$782,D$83)+'СЕТ СН'!$H$9+СВЦЭМ!$D$10+'СЕТ СН'!$H$6-'СЕТ СН'!$H$19</f>
        <v>1694.0352983299999</v>
      </c>
      <c r="E107" s="36">
        <f>SUMIFS(СВЦЭМ!$C$39:$C$782,СВЦЭМ!$A$39:$A$782,$A107,СВЦЭМ!$B$39:$B$782,E$83)+'СЕТ СН'!$H$9+СВЦЭМ!$D$10+'СЕТ СН'!$H$6-'СЕТ СН'!$H$19</f>
        <v>1685.2327408400001</v>
      </c>
      <c r="F107" s="36">
        <f>SUMIFS(СВЦЭМ!$C$39:$C$782,СВЦЭМ!$A$39:$A$782,$A107,СВЦЭМ!$B$39:$B$782,F$83)+'СЕТ СН'!$H$9+СВЦЭМ!$D$10+'СЕТ СН'!$H$6-'СЕТ СН'!$H$19</f>
        <v>1699.9577815900002</v>
      </c>
      <c r="G107" s="36">
        <f>SUMIFS(СВЦЭМ!$C$39:$C$782,СВЦЭМ!$A$39:$A$782,$A107,СВЦЭМ!$B$39:$B$782,G$83)+'СЕТ СН'!$H$9+СВЦЭМ!$D$10+'СЕТ СН'!$H$6-'СЕТ СН'!$H$19</f>
        <v>1670.5675210099998</v>
      </c>
      <c r="H107" s="36">
        <f>SUMIFS(СВЦЭМ!$C$39:$C$782,СВЦЭМ!$A$39:$A$782,$A107,СВЦЭМ!$B$39:$B$782,H$83)+'СЕТ СН'!$H$9+СВЦЭМ!$D$10+'СЕТ СН'!$H$6-'СЕТ СН'!$H$19</f>
        <v>1623.8067276000002</v>
      </c>
      <c r="I107" s="36">
        <f>SUMIFS(СВЦЭМ!$C$39:$C$782,СВЦЭМ!$A$39:$A$782,$A107,СВЦЭМ!$B$39:$B$782,I$83)+'СЕТ СН'!$H$9+СВЦЭМ!$D$10+'СЕТ СН'!$H$6-'СЕТ СН'!$H$19</f>
        <v>1576.1249577600001</v>
      </c>
      <c r="J107" s="36">
        <f>SUMIFS(СВЦЭМ!$C$39:$C$782,СВЦЭМ!$A$39:$A$782,$A107,СВЦЭМ!$B$39:$B$782,J$83)+'СЕТ СН'!$H$9+СВЦЭМ!$D$10+'СЕТ СН'!$H$6-'СЕТ СН'!$H$19</f>
        <v>1478.3554028799999</v>
      </c>
      <c r="K107" s="36">
        <f>SUMIFS(СВЦЭМ!$C$39:$C$782,СВЦЭМ!$A$39:$A$782,$A107,СВЦЭМ!$B$39:$B$782,K$83)+'СЕТ СН'!$H$9+СВЦЭМ!$D$10+'СЕТ СН'!$H$6-'СЕТ СН'!$H$19</f>
        <v>1404.0037931100001</v>
      </c>
      <c r="L107" s="36">
        <f>SUMIFS(СВЦЭМ!$C$39:$C$782,СВЦЭМ!$A$39:$A$782,$A107,СВЦЭМ!$B$39:$B$782,L$83)+'СЕТ СН'!$H$9+СВЦЭМ!$D$10+'СЕТ СН'!$H$6-'СЕТ СН'!$H$19</f>
        <v>1398.8732725300001</v>
      </c>
      <c r="M107" s="36">
        <f>SUMIFS(СВЦЭМ!$C$39:$C$782,СВЦЭМ!$A$39:$A$782,$A107,СВЦЭМ!$B$39:$B$782,M$83)+'СЕТ СН'!$H$9+СВЦЭМ!$D$10+'СЕТ СН'!$H$6-'СЕТ СН'!$H$19</f>
        <v>1413.4493155300001</v>
      </c>
      <c r="N107" s="36">
        <f>SUMIFS(СВЦЭМ!$C$39:$C$782,СВЦЭМ!$A$39:$A$782,$A107,СВЦЭМ!$B$39:$B$782,N$83)+'СЕТ СН'!$H$9+СВЦЭМ!$D$10+'СЕТ СН'!$H$6-'СЕТ СН'!$H$19</f>
        <v>1438.5139642999998</v>
      </c>
      <c r="O107" s="36">
        <f>SUMIFS(СВЦЭМ!$C$39:$C$782,СВЦЭМ!$A$39:$A$782,$A107,СВЦЭМ!$B$39:$B$782,O$83)+'СЕТ СН'!$H$9+СВЦЭМ!$D$10+'СЕТ СН'!$H$6-'СЕТ СН'!$H$19</f>
        <v>1505.8266200100002</v>
      </c>
      <c r="P107" s="36">
        <f>SUMIFS(СВЦЭМ!$C$39:$C$782,СВЦЭМ!$A$39:$A$782,$A107,СВЦЭМ!$B$39:$B$782,P$83)+'СЕТ СН'!$H$9+СВЦЭМ!$D$10+'СЕТ СН'!$H$6-'СЕТ СН'!$H$19</f>
        <v>1568.44727891</v>
      </c>
      <c r="Q107" s="36">
        <f>SUMIFS(СВЦЭМ!$C$39:$C$782,СВЦЭМ!$A$39:$A$782,$A107,СВЦЭМ!$B$39:$B$782,Q$83)+'СЕТ СН'!$H$9+СВЦЭМ!$D$10+'СЕТ СН'!$H$6-'СЕТ СН'!$H$19</f>
        <v>1575.1089248600001</v>
      </c>
      <c r="R107" s="36">
        <f>SUMIFS(СВЦЭМ!$C$39:$C$782,СВЦЭМ!$A$39:$A$782,$A107,СВЦЭМ!$B$39:$B$782,R$83)+'СЕТ СН'!$H$9+СВЦЭМ!$D$10+'СЕТ СН'!$H$6-'СЕТ СН'!$H$19</f>
        <v>1567.4385612599999</v>
      </c>
      <c r="S107" s="36">
        <f>SUMIFS(СВЦЭМ!$C$39:$C$782,СВЦЭМ!$A$39:$A$782,$A107,СВЦЭМ!$B$39:$B$782,S$83)+'СЕТ СН'!$H$9+СВЦЭМ!$D$10+'СЕТ СН'!$H$6-'СЕТ СН'!$H$19</f>
        <v>1543.0912360500001</v>
      </c>
      <c r="T107" s="36">
        <f>SUMIFS(СВЦЭМ!$C$39:$C$782,СВЦЭМ!$A$39:$A$782,$A107,СВЦЭМ!$B$39:$B$782,T$83)+'СЕТ СН'!$H$9+СВЦЭМ!$D$10+'СЕТ СН'!$H$6-'СЕТ СН'!$H$19</f>
        <v>1454.5763051599997</v>
      </c>
      <c r="U107" s="36">
        <f>SUMIFS(СВЦЭМ!$C$39:$C$782,СВЦЭМ!$A$39:$A$782,$A107,СВЦЭМ!$B$39:$B$782,U$83)+'СЕТ СН'!$H$9+СВЦЭМ!$D$10+'СЕТ СН'!$H$6-'СЕТ СН'!$H$19</f>
        <v>1380.9071766299999</v>
      </c>
      <c r="V107" s="36">
        <f>SUMIFS(СВЦЭМ!$C$39:$C$782,СВЦЭМ!$A$39:$A$782,$A107,СВЦЭМ!$B$39:$B$782,V$83)+'СЕТ СН'!$H$9+СВЦЭМ!$D$10+'СЕТ СН'!$H$6-'СЕТ СН'!$H$19</f>
        <v>1322.00474773</v>
      </c>
      <c r="W107" s="36">
        <f>SUMIFS(СВЦЭМ!$C$39:$C$782,СВЦЭМ!$A$39:$A$782,$A107,СВЦЭМ!$B$39:$B$782,W$83)+'СЕТ СН'!$H$9+СВЦЭМ!$D$10+'СЕТ СН'!$H$6-'СЕТ СН'!$H$19</f>
        <v>1351.6845825599999</v>
      </c>
      <c r="X107" s="36">
        <f>SUMIFS(СВЦЭМ!$C$39:$C$782,СВЦЭМ!$A$39:$A$782,$A107,СВЦЭМ!$B$39:$B$782,X$83)+'СЕТ СН'!$H$9+СВЦЭМ!$D$10+'СЕТ СН'!$H$6-'СЕТ СН'!$H$19</f>
        <v>1374.9021420399999</v>
      </c>
      <c r="Y107" s="36">
        <f>SUMIFS(СВЦЭМ!$C$39:$C$782,СВЦЭМ!$A$39:$A$782,$A107,СВЦЭМ!$B$39:$B$782,Y$83)+'СЕТ СН'!$H$9+СВЦЭМ!$D$10+'СЕТ СН'!$H$6-'СЕТ СН'!$H$19</f>
        <v>1440.57748442</v>
      </c>
    </row>
    <row r="108" spans="1:25" ht="15.75" x14ac:dyDescent="0.2">
      <c r="A108" s="35">
        <f t="shared" si="2"/>
        <v>44311</v>
      </c>
      <c r="B108" s="36">
        <f>SUMIFS(СВЦЭМ!$C$39:$C$782,СВЦЭМ!$A$39:$A$782,$A108,СВЦЭМ!$B$39:$B$782,B$83)+'СЕТ СН'!$H$9+СВЦЭМ!$D$10+'СЕТ СН'!$H$6-'СЕТ СН'!$H$19</f>
        <v>1477.5445762599998</v>
      </c>
      <c r="C108" s="36">
        <f>SUMIFS(СВЦЭМ!$C$39:$C$782,СВЦЭМ!$A$39:$A$782,$A108,СВЦЭМ!$B$39:$B$782,C$83)+'СЕТ СН'!$H$9+СВЦЭМ!$D$10+'СЕТ СН'!$H$6-'СЕТ СН'!$H$19</f>
        <v>1526.6066155100002</v>
      </c>
      <c r="D108" s="36">
        <f>SUMIFS(СВЦЭМ!$C$39:$C$782,СВЦЭМ!$A$39:$A$782,$A108,СВЦЭМ!$B$39:$B$782,D$83)+'СЕТ СН'!$H$9+СВЦЭМ!$D$10+'СЕТ СН'!$H$6-'СЕТ СН'!$H$19</f>
        <v>1472.59983259</v>
      </c>
      <c r="E108" s="36">
        <f>SUMIFS(СВЦЭМ!$C$39:$C$782,СВЦЭМ!$A$39:$A$782,$A108,СВЦЭМ!$B$39:$B$782,E$83)+'СЕТ СН'!$H$9+СВЦЭМ!$D$10+'СЕТ СН'!$H$6-'СЕТ СН'!$H$19</f>
        <v>1462.1338040099999</v>
      </c>
      <c r="F108" s="36">
        <f>SUMIFS(СВЦЭМ!$C$39:$C$782,СВЦЭМ!$A$39:$A$782,$A108,СВЦЭМ!$B$39:$B$782,F$83)+'СЕТ СН'!$H$9+СВЦЭМ!$D$10+'СЕТ СН'!$H$6-'СЕТ СН'!$H$19</f>
        <v>1460.6662944599998</v>
      </c>
      <c r="G108" s="36">
        <f>SUMIFS(СВЦЭМ!$C$39:$C$782,СВЦЭМ!$A$39:$A$782,$A108,СВЦЭМ!$B$39:$B$782,G$83)+'СЕТ СН'!$H$9+СВЦЭМ!$D$10+'СЕТ СН'!$H$6-'СЕТ СН'!$H$19</f>
        <v>1466.6340591899998</v>
      </c>
      <c r="H108" s="36">
        <f>SUMIFS(СВЦЭМ!$C$39:$C$782,СВЦЭМ!$A$39:$A$782,$A108,СВЦЭМ!$B$39:$B$782,H$83)+'СЕТ СН'!$H$9+СВЦЭМ!$D$10+'СЕТ СН'!$H$6-'СЕТ СН'!$H$19</f>
        <v>1472.8653777999998</v>
      </c>
      <c r="I108" s="36">
        <f>SUMIFS(СВЦЭМ!$C$39:$C$782,СВЦЭМ!$A$39:$A$782,$A108,СВЦЭМ!$B$39:$B$782,I$83)+'СЕТ СН'!$H$9+СВЦЭМ!$D$10+'СЕТ СН'!$H$6-'СЕТ СН'!$H$19</f>
        <v>1494.49482248</v>
      </c>
      <c r="J108" s="36">
        <f>SUMIFS(СВЦЭМ!$C$39:$C$782,СВЦЭМ!$A$39:$A$782,$A108,СВЦЭМ!$B$39:$B$782,J$83)+'СЕТ СН'!$H$9+СВЦЭМ!$D$10+'СЕТ СН'!$H$6-'СЕТ СН'!$H$19</f>
        <v>1432.3923012</v>
      </c>
      <c r="K108" s="36">
        <f>SUMIFS(СВЦЭМ!$C$39:$C$782,СВЦЭМ!$A$39:$A$782,$A108,СВЦЭМ!$B$39:$B$782,K$83)+'СЕТ СН'!$H$9+СВЦЭМ!$D$10+'СЕТ СН'!$H$6-'СЕТ СН'!$H$19</f>
        <v>1356.91970702</v>
      </c>
      <c r="L108" s="36">
        <f>SUMIFS(СВЦЭМ!$C$39:$C$782,СВЦЭМ!$A$39:$A$782,$A108,СВЦЭМ!$B$39:$B$782,L$83)+'СЕТ СН'!$H$9+СВЦЭМ!$D$10+'СЕТ СН'!$H$6-'СЕТ СН'!$H$19</f>
        <v>1363.9621739099998</v>
      </c>
      <c r="M108" s="36">
        <f>SUMIFS(СВЦЭМ!$C$39:$C$782,СВЦЭМ!$A$39:$A$782,$A108,СВЦЭМ!$B$39:$B$782,M$83)+'СЕТ СН'!$H$9+СВЦЭМ!$D$10+'СЕТ СН'!$H$6-'СЕТ СН'!$H$19</f>
        <v>1360.8303054799999</v>
      </c>
      <c r="N108" s="36">
        <f>SUMIFS(СВЦЭМ!$C$39:$C$782,СВЦЭМ!$A$39:$A$782,$A108,СВЦЭМ!$B$39:$B$782,N$83)+'СЕТ СН'!$H$9+СВЦЭМ!$D$10+'СЕТ СН'!$H$6-'СЕТ СН'!$H$19</f>
        <v>1388.6826788200001</v>
      </c>
      <c r="O108" s="36">
        <f>SUMIFS(СВЦЭМ!$C$39:$C$782,СВЦЭМ!$A$39:$A$782,$A108,СВЦЭМ!$B$39:$B$782,O$83)+'СЕТ СН'!$H$9+СВЦЭМ!$D$10+'СЕТ СН'!$H$6-'СЕТ СН'!$H$19</f>
        <v>1462.3031330999997</v>
      </c>
      <c r="P108" s="36">
        <f>SUMIFS(СВЦЭМ!$C$39:$C$782,СВЦЭМ!$A$39:$A$782,$A108,СВЦЭМ!$B$39:$B$782,P$83)+'СЕТ СН'!$H$9+СВЦЭМ!$D$10+'СЕТ СН'!$H$6-'СЕТ СН'!$H$19</f>
        <v>1448.6213777200001</v>
      </c>
      <c r="Q108" s="36">
        <f>SUMIFS(СВЦЭМ!$C$39:$C$782,СВЦЭМ!$A$39:$A$782,$A108,СВЦЭМ!$B$39:$B$782,Q$83)+'СЕТ СН'!$H$9+СВЦЭМ!$D$10+'СЕТ СН'!$H$6-'СЕТ СН'!$H$19</f>
        <v>1421.0753718599999</v>
      </c>
      <c r="R108" s="36">
        <f>SUMIFS(СВЦЭМ!$C$39:$C$782,СВЦЭМ!$A$39:$A$782,$A108,СВЦЭМ!$B$39:$B$782,R$83)+'СЕТ СН'!$H$9+СВЦЭМ!$D$10+'СЕТ СН'!$H$6-'СЕТ СН'!$H$19</f>
        <v>1427.3207635399999</v>
      </c>
      <c r="S108" s="36">
        <f>SUMIFS(СВЦЭМ!$C$39:$C$782,СВЦЭМ!$A$39:$A$782,$A108,СВЦЭМ!$B$39:$B$782,S$83)+'СЕТ СН'!$H$9+СВЦЭМ!$D$10+'СЕТ СН'!$H$6-'СЕТ СН'!$H$19</f>
        <v>1456.1606711099998</v>
      </c>
      <c r="T108" s="36">
        <f>SUMIFS(СВЦЭМ!$C$39:$C$782,СВЦЭМ!$A$39:$A$782,$A108,СВЦЭМ!$B$39:$B$782,T$83)+'СЕТ СН'!$H$9+СВЦЭМ!$D$10+'СЕТ СН'!$H$6-'СЕТ СН'!$H$19</f>
        <v>1381.7476860699999</v>
      </c>
      <c r="U108" s="36">
        <f>SUMIFS(СВЦЭМ!$C$39:$C$782,СВЦЭМ!$A$39:$A$782,$A108,СВЦЭМ!$B$39:$B$782,U$83)+'СЕТ СН'!$H$9+СВЦЭМ!$D$10+'СЕТ СН'!$H$6-'СЕТ СН'!$H$19</f>
        <v>1311.7315818100001</v>
      </c>
      <c r="V108" s="36">
        <f>SUMIFS(СВЦЭМ!$C$39:$C$782,СВЦЭМ!$A$39:$A$782,$A108,СВЦЭМ!$B$39:$B$782,V$83)+'СЕТ СН'!$H$9+СВЦЭМ!$D$10+'СЕТ СН'!$H$6-'СЕТ СН'!$H$19</f>
        <v>1295.2804493600001</v>
      </c>
      <c r="W108" s="36">
        <f>SUMIFS(СВЦЭМ!$C$39:$C$782,СВЦЭМ!$A$39:$A$782,$A108,СВЦЭМ!$B$39:$B$782,W$83)+'СЕТ СН'!$H$9+СВЦЭМ!$D$10+'СЕТ СН'!$H$6-'СЕТ СН'!$H$19</f>
        <v>1314.3162538900001</v>
      </c>
      <c r="X108" s="36">
        <f>SUMIFS(СВЦЭМ!$C$39:$C$782,СВЦЭМ!$A$39:$A$782,$A108,СВЦЭМ!$B$39:$B$782,X$83)+'СЕТ СН'!$H$9+СВЦЭМ!$D$10+'СЕТ СН'!$H$6-'СЕТ СН'!$H$19</f>
        <v>1288.07970123</v>
      </c>
      <c r="Y108" s="36">
        <f>SUMIFS(СВЦЭМ!$C$39:$C$782,СВЦЭМ!$A$39:$A$782,$A108,СВЦЭМ!$B$39:$B$782,Y$83)+'СЕТ СН'!$H$9+СВЦЭМ!$D$10+'СЕТ СН'!$H$6-'СЕТ СН'!$H$19</f>
        <v>1307.5682160199999</v>
      </c>
    </row>
    <row r="109" spans="1:25" ht="15.75" x14ac:dyDescent="0.2">
      <c r="A109" s="35">
        <f t="shared" si="2"/>
        <v>44312</v>
      </c>
      <c r="B109" s="36">
        <f>SUMIFS(СВЦЭМ!$C$39:$C$782,СВЦЭМ!$A$39:$A$782,$A109,СВЦЭМ!$B$39:$B$782,B$83)+'СЕТ СН'!$H$9+СВЦЭМ!$D$10+'СЕТ СН'!$H$6-'СЕТ СН'!$H$19</f>
        <v>1415.6032986800001</v>
      </c>
      <c r="C109" s="36">
        <f>SUMIFS(СВЦЭМ!$C$39:$C$782,СВЦЭМ!$A$39:$A$782,$A109,СВЦЭМ!$B$39:$B$782,C$83)+'СЕТ СН'!$H$9+СВЦЭМ!$D$10+'СЕТ СН'!$H$6-'СЕТ СН'!$H$19</f>
        <v>1418.46858939</v>
      </c>
      <c r="D109" s="36">
        <f>SUMIFS(СВЦЭМ!$C$39:$C$782,СВЦЭМ!$A$39:$A$782,$A109,СВЦЭМ!$B$39:$B$782,D$83)+'СЕТ СН'!$H$9+СВЦЭМ!$D$10+'СЕТ СН'!$H$6-'СЕТ СН'!$H$19</f>
        <v>1459.5458503300001</v>
      </c>
      <c r="E109" s="36">
        <f>SUMIFS(СВЦЭМ!$C$39:$C$782,СВЦЭМ!$A$39:$A$782,$A109,СВЦЭМ!$B$39:$B$782,E$83)+'СЕТ СН'!$H$9+СВЦЭМ!$D$10+'СЕТ СН'!$H$6-'СЕТ СН'!$H$19</f>
        <v>1456.3393152099998</v>
      </c>
      <c r="F109" s="36">
        <f>SUMIFS(СВЦЭМ!$C$39:$C$782,СВЦЭМ!$A$39:$A$782,$A109,СВЦЭМ!$B$39:$B$782,F$83)+'СЕТ СН'!$H$9+СВЦЭМ!$D$10+'СЕТ СН'!$H$6-'СЕТ СН'!$H$19</f>
        <v>1470.5150669499999</v>
      </c>
      <c r="G109" s="36">
        <f>SUMIFS(СВЦЭМ!$C$39:$C$782,СВЦЭМ!$A$39:$A$782,$A109,СВЦЭМ!$B$39:$B$782,G$83)+'СЕТ СН'!$H$9+СВЦЭМ!$D$10+'СЕТ СН'!$H$6-'СЕТ СН'!$H$19</f>
        <v>1485.37375595</v>
      </c>
      <c r="H109" s="36">
        <f>SUMIFS(СВЦЭМ!$C$39:$C$782,СВЦЭМ!$A$39:$A$782,$A109,СВЦЭМ!$B$39:$B$782,H$83)+'СЕТ СН'!$H$9+СВЦЭМ!$D$10+'СЕТ СН'!$H$6-'СЕТ СН'!$H$19</f>
        <v>1524.7173026999999</v>
      </c>
      <c r="I109" s="36">
        <f>SUMIFS(СВЦЭМ!$C$39:$C$782,СВЦЭМ!$A$39:$A$782,$A109,СВЦЭМ!$B$39:$B$782,I$83)+'СЕТ СН'!$H$9+СВЦЭМ!$D$10+'СЕТ СН'!$H$6-'СЕТ СН'!$H$19</f>
        <v>1464.0071951800001</v>
      </c>
      <c r="J109" s="36">
        <f>SUMIFS(СВЦЭМ!$C$39:$C$782,СВЦЭМ!$A$39:$A$782,$A109,СВЦЭМ!$B$39:$B$782,J$83)+'СЕТ СН'!$H$9+СВЦЭМ!$D$10+'СЕТ СН'!$H$6-'СЕТ СН'!$H$19</f>
        <v>1433.58599417</v>
      </c>
      <c r="K109" s="36">
        <f>SUMIFS(СВЦЭМ!$C$39:$C$782,СВЦЭМ!$A$39:$A$782,$A109,СВЦЭМ!$B$39:$B$782,K$83)+'СЕТ СН'!$H$9+СВЦЭМ!$D$10+'СЕТ СН'!$H$6-'СЕТ СН'!$H$19</f>
        <v>1366.4497512200001</v>
      </c>
      <c r="L109" s="36">
        <f>SUMIFS(СВЦЭМ!$C$39:$C$782,СВЦЭМ!$A$39:$A$782,$A109,СВЦЭМ!$B$39:$B$782,L$83)+'СЕТ СН'!$H$9+СВЦЭМ!$D$10+'СЕТ СН'!$H$6-'СЕТ СН'!$H$19</f>
        <v>1366.8910855499998</v>
      </c>
      <c r="M109" s="36">
        <f>SUMIFS(СВЦЭМ!$C$39:$C$782,СВЦЭМ!$A$39:$A$782,$A109,СВЦЭМ!$B$39:$B$782,M$83)+'СЕТ СН'!$H$9+СВЦЭМ!$D$10+'СЕТ СН'!$H$6-'СЕТ СН'!$H$19</f>
        <v>1367.69652507</v>
      </c>
      <c r="N109" s="36">
        <f>SUMIFS(СВЦЭМ!$C$39:$C$782,СВЦЭМ!$A$39:$A$782,$A109,СВЦЭМ!$B$39:$B$782,N$83)+'СЕТ СН'!$H$9+СВЦЭМ!$D$10+'СЕТ СН'!$H$6-'СЕТ СН'!$H$19</f>
        <v>1397.69313919</v>
      </c>
      <c r="O109" s="36">
        <f>SUMIFS(СВЦЭМ!$C$39:$C$782,СВЦЭМ!$A$39:$A$782,$A109,СВЦЭМ!$B$39:$B$782,O$83)+'СЕТ СН'!$H$9+СВЦЭМ!$D$10+'СЕТ СН'!$H$6-'СЕТ СН'!$H$19</f>
        <v>1453.24769737</v>
      </c>
      <c r="P109" s="36">
        <f>SUMIFS(СВЦЭМ!$C$39:$C$782,СВЦЭМ!$A$39:$A$782,$A109,СВЦЭМ!$B$39:$B$782,P$83)+'СЕТ СН'!$H$9+СВЦЭМ!$D$10+'СЕТ СН'!$H$6-'СЕТ СН'!$H$19</f>
        <v>1507.5539193599998</v>
      </c>
      <c r="Q109" s="36">
        <f>SUMIFS(СВЦЭМ!$C$39:$C$782,СВЦЭМ!$A$39:$A$782,$A109,СВЦЭМ!$B$39:$B$782,Q$83)+'СЕТ СН'!$H$9+СВЦЭМ!$D$10+'СЕТ СН'!$H$6-'СЕТ СН'!$H$19</f>
        <v>1517.0883894799999</v>
      </c>
      <c r="R109" s="36">
        <f>SUMIFS(СВЦЭМ!$C$39:$C$782,СВЦЭМ!$A$39:$A$782,$A109,СВЦЭМ!$B$39:$B$782,R$83)+'СЕТ СН'!$H$9+СВЦЭМ!$D$10+'СЕТ СН'!$H$6-'СЕТ СН'!$H$19</f>
        <v>1494.4957985999999</v>
      </c>
      <c r="S109" s="36">
        <f>SUMIFS(СВЦЭМ!$C$39:$C$782,СВЦЭМ!$A$39:$A$782,$A109,СВЦЭМ!$B$39:$B$782,S$83)+'СЕТ СН'!$H$9+СВЦЭМ!$D$10+'СЕТ СН'!$H$6-'СЕТ СН'!$H$19</f>
        <v>1469.8499392099998</v>
      </c>
      <c r="T109" s="36">
        <f>SUMIFS(СВЦЭМ!$C$39:$C$782,СВЦЭМ!$A$39:$A$782,$A109,СВЦЭМ!$B$39:$B$782,T$83)+'СЕТ СН'!$H$9+СВЦЭМ!$D$10+'СЕТ СН'!$H$6-'СЕТ СН'!$H$19</f>
        <v>1403.7098187000001</v>
      </c>
      <c r="U109" s="36">
        <f>SUMIFS(СВЦЭМ!$C$39:$C$782,СВЦЭМ!$A$39:$A$782,$A109,СВЦЭМ!$B$39:$B$782,U$83)+'СЕТ СН'!$H$9+СВЦЭМ!$D$10+'СЕТ СН'!$H$6-'СЕТ СН'!$H$19</f>
        <v>1344.74851921</v>
      </c>
      <c r="V109" s="36">
        <f>SUMIFS(СВЦЭМ!$C$39:$C$782,СВЦЭМ!$A$39:$A$782,$A109,СВЦЭМ!$B$39:$B$782,V$83)+'СЕТ СН'!$H$9+СВЦЭМ!$D$10+'СЕТ СН'!$H$6-'СЕТ СН'!$H$19</f>
        <v>1341.52257409</v>
      </c>
      <c r="W109" s="36">
        <f>SUMIFS(СВЦЭМ!$C$39:$C$782,СВЦЭМ!$A$39:$A$782,$A109,СВЦЭМ!$B$39:$B$782,W$83)+'СЕТ СН'!$H$9+СВЦЭМ!$D$10+'СЕТ СН'!$H$6-'СЕТ СН'!$H$19</f>
        <v>1356.6967893800002</v>
      </c>
      <c r="X109" s="36">
        <f>SUMIFS(СВЦЭМ!$C$39:$C$782,СВЦЭМ!$A$39:$A$782,$A109,СВЦЭМ!$B$39:$B$782,X$83)+'СЕТ СН'!$H$9+СВЦЭМ!$D$10+'СЕТ СН'!$H$6-'СЕТ СН'!$H$19</f>
        <v>1353.2179946400001</v>
      </c>
      <c r="Y109" s="36">
        <f>SUMIFS(СВЦЭМ!$C$39:$C$782,СВЦЭМ!$A$39:$A$782,$A109,СВЦЭМ!$B$39:$B$782,Y$83)+'СЕТ СН'!$H$9+СВЦЭМ!$D$10+'СЕТ СН'!$H$6-'СЕТ СН'!$H$19</f>
        <v>1402.22692046</v>
      </c>
    </row>
    <row r="110" spans="1:25" ht="15.75" x14ac:dyDescent="0.2">
      <c r="A110" s="35">
        <f t="shared" si="2"/>
        <v>44313</v>
      </c>
      <c r="B110" s="36">
        <f>SUMIFS(СВЦЭМ!$C$39:$C$782,СВЦЭМ!$A$39:$A$782,$A110,СВЦЭМ!$B$39:$B$782,B$83)+'СЕТ СН'!$H$9+СВЦЭМ!$D$10+'СЕТ СН'!$H$6-'СЕТ СН'!$H$19</f>
        <v>1647.9673975699998</v>
      </c>
      <c r="C110" s="36">
        <f>SUMIFS(СВЦЭМ!$C$39:$C$782,СВЦЭМ!$A$39:$A$782,$A110,СВЦЭМ!$B$39:$B$782,C$83)+'СЕТ СН'!$H$9+СВЦЭМ!$D$10+'СЕТ СН'!$H$6-'СЕТ СН'!$H$19</f>
        <v>1736.2308511000001</v>
      </c>
      <c r="D110" s="36">
        <f>SUMIFS(СВЦЭМ!$C$39:$C$782,СВЦЭМ!$A$39:$A$782,$A110,СВЦЭМ!$B$39:$B$782,D$83)+'СЕТ СН'!$H$9+СВЦЭМ!$D$10+'СЕТ СН'!$H$6-'СЕТ СН'!$H$19</f>
        <v>1708.98750935</v>
      </c>
      <c r="E110" s="36">
        <f>SUMIFS(СВЦЭМ!$C$39:$C$782,СВЦЭМ!$A$39:$A$782,$A110,СВЦЭМ!$B$39:$B$782,E$83)+'СЕТ СН'!$H$9+СВЦЭМ!$D$10+'СЕТ СН'!$H$6-'СЕТ СН'!$H$19</f>
        <v>1705.1410426100001</v>
      </c>
      <c r="F110" s="36">
        <f>SUMIFS(СВЦЭМ!$C$39:$C$782,СВЦЭМ!$A$39:$A$782,$A110,СВЦЭМ!$B$39:$B$782,F$83)+'СЕТ СН'!$H$9+СВЦЭМ!$D$10+'СЕТ СН'!$H$6-'СЕТ СН'!$H$19</f>
        <v>1705.4870900599999</v>
      </c>
      <c r="G110" s="36">
        <f>SUMIFS(СВЦЭМ!$C$39:$C$782,СВЦЭМ!$A$39:$A$782,$A110,СВЦЭМ!$B$39:$B$782,G$83)+'СЕТ СН'!$H$9+СВЦЭМ!$D$10+'СЕТ СН'!$H$6-'СЕТ СН'!$H$19</f>
        <v>1716.6575803000001</v>
      </c>
      <c r="H110" s="36">
        <f>SUMIFS(СВЦЭМ!$C$39:$C$782,СВЦЭМ!$A$39:$A$782,$A110,СВЦЭМ!$B$39:$B$782,H$83)+'СЕТ СН'!$H$9+СВЦЭМ!$D$10+'СЕТ СН'!$H$6-'СЕТ СН'!$H$19</f>
        <v>1730.1339309599998</v>
      </c>
      <c r="I110" s="36">
        <f>SUMIFS(СВЦЭМ!$C$39:$C$782,СВЦЭМ!$A$39:$A$782,$A110,СВЦЭМ!$B$39:$B$782,I$83)+'СЕТ СН'!$H$9+СВЦЭМ!$D$10+'СЕТ СН'!$H$6-'СЕТ СН'!$H$19</f>
        <v>1656.7515714299998</v>
      </c>
      <c r="J110" s="36">
        <f>SUMIFS(СВЦЭМ!$C$39:$C$782,СВЦЭМ!$A$39:$A$782,$A110,СВЦЭМ!$B$39:$B$782,J$83)+'СЕТ СН'!$H$9+СВЦЭМ!$D$10+'СЕТ СН'!$H$6-'СЕТ СН'!$H$19</f>
        <v>1571.6995184399998</v>
      </c>
      <c r="K110" s="36">
        <f>SUMIFS(СВЦЭМ!$C$39:$C$782,СВЦЭМ!$A$39:$A$782,$A110,СВЦЭМ!$B$39:$B$782,K$83)+'СЕТ СН'!$H$9+СВЦЭМ!$D$10+'СЕТ СН'!$H$6-'СЕТ СН'!$H$19</f>
        <v>1520.1620717699998</v>
      </c>
      <c r="L110" s="36">
        <f>SUMIFS(СВЦЭМ!$C$39:$C$782,СВЦЭМ!$A$39:$A$782,$A110,СВЦЭМ!$B$39:$B$782,L$83)+'СЕТ СН'!$H$9+СВЦЭМ!$D$10+'СЕТ СН'!$H$6-'СЕТ СН'!$H$19</f>
        <v>1527.3318291999999</v>
      </c>
      <c r="M110" s="36">
        <f>SUMIFS(СВЦЭМ!$C$39:$C$782,СВЦЭМ!$A$39:$A$782,$A110,СВЦЭМ!$B$39:$B$782,M$83)+'СЕТ СН'!$H$9+СВЦЭМ!$D$10+'СЕТ СН'!$H$6-'СЕТ СН'!$H$19</f>
        <v>1538.9231034700001</v>
      </c>
      <c r="N110" s="36">
        <f>SUMIFS(СВЦЭМ!$C$39:$C$782,СВЦЭМ!$A$39:$A$782,$A110,СВЦЭМ!$B$39:$B$782,N$83)+'СЕТ СН'!$H$9+СВЦЭМ!$D$10+'СЕТ СН'!$H$6-'СЕТ СН'!$H$19</f>
        <v>1569.9988951300002</v>
      </c>
      <c r="O110" s="36">
        <f>SUMIFS(СВЦЭМ!$C$39:$C$782,СВЦЭМ!$A$39:$A$782,$A110,СВЦЭМ!$B$39:$B$782,O$83)+'СЕТ СН'!$H$9+СВЦЭМ!$D$10+'СЕТ СН'!$H$6-'СЕТ СН'!$H$19</f>
        <v>1626.8738907699999</v>
      </c>
      <c r="P110" s="36">
        <f>SUMIFS(СВЦЭМ!$C$39:$C$782,СВЦЭМ!$A$39:$A$782,$A110,СВЦЭМ!$B$39:$B$782,P$83)+'СЕТ СН'!$H$9+СВЦЭМ!$D$10+'СЕТ СН'!$H$6-'СЕТ СН'!$H$19</f>
        <v>1643.6593047199999</v>
      </c>
      <c r="Q110" s="36">
        <f>SUMIFS(СВЦЭМ!$C$39:$C$782,СВЦЭМ!$A$39:$A$782,$A110,СВЦЭМ!$B$39:$B$782,Q$83)+'СЕТ СН'!$H$9+СВЦЭМ!$D$10+'СЕТ СН'!$H$6-'СЕТ СН'!$H$19</f>
        <v>1624.0903538799998</v>
      </c>
      <c r="R110" s="36">
        <f>SUMIFS(СВЦЭМ!$C$39:$C$782,СВЦЭМ!$A$39:$A$782,$A110,СВЦЭМ!$B$39:$B$782,R$83)+'СЕТ СН'!$H$9+СВЦЭМ!$D$10+'СЕТ СН'!$H$6-'СЕТ СН'!$H$19</f>
        <v>1624.4119745899998</v>
      </c>
      <c r="S110" s="36">
        <f>SUMIFS(СВЦЭМ!$C$39:$C$782,СВЦЭМ!$A$39:$A$782,$A110,СВЦЭМ!$B$39:$B$782,S$83)+'СЕТ СН'!$H$9+СВЦЭМ!$D$10+'СЕТ СН'!$H$6-'СЕТ СН'!$H$19</f>
        <v>1649.62033815</v>
      </c>
      <c r="T110" s="36">
        <f>SUMIFS(СВЦЭМ!$C$39:$C$782,СВЦЭМ!$A$39:$A$782,$A110,СВЦЭМ!$B$39:$B$782,T$83)+'СЕТ СН'!$H$9+СВЦЭМ!$D$10+'СЕТ СН'!$H$6-'СЕТ СН'!$H$19</f>
        <v>1565.6782297599998</v>
      </c>
      <c r="U110" s="36">
        <f>SUMIFS(СВЦЭМ!$C$39:$C$782,СВЦЭМ!$A$39:$A$782,$A110,СВЦЭМ!$B$39:$B$782,U$83)+'СЕТ СН'!$H$9+СВЦЭМ!$D$10+'СЕТ СН'!$H$6-'СЕТ СН'!$H$19</f>
        <v>1479.4177169199997</v>
      </c>
      <c r="V110" s="36">
        <f>SUMIFS(СВЦЭМ!$C$39:$C$782,СВЦЭМ!$A$39:$A$782,$A110,СВЦЭМ!$B$39:$B$782,V$83)+'СЕТ СН'!$H$9+СВЦЭМ!$D$10+'СЕТ СН'!$H$6-'СЕТ СН'!$H$19</f>
        <v>1460.4854836</v>
      </c>
      <c r="W110" s="36">
        <f>SUMIFS(СВЦЭМ!$C$39:$C$782,СВЦЭМ!$A$39:$A$782,$A110,СВЦЭМ!$B$39:$B$782,W$83)+'СЕТ СН'!$H$9+СВЦЭМ!$D$10+'СЕТ СН'!$H$6-'СЕТ СН'!$H$19</f>
        <v>1469.6222363900001</v>
      </c>
      <c r="X110" s="36">
        <f>SUMIFS(СВЦЭМ!$C$39:$C$782,СВЦЭМ!$A$39:$A$782,$A110,СВЦЭМ!$B$39:$B$782,X$83)+'СЕТ СН'!$H$9+СВЦЭМ!$D$10+'СЕТ СН'!$H$6-'СЕТ СН'!$H$19</f>
        <v>1467.0716739300001</v>
      </c>
      <c r="Y110" s="36">
        <f>SUMIFS(СВЦЭМ!$C$39:$C$782,СВЦЭМ!$A$39:$A$782,$A110,СВЦЭМ!$B$39:$B$782,Y$83)+'СЕТ СН'!$H$9+СВЦЭМ!$D$10+'СЕТ СН'!$H$6-'СЕТ СН'!$H$19</f>
        <v>1508.9646280100001</v>
      </c>
    </row>
    <row r="111" spans="1:25" ht="15.75" x14ac:dyDescent="0.2">
      <c r="A111" s="35">
        <f t="shared" si="2"/>
        <v>44314</v>
      </c>
      <c r="B111" s="36">
        <f>SUMIFS(СВЦЭМ!$C$39:$C$782,СВЦЭМ!$A$39:$A$782,$A111,СВЦЭМ!$B$39:$B$782,B$83)+'СЕТ СН'!$H$9+СВЦЭМ!$D$10+'СЕТ СН'!$H$6-'СЕТ СН'!$H$19</f>
        <v>1641.6446467699998</v>
      </c>
      <c r="C111" s="36">
        <f>SUMIFS(СВЦЭМ!$C$39:$C$782,СВЦЭМ!$A$39:$A$782,$A111,СВЦЭМ!$B$39:$B$782,C$83)+'СЕТ СН'!$H$9+СВЦЭМ!$D$10+'СЕТ СН'!$H$6-'СЕТ СН'!$H$19</f>
        <v>1735.4424734300001</v>
      </c>
      <c r="D111" s="36">
        <f>SUMIFS(СВЦЭМ!$C$39:$C$782,СВЦЭМ!$A$39:$A$782,$A111,СВЦЭМ!$B$39:$B$782,D$83)+'СЕТ СН'!$H$9+СВЦЭМ!$D$10+'СЕТ СН'!$H$6-'СЕТ СН'!$H$19</f>
        <v>1760.33946496</v>
      </c>
      <c r="E111" s="36">
        <f>SUMIFS(СВЦЭМ!$C$39:$C$782,СВЦЭМ!$A$39:$A$782,$A111,СВЦЭМ!$B$39:$B$782,E$83)+'СЕТ СН'!$H$9+СВЦЭМ!$D$10+'СЕТ СН'!$H$6-'СЕТ СН'!$H$19</f>
        <v>1759.80652323</v>
      </c>
      <c r="F111" s="36">
        <f>SUMIFS(СВЦЭМ!$C$39:$C$782,СВЦЭМ!$A$39:$A$782,$A111,СВЦЭМ!$B$39:$B$782,F$83)+'СЕТ СН'!$H$9+СВЦЭМ!$D$10+'СЕТ СН'!$H$6-'СЕТ СН'!$H$19</f>
        <v>1770.64729769</v>
      </c>
      <c r="G111" s="36">
        <f>SUMIFS(СВЦЭМ!$C$39:$C$782,СВЦЭМ!$A$39:$A$782,$A111,СВЦЭМ!$B$39:$B$782,G$83)+'СЕТ СН'!$H$9+СВЦЭМ!$D$10+'СЕТ СН'!$H$6-'СЕТ СН'!$H$19</f>
        <v>1778.4113149899999</v>
      </c>
      <c r="H111" s="36">
        <f>SUMIFS(СВЦЭМ!$C$39:$C$782,СВЦЭМ!$A$39:$A$782,$A111,СВЦЭМ!$B$39:$B$782,H$83)+'СЕТ СН'!$H$9+СВЦЭМ!$D$10+'СЕТ СН'!$H$6-'СЕТ СН'!$H$19</f>
        <v>1766.9470171899998</v>
      </c>
      <c r="I111" s="36">
        <f>SUMIFS(СВЦЭМ!$C$39:$C$782,СВЦЭМ!$A$39:$A$782,$A111,СВЦЭМ!$B$39:$B$782,I$83)+'СЕТ СН'!$H$9+СВЦЭМ!$D$10+'СЕТ СН'!$H$6-'СЕТ СН'!$H$19</f>
        <v>1680.24633292</v>
      </c>
      <c r="J111" s="36">
        <f>SUMIFS(СВЦЭМ!$C$39:$C$782,СВЦЭМ!$A$39:$A$782,$A111,СВЦЭМ!$B$39:$B$782,J$83)+'СЕТ СН'!$H$9+СВЦЭМ!$D$10+'СЕТ СН'!$H$6-'СЕТ СН'!$H$19</f>
        <v>1595.3429808599999</v>
      </c>
      <c r="K111" s="36">
        <f>SUMIFS(СВЦЭМ!$C$39:$C$782,СВЦЭМ!$A$39:$A$782,$A111,СВЦЭМ!$B$39:$B$782,K$83)+'СЕТ СН'!$H$9+СВЦЭМ!$D$10+'СЕТ СН'!$H$6-'СЕТ СН'!$H$19</f>
        <v>1522.45640099</v>
      </c>
      <c r="L111" s="36">
        <f>SUMIFS(СВЦЭМ!$C$39:$C$782,СВЦЭМ!$A$39:$A$782,$A111,СВЦЭМ!$B$39:$B$782,L$83)+'СЕТ СН'!$H$9+СВЦЭМ!$D$10+'СЕТ СН'!$H$6-'СЕТ СН'!$H$19</f>
        <v>1527.0679564900001</v>
      </c>
      <c r="M111" s="36">
        <f>SUMIFS(СВЦЭМ!$C$39:$C$782,СВЦЭМ!$A$39:$A$782,$A111,СВЦЭМ!$B$39:$B$782,M$83)+'СЕТ СН'!$H$9+СВЦЭМ!$D$10+'СЕТ СН'!$H$6-'СЕТ СН'!$H$19</f>
        <v>1533.8172105099998</v>
      </c>
      <c r="N111" s="36">
        <f>SUMIFS(СВЦЭМ!$C$39:$C$782,СВЦЭМ!$A$39:$A$782,$A111,СВЦЭМ!$B$39:$B$782,N$83)+'СЕТ СН'!$H$9+СВЦЭМ!$D$10+'СЕТ СН'!$H$6-'СЕТ СН'!$H$19</f>
        <v>1581.6019826900001</v>
      </c>
      <c r="O111" s="36">
        <f>SUMIFS(СВЦЭМ!$C$39:$C$782,СВЦЭМ!$A$39:$A$782,$A111,СВЦЭМ!$B$39:$B$782,O$83)+'СЕТ СН'!$H$9+СВЦЭМ!$D$10+'СЕТ СН'!$H$6-'СЕТ СН'!$H$19</f>
        <v>1619.9039055899998</v>
      </c>
      <c r="P111" s="36">
        <f>SUMIFS(СВЦЭМ!$C$39:$C$782,СВЦЭМ!$A$39:$A$782,$A111,СВЦЭМ!$B$39:$B$782,P$83)+'СЕТ СН'!$H$9+СВЦЭМ!$D$10+'СЕТ СН'!$H$6-'СЕТ СН'!$H$19</f>
        <v>1676.0617115700002</v>
      </c>
      <c r="Q111" s="36">
        <f>SUMIFS(СВЦЭМ!$C$39:$C$782,СВЦЭМ!$A$39:$A$782,$A111,СВЦЭМ!$B$39:$B$782,Q$83)+'СЕТ СН'!$H$9+СВЦЭМ!$D$10+'СЕТ СН'!$H$6-'СЕТ СН'!$H$19</f>
        <v>1673.7369192699998</v>
      </c>
      <c r="R111" s="36">
        <f>SUMIFS(СВЦЭМ!$C$39:$C$782,СВЦЭМ!$A$39:$A$782,$A111,СВЦЭМ!$B$39:$B$782,R$83)+'СЕТ СН'!$H$9+СВЦЭМ!$D$10+'СЕТ СН'!$H$6-'СЕТ СН'!$H$19</f>
        <v>1678.0510360799999</v>
      </c>
      <c r="S111" s="36">
        <f>SUMIFS(СВЦЭМ!$C$39:$C$782,СВЦЭМ!$A$39:$A$782,$A111,СВЦЭМ!$B$39:$B$782,S$83)+'СЕТ СН'!$H$9+СВЦЭМ!$D$10+'СЕТ СН'!$H$6-'СЕТ СН'!$H$19</f>
        <v>1679.5840131300001</v>
      </c>
      <c r="T111" s="36">
        <f>SUMIFS(СВЦЭМ!$C$39:$C$782,СВЦЭМ!$A$39:$A$782,$A111,СВЦЭМ!$B$39:$B$782,T$83)+'СЕТ СН'!$H$9+СВЦЭМ!$D$10+'СЕТ СН'!$H$6-'СЕТ СН'!$H$19</f>
        <v>1586.6417263399999</v>
      </c>
      <c r="U111" s="36">
        <f>SUMIFS(СВЦЭМ!$C$39:$C$782,СВЦЭМ!$A$39:$A$782,$A111,СВЦЭМ!$B$39:$B$782,U$83)+'СЕТ СН'!$H$9+СВЦЭМ!$D$10+'СЕТ СН'!$H$6-'СЕТ СН'!$H$19</f>
        <v>1514.22626636</v>
      </c>
      <c r="V111" s="36">
        <f>SUMIFS(СВЦЭМ!$C$39:$C$782,СВЦЭМ!$A$39:$A$782,$A111,СВЦЭМ!$B$39:$B$782,V$83)+'СЕТ СН'!$H$9+СВЦЭМ!$D$10+'СЕТ СН'!$H$6-'СЕТ СН'!$H$19</f>
        <v>1487.1878452599999</v>
      </c>
      <c r="W111" s="36">
        <f>SUMIFS(СВЦЭМ!$C$39:$C$782,СВЦЭМ!$A$39:$A$782,$A111,СВЦЭМ!$B$39:$B$782,W$83)+'СЕТ СН'!$H$9+СВЦЭМ!$D$10+'СЕТ СН'!$H$6-'СЕТ СН'!$H$19</f>
        <v>1498.8243493199998</v>
      </c>
      <c r="X111" s="36">
        <f>SUMIFS(СВЦЭМ!$C$39:$C$782,СВЦЭМ!$A$39:$A$782,$A111,СВЦЭМ!$B$39:$B$782,X$83)+'СЕТ СН'!$H$9+СВЦЭМ!$D$10+'СЕТ СН'!$H$6-'СЕТ СН'!$H$19</f>
        <v>1543.8974194299999</v>
      </c>
      <c r="Y111" s="36">
        <f>SUMIFS(СВЦЭМ!$C$39:$C$782,СВЦЭМ!$A$39:$A$782,$A111,СВЦЭМ!$B$39:$B$782,Y$83)+'СЕТ СН'!$H$9+СВЦЭМ!$D$10+'СЕТ СН'!$H$6-'СЕТ СН'!$H$19</f>
        <v>1612.4629575499998</v>
      </c>
    </row>
    <row r="112" spans="1:25" ht="15.75" x14ac:dyDescent="0.2">
      <c r="A112" s="35">
        <f t="shared" si="2"/>
        <v>44315</v>
      </c>
      <c r="B112" s="36">
        <f>SUMIFS(СВЦЭМ!$C$39:$C$782,СВЦЭМ!$A$39:$A$782,$A112,СВЦЭМ!$B$39:$B$782,B$83)+'СЕТ СН'!$H$9+СВЦЭМ!$D$10+'СЕТ СН'!$H$6-'СЕТ СН'!$H$19</f>
        <v>1653.0793222799998</v>
      </c>
      <c r="C112" s="36">
        <f>SUMIFS(СВЦЭМ!$C$39:$C$782,СВЦЭМ!$A$39:$A$782,$A112,СВЦЭМ!$B$39:$B$782,C$83)+'СЕТ СН'!$H$9+СВЦЭМ!$D$10+'СЕТ СН'!$H$6-'СЕТ СН'!$H$19</f>
        <v>1752.9760248399998</v>
      </c>
      <c r="D112" s="36">
        <f>SUMIFS(СВЦЭМ!$C$39:$C$782,СВЦЭМ!$A$39:$A$782,$A112,СВЦЭМ!$B$39:$B$782,D$83)+'СЕТ СН'!$H$9+СВЦЭМ!$D$10+'СЕТ СН'!$H$6-'СЕТ СН'!$H$19</f>
        <v>1750.6083509700002</v>
      </c>
      <c r="E112" s="36">
        <f>SUMIFS(СВЦЭМ!$C$39:$C$782,СВЦЭМ!$A$39:$A$782,$A112,СВЦЭМ!$B$39:$B$782,E$83)+'СЕТ СН'!$H$9+СВЦЭМ!$D$10+'СЕТ СН'!$H$6-'СЕТ СН'!$H$19</f>
        <v>1743.6866494800001</v>
      </c>
      <c r="F112" s="36">
        <f>SUMIFS(СВЦЭМ!$C$39:$C$782,СВЦЭМ!$A$39:$A$782,$A112,СВЦЭМ!$B$39:$B$782,F$83)+'СЕТ СН'!$H$9+СВЦЭМ!$D$10+'СЕТ СН'!$H$6-'СЕТ СН'!$H$19</f>
        <v>1762.0209924999999</v>
      </c>
      <c r="G112" s="36">
        <f>SUMIFS(СВЦЭМ!$C$39:$C$782,СВЦЭМ!$A$39:$A$782,$A112,СВЦЭМ!$B$39:$B$782,G$83)+'СЕТ СН'!$H$9+СВЦЭМ!$D$10+'СЕТ СН'!$H$6-'СЕТ СН'!$H$19</f>
        <v>1770.4401944000001</v>
      </c>
      <c r="H112" s="36">
        <f>SUMIFS(СВЦЭМ!$C$39:$C$782,СВЦЭМ!$A$39:$A$782,$A112,СВЦЭМ!$B$39:$B$782,H$83)+'СЕТ СН'!$H$9+СВЦЭМ!$D$10+'СЕТ СН'!$H$6-'СЕТ СН'!$H$19</f>
        <v>1770.74581184</v>
      </c>
      <c r="I112" s="36">
        <f>SUMIFS(СВЦЭМ!$C$39:$C$782,СВЦЭМ!$A$39:$A$782,$A112,СВЦЭМ!$B$39:$B$782,I$83)+'СЕТ СН'!$H$9+СВЦЭМ!$D$10+'СЕТ СН'!$H$6-'СЕТ СН'!$H$19</f>
        <v>1662.03054557</v>
      </c>
      <c r="J112" s="36">
        <f>SUMIFS(СВЦЭМ!$C$39:$C$782,СВЦЭМ!$A$39:$A$782,$A112,СВЦЭМ!$B$39:$B$782,J$83)+'СЕТ СН'!$H$9+СВЦЭМ!$D$10+'СЕТ СН'!$H$6-'СЕТ СН'!$H$19</f>
        <v>1601.85206255</v>
      </c>
      <c r="K112" s="36">
        <f>SUMIFS(СВЦЭМ!$C$39:$C$782,СВЦЭМ!$A$39:$A$782,$A112,СВЦЭМ!$B$39:$B$782,K$83)+'СЕТ СН'!$H$9+СВЦЭМ!$D$10+'СЕТ СН'!$H$6-'СЕТ СН'!$H$19</f>
        <v>1535.2886600699999</v>
      </c>
      <c r="L112" s="36">
        <f>SUMIFS(СВЦЭМ!$C$39:$C$782,СВЦЭМ!$A$39:$A$782,$A112,СВЦЭМ!$B$39:$B$782,L$83)+'СЕТ СН'!$H$9+СВЦЭМ!$D$10+'СЕТ СН'!$H$6-'СЕТ СН'!$H$19</f>
        <v>1540.1538408400002</v>
      </c>
      <c r="M112" s="36">
        <f>SUMIFS(СВЦЭМ!$C$39:$C$782,СВЦЭМ!$A$39:$A$782,$A112,СВЦЭМ!$B$39:$B$782,M$83)+'СЕТ СН'!$H$9+СВЦЭМ!$D$10+'СЕТ СН'!$H$6-'СЕТ СН'!$H$19</f>
        <v>1547.8384987300001</v>
      </c>
      <c r="N112" s="36">
        <f>SUMIFS(СВЦЭМ!$C$39:$C$782,СВЦЭМ!$A$39:$A$782,$A112,СВЦЭМ!$B$39:$B$782,N$83)+'СЕТ СН'!$H$9+СВЦЭМ!$D$10+'СЕТ СН'!$H$6-'СЕТ СН'!$H$19</f>
        <v>1581.9073880599999</v>
      </c>
      <c r="O112" s="36">
        <f>SUMIFS(СВЦЭМ!$C$39:$C$782,СВЦЭМ!$A$39:$A$782,$A112,СВЦЭМ!$B$39:$B$782,O$83)+'СЕТ СН'!$H$9+СВЦЭМ!$D$10+'СЕТ СН'!$H$6-'СЕТ СН'!$H$19</f>
        <v>1637.6726618299999</v>
      </c>
      <c r="P112" s="36">
        <f>SUMIFS(СВЦЭМ!$C$39:$C$782,СВЦЭМ!$A$39:$A$782,$A112,СВЦЭМ!$B$39:$B$782,P$83)+'СЕТ СН'!$H$9+СВЦЭМ!$D$10+'СЕТ СН'!$H$6-'СЕТ СН'!$H$19</f>
        <v>1678.4970376699998</v>
      </c>
      <c r="Q112" s="36">
        <f>SUMIFS(СВЦЭМ!$C$39:$C$782,СВЦЭМ!$A$39:$A$782,$A112,СВЦЭМ!$B$39:$B$782,Q$83)+'СЕТ СН'!$H$9+СВЦЭМ!$D$10+'СЕТ СН'!$H$6-'СЕТ СН'!$H$19</f>
        <v>1669.85186531</v>
      </c>
      <c r="R112" s="36">
        <f>SUMIFS(СВЦЭМ!$C$39:$C$782,СВЦЭМ!$A$39:$A$782,$A112,СВЦЭМ!$B$39:$B$782,R$83)+'СЕТ СН'!$H$9+СВЦЭМ!$D$10+'СЕТ СН'!$H$6-'СЕТ СН'!$H$19</f>
        <v>1673.0732412100001</v>
      </c>
      <c r="S112" s="36">
        <f>SUMIFS(СВЦЭМ!$C$39:$C$782,СВЦЭМ!$A$39:$A$782,$A112,СВЦЭМ!$B$39:$B$782,S$83)+'СЕТ СН'!$H$9+СВЦЭМ!$D$10+'СЕТ СН'!$H$6-'СЕТ СН'!$H$19</f>
        <v>1694.5327813499998</v>
      </c>
      <c r="T112" s="36">
        <f>SUMIFS(СВЦЭМ!$C$39:$C$782,СВЦЭМ!$A$39:$A$782,$A112,СВЦЭМ!$B$39:$B$782,T$83)+'СЕТ СН'!$H$9+СВЦЭМ!$D$10+'СЕТ СН'!$H$6-'СЕТ СН'!$H$19</f>
        <v>1598.3199152000002</v>
      </c>
      <c r="U112" s="36">
        <f>SUMIFS(СВЦЭМ!$C$39:$C$782,СВЦЭМ!$A$39:$A$782,$A112,СВЦЭМ!$B$39:$B$782,U$83)+'СЕТ СН'!$H$9+СВЦЭМ!$D$10+'СЕТ СН'!$H$6-'СЕТ СН'!$H$19</f>
        <v>1507.6030193000001</v>
      </c>
      <c r="V112" s="36">
        <f>SUMIFS(СВЦЭМ!$C$39:$C$782,СВЦЭМ!$A$39:$A$782,$A112,СВЦЭМ!$B$39:$B$782,V$83)+'СЕТ СН'!$H$9+СВЦЭМ!$D$10+'СЕТ СН'!$H$6-'СЕТ СН'!$H$19</f>
        <v>1474.2888249299999</v>
      </c>
      <c r="W112" s="36">
        <f>SUMIFS(СВЦЭМ!$C$39:$C$782,СВЦЭМ!$A$39:$A$782,$A112,СВЦЭМ!$B$39:$B$782,W$83)+'СЕТ СН'!$H$9+СВЦЭМ!$D$10+'СЕТ СН'!$H$6-'СЕТ СН'!$H$19</f>
        <v>1482.8510799299997</v>
      </c>
      <c r="X112" s="36">
        <f>SUMIFS(СВЦЭМ!$C$39:$C$782,СВЦЭМ!$A$39:$A$782,$A112,СВЦЭМ!$B$39:$B$782,X$83)+'СЕТ СН'!$H$9+СВЦЭМ!$D$10+'СЕТ СН'!$H$6-'СЕТ СН'!$H$19</f>
        <v>1508.8515161300002</v>
      </c>
      <c r="Y112" s="36">
        <f>SUMIFS(СВЦЭМ!$C$39:$C$782,СВЦЭМ!$A$39:$A$782,$A112,СВЦЭМ!$B$39:$B$782,Y$83)+'СЕТ СН'!$H$9+СВЦЭМ!$D$10+'СЕТ СН'!$H$6-'СЕТ СН'!$H$19</f>
        <v>1578.9255808500002</v>
      </c>
    </row>
    <row r="113" spans="1:27" ht="15.75" x14ac:dyDescent="0.2">
      <c r="A113" s="35">
        <f t="shared" si="2"/>
        <v>44316</v>
      </c>
      <c r="B113" s="36">
        <f>SUMIFS(СВЦЭМ!$C$39:$C$782,СВЦЭМ!$A$39:$A$782,$A113,СВЦЭМ!$B$39:$B$782,B$83)+'СЕТ СН'!$H$9+СВЦЭМ!$D$10+'СЕТ СН'!$H$6-'СЕТ СН'!$H$19</f>
        <v>1640.1190292000001</v>
      </c>
      <c r="C113" s="36">
        <f>SUMIFS(СВЦЭМ!$C$39:$C$782,СВЦЭМ!$A$39:$A$782,$A113,СВЦЭМ!$B$39:$B$782,C$83)+'СЕТ СН'!$H$9+СВЦЭМ!$D$10+'СЕТ СН'!$H$6-'СЕТ СН'!$H$19</f>
        <v>1727.7601713499998</v>
      </c>
      <c r="D113" s="36">
        <f>SUMIFS(СВЦЭМ!$C$39:$C$782,СВЦЭМ!$A$39:$A$782,$A113,СВЦЭМ!$B$39:$B$782,D$83)+'СЕТ СН'!$H$9+СВЦЭМ!$D$10+'СЕТ СН'!$H$6-'СЕТ СН'!$H$19</f>
        <v>1752.4121511200001</v>
      </c>
      <c r="E113" s="36">
        <f>SUMIFS(СВЦЭМ!$C$39:$C$782,СВЦЭМ!$A$39:$A$782,$A113,СВЦЭМ!$B$39:$B$782,E$83)+'СЕТ СН'!$H$9+СВЦЭМ!$D$10+'СЕТ СН'!$H$6-'СЕТ СН'!$H$19</f>
        <v>1746.8410922600001</v>
      </c>
      <c r="F113" s="36">
        <f>SUMIFS(СВЦЭМ!$C$39:$C$782,СВЦЭМ!$A$39:$A$782,$A113,СВЦЭМ!$B$39:$B$782,F$83)+'СЕТ СН'!$H$9+СВЦЭМ!$D$10+'СЕТ СН'!$H$6-'СЕТ СН'!$H$19</f>
        <v>1759.8713051199998</v>
      </c>
      <c r="G113" s="36">
        <f>SUMIFS(СВЦЭМ!$C$39:$C$782,СВЦЭМ!$A$39:$A$782,$A113,СВЦЭМ!$B$39:$B$782,G$83)+'СЕТ СН'!$H$9+СВЦЭМ!$D$10+'СЕТ СН'!$H$6-'СЕТ СН'!$H$19</f>
        <v>1778.1200818100001</v>
      </c>
      <c r="H113" s="36">
        <f>SUMIFS(СВЦЭМ!$C$39:$C$782,СВЦЭМ!$A$39:$A$782,$A113,СВЦЭМ!$B$39:$B$782,H$83)+'СЕТ СН'!$H$9+СВЦЭМ!$D$10+'СЕТ СН'!$H$6-'СЕТ СН'!$H$19</f>
        <v>1782.1167108899999</v>
      </c>
      <c r="I113" s="36">
        <f>SUMIFS(СВЦЭМ!$C$39:$C$782,СВЦЭМ!$A$39:$A$782,$A113,СВЦЭМ!$B$39:$B$782,I$83)+'СЕТ СН'!$H$9+СВЦЭМ!$D$10+'СЕТ СН'!$H$6-'СЕТ СН'!$H$19</f>
        <v>1699.1456743799999</v>
      </c>
      <c r="J113" s="36">
        <f>SUMIFS(СВЦЭМ!$C$39:$C$782,СВЦЭМ!$A$39:$A$782,$A113,СВЦЭМ!$B$39:$B$782,J$83)+'СЕТ СН'!$H$9+СВЦЭМ!$D$10+'СЕТ СН'!$H$6-'СЕТ СН'!$H$19</f>
        <v>1626.1152691299999</v>
      </c>
      <c r="K113" s="36">
        <f>SUMIFS(СВЦЭМ!$C$39:$C$782,СВЦЭМ!$A$39:$A$782,$A113,СВЦЭМ!$B$39:$B$782,K$83)+'СЕТ СН'!$H$9+СВЦЭМ!$D$10+'СЕТ СН'!$H$6-'СЕТ СН'!$H$19</f>
        <v>1589.73225938</v>
      </c>
      <c r="L113" s="36">
        <f>SUMIFS(СВЦЭМ!$C$39:$C$782,СВЦЭМ!$A$39:$A$782,$A113,СВЦЭМ!$B$39:$B$782,L$83)+'СЕТ СН'!$H$9+СВЦЭМ!$D$10+'СЕТ СН'!$H$6-'СЕТ СН'!$H$19</f>
        <v>1566.4800989099999</v>
      </c>
      <c r="M113" s="36">
        <f>SUMIFS(СВЦЭМ!$C$39:$C$782,СВЦЭМ!$A$39:$A$782,$A113,СВЦЭМ!$B$39:$B$782,M$83)+'СЕТ СН'!$H$9+СВЦЭМ!$D$10+'СЕТ СН'!$H$6-'СЕТ СН'!$H$19</f>
        <v>1575.1378203300001</v>
      </c>
      <c r="N113" s="36">
        <f>SUMIFS(СВЦЭМ!$C$39:$C$782,СВЦЭМ!$A$39:$A$782,$A113,СВЦЭМ!$B$39:$B$782,N$83)+'СЕТ СН'!$H$9+СВЦЭМ!$D$10+'СЕТ СН'!$H$6-'СЕТ СН'!$H$19</f>
        <v>1639.7777745499998</v>
      </c>
      <c r="O113" s="36">
        <f>SUMIFS(СВЦЭМ!$C$39:$C$782,СВЦЭМ!$A$39:$A$782,$A113,СВЦЭМ!$B$39:$B$782,O$83)+'СЕТ СН'!$H$9+СВЦЭМ!$D$10+'СЕТ СН'!$H$6-'СЕТ СН'!$H$19</f>
        <v>1680.9383514599999</v>
      </c>
      <c r="P113" s="36">
        <f>SUMIFS(СВЦЭМ!$C$39:$C$782,СВЦЭМ!$A$39:$A$782,$A113,СВЦЭМ!$B$39:$B$782,P$83)+'СЕТ СН'!$H$9+СВЦЭМ!$D$10+'СЕТ СН'!$H$6-'СЕТ СН'!$H$19</f>
        <v>1709.08395935</v>
      </c>
      <c r="Q113" s="36">
        <f>SUMIFS(СВЦЭМ!$C$39:$C$782,СВЦЭМ!$A$39:$A$782,$A113,СВЦЭМ!$B$39:$B$782,Q$83)+'СЕТ СН'!$H$9+СВЦЭМ!$D$10+'СЕТ СН'!$H$6-'СЕТ СН'!$H$19</f>
        <v>1702.9731698400001</v>
      </c>
      <c r="R113" s="36">
        <f>SUMIFS(СВЦЭМ!$C$39:$C$782,СВЦЭМ!$A$39:$A$782,$A113,СВЦЭМ!$B$39:$B$782,R$83)+'СЕТ СН'!$H$9+СВЦЭМ!$D$10+'СЕТ СН'!$H$6-'СЕТ СН'!$H$19</f>
        <v>1692.27960201</v>
      </c>
      <c r="S113" s="36">
        <f>SUMIFS(СВЦЭМ!$C$39:$C$782,СВЦЭМ!$A$39:$A$782,$A113,СВЦЭМ!$B$39:$B$782,S$83)+'СЕТ СН'!$H$9+СВЦЭМ!$D$10+'СЕТ СН'!$H$6-'СЕТ СН'!$H$19</f>
        <v>1681.7982977500001</v>
      </c>
      <c r="T113" s="36">
        <f>SUMIFS(СВЦЭМ!$C$39:$C$782,СВЦЭМ!$A$39:$A$782,$A113,СВЦЭМ!$B$39:$B$782,T$83)+'СЕТ СН'!$H$9+СВЦЭМ!$D$10+'СЕТ СН'!$H$6-'СЕТ СН'!$H$19</f>
        <v>1583.1325800200002</v>
      </c>
      <c r="U113" s="36">
        <f>SUMIFS(СВЦЭМ!$C$39:$C$782,СВЦЭМ!$A$39:$A$782,$A113,СВЦЭМ!$B$39:$B$782,U$83)+'СЕТ СН'!$H$9+СВЦЭМ!$D$10+'СЕТ СН'!$H$6-'СЕТ СН'!$H$19</f>
        <v>1497.5516813700001</v>
      </c>
      <c r="V113" s="36">
        <f>SUMIFS(СВЦЭМ!$C$39:$C$782,СВЦЭМ!$A$39:$A$782,$A113,СВЦЭМ!$B$39:$B$782,V$83)+'СЕТ СН'!$H$9+СВЦЭМ!$D$10+'СЕТ СН'!$H$6-'СЕТ СН'!$H$19</f>
        <v>1464.94404368</v>
      </c>
      <c r="W113" s="36">
        <f>SUMIFS(СВЦЭМ!$C$39:$C$782,СВЦЭМ!$A$39:$A$782,$A113,СВЦЭМ!$B$39:$B$782,W$83)+'СЕТ СН'!$H$9+СВЦЭМ!$D$10+'СЕТ СН'!$H$6-'СЕТ СН'!$H$19</f>
        <v>1472.1745489499999</v>
      </c>
      <c r="X113" s="36">
        <f>SUMIFS(СВЦЭМ!$C$39:$C$782,СВЦЭМ!$A$39:$A$782,$A113,СВЦЭМ!$B$39:$B$782,X$83)+'СЕТ СН'!$H$9+СВЦЭМ!$D$10+'СЕТ СН'!$H$6-'СЕТ СН'!$H$19</f>
        <v>1515.13155805</v>
      </c>
      <c r="Y113" s="36">
        <f>SUMIFS(СВЦЭМ!$C$39:$C$782,СВЦЭМ!$A$39:$A$782,$A113,СВЦЭМ!$B$39:$B$782,Y$83)+'СЕТ СН'!$H$9+СВЦЭМ!$D$10+'СЕТ СН'!$H$6-'СЕТ СН'!$H$19</f>
        <v>1599.5272110999999</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01.04.2021</v>
      </c>
      <c r="B120" s="36">
        <f>SUMIFS(СВЦЭМ!$C$39:$C$782,СВЦЭМ!$A$39:$A$782,$A120,СВЦЭМ!$B$39:$B$782,B$119)+'СЕТ СН'!$I$9+СВЦЭМ!$D$10+'СЕТ СН'!$I$6-'СЕТ СН'!$I$19</f>
        <v>1827.6870121299999</v>
      </c>
      <c r="C120" s="36">
        <f>SUMIFS(СВЦЭМ!$C$39:$C$782,СВЦЭМ!$A$39:$A$782,$A120,СВЦЭМ!$B$39:$B$782,C$119)+'СЕТ СН'!$I$9+СВЦЭМ!$D$10+'СЕТ СН'!$I$6-'СЕТ СН'!$I$19</f>
        <v>1904.6243818100002</v>
      </c>
      <c r="D120" s="36">
        <f>SUMIFS(СВЦЭМ!$C$39:$C$782,СВЦЭМ!$A$39:$A$782,$A120,СВЦЭМ!$B$39:$B$782,D$119)+'СЕТ СН'!$I$9+СВЦЭМ!$D$10+'СЕТ СН'!$I$6-'СЕТ СН'!$I$19</f>
        <v>1961.1585463299998</v>
      </c>
      <c r="E120" s="36">
        <f>SUMIFS(СВЦЭМ!$C$39:$C$782,СВЦЭМ!$A$39:$A$782,$A120,СВЦЭМ!$B$39:$B$782,E$119)+'СЕТ СН'!$I$9+СВЦЭМ!$D$10+'СЕТ СН'!$I$6-'СЕТ СН'!$I$19</f>
        <v>1962.6919925900002</v>
      </c>
      <c r="F120" s="36">
        <f>SUMIFS(СВЦЭМ!$C$39:$C$782,СВЦЭМ!$A$39:$A$782,$A120,СВЦЭМ!$B$39:$B$782,F$119)+'СЕТ СН'!$I$9+СВЦЭМ!$D$10+'СЕТ СН'!$I$6-'СЕТ СН'!$I$19</f>
        <v>1956.65091979</v>
      </c>
      <c r="G120" s="36">
        <f>SUMIFS(СВЦЭМ!$C$39:$C$782,СВЦЭМ!$A$39:$A$782,$A120,СВЦЭМ!$B$39:$B$782,G$119)+'СЕТ СН'!$I$9+СВЦЭМ!$D$10+'СЕТ СН'!$I$6-'СЕТ СН'!$I$19</f>
        <v>1944.3150317499999</v>
      </c>
      <c r="H120" s="36">
        <f>SUMIFS(СВЦЭМ!$C$39:$C$782,СВЦЭМ!$A$39:$A$782,$A120,СВЦЭМ!$B$39:$B$782,H$119)+'СЕТ СН'!$I$9+СВЦЭМ!$D$10+'СЕТ СН'!$I$6-'СЕТ СН'!$I$19</f>
        <v>1875.3053241500002</v>
      </c>
      <c r="I120" s="36">
        <f>SUMIFS(СВЦЭМ!$C$39:$C$782,СВЦЭМ!$A$39:$A$782,$A120,СВЦЭМ!$B$39:$B$782,I$119)+'СЕТ СН'!$I$9+СВЦЭМ!$D$10+'СЕТ СН'!$I$6-'СЕТ СН'!$I$19</f>
        <v>1849.4220108899999</v>
      </c>
      <c r="J120" s="36">
        <f>SUMIFS(СВЦЭМ!$C$39:$C$782,СВЦЭМ!$A$39:$A$782,$A120,СВЦЭМ!$B$39:$B$782,J$119)+'СЕТ СН'!$I$9+СВЦЭМ!$D$10+'СЕТ СН'!$I$6-'СЕТ СН'!$I$19</f>
        <v>1800.3981774999997</v>
      </c>
      <c r="K120" s="36">
        <f>SUMIFS(СВЦЭМ!$C$39:$C$782,СВЦЭМ!$A$39:$A$782,$A120,СВЦЭМ!$B$39:$B$782,K$119)+'СЕТ СН'!$I$9+СВЦЭМ!$D$10+'СЕТ СН'!$I$6-'СЕТ СН'!$I$19</f>
        <v>1730.1290381200001</v>
      </c>
      <c r="L120" s="36">
        <f>SUMIFS(СВЦЭМ!$C$39:$C$782,СВЦЭМ!$A$39:$A$782,$A120,СВЦЭМ!$B$39:$B$782,L$119)+'СЕТ СН'!$I$9+СВЦЭМ!$D$10+'СЕТ СН'!$I$6-'СЕТ СН'!$I$19</f>
        <v>1730.3558506499999</v>
      </c>
      <c r="M120" s="36">
        <f>SUMIFS(СВЦЭМ!$C$39:$C$782,СВЦЭМ!$A$39:$A$782,$A120,СВЦЭМ!$B$39:$B$782,M$119)+'СЕТ СН'!$I$9+СВЦЭМ!$D$10+'СЕТ СН'!$I$6-'СЕТ СН'!$I$19</f>
        <v>1734.2321154400001</v>
      </c>
      <c r="N120" s="36">
        <f>SUMIFS(СВЦЭМ!$C$39:$C$782,СВЦЭМ!$A$39:$A$782,$A120,СВЦЭМ!$B$39:$B$782,N$119)+'СЕТ СН'!$I$9+СВЦЭМ!$D$10+'СЕТ СН'!$I$6-'СЕТ СН'!$I$19</f>
        <v>1762.7806072799999</v>
      </c>
      <c r="O120" s="36">
        <f>SUMIFS(СВЦЭМ!$C$39:$C$782,СВЦЭМ!$A$39:$A$782,$A120,СВЦЭМ!$B$39:$B$782,O$119)+'СЕТ СН'!$I$9+СВЦЭМ!$D$10+'СЕТ СН'!$I$6-'СЕТ СН'!$I$19</f>
        <v>1804.7700664700001</v>
      </c>
      <c r="P120" s="36">
        <f>SUMIFS(СВЦЭМ!$C$39:$C$782,СВЦЭМ!$A$39:$A$782,$A120,СВЦЭМ!$B$39:$B$782,P$119)+'СЕТ СН'!$I$9+СВЦЭМ!$D$10+'СЕТ СН'!$I$6-'СЕТ СН'!$I$19</f>
        <v>1853.2300212099999</v>
      </c>
      <c r="Q120" s="36">
        <f>SUMIFS(СВЦЭМ!$C$39:$C$782,СВЦЭМ!$A$39:$A$782,$A120,СВЦЭМ!$B$39:$B$782,Q$119)+'СЕТ СН'!$I$9+СВЦЭМ!$D$10+'СЕТ СН'!$I$6-'СЕТ СН'!$I$19</f>
        <v>1879.56971269</v>
      </c>
      <c r="R120" s="36">
        <f>SUMIFS(СВЦЭМ!$C$39:$C$782,СВЦЭМ!$A$39:$A$782,$A120,СВЦЭМ!$B$39:$B$782,R$119)+'СЕТ СН'!$I$9+СВЦЭМ!$D$10+'СЕТ СН'!$I$6-'СЕТ СН'!$I$19</f>
        <v>1865.21067051</v>
      </c>
      <c r="S120" s="36">
        <f>SUMIFS(СВЦЭМ!$C$39:$C$782,СВЦЭМ!$A$39:$A$782,$A120,СВЦЭМ!$B$39:$B$782,S$119)+'СЕТ СН'!$I$9+СВЦЭМ!$D$10+'СЕТ СН'!$I$6-'СЕТ СН'!$I$19</f>
        <v>1845.8116708799998</v>
      </c>
      <c r="T120" s="36">
        <f>SUMIFS(СВЦЭМ!$C$39:$C$782,СВЦЭМ!$A$39:$A$782,$A120,СВЦЭМ!$B$39:$B$782,T$119)+'СЕТ СН'!$I$9+СВЦЭМ!$D$10+'СЕТ СН'!$I$6-'СЕТ СН'!$I$19</f>
        <v>1802.8979183400002</v>
      </c>
      <c r="U120" s="36">
        <f>SUMIFS(СВЦЭМ!$C$39:$C$782,СВЦЭМ!$A$39:$A$782,$A120,СВЦЭМ!$B$39:$B$782,U$119)+'СЕТ СН'!$I$9+СВЦЭМ!$D$10+'СЕТ СН'!$I$6-'СЕТ СН'!$I$19</f>
        <v>1734.1116521099998</v>
      </c>
      <c r="V120" s="36">
        <f>SUMIFS(СВЦЭМ!$C$39:$C$782,СВЦЭМ!$A$39:$A$782,$A120,СВЦЭМ!$B$39:$B$782,V$119)+'СЕТ СН'!$I$9+СВЦЭМ!$D$10+'СЕТ СН'!$I$6-'СЕТ СН'!$I$19</f>
        <v>1693.47487976</v>
      </c>
      <c r="W120" s="36">
        <f>SUMIFS(СВЦЭМ!$C$39:$C$782,СВЦЭМ!$A$39:$A$782,$A120,СВЦЭМ!$B$39:$B$782,W$119)+'СЕТ СН'!$I$9+СВЦЭМ!$D$10+'СЕТ СН'!$I$6-'СЕТ СН'!$I$19</f>
        <v>1683.0411216899997</v>
      </c>
      <c r="X120" s="36">
        <f>SUMIFS(СВЦЭМ!$C$39:$C$782,СВЦЭМ!$A$39:$A$782,$A120,СВЦЭМ!$B$39:$B$782,X$119)+'СЕТ СН'!$I$9+СВЦЭМ!$D$10+'СЕТ СН'!$I$6-'СЕТ СН'!$I$19</f>
        <v>1702.4778762000001</v>
      </c>
      <c r="Y120" s="36">
        <f>SUMIFS(СВЦЭМ!$C$39:$C$782,СВЦЭМ!$A$39:$A$782,$A120,СВЦЭМ!$B$39:$B$782,Y$119)+'СЕТ СН'!$I$9+СВЦЭМ!$D$10+'СЕТ СН'!$I$6-'СЕТ СН'!$I$19</f>
        <v>1725.8537048499998</v>
      </c>
    </row>
    <row r="121" spans="1:27" ht="15.75" x14ac:dyDescent="0.2">
      <c r="A121" s="35">
        <f>A120+1</f>
        <v>44288</v>
      </c>
      <c r="B121" s="36">
        <f>SUMIFS(СВЦЭМ!$C$39:$C$782,СВЦЭМ!$A$39:$A$782,$A121,СВЦЭМ!$B$39:$B$782,B$119)+'СЕТ СН'!$I$9+СВЦЭМ!$D$10+'СЕТ СН'!$I$6-'СЕТ СН'!$I$19</f>
        <v>1794.0024194500002</v>
      </c>
      <c r="C121" s="36">
        <f>SUMIFS(СВЦЭМ!$C$39:$C$782,СВЦЭМ!$A$39:$A$782,$A121,СВЦЭМ!$B$39:$B$782,C$119)+'СЕТ СН'!$I$9+СВЦЭМ!$D$10+'СЕТ СН'!$I$6-'СЕТ СН'!$I$19</f>
        <v>1848.5121386000001</v>
      </c>
      <c r="D121" s="36">
        <f>SUMIFS(СВЦЭМ!$C$39:$C$782,СВЦЭМ!$A$39:$A$782,$A121,СВЦЭМ!$B$39:$B$782,D$119)+'СЕТ СН'!$I$9+СВЦЭМ!$D$10+'СЕТ СН'!$I$6-'СЕТ СН'!$I$19</f>
        <v>1892.9426624399998</v>
      </c>
      <c r="E121" s="36">
        <f>SUMIFS(СВЦЭМ!$C$39:$C$782,СВЦЭМ!$A$39:$A$782,$A121,СВЦЭМ!$B$39:$B$782,E$119)+'СЕТ СН'!$I$9+СВЦЭМ!$D$10+'СЕТ СН'!$I$6-'СЕТ СН'!$I$19</f>
        <v>1913.9575467300001</v>
      </c>
      <c r="F121" s="36">
        <f>SUMIFS(СВЦЭМ!$C$39:$C$782,СВЦЭМ!$A$39:$A$782,$A121,СВЦЭМ!$B$39:$B$782,F$119)+'СЕТ СН'!$I$9+СВЦЭМ!$D$10+'СЕТ СН'!$I$6-'СЕТ СН'!$I$19</f>
        <v>1905.0901004500001</v>
      </c>
      <c r="G121" s="36">
        <f>SUMIFS(СВЦЭМ!$C$39:$C$782,СВЦЭМ!$A$39:$A$782,$A121,СВЦЭМ!$B$39:$B$782,G$119)+'СЕТ СН'!$I$9+СВЦЭМ!$D$10+'СЕТ СН'!$I$6-'СЕТ СН'!$I$19</f>
        <v>1875.8732550300001</v>
      </c>
      <c r="H121" s="36">
        <f>SUMIFS(СВЦЭМ!$C$39:$C$782,СВЦЭМ!$A$39:$A$782,$A121,СВЦЭМ!$B$39:$B$782,H$119)+'СЕТ СН'!$I$9+СВЦЭМ!$D$10+'СЕТ СН'!$I$6-'СЕТ СН'!$I$19</f>
        <v>1840.8445891199999</v>
      </c>
      <c r="I121" s="36">
        <f>SUMIFS(СВЦЭМ!$C$39:$C$782,СВЦЭМ!$A$39:$A$782,$A121,СВЦЭМ!$B$39:$B$782,I$119)+'СЕТ СН'!$I$9+СВЦЭМ!$D$10+'СЕТ СН'!$I$6-'СЕТ СН'!$I$19</f>
        <v>1810.8678862500001</v>
      </c>
      <c r="J121" s="36">
        <f>SUMIFS(СВЦЭМ!$C$39:$C$782,СВЦЭМ!$A$39:$A$782,$A121,СВЦЭМ!$B$39:$B$782,J$119)+'СЕТ СН'!$I$9+СВЦЭМ!$D$10+'СЕТ СН'!$I$6-'СЕТ СН'!$I$19</f>
        <v>1767.8381175700001</v>
      </c>
      <c r="K121" s="36">
        <f>SUMIFS(СВЦЭМ!$C$39:$C$782,СВЦЭМ!$A$39:$A$782,$A121,СВЦЭМ!$B$39:$B$782,K$119)+'СЕТ СН'!$I$9+СВЦЭМ!$D$10+'СЕТ СН'!$I$6-'СЕТ СН'!$I$19</f>
        <v>1741.92398254</v>
      </c>
      <c r="L121" s="36">
        <f>SUMIFS(СВЦЭМ!$C$39:$C$782,СВЦЭМ!$A$39:$A$782,$A121,СВЦЭМ!$B$39:$B$782,L$119)+'СЕТ СН'!$I$9+СВЦЭМ!$D$10+'СЕТ СН'!$I$6-'СЕТ СН'!$I$19</f>
        <v>1758.5740529499999</v>
      </c>
      <c r="M121" s="36">
        <f>SUMIFS(СВЦЭМ!$C$39:$C$782,СВЦЭМ!$A$39:$A$782,$A121,СВЦЭМ!$B$39:$B$782,M$119)+'СЕТ СН'!$I$9+СВЦЭМ!$D$10+'СЕТ СН'!$I$6-'СЕТ СН'!$I$19</f>
        <v>1740.45989504</v>
      </c>
      <c r="N121" s="36">
        <f>SUMIFS(СВЦЭМ!$C$39:$C$782,СВЦЭМ!$A$39:$A$782,$A121,СВЦЭМ!$B$39:$B$782,N$119)+'СЕТ СН'!$I$9+СВЦЭМ!$D$10+'СЕТ СН'!$I$6-'СЕТ СН'!$I$19</f>
        <v>1771.7819907899998</v>
      </c>
      <c r="O121" s="36">
        <f>SUMIFS(СВЦЭМ!$C$39:$C$782,СВЦЭМ!$A$39:$A$782,$A121,СВЦЭМ!$B$39:$B$782,O$119)+'СЕТ СН'!$I$9+СВЦЭМ!$D$10+'СЕТ СН'!$I$6-'СЕТ СН'!$I$19</f>
        <v>1817.37294944</v>
      </c>
      <c r="P121" s="36">
        <f>SUMIFS(СВЦЭМ!$C$39:$C$782,СВЦЭМ!$A$39:$A$782,$A121,СВЦЭМ!$B$39:$B$782,P$119)+'СЕТ СН'!$I$9+СВЦЭМ!$D$10+'СЕТ СН'!$I$6-'СЕТ СН'!$I$19</f>
        <v>1866.5772961399998</v>
      </c>
      <c r="Q121" s="36">
        <f>SUMIFS(СВЦЭМ!$C$39:$C$782,СВЦЭМ!$A$39:$A$782,$A121,СВЦЭМ!$B$39:$B$782,Q$119)+'СЕТ СН'!$I$9+СВЦЭМ!$D$10+'СЕТ СН'!$I$6-'СЕТ СН'!$I$19</f>
        <v>1884.8510017099998</v>
      </c>
      <c r="R121" s="36">
        <f>SUMIFS(СВЦЭМ!$C$39:$C$782,СВЦЭМ!$A$39:$A$782,$A121,СВЦЭМ!$B$39:$B$782,R$119)+'СЕТ СН'!$I$9+СВЦЭМ!$D$10+'СЕТ СН'!$I$6-'СЕТ СН'!$I$19</f>
        <v>1885.7468986600002</v>
      </c>
      <c r="S121" s="36">
        <f>SUMIFS(СВЦЭМ!$C$39:$C$782,СВЦЭМ!$A$39:$A$782,$A121,СВЦЭМ!$B$39:$B$782,S$119)+'СЕТ СН'!$I$9+СВЦЭМ!$D$10+'СЕТ СН'!$I$6-'СЕТ СН'!$I$19</f>
        <v>1877.8027620100002</v>
      </c>
      <c r="T121" s="36">
        <f>SUMIFS(СВЦЭМ!$C$39:$C$782,СВЦЭМ!$A$39:$A$782,$A121,СВЦЭМ!$B$39:$B$782,T$119)+'СЕТ СН'!$I$9+СВЦЭМ!$D$10+'СЕТ СН'!$I$6-'СЕТ СН'!$I$19</f>
        <v>1812.8082387099998</v>
      </c>
      <c r="U121" s="36">
        <f>SUMIFS(СВЦЭМ!$C$39:$C$782,СВЦЭМ!$A$39:$A$782,$A121,СВЦЭМ!$B$39:$B$782,U$119)+'СЕТ СН'!$I$9+СВЦЭМ!$D$10+'СЕТ СН'!$I$6-'СЕТ СН'!$I$19</f>
        <v>1737.2429274800002</v>
      </c>
      <c r="V121" s="36">
        <f>SUMIFS(СВЦЭМ!$C$39:$C$782,СВЦЭМ!$A$39:$A$782,$A121,СВЦЭМ!$B$39:$B$782,V$119)+'СЕТ СН'!$I$9+СВЦЭМ!$D$10+'СЕТ СН'!$I$6-'СЕТ СН'!$I$19</f>
        <v>1699.9421598399999</v>
      </c>
      <c r="W121" s="36">
        <f>SUMIFS(СВЦЭМ!$C$39:$C$782,СВЦЭМ!$A$39:$A$782,$A121,СВЦЭМ!$B$39:$B$782,W$119)+'СЕТ СН'!$I$9+СВЦЭМ!$D$10+'СЕТ СН'!$I$6-'СЕТ СН'!$I$19</f>
        <v>1698.5945896899998</v>
      </c>
      <c r="X121" s="36">
        <f>SUMIFS(СВЦЭМ!$C$39:$C$782,СВЦЭМ!$A$39:$A$782,$A121,СВЦЭМ!$B$39:$B$782,X$119)+'СЕТ СН'!$I$9+СВЦЭМ!$D$10+'СЕТ СН'!$I$6-'СЕТ СН'!$I$19</f>
        <v>1726.6715752199998</v>
      </c>
      <c r="Y121" s="36">
        <f>SUMIFS(СВЦЭМ!$C$39:$C$782,СВЦЭМ!$A$39:$A$782,$A121,СВЦЭМ!$B$39:$B$782,Y$119)+'СЕТ СН'!$I$9+СВЦЭМ!$D$10+'СЕТ СН'!$I$6-'СЕТ СН'!$I$19</f>
        <v>1774.3946065</v>
      </c>
    </row>
    <row r="122" spans="1:27" ht="15.75" x14ac:dyDescent="0.2">
      <c r="A122" s="35">
        <f t="shared" ref="A122:A150" si="3">A121+1</f>
        <v>44289</v>
      </c>
      <c r="B122" s="36">
        <f>SUMIFS(СВЦЭМ!$C$39:$C$782,СВЦЭМ!$A$39:$A$782,$A122,СВЦЭМ!$B$39:$B$782,B$119)+'СЕТ СН'!$I$9+СВЦЭМ!$D$10+'СЕТ СН'!$I$6-'СЕТ СН'!$I$19</f>
        <v>1868.4371629299999</v>
      </c>
      <c r="C122" s="36">
        <f>SUMIFS(СВЦЭМ!$C$39:$C$782,СВЦЭМ!$A$39:$A$782,$A122,СВЦЭМ!$B$39:$B$782,C$119)+'СЕТ СН'!$I$9+СВЦЭМ!$D$10+'СЕТ СН'!$I$6-'СЕТ СН'!$I$19</f>
        <v>1921.68024922</v>
      </c>
      <c r="D122" s="36">
        <f>SUMIFS(СВЦЭМ!$C$39:$C$782,СВЦЭМ!$A$39:$A$782,$A122,СВЦЭМ!$B$39:$B$782,D$119)+'СЕТ СН'!$I$9+СВЦЭМ!$D$10+'СЕТ СН'!$I$6-'СЕТ СН'!$I$19</f>
        <v>1957.3876013399999</v>
      </c>
      <c r="E122" s="36">
        <f>SUMIFS(СВЦЭМ!$C$39:$C$782,СВЦЭМ!$A$39:$A$782,$A122,СВЦЭМ!$B$39:$B$782,E$119)+'СЕТ СН'!$I$9+СВЦЭМ!$D$10+'СЕТ СН'!$I$6-'СЕТ СН'!$I$19</f>
        <v>1939.2613658300002</v>
      </c>
      <c r="F122" s="36">
        <f>SUMIFS(СВЦЭМ!$C$39:$C$782,СВЦЭМ!$A$39:$A$782,$A122,СВЦЭМ!$B$39:$B$782,F$119)+'СЕТ СН'!$I$9+СВЦЭМ!$D$10+'СЕТ СН'!$I$6-'СЕТ СН'!$I$19</f>
        <v>1965.1927507400001</v>
      </c>
      <c r="G122" s="36">
        <f>SUMIFS(СВЦЭМ!$C$39:$C$782,СВЦЭМ!$A$39:$A$782,$A122,СВЦЭМ!$B$39:$B$782,G$119)+'СЕТ СН'!$I$9+СВЦЭМ!$D$10+'СЕТ СН'!$I$6-'СЕТ СН'!$I$19</f>
        <v>1951.6682204600002</v>
      </c>
      <c r="H122" s="36">
        <f>SUMIFS(СВЦЭМ!$C$39:$C$782,СВЦЭМ!$A$39:$A$782,$A122,СВЦЭМ!$B$39:$B$782,H$119)+'СЕТ СН'!$I$9+СВЦЭМ!$D$10+'СЕТ СН'!$I$6-'СЕТ СН'!$I$19</f>
        <v>1858.8941136899998</v>
      </c>
      <c r="I122" s="36">
        <f>SUMIFS(СВЦЭМ!$C$39:$C$782,СВЦЭМ!$A$39:$A$782,$A122,СВЦЭМ!$B$39:$B$782,I$119)+'СЕТ СН'!$I$9+СВЦЭМ!$D$10+'СЕТ СН'!$I$6-'СЕТ СН'!$I$19</f>
        <v>1829.0565680899999</v>
      </c>
      <c r="J122" s="36">
        <f>SUMIFS(СВЦЭМ!$C$39:$C$782,СВЦЭМ!$A$39:$A$782,$A122,СВЦЭМ!$B$39:$B$782,J$119)+'СЕТ СН'!$I$9+СВЦЭМ!$D$10+'СЕТ СН'!$I$6-'СЕТ СН'!$I$19</f>
        <v>1765.3755030500001</v>
      </c>
      <c r="K122" s="36">
        <f>SUMIFS(СВЦЭМ!$C$39:$C$782,СВЦЭМ!$A$39:$A$782,$A122,СВЦЭМ!$B$39:$B$782,K$119)+'СЕТ СН'!$I$9+СВЦЭМ!$D$10+'СЕТ СН'!$I$6-'СЕТ СН'!$I$19</f>
        <v>1704.0082939499998</v>
      </c>
      <c r="L122" s="36">
        <f>SUMIFS(СВЦЭМ!$C$39:$C$782,СВЦЭМ!$A$39:$A$782,$A122,СВЦЭМ!$B$39:$B$782,L$119)+'СЕТ СН'!$I$9+СВЦЭМ!$D$10+'СЕТ СН'!$I$6-'СЕТ СН'!$I$19</f>
        <v>1711.9228350799999</v>
      </c>
      <c r="M122" s="36">
        <f>SUMIFS(СВЦЭМ!$C$39:$C$782,СВЦЭМ!$A$39:$A$782,$A122,СВЦЭМ!$B$39:$B$782,M$119)+'СЕТ СН'!$I$9+СВЦЭМ!$D$10+'СЕТ СН'!$I$6-'СЕТ СН'!$I$19</f>
        <v>1717.9667070599999</v>
      </c>
      <c r="N122" s="36">
        <f>SUMIFS(СВЦЭМ!$C$39:$C$782,СВЦЭМ!$A$39:$A$782,$A122,СВЦЭМ!$B$39:$B$782,N$119)+'СЕТ СН'!$I$9+СВЦЭМ!$D$10+'СЕТ СН'!$I$6-'СЕТ СН'!$I$19</f>
        <v>1753.57849201</v>
      </c>
      <c r="O122" s="36">
        <f>SUMIFS(СВЦЭМ!$C$39:$C$782,СВЦЭМ!$A$39:$A$782,$A122,СВЦЭМ!$B$39:$B$782,O$119)+'СЕТ СН'!$I$9+СВЦЭМ!$D$10+'СЕТ СН'!$I$6-'СЕТ СН'!$I$19</f>
        <v>1801.7581544</v>
      </c>
      <c r="P122" s="36">
        <f>SUMIFS(СВЦЭМ!$C$39:$C$782,СВЦЭМ!$A$39:$A$782,$A122,СВЦЭМ!$B$39:$B$782,P$119)+'СЕТ СН'!$I$9+СВЦЭМ!$D$10+'СЕТ СН'!$I$6-'СЕТ СН'!$I$19</f>
        <v>1861.0062814600001</v>
      </c>
      <c r="Q122" s="36">
        <f>SUMIFS(СВЦЭМ!$C$39:$C$782,СВЦЭМ!$A$39:$A$782,$A122,СВЦЭМ!$B$39:$B$782,Q$119)+'СЕТ СН'!$I$9+СВЦЭМ!$D$10+'СЕТ СН'!$I$6-'СЕТ СН'!$I$19</f>
        <v>1881.677201</v>
      </c>
      <c r="R122" s="36">
        <f>SUMIFS(СВЦЭМ!$C$39:$C$782,СВЦЭМ!$A$39:$A$782,$A122,СВЦЭМ!$B$39:$B$782,R$119)+'СЕТ СН'!$I$9+СВЦЭМ!$D$10+'СЕТ СН'!$I$6-'СЕТ СН'!$I$19</f>
        <v>1869.7344399499998</v>
      </c>
      <c r="S122" s="36">
        <f>SUMIFS(СВЦЭМ!$C$39:$C$782,СВЦЭМ!$A$39:$A$782,$A122,СВЦЭМ!$B$39:$B$782,S$119)+'СЕТ СН'!$I$9+СВЦЭМ!$D$10+'СЕТ СН'!$I$6-'СЕТ СН'!$I$19</f>
        <v>1853.0301857700001</v>
      </c>
      <c r="T122" s="36">
        <f>SUMIFS(СВЦЭМ!$C$39:$C$782,СВЦЭМ!$A$39:$A$782,$A122,СВЦЭМ!$B$39:$B$782,T$119)+'СЕТ СН'!$I$9+СВЦЭМ!$D$10+'СЕТ СН'!$I$6-'СЕТ СН'!$I$19</f>
        <v>1771.3720814399999</v>
      </c>
      <c r="U122" s="36">
        <f>SUMIFS(СВЦЭМ!$C$39:$C$782,СВЦЭМ!$A$39:$A$782,$A122,СВЦЭМ!$B$39:$B$782,U$119)+'СЕТ СН'!$I$9+СВЦЭМ!$D$10+'СЕТ СН'!$I$6-'СЕТ СН'!$I$19</f>
        <v>1687.8253817999998</v>
      </c>
      <c r="V122" s="36">
        <f>SUMIFS(СВЦЭМ!$C$39:$C$782,СВЦЭМ!$A$39:$A$782,$A122,СВЦЭМ!$B$39:$B$782,V$119)+'СЕТ СН'!$I$9+СВЦЭМ!$D$10+'СЕТ СН'!$I$6-'СЕТ СН'!$I$19</f>
        <v>1654.7575204699999</v>
      </c>
      <c r="W122" s="36">
        <f>SUMIFS(СВЦЭМ!$C$39:$C$782,СВЦЭМ!$A$39:$A$782,$A122,СВЦЭМ!$B$39:$B$782,W$119)+'СЕТ СН'!$I$9+СВЦЭМ!$D$10+'СЕТ СН'!$I$6-'СЕТ СН'!$I$19</f>
        <v>1650.8652929899999</v>
      </c>
      <c r="X122" s="36">
        <f>SUMIFS(СВЦЭМ!$C$39:$C$782,СВЦЭМ!$A$39:$A$782,$A122,СВЦЭМ!$B$39:$B$782,X$119)+'СЕТ СН'!$I$9+СВЦЭМ!$D$10+'СЕТ СН'!$I$6-'СЕТ СН'!$I$19</f>
        <v>1681.2639631899997</v>
      </c>
      <c r="Y122" s="36">
        <f>SUMIFS(СВЦЭМ!$C$39:$C$782,СВЦЭМ!$A$39:$A$782,$A122,СВЦЭМ!$B$39:$B$782,Y$119)+'СЕТ СН'!$I$9+СВЦЭМ!$D$10+'СЕТ СН'!$I$6-'СЕТ СН'!$I$19</f>
        <v>1738.3119257099997</v>
      </c>
    </row>
    <row r="123" spans="1:27" ht="15.75" x14ac:dyDescent="0.2">
      <c r="A123" s="35">
        <f t="shared" si="3"/>
        <v>44290</v>
      </c>
      <c r="B123" s="36">
        <f>SUMIFS(СВЦЭМ!$C$39:$C$782,СВЦЭМ!$A$39:$A$782,$A123,СВЦЭМ!$B$39:$B$782,B$119)+'СЕТ СН'!$I$9+СВЦЭМ!$D$10+'СЕТ СН'!$I$6-'СЕТ СН'!$I$19</f>
        <v>1816.14114251</v>
      </c>
      <c r="C123" s="36">
        <f>SUMIFS(СВЦЭМ!$C$39:$C$782,СВЦЭМ!$A$39:$A$782,$A123,СВЦЭМ!$B$39:$B$782,C$119)+'СЕТ СН'!$I$9+СВЦЭМ!$D$10+'СЕТ СН'!$I$6-'СЕТ СН'!$I$19</f>
        <v>1898.8703101900001</v>
      </c>
      <c r="D123" s="36">
        <f>SUMIFS(СВЦЭМ!$C$39:$C$782,СВЦЭМ!$A$39:$A$782,$A123,СВЦЭМ!$B$39:$B$782,D$119)+'СЕТ СН'!$I$9+СВЦЭМ!$D$10+'СЕТ СН'!$I$6-'СЕТ СН'!$I$19</f>
        <v>1944.2394075100001</v>
      </c>
      <c r="E123" s="36">
        <f>SUMIFS(СВЦЭМ!$C$39:$C$782,СВЦЭМ!$A$39:$A$782,$A123,СВЦЭМ!$B$39:$B$782,E$119)+'СЕТ СН'!$I$9+СВЦЭМ!$D$10+'СЕТ СН'!$I$6-'СЕТ СН'!$I$19</f>
        <v>1953.2036056900001</v>
      </c>
      <c r="F123" s="36">
        <f>SUMIFS(СВЦЭМ!$C$39:$C$782,СВЦЭМ!$A$39:$A$782,$A123,СВЦЭМ!$B$39:$B$782,F$119)+'СЕТ СН'!$I$9+СВЦЭМ!$D$10+'СЕТ СН'!$I$6-'СЕТ СН'!$I$19</f>
        <v>1965.4092792599999</v>
      </c>
      <c r="G123" s="36">
        <f>SUMIFS(СВЦЭМ!$C$39:$C$782,СВЦЭМ!$A$39:$A$782,$A123,СВЦЭМ!$B$39:$B$782,G$119)+'СЕТ СН'!$I$9+СВЦЭМ!$D$10+'СЕТ СН'!$I$6-'СЕТ СН'!$I$19</f>
        <v>1955.9103791100001</v>
      </c>
      <c r="H123" s="36">
        <f>SUMIFS(СВЦЭМ!$C$39:$C$782,СВЦЭМ!$A$39:$A$782,$A123,СВЦЭМ!$B$39:$B$782,H$119)+'СЕТ СН'!$I$9+СВЦЭМ!$D$10+'СЕТ СН'!$I$6-'СЕТ СН'!$I$19</f>
        <v>1929.2881143899999</v>
      </c>
      <c r="I123" s="36">
        <f>SUMIFS(СВЦЭМ!$C$39:$C$782,СВЦЭМ!$A$39:$A$782,$A123,СВЦЭМ!$B$39:$B$782,I$119)+'СЕТ СН'!$I$9+СВЦЭМ!$D$10+'СЕТ СН'!$I$6-'СЕТ СН'!$I$19</f>
        <v>1866.1846284399999</v>
      </c>
      <c r="J123" s="36">
        <f>SUMIFS(СВЦЭМ!$C$39:$C$782,СВЦЭМ!$A$39:$A$782,$A123,СВЦЭМ!$B$39:$B$782,J$119)+'СЕТ СН'!$I$9+СВЦЭМ!$D$10+'СЕТ СН'!$I$6-'СЕТ СН'!$I$19</f>
        <v>1794.8833052099999</v>
      </c>
      <c r="K123" s="36">
        <f>SUMIFS(СВЦЭМ!$C$39:$C$782,СВЦЭМ!$A$39:$A$782,$A123,СВЦЭМ!$B$39:$B$782,K$119)+'СЕТ СН'!$I$9+СВЦЭМ!$D$10+'СЕТ СН'!$I$6-'СЕТ СН'!$I$19</f>
        <v>1719.8262061800001</v>
      </c>
      <c r="L123" s="36">
        <f>SUMIFS(СВЦЭМ!$C$39:$C$782,СВЦЭМ!$A$39:$A$782,$A123,СВЦЭМ!$B$39:$B$782,L$119)+'СЕТ СН'!$I$9+СВЦЭМ!$D$10+'СЕТ СН'!$I$6-'СЕТ СН'!$I$19</f>
        <v>1700.8480204699999</v>
      </c>
      <c r="M123" s="36">
        <f>SUMIFS(СВЦЭМ!$C$39:$C$782,СВЦЭМ!$A$39:$A$782,$A123,СВЦЭМ!$B$39:$B$782,M$119)+'СЕТ СН'!$I$9+СВЦЭМ!$D$10+'СЕТ СН'!$I$6-'СЕТ СН'!$I$19</f>
        <v>1708.8605933700001</v>
      </c>
      <c r="N123" s="36">
        <f>SUMIFS(СВЦЭМ!$C$39:$C$782,СВЦЭМ!$A$39:$A$782,$A123,СВЦЭМ!$B$39:$B$782,N$119)+'СЕТ СН'!$I$9+СВЦЭМ!$D$10+'СЕТ СН'!$I$6-'СЕТ СН'!$I$19</f>
        <v>1726.8648133199999</v>
      </c>
      <c r="O123" s="36">
        <f>SUMIFS(СВЦЭМ!$C$39:$C$782,СВЦЭМ!$A$39:$A$782,$A123,СВЦЭМ!$B$39:$B$782,O$119)+'СЕТ СН'!$I$9+СВЦЭМ!$D$10+'СЕТ СН'!$I$6-'СЕТ СН'!$I$19</f>
        <v>1762.9987850699999</v>
      </c>
      <c r="P123" s="36">
        <f>SUMIFS(СВЦЭМ!$C$39:$C$782,СВЦЭМ!$A$39:$A$782,$A123,СВЦЭМ!$B$39:$B$782,P$119)+'СЕТ СН'!$I$9+СВЦЭМ!$D$10+'СЕТ СН'!$I$6-'СЕТ СН'!$I$19</f>
        <v>1821.22079639</v>
      </c>
      <c r="Q123" s="36">
        <f>SUMIFS(СВЦЭМ!$C$39:$C$782,СВЦЭМ!$A$39:$A$782,$A123,СВЦЭМ!$B$39:$B$782,Q$119)+'СЕТ СН'!$I$9+СВЦЭМ!$D$10+'СЕТ СН'!$I$6-'СЕТ СН'!$I$19</f>
        <v>1851.49969861</v>
      </c>
      <c r="R123" s="36">
        <f>SUMIFS(СВЦЭМ!$C$39:$C$782,СВЦЭМ!$A$39:$A$782,$A123,СВЦЭМ!$B$39:$B$782,R$119)+'СЕТ СН'!$I$9+СВЦЭМ!$D$10+'СЕТ СН'!$I$6-'СЕТ СН'!$I$19</f>
        <v>1836.8325925999998</v>
      </c>
      <c r="S123" s="36">
        <f>SUMIFS(СВЦЭМ!$C$39:$C$782,СВЦЭМ!$A$39:$A$782,$A123,СВЦЭМ!$B$39:$B$782,S$119)+'СЕТ СН'!$I$9+СВЦЭМ!$D$10+'СЕТ СН'!$I$6-'СЕТ СН'!$I$19</f>
        <v>1810.9526701999998</v>
      </c>
      <c r="T123" s="36">
        <f>SUMIFS(СВЦЭМ!$C$39:$C$782,СВЦЭМ!$A$39:$A$782,$A123,СВЦЭМ!$B$39:$B$782,T$119)+'СЕТ СН'!$I$9+СВЦЭМ!$D$10+'СЕТ СН'!$I$6-'СЕТ СН'!$I$19</f>
        <v>1713.5653087000001</v>
      </c>
      <c r="U123" s="36">
        <f>SUMIFS(СВЦЭМ!$C$39:$C$782,СВЦЭМ!$A$39:$A$782,$A123,СВЦЭМ!$B$39:$B$782,U$119)+'СЕТ СН'!$I$9+СВЦЭМ!$D$10+'СЕТ СН'!$I$6-'СЕТ СН'!$I$19</f>
        <v>1635.2400148299998</v>
      </c>
      <c r="V123" s="36">
        <f>SUMIFS(СВЦЭМ!$C$39:$C$782,СВЦЭМ!$A$39:$A$782,$A123,СВЦЭМ!$B$39:$B$782,V$119)+'СЕТ СН'!$I$9+СВЦЭМ!$D$10+'СЕТ СН'!$I$6-'СЕТ СН'!$I$19</f>
        <v>1624.1151381999998</v>
      </c>
      <c r="W123" s="36">
        <f>SUMIFS(СВЦЭМ!$C$39:$C$782,СВЦЭМ!$A$39:$A$782,$A123,СВЦЭМ!$B$39:$B$782,W$119)+'СЕТ СН'!$I$9+СВЦЭМ!$D$10+'СЕТ СН'!$I$6-'СЕТ СН'!$I$19</f>
        <v>1644.90090115</v>
      </c>
      <c r="X123" s="36">
        <f>SUMIFS(СВЦЭМ!$C$39:$C$782,СВЦЭМ!$A$39:$A$782,$A123,СВЦЭМ!$B$39:$B$782,X$119)+'СЕТ СН'!$I$9+СВЦЭМ!$D$10+'СЕТ СН'!$I$6-'СЕТ СН'!$I$19</f>
        <v>1671.4144788999999</v>
      </c>
      <c r="Y123" s="36">
        <f>SUMIFS(СВЦЭМ!$C$39:$C$782,СВЦЭМ!$A$39:$A$782,$A123,СВЦЭМ!$B$39:$B$782,Y$119)+'СЕТ СН'!$I$9+СВЦЭМ!$D$10+'СЕТ СН'!$I$6-'СЕТ СН'!$I$19</f>
        <v>1716.4564602800001</v>
      </c>
    </row>
    <row r="124" spans="1:27" ht="15.75" x14ac:dyDescent="0.2">
      <c r="A124" s="35">
        <f t="shared" si="3"/>
        <v>44291</v>
      </c>
      <c r="B124" s="36">
        <f>SUMIFS(СВЦЭМ!$C$39:$C$782,СВЦЭМ!$A$39:$A$782,$A124,СВЦЭМ!$B$39:$B$782,B$119)+'СЕТ СН'!$I$9+СВЦЭМ!$D$10+'СЕТ СН'!$I$6-'СЕТ СН'!$I$19</f>
        <v>1809.7190521500002</v>
      </c>
      <c r="C124" s="36">
        <f>SUMIFS(СВЦЭМ!$C$39:$C$782,СВЦЭМ!$A$39:$A$782,$A124,СВЦЭМ!$B$39:$B$782,C$119)+'СЕТ СН'!$I$9+СВЦЭМ!$D$10+'СЕТ СН'!$I$6-'СЕТ СН'!$I$19</f>
        <v>1900.8132284899998</v>
      </c>
      <c r="D124" s="36">
        <f>SUMIFS(СВЦЭМ!$C$39:$C$782,СВЦЭМ!$A$39:$A$782,$A124,СВЦЭМ!$B$39:$B$782,D$119)+'СЕТ СН'!$I$9+СВЦЭМ!$D$10+'СЕТ СН'!$I$6-'СЕТ СН'!$I$19</f>
        <v>1957.17389413</v>
      </c>
      <c r="E124" s="36">
        <f>SUMIFS(СВЦЭМ!$C$39:$C$782,СВЦЭМ!$A$39:$A$782,$A124,СВЦЭМ!$B$39:$B$782,E$119)+'СЕТ СН'!$I$9+СВЦЭМ!$D$10+'СЕТ СН'!$I$6-'СЕТ СН'!$I$19</f>
        <v>1963.35123372</v>
      </c>
      <c r="F124" s="36">
        <f>SUMIFS(СВЦЭМ!$C$39:$C$782,СВЦЭМ!$A$39:$A$782,$A124,СВЦЭМ!$B$39:$B$782,F$119)+'СЕТ СН'!$I$9+СВЦЭМ!$D$10+'СЕТ СН'!$I$6-'СЕТ СН'!$I$19</f>
        <v>1959.92962519</v>
      </c>
      <c r="G124" s="36">
        <f>SUMIFS(СВЦЭМ!$C$39:$C$782,СВЦЭМ!$A$39:$A$782,$A124,СВЦЭМ!$B$39:$B$782,G$119)+'СЕТ СН'!$I$9+СВЦЭМ!$D$10+'СЕТ СН'!$I$6-'СЕТ СН'!$I$19</f>
        <v>1960.4062119599998</v>
      </c>
      <c r="H124" s="36">
        <f>SUMIFS(СВЦЭМ!$C$39:$C$782,СВЦЭМ!$A$39:$A$782,$A124,СВЦЭМ!$B$39:$B$782,H$119)+'СЕТ СН'!$I$9+СВЦЭМ!$D$10+'СЕТ СН'!$I$6-'СЕТ СН'!$I$19</f>
        <v>1903.1910537200001</v>
      </c>
      <c r="I124" s="36">
        <f>SUMIFS(СВЦЭМ!$C$39:$C$782,СВЦЭМ!$A$39:$A$782,$A124,СВЦЭМ!$B$39:$B$782,I$119)+'СЕТ СН'!$I$9+СВЦЭМ!$D$10+'СЕТ СН'!$I$6-'СЕТ СН'!$I$19</f>
        <v>1835.0102657500001</v>
      </c>
      <c r="J124" s="36">
        <f>SUMIFS(СВЦЭМ!$C$39:$C$782,СВЦЭМ!$A$39:$A$782,$A124,СВЦЭМ!$B$39:$B$782,J$119)+'СЕТ СН'!$I$9+СВЦЭМ!$D$10+'СЕТ СН'!$I$6-'СЕТ СН'!$I$19</f>
        <v>1784.90390316</v>
      </c>
      <c r="K124" s="36">
        <f>SUMIFS(СВЦЭМ!$C$39:$C$782,СВЦЭМ!$A$39:$A$782,$A124,СВЦЭМ!$B$39:$B$782,K$119)+'СЕТ СН'!$I$9+СВЦЭМ!$D$10+'СЕТ СН'!$I$6-'СЕТ СН'!$I$19</f>
        <v>1744.9615578799999</v>
      </c>
      <c r="L124" s="36">
        <f>SUMIFS(СВЦЭМ!$C$39:$C$782,СВЦЭМ!$A$39:$A$782,$A124,СВЦЭМ!$B$39:$B$782,L$119)+'СЕТ СН'!$I$9+СВЦЭМ!$D$10+'СЕТ СН'!$I$6-'СЕТ СН'!$I$19</f>
        <v>1762.4363838899999</v>
      </c>
      <c r="M124" s="36">
        <f>SUMIFS(СВЦЭМ!$C$39:$C$782,СВЦЭМ!$A$39:$A$782,$A124,СВЦЭМ!$B$39:$B$782,M$119)+'СЕТ СН'!$I$9+СВЦЭМ!$D$10+'СЕТ СН'!$I$6-'СЕТ СН'!$I$19</f>
        <v>1755.6970987899999</v>
      </c>
      <c r="N124" s="36">
        <f>SUMIFS(СВЦЭМ!$C$39:$C$782,СВЦЭМ!$A$39:$A$782,$A124,СВЦЭМ!$B$39:$B$782,N$119)+'СЕТ СН'!$I$9+СВЦЭМ!$D$10+'СЕТ СН'!$I$6-'СЕТ СН'!$I$19</f>
        <v>1753.6975416700002</v>
      </c>
      <c r="O124" s="36">
        <f>SUMIFS(СВЦЭМ!$C$39:$C$782,СВЦЭМ!$A$39:$A$782,$A124,СВЦЭМ!$B$39:$B$782,O$119)+'СЕТ СН'!$I$9+СВЦЭМ!$D$10+'СЕТ СН'!$I$6-'СЕТ СН'!$I$19</f>
        <v>1799.7335470200001</v>
      </c>
      <c r="P124" s="36">
        <f>SUMIFS(СВЦЭМ!$C$39:$C$782,СВЦЭМ!$A$39:$A$782,$A124,СВЦЭМ!$B$39:$B$782,P$119)+'СЕТ СН'!$I$9+СВЦЭМ!$D$10+'СЕТ СН'!$I$6-'СЕТ СН'!$I$19</f>
        <v>1855.7118099200002</v>
      </c>
      <c r="Q124" s="36">
        <f>SUMIFS(СВЦЭМ!$C$39:$C$782,СВЦЭМ!$A$39:$A$782,$A124,СВЦЭМ!$B$39:$B$782,Q$119)+'СЕТ СН'!$I$9+СВЦЭМ!$D$10+'СЕТ СН'!$I$6-'СЕТ СН'!$I$19</f>
        <v>1873.4594745999998</v>
      </c>
      <c r="R124" s="36">
        <f>SUMIFS(СВЦЭМ!$C$39:$C$782,СВЦЭМ!$A$39:$A$782,$A124,СВЦЭМ!$B$39:$B$782,R$119)+'СЕТ СН'!$I$9+СВЦЭМ!$D$10+'СЕТ СН'!$I$6-'СЕТ СН'!$I$19</f>
        <v>1867.0593607299998</v>
      </c>
      <c r="S124" s="36">
        <f>SUMIFS(СВЦЭМ!$C$39:$C$782,СВЦЭМ!$A$39:$A$782,$A124,СВЦЭМ!$B$39:$B$782,S$119)+'СЕТ СН'!$I$9+СВЦЭМ!$D$10+'СЕТ СН'!$I$6-'СЕТ СН'!$I$19</f>
        <v>1841.1666328000001</v>
      </c>
      <c r="T124" s="36">
        <f>SUMIFS(СВЦЭМ!$C$39:$C$782,СВЦЭМ!$A$39:$A$782,$A124,СВЦЭМ!$B$39:$B$782,T$119)+'СЕТ СН'!$I$9+СВЦЭМ!$D$10+'СЕТ СН'!$I$6-'СЕТ СН'!$I$19</f>
        <v>1772.0923487599998</v>
      </c>
      <c r="U124" s="36">
        <f>SUMIFS(СВЦЭМ!$C$39:$C$782,СВЦЭМ!$A$39:$A$782,$A124,СВЦЭМ!$B$39:$B$782,U$119)+'СЕТ СН'!$I$9+СВЦЭМ!$D$10+'СЕТ СН'!$I$6-'СЕТ СН'!$I$19</f>
        <v>1710.6226079799999</v>
      </c>
      <c r="V124" s="36">
        <f>SUMIFS(СВЦЭМ!$C$39:$C$782,СВЦЭМ!$A$39:$A$782,$A124,СВЦЭМ!$B$39:$B$782,V$119)+'СЕТ СН'!$I$9+СВЦЭМ!$D$10+'СЕТ СН'!$I$6-'СЕТ СН'!$I$19</f>
        <v>1704.73607399</v>
      </c>
      <c r="W124" s="36">
        <f>SUMIFS(СВЦЭМ!$C$39:$C$782,СВЦЭМ!$A$39:$A$782,$A124,СВЦЭМ!$B$39:$B$782,W$119)+'СЕТ СН'!$I$9+СВЦЭМ!$D$10+'СЕТ СН'!$I$6-'СЕТ СН'!$I$19</f>
        <v>1730.30169544</v>
      </c>
      <c r="X124" s="36">
        <f>SUMIFS(СВЦЭМ!$C$39:$C$782,СВЦЭМ!$A$39:$A$782,$A124,СВЦЭМ!$B$39:$B$782,X$119)+'СЕТ СН'!$I$9+СВЦЭМ!$D$10+'СЕТ СН'!$I$6-'СЕТ СН'!$I$19</f>
        <v>1710.0917666299997</v>
      </c>
      <c r="Y124" s="36">
        <f>SUMIFS(СВЦЭМ!$C$39:$C$782,СВЦЭМ!$A$39:$A$782,$A124,СВЦЭМ!$B$39:$B$782,Y$119)+'СЕТ СН'!$I$9+СВЦЭМ!$D$10+'СЕТ СН'!$I$6-'СЕТ СН'!$I$19</f>
        <v>1737.1550343099998</v>
      </c>
    </row>
    <row r="125" spans="1:27" ht="15.75" x14ac:dyDescent="0.2">
      <c r="A125" s="35">
        <f t="shared" si="3"/>
        <v>44292</v>
      </c>
      <c r="B125" s="36">
        <f>SUMIFS(СВЦЭМ!$C$39:$C$782,СВЦЭМ!$A$39:$A$782,$A125,СВЦЭМ!$B$39:$B$782,B$119)+'СЕТ СН'!$I$9+СВЦЭМ!$D$10+'СЕТ СН'!$I$6-'СЕТ СН'!$I$19</f>
        <v>1742.6812275900002</v>
      </c>
      <c r="C125" s="36">
        <f>SUMIFS(СВЦЭМ!$C$39:$C$782,СВЦЭМ!$A$39:$A$782,$A125,СВЦЭМ!$B$39:$B$782,C$119)+'СЕТ СН'!$I$9+СВЦЭМ!$D$10+'СЕТ СН'!$I$6-'СЕТ СН'!$I$19</f>
        <v>1823.5423718399998</v>
      </c>
      <c r="D125" s="36">
        <f>SUMIFS(СВЦЭМ!$C$39:$C$782,СВЦЭМ!$A$39:$A$782,$A125,СВЦЭМ!$B$39:$B$782,D$119)+'СЕТ СН'!$I$9+СВЦЭМ!$D$10+'СЕТ СН'!$I$6-'СЕТ СН'!$I$19</f>
        <v>1892.9912672800001</v>
      </c>
      <c r="E125" s="36">
        <f>SUMIFS(СВЦЭМ!$C$39:$C$782,СВЦЭМ!$A$39:$A$782,$A125,СВЦЭМ!$B$39:$B$782,E$119)+'СЕТ СН'!$I$9+СВЦЭМ!$D$10+'СЕТ СН'!$I$6-'СЕТ СН'!$I$19</f>
        <v>1901.3211766099998</v>
      </c>
      <c r="F125" s="36">
        <f>SUMIFS(СВЦЭМ!$C$39:$C$782,СВЦЭМ!$A$39:$A$782,$A125,СВЦЭМ!$B$39:$B$782,F$119)+'СЕТ СН'!$I$9+СВЦЭМ!$D$10+'СЕТ СН'!$I$6-'СЕТ СН'!$I$19</f>
        <v>1903.52705754</v>
      </c>
      <c r="G125" s="36">
        <f>SUMIFS(СВЦЭМ!$C$39:$C$782,СВЦЭМ!$A$39:$A$782,$A125,СВЦЭМ!$B$39:$B$782,G$119)+'СЕТ СН'!$I$9+СВЦЭМ!$D$10+'СЕТ СН'!$I$6-'СЕТ СН'!$I$19</f>
        <v>1894.0883345100001</v>
      </c>
      <c r="H125" s="36">
        <f>SUMIFS(СВЦЭМ!$C$39:$C$782,СВЦЭМ!$A$39:$A$782,$A125,СВЦЭМ!$B$39:$B$782,H$119)+'СЕТ СН'!$I$9+СВЦЭМ!$D$10+'СЕТ СН'!$I$6-'СЕТ СН'!$I$19</f>
        <v>1860.45155217</v>
      </c>
      <c r="I125" s="36">
        <f>SUMIFS(СВЦЭМ!$C$39:$C$782,СВЦЭМ!$A$39:$A$782,$A125,СВЦЭМ!$B$39:$B$782,I$119)+'СЕТ СН'!$I$9+СВЦЭМ!$D$10+'СЕТ СН'!$I$6-'СЕТ СН'!$I$19</f>
        <v>1797.8384636999999</v>
      </c>
      <c r="J125" s="36">
        <f>SUMIFS(СВЦЭМ!$C$39:$C$782,СВЦЭМ!$A$39:$A$782,$A125,СВЦЭМ!$B$39:$B$782,J$119)+'СЕТ СН'!$I$9+СВЦЭМ!$D$10+'СЕТ СН'!$I$6-'СЕТ СН'!$I$19</f>
        <v>1745.2178433300001</v>
      </c>
      <c r="K125" s="36">
        <f>SUMIFS(СВЦЭМ!$C$39:$C$782,СВЦЭМ!$A$39:$A$782,$A125,СВЦЭМ!$B$39:$B$782,K$119)+'СЕТ СН'!$I$9+СВЦЭМ!$D$10+'СЕТ СН'!$I$6-'СЕТ СН'!$I$19</f>
        <v>1704.3611831899998</v>
      </c>
      <c r="L125" s="36">
        <f>SUMIFS(СВЦЭМ!$C$39:$C$782,СВЦЭМ!$A$39:$A$782,$A125,СВЦЭМ!$B$39:$B$782,L$119)+'СЕТ СН'!$I$9+СВЦЭМ!$D$10+'СЕТ СН'!$I$6-'СЕТ СН'!$I$19</f>
        <v>1724.10207954</v>
      </c>
      <c r="M125" s="36">
        <f>SUMIFS(СВЦЭМ!$C$39:$C$782,СВЦЭМ!$A$39:$A$782,$A125,СВЦЭМ!$B$39:$B$782,M$119)+'СЕТ СН'!$I$9+СВЦЭМ!$D$10+'СЕТ СН'!$I$6-'СЕТ СН'!$I$19</f>
        <v>1740.6902960399998</v>
      </c>
      <c r="N125" s="36">
        <f>SUMIFS(СВЦЭМ!$C$39:$C$782,СВЦЭМ!$A$39:$A$782,$A125,СВЦЭМ!$B$39:$B$782,N$119)+'СЕТ СН'!$I$9+СВЦЭМ!$D$10+'СЕТ СН'!$I$6-'СЕТ СН'!$I$19</f>
        <v>1771.4157110000001</v>
      </c>
      <c r="O125" s="36">
        <f>SUMIFS(СВЦЭМ!$C$39:$C$782,СВЦЭМ!$A$39:$A$782,$A125,СВЦЭМ!$B$39:$B$782,O$119)+'СЕТ СН'!$I$9+СВЦЭМ!$D$10+'СЕТ СН'!$I$6-'СЕТ СН'!$I$19</f>
        <v>1823.7873338200002</v>
      </c>
      <c r="P125" s="36">
        <f>SUMIFS(СВЦЭМ!$C$39:$C$782,СВЦЭМ!$A$39:$A$782,$A125,СВЦЭМ!$B$39:$B$782,P$119)+'СЕТ СН'!$I$9+СВЦЭМ!$D$10+'СЕТ СН'!$I$6-'СЕТ СН'!$I$19</f>
        <v>1867.1890077499997</v>
      </c>
      <c r="Q125" s="36">
        <f>SUMIFS(СВЦЭМ!$C$39:$C$782,СВЦЭМ!$A$39:$A$782,$A125,СВЦЭМ!$B$39:$B$782,Q$119)+'СЕТ СН'!$I$9+СВЦЭМ!$D$10+'СЕТ СН'!$I$6-'СЕТ СН'!$I$19</f>
        <v>1881.6977548700002</v>
      </c>
      <c r="R125" s="36">
        <f>SUMIFS(СВЦЭМ!$C$39:$C$782,СВЦЭМ!$A$39:$A$782,$A125,СВЦЭМ!$B$39:$B$782,R$119)+'СЕТ СН'!$I$9+СВЦЭМ!$D$10+'СЕТ СН'!$I$6-'СЕТ СН'!$I$19</f>
        <v>1874.6377198999999</v>
      </c>
      <c r="S125" s="36">
        <f>SUMIFS(СВЦЭМ!$C$39:$C$782,СВЦЭМ!$A$39:$A$782,$A125,СВЦЭМ!$B$39:$B$782,S$119)+'СЕТ СН'!$I$9+СВЦЭМ!$D$10+'СЕТ СН'!$I$6-'СЕТ СН'!$I$19</f>
        <v>1852.6501650099999</v>
      </c>
      <c r="T125" s="36">
        <f>SUMIFS(СВЦЭМ!$C$39:$C$782,СВЦЭМ!$A$39:$A$782,$A125,СВЦЭМ!$B$39:$B$782,T$119)+'СЕТ СН'!$I$9+СВЦЭМ!$D$10+'СЕТ СН'!$I$6-'СЕТ СН'!$I$19</f>
        <v>1784.7467540100001</v>
      </c>
      <c r="U125" s="36">
        <f>SUMIFS(СВЦЭМ!$C$39:$C$782,СВЦЭМ!$A$39:$A$782,$A125,СВЦЭМ!$B$39:$B$782,U$119)+'СЕТ СН'!$I$9+СВЦЭМ!$D$10+'СЕТ СН'!$I$6-'СЕТ СН'!$I$19</f>
        <v>1695.4556671199998</v>
      </c>
      <c r="V125" s="36">
        <f>SUMIFS(СВЦЭМ!$C$39:$C$782,СВЦЭМ!$A$39:$A$782,$A125,СВЦЭМ!$B$39:$B$782,V$119)+'СЕТ СН'!$I$9+СВЦЭМ!$D$10+'СЕТ СН'!$I$6-'СЕТ СН'!$I$19</f>
        <v>1645.67670228</v>
      </c>
      <c r="W125" s="36">
        <f>SUMIFS(СВЦЭМ!$C$39:$C$782,СВЦЭМ!$A$39:$A$782,$A125,СВЦЭМ!$B$39:$B$782,W$119)+'СЕТ СН'!$I$9+СВЦЭМ!$D$10+'СЕТ СН'!$I$6-'СЕТ СН'!$I$19</f>
        <v>1662.1474653400001</v>
      </c>
      <c r="X125" s="36">
        <f>SUMIFS(СВЦЭМ!$C$39:$C$782,СВЦЭМ!$A$39:$A$782,$A125,СВЦЭМ!$B$39:$B$782,X$119)+'СЕТ СН'!$I$9+СВЦЭМ!$D$10+'СЕТ СН'!$I$6-'СЕТ СН'!$I$19</f>
        <v>1688.1505112</v>
      </c>
      <c r="Y125" s="36">
        <f>SUMIFS(СВЦЭМ!$C$39:$C$782,СВЦЭМ!$A$39:$A$782,$A125,СВЦЭМ!$B$39:$B$782,Y$119)+'СЕТ СН'!$I$9+СВЦЭМ!$D$10+'СЕТ СН'!$I$6-'СЕТ СН'!$I$19</f>
        <v>1752.2377337200001</v>
      </c>
    </row>
    <row r="126" spans="1:27" ht="15.75" x14ac:dyDescent="0.2">
      <c r="A126" s="35">
        <f t="shared" si="3"/>
        <v>44293</v>
      </c>
      <c r="B126" s="36">
        <f>SUMIFS(СВЦЭМ!$C$39:$C$782,СВЦЭМ!$A$39:$A$782,$A126,СВЦЭМ!$B$39:$B$782,B$119)+'СЕТ СН'!$I$9+СВЦЭМ!$D$10+'СЕТ СН'!$I$6-'СЕТ СН'!$I$19</f>
        <v>1836.40760421</v>
      </c>
      <c r="C126" s="36">
        <f>SUMIFS(СВЦЭМ!$C$39:$C$782,СВЦЭМ!$A$39:$A$782,$A126,СВЦЭМ!$B$39:$B$782,C$119)+'СЕТ СН'!$I$9+СВЦЭМ!$D$10+'СЕТ СН'!$I$6-'СЕТ СН'!$I$19</f>
        <v>1887.7654809199998</v>
      </c>
      <c r="D126" s="36">
        <f>SUMIFS(СВЦЭМ!$C$39:$C$782,СВЦЭМ!$A$39:$A$782,$A126,СВЦЭМ!$B$39:$B$782,D$119)+'СЕТ СН'!$I$9+СВЦЭМ!$D$10+'СЕТ СН'!$I$6-'СЕТ СН'!$I$19</f>
        <v>1847.4270715600001</v>
      </c>
      <c r="E126" s="36">
        <f>SUMIFS(СВЦЭМ!$C$39:$C$782,СВЦЭМ!$A$39:$A$782,$A126,СВЦЭМ!$B$39:$B$782,E$119)+'СЕТ СН'!$I$9+СВЦЭМ!$D$10+'СЕТ СН'!$I$6-'СЕТ СН'!$I$19</f>
        <v>1843.8148737000001</v>
      </c>
      <c r="F126" s="36">
        <f>SUMIFS(СВЦЭМ!$C$39:$C$782,СВЦЭМ!$A$39:$A$782,$A126,СВЦЭМ!$B$39:$B$782,F$119)+'СЕТ СН'!$I$9+СВЦЭМ!$D$10+'СЕТ СН'!$I$6-'СЕТ СН'!$I$19</f>
        <v>1848.4256628799999</v>
      </c>
      <c r="G126" s="36">
        <f>SUMIFS(СВЦЭМ!$C$39:$C$782,СВЦЭМ!$A$39:$A$782,$A126,СВЦЭМ!$B$39:$B$782,G$119)+'СЕТ СН'!$I$9+СВЦЭМ!$D$10+'СЕТ СН'!$I$6-'СЕТ СН'!$I$19</f>
        <v>1857.0028810499998</v>
      </c>
      <c r="H126" s="36">
        <f>SUMIFS(СВЦЭМ!$C$39:$C$782,СВЦЭМ!$A$39:$A$782,$A126,СВЦЭМ!$B$39:$B$782,H$119)+'СЕТ СН'!$I$9+СВЦЭМ!$D$10+'СЕТ СН'!$I$6-'СЕТ СН'!$I$19</f>
        <v>1898.8454973799999</v>
      </c>
      <c r="I126" s="36">
        <f>SUMIFS(СВЦЭМ!$C$39:$C$782,СВЦЭМ!$A$39:$A$782,$A126,СВЦЭМ!$B$39:$B$782,I$119)+'СЕТ СН'!$I$9+СВЦЭМ!$D$10+'СЕТ СН'!$I$6-'СЕТ СН'!$I$19</f>
        <v>1862.1905266700001</v>
      </c>
      <c r="J126" s="36">
        <f>SUMIFS(СВЦЭМ!$C$39:$C$782,СВЦЭМ!$A$39:$A$782,$A126,СВЦЭМ!$B$39:$B$782,J$119)+'СЕТ СН'!$I$9+СВЦЭМ!$D$10+'СЕТ СН'!$I$6-'СЕТ СН'!$I$19</f>
        <v>1807.0298640400001</v>
      </c>
      <c r="K126" s="36">
        <f>SUMIFS(СВЦЭМ!$C$39:$C$782,СВЦЭМ!$A$39:$A$782,$A126,СВЦЭМ!$B$39:$B$782,K$119)+'СЕТ СН'!$I$9+СВЦЭМ!$D$10+'СЕТ СН'!$I$6-'СЕТ СН'!$I$19</f>
        <v>1757.6993566800002</v>
      </c>
      <c r="L126" s="36">
        <f>SUMIFS(СВЦЭМ!$C$39:$C$782,СВЦЭМ!$A$39:$A$782,$A126,СВЦЭМ!$B$39:$B$782,L$119)+'СЕТ СН'!$I$9+СВЦЭМ!$D$10+'СЕТ СН'!$I$6-'СЕТ СН'!$I$19</f>
        <v>1764.83391704</v>
      </c>
      <c r="M126" s="36">
        <f>SUMIFS(СВЦЭМ!$C$39:$C$782,СВЦЭМ!$A$39:$A$782,$A126,СВЦЭМ!$B$39:$B$782,M$119)+'СЕТ СН'!$I$9+СВЦЭМ!$D$10+'СЕТ СН'!$I$6-'СЕТ СН'!$I$19</f>
        <v>1751.8422822699999</v>
      </c>
      <c r="N126" s="36">
        <f>SUMIFS(СВЦЭМ!$C$39:$C$782,СВЦЭМ!$A$39:$A$782,$A126,СВЦЭМ!$B$39:$B$782,N$119)+'СЕТ СН'!$I$9+СВЦЭМ!$D$10+'СЕТ СН'!$I$6-'СЕТ СН'!$I$19</f>
        <v>1782.7002416300002</v>
      </c>
      <c r="O126" s="36">
        <f>SUMIFS(СВЦЭМ!$C$39:$C$782,СВЦЭМ!$A$39:$A$782,$A126,СВЦЭМ!$B$39:$B$782,O$119)+'СЕТ СН'!$I$9+СВЦЭМ!$D$10+'СЕТ СН'!$I$6-'СЕТ СН'!$I$19</f>
        <v>1811.2962032400001</v>
      </c>
      <c r="P126" s="36">
        <f>SUMIFS(СВЦЭМ!$C$39:$C$782,СВЦЭМ!$A$39:$A$782,$A126,СВЦЭМ!$B$39:$B$782,P$119)+'СЕТ СН'!$I$9+СВЦЭМ!$D$10+'СЕТ СН'!$I$6-'СЕТ СН'!$I$19</f>
        <v>1858.3201995200002</v>
      </c>
      <c r="Q126" s="36">
        <f>SUMIFS(СВЦЭМ!$C$39:$C$782,СВЦЭМ!$A$39:$A$782,$A126,СВЦЭМ!$B$39:$B$782,Q$119)+'СЕТ СН'!$I$9+СВЦЭМ!$D$10+'СЕТ СН'!$I$6-'СЕТ СН'!$I$19</f>
        <v>1903.57848448</v>
      </c>
      <c r="R126" s="36">
        <f>SUMIFS(СВЦЭМ!$C$39:$C$782,СВЦЭМ!$A$39:$A$782,$A126,СВЦЭМ!$B$39:$B$782,R$119)+'СЕТ СН'!$I$9+СВЦЭМ!$D$10+'СЕТ СН'!$I$6-'СЕТ СН'!$I$19</f>
        <v>1902.0797938299997</v>
      </c>
      <c r="S126" s="36">
        <f>SUMIFS(СВЦЭМ!$C$39:$C$782,СВЦЭМ!$A$39:$A$782,$A126,СВЦЭМ!$B$39:$B$782,S$119)+'СЕТ СН'!$I$9+СВЦЭМ!$D$10+'СЕТ СН'!$I$6-'СЕТ СН'!$I$19</f>
        <v>1864.64565494</v>
      </c>
      <c r="T126" s="36">
        <f>SUMIFS(СВЦЭМ!$C$39:$C$782,СВЦЭМ!$A$39:$A$782,$A126,СВЦЭМ!$B$39:$B$782,T$119)+'СЕТ СН'!$I$9+СВЦЭМ!$D$10+'СЕТ СН'!$I$6-'СЕТ СН'!$I$19</f>
        <v>1777.5596984600002</v>
      </c>
      <c r="U126" s="36">
        <f>SUMIFS(СВЦЭМ!$C$39:$C$782,СВЦЭМ!$A$39:$A$782,$A126,СВЦЭМ!$B$39:$B$782,U$119)+'СЕТ СН'!$I$9+СВЦЭМ!$D$10+'СЕТ СН'!$I$6-'СЕТ СН'!$I$19</f>
        <v>1721.6695021999999</v>
      </c>
      <c r="V126" s="36">
        <f>SUMIFS(СВЦЭМ!$C$39:$C$782,СВЦЭМ!$A$39:$A$782,$A126,СВЦЭМ!$B$39:$B$782,V$119)+'СЕТ СН'!$I$9+СВЦЭМ!$D$10+'СЕТ СН'!$I$6-'СЕТ СН'!$I$19</f>
        <v>1703.38831162</v>
      </c>
      <c r="W126" s="36">
        <f>SUMIFS(СВЦЭМ!$C$39:$C$782,СВЦЭМ!$A$39:$A$782,$A126,СВЦЭМ!$B$39:$B$782,W$119)+'СЕТ СН'!$I$9+СВЦЭМ!$D$10+'СЕТ СН'!$I$6-'СЕТ СН'!$I$19</f>
        <v>1702.63817191</v>
      </c>
      <c r="X126" s="36">
        <f>SUMIFS(СВЦЭМ!$C$39:$C$782,СВЦЭМ!$A$39:$A$782,$A126,СВЦЭМ!$B$39:$B$782,X$119)+'СЕТ СН'!$I$9+СВЦЭМ!$D$10+'СЕТ СН'!$I$6-'СЕТ СН'!$I$19</f>
        <v>1717.9518782999999</v>
      </c>
      <c r="Y126" s="36">
        <f>SUMIFS(СВЦЭМ!$C$39:$C$782,СВЦЭМ!$A$39:$A$782,$A126,СВЦЭМ!$B$39:$B$782,Y$119)+'СЕТ СН'!$I$9+СВЦЭМ!$D$10+'СЕТ СН'!$I$6-'СЕТ СН'!$I$19</f>
        <v>1772.2868555800001</v>
      </c>
    </row>
    <row r="127" spans="1:27" ht="15.75" x14ac:dyDescent="0.2">
      <c r="A127" s="35">
        <f t="shared" si="3"/>
        <v>44294</v>
      </c>
      <c r="B127" s="36">
        <f>SUMIFS(СВЦЭМ!$C$39:$C$782,СВЦЭМ!$A$39:$A$782,$A127,СВЦЭМ!$B$39:$B$782,B$119)+'СЕТ СН'!$I$9+СВЦЭМ!$D$10+'СЕТ СН'!$I$6-'СЕТ СН'!$I$19</f>
        <v>1809.7993883200002</v>
      </c>
      <c r="C127" s="36">
        <f>SUMIFS(СВЦЭМ!$C$39:$C$782,СВЦЭМ!$A$39:$A$782,$A127,СВЦЭМ!$B$39:$B$782,C$119)+'СЕТ СН'!$I$9+СВЦЭМ!$D$10+'СЕТ СН'!$I$6-'СЕТ СН'!$I$19</f>
        <v>1887.9559240600001</v>
      </c>
      <c r="D127" s="36">
        <f>SUMIFS(СВЦЭМ!$C$39:$C$782,СВЦЭМ!$A$39:$A$782,$A127,СВЦЭМ!$B$39:$B$782,D$119)+'СЕТ СН'!$I$9+СВЦЭМ!$D$10+'СЕТ СН'!$I$6-'СЕТ СН'!$I$19</f>
        <v>1868.6943695800001</v>
      </c>
      <c r="E127" s="36">
        <f>SUMIFS(СВЦЭМ!$C$39:$C$782,СВЦЭМ!$A$39:$A$782,$A127,СВЦЭМ!$B$39:$B$782,E$119)+'СЕТ СН'!$I$9+СВЦЭМ!$D$10+'СЕТ СН'!$I$6-'СЕТ СН'!$I$19</f>
        <v>1863.3191351800001</v>
      </c>
      <c r="F127" s="36">
        <f>SUMIFS(СВЦЭМ!$C$39:$C$782,СВЦЭМ!$A$39:$A$782,$A127,СВЦЭМ!$B$39:$B$782,F$119)+'СЕТ СН'!$I$9+СВЦЭМ!$D$10+'СЕТ СН'!$I$6-'СЕТ СН'!$I$19</f>
        <v>1859.2421113400001</v>
      </c>
      <c r="G127" s="36">
        <f>SUMIFS(СВЦЭМ!$C$39:$C$782,СВЦЭМ!$A$39:$A$782,$A127,СВЦЭМ!$B$39:$B$782,G$119)+'СЕТ СН'!$I$9+СВЦЭМ!$D$10+'СЕТ СН'!$I$6-'СЕТ СН'!$I$19</f>
        <v>1869.3402887900002</v>
      </c>
      <c r="H127" s="36">
        <f>SUMIFS(СВЦЭМ!$C$39:$C$782,СВЦЭМ!$A$39:$A$782,$A127,СВЦЭМ!$B$39:$B$782,H$119)+'СЕТ СН'!$I$9+СВЦЭМ!$D$10+'СЕТ СН'!$I$6-'СЕТ СН'!$I$19</f>
        <v>1852.7378515400001</v>
      </c>
      <c r="I127" s="36">
        <f>SUMIFS(СВЦЭМ!$C$39:$C$782,СВЦЭМ!$A$39:$A$782,$A127,СВЦЭМ!$B$39:$B$782,I$119)+'СЕТ СН'!$I$9+СВЦЭМ!$D$10+'СЕТ СН'!$I$6-'СЕТ СН'!$I$19</f>
        <v>1791.05548258</v>
      </c>
      <c r="J127" s="36">
        <f>SUMIFS(СВЦЭМ!$C$39:$C$782,СВЦЭМ!$A$39:$A$782,$A127,СВЦЭМ!$B$39:$B$782,J$119)+'СЕТ СН'!$I$9+СВЦЭМ!$D$10+'СЕТ СН'!$I$6-'СЕТ СН'!$I$19</f>
        <v>1791.9310791899998</v>
      </c>
      <c r="K127" s="36">
        <f>SUMIFS(СВЦЭМ!$C$39:$C$782,СВЦЭМ!$A$39:$A$782,$A127,СВЦЭМ!$B$39:$B$782,K$119)+'СЕТ СН'!$I$9+СВЦЭМ!$D$10+'СЕТ СН'!$I$6-'СЕТ СН'!$I$19</f>
        <v>1770.3156132600002</v>
      </c>
      <c r="L127" s="36">
        <f>SUMIFS(СВЦЭМ!$C$39:$C$782,СВЦЭМ!$A$39:$A$782,$A127,СВЦЭМ!$B$39:$B$782,L$119)+'СЕТ СН'!$I$9+СВЦЭМ!$D$10+'СЕТ СН'!$I$6-'СЕТ СН'!$I$19</f>
        <v>1774.9683090799999</v>
      </c>
      <c r="M127" s="36">
        <f>SUMIFS(СВЦЭМ!$C$39:$C$782,СВЦЭМ!$A$39:$A$782,$A127,СВЦЭМ!$B$39:$B$782,M$119)+'СЕТ СН'!$I$9+СВЦЭМ!$D$10+'СЕТ СН'!$I$6-'СЕТ СН'!$I$19</f>
        <v>1784.3211654000002</v>
      </c>
      <c r="N127" s="36">
        <f>SUMIFS(СВЦЭМ!$C$39:$C$782,СВЦЭМ!$A$39:$A$782,$A127,СВЦЭМ!$B$39:$B$782,N$119)+'СЕТ СН'!$I$9+СВЦЭМ!$D$10+'СЕТ СН'!$I$6-'СЕТ СН'!$I$19</f>
        <v>1805.8011885699998</v>
      </c>
      <c r="O127" s="36">
        <f>SUMIFS(СВЦЭМ!$C$39:$C$782,СВЦЭМ!$A$39:$A$782,$A127,СВЦЭМ!$B$39:$B$782,O$119)+'СЕТ СН'!$I$9+СВЦЭМ!$D$10+'СЕТ СН'!$I$6-'СЕТ СН'!$I$19</f>
        <v>1811.81612077</v>
      </c>
      <c r="P127" s="36">
        <f>SUMIFS(СВЦЭМ!$C$39:$C$782,СВЦЭМ!$A$39:$A$782,$A127,СВЦЭМ!$B$39:$B$782,P$119)+'СЕТ СН'!$I$9+СВЦЭМ!$D$10+'СЕТ СН'!$I$6-'СЕТ СН'!$I$19</f>
        <v>1809.5474773999999</v>
      </c>
      <c r="Q127" s="36">
        <f>SUMIFS(СВЦЭМ!$C$39:$C$782,СВЦЭМ!$A$39:$A$782,$A127,СВЦЭМ!$B$39:$B$782,Q$119)+'СЕТ СН'!$I$9+СВЦЭМ!$D$10+'СЕТ СН'!$I$6-'СЕТ СН'!$I$19</f>
        <v>1838.4662626099998</v>
      </c>
      <c r="R127" s="36">
        <f>SUMIFS(СВЦЭМ!$C$39:$C$782,СВЦЭМ!$A$39:$A$782,$A127,СВЦЭМ!$B$39:$B$782,R$119)+'СЕТ СН'!$I$9+СВЦЭМ!$D$10+'СЕТ СН'!$I$6-'СЕТ СН'!$I$19</f>
        <v>1828.0952610099998</v>
      </c>
      <c r="S127" s="36">
        <f>SUMIFS(СВЦЭМ!$C$39:$C$782,СВЦЭМ!$A$39:$A$782,$A127,СВЦЭМ!$B$39:$B$782,S$119)+'СЕТ СН'!$I$9+СВЦЭМ!$D$10+'СЕТ СН'!$I$6-'СЕТ СН'!$I$19</f>
        <v>1812.6425966199999</v>
      </c>
      <c r="T127" s="36">
        <f>SUMIFS(СВЦЭМ!$C$39:$C$782,СВЦЭМ!$A$39:$A$782,$A127,СВЦЭМ!$B$39:$B$782,T$119)+'СЕТ СН'!$I$9+СВЦЭМ!$D$10+'СЕТ СН'!$I$6-'СЕТ СН'!$I$19</f>
        <v>1788.2605695699999</v>
      </c>
      <c r="U127" s="36">
        <f>SUMIFS(СВЦЭМ!$C$39:$C$782,СВЦЭМ!$A$39:$A$782,$A127,СВЦЭМ!$B$39:$B$782,U$119)+'СЕТ СН'!$I$9+СВЦЭМ!$D$10+'СЕТ СН'!$I$6-'СЕТ СН'!$I$19</f>
        <v>1712.9246958700001</v>
      </c>
      <c r="V127" s="36">
        <f>SUMIFS(СВЦЭМ!$C$39:$C$782,СВЦЭМ!$A$39:$A$782,$A127,СВЦЭМ!$B$39:$B$782,V$119)+'СЕТ СН'!$I$9+СВЦЭМ!$D$10+'СЕТ СН'!$I$6-'СЕТ СН'!$I$19</f>
        <v>1707.85673843</v>
      </c>
      <c r="W127" s="36">
        <f>SUMIFS(СВЦЭМ!$C$39:$C$782,СВЦЭМ!$A$39:$A$782,$A127,СВЦЭМ!$B$39:$B$782,W$119)+'СЕТ СН'!$I$9+СВЦЭМ!$D$10+'СЕТ СН'!$I$6-'СЕТ СН'!$I$19</f>
        <v>1730.6676669399999</v>
      </c>
      <c r="X127" s="36">
        <f>SUMIFS(СВЦЭМ!$C$39:$C$782,СВЦЭМ!$A$39:$A$782,$A127,СВЦЭМ!$B$39:$B$782,X$119)+'СЕТ СН'!$I$9+СВЦЭМ!$D$10+'СЕТ СН'!$I$6-'СЕТ СН'!$I$19</f>
        <v>1750.1741131399999</v>
      </c>
      <c r="Y127" s="36">
        <f>SUMIFS(СВЦЭМ!$C$39:$C$782,СВЦЭМ!$A$39:$A$782,$A127,СВЦЭМ!$B$39:$B$782,Y$119)+'СЕТ СН'!$I$9+СВЦЭМ!$D$10+'СЕТ СН'!$I$6-'СЕТ СН'!$I$19</f>
        <v>1784.4830072</v>
      </c>
    </row>
    <row r="128" spans="1:27" ht="15.75" x14ac:dyDescent="0.2">
      <c r="A128" s="35">
        <f t="shared" si="3"/>
        <v>44295</v>
      </c>
      <c r="B128" s="36">
        <f>SUMIFS(СВЦЭМ!$C$39:$C$782,СВЦЭМ!$A$39:$A$782,$A128,СВЦЭМ!$B$39:$B$782,B$119)+'СЕТ СН'!$I$9+СВЦЭМ!$D$10+'СЕТ СН'!$I$6-'СЕТ СН'!$I$19</f>
        <v>1759.8353404200002</v>
      </c>
      <c r="C128" s="36">
        <f>SUMIFS(СВЦЭМ!$C$39:$C$782,СВЦЭМ!$A$39:$A$782,$A128,СВЦЭМ!$B$39:$B$782,C$119)+'СЕТ СН'!$I$9+СВЦЭМ!$D$10+'СЕТ СН'!$I$6-'СЕТ СН'!$I$19</f>
        <v>1803.06360524</v>
      </c>
      <c r="D128" s="36">
        <f>SUMIFS(СВЦЭМ!$C$39:$C$782,СВЦЭМ!$A$39:$A$782,$A128,СВЦЭМ!$B$39:$B$782,D$119)+'СЕТ СН'!$I$9+СВЦЭМ!$D$10+'СЕТ СН'!$I$6-'СЕТ СН'!$I$19</f>
        <v>1851.7252441800001</v>
      </c>
      <c r="E128" s="36">
        <f>SUMIFS(СВЦЭМ!$C$39:$C$782,СВЦЭМ!$A$39:$A$782,$A128,СВЦЭМ!$B$39:$B$782,E$119)+'СЕТ СН'!$I$9+СВЦЭМ!$D$10+'СЕТ СН'!$I$6-'СЕТ СН'!$I$19</f>
        <v>1847.86897967</v>
      </c>
      <c r="F128" s="36">
        <f>SUMIFS(СВЦЭМ!$C$39:$C$782,СВЦЭМ!$A$39:$A$782,$A128,СВЦЭМ!$B$39:$B$782,F$119)+'СЕТ СН'!$I$9+СВЦЭМ!$D$10+'СЕТ СН'!$I$6-'СЕТ СН'!$I$19</f>
        <v>1845.9280997199999</v>
      </c>
      <c r="G128" s="36">
        <f>SUMIFS(СВЦЭМ!$C$39:$C$782,СВЦЭМ!$A$39:$A$782,$A128,СВЦЭМ!$B$39:$B$782,G$119)+'СЕТ СН'!$I$9+СВЦЭМ!$D$10+'СЕТ СН'!$I$6-'СЕТ СН'!$I$19</f>
        <v>1848.7790668100001</v>
      </c>
      <c r="H128" s="36">
        <f>SUMIFS(СВЦЭМ!$C$39:$C$782,СВЦЭМ!$A$39:$A$782,$A128,СВЦЭМ!$B$39:$B$782,H$119)+'СЕТ СН'!$I$9+СВЦЭМ!$D$10+'СЕТ СН'!$I$6-'СЕТ СН'!$I$19</f>
        <v>1835.6034222399999</v>
      </c>
      <c r="I128" s="36">
        <f>SUMIFS(СВЦЭМ!$C$39:$C$782,СВЦЭМ!$A$39:$A$782,$A128,СВЦЭМ!$B$39:$B$782,I$119)+'СЕТ СН'!$I$9+СВЦЭМ!$D$10+'СЕТ СН'!$I$6-'СЕТ СН'!$I$19</f>
        <v>1752.5496292899998</v>
      </c>
      <c r="J128" s="36">
        <f>SUMIFS(СВЦЭМ!$C$39:$C$782,СВЦЭМ!$A$39:$A$782,$A128,СВЦЭМ!$B$39:$B$782,J$119)+'СЕТ СН'!$I$9+СВЦЭМ!$D$10+'СЕТ СН'!$I$6-'СЕТ СН'!$I$19</f>
        <v>1765.0988734399998</v>
      </c>
      <c r="K128" s="36">
        <f>SUMIFS(СВЦЭМ!$C$39:$C$782,СВЦЭМ!$A$39:$A$782,$A128,СВЦЭМ!$B$39:$B$782,K$119)+'СЕТ СН'!$I$9+СВЦЭМ!$D$10+'СЕТ СН'!$I$6-'СЕТ СН'!$I$19</f>
        <v>1761.7446768899999</v>
      </c>
      <c r="L128" s="36">
        <f>SUMIFS(СВЦЭМ!$C$39:$C$782,СВЦЭМ!$A$39:$A$782,$A128,СВЦЭМ!$B$39:$B$782,L$119)+'СЕТ СН'!$I$9+СВЦЭМ!$D$10+'СЕТ СН'!$I$6-'СЕТ СН'!$I$19</f>
        <v>1768.2284778899998</v>
      </c>
      <c r="M128" s="36">
        <f>SUMIFS(СВЦЭМ!$C$39:$C$782,СВЦЭМ!$A$39:$A$782,$A128,СВЦЭМ!$B$39:$B$782,M$119)+'СЕТ СН'!$I$9+СВЦЭМ!$D$10+'СЕТ СН'!$I$6-'СЕТ СН'!$I$19</f>
        <v>1756.0603843899999</v>
      </c>
      <c r="N128" s="36">
        <f>SUMIFS(СВЦЭМ!$C$39:$C$782,СВЦЭМ!$A$39:$A$782,$A128,СВЦЭМ!$B$39:$B$782,N$119)+'СЕТ СН'!$I$9+СВЦЭМ!$D$10+'СЕТ СН'!$I$6-'СЕТ СН'!$I$19</f>
        <v>1778.9302417399999</v>
      </c>
      <c r="O128" s="36">
        <f>SUMIFS(СВЦЭМ!$C$39:$C$782,СВЦЭМ!$A$39:$A$782,$A128,СВЦЭМ!$B$39:$B$782,O$119)+'СЕТ СН'!$I$9+СВЦЭМ!$D$10+'СЕТ СН'!$I$6-'СЕТ СН'!$I$19</f>
        <v>1767.4906245399998</v>
      </c>
      <c r="P128" s="36">
        <f>SUMIFS(СВЦЭМ!$C$39:$C$782,СВЦЭМ!$A$39:$A$782,$A128,СВЦЭМ!$B$39:$B$782,P$119)+'СЕТ СН'!$I$9+СВЦЭМ!$D$10+'СЕТ СН'!$I$6-'СЕТ СН'!$I$19</f>
        <v>1795.4269782800002</v>
      </c>
      <c r="Q128" s="36">
        <f>SUMIFS(СВЦЭМ!$C$39:$C$782,СВЦЭМ!$A$39:$A$782,$A128,СВЦЭМ!$B$39:$B$782,Q$119)+'СЕТ СН'!$I$9+СВЦЭМ!$D$10+'СЕТ СН'!$I$6-'СЕТ СН'!$I$19</f>
        <v>1823.2780337099998</v>
      </c>
      <c r="R128" s="36">
        <f>SUMIFS(СВЦЭМ!$C$39:$C$782,СВЦЭМ!$A$39:$A$782,$A128,СВЦЭМ!$B$39:$B$782,R$119)+'СЕТ СН'!$I$9+СВЦЭМ!$D$10+'СЕТ СН'!$I$6-'СЕТ СН'!$I$19</f>
        <v>1805.57613502</v>
      </c>
      <c r="S128" s="36">
        <f>SUMIFS(СВЦЭМ!$C$39:$C$782,СВЦЭМ!$A$39:$A$782,$A128,СВЦЭМ!$B$39:$B$782,S$119)+'СЕТ СН'!$I$9+СВЦЭМ!$D$10+'СЕТ СН'!$I$6-'СЕТ СН'!$I$19</f>
        <v>1782.1572378400001</v>
      </c>
      <c r="T128" s="36">
        <f>SUMIFS(СВЦЭМ!$C$39:$C$782,СВЦЭМ!$A$39:$A$782,$A128,СВЦЭМ!$B$39:$B$782,T$119)+'СЕТ СН'!$I$9+СВЦЭМ!$D$10+'СЕТ СН'!$I$6-'СЕТ СН'!$I$19</f>
        <v>1769.2497337099999</v>
      </c>
      <c r="U128" s="36">
        <f>SUMIFS(СВЦЭМ!$C$39:$C$782,СВЦЭМ!$A$39:$A$782,$A128,СВЦЭМ!$B$39:$B$782,U$119)+'СЕТ СН'!$I$9+СВЦЭМ!$D$10+'СЕТ СН'!$I$6-'СЕТ СН'!$I$19</f>
        <v>1764.5191253100002</v>
      </c>
      <c r="V128" s="36">
        <f>SUMIFS(СВЦЭМ!$C$39:$C$782,СВЦЭМ!$A$39:$A$782,$A128,СВЦЭМ!$B$39:$B$782,V$119)+'СЕТ СН'!$I$9+СВЦЭМ!$D$10+'СЕТ СН'!$I$6-'СЕТ СН'!$I$19</f>
        <v>1783.9491252899998</v>
      </c>
      <c r="W128" s="36">
        <f>SUMIFS(СВЦЭМ!$C$39:$C$782,СВЦЭМ!$A$39:$A$782,$A128,СВЦЭМ!$B$39:$B$782,W$119)+'СЕТ СН'!$I$9+СВЦЭМ!$D$10+'СЕТ СН'!$I$6-'СЕТ СН'!$I$19</f>
        <v>1789.1420569900001</v>
      </c>
      <c r="X128" s="36">
        <f>SUMIFS(СВЦЭМ!$C$39:$C$782,СВЦЭМ!$A$39:$A$782,$A128,СВЦЭМ!$B$39:$B$782,X$119)+'СЕТ СН'!$I$9+СВЦЭМ!$D$10+'СЕТ СН'!$I$6-'СЕТ СН'!$I$19</f>
        <v>1771.7283506899998</v>
      </c>
      <c r="Y128" s="36">
        <f>SUMIFS(СВЦЭМ!$C$39:$C$782,СВЦЭМ!$A$39:$A$782,$A128,СВЦЭМ!$B$39:$B$782,Y$119)+'СЕТ СН'!$I$9+СВЦЭМ!$D$10+'СЕТ СН'!$I$6-'СЕТ СН'!$I$19</f>
        <v>1738.66794101</v>
      </c>
    </row>
    <row r="129" spans="1:25" ht="15.75" x14ac:dyDescent="0.2">
      <c r="A129" s="35">
        <f t="shared" si="3"/>
        <v>44296</v>
      </c>
      <c r="B129" s="36">
        <f>SUMIFS(СВЦЭМ!$C$39:$C$782,СВЦЭМ!$A$39:$A$782,$A129,СВЦЭМ!$B$39:$B$782,B$119)+'СЕТ СН'!$I$9+СВЦЭМ!$D$10+'СЕТ СН'!$I$6-'СЕТ СН'!$I$19</f>
        <v>1820.69432237</v>
      </c>
      <c r="C129" s="36">
        <f>SUMIFS(СВЦЭМ!$C$39:$C$782,СВЦЭМ!$A$39:$A$782,$A129,СВЦЭМ!$B$39:$B$782,C$119)+'СЕТ СН'!$I$9+СВЦЭМ!$D$10+'СЕТ СН'!$I$6-'СЕТ СН'!$I$19</f>
        <v>1869.0710622400002</v>
      </c>
      <c r="D129" s="36">
        <f>SUMIFS(СВЦЭМ!$C$39:$C$782,СВЦЭМ!$A$39:$A$782,$A129,СВЦЭМ!$B$39:$B$782,D$119)+'СЕТ СН'!$I$9+СВЦЭМ!$D$10+'СЕТ СН'!$I$6-'СЕТ СН'!$I$19</f>
        <v>1880.1029667399998</v>
      </c>
      <c r="E129" s="36">
        <f>SUMIFS(СВЦЭМ!$C$39:$C$782,СВЦЭМ!$A$39:$A$782,$A129,СВЦЭМ!$B$39:$B$782,E$119)+'СЕТ СН'!$I$9+СВЦЭМ!$D$10+'СЕТ СН'!$I$6-'СЕТ СН'!$I$19</f>
        <v>1860.8028232500001</v>
      </c>
      <c r="F129" s="36">
        <f>SUMIFS(СВЦЭМ!$C$39:$C$782,СВЦЭМ!$A$39:$A$782,$A129,СВЦЭМ!$B$39:$B$782,F$119)+'СЕТ СН'!$I$9+СВЦЭМ!$D$10+'СЕТ СН'!$I$6-'СЕТ СН'!$I$19</f>
        <v>1843.7791227299999</v>
      </c>
      <c r="G129" s="36">
        <f>SUMIFS(СВЦЭМ!$C$39:$C$782,СВЦЭМ!$A$39:$A$782,$A129,СВЦЭМ!$B$39:$B$782,G$119)+'СЕТ СН'!$I$9+СВЦЭМ!$D$10+'СЕТ СН'!$I$6-'СЕТ СН'!$I$19</f>
        <v>1847.3687592000001</v>
      </c>
      <c r="H129" s="36">
        <f>SUMIFS(СВЦЭМ!$C$39:$C$782,СВЦЭМ!$A$39:$A$782,$A129,СВЦЭМ!$B$39:$B$782,H$119)+'СЕТ СН'!$I$9+СВЦЭМ!$D$10+'СЕТ СН'!$I$6-'СЕТ СН'!$I$19</f>
        <v>1833.4485271799999</v>
      </c>
      <c r="I129" s="36">
        <f>SUMIFS(СВЦЭМ!$C$39:$C$782,СВЦЭМ!$A$39:$A$782,$A129,СВЦЭМ!$B$39:$B$782,I$119)+'СЕТ СН'!$I$9+СВЦЭМ!$D$10+'СЕТ СН'!$I$6-'СЕТ СН'!$I$19</f>
        <v>1795.3993475699999</v>
      </c>
      <c r="J129" s="36">
        <f>SUMIFS(СВЦЭМ!$C$39:$C$782,СВЦЭМ!$A$39:$A$782,$A129,СВЦЭМ!$B$39:$B$782,J$119)+'СЕТ СН'!$I$9+СВЦЭМ!$D$10+'СЕТ СН'!$I$6-'СЕТ СН'!$I$19</f>
        <v>1743.7782181500002</v>
      </c>
      <c r="K129" s="36">
        <f>SUMIFS(СВЦЭМ!$C$39:$C$782,СВЦЭМ!$A$39:$A$782,$A129,СВЦЭМ!$B$39:$B$782,K$119)+'СЕТ СН'!$I$9+СВЦЭМ!$D$10+'СЕТ СН'!$I$6-'СЕТ СН'!$I$19</f>
        <v>1676.3068103099999</v>
      </c>
      <c r="L129" s="36">
        <f>SUMIFS(СВЦЭМ!$C$39:$C$782,СВЦЭМ!$A$39:$A$782,$A129,СВЦЭМ!$B$39:$B$782,L$119)+'СЕТ СН'!$I$9+СВЦЭМ!$D$10+'СЕТ СН'!$I$6-'СЕТ СН'!$I$19</f>
        <v>1691.7897171199998</v>
      </c>
      <c r="M129" s="36">
        <f>SUMIFS(СВЦЭМ!$C$39:$C$782,СВЦЭМ!$A$39:$A$782,$A129,СВЦЭМ!$B$39:$B$782,M$119)+'СЕТ СН'!$I$9+СВЦЭМ!$D$10+'СЕТ СН'!$I$6-'СЕТ СН'!$I$19</f>
        <v>1712.32697125</v>
      </c>
      <c r="N129" s="36">
        <f>SUMIFS(СВЦЭМ!$C$39:$C$782,СВЦЭМ!$A$39:$A$782,$A129,СВЦЭМ!$B$39:$B$782,N$119)+'СЕТ СН'!$I$9+СВЦЭМ!$D$10+'СЕТ СН'!$I$6-'СЕТ СН'!$I$19</f>
        <v>1759.6646295199998</v>
      </c>
      <c r="O129" s="36">
        <f>SUMIFS(СВЦЭМ!$C$39:$C$782,СВЦЭМ!$A$39:$A$782,$A129,СВЦЭМ!$B$39:$B$782,O$119)+'СЕТ СН'!$I$9+СВЦЭМ!$D$10+'СЕТ СН'!$I$6-'СЕТ СН'!$I$19</f>
        <v>1789.1471467299998</v>
      </c>
      <c r="P129" s="36">
        <f>SUMIFS(СВЦЭМ!$C$39:$C$782,СВЦЭМ!$A$39:$A$782,$A129,СВЦЭМ!$B$39:$B$782,P$119)+'СЕТ СН'!$I$9+СВЦЭМ!$D$10+'СЕТ СН'!$I$6-'СЕТ СН'!$I$19</f>
        <v>1840.5110421200002</v>
      </c>
      <c r="Q129" s="36">
        <f>SUMIFS(СВЦЭМ!$C$39:$C$782,СВЦЭМ!$A$39:$A$782,$A129,СВЦЭМ!$B$39:$B$782,Q$119)+'СЕТ СН'!$I$9+СВЦЭМ!$D$10+'СЕТ СН'!$I$6-'СЕТ СН'!$I$19</f>
        <v>1860.2268516899999</v>
      </c>
      <c r="R129" s="36">
        <f>SUMIFS(СВЦЭМ!$C$39:$C$782,СВЦЭМ!$A$39:$A$782,$A129,СВЦЭМ!$B$39:$B$782,R$119)+'СЕТ СН'!$I$9+СВЦЭМ!$D$10+'СЕТ СН'!$I$6-'СЕТ СН'!$I$19</f>
        <v>1841.3433398100001</v>
      </c>
      <c r="S129" s="36">
        <f>SUMIFS(СВЦЭМ!$C$39:$C$782,СВЦЭМ!$A$39:$A$782,$A129,СВЦЭМ!$B$39:$B$782,S$119)+'СЕТ СН'!$I$9+СВЦЭМ!$D$10+'СЕТ СН'!$I$6-'СЕТ СН'!$I$19</f>
        <v>1789.0880187299999</v>
      </c>
      <c r="T129" s="36">
        <f>SUMIFS(СВЦЭМ!$C$39:$C$782,СВЦЭМ!$A$39:$A$782,$A129,СВЦЭМ!$B$39:$B$782,T$119)+'СЕТ СН'!$I$9+СВЦЭМ!$D$10+'СЕТ СН'!$I$6-'СЕТ СН'!$I$19</f>
        <v>1675.50359985</v>
      </c>
      <c r="U129" s="36">
        <f>SUMIFS(СВЦЭМ!$C$39:$C$782,СВЦЭМ!$A$39:$A$782,$A129,СВЦЭМ!$B$39:$B$782,U$119)+'СЕТ СН'!$I$9+СВЦЭМ!$D$10+'СЕТ СН'!$I$6-'СЕТ СН'!$I$19</f>
        <v>1595.4370256100001</v>
      </c>
      <c r="V129" s="36">
        <f>SUMIFS(СВЦЭМ!$C$39:$C$782,СВЦЭМ!$A$39:$A$782,$A129,СВЦЭМ!$B$39:$B$782,V$119)+'СЕТ СН'!$I$9+СВЦЭМ!$D$10+'СЕТ СН'!$I$6-'СЕТ СН'!$I$19</f>
        <v>1588.9238421299999</v>
      </c>
      <c r="W129" s="36">
        <f>SUMIFS(СВЦЭМ!$C$39:$C$782,СВЦЭМ!$A$39:$A$782,$A129,СВЦЭМ!$B$39:$B$782,W$119)+'СЕТ СН'!$I$9+СВЦЭМ!$D$10+'СЕТ СН'!$I$6-'СЕТ СН'!$I$19</f>
        <v>1609.6972417900001</v>
      </c>
      <c r="X129" s="36">
        <f>SUMIFS(СВЦЭМ!$C$39:$C$782,СВЦЭМ!$A$39:$A$782,$A129,СВЦЭМ!$B$39:$B$782,X$119)+'СЕТ СН'!$I$9+СВЦЭМ!$D$10+'СЕТ СН'!$I$6-'СЕТ СН'!$I$19</f>
        <v>1614.6927101799999</v>
      </c>
      <c r="Y129" s="36">
        <f>SUMIFS(СВЦЭМ!$C$39:$C$782,СВЦЭМ!$A$39:$A$782,$A129,СВЦЭМ!$B$39:$B$782,Y$119)+'СЕТ СН'!$I$9+СВЦЭМ!$D$10+'СЕТ СН'!$I$6-'СЕТ СН'!$I$19</f>
        <v>1660.56401039</v>
      </c>
    </row>
    <row r="130" spans="1:25" ht="15.75" x14ac:dyDescent="0.2">
      <c r="A130" s="35">
        <f t="shared" si="3"/>
        <v>44297</v>
      </c>
      <c r="B130" s="36">
        <f>SUMIFS(СВЦЭМ!$C$39:$C$782,СВЦЭМ!$A$39:$A$782,$A130,СВЦЭМ!$B$39:$B$782,B$119)+'СЕТ СН'!$I$9+СВЦЭМ!$D$10+'СЕТ СН'!$I$6-'СЕТ СН'!$I$19</f>
        <v>1744.6554776799999</v>
      </c>
      <c r="C130" s="36">
        <f>SUMIFS(СВЦЭМ!$C$39:$C$782,СВЦЭМ!$A$39:$A$782,$A130,СВЦЭМ!$B$39:$B$782,C$119)+'СЕТ СН'!$I$9+СВЦЭМ!$D$10+'СЕТ СН'!$I$6-'СЕТ СН'!$I$19</f>
        <v>1870.10802569</v>
      </c>
      <c r="D130" s="36">
        <f>SUMIFS(СВЦЭМ!$C$39:$C$782,СВЦЭМ!$A$39:$A$782,$A130,СВЦЭМ!$B$39:$B$782,D$119)+'СЕТ СН'!$I$9+СВЦЭМ!$D$10+'СЕТ СН'!$I$6-'СЕТ СН'!$I$19</f>
        <v>1952.0061693399998</v>
      </c>
      <c r="E130" s="36">
        <f>SUMIFS(СВЦЭМ!$C$39:$C$782,СВЦЭМ!$A$39:$A$782,$A130,СВЦЭМ!$B$39:$B$782,E$119)+'СЕТ СН'!$I$9+СВЦЭМ!$D$10+'СЕТ СН'!$I$6-'СЕТ СН'!$I$19</f>
        <v>1976.2552686600002</v>
      </c>
      <c r="F130" s="36">
        <f>SUMIFS(СВЦЭМ!$C$39:$C$782,СВЦЭМ!$A$39:$A$782,$A130,СВЦЭМ!$B$39:$B$782,F$119)+'СЕТ СН'!$I$9+СВЦЭМ!$D$10+'СЕТ СН'!$I$6-'СЕТ СН'!$I$19</f>
        <v>1994.2656203400002</v>
      </c>
      <c r="G130" s="36">
        <f>SUMIFS(СВЦЭМ!$C$39:$C$782,СВЦЭМ!$A$39:$A$782,$A130,СВЦЭМ!$B$39:$B$782,G$119)+'СЕТ СН'!$I$9+СВЦЭМ!$D$10+'СЕТ СН'!$I$6-'СЕТ СН'!$I$19</f>
        <v>1990.7740267499998</v>
      </c>
      <c r="H130" s="36">
        <f>SUMIFS(СВЦЭМ!$C$39:$C$782,СВЦЭМ!$A$39:$A$782,$A130,СВЦЭМ!$B$39:$B$782,H$119)+'СЕТ СН'!$I$9+СВЦЭМ!$D$10+'СЕТ СН'!$I$6-'СЕТ СН'!$I$19</f>
        <v>1971.5110569600001</v>
      </c>
      <c r="I130" s="36">
        <f>SUMIFS(СВЦЭМ!$C$39:$C$782,СВЦЭМ!$A$39:$A$782,$A130,СВЦЭМ!$B$39:$B$782,I$119)+'СЕТ СН'!$I$9+СВЦЭМ!$D$10+'СЕТ СН'!$I$6-'СЕТ СН'!$I$19</f>
        <v>1894.1491271999998</v>
      </c>
      <c r="J130" s="36">
        <f>SUMIFS(СВЦЭМ!$C$39:$C$782,СВЦЭМ!$A$39:$A$782,$A130,СВЦЭМ!$B$39:$B$782,J$119)+'СЕТ СН'!$I$9+СВЦЭМ!$D$10+'СЕТ СН'!$I$6-'СЕТ СН'!$I$19</f>
        <v>1824.1955214899999</v>
      </c>
      <c r="K130" s="36">
        <f>SUMIFS(СВЦЭМ!$C$39:$C$782,СВЦЭМ!$A$39:$A$782,$A130,СВЦЭМ!$B$39:$B$782,K$119)+'СЕТ СН'!$I$9+СВЦЭМ!$D$10+'СЕТ СН'!$I$6-'СЕТ СН'!$I$19</f>
        <v>1748.8771028000001</v>
      </c>
      <c r="L130" s="36">
        <f>SUMIFS(СВЦЭМ!$C$39:$C$782,СВЦЭМ!$A$39:$A$782,$A130,СВЦЭМ!$B$39:$B$782,L$119)+'СЕТ СН'!$I$9+СВЦЭМ!$D$10+'СЕТ СН'!$I$6-'СЕТ СН'!$I$19</f>
        <v>1746.48563986</v>
      </c>
      <c r="M130" s="36">
        <f>SUMIFS(СВЦЭМ!$C$39:$C$782,СВЦЭМ!$A$39:$A$782,$A130,СВЦЭМ!$B$39:$B$782,M$119)+'СЕТ СН'!$I$9+СВЦЭМ!$D$10+'СЕТ СН'!$I$6-'СЕТ СН'!$I$19</f>
        <v>1753.4015660099999</v>
      </c>
      <c r="N130" s="36">
        <f>SUMIFS(СВЦЭМ!$C$39:$C$782,СВЦЭМ!$A$39:$A$782,$A130,СВЦЭМ!$B$39:$B$782,N$119)+'СЕТ СН'!$I$9+СВЦЭМ!$D$10+'СЕТ СН'!$I$6-'СЕТ СН'!$I$19</f>
        <v>1785.9377678299998</v>
      </c>
      <c r="O130" s="36">
        <f>SUMIFS(СВЦЭМ!$C$39:$C$782,СВЦЭМ!$A$39:$A$782,$A130,СВЦЭМ!$B$39:$B$782,O$119)+'СЕТ СН'!$I$9+СВЦЭМ!$D$10+'СЕТ СН'!$I$6-'СЕТ СН'!$I$19</f>
        <v>1817.3109251999999</v>
      </c>
      <c r="P130" s="36">
        <f>SUMIFS(СВЦЭМ!$C$39:$C$782,СВЦЭМ!$A$39:$A$782,$A130,СВЦЭМ!$B$39:$B$782,P$119)+'СЕТ СН'!$I$9+СВЦЭМ!$D$10+'СЕТ СН'!$I$6-'СЕТ СН'!$I$19</f>
        <v>1874.28006164</v>
      </c>
      <c r="Q130" s="36">
        <f>SUMIFS(СВЦЭМ!$C$39:$C$782,СВЦЭМ!$A$39:$A$782,$A130,СВЦЭМ!$B$39:$B$782,Q$119)+'СЕТ СН'!$I$9+СВЦЭМ!$D$10+'СЕТ СН'!$I$6-'СЕТ СН'!$I$19</f>
        <v>1907.8345472599999</v>
      </c>
      <c r="R130" s="36">
        <f>SUMIFS(СВЦЭМ!$C$39:$C$782,СВЦЭМ!$A$39:$A$782,$A130,СВЦЭМ!$B$39:$B$782,R$119)+'СЕТ СН'!$I$9+СВЦЭМ!$D$10+'СЕТ СН'!$I$6-'СЕТ СН'!$I$19</f>
        <v>1890.7844242699998</v>
      </c>
      <c r="S130" s="36">
        <f>SUMIFS(СВЦЭМ!$C$39:$C$782,СВЦЭМ!$A$39:$A$782,$A130,СВЦЭМ!$B$39:$B$782,S$119)+'СЕТ СН'!$I$9+СВЦЭМ!$D$10+'СЕТ СН'!$I$6-'СЕТ СН'!$I$19</f>
        <v>1860.4542404499998</v>
      </c>
      <c r="T130" s="36">
        <f>SUMIFS(СВЦЭМ!$C$39:$C$782,СВЦЭМ!$A$39:$A$782,$A130,СВЦЭМ!$B$39:$B$782,T$119)+'СЕТ СН'!$I$9+СВЦЭМ!$D$10+'СЕТ СН'!$I$6-'СЕТ СН'!$I$19</f>
        <v>1780.8073586099999</v>
      </c>
      <c r="U130" s="36">
        <f>SUMIFS(СВЦЭМ!$C$39:$C$782,СВЦЭМ!$A$39:$A$782,$A130,СВЦЭМ!$B$39:$B$782,U$119)+'СЕТ СН'!$I$9+СВЦЭМ!$D$10+'СЕТ СН'!$I$6-'СЕТ СН'!$I$19</f>
        <v>1707.90016285</v>
      </c>
      <c r="V130" s="36">
        <f>SUMIFS(СВЦЭМ!$C$39:$C$782,СВЦЭМ!$A$39:$A$782,$A130,СВЦЭМ!$B$39:$B$782,V$119)+'СЕТ СН'!$I$9+СВЦЭМ!$D$10+'СЕТ СН'!$I$6-'СЕТ СН'!$I$19</f>
        <v>1684.4261619999997</v>
      </c>
      <c r="W130" s="36">
        <f>SUMIFS(СВЦЭМ!$C$39:$C$782,СВЦЭМ!$A$39:$A$782,$A130,СВЦЭМ!$B$39:$B$782,W$119)+'СЕТ СН'!$I$9+СВЦЭМ!$D$10+'СЕТ СН'!$I$6-'СЕТ СН'!$I$19</f>
        <v>1686.5480168099998</v>
      </c>
      <c r="X130" s="36">
        <f>SUMIFS(СВЦЭМ!$C$39:$C$782,СВЦЭМ!$A$39:$A$782,$A130,СВЦЭМ!$B$39:$B$782,X$119)+'СЕТ СН'!$I$9+СВЦЭМ!$D$10+'СЕТ СН'!$I$6-'СЕТ СН'!$I$19</f>
        <v>1685.7317535399998</v>
      </c>
      <c r="Y130" s="36">
        <f>SUMIFS(СВЦЭМ!$C$39:$C$782,СВЦЭМ!$A$39:$A$782,$A130,СВЦЭМ!$B$39:$B$782,Y$119)+'СЕТ СН'!$I$9+СВЦЭМ!$D$10+'СЕТ СН'!$I$6-'СЕТ СН'!$I$19</f>
        <v>1733.9982020799998</v>
      </c>
    </row>
    <row r="131" spans="1:25" ht="15.75" x14ac:dyDescent="0.2">
      <c r="A131" s="35">
        <f t="shared" si="3"/>
        <v>44298</v>
      </c>
      <c r="B131" s="36">
        <f>SUMIFS(СВЦЭМ!$C$39:$C$782,СВЦЭМ!$A$39:$A$782,$A131,СВЦЭМ!$B$39:$B$782,B$119)+'СЕТ СН'!$I$9+СВЦЭМ!$D$10+'СЕТ СН'!$I$6-'СЕТ СН'!$I$19</f>
        <v>1784.90744662</v>
      </c>
      <c r="C131" s="36">
        <f>SUMIFS(СВЦЭМ!$C$39:$C$782,СВЦЭМ!$A$39:$A$782,$A131,СВЦЭМ!$B$39:$B$782,C$119)+'СЕТ СН'!$I$9+СВЦЭМ!$D$10+'СЕТ СН'!$I$6-'СЕТ СН'!$I$19</f>
        <v>1854.3801265900001</v>
      </c>
      <c r="D131" s="36">
        <f>SUMIFS(СВЦЭМ!$C$39:$C$782,СВЦЭМ!$A$39:$A$782,$A131,СВЦЭМ!$B$39:$B$782,D$119)+'СЕТ СН'!$I$9+СВЦЭМ!$D$10+'СЕТ СН'!$I$6-'СЕТ СН'!$I$19</f>
        <v>1916.8759671600001</v>
      </c>
      <c r="E131" s="36">
        <f>SUMIFS(СВЦЭМ!$C$39:$C$782,СВЦЭМ!$A$39:$A$782,$A131,СВЦЭМ!$B$39:$B$782,E$119)+'СЕТ СН'!$I$9+СВЦЭМ!$D$10+'СЕТ СН'!$I$6-'СЕТ СН'!$I$19</f>
        <v>1987.3162482100001</v>
      </c>
      <c r="F131" s="36">
        <f>SUMIFS(СВЦЭМ!$C$39:$C$782,СВЦЭМ!$A$39:$A$782,$A131,СВЦЭМ!$B$39:$B$782,F$119)+'СЕТ СН'!$I$9+СВЦЭМ!$D$10+'СЕТ СН'!$I$6-'СЕТ СН'!$I$19</f>
        <v>2008.3103522500001</v>
      </c>
      <c r="G131" s="36">
        <f>SUMIFS(СВЦЭМ!$C$39:$C$782,СВЦЭМ!$A$39:$A$782,$A131,СВЦЭМ!$B$39:$B$782,G$119)+'СЕТ СН'!$I$9+СВЦЭМ!$D$10+'СЕТ СН'!$I$6-'СЕТ СН'!$I$19</f>
        <v>1980.2556416299999</v>
      </c>
      <c r="H131" s="36">
        <f>SUMIFS(СВЦЭМ!$C$39:$C$782,СВЦЭМ!$A$39:$A$782,$A131,СВЦЭМ!$B$39:$B$782,H$119)+'СЕТ СН'!$I$9+СВЦЭМ!$D$10+'СЕТ СН'!$I$6-'СЕТ СН'!$I$19</f>
        <v>1941.7976614999998</v>
      </c>
      <c r="I131" s="36">
        <f>SUMIFS(СВЦЭМ!$C$39:$C$782,СВЦЭМ!$A$39:$A$782,$A131,СВЦЭМ!$B$39:$B$782,I$119)+'СЕТ СН'!$I$9+СВЦЭМ!$D$10+'СЕТ СН'!$I$6-'СЕТ СН'!$I$19</f>
        <v>1865.2475712599999</v>
      </c>
      <c r="J131" s="36">
        <f>SUMIFS(СВЦЭМ!$C$39:$C$782,СВЦЭМ!$A$39:$A$782,$A131,СВЦЭМ!$B$39:$B$782,J$119)+'СЕТ СН'!$I$9+СВЦЭМ!$D$10+'СЕТ СН'!$I$6-'СЕТ СН'!$I$19</f>
        <v>1791.5222913399998</v>
      </c>
      <c r="K131" s="36">
        <f>SUMIFS(СВЦЭМ!$C$39:$C$782,СВЦЭМ!$A$39:$A$782,$A131,СВЦЭМ!$B$39:$B$782,K$119)+'СЕТ СН'!$I$9+СВЦЭМ!$D$10+'СЕТ СН'!$I$6-'СЕТ СН'!$I$19</f>
        <v>1740.58657146</v>
      </c>
      <c r="L131" s="36">
        <f>SUMIFS(СВЦЭМ!$C$39:$C$782,СВЦЭМ!$A$39:$A$782,$A131,СВЦЭМ!$B$39:$B$782,L$119)+'СЕТ СН'!$I$9+СВЦЭМ!$D$10+'СЕТ СН'!$I$6-'СЕТ СН'!$I$19</f>
        <v>1735.7936475299998</v>
      </c>
      <c r="M131" s="36">
        <f>SUMIFS(СВЦЭМ!$C$39:$C$782,СВЦЭМ!$A$39:$A$782,$A131,СВЦЭМ!$B$39:$B$782,M$119)+'СЕТ СН'!$I$9+СВЦЭМ!$D$10+'СЕТ СН'!$I$6-'СЕТ СН'!$I$19</f>
        <v>1745.0263465600001</v>
      </c>
      <c r="N131" s="36">
        <f>SUMIFS(СВЦЭМ!$C$39:$C$782,СВЦЭМ!$A$39:$A$782,$A131,СВЦЭМ!$B$39:$B$782,N$119)+'СЕТ СН'!$I$9+СВЦЭМ!$D$10+'СЕТ СН'!$I$6-'СЕТ СН'!$I$19</f>
        <v>1770.6960156800001</v>
      </c>
      <c r="O131" s="36">
        <f>SUMIFS(СВЦЭМ!$C$39:$C$782,СВЦЭМ!$A$39:$A$782,$A131,СВЦЭМ!$B$39:$B$782,O$119)+'СЕТ СН'!$I$9+СВЦЭМ!$D$10+'СЕТ СН'!$I$6-'СЕТ СН'!$I$19</f>
        <v>1816.6388735400001</v>
      </c>
      <c r="P131" s="36">
        <f>SUMIFS(СВЦЭМ!$C$39:$C$782,СВЦЭМ!$A$39:$A$782,$A131,СВЦЭМ!$B$39:$B$782,P$119)+'СЕТ СН'!$I$9+СВЦЭМ!$D$10+'СЕТ СН'!$I$6-'СЕТ СН'!$I$19</f>
        <v>1860.9203818800001</v>
      </c>
      <c r="Q131" s="36">
        <f>SUMIFS(СВЦЭМ!$C$39:$C$782,СВЦЭМ!$A$39:$A$782,$A131,СВЦЭМ!$B$39:$B$782,Q$119)+'СЕТ СН'!$I$9+СВЦЭМ!$D$10+'СЕТ СН'!$I$6-'СЕТ СН'!$I$19</f>
        <v>1883.29364162</v>
      </c>
      <c r="R131" s="36">
        <f>SUMIFS(СВЦЭМ!$C$39:$C$782,СВЦЭМ!$A$39:$A$782,$A131,СВЦЭМ!$B$39:$B$782,R$119)+'СЕТ СН'!$I$9+СВЦЭМ!$D$10+'СЕТ СН'!$I$6-'СЕТ СН'!$I$19</f>
        <v>1874.6910171300001</v>
      </c>
      <c r="S131" s="36">
        <f>SUMIFS(СВЦЭМ!$C$39:$C$782,СВЦЭМ!$A$39:$A$782,$A131,СВЦЭМ!$B$39:$B$782,S$119)+'СЕТ СН'!$I$9+СВЦЭМ!$D$10+'СЕТ СН'!$I$6-'СЕТ СН'!$I$19</f>
        <v>1854.1064227399997</v>
      </c>
      <c r="T131" s="36">
        <f>SUMIFS(СВЦЭМ!$C$39:$C$782,СВЦЭМ!$A$39:$A$782,$A131,СВЦЭМ!$B$39:$B$782,T$119)+'СЕТ СН'!$I$9+СВЦЭМ!$D$10+'СЕТ СН'!$I$6-'СЕТ СН'!$I$19</f>
        <v>1766.5038024800001</v>
      </c>
      <c r="U131" s="36">
        <f>SUMIFS(СВЦЭМ!$C$39:$C$782,СВЦЭМ!$A$39:$A$782,$A131,СВЦЭМ!$B$39:$B$782,U$119)+'СЕТ СН'!$I$9+СВЦЭМ!$D$10+'СЕТ СН'!$I$6-'СЕТ СН'!$I$19</f>
        <v>1710.56297666</v>
      </c>
      <c r="V131" s="36">
        <f>SUMIFS(СВЦЭМ!$C$39:$C$782,СВЦЭМ!$A$39:$A$782,$A131,СВЦЭМ!$B$39:$B$782,V$119)+'СЕТ СН'!$I$9+СВЦЭМ!$D$10+'СЕТ СН'!$I$6-'СЕТ СН'!$I$19</f>
        <v>1694.0800473599998</v>
      </c>
      <c r="W131" s="36">
        <f>SUMIFS(СВЦЭМ!$C$39:$C$782,СВЦЭМ!$A$39:$A$782,$A131,СВЦЭМ!$B$39:$B$782,W$119)+'СЕТ СН'!$I$9+СВЦЭМ!$D$10+'СЕТ СН'!$I$6-'СЕТ СН'!$I$19</f>
        <v>1687.5664206299998</v>
      </c>
      <c r="X131" s="36">
        <f>SUMIFS(СВЦЭМ!$C$39:$C$782,СВЦЭМ!$A$39:$A$782,$A131,СВЦЭМ!$B$39:$B$782,X$119)+'СЕТ СН'!$I$9+СВЦЭМ!$D$10+'СЕТ СН'!$I$6-'СЕТ СН'!$I$19</f>
        <v>1706.5400099200001</v>
      </c>
      <c r="Y131" s="36">
        <f>SUMIFS(СВЦЭМ!$C$39:$C$782,СВЦЭМ!$A$39:$A$782,$A131,СВЦЭМ!$B$39:$B$782,Y$119)+'СЕТ СН'!$I$9+СВЦЭМ!$D$10+'СЕТ СН'!$I$6-'СЕТ СН'!$I$19</f>
        <v>1753.5296555199998</v>
      </c>
    </row>
    <row r="132" spans="1:25" ht="15.75" x14ac:dyDescent="0.2">
      <c r="A132" s="35">
        <f t="shared" si="3"/>
        <v>44299</v>
      </c>
      <c r="B132" s="36">
        <f>SUMIFS(СВЦЭМ!$C$39:$C$782,СВЦЭМ!$A$39:$A$782,$A132,СВЦЭМ!$B$39:$B$782,B$119)+'СЕТ СН'!$I$9+СВЦЭМ!$D$10+'СЕТ СН'!$I$6-'СЕТ СН'!$I$19</f>
        <v>1841.1068691199998</v>
      </c>
      <c r="C132" s="36">
        <f>SUMIFS(СВЦЭМ!$C$39:$C$782,СВЦЭМ!$A$39:$A$782,$A132,СВЦЭМ!$B$39:$B$782,C$119)+'СЕТ СН'!$I$9+СВЦЭМ!$D$10+'СЕТ СН'!$I$6-'СЕТ СН'!$I$19</f>
        <v>1906.9761779400001</v>
      </c>
      <c r="D132" s="36">
        <f>SUMIFS(СВЦЭМ!$C$39:$C$782,СВЦЭМ!$A$39:$A$782,$A132,СВЦЭМ!$B$39:$B$782,D$119)+'СЕТ СН'!$I$9+СВЦЭМ!$D$10+'СЕТ СН'!$I$6-'СЕТ СН'!$I$19</f>
        <v>1929.2937442399998</v>
      </c>
      <c r="E132" s="36">
        <f>SUMIFS(СВЦЭМ!$C$39:$C$782,СВЦЭМ!$A$39:$A$782,$A132,СВЦЭМ!$B$39:$B$782,E$119)+'СЕТ СН'!$I$9+СВЦЭМ!$D$10+'СЕТ СН'!$I$6-'СЕТ СН'!$I$19</f>
        <v>1949.54341393</v>
      </c>
      <c r="F132" s="36">
        <f>SUMIFS(СВЦЭМ!$C$39:$C$782,СВЦЭМ!$A$39:$A$782,$A132,СВЦЭМ!$B$39:$B$782,F$119)+'СЕТ СН'!$I$9+СВЦЭМ!$D$10+'СЕТ СН'!$I$6-'СЕТ СН'!$I$19</f>
        <v>1961.6371238199999</v>
      </c>
      <c r="G132" s="36">
        <f>SUMIFS(СВЦЭМ!$C$39:$C$782,СВЦЭМ!$A$39:$A$782,$A132,СВЦЭМ!$B$39:$B$782,G$119)+'СЕТ СН'!$I$9+СВЦЭМ!$D$10+'СЕТ СН'!$I$6-'СЕТ СН'!$I$19</f>
        <v>1935.7716543699999</v>
      </c>
      <c r="H132" s="36">
        <f>SUMIFS(СВЦЭМ!$C$39:$C$782,СВЦЭМ!$A$39:$A$782,$A132,СВЦЭМ!$B$39:$B$782,H$119)+'СЕТ СН'!$I$9+СВЦЭМ!$D$10+'СЕТ СН'!$I$6-'СЕТ СН'!$I$19</f>
        <v>1889.65591322</v>
      </c>
      <c r="I132" s="36">
        <f>SUMIFS(СВЦЭМ!$C$39:$C$782,СВЦЭМ!$A$39:$A$782,$A132,СВЦЭМ!$B$39:$B$782,I$119)+'СЕТ СН'!$I$9+СВЦЭМ!$D$10+'СЕТ СН'!$I$6-'СЕТ СН'!$I$19</f>
        <v>1833.2069175199999</v>
      </c>
      <c r="J132" s="36">
        <f>SUMIFS(СВЦЭМ!$C$39:$C$782,СВЦЭМ!$A$39:$A$782,$A132,СВЦЭМ!$B$39:$B$782,J$119)+'СЕТ СН'!$I$9+СВЦЭМ!$D$10+'СЕТ СН'!$I$6-'СЕТ СН'!$I$19</f>
        <v>1801.2124400799999</v>
      </c>
      <c r="K132" s="36">
        <f>SUMIFS(СВЦЭМ!$C$39:$C$782,СВЦЭМ!$A$39:$A$782,$A132,СВЦЭМ!$B$39:$B$782,K$119)+'СЕТ СН'!$I$9+СВЦЭМ!$D$10+'СЕТ СН'!$I$6-'СЕТ СН'!$I$19</f>
        <v>1774.0107666899999</v>
      </c>
      <c r="L132" s="36">
        <f>SUMIFS(СВЦЭМ!$C$39:$C$782,СВЦЭМ!$A$39:$A$782,$A132,СВЦЭМ!$B$39:$B$782,L$119)+'СЕТ СН'!$I$9+СВЦЭМ!$D$10+'СЕТ СН'!$I$6-'СЕТ СН'!$I$19</f>
        <v>1782.4953886100002</v>
      </c>
      <c r="M132" s="36">
        <f>SUMIFS(СВЦЭМ!$C$39:$C$782,СВЦЭМ!$A$39:$A$782,$A132,СВЦЭМ!$B$39:$B$782,M$119)+'СЕТ СН'!$I$9+СВЦЭМ!$D$10+'СЕТ СН'!$I$6-'СЕТ СН'!$I$19</f>
        <v>1788.1670006200002</v>
      </c>
      <c r="N132" s="36">
        <f>SUMIFS(СВЦЭМ!$C$39:$C$782,СВЦЭМ!$A$39:$A$782,$A132,СВЦЭМ!$B$39:$B$782,N$119)+'СЕТ СН'!$I$9+СВЦЭМ!$D$10+'СЕТ СН'!$I$6-'СЕТ СН'!$I$19</f>
        <v>1802.6431069499999</v>
      </c>
      <c r="O132" s="36">
        <f>SUMIFS(СВЦЭМ!$C$39:$C$782,СВЦЭМ!$A$39:$A$782,$A132,СВЦЭМ!$B$39:$B$782,O$119)+'СЕТ СН'!$I$9+СВЦЭМ!$D$10+'СЕТ СН'!$I$6-'СЕТ СН'!$I$19</f>
        <v>1837.6978736299998</v>
      </c>
      <c r="P132" s="36">
        <f>SUMIFS(СВЦЭМ!$C$39:$C$782,СВЦЭМ!$A$39:$A$782,$A132,СВЦЭМ!$B$39:$B$782,P$119)+'СЕТ СН'!$I$9+СВЦЭМ!$D$10+'СЕТ СН'!$I$6-'СЕТ СН'!$I$19</f>
        <v>1886.26494508</v>
      </c>
      <c r="Q132" s="36">
        <f>SUMIFS(СВЦЭМ!$C$39:$C$782,СВЦЭМ!$A$39:$A$782,$A132,СВЦЭМ!$B$39:$B$782,Q$119)+'СЕТ СН'!$I$9+СВЦЭМ!$D$10+'СЕТ СН'!$I$6-'СЕТ СН'!$I$19</f>
        <v>1907.3962756000001</v>
      </c>
      <c r="R132" s="36">
        <f>SUMIFS(СВЦЭМ!$C$39:$C$782,СВЦЭМ!$A$39:$A$782,$A132,СВЦЭМ!$B$39:$B$782,R$119)+'СЕТ СН'!$I$9+СВЦЭМ!$D$10+'СЕТ СН'!$I$6-'СЕТ СН'!$I$19</f>
        <v>1895.59752592</v>
      </c>
      <c r="S132" s="36">
        <f>SUMIFS(СВЦЭМ!$C$39:$C$782,СВЦЭМ!$A$39:$A$782,$A132,СВЦЭМ!$B$39:$B$782,S$119)+'СЕТ СН'!$I$9+СВЦЭМ!$D$10+'СЕТ СН'!$I$6-'СЕТ СН'!$I$19</f>
        <v>1877.0521666099999</v>
      </c>
      <c r="T132" s="36">
        <f>SUMIFS(СВЦЭМ!$C$39:$C$782,СВЦЭМ!$A$39:$A$782,$A132,СВЦЭМ!$B$39:$B$782,T$119)+'СЕТ СН'!$I$9+СВЦЭМ!$D$10+'СЕТ СН'!$I$6-'СЕТ СН'!$I$19</f>
        <v>1809.0032296200002</v>
      </c>
      <c r="U132" s="36">
        <f>SUMIFS(СВЦЭМ!$C$39:$C$782,СВЦЭМ!$A$39:$A$782,$A132,СВЦЭМ!$B$39:$B$782,U$119)+'СЕТ СН'!$I$9+СВЦЭМ!$D$10+'СЕТ СН'!$I$6-'СЕТ СН'!$I$19</f>
        <v>1748.0798448099999</v>
      </c>
      <c r="V132" s="36">
        <f>SUMIFS(СВЦЭМ!$C$39:$C$782,СВЦЭМ!$A$39:$A$782,$A132,СВЦЭМ!$B$39:$B$782,V$119)+'СЕТ СН'!$I$9+СВЦЭМ!$D$10+'СЕТ СН'!$I$6-'СЕТ СН'!$I$19</f>
        <v>1714.72521538</v>
      </c>
      <c r="W132" s="36">
        <f>SUMIFS(СВЦЭМ!$C$39:$C$782,СВЦЭМ!$A$39:$A$782,$A132,СВЦЭМ!$B$39:$B$782,W$119)+'СЕТ СН'!$I$9+СВЦЭМ!$D$10+'СЕТ СН'!$I$6-'СЕТ СН'!$I$19</f>
        <v>1737.5983951399999</v>
      </c>
      <c r="X132" s="36">
        <f>SUMIFS(СВЦЭМ!$C$39:$C$782,СВЦЭМ!$A$39:$A$782,$A132,СВЦЭМ!$B$39:$B$782,X$119)+'СЕТ СН'!$I$9+СВЦЭМ!$D$10+'СЕТ СН'!$I$6-'СЕТ СН'!$I$19</f>
        <v>1776.17606209</v>
      </c>
      <c r="Y132" s="36">
        <f>SUMIFS(СВЦЭМ!$C$39:$C$782,СВЦЭМ!$A$39:$A$782,$A132,СВЦЭМ!$B$39:$B$782,Y$119)+'СЕТ СН'!$I$9+СВЦЭМ!$D$10+'СЕТ СН'!$I$6-'СЕТ СН'!$I$19</f>
        <v>1838.08255766</v>
      </c>
    </row>
    <row r="133" spans="1:25" ht="15.75" x14ac:dyDescent="0.2">
      <c r="A133" s="35">
        <f t="shared" si="3"/>
        <v>44300</v>
      </c>
      <c r="B133" s="36">
        <f>SUMIFS(СВЦЭМ!$C$39:$C$782,СВЦЭМ!$A$39:$A$782,$A133,СВЦЭМ!$B$39:$B$782,B$119)+'СЕТ СН'!$I$9+СВЦЭМ!$D$10+'СЕТ СН'!$I$6-'СЕТ СН'!$I$19</f>
        <v>1863.4396940000001</v>
      </c>
      <c r="C133" s="36">
        <f>SUMIFS(СВЦЭМ!$C$39:$C$782,СВЦЭМ!$A$39:$A$782,$A133,СВЦЭМ!$B$39:$B$782,C$119)+'СЕТ СН'!$I$9+СВЦЭМ!$D$10+'СЕТ СН'!$I$6-'СЕТ СН'!$I$19</f>
        <v>1947.0621476400001</v>
      </c>
      <c r="D133" s="36">
        <f>SUMIFS(СВЦЭМ!$C$39:$C$782,СВЦЭМ!$A$39:$A$782,$A133,СВЦЭМ!$B$39:$B$782,D$119)+'СЕТ СН'!$I$9+СВЦЭМ!$D$10+'СЕТ СН'!$I$6-'СЕТ СН'!$I$19</f>
        <v>2006.4682022399998</v>
      </c>
      <c r="E133" s="36">
        <f>SUMIFS(СВЦЭМ!$C$39:$C$782,СВЦЭМ!$A$39:$A$782,$A133,СВЦЭМ!$B$39:$B$782,E$119)+'СЕТ СН'!$I$9+СВЦЭМ!$D$10+'СЕТ СН'!$I$6-'СЕТ СН'!$I$19</f>
        <v>2012.3371253300002</v>
      </c>
      <c r="F133" s="36">
        <f>SUMIFS(СВЦЭМ!$C$39:$C$782,СВЦЭМ!$A$39:$A$782,$A133,СВЦЭМ!$B$39:$B$782,F$119)+'СЕТ СН'!$I$9+СВЦЭМ!$D$10+'СЕТ СН'!$I$6-'СЕТ СН'!$I$19</f>
        <v>2019.4555492599998</v>
      </c>
      <c r="G133" s="36">
        <f>SUMIFS(СВЦЭМ!$C$39:$C$782,СВЦЭМ!$A$39:$A$782,$A133,СВЦЭМ!$B$39:$B$782,G$119)+'СЕТ СН'!$I$9+СВЦЭМ!$D$10+'СЕТ СН'!$I$6-'СЕТ СН'!$I$19</f>
        <v>2002.6723872799998</v>
      </c>
      <c r="H133" s="36">
        <f>SUMIFS(СВЦЭМ!$C$39:$C$782,СВЦЭМ!$A$39:$A$782,$A133,СВЦЭМ!$B$39:$B$782,H$119)+'СЕТ СН'!$I$9+СВЦЭМ!$D$10+'СЕТ СН'!$I$6-'СЕТ СН'!$I$19</f>
        <v>1964.18020892</v>
      </c>
      <c r="I133" s="36">
        <f>SUMIFS(СВЦЭМ!$C$39:$C$782,СВЦЭМ!$A$39:$A$782,$A133,СВЦЭМ!$B$39:$B$782,I$119)+'СЕТ СН'!$I$9+СВЦЭМ!$D$10+'СЕТ СН'!$I$6-'СЕТ СН'!$I$19</f>
        <v>1900.10241589</v>
      </c>
      <c r="J133" s="36">
        <f>SUMIFS(СВЦЭМ!$C$39:$C$782,СВЦЭМ!$A$39:$A$782,$A133,СВЦЭМ!$B$39:$B$782,J$119)+'СЕТ СН'!$I$9+СВЦЭМ!$D$10+'СЕТ СН'!$I$6-'СЕТ СН'!$I$19</f>
        <v>1830.2359197400001</v>
      </c>
      <c r="K133" s="36">
        <f>SUMIFS(СВЦЭМ!$C$39:$C$782,СВЦЭМ!$A$39:$A$782,$A133,СВЦЭМ!$B$39:$B$782,K$119)+'СЕТ СН'!$I$9+СВЦЭМ!$D$10+'СЕТ СН'!$I$6-'СЕТ СН'!$I$19</f>
        <v>1771.33302903</v>
      </c>
      <c r="L133" s="36">
        <f>SUMIFS(СВЦЭМ!$C$39:$C$782,СВЦЭМ!$A$39:$A$782,$A133,СВЦЭМ!$B$39:$B$782,L$119)+'СЕТ СН'!$I$9+СВЦЭМ!$D$10+'СЕТ СН'!$I$6-'СЕТ СН'!$I$19</f>
        <v>1768.7900271899998</v>
      </c>
      <c r="M133" s="36">
        <f>SUMIFS(СВЦЭМ!$C$39:$C$782,СВЦЭМ!$A$39:$A$782,$A133,СВЦЭМ!$B$39:$B$782,M$119)+'СЕТ СН'!$I$9+СВЦЭМ!$D$10+'СЕТ СН'!$I$6-'СЕТ СН'!$I$19</f>
        <v>1787.79790353</v>
      </c>
      <c r="N133" s="36">
        <f>SUMIFS(СВЦЭМ!$C$39:$C$782,СВЦЭМ!$A$39:$A$782,$A133,СВЦЭМ!$B$39:$B$782,N$119)+'СЕТ СН'!$I$9+СВЦЭМ!$D$10+'СЕТ СН'!$I$6-'СЕТ СН'!$I$19</f>
        <v>1820.23506546</v>
      </c>
      <c r="O133" s="36">
        <f>SUMIFS(СВЦЭМ!$C$39:$C$782,СВЦЭМ!$A$39:$A$782,$A133,СВЦЭМ!$B$39:$B$782,O$119)+'СЕТ СН'!$I$9+СВЦЭМ!$D$10+'СЕТ СН'!$I$6-'СЕТ СН'!$I$19</f>
        <v>1855.3901836700002</v>
      </c>
      <c r="P133" s="36">
        <f>SUMIFS(СВЦЭМ!$C$39:$C$782,СВЦЭМ!$A$39:$A$782,$A133,СВЦЭМ!$B$39:$B$782,P$119)+'СЕТ СН'!$I$9+СВЦЭМ!$D$10+'СЕТ СН'!$I$6-'СЕТ СН'!$I$19</f>
        <v>1902.91885602</v>
      </c>
      <c r="Q133" s="36">
        <f>SUMIFS(СВЦЭМ!$C$39:$C$782,СВЦЭМ!$A$39:$A$782,$A133,СВЦЭМ!$B$39:$B$782,Q$119)+'СЕТ СН'!$I$9+СВЦЭМ!$D$10+'СЕТ СН'!$I$6-'СЕТ СН'!$I$19</f>
        <v>1931.9565096199999</v>
      </c>
      <c r="R133" s="36">
        <f>SUMIFS(СВЦЭМ!$C$39:$C$782,СВЦЭМ!$A$39:$A$782,$A133,СВЦЭМ!$B$39:$B$782,R$119)+'СЕТ СН'!$I$9+СВЦЭМ!$D$10+'СЕТ СН'!$I$6-'СЕТ СН'!$I$19</f>
        <v>1904.6912063700001</v>
      </c>
      <c r="S133" s="36">
        <f>SUMIFS(СВЦЭМ!$C$39:$C$782,СВЦЭМ!$A$39:$A$782,$A133,СВЦЭМ!$B$39:$B$782,S$119)+'СЕТ СН'!$I$9+СВЦЭМ!$D$10+'СЕТ СН'!$I$6-'СЕТ СН'!$I$19</f>
        <v>1873.9152269699998</v>
      </c>
      <c r="T133" s="36">
        <f>SUMIFS(СВЦЭМ!$C$39:$C$782,СВЦЭМ!$A$39:$A$782,$A133,СВЦЭМ!$B$39:$B$782,T$119)+'СЕТ СН'!$I$9+СВЦЭМ!$D$10+'СЕТ СН'!$I$6-'СЕТ СН'!$I$19</f>
        <v>1801.7369496800002</v>
      </c>
      <c r="U133" s="36">
        <f>SUMIFS(СВЦЭМ!$C$39:$C$782,СВЦЭМ!$A$39:$A$782,$A133,СВЦЭМ!$B$39:$B$782,U$119)+'СЕТ СН'!$I$9+СВЦЭМ!$D$10+'СЕТ СН'!$I$6-'СЕТ СН'!$I$19</f>
        <v>1745.6136022599999</v>
      </c>
      <c r="V133" s="36">
        <f>SUMIFS(СВЦЭМ!$C$39:$C$782,СВЦЭМ!$A$39:$A$782,$A133,СВЦЭМ!$B$39:$B$782,V$119)+'СЕТ СН'!$I$9+СВЦЭМ!$D$10+'СЕТ СН'!$I$6-'СЕТ СН'!$I$19</f>
        <v>1709.83593974</v>
      </c>
      <c r="W133" s="36">
        <f>SUMIFS(СВЦЭМ!$C$39:$C$782,СВЦЭМ!$A$39:$A$782,$A133,СВЦЭМ!$B$39:$B$782,W$119)+'СЕТ СН'!$I$9+СВЦЭМ!$D$10+'СЕТ СН'!$I$6-'СЕТ СН'!$I$19</f>
        <v>1722.71572414</v>
      </c>
      <c r="X133" s="36">
        <f>SUMIFS(СВЦЭМ!$C$39:$C$782,СВЦЭМ!$A$39:$A$782,$A133,СВЦЭМ!$B$39:$B$782,X$119)+'СЕТ СН'!$I$9+СВЦЭМ!$D$10+'СЕТ СН'!$I$6-'СЕТ СН'!$I$19</f>
        <v>1755.42563217</v>
      </c>
      <c r="Y133" s="36">
        <f>SUMIFS(СВЦЭМ!$C$39:$C$782,СВЦЭМ!$A$39:$A$782,$A133,СВЦЭМ!$B$39:$B$782,Y$119)+'СЕТ СН'!$I$9+СВЦЭМ!$D$10+'СЕТ СН'!$I$6-'СЕТ СН'!$I$19</f>
        <v>1815.15550381</v>
      </c>
    </row>
    <row r="134" spans="1:25" ht="15.75" x14ac:dyDescent="0.2">
      <c r="A134" s="35">
        <f t="shared" si="3"/>
        <v>44301</v>
      </c>
      <c r="B134" s="36">
        <f>SUMIFS(СВЦЭМ!$C$39:$C$782,СВЦЭМ!$A$39:$A$782,$A134,СВЦЭМ!$B$39:$B$782,B$119)+'СЕТ СН'!$I$9+СВЦЭМ!$D$10+'СЕТ СН'!$I$6-'СЕТ СН'!$I$19</f>
        <v>1847.2030590599998</v>
      </c>
      <c r="C134" s="36">
        <f>SUMIFS(СВЦЭМ!$C$39:$C$782,СВЦЭМ!$A$39:$A$782,$A134,СВЦЭМ!$B$39:$B$782,C$119)+'СЕТ СН'!$I$9+СВЦЭМ!$D$10+'СЕТ СН'!$I$6-'СЕТ СН'!$I$19</f>
        <v>1942.5684830999999</v>
      </c>
      <c r="D134" s="36">
        <f>SUMIFS(СВЦЭМ!$C$39:$C$782,СВЦЭМ!$A$39:$A$782,$A134,СВЦЭМ!$B$39:$B$782,D$119)+'СЕТ СН'!$I$9+СВЦЭМ!$D$10+'СЕТ СН'!$I$6-'СЕТ СН'!$I$19</f>
        <v>2010.33939702</v>
      </c>
      <c r="E134" s="36">
        <f>SUMIFS(СВЦЭМ!$C$39:$C$782,СВЦЭМ!$A$39:$A$782,$A134,СВЦЭМ!$B$39:$B$782,E$119)+'СЕТ СН'!$I$9+СВЦЭМ!$D$10+'СЕТ СН'!$I$6-'СЕТ СН'!$I$19</f>
        <v>2017.15613472</v>
      </c>
      <c r="F134" s="36">
        <f>SUMIFS(СВЦЭМ!$C$39:$C$782,СВЦЭМ!$A$39:$A$782,$A134,СВЦЭМ!$B$39:$B$782,F$119)+'СЕТ СН'!$I$9+СВЦЭМ!$D$10+'СЕТ СН'!$I$6-'СЕТ СН'!$I$19</f>
        <v>2025.6439461199998</v>
      </c>
      <c r="G134" s="36">
        <f>SUMIFS(СВЦЭМ!$C$39:$C$782,СВЦЭМ!$A$39:$A$782,$A134,СВЦЭМ!$B$39:$B$782,G$119)+'СЕТ СН'!$I$9+СВЦЭМ!$D$10+'СЕТ СН'!$I$6-'СЕТ СН'!$I$19</f>
        <v>1999.2846020500001</v>
      </c>
      <c r="H134" s="36">
        <f>SUMIFS(СВЦЭМ!$C$39:$C$782,СВЦЭМ!$A$39:$A$782,$A134,СВЦЭМ!$B$39:$B$782,H$119)+'СЕТ СН'!$I$9+СВЦЭМ!$D$10+'СЕТ СН'!$I$6-'СЕТ СН'!$I$19</f>
        <v>1936.5783971800001</v>
      </c>
      <c r="I134" s="36">
        <f>SUMIFS(СВЦЭМ!$C$39:$C$782,СВЦЭМ!$A$39:$A$782,$A134,СВЦЭМ!$B$39:$B$782,I$119)+'СЕТ СН'!$I$9+СВЦЭМ!$D$10+'СЕТ СН'!$I$6-'СЕТ СН'!$I$19</f>
        <v>1857.0734162399999</v>
      </c>
      <c r="J134" s="36">
        <f>SUMIFS(СВЦЭМ!$C$39:$C$782,СВЦЭМ!$A$39:$A$782,$A134,СВЦЭМ!$B$39:$B$782,J$119)+'СЕТ СН'!$I$9+СВЦЭМ!$D$10+'СЕТ СН'!$I$6-'СЕТ СН'!$I$19</f>
        <v>1799.00239857</v>
      </c>
      <c r="K134" s="36">
        <f>SUMIFS(СВЦЭМ!$C$39:$C$782,СВЦЭМ!$A$39:$A$782,$A134,СВЦЭМ!$B$39:$B$782,K$119)+'СЕТ СН'!$I$9+СВЦЭМ!$D$10+'СЕТ СН'!$I$6-'СЕТ СН'!$I$19</f>
        <v>1753.9493128399999</v>
      </c>
      <c r="L134" s="36">
        <f>SUMIFS(СВЦЭМ!$C$39:$C$782,СВЦЭМ!$A$39:$A$782,$A134,СВЦЭМ!$B$39:$B$782,L$119)+'СЕТ СН'!$I$9+СВЦЭМ!$D$10+'СЕТ СН'!$I$6-'СЕТ СН'!$I$19</f>
        <v>1780.38093381</v>
      </c>
      <c r="M134" s="36">
        <f>SUMIFS(СВЦЭМ!$C$39:$C$782,СВЦЭМ!$A$39:$A$782,$A134,СВЦЭМ!$B$39:$B$782,M$119)+'СЕТ СН'!$I$9+СВЦЭМ!$D$10+'СЕТ СН'!$I$6-'СЕТ СН'!$I$19</f>
        <v>1764.2668211</v>
      </c>
      <c r="N134" s="36">
        <f>SUMIFS(СВЦЭМ!$C$39:$C$782,СВЦЭМ!$A$39:$A$782,$A134,СВЦЭМ!$B$39:$B$782,N$119)+'СЕТ СН'!$I$9+СВЦЭМ!$D$10+'СЕТ СН'!$I$6-'СЕТ СН'!$I$19</f>
        <v>1791.4590190499998</v>
      </c>
      <c r="O134" s="36">
        <f>SUMIFS(СВЦЭМ!$C$39:$C$782,СВЦЭМ!$A$39:$A$782,$A134,СВЦЭМ!$B$39:$B$782,O$119)+'СЕТ СН'!$I$9+СВЦЭМ!$D$10+'СЕТ СН'!$I$6-'СЕТ СН'!$I$19</f>
        <v>1838.4373443599998</v>
      </c>
      <c r="P134" s="36">
        <f>SUMIFS(СВЦЭМ!$C$39:$C$782,СВЦЭМ!$A$39:$A$782,$A134,СВЦЭМ!$B$39:$B$782,P$119)+'СЕТ СН'!$I$9+СВЦЭМ!$D$10+'СЕТ СН'!$I$6-'СЕТ СН'!$I$19</f>
        <v>1885.5647017900001</v>
      </c>
      <c r="Q134" s="36">
        <f>SUMIFS(СВЦЭМ!$C$39:$C$782,СВЦЭМ!$A$39:$A$782,$A134,СВЦЭМ!$B$39:$B$782,Q$119)+'СЕТ СН'!$I$9+СВЦЭМ!$D$10+'СЕТ СН'!$I$6-'СЕТ СН'!$I$19</f>
        <v>1902.9452368799998</v>
      </c>
      <c r="R134" s="36">
        <f>SUMIFS(СВЦЭМ!$C$39:$C$782,СВЦЭМ!$A$39:$A$782,$A134,СВЦЭМ!$B$39:$B$782,R$119)+'СЕТ СН'!$I$9+СВЦЭМ!$D$10+'СЕТ СН'!$I$6-'СЕТ СН'!$I$19</f>
        <v>1886.04105807</v>
      </c>
      <c r="S134" s="36">
        <f>SUMIFS(СВЦЭМ!$C$39:$C$782,СВЦЭМ!$A$39:$A$782,$A134,СВЦЭМ!$B$39:$B$782,S$119)+'СЕТ СН'!$I$9+СВЦЭМ!$D$10+'СЕТ СН'!$I$6-'СЕТ СН'!$I$19</f>
        <v>1870.4967171100002</v>
      </c>
      <c r="T134" s="36">
        <f>SUMIFS(СВЦЭМ!$C$39:$C$782,СВЦЭМ!$A$39:$A$782,$A134,СВЦЭМ!$B$39:$B$782,T$119)+'СЕТ СН'!$I$9+СВЦЭМ!$D$10+'СЕТ СН'!$I$6-'СЕТ СН'!$I$19</f>
        <v>1782.57681718</v>
      </c>
      <c r="U134" s="36">
        <f>SUMIFS(СВЦЭМ!$C$39:$C$782,СВЦЭМ!$A$39:$A$782,$A134,СВЦЭМ!$B$39:$B$782,U$119)+'СЕТ СН'!$I$9+СВЦЭМ!$D$10+'СЕТ СН'!$I$6-'СЕТ СН'!$I$19</f>
        <v>1720.0808022399997</v>
      </c>
      <c r="V134" s="36">
        <f>SUMIFS(СВЦЭМ!$C$39:$C$782,СВЦЭМ!$A$39:$A$782,$A134,СВЦЭМ!$B$39:$B$782,V$119)+'СЕТ СН'!$I$9+СВЦЭМ!$D$10+'СЕТ СН'!$I$6-'СЕТ СН'!$I$19</f>
        <v>1675.58474987</v>
      </c>
      <c r="W134" s="36">
        <f>SUMIFS(СВЦЭМ!$C$39:$C$782,СВЦЭМ!$A$39:$A$782,$A134,СВЦЭМ!$B$39:$B$782,W$119)+'СЕТ СН'!$I$9+СВЦЭМ!$D$10+'СЕТ СН'!$I$6-'СЕТ СН'!$I$19</f>
        <v>1683.5374495699998</v>
      </c>
      <c r="X134" s="36">
        <f>SUMIFS(СВЦЭМ!$C$39:$C$782,СВЦЭМ!$A$39:$A$782,$A134,СВЦЭМ!$B$39:$B$782,X$119)+'СЕТ СН'!$I$9+СВЦЭМ!$D$10+'СЕТ СН'!$I$6-'СЕТ СН'!$I$19</f>
        <v>1712.9347861900001</v>
      </c>
      <c r="Y134" s="36">
        <f>SUMIFS(СВЦЭМ!$C$39:$C$782,СВЦЭМ!$A$39:$A$782,$A134,СВЦЭМ!$B$39:$B$782,Y$119)+'СЕТ СН'!$I$9+СВЦЭМ!$D$10+'СЕТ СН'!$I$6-'СЕТ СН'!$I$19</f>
        <v>1782.4840772500002</v>
      </c>
    </row>
    <row r="135" spans="1:25" ht="15.75" x14ac:dyDescent="0.2">
      <c r="A135" s="35">
        <f t="shared" si="3"/>
        <v>44302</v>
      </c>
      <c r="B135" s="36">
        <f>SUMIFS(СВЦЭМ!$C$39:$C$782,СВЦЭМ!$A$39:$A$782,$A135,СВЦЭМ!$B$39:$B$782,B$119)+'СЕТ СН'!$I$9+СВЦЭМ!$D$10+'СЕТ СН'!$I$6-'СЕТ СН'!$I$19</f>
        <v>1867.7475845700001</v>
      </c>
      <c r="C135" s="36">
        <f>SUMIFS(СВЦЭМ!$C$39:$C$782,СВЦЭМ!$A$39:$A$782,$A135,СВЦЭМ!$B$39:$B$782,C$119)+'СЕТ СН'!$I$9+СВЦЭМ!$D$10+'СЕТ СН'!$I$6-'СЕТ СН'!$I$19</f>
        <v>1939.3721271599998</v>
      </c>
      <c r="D135" s="36">
        <f>SUMIFS(СВЦЭМ!$C$39:$C$782,СВЦЭМ!$A$39:$A$782,$A135,СВЦЭМ!$B$39:$B$782,D$119)+'СЕТ СН'!$I$9+СВЦЭМ!$D$10+'СЕТ СН'!$I$6-'СЕТ СН'!$I$19</f>
        <v>1994.3141812999997</v>
      </c>
      <c r="E135" s="36">
        <f>SUMIFS(СВЦЭМ!$C$39:$C$782,СВЦЭМ!$A$39:$A$782,$A135,СВЦЭМ!$B$39:$B$782,E$119)+'СЕТ СН'!$I$9+СВЦЭМ!$D$10+'СЕТ СН'!$I$6-'СЕТ СН'!$I$19</f>
        <v>2002.2104098199998</v>
      </c>
      <c r="F135" s="36">
        <f>SUMIFS(СВЦЭМ!$C$39:$C$782,СВЦЭМ!$A$39:$A$782,$A135,СВЦЭМ!$B$39:$B$782,F$119)+'СЕТ СН'!$I$9+СВЦЭМ!$D$10+'СЕТ СН'!$I$6-'СЕТ СН'!$I$19</f>
        <v>2019.8209885400001</v>
      </c>
      <c r="G135" s="36">
        <f>SUMIFS(СВЦЭМ!$C$39:$C$782,СВЦЭМ!$A$39:$A$782,$A135,СВЦЭМ!$B$39:$B$782,G$119)+'СЕТ СН'!$I$9+СВЦЭМ!$D$10+'СЕТ СН'!$I$6-'СЕТ СН'!$I$19</f>
        <v>1998.5223303600001</v>
      </c>
      <c r="H135" s="36">
        <f>SUMIFS(СВЦЭМ!$C$39:$C$782,СВЦЭМ!$A$39:$A$782,$A135,СВЦЭМ!$B$39:$B$782,H$119)+'СЕТ СН'!$I$9+СВЦЭМ!$D$10+'СЕТ СН'!$I$6-'СЕТ СН'!$I$19</f>
        <v>1951.88242997</v>
      </c>
      <c r="I135" s="36">
        <f>SUMIFS(СВЦЭМ!$C$39:$C$782,СВЦЭМ!$A$39:$A$782,$A135,СВЦЭМ!$B$39:$B$782,I$119)+'СЕТ СН'!$I$9+СВЦЭМ!$D$10+'СЕТ СН'!$I$6-'СЕТ СН'!$I$19</f>
        <v>1876.55463371</v>
      </c>
      <c r="J135" s="36">
        <f>SUMIFS(СВЦЭМ!$C$39:$C$782,СВЦЭМ!$A$39:$A$782,$A135,СВЦЭМ!$B$39:$B$782,J$119)+'СЕТ СН'!$I$9+СВЦЭМ!$D$10+'СЕТ СН'!$I$6-'СЕТ СН'!$I$19</f>
        <v>1800.4450037799998</v>
      </c>
      <c r="K135" s="36">
        <f>SUMIFS(СВЦЭМ!$C$39:$C$782,СВЦЭМ!$A$39:$A$782,$A135,СВЦЭМ!$B$39:$B$782,K$119)+'СЕТ СН'!$I$9+СВЦЭМ!$D$10+'СЕТ СН'!$I$6-'СЕТ СН'!$I$19</f>
        <v>1743.79872217</v>
      </c>
      <c r="L135" s="36">
        <f>SUMIFS(СВЦЭМ!$C$39:$C$782,СВЦЭМ!$A$39:$A$782,$A135,СВЦЭМ!$B$39:$B$782,L$119)+'СЕТ СН'!$I$9+СВЦЭМ!$D$10+'СЕТ СН'!$I$6-'СЕТ СН'!$I$19</f>
        <v>1749.6662036600001</v>
      </c>
      <c r="M135" s="36">
        <f>SUMIFS(СВЦЭМ!$C$39:$C$782,СВЦЭМ!$A$39:$A$782,$A135,СВЦЭМ!$B$39:$B$782,M$119)+'СЕТ СН'!$I$9+СВЦЭМ!$D$10+'СЕТ СН'!$I$6-'СЕТ СН'!$I$19</f>
        <v>1756.2838328600001</v>
      </c>
      <c r="N135" s="36">
        <f>SUMIFS(СВЦЭМ!$C$39:$C$782,СВЦЭМ!$A$39:$A$782,$A135,СВЦЭМ!$B$39:$B$782,N$119)+'СЕТ СН'!$I$9+СВЦЭМ!$D$10+'СЕТ СН'!$I$6-'СЕТ СН'!$I$19</f>
        <v>1782.63440081</v>
      </c>
      <c r="O135" s="36">
        <f>SUMIFS(СВЦЭМ!$C$39:$C$782,СВЦЭМ!$A$39:$A$782,$A135,СВЦЭМ!$B$39:$B$782,O$119)+'СЕТ СН'!$I$9+СВЦЭМ!$D$10+'СЕТ СН'!$I$6-'СЕТ СН'!$I$19</f>
        <v>1818.80262171</v>
      </c>
      <c r="P135" s="36">
        <f>SUMIFS(СВЦЭМ!$C$39:$C$782,СВЦЭМ!$A$39:$A$782,$A135,СВЦЭМ!$B$39:$B$782,P$119)+'СЕТ СН'!$I$9+СВЦЭМ!$D$10+'СЕТ СН'!$I$6-'СЕТ СН'!$I$19</f>
        <v>1859.7580432599998</v>
      </c>
      <c r="Q135" s="36">
        <f>SUMIFS(СВЦЭМ!$C$39:$C$782,СВЦЭМ!$A$39:$A$782,$A135,СВЦЭМ!$B$39:$B$782,Q$119)+'СЕТ СН'!$I$9+СВЦЭМ!$D$10+'СЕТ СН'!$I$6-'СЕТ СН'!$I$19</f>
        <v>1889.8792288099999</v>
      </c>
      <c r="R135" s="36">
        <f>SUMIFS(СВЦЭМ!$C$39:$C$782,СВЦЭМ!$A$39:$A$782,$A135,СВЦЭМ!$B$39:$B$782,R$119)+'СЕТ СН'!$I$9+СВЦЭМ!$D$10+'СЕТ СН'!$I$6-'СЕТ СН'!$I$19</f>
        <v>1871.2935481199997</v>
      </c>
      <c r="S135" s="36">
        <f>SUMIFS(СВЦЭМ!$C$39:$C$782,СВЦЭМ!$A$39:$A$782,$A135,СВЦЭМ!$B$39:$B$782,S$119)+'СЕТ СН'!$I$9+СВЦЭМ!$D$10+'СЕТ СН'!$I$6-'СЕТ СН'!$I$19</f>
        <v>1811.78168031</v>
      </c>
      <c r="T135" s="36">
        <f>SUMIFS(СВЦЭМ!$C$39:$C$782,СВЦЭМ!$A$39:$A$782,$A135,СВЦЭМ!$B$39:$B$782,T$119)+'СЕТ СН'!$I$9+СВЦЭМ!$D$10+'СЕТ СН'!$I$6-'СЕТ СН'!$I$19</f>
        <v>1709.69986161</v>
      </c>
      <c r="U135" s="36">
        <f>SUMIFS(СВЦЭМ!$C$39:$C$782,СВЦЭМ!$A$39:$A$782,$A135,СВЦЭМ!$B$39:$B$782,U$119)+'СЕТ СН'!$I$9+СВЦЭМ!$D$10+'СЕТ СН'!$I$6-'СЕТ СН'!$I$19</f>
        <v>1630.9944224599999</v>
      </c>
      <c r="V135" s="36">
        <f>SUMIFS(СВЦЭМ!$C$39:$C$782,СВЦЭМ!$A$39:$A$782,$A135,СВЦЭМ!$B$39:$B$782,V$119)+'СЕТ СН'!$I$9+СВЦЭМ!$D$10+'СЕТ СН'!$I$6-'СЕТ СН'!$I$19</f>
        <v>1611.9266531799999</v>
      </c>
      <c r="W135" s="36">
        <f>SUMIFS(СВЦЭМ!$C$39:$C$782,СВЦЭМ!$A$39:$A$782,$A135,СВЦЭМ!$B$39:$B$782,W$119)+'СЕТ СН'!$I$9+СВЦЭМ!$D$10+'СЕТ СН'!$I$6-'СЕТ СН'!$I$19</f>
        <v>1626.2306261599999</v>
      </c>
      <c r="X135" s="36">
        <f>SUMIFS(СВЦЭМ!$C$39:$C$782,СВЦЭМ!$A$39:$A$782,$A135,СВЦЭМ!$B$39:$B$782,X$119)+'СЕТ СН'!$I$9+СВЦЭМ!$D$10+'СЕТ СН'!$I$6-'СЕТ СН'!$I$19</f>
        <v>1652.67212337</v>
      </c>
      <c r="Y135" s="36">
        <f>SUMIFS(СВЦЭМ!$C$39:$C$782,СВЦЭМ!$A$39:$A$782,$A135,СВЦЭМ!$B$39:$B$782,Y$119)+'СЕТ СН'!$I$9+СВЦЭМ!$D$10+'СЕТ СН'!$I$6-'СЕТ СН'!$I$19</f>
        <v>1704.2175443000001</v>
      </c>
    </row>
    <row r="136" spans="1:25" ht="15.75" x14ac:dyDescent="0.2">
      <c r="A136" s="35">
        <f t="shared" si="3"/>
        <v>44303</v>
      </c>
      <c r="B136" s="36">
        <f>SUMIFS(СВЦЭМ!$C$39:$C$782,СВЦЭМ!$A$39:$A$782,$A136,СВЦЭМ!$B$39:$B$782,B$119)+'СЕТ СН'!$I$9+СВЦЭМ!$D$10+'СЕТ СН'!$I$6-'СЕТ СН'!$I$19</f>
        <v>1770.7598214599998</v>
      </c>
      <c r="C136" s="36">
        <f>SUMIFS(СВЦЭМ!$C$39:$C$782,СВЦЭМ!$A$39:$A$782,$A136,СВЦЭМ!$B$39:$B$782,C$119)+'СЕТ СН'!$I$9+СВЦЭМ!$D$10+'СЕТ СН'!$I$6-'СЕТ СН'!$I$19</f>
        <v>1831.5449642499998</v>
      </c>
      <c r="D136" s="36">
        <f>SUMIFS(СВЦЭМ!$C$39:$C$782,СВЦЭМ!$A$39:$A$782,$A136,СВЦЭМ!$B$39:$B$782,D$119)+'СЕТ СН'!$I$9+СВЦЭМ!$D$10+'СЕТ СН'!$I$6-'СЕТ СН'!$I$19</f>
        <v>1857.6944547200001</v>
      </c>
      <c r="E136" s="36">
        <f>SUMIFS(СВЦЭМ!$C$39:$C$782,СВЦЭМ!$A$39:$A$782,$A136,СВЦЭМ!$B$39:$B$782,E$119)+'СЕТ СН'!$I$9+СВЦЭМ!$D$10+'СЕТ СН'!$I$6-'СЕТ СН'!$I$19</f>
        <v>1844.4909780899998</v>
      </c>
      <c r="F136" s="36">
        <f>SUMIFS(СВЦЭМ!$C$39:$C$782,СВЦЭМ!$A$39:$A$782,$A136,СВЦЭМ!$B$39:$B$782,F$119)+'СЕТ СН'!$I$9+СВЦЭМ!$D$10+'СЕТ СН'!$I$6-'СЕТ СН'!$I$19</f>
        <v>1891.8805456599998</v>
      </c>
      <c r="G136" s="36">
        <f>SUMIFS(СВЦЭМ!$C$39:$C$782,СВЦЭМ!$A$39:$A$782,$A136,СВЦЭМ!$B$39:$B$782,G$119)+'СЕТ СН'!$I$9+СВЦЭМ!$D$10+'СЕТ СН'!$I$6-'СЕТ СН'!$I$19</f>
        <v>1897.3899088899998</v>
      </c>
      <c r="H136" s="36">
        <f>SUMIFS(СВЦЭМ!$C$39:$C$782,СВЦЭМ!$A$39:$A$782,$A136,СВЦЭМ!$B$39:$B$782,H$119)+'СЕТ СН'!$I$9+СВЦЭМ!$D$10+'СЕТ СН'!$I$6-'СЕТ СН'!$I$19</f>
        <v>1888.2684359599998</v>
      </c>
      <c r="I136" s="36">
        <f>SUMIFS(СВЦЭМ!$C$39:$C$782,СВЦЭМ!$A$39:$A$782,$A136,СВЦЭМ!$B$39:$B$782,I$119)+'СЕТ СН'!$I$9+СВЦЭМ!$D$10+'СЕТ СН'!$I$6-'СЕТ СН'!$I$19</f>
        <v>1828.9198598799999</v>
      </c>
      <c r="J136" s="36">
        <f>SUMIFS(СВЦЭМ!$C$39:$C$782,СВЦЭМ!$A$39:$A$782,$A136,СВЦЭМ!$B$39:$B$782,J$119)+'СЕТ СН'!$I$9+СВЦЭМ!$D$10+'СЕТ СН'!$I$6-'СЕТ СН'!$I$19</f>
        <v>1741.8540184499998</v>
      </c>
      <c r="K136" s="36">
        <f>SUMIFS(СВЦЭМ!$C$39:$C$782,СВЦЭМ!$A$39:$A$782,$A136,СВЦЭМ!$B$39:$B$782,K$119)+'СЕТ СН'!$I$9+СВЦЭМ!$D$10+'СЕТ СН'!$I$6-'СЕТ СН'!$I$19</f>
        <v>1679.0654296600001</v>
      </c>
      <c r="L136" s="36">
        <f>SUMIFS(СВЦЭМ!$C$39:$C$782,СВЦЭМ!$A$39:$A$782,$A136,СВЦЭМ!$B$39:$B$782,L$119)+'СЕТ СН'!$I$9+СВЦЭМ!$D$10+'СЕТ СН'!$I$6-'СЕТ СН'!$I$19</f>
        <v>1685.4964133499998</v>
      </c>
      <c r="M136" s="36">
        <f>SUMIFS(СВЦЭМ!$C$39:$C$782,СВЦЭМ!$A$39:$A$782,$A136,СВЦЭМ!$B$39:$B$782,M$119)+'СЕТ СН'!$I$9+СВЦЭМ!$D$10+'СЕТ СН'!$I$6-'СЕТ СН'!$I$19</f>
        <v>1707.5450038099998</v>
      </c>
      <c r="N136" s="36">
        <f>SUMIFS(СВЦЭМ!$C$39:$C$782,СВЦЭМ!$A$39:$A$782,$A136,СВЦЭМ!$B$39:$B$782,N$119)+'СЕТ СН'!$I$9+СВЦЭМ!$D$10+'СЕТ СН'!$I$6-'СЕТ СН'!$I$19</f>
        <v>1866.0534465800001</v>
      </c>
      <c r="O136" s="36">
        <f>SUMIFS(СВЦЭМ!$C$39:$C$782,СВЦЭМ!$A$39:$A$782,$A136,СВЦЭМ!$B$39:$B$782,O$119)+'СЕТ СН'!$I$9+СВЦЭМ!$D$10+'СЕТ СН'!$I$6-'СЕТ СН'!$I$19</f>
        <v>1974.19922941</v>
      </c>
      <c r="P136" s="36">
        <f>SUMIFS(СВЦЭМ!$C$39:$C$782,СВЦЭМ!$A$39:$A$782,$A136,СВЦЭМ!$B$39:$B$782,P$119)+'СЕТ СН'!$I$9+СВЦЭМ!$D$10+'СЕТ СН'!$I$6-'СЕТ СН'!$I$19</f>
        <v>1963.30444984</v>
      </c>
      <c r="Q136" s="36">
        <f>SUMIFS(СВЦЭМ!$C$39:$C$782,СВЦЭМ!$A$39:$A$782,$A136,СВЦЭМ!$B$39:$B$782,Q$119)+'СЕТ СН'!$I$9+СВЦЭМ!$D$10+'СЕТ СН'!$I$6-'СЕТ СН'!$I$19</f>
        <v>1956.3179834100001</v>
      </c>
      <c r="R136" s="36">
        <f>SUMIFS(СВЦЭМ!$C$39:$C$782,СВЦЭМ!$A$39:$A$782,$A136,СВЦЭМ!$B$39:$B$782,R$119)+'СЕТ СН'!$I$9+СВЦЭМ!$D$10+'СЕТ СН'!$I$6-'СЕТ СН'!$I$19</f>
        <v>1952.6833296199998</v>
      </c>
      <c r="S136" s="36">
        <f>SUMIFS(СВЦЭМ!$C$39:$C$782,СВЦЭМ!$A$39:$A$782,$A136,СВЦЭМ!$B$39:$B$782,S$119)+'СЕТ СН'!$I$9+СВЦЭМ!$D$10+'СЕТ СН'!$I$6-'СЕТ СН'!$I$19</f>
        <v>1933.8925300199999</v>
      </c>
      <c r="T136" s="36">
        <f>SUMIFS(СВЦЭМ!$C$39:$C$782,СВЦЭМ!$A$39:$A$782,$A136,СВЦЭМ!$B$39:$B$782,T$119)+'СЕТ СН'!$I$9+СВЦЭМ!$D$10+'СЕТ СН'!$I$6-'СЕТ СН'!$I$19</f>
        <v>1744.8833086499999</v>
      </c>
      <c r="U136" s="36">
        <f>SUMIFS(СВЦЭМ!$C$39:$C$782,СВЦЭМ!$A$39:$A$782,$A136,СВЦЭМ!$B$39:$B$782,U$119)+'СЕТ СН'!$I$9+СВЦЭМ!$D$10+'СЕТ СН'!$I$6-'СЕТ СН'!$I$19</f>
        <v>1663.50337666</v>
      </c>
      <c r="V136" s="36">
        <f>SUMIFS(СВЦЭМ!$C$39:$C$782,СВЦЭМ!$A$39:$A$782,$A136,СВЦЭМ!$B$39:$B$782,V$119)+'СЕТ СН'!$I$9+СВЦЭМ!$D$10+'СЕТ СН'!$I$6-'СЕТ СН'!$I$19</f>
        <v>1649.3529892000001</v>
      </c>
      <c r="W136" s="36">
        <f>SUMIFS(СВЦЭМ!$C$39:$C$782,СВЦЭМ!$A$39:$A$782,$A136,СВЦЭМ!$B$39:$B$782,W$119)+'СЕТ СН'!$I$9+СВЦЭМ!$D$10+'СЕТ СН'!$I$6-'СЕТ СН'!$I$19</f>
        <v>1658.5572446799999</v>
      </c>
      <c r="X136" s="36">
        <f>SUMIFS(СВЦЭМ!$C$39:$C$782,СВЦЭМ!$A$39:$A$782,$A136,СВЦЭМ!$B$39:$B$782,X$119)+'СЕТ СН'!$I$9+СВЦЭМ!$D$10+'СЕТ СН'!$I$6-'СЕТ СН'!$I$19</f>
        <v>1692.5041328899997</v>
      </c>
      <c r="Y136" s="36">
        <f>SUMIFS(СВЦЭМ!$C$39:$C$782,СВЦЭМ!$A$39:$A$782,$A136,СВЦЭМ!$B$39:$B$782,Y$119)+'СЕТ СН'!$I$9+СВЦЭМ!$D$10+'СЕТ СН'!$I$6-'СЕТ СН'!$I$19</f>
        <v>1752.2267932</v>
      </c>
    </row>
    <row r="137" spans="1:25" ht="15.75" x14ac:dyDescent="0.2">
      <c r="A137" s="35">
        <f t="shared" si="3"/>
        <v>44304</v>
      </c>
      <c r="B137" s="36">
        <f>SUMIFS(СВЦЭМ!$C$39:$C$782,СВЦЭМ!$A$39:$A$782,$A137,СВЦЭМ!$B$39:$B$782,B$119)+'СЕТ СН'!$I$9+СВЦЭМ!$D$10+'СЕТ СН'!$I$6-'СЕТ СН'!$I$19</f>
        <v>1782.3776048</v>
      </c>
      <c r="C137" s="36">
        <f>SUMIFS(СВЦЭМ!$C$39:$C$782,СВЦЭМ!$A$39:$A$782,$A137,СВЦЭМ!$B$39:$B$782,C$119)+'СЕТ СН'!$I$9+СВЦЭМ!$D$10+'СЕТ СН'!$I$6-'СЕТ СН'!$I$19</f>
        <v>1846.7146929599999</v>
      </c>
      <c r="D137" s="36">
        <f>SUMIFS(СВЦЭМ!$C$39:$C$782,СВЦЭМ!$A$39:$A$782,$A137,СВЦЭМ!$B$39:$B$782,D$119)+'СЕТ СН'!$I$9+СВЦЭМ!$D$10+'СЕТ СН'!$I$6-'СЕТ СН'!$I$19</f>
        <v>1864.29496217</v>
      </c>
      <c r="E137" s="36">
        <f>SUMIFS(СВЦЭМ!$C$39:$C$782,СВЦЭМ!$A$39:$A$782,$A137,СВЦЭМ!$B$39:$B$782,E$119)+'СЕТ СН'!$I$9+СВЦЭМ!$D$10+'СЕТ СН'!$I$6-'СЕТ СН'!$I$19</f>
        <v>1855.9734113200002</v>
      </c>
      <c r="F137" s="36">
        <f>SUMIFS(СВЦЭМ!$C$39:$C$782,СВЦЭМ!$A$39:$A$782,$A137,СВЦЭМ!$B$39:$B$782,F$119)+'СЕТ СН'!$I$9+СВЦЭМ!$D$10+'СЕТ СН'!$I$6-'СЕТ СН'!$I$19</f>
        <v>1882.0951862299999</v>
      </c>
      <c r="G137" s="36">
        <f>SUMIFS(СВЦЭМ!$C$39:$C$782,СВЦЭМ!$A$39:$A$782,$A137,СВЦЭМ!$B$39:$B$782,G$119)+'СЕТ СН'!$I$9+СВЦЭМ!$D$10+'СЕТ СН'!$I$6-'СЕТ СН'!$I$19</f>
        <v>1882.8336445599998</v>
      </c>
      <c r="H137" s="36">
        <f>SUMIFS(СВЦЭМ!$C$39:$C$782,СВЦЭМ!$A$39:$A$782,$A137,СВЦЭМ!$B$39:$B$782,H$119)+'СЕТ СН'!$I$9+СВЦЭМ!$D$10+'СЕТ СН'!$I$6-'СЕТ СН'!$I$19</f>
        <v>1880.33189902</v>
      </c>
      <c r="I137" s="36">
        <f>SUMIFS(СВЦЭМ!$C$39:$C$782,СВЦЭМ!$A$39:$A$782,$A137,СВЦЭМ!$B$39:$B$782,I$119)+'СЕТ СН'!$I$9+СВЦЭМ!$D$10+'СЕТ СН'!$I$6-'СЕТ СН'!$I$19</f>
        <v>1823.1697814300001</v>
      </c>
      <c r="J137" s="36">
        <f>SUMIFS(СВЦЭМ!$C$39:$C$782,СВЦЭМ!$A$39:$A$782,$A137,СВЦЭМ!$B$39:$B$782,J$119)+'СЕТ СН'!$I$9+СВЦЭМ!$D$10+'СЕТ СН'!$I$6-'СЕТ СН'!$I$19</f>
        <v>1756.5777988499999</v>
      </c>
      <c r="K137" s="36">
        <f>SUMIFS(СВЦЭМ!$C$39:$C$782,СВЦЭМ!$A$39:$A$782,$A137,СВЦЭМ!$B$39:$B$782,K$119)+'СЕТ СН'!$I$9+СВЦЭМ!$D$10+'СЕТ СН'!$I$6-'СЕТ СН'!$I$19</f>
        <v>1680.1830857499999</v>
      </c>
      <c r="L137" s="36">
        <f>SUMIFS(СВЦЭМ!$C$39:$C$782,СВЦЭМ!$A$39:$A$782,$A137,СВЦЭМ!$B$39:$B$782,L$119)+'СЕТ СН'!$I$9+СВЦЭМ!$D$10+'СЕТ СН'!$I$6-'СЕТ СН'!$I$19</f>
        <v>1669.6760983199999</v>
      </c>
      <c r="M137" s="36">
        <f>SUMIFS(СВЦЭМ!$C$39:$C$782,СВЦЭМ!$A$39:$A$782,$A137,СВЦЭМ!$B$39:$B$782,M$119)+'СЕТ СН'!$I$9+СВЦЭМ!$D$10+'СЕТ СН'!$I$6-'СЕТ СН'!$I$19</f>
        <v>1686.11455634</v>
      </c>
      <c r="N137" s="36">
        <f>SUMIFS(СВЦЭМ!$C$39:$C$782,СВЦЭМ!$A$39:$A$782,$A137,СВЦЭМ!$B$39:$B$782,N$119)+'СЕТ СН'!$I$9+СВЦЭМ!$D$10+'СЕТ СН'!$I$6-'СЕТ СН'!$I$19</f>
        <v>1800.2084744399999</v>
      </c>
      <c r="O137" s="36">
        <f>SUMIFS(СВЦЭМ!$C$39:$C$782,СВЦЭМ!$A$39:$A$782,$A137,СВЦЭМ!$B$39:$B$782,O$119)+'СЕТ СН'!$I$9+СВЦЭМ!$D$10+'СЕТ СН'!$I$6-'СЕТ СН'!$I$19</f>
        <v>1931.22061893</v>
      </c>
      <c r="P137" s="36">
        <f>SUMIFS(СВЦЭМ!$C$39:$C$782,СВЦЭМ!$A$39:$A$782,$A137,СВЦЭМ!$B$39:$B$782,P$119)+'СЕТ СН'!$I$9+СВЦЭМ!$D$10+'СЕТ СН'!$I$6-'СЕТ СН'!$I$19</f>
        <v>1916.3999365199998</v>
      </c>
      <c r="Q137" s="36">
        <f>SUMIFS(СВЦЭМ!$C$39:$C$782,СВЦЭМ!$A$39:$A$782,$A137,СВЦЭМ!$B$39:$B$782,Q$119)+'СЕТ СН'!$I$9+СВЦЭМ!$D$10+'СЕТ СН'!$I$6-'СЕТ СН'!$I$19</f>
        <v>1909.0323681599998</v>
      </c>
      <c r="R137" s="36">
        <f>SUMIFS(СВЦЭМ!$C$39:$C$782,СВЦЭМ!$A$39:$A$782,$A137,СВЦЭМ!$B$39:$B$782,R$119)+'СЕТ СН'!$I$9+СВЦЭМ!$D$10+'СЕТ СН'!$I$6-'СЕТ СН'!$I$19</f>
        <v>1911.4429239599999</v>
      </c>
      <c r="S137" s="36">
        <f>SUMIFS(СВЦЭМ!$C$39:$C$782,СВЦЭМ!$A$39:$A$782,$A137,СВЦЭМ!$B$39:$B$782,S$119)+'СЕТ СН'!$I$9+СВЦЭМ!$D$10+'СЕТ СН'!$I$6-'СЕТ СН'!$I$19</f>
        <v>1893.5528159099999</v>
      </c>
      <c r="T137" s="36">
        <f>SUMIFS(СВЦЭМ!$C$39:$C$782,СВЦЭМ!$A$39:$A$782,$A137,СВЦЭМ!$B$39:$B$782,T$119)+'СЕТ СН'!$I$9+СВЦЭМ!$D$10+'СЕТ СН'!$I$6-'СЕТ СН'!$I$19</f>
        <v>1698.3695241999999</v>
      </c>
      <c r="U137" s="36">
        <f>SUMIFS(СВЦЭМ!$C$39:$C$782,СВЦЭМ!$A$39:$A$782,$A137,СВЦЭМ!$B$39:$B$782,U$119)+'СЕТ СН'!$I$9+СВЦЭМ!$D$10+'СЕТ СН'!$I$6-'СЕТ СН'!$I$19</f>
        <v>1603.4192349699999</v>
      </c>
      <c r="V137" s="36">
        <f>SUMIFS(СВЦЭМ!$C$39:$C$782,СВЦЭМ!$A$39:$A$782,$A137,СВЦЭМ!$B$39:$B$782,V$119)+'СЕТ СН'!$I$9+СВЦЭМ!$D$10+'СЕТ СН'!$I$6-'СЕТ СН'!$I$19</f>
        <v>1568.8273803699999</v>
      </c>
      <c r="W137" s="36">
        <f>SUMIFS(СВЦЭМ!$C$39:$C$782,СВЦЭМ!$A$39:$A$782,$A137,СВЦЭМ!$B$39:$B$782,W$119)+'СЕТ СН'!$I$9+СВЦЭМ!$D$10+'СЕТ СН'!$I$6-'СЕТ СН'!$I$19</f>
        <v>1572.8400610499998</v>
      </c>
      <c r="X137" s="36">
        <f>SUMIFS(СВЦЭМ!$C$39:$C$782,СВЦЭМ!$A$39:$A$782,$A137,СВЦЭМ!$B$39:$B$782,X$119)+'СЕТ СН'!$I$9+СВЦЭМ!$D$10+'СЕТ СН'!$I$6-'СЕТ СН'!$I$19</f>
        <v>1617.05461371</v>
      </c>
      <c r="Y137" s="36">
        <f>SUMIFS(СВЦЭМ!$C$39:$C$782,СВЦЭМ!$A$39:$A$782,$A137,СВЦЭМ!$B$39:$B$782,Y$119)+'СЕТ СН'!$I$9+СВЦЭМ!$D$10+'СЕТ СН'!$I$6-'СЕТ СН'!$I$19</f>
        <v>1655.7407490999999</v>
      </c>
    </row>
    <row r="138" spans="1:25" ht="15.75" x14ac:dyDescent="0.2">
      <c r="A138" s="35">
        <f t="shared" si="3"/>
        <v>44305</v>
      </c>
      <c r="B138" s="36">
        <f>SUMIFS(СВЦЭМ!$C$39:$C$782,СВЦЭМ!$A$39:$A$782,$A138,СВЦЭМ!$B$39:$B$782,B$119)+'СЕТ СН'!$I$9+СВЦЭМ!$D$10+'СЕТ СН'!$I$6-'СЕТ СН'!$I$19</f>
        <v>1860.3384768299998</v>
      </c>
      <c r="C138" s="36">
        <f>SUMIFS(СВЦЭМ!$C$39:$C$782,СВЦЭМ!$A$39:$A$782,$A138,СВЦЭМ!$B$39:$B$782,C$119)+'СЕТ СН'!$I$9+СВЦЭМ!$D$10+'СЕТ СН'!$I$6-'СЕТ СН'!$I$19</f>
        <v>1912.3237192000001</v>
      </c>
      <c r="D138" s="36">
        <f>SUMIFS(СВЦЭМ!$C$39:$C$782,СВЦЭМ!$A$39:$A$782,$A138,СВЦЭМ!$B$39:$B$782,D$119)+'СЕТ СН'!$I$9+СВЦЭМ!$D$10+'СЕТ СН'!$I$6-'СЕТ СН'!$I$19</f>
        <v>1961.1428420100001</v>
      </c>
      <c r="E138" s="36">
        <f>SUMIFS(СВЦЭМ!$C$39:$C$782,СВЦЭМ!$A$39:$A$782,$A138,СВЦЭМ!$B$39:$B$782,E$119)+'СЕТ СН'!$I$9+СВЦЭМ!$D$10+'СЕТ СН'!$I$6-'СЕТ СН'!$I$19</f>
        <v>1959.1836307200001</v>
      </c>
      <c r="F138" s="36">
        <f>SUMIFS(СВЦЭМ!$C$39:$C$782,СВЦЭМ!$A$39:$A$782,$A138,СВЦЭМ!$B$39:$B$782,F$119)+'СЕТ СН'!$I$9+СВЦЭМ!$D$10+'СЕТ СН'!$I$6-'СЕТ СН'!$I$19</f>
        <v>1967.5065697099999</v>
      </c>
      <c r="G138" s="36">
        <f>SUMIFS(СВЦЭМ!$C$39:$C$782,СВЦЭМ!$A$39:$A$782,$A138,СВЦЭМ!$B$39:$B$782,G$119)+'СЕТ СН'!$I$9+СВЦЭМ!$D$10+'СЕТ СН'!$I$6-'СЕТ СН'!$I$19</f>
        <v>1965.13330692</v>
      </c>
      <c r="H138" s="36">
        <f>SUMIFS(СВЦЭМ!$C$39:$C$782,СВЦЭМ!$A$39:$A$782,$A138,СВЦЭМ!$B$39:$B$782,H$119)+'СЕТ СН'!$I$9+СВЦЭМ!$D$10+'СЕТ СН'!$I$6-'СЕТ СН'!$I$19</f>
        <v>1919.7571037399998</v>
      </c>
      <c r="I138" s="36">
        <f>SUMIFS(СВЦЭМ!$C$39:$C$782,СВЦЭМ!$A$39:$A$782,$A138,СВЦЭМ!$B$39:$B$782,I$119)+'СЕТ СН'!$I$9+СВЦЭМ!$D$10+'СЕТ СН'!$I$6-'СЕТ СН'!$I$19</f>
        <v>1829.0622440799998</v>
      </c>
      <c r="J138" s="36">
        <f>SUMIFS(СВЦЭМ!$C$39:$C$782,СВЦЭМ!$A$39:$A$782,$A138,СВЦЭМ!$B$39:$B$782,J$119)+'СЕТ СН'!$I$9+СВЦЭМ!$D$10+'СЕТ СН'!$I$6-'СЕТ СН'!$I$19</f>
        <v>1754.82520669</v>
      </c>
      <c r="K138" s="36">
        <f>SUMIFS(СВЦЭМ!$C$39:$C$782,СВЦЭМ!$A$39:$A$782,$A138,СВЦЭМ!$B$39:$B$782,K$119)+'СЕТ СН'!$I$9+СВЦЭМ!$D$10+'СЕТ СН'!$I$6-'СЕТ СН'!$I$19</f>
        <v>1686.1550311699998</v>
      </c>
      <c r="L138" s="36">
        <f>SUMIFS(СВЦЭМ!$C$39:$C$782,СВЦЭМ!$A$39:$A$782,$A138,СВЦЭМ!$B$39:$B$782,L$119)+'СЕТ СН'!$I$9+СВЦЭМ!$D$10+'СЕТ СН'!$I$6-'СЕТ СН'!$I$19</f>
        <v>1686.7495727099999</v>
      </c>
      <c r="M138" s="36">
        <f>SUMIFS(СВЦЭМ!$C$39:$C$782,СВЦЭМ!$A$39:$A$782,$A138,СВЦЭМ!$B$39:$B$782,M$119)+'СЕТ СН'!$I$9+СВЦЭМ!$D$10+'СЕТ СН'!$I$6-'СЕТ СН'!$I$19</f>
        <v>1715.0999156099997</v>
      </c>
      <c r="N138" s="36">
        <f>SUMIFS(СВЦЭМ!$C$39:$C$782,СВЦЭМ!$A$39:$A$782,$A138,СВЦЭМ!$B$39:$B$782,N$119)+'СЕТ СН'!$I$9+СВЦЭМ!$D$10+'СЕТ СН'!$I$6-'СЕТ СН'!$I$19</f>
        <v>1756.6623054699999</v>
      </c>
      <c r="O138" s="36">
        <f>SUMIFS(СВЦЭМ!$C$39:$C$782,СВЦЭМ!$A$39:$A$782,$A138,СВЦЭМ!$B$39:$B$782,O$119)+'СЕТ СН'!$I$9+СВЦЭМ!$D$10+'СЕТ СН'!$I$6-'СЕТ СН'!$I$19</f>
        <v>1811.3317148000001</v>
      </c>
      <c r="P138" s="36">
        <f>SUMIFS(СВЦЭМ!$C$39:$C$782,СВЦЭМ!$A$39:$A$782,$A138,СВЦЭМ!$B$39:$B$782,P$119)+'СЕТ СН'!$I$9+СВЦЭМ!$D$10+'СЕТ СН'!$I$6-'СЕТ СН'!$I$19</f>
        <v>1868.28675617</v>
      </c>
      <c r="Q138" s="36">
        <f>SUMIFS(СВЦЭМ!$C$39:$C$782,СВЦЭМ!$A$39:$A$782,$A138,СВЦЭМ!$B$39:$B$782,Q$119)+'СЕТ СН'!$I$9+СВЦЭМ!$D$10+'СЕТ СН'!$I$6-'СЕТ СН'!$I$19</f>
        <v>1889.1658845299999</v>
      </c>
      <c r="R138" s="36">
        <f>SUMIFS(СВЦЭМ!$C$39:$C$782,СВЦЭМ!$A$39:$A$782,$A138,СВЦЭМ!$B$39:$B$782,R$119)+'СЕТ СН'!$I$9+СВЦЭМ!$D$10+'СЕТ СН'!$I$6-'СЕТ СН'!$I$19</f>
        <v>1875.4982077599998</v>
      </c>
      <c r="S138" s="36">
        <f>SUMIFS(СВЦЭМ!$C$39:$C$782,СВЦЭМ!$A$39:$A$782,$A138,СВЦЭМ!$B$39:$B$782,S$119)+'СЕТ СН'!$I$9+СВЦЭМ!$D$10+'СЕТ СН'!$I$6-'СЕТ СН'!$I$19</f>
        <v>1846.00736654</v>
      </c>
      <c r="T138" s="36">
        <f>SUMIFS(СВЦЭМ!$C$39:$C$782,СВЦЭМ!$A$39:$A$782,$A138,СВЦЭМ!$B$39:$B$782,T$119)+'СЕТ СН'!$I$9+СВЦЭМ!$D$10+'СЕТ СН'!$I$6-'СЕТ СН'!$I$19</f>
        <v>1774.3778774900002</v>
      </c>
      <c r="U138" s="36">
        <f>SUMIFS(СВЦЭМ!$C$39:$C$782,СВЦЭМ!$A$39:$A$782,$A138,СВЦЭМ!$B$39:$B$782,U$119)+'СЕТ СН'!$I$9+СВЦЭМ!$D$10+'СЕТ СН'!$I$6-'СЕТ СН'!$I$19</f>
        <v>1717.4228969199999</v>
      </c>
      <c r="V138" s="36">
        <f>SUMIFS(СВЦЭМ!$C$39:$C$782,СВЦЭМ!$A$39:$A$782,$A138,СВЦЭМ!$B$39:$B$782,V$119)+'СЕТ СН'!$I$9+СВЦЭМ!$D$10+'СЕТ СН'!$I$6-'СЕТ СН'!$I$19</f>
        <v>1683.1743096599998</v>
      </c>
      <c r="W138" s="36">
        <f>SUMIFS(СВЦЭМ!$C$39:$C$782,СВЦЭМ!$A$39:$A$782,$A138,СВЦЭМ!$B$39:$B$782,W$119)+'СЕТ СН'!$I$9+СВЦЭМ!$D$10+'СЕТ СН'!$I$6-'СЕТ СН'!$I$19</f>
        <v>1696.3232108100001</v>
      </c>
      <c r="X138" s="36">
        <f>SUMIFS(СВЦЭМ!$C$39:$C$782,СВЦЭМ!$A$39:$A$782,$A138,СВЦЭМ!$B$39:$B$782,X$119)+'СЕТ СН'!$I$9+СВЦЭМ!$D$10+'СЕТ СН'!$I$6-'СЕТ СН'!$I$19</f>
        <v>1734.6277929899998</v>
      </c>
      <c r="Y138" s="36">
        <f>SUMIFS(СВЦЭМ!$C$39:$C$782,СВЦЭМ!$A$39:$A$782,$A138,СВЦЭМ!$B$39:$B$782,Y$119)+'СЕТ СН'!$I$9+СВЦЭМ!$D$10+'СЕТ СН'!$I$6-'СЕТ СН'!$I$19</f>
        <v>1784.9384231899999</v>
      </c>
    </row>
    <row r="139" spans="1:25" ht="15.75" x14ac:dyDescent="0.2">
      <c r="A139" s="35">
        <f t="shared" si="3"/>
        <v>44306</v>
      </c>
      <c r="B139" s="36">
        <f>SUMIFS(СВЦЭМ!$C$39:$C$782,СВЦЭМ!$A$39:$A$782,$A139,СВЦЭМ!$B$39:$B$782,B$119)+'СЕТ СН'!$I$9+СВЦЭМ!$D$10+'СЕТ СН'!$I$6-'СЕТ СН'!$I$19</f>
        <v>1912.37991702</v>
      </c>
      <c r="C139" s="36">
        <f>SUMIFS(СВЦЭМ!$C$39:$C$782,СВЦЭМ!$A$39:$A$782,$A139,СВЦЭМ!$B$39:$B$782,C$119)+'СЕТ СН'!$I$9+СВЦЭМ!$D$10+'СЕТ СН'!$I$6-'СЕТ СН'!$I$19</f>
        <v>1885.06391747</v>
      </c>
      <c r="D139" s="36">
        <f>SUMIFS(СВЦЭМ!$C$39:$C$782,СВЦЭМ!$A$39:$A$782,$A139,СВЦЭМ!$B$39:$B$782,D$119)+'СЕТ СН'!$I$9+СВЦЭМ!$D$10+'СЕТ СН'!$I$6-'СЕТ СН'!$I$19</f>
        <v>1831.72962521</v>
      </c>
      <c r="E139" s="36">
        <f>SUMIFS(СВЦЭМ!$C$39:$C$782,СВЦЭМ!$A$39:$A$782,$A139,СВЦЭМ!$B$39:$B$782,E$119)+'СЕТ СН'!$I$9+СВЦЭМ!$D$10+'СЕТ СН'!$I$6-'СЕТ СН'!$I$19</f>
        <v>1826.9303179799999</v>
      </c>
      <c r="F139" s="36">
        <f>SUMIFS(СВЦЭМ!$C$39:$C$782,СВЦЭМ!$A$39:$A$782,$A139,СВЦЭМ!$B$39:$B$782,F$119)+'СЕТ СН'!$I$9+СВЦЭМ!$D$10+'СЕТ СН'!$I$6-'СЕТ СН'!$I$19</f>
        <v>1829.09024692</v>
      </c>
      <c r="G139" s="36">
        <f>SUMIFS(СВЦЭМ!$C$39:$C$782,СВЦЭМ!$A$39:$A$782,$A139,СВЦЭМ!$B$39:$B$782,G$119)+'СЕТ СН'!$I$9+СВЦЭМ!$D$10+'СЕТ СН'!$I$6-'СЕТ СН'!$I$19</f>
        <v>1831.0768114799998</v>
      </c>
      <c r="H139" s="36">
        <f>SUMIFS(СВЦЭМ!$C$39:$C$782,СВЦЭМ!$A$39:$A$782,$A139,СВЦЭМ!$B$39:$B$782,H$119)+'СЕТ СН'!$I$9+СВЦЭМ!$D$10+'СЕТ СН'!$I$6-'СЕТ СН'!$I$19</f>
        <v>1879.3225881600001</v>
      </c>
      <c r="I139" s="36">
        <f>SUMIFS(СВЦЭМ!$C$39:$C$782,СВЦЭМ!$A$39:$A$782,$A139,СВЦЭМ!$B$39:$B$782,I$119)+'СЕТ СН'!$I$9+СВЦЭМ!$D$10+'СЕТ СН'!$I$6-'СЕТ СН'!$I$19</f>
        <v>1919.19186515</v>
      </c>
      <c r="J139" s="36">
        <f>SUMIFS(СВЦЭМ!$C$39:$C$782,СВЦЭМ!$A$39:$A$782,$A139,СВЦЭМ!$B$39:$B$782,J$119)+'СЕТ СН'!$I$9+СВЦЭМ!$D$10+'СЕТ СН'!$I$6-'СЕТ СН'!$I$19</f>
        <v>1874.12624452</v>
      </c>
      <c r="K139" s="36">
        <f>SUMIFS(СВЦЭМ!$C$39:$C$782,СВЦЭМ!$A$39:$A$782,$A139,СВЦЭМ!$B$39:$B$782,K$119)+'СЕТ СН'!$I$9+СВЦЭМ!$D$10+'СЕТ СН'!$I$6-'СЕТ СН'!$I$19</f>
        <v>1811.2773877199998</v>
      </c>
      <c r="L139" s="36">
        <f>SUMIFS(СВЦЭМ!$C$39:$C$782,СВЦЭМ!$A$39:$A$782,$A139,СВЦЭМ!$B$39:$B$782,L$119)+'СЕТ СН'!$I$9+СВЦЭМ!$D$10+'СЕТ СН'!$I$6-'СЕТ СН'!$I$19</f>
        <v>1817.2911223000001</v>
      </c>
      <c r="M139" s="36">
        <f>SUMIFS(СВЦЭМ!$C$39:$C$782,СВЦЭМ!$A$39:$A$782,$A139,СВЦЭМ!$B$39:$B$782,M$119)+'СЕТ СН'!$I$9+СВЦЭМ!$D$10+'СЕТ СН'!$I$6-'СЕТ СН'!$I$19</f>
        <v>1823.00139059</v>
      </c>
      <c r="N139" s="36">
        <f>SUMIFS(СВЦЭМ!$C$39:$C$782,СВЦЭМ!$A$39:$A$782,$A139,СВЦЭМ!$B$39:$B$782,N$119)+'СЕТ СН'!$I$9+СВЦЭМ!$D$10+'СЕТ СН'!$I$6-'СЕТ СН'!$I$19</f>
        <v>1844.3085035700001</v>
      </c>
      <c r="O139" s="36">
        <f>SUMIFS(СВЦЭМ!$C$39:$C$782,СВЦЭМ!$A$39:$A$782,$A139,СВЦЭМ!$B$39:$B$782,O$119)+'СЕТ СН'!$I$9+СВЦЭМ!$D$10+'СЕТ СН'!$I$6-'СЕТ СН'!$I$19</f>
        <v>1893.8839080500002</v>
      </c>
      <c r="P139" s="36">
        <f>SUMIFS(СВЦЭМ!$C$39:$C$782,СВЦЭМ!$A$39:$A$782,$A139,СВЦЭМ!$B$39:$B$782,P$119)+'СЕТ СН'!$I$9+СВЦЭМ!$D$10+'СЕТ СН'!$I$6-'СЕТ СН'!$I$19</f>
        <v>1915.6420047900001</v>
      </c>
      <c r="Q139" s="36">
        <f>SUMIFS(СВЦЭМ!$C$39:$C$782,СВЦЭМ!$A$39:$A$782,$A139,СВЦЭМ!$B$39:$B$782,Q$119)+'СЕТ СН'!$I$9+СВЦЭМ!$D$10+'СЕТ СН'!$I$6-'СЕТ СН'!$I$19</f>
        <v>1904.17852692</v>
      </c>
      <c r="R139" s="36">
        <f>SUMIFS(СВЦЭМ!$C$39:$C$782,СВЦЭМ!$A$39:$A$782,$A139,СВЦЭМ!$B$39:$B$782,R$119)+'СЕТ СН'!$I$9+СВЦЭМ!$D$10+'СЕТ СН'!$I$6-'СЕТ СН'!$I$19</f>
        <v>1908.6277645700002</v>
      </c>
      <c r="S139" s="36">
        <f>SUMIFS(СВЦЭМ!$C$39:$C$782,СВЦЭМ!$A$39:$A$782,$A139,СВЦЭМ!$B$39:$B$782,S$119)+'СЕТ СН'!$I$9+СВЦЭМ!$D$10+'СЕТ СН'!$I$6-'СЕТ СН'!$I$19</f>
        <v>1926.0881883299999</v>
      </c>
      <c r="T139" s="36">
        <f>SUMIFS(СВЦЭМ!$C$39:$C$782,СВЦЭМ!$A$39:$A$782,$A139,СВЦЭМ!$B$39:$B$782,T$119)+'СЕТ СН'!$I$9+СВЦЭМ!$D$10+'СЕТ СН'!$I$6-'СЕТ СН'!$I$19</f>
        <v>1857.61919498</v>
      </c>
      <c r="U139" s="36">
        <f>SUMIFS(СВЦЭМ!$C$39:$C$782,СВЦЭМ!$A$39:$A$782,$A139,СВЦЭМ!$B$39:$B$782,U$119)+'СЕТ СН'!$I$9+СВЦЭМ!$D$10+'СЕТ СН'!$I$6-'СЕТ СН'!$I$19</f>
        <v>1777.2207769299998</v>
      </c>
      <c r="V139" s="36">
        <f>SUMIFS(СВЦЭМ!$C$39:$C$782,СВЦЭМ!$A$39:$A$782,$A139,СВЦЭМ!$B$39:$B$782,V$119)+'СЕТ СН'!$I$9+СВЦЭМ!$D$10+'СЕТ СН'!$I$6-'СЕТ СН'!$I$19</f>
        <v>1734.7646956399999</v>
      </c>
      <c r="W139" s="36">
        <f>SUMIFS(СВЦЭМ!$C$39:$C$782,СВЦЭМ!$A$39:$A$782,$A139,СВЦЭМ!$B$39:$B$782,W$119)+'СЕТ СН'!$I$9+СВЦЭМ!$D$10+'СЕТ СН'!$I$6-'СЕТ СН'!$I$19</f>
        <v>1744.3936702400001</v>
      </c>
      <c r="X139" s="36">
        <f>SUMIFS(СВЦЭМ!$C$39:$C$782,СВЦЭМ!$A$39:$A$782,$A139,СВЦЭМ!$B$39:$B$782,X$119)+'СЕТ СН'!$I$9+СВЦЭМ!$D$10+'СЕТ СН'!$I$6-'СЕТ СН'!$I$19</f>
        <v>1772.91839557</v>
      </c>
      <c r="Y139" s="36">
        <f>SUMIFS(СВЦЭМ!$C$39:$C$782,СВЦЭМ!$A$39:$A$782,$A139,СВЦЭМ!$B$39:$B$782,Y$119)+'СЕТ СН'!$I$9+СВЦЭМ!$D$10+'СЕТ СН'!$I$6-'СЕТ СН'!$I$19</f>
        <v>1844.39608456</v>
      </c>
    </row>
    <row r="140" spans="1:25" ht="15.75" x14ac:dyDescent="0.2">
      <c r="A140" s="35">
        <f t="shared" si="3"/>
        <v>44307</v>
      </c>
      <c r="B140" s="36">
        <f>SUMIFS(СВЦЭМ!$C$39:$C$782,СВЦЭМ!$A$39:$A$782,$A140,СВЦЭМ!$B$39:$B$782,B$119)+'СЕТ СН'!$I$9+СВЦЭМ!$D$10+'СЕТ СН'!$I$6-'СЕТ СН'!$I$19</f>
        <v>1864.3561429400002</v>
      </c>
      <c r="C140" s="36">
        <f>SUMIFS(СВЦЭМ!$C$39:$C$782,СВЦЭМ!$A$39:$A$782,$A140,СВЦЭМ!$B$39:$B$782,C$119)+'СЕТ СН'!$I$9+СВЦЭМ!$D$10+'СЕТ СН'!$I$6-'СЕТ СН'!$I$19</f>
        <v>1885.7652809000001</v>
      </c>
      <c r="D140" s="36">
        <f>SUMIFS(СВЦЭМ!$C$39:$C$782,СВЦЭМ!$A$39:$A$782,$A140,СВЦЭМ!$B$39:$B$782,D$119)+'СЕТ СН'!$I$9+СВЦЭМ!$D$10+'СЕТ СН'!$I$6-'СЕТ СН'!$I$19</f>
        <v>1826.8677828599998</v>
      </c>
      <c r="E140" s="36">
        <f>SUMIFS(СВЦЭМ!$C$39:$C$782,СВЦЭМ!$A$39:$A$782,$A140,СВЦЭМ!$B$39:$B$782,E$119)+'СЕТ СН'!$I$9+СВЦЭМ!$D$10+'СЕТ СН'!$I$6-'СЕТ СН'!$I$19</f>
        <v>1835.2095598800001</v>
      </c>
      <c r="F140" s="36">
        <f>SUMIFS(СВЦЭМ!$C$39:$C$782,СВЦЭМ!$A$39:$A$782,$A140,СВЦЭМ!$B$39:$B$782,F$119)+'СЕТ СН'!$I$9+СВЦЭМ!$D$10+'СЕТ СН'!$I$6-'СЕТ СН'!$I$19</f>
        <v>1838.27809312</v>
      </c>
      <c r="G140" s="36">
        <f>SUMIFS(СВЦЭМ!$C$39:$C$782,СВЦЭМ!$A$39:$A$782,$A140,СВЦЭМ!$B$39:$B$782,G$119)+'СЕТ СН'!$I$9+СВЦЭМ!$D$10+'СЕТ СН'!$I$6-'СЕТ СН'!$I$19</f>
        <v>1833.1821144099999</v>
      </c>
      <c r="H140" s="36">
        <f>SUMIFS(СВЦЭМ!$C$39:$C$782,СВЦЭМ!$A$39:$A$782,$A140,СВЦЭМ!$B$39:$B$782,H$119)+'СЕТ СН'!$I$9+СВЦЭМ!$D$10+'СЕТ СН'!$I$6-'СЕТ СН'!$I$19</f>
        <v>1869.2257853999999</v>
      </c>
      <c r="I140" s="36">
        <f>SUMIFS(СВЦЭМ!$C$39:$C$782,СВЦЭМ!$A$39:$A$782,$A140,СВЦЭМ!$B$39:$B$782,I$119)+'СЕТ СН'!$I$9+СВЦЭМ!$D$10+'СЕТ СН'!$I$6-'СЕТ СН'!$I$19</f>
        <v>1865.0614563999998</v>
      </c>
      <c r="J140" s="36">
        <f>SUMIFS(СВЦЭМ!$C$39:$C$782,СВЦЭМ!$A$39:$A$782,$A140,СВЦЭМ!$B$39:$B$782,J$119)+'СЕТ СН'!$I$9+СВЦЭМ!$D$10+'СЕТ СН'!$I$6-'СЕТ СН'!$I$19</f>
        <v>1829.70481488</v>
      </c>
      <c r="K140" s="36">
        <f>SUMIFS(СВЦЭМ!$C$39:$C$782,СВЦЭМ!$A$39:$A$782,$A140,СВЦЭМ!$B$39:$B$782,K$119)+'СЕТ СН'!$I$9+СВЦЭМ!$D$10+'СЕТ СН'!$I$6-'СЕТ СН'!$I$19</f>
        <v>1780.05454762</v>
      </c>
      <c r="L140" s="36">
        <f>SUMIFS(СВЦЭМ!$C$39:$C$782,СВЦЭМ!$A$39:$A$782,$A140,СВЦЭМ!$B$39:$B$782,L$119)+'СЕТ СН'!$I$9+СВЦЭМ!$D$10+'СЕТ СН'!$I$6-'СЕТ СН'!$I$19</f>
        <v>1783.27052035</v>
      </c>
      <c r="M140" s="36">
        <f>SUMIFS(СВЦЭМ!$C$39:$C$782,СВЦЭМ!$A$39:$A$782,$A140,СВЦЭМ!$B$39:$B$782,M$119)+'СЕТ СН'!$I$9+СВЦЭМ!$D$10+'СЕТ СН'!$I$6-'СЕТ СН'!$I$19</f>
        <v>1791.2146838399999</v>
      </c>
      <c r="N140" s="36">
        <f>SUMIFS(СВЦЭМ!$C$39:$C$782,СВЦЭМ!$A$39:$A$782,$A140,СВЦЭМ!$B$39:$B$782,N$119)+'СЕТ СН'!$I$9+СВЦЭМ!$D$10+'СЕТ СН'!$I$6-'СЕТ СН'!$I$19</f>
        <v>1813.610772</v>
      </c>
      <c r="O140" s="36">
        <f>SUMIFS(СВЦЭМ!$C$39:$C$782,СВЦЭМ!$A$39:$A$782,$A140,СВЦЭМ!$B$39:$B$782,O$119)+'СЕТ СН'!$I$9+СВЦЭМ!$D$10+'СЕТ СН'!$I$6-'СЕТ СН'!$I$19</f>
        <v>1854.91516348</v>
      </c>
      <c r="P140" s="36">
        <f>SUMIFS(СВЦЭМ!$C$39:$C$782,СВЦЭМ!$A$39:$A$782,$A140,СВЦЭМ!$B$39:$B$782,P$119)+'СЕТ СН'!$I$9+СВЦЭМ!$D$10+'СЕТ СН'!$I$6-'СЕТ СН'!$I$19</f>
        <v>1872.6950389200001</v>
      </c>
      <c r="Q140" s="36">
        <f>SUMIFS(СВЦЭМ!$C$39:$C$782,СВЦЭМ!$A$39:$A$782,$A140,СВЦЭМ!$B$39:$B$782,Q$119)+'СЕТ СН'!$I$9+СВЦЭМ!$D$10+'СЕТ СН'!$I$6-'СЕТ СН'!$I$19</f>
        <v>1871.0367062</v>
      </c>
      <c r="R140" s="36">
        <f>SUMIFS(СВЦЭМ!$C$39:$C$782,СВЦЭМ!$A$39:$A$782,$A140,СВЦЭМ!$B$39:$B$782,R$119)+'СЕТ СН'!$I$9+СВЦЭМ!$D$10+'СЕТ СН'!$I$6-'СЕТ СН'!$I$19</f>
        <v>1855.8795296399999</v>
      </c>
      <c r="S140" s="36">
        <f>SUMIFS(СВЦЭМ!$C$39:$C$782,СВЦЭМ!$A$39:$A$782,$A140,СВЦЭМ!$B$39:$B$782,S$119)+'СЕТ СН'!$I$9+СВЦЭМ!$D$10+'СЕТ СН'!$I$6-'СЕТ СН'!$I$19</f>
        <v>1867.43935973</v>
      </c>
      <c r="T140" s="36">
        <f>SUMIFS(СВЦЭМ!$C$39:$C$782,СВЦЭМ!$A$39:$A$782,$A140,СВЦЭМ!$B$39:$B$782,T$119)+'СЕТ СН'!$I$9+СВЦЭМ!$D$10+'СЕТ СН'!$I$6-'СЕТ СН'!$I$19</f>
        <v>1813.83093581</v>
      </c>
      <c r="U140" s="36">
        <f>SUMIFS(СВЦЭМ!$C$39:$C$782,СВЦЭМ!$A$39:$A$782,$A140,СВЦЭМ!$B$39:$B$782,U$119)+'СЕТ СН'!$I$9+СВЦЭМ!$D$10+'СЕТ СН'!$I$6-'СЕТ СН'!$I$19</f>
        <v>1735.1953146999999</v>
      </c>
      <c r="V140" s="36">
        <f>SUMIFS(СВЦЭМ!$C$39:$C$782,СВЦЭМ!$A$39:$A$782,$A140,СВЦЭМ!$B$39:$B$782,V$119)+'СЕТ СН'!$I$9+СВЦЭМ!$D$10+'СЕТ СН'!$I$6-'СЕТ СН'!$I$19</f>
        <v>1695.8426970400001</v>
      </c>
      <c r="W140" s="36">
        <f>SUMIFS(СВЦЭМ!$C$39:$C$782,СВЦЭМ!$A$39:$A$782,$A140,СВЦЭМ!$B$39:$B$782,W$119)+'СЕТ СН'!$I$9+СВЦЭМ!$D$10+'СЕТ СН'!$I$6-'СЕТ СН'!$I$19</f>
        <v>1711.6046519799997</v>
      </c>
      <c r="X140" s="36">
        <f>SUMIFS(СВЦЭМ!$C$39:$C$782,СВЦЭМ!$A$39:$A$782,$A140,СВЦЭМ!$B$39:$B$782,X$119)+'СЕТ СН'!$I$9+СВЦЭМ!$D$10+'СЕТ СН'!$I$6-'СЕТ СН'!$I$19</f>
        <v>1739.80676055</v>
      </c>
      <c r="Y140" s="36">
        <f>SUMIFS(СВЦЭМ!$C$39:$C$782,СВЦЭМ!$A$39:$A$782,$A140,СВЦЭМ!$B$39:$B$782,Y$119)+'СЕТ СН'!$I$9+СВЦЭМ!$D$10+'СЕТ СН'!$I$6-'СЕТ СН'!$I$19</f>
        <v>1801.0357210399998</v>
      </c>
    </row>
    <row r="141" spans="1:25" ht="15.75" x14ac:dyDescent="0.2">
      <c r="A141" s="35">
        <f t="shared" si="3"/>
        <v>44308</v>
      </c>
      <c r="B141" s="36">
        <f>SUMIFS(СВЦЭМ!$C$39:$C$782,СВЦЭМ!$A$39:$A$782,$A141,СВЦЭМ!$B$39:$B$782,B$119)+'СЕТ СН'!$I$9+СВЦЭМ!$D$10+'СЕТ СН'!$I$6-'СЕТ СН'!$I$19</f>
        <v>1657.6602537799999</v>
      </c>
      <c r="C141" s="36">
        <f>SUMIFS(СВЦЭМ!$C$39:$C$782,СВЦЭМ!$A$39:$A$782,$A141,СВЦЭМ!$B$39:$B$782,C$119)+'СЕТ СН'!$I$9+СВЦЭМ!$D$10+'СЕТ СН'!$I$6-'СЕТ СН'!$I$19</f>
        <v>1721.9346351599997</v>
      </c>
      <c r="D141" s="36">
        <f>SUMIFS(СВЦЭМ!$C$39:$C$782,СВЦЭМ!$A$39:$A$782,$A141,СВЦЭМ!$B$39:$B$782,D$119)+'СЕТ СН'!$I$9+СВЦЭМ!$D$10+'СЕТ СН'!$I$6-'СЕТ СН'!$I$19</f>
        <v>1745.1527162299999</v>
      </c>
      <c r="E141" s="36">
        <f>SUMIFS(СВЦЭМ!$C$39:$C$782,СВЦЭМ!$A$39:$A$782,$A141,СВЦЭМ!$B$39:$B$782,E$119)+'СЕТ СН'!$I$9+СВЦЭМ!$D$10+'СЕТ СН'!$I$6-'СЕТ СН'!$I$19</f>
        <v>1748.5201260499998</v>
      </c>
      <c r="F141" s="36">
        <f>SUMIFS(СВЦЭМ!$C$39:$C$782,СВЦЭМ!$A$39:$A$782,$A141,СВЦЭМ!$B$39:$B$782,F$119)+'СЕТ СН'!$I$9+СВЦЭМ!$D$10+'СЕТ СН'!$I$6-'СЕТ СН'!$I$19</f>
        <v>1752.3504389499999</v>
      </c>
      <c r="G141" s="36">
        <f>SUMIFS(СВЦЭМ!$C$39:$C$782,СВЦЭМ!$A$39:$A$782,$A141,СВЦЭМ!$B$39:$B$782,G$119)+'СЕТ СН'!$I$9+СВЦЭМ!$D$10+'СЕТ СН'!$I$6-'СЕТ СН'!$I$19</f>
        <v>1744.3624655799999</v>
      </c>
      <c r="H141" s="36">
        <f>SUMIFS(СВЦЭМ!$C$39:$C$782,СВЦЭМ!$A$39:$A$782,$A141,СВЦЭМ!$B$39:$B$782,H$119)+'СЕТ СН'!$I$9+СВЦЭМ!$D$10+'СЕТ СН'!$I$6-'СЕТ СН'!$I$19</f>
        <v>1740.94741815</v>
      </c>
      <c r="I141" s="36">
        <f>SUMIFS(СВЦЭМ!$C$39:$C$782,СВЦЭМ!$A$39:$A$782,$A141,СВЦЭМ!$B$39:$B$782,I$119)+'СЕТ СН'!$I$9+СВЦЭМ!$D$10+'СЕТ СН'!$I$6-'СЕТ СН'!$I$19</f>
        <v>1675.27735979</v>
      </c>
      <c r="J141" s="36">
        <f>SUMIFS(СВЦЭМ!$C$39:$C$782,СВЦЭМ!$A$39:$A$782,$A141,СВЦЭМ!$B$39:$B$782,J$119)+'СЕТ СН'!$I$9+СВЦЭМ!$D$10+'СЕТ СН'!$I$6-'СЕТ СН'!$I$19</f>
        <v>1611.5246250199998</v>
      </c>
      <c r="K141" s="36">
        <f>SUMIFS(СВЦЭМ!$C$39:$C$782,СВЦЭМ!$A$39:$A$782,$A141,СВЦЭМ!$B$39:$B$782,K$119)+'СЕТ СН'!$I$9+СВЦЭМ!$D$10+'СЕТ СН'!$I$6-'СЕТ СН'!$I$19</f>
        <v>1561.92388149</v>
      </c>
      <c r="L141" s="36">
        <f>SUMIFS(СВЦЭМ!$C$39:$C$782,СВЦЭМ!$A$39:$A$782,$A141,СВЦЭМ!$B$39:$B$782,L$119)+'СЕТ СН'!$I$9+СВЦЭМ!$D$10+'СЕТ СН'!$I$6-'СЕТ СН'!$I$19</f>
        <v>1571.77855548</v>
      </c>
      <c r="M141" s="36">
        <f>SUMIFS(СВЦЭМ!$C$39:$C$782,СВЦЭМ!$A$39:$A$782,$A141,СВЦЭМ!$B$39:$B$782,M$119)+'СЕТ СН'!$I$9+СВЦЭМ!$D$10+'СЕТ СН'!$I$6-'СЕТ СН'!$I$19</f>
        <v>1570.93371942</v>
      </c>
      <c r="N141" s="36">
        <f>SUMIFS(СВЦЭМ!$C$39:$C$782,СВЦЭМ!$A$39:$A$782,$A141,СВЦЭМ!$B$39:$B$782,N$119)+'СЕТ СН'!$I$9+СВЦЭМ!$D$10+'СЕТ СН'!$I$6-'СЕТ СН'!$I$19</f>
        <v>1593.3559947700001</v>
      </c>
      <c r="O141" s="36">
        <f>SUMIFS(СВЦЭМ!$C$39:$C$782,СВЦЭМ!$A$39:$A$782,$A141,СВЦЭМ!$B$39:$B$782,O$119)+'СЕТ СН'!$I$9+СВЦЭМ!$D$10+'СЕТ СН'!$I$6-'СЕТ СН'!$I$19</f>
        <v>1669.1146421799999</v>
      </c>
      <c r="P141" s="36">
        <f>SUMIFS(СВЦЭМ!$C$39:$C$782,СВЦЭМ!$A$39:$A$782,$A141,СВЦЭМ!$B$39:$B$782,P$119)+'СЕТ СН'!$I$9+СВЦЭМ!$D$10+'СЕТ СН'!$I$6-'СЕТ СН'!$I$19</f>
        <v>1669.8291430899999</v>
      </c>
      <c r="Q141" s="36">
        <f>SUMIFS(СВЦЭМ!$C$39:$C$782,СВЦЭМ!$A$39:$A$782,$A141,СВЦЭМ!$B$39:$B$782,Q$119)+'СЕТ СН'!$I$9+СВЦЭМ!$D$10+'СЕТ СН'!$I$6-'СЕТ СН'!$I$19</f>
        <v>1669.27858586</v>
      </c>
      <c r="R141" s="36">
        <f>SUMIFS(СВЦЭМ!$C$39:$C$782,СВЦЭМ!$A$39:$A$782,$A141,СВЦЭМ!$B$39:$B$782,R$119)+'СЕТ СН'!$I$9+СВЦЭМ!$D$10+'СЕТ СН'!$I$6-'СЕТ СН'!$I$19</f>
        <v>1653.1163355399999</v>
      </c>
      <c r="S141" s="36">
        <f>SUMIFS(СВЦЭМ!$C$39:$C$782,СВЦЭМ!$A$39:$A$782,$A141,СВЦЭМ!$B$39:$B$782,S$119)+'СЕТ СН'!$I$9+СВЦЭМ!$D$10+'СЕТ СН'!$I$6-'СЕТ СН'!$I$19</f>
        <v>1660.7967520100001</v>
      </c>
      <c r="T141" s="36">
        <f>SUMIFS(СВЦЭМ!$C$39:$C$782,СВЦЭМ!$A$39:$A$782,$A141,СВЦЭМ!$B$39:$B$782,T$119)+'СЕТ СН'!$I$9+СВЦЭМ!$D$10+'СЕТ СН'!$I$6-'СЕТ СН'!$I$19</f>
        <v>1595.9188333</v>
      </c>
      <c r="U141" s="36">
        <f>SUMIFS(СВЦЭМ!$C$39:$C$782,СВЦЭМ!$A$39:$A$782,$A141,СВЦЭМ!$B$39:$B$782,U$119)+'СЕТ СН'!$I$9+СВЦЭМ!$D$10+'СЕТ СН'!$I$6-'СЕТ СН'!$I$19</f>
        <v>1598.6921528799999</v>
      </c>
      <c r="V141" s="36">
        <f>SUMIFS(СВЦЭМ!$C$39:$C$782,СВЦЭМ!$A$39:$A$782,$A141,СВЦЭМ!$B$39:$B$782,V$119)+'СЕТ СН'!$I$9+СВЦЭМ!$D$10+'СЕТ СН'!$I$6-'СЕТ СН'!$I$19</f>
        <v>1635.3481636199999</v>
      </c>
      <c r="W141" s="36">
        <f>SUMIFS(СВЦЭМ!$C$39:$C$782,СВЦЭМ!$A$39:$A$782,$A141,СВЦЭМ!$B$39:$B$782,W$119)+'СЕТ СН'!$I$9+СВЦЭМ!$D$10+'СЕТ СН'!$I$6-'СЕТ СН'!$I$19</f>
        <v>1651.19714847</v>
      </c>
      <c r="X141" s="36">
        <f>SUMIFS(СВЦЭМ!$C$39:$C$782,СВЦЭМ!$A$39:$A$782,$A141,СВЦЭМ!$B$39:$B$782,X$119)+'СЕТ СН'!$I$9+СВЦЭМ!$D$10+'СЕТ СН'!$I$6-'СЕТ СН'!$I$19</f>
        <v>1622.45691059</v>
      </c>
      <c r="Y141" s="36">
        <f>SUMIFS(СВЦЭМ!$C$39:$C$782,СВЦЭМ!$A$39:$A$782,$A141,СВЦЭМ!$B$39:$B$782,Y$119)+'СЕТ СН'!$I$9+СВЦЭМ!$D$10+'СЕТ СН'!$I$6-'СЕТ СН'!$I$19</f>
        <v>1601.01778569</v>
      </c>
    </row>
    <row r="142" spans="1:25" ht="15.75" x14ac:dyDescent="0.2">
      <c r="A142" s="35">
        <f t="shared" si="3"/>
        <v>44309</v>
      </c>
      <c r="B142" s="36">
        <f>SUMIFS(СВЦЭМ!$C$39:$C$782,СВЦЭМ!$A$39:$A$782,$A142,СВЦЭМ!$B$39:$B$782,B$119)+'СЕТ СН'!$I$9+СВЦЭМ!$D$10+'СЕТ СН'!$I$6-'СЕТ СН'!$I$19</f>
        <v>1599.2571237899999</v>
      </c>
      <c r="C142" s="36">
        <f>SUMIFS(СВЦЭМ!$C$39:$C$782,СВЦЭМ!$A$39:$A$782,$A142,СВЦЭМ!$B$39:$B$782,C$119)+'СЕТ СН'!$I$9+СВЦЭМ!$D$10+'СЕТ СН'!$I$6-'СЕТ СН'!$I$19</f>
        <v>1662.13063253</v>
      </c>
      <c r="D142" s="36">
        <f>SUMIFS(СВЦЭМ!$C$39:$C$782,СВЦЭМ!$A$39:$A$782,$A142,СВЦЭМ!$B$39:$B$782,D$119)+'СЕТ СН'!$I$9+СВЦЭМ!$D$10+'СЕТ СН'!$I$6-'СЕТ СН'!$I$19</f>
        <v>1693.7868544600001</v>
      </c>
      <c r="E142" s="36">
        <f>SUMIFS(СВЦЭМ!$C$39:$C$782,СВЦЭМ!$A$39:$A$782,$A142,СВЦЭМ!$B$39:$B$782,E$119)+'СЕТ СН'!$I$9+СВЦЭМ!$D$10+'СЕТ СН'!$I$6-'СЕТ СН'!$I$19</f>
        <v>1697.2769455600001</v>
      </c>
      <c r="F142" s="36">
        <f>SUMIFS(СВЦЭМ!$C$39:$C$782,СВЦЭМ!$A$39:$A$782,$A142,СВЦЭМ!$B$39:$B$782,F$119)+'СЕТ СН'!$I$9+СВЦЭМ!$D$10+'СЕТ СН'!$I$6-'СЕТ СН'!$I$19</f>
        <v>1695.0183257799999</v>
      </c>
      <c r="G142" s="36">
        <f>SUMIFS(СВЦЭМ!$C$39:$C$782,СВЦЭМ!$A$39:$A$782,$A142,СВЦЭМ!$B$39:$B$782,G$119)+'СЕТ СН'!$I$9+СВЦЭМ!$D$10+'СЕТ СН'!$I$6-'СЕТ СН'!$I$19</f>
        <v>1677.99075752</v>
      </c>
      <c r="H142" s="36">
        <f>SUMIFS(СВЦЭМ!$C$39:$C$782,СВЦЭМ!$A$39:$A$782,$A142,СВЦЭМ!$B$39:$B$782,H$119)+'СЕТ СН'!$I$9+СВЦЭМ!$D$10+'СЕТ СН'!$I$6-'СЕТ СН'!$I$19</f>
        <v>1658.8814714</v>
      </c>
      <c r="I142" s="36">
        <f>SUMIFS(СВЦЭМ!$C$39:$C$782,СВЦЭМ!$A$39:$A$782,$A142,СВЦЭМ!$B$39:$B$782,I$119)+'СЕТ СН'!$I$9+СВЦЭМ!$D$10+'СЕТ СН'!$I$6-'СЕТ СН'!$I$19</f>
        <v>1614.3401588699999</v>
      </c>
      <c r="J142" s="36">
        <f>SUMIFS(СВЦЭМ!$C$39:$C$782,СВЦЭМ!$A$39:$A$782,$A142,СВЦЭМ!$B$39:$B$782,J$119)+'СЕТ СН'!$I$9+СВЦЭМ!$D$10+'СЕТ СН'!$I$6-'СЕТ СН'!$I$19</f>
        <v>1623.0136702899999</v>
      </c>
      <c r="K142" s="36">
        <f>SUMIFS(СВЦЭМ!$C$39:$C$782,СВЦЭМ!$A$39:$A$782,$A142,СВЦЭМ!$B$39:$B$782,K$119)+'СЕТ СН'!$I$9+СВЦЭМ!$D$10+'СЕТ СН'!$I$6-'СЕТ СН'!$I$19</f>
        <v>1581.6093095199999</v>
      </c>
      <c r="L142" s="36">
        <f>SUMIFS(СВЦЭМ!$C$39:$C$782,СВЦЭМ!$A$39:$A$782,$A142,СВЦЭМ!$B$39:$B$782,L$119)+'СЕТ СН'!$I$9+СВЦЭМ!$D$10+'СЕТ СН'!$I$6-'СЕТ СН'!$I$19</f>
        <v>1587.86953309</v>
      </c>
      <c r="M142" s="36">
        <f>SUMIFS(СВЦЭМ!$C$39:$C$782,СВЦЭМ!$A$39:$A$782,$A142,СВЦЭМ!$B$39:$B$782,M$119)+'СЕТ СН'!$I$9+СВЦЭМ!$D$10+'СЕТ СН'!$I$6-'СЕТ СН'!$I$19</f>
        <v>1575.77143583</v>
      </c>
      <c r="N142" s="36">
        <f>SUMIFS(СВЦЭМ!$C$39:$C$782,СВЦЭМ!$A$39:$A$782,$A142,СВЦЭМ!$B$39:$B$782,N$119)+'СЕТ СН'!$I$9+СВЦЭМ!$D$10+'СЕТ СН'!$I$6-'СЕТ СН'!$I$19</f>
        <v>1586.5628955100001</v>
      </c>
      <c r="O142" s="36">
        <f>SUMIFS(СВЦЭМ!$C$39:$C$782,СВЦЭМ!$A$39:$A$782,$A142,СВЦЭМ!$B$39:$B$782,O$119)+'СЕТ СН'!$I$9+СВЦЭМ!$D$10+'СЕТ СН'!$I$6-'СЕТ СН'!$I$19</f>
        <v>1630.9887812100001</v>
      </c>
      <c r="P142" s="36">
        <f>SUMIFS(СВЦЭМ!$C$39:$C$782,СВЦЭМ!$A$39:$A$782,$A142,СВЦЭМ!$B$39:$B$782,P$119)+'СЕТ СН'!$I$9+СВЦЭМ!$D$10+'СЕТ СН'!$I$6-'СЕТ СН'!$I$19</f>
        <v>1609.44725952</v>
      </c>
      <c r="Q142" s="36">
        <f>SUMIFS(СВЦЭМ!$C$39:$C$782,СВЦЭМ!$A$39:$A$782,$A142,СВЦЭМ!$B$39:$B$782,Q$119)+'СЕТ СН'!$I$9+СВЦЭМ!$D$10+'СЕТ СН'!$I$6-'СЕТ СН'!$I$19</f>
        <v>1601.2859490599999</v>
      </c>
      <c r="R142" s="36">
        <f>SUMIFS(СВЦЭМ!$C$39:$C$782,СВЦЭМ!$A$39:$A$782,$A142,СВЦЭМ!$B$39:$B$782,R$119)+'СЕТ СН'!$I$9+СВЦЭМ!$D$10+'СЕТ СН'!$I$6-'СЕТ СН'!$I$19</f>
        <v>1601.0294119</v>
      </c>
      <c r="S142" s="36">
        <f>SUMIFS(СВЦЭМ!$C$39:$C$782,СВЦЭМ!$A$39:$A$782,$A142,СВЦЭМ!$B$39:$B$782,S$119)+'СЕТ СН'!$I$9+СВЦЭМ!$D$10+'СЕТ СН'!$I$6-'СЕТ СН'!$I$19</f>
        <v>1620.40344104</v>
      </c>
      <c r="T142" s="36">
        <f>SUMIFS(СВЦЭМ!$C$39:$C$782,СВЦЭМ!$A$39:$A$782,$A142,СВЦЭМ!$B$39:$B$782,T$119)+'СЕТ СН'!$I$9+СВЦЭМ!$D$10+'СЕТ СН'!$I$6-'СЕТ СН'!$I$19</f>
        <v>1595.0469957999999</v>
      </c>
      <c r="U142" s="36">
        <f>SUMIFS(СВЦЭМ!$C$39:$C$782,СВЦЭМ!$A$39:$A$782,$A142,СВЦЭМ!$B$39:$B$782,U$119)+'СЕТ СН'!$I$9+СВЦЭМ!$D$10+'СЕТ СН'!$I$6-'СЕТ СН'!$I$19</f>
        <v>1553.6863717399999</v>
      </c>
      <c r="V142" s="36">
        <f>SUMIFS(СВЦЭМ!$C$39:$C$782,СВЦЭМ!$A$39:$A$782,$A142,СВЦЭМ!$B$39:$B$782,V$119)+'СЕТ СН'!$I$9+СВЦЭМ!$D$10+'СЕТ СН'!$I$6-'СЕТ СН'!$I$19</f>
        <v>1578.04542335</v>
      </c>
      <c r="W142" s="36">
        <f>SUMIFS(СВЦЭМ!$C$39:$C$782,СВЦЭМ!$A$39:$A$782,$A142,СВЦЭМ!$B$39:$B$782,W$119)+'СЕТ СН'!$I$9+СВЦЭМ!$D$10+'СЕТ СН'!$I$6-'СЕТ СН'!$I$19</f>
        <v>1601.5027576</v>
      </c>
      <c r="X142" s="36">
        <f>SUMIFS(СВЦЭМ!$C$39:$C$782,СВЦЭМ!$A$39:$A$782,$A142,СВЦЭМ!$B$39:$B$782,X$119)+'СЕТ СН'!$I$9+СВЦЭМ!$D$10+'СЕТ СН'!$I$6-'СЕТ СН'!$I$19</f>
        <v>1554.08287365</v>
      </c>
      <c r="Y142" s="36">
        <f>SUMIFS(СВЦЭМ!$C$39:$C$782,СВЦЭМ!$A$39:$A$782,$A142,СВЦЭМ!$B$39:$B$782,Y$119)+'СЕТ СН'!$I$9+СВЦЭМ!$D$10+'СЕТ СН'!$I$6-'СЕТ СН'!$I$19</f>
        <v>1537.29463229</v>
      </c>
    </row>
    <row r="143" spans="1:25" ht="15.75" x14ac:dyDescent="0.2">
      <c r="A143" s="35">
        <f t="shared" si="3"/>
        <v>44310</v>
      </c>
      <c r="B143" s="36">
        <f>SUMIFS(СВЦЭМ!$C$39:$C$782,СВЦЭМ!$A$39:$A$782,$A143,СВЦЭМ!$B$39:$B$782,B$119)+'СЕТ СН'!$I$9+СВЦЭМ!$D$10+'СЕТ СН'!$I$6-'СЕТ СН'!$I$19</f>
        <v>1772.4966261700001</v>
      </c>
      <c r="C143" s="36">
        <f>SUMIFS(СВЦЭМ!$C$39:$C$782,СВЦЭМ!$A$39:$A$782,$A143,СВЦЭМ!$B$39:$B$782,C$119)+'СЕТ СН'!$I$9+СВЦЭМ!$D$10+'СЕТ СН'!$I$6-'СЕТ СН'!$I$19</f>
        <v>1872.5925078599998</v>
      </c>
      <c r="D143" s="36">
        <f>SUMIFS(СВЦЭМ!$C$39:$C$782,СВЦЭМ!$A$39:$A$782,$A143,СВЦЭМ!$B$39:$B$782,D$119)+'СЕТ СН'!$I$9+СВЦЭМ!$D$10+'СЕТ СН'!$I$6-'СЕТ СН'!$I$19</f>
        <v>1937.8052983299999</v>
      </c>
      <c r="E143" s="36">
        <f>SUMIFS(СВЦЭМ!$C$39:$C$782,СВЦЭМ!$A$39:$A$782,$A143,СВЦЭМ!$B$39:$B$782,E$119)+'СЕТ СН'!$I$9+СВЦЭМ!$D$10+'СЕТ СН'!$I$6-'СЕТ СН'!$I$19</f>
        <v>1929.0027408400001</v>
      </c>
      <c r="F143" s="36">
        <f>SUMIFS(СВЦЭМ!$C$39:$C$782,СВЦЭМ!$A$39:$A$782,$A143,СВЦЭМ!$B$39:$B$782,F$119)+'СЕТ СН'!$I$9+СВЦЭМ!$D$10+'СЕТ СН'!$I$6-'СЕТ СН'!$I$19</f>
        <v>1943.7277815900002</v>
      </c>
      <c r="G143" s="36">
        <f>SUMIFS(СВЦЭМ!$C$39:$C$782,СВЦЭМ!$A$39:$A$782,$A143,СВЦЭМ!$B$39:$B$782,G$119)+'СЕТ СН'!$I$9+СВЦЭМ!$D$10+'СЕТ СН'!$I$6-'СЕТ СН'!$I$19</f>
        <v>1914.3375210099998</v>
      </c>
      <c r="H143" s="36">
        <f>SUMIFS(СВЦЭМ!$C$39:$C$782,СВЦЭМ!$A$39:$A$782,$A143,СВЦЭМ!$B$39:$B$782,H$119)+'СЕТ СН'!$I$9+СВЦЭМ!$D$10+'СЕТ СН'!$I$6-'СЕТ СН'!$I$19</f>
        <v>1867.5767276000001</v>
      </c>
      <c r="I143" s="36">
        <f>SUMIFS(СВЦЭМ!$C$39:$C$782,СВЦЭМ!$A$39:$A$782,$A143,СВЦЭМ!$B$39:$B$782,I$119)+'СЕТ СН'!$I$9+СВЦЭМ!$D$10+'СЕТ СН'!$I$6-'СЕТ СН'!$I$19</f>
        <v>1819.8949577600001</v>
      </c>
      <c r="J143" s="36">
        <f>SUMIFS(СВЦЭМ!$C$39:$C$782,СВЦЭМ!$A$39:$A$782,$A143,СВЦЭМ!$B$39:$B$782,J$119)+'СЕТ СН'!$I$9+СВЦЭМ!$D$10+'СЕТ СН'!$I$6-'СЕТ СН'!$I$19</f>
        <v>1722.1254028799999</v>
      </c>
      <c r="K143" s="36">
        <f>SUMIFS(СВЦЭМ!$C$39:$C$782,СВЦЭМ!$A$39:$A$782,$A143,СВЦЭМ!$B$39:$B$782,K$119)+'СЕТ СН'!$I$9+СВЦЭМ!$D$10+'СЕТ СН'!$I$6-'СЕТ СН'!$I$19</f>
        <v>1647.77379311</v>
      </c>
      <c r="L143" s="36">
        <f>SUMIFS(СВЦЭМ!$C$39:$C$782,СВЦЭМ!$A$39:$A$782,$A143,СВЦЭМ!$B$39:$B$782,L$119)+'СЕТ СН'!$I$9+СВЦЭМ!$D$10+'СЕТ СН'!$I$6-'СЕТ СН'!$I$19</f>
        <v>1642.6432725300001</v>
      </c>
      <c r="M143" s="36">
        <f>SUMIFS(СВЦЭМ!$C$39:$C$782,СВЦЭМ!$A$39:$A$782,$A143,СВЦЭМ!$B$39:$B$782,M$119)+'СЕТ СН'!$I$9+СВЦЭМ!$D$10+'СЕТ СН'!$I$6-'СЕТ СН'!$I$19</f>
        <v>1657.2193155300001</v>
      </c>
      <c r="N143" s="36">
        <f>SUMIFS(СВЦЭМ!$C$39:$C$782,СВЦЭМ!$A$39:$A$782,$A143,СВЦЭМ!$B$39:$B$782,N$119)+'СЕТ СН'!$I$9+СВЦЭМ!$D$10+'СЕТ СН'!$I$6-'СЕТ СН'!$I$19</f>
        <v>1682.2839642999998</v>
      </c>
      <c r="O143" s="36">
        <f>SUMIFS(СВЦЭМ!$C$39:$C$782,СВЦЭМ!$A$39:$A$782,$A143,СВЦЭМ!$B$39:$B$782,O$119)+'СЕТ СН'!$I$9+СВЦЭМ!$D$10+'СЕТ СН'!$I$6-'СЕТ СН'!$I$19</f>
        <v>1749.5966200100002</v>
      </c>
      <c r="P143" s="36">
        <f>SUMIFS(СВЦЭМ!$C$39:$C$782,СВЦЭМ!$A$39:$A$782,$A143,СВЦЭМ!$B$39:$B$782,P$119)+'СЕТ СН'!$I$9+СВЦЭМ!$D$10+'СЕТ СН'!$I$6-'СЕТ СН'!$I$19</f>
        <v>1812.21727891</v>
      </c>
      <c r="Q143" s="36">
        <f>SUMIFS(СВЦЭМ!$C$39:$C$782,СВЦЭМ!$A$39:$A$782,$A143,СВЦЭМ!$B$39:$B$782,Q$119)+'СЕТ СН'!$I$9+СВЦЭМ!$D$10+'СЕТ СН'!$I$6-'СЕТ СН'!$I$19</f>
        <v>1818.8789248600001</v>
      </c>
      <c r="R143" s="36">
        <f>SUMIFS(СВЦЭМ!$C$39:$C$782,СВЦЭМ!$A$39:$A$782,$A143,СВЦЭМ!$B$39:$B$782,R$119)+'СЕТ СН'!$I$9+СВЦЭМ!$D$10+'СЕТ СН'!$I$6-'СЕТ СН'!$I$19</f>
        <v>1811.2085612599999</v>
      </c>
      <c r="S143" s="36">
        <f>SUMIFS(СВЦЭМ!$C$39:$C$782,СВЦЭМ!$A$39:$A$782,$A143,СВЦЭМ!$B$39:$B$782,S$119)+'СЕТ СН'!$I$9+СВЦЭМ!$D$10+'СЕТ СН'!$I$6-'СЕТ СН'!$I$19</f>
        <v>1786.8612360500001</v>
      </c>
      <c r="T143" s="36">
        <f>SUMIFS(СВЦЭМ!$C$39:$C$782,СВЦЭМ!$A$39:$A$782,$A143,СВЦЭМ!$B$39:$B$782,T$119)+'СЕТ СН'!$I$9+СВЦЭМ!$D$10+'СЕТ СН'!$I$6-'СЕТ СН'!$I$19</f>
        <v>1698.3463051599997</v>
      </c>
      <c r="U143" s="36">
        <f>SUMIFS(СВЦЭМ!$C$39:$C$782,СВЦЭМ!$A$39:$A$782,$A143,СВЦЭМ!$B$39:$B$782,U$119)+'СЕТ СН'!$I$9+СВЦЭМ!$D$10+'СЕТ СН'!$I$6-'СЕТ СН'!$I$19</f>
        <v>1624.6771766299998</v>
      </c>
      <c r="V143" s="36">
        <f>SUMIFS(СВЦЭМ!$C$39:$C$782,СВЦЭМ!$A$39:$A$782,$A143,СВЦЭМ!$B$39:$B$782,V$119)+'СЕТ СН'!$I$9+СВЦЭМ!$D$10+'СЕТ СН'!$I$6-'СЕТ СН'!$I$19</f>
        <v>1565.7747477299999</v>
      </c>
      <c r="W143" s="36">
        <f>SUMIFS(СВЦЭМ!$C$39:$C$782,СВЦЭМ!$A$39:$A$782,$A143,СВЦЭМ!$B$39:$B$782,W$119)+'СЕТ СН'!$I$9+СВЦЭМ!$D$10+'СЕТ СН'!$I$6-'СЕТ СН'!$I$19</f>
        <v>1595.4545825599998</v>
      </c>
      <c r="X143" s="36">
        <f>SUMIFS(СВЦЭМ!$C$39:$C$782,СВЦЭМ!$A$39:$A$782,$A143,СВЦЭМ!$B$39:$B$782,X$119)+'СЕТ СН'!$I$9+СВЦЭМ!$D$10+'СЕТ СН'!$I$6-'СЕТ СН'!$I$19</f>
        <v>1618.6721420399999</v>
      </c>
      <c r="Y143" s="36">
        <f>SUMIFS(СВЦЭМ!$C$39:$C$782,СВЦЭМ!$A$39:$A$782,$A143,СВЦЭМ!$B$39:$B$782,Y$119)+'СЕТ СН'!$I$9+СВЦЭМ!$D$10+'СЕТ СН'!$I$6-'СЕТ СН'!$I$19</f>
        <v>1684.34748442</v>
      </c>
    </row>
    <row r="144" spans="1:25" ht="15.75" x14ac:dyDescent="0.2">
      <c r="A144" s="35">
        <f t="shared" si="3"/>
        <v>44311</v>
      </c>
      <c r="B144" s="36">
        <f>SUMIFS(СВЦЭМ!$C$39:$C$782,СВЦЭМ!$A$39:$A$782,$A144,СВЦЭМ!$B$39:$B$782,B$119)+'СЕТ СН'!$I$9+СВЦЭМ!$D$10+'СЕТ СН'!$I$6-'СЕТ СН'!$I$19</f>
        <v>1721.3145762599997</v>
      </c>
      <c r="C144" s="36">
        <f>SUMIFS(СВЦЭМ!$C$39:$C$782,СВЦЭМ!$A$39:$A$782,$A144,СВЦЭМ!$B$39:$B$782,C$119)+'СЕТ СН'!$I$9+СВЦЭМ!$D$10+'СЕТ СН'!$I$6-'СЕТ СН'!$I$19</f>
        <v>1770.3766155100002</v>
      </c>
      <c r="D144" s="36">
        <f>SUMIFS(СВЦЭМ!$C$39:$C$782,СВЦЭМ!$A$39:$A$782,$A144,СВЦЭМ!$B$39:$B$782,D$119)+'СЕТ СН'!$I$9+СВЦЭМ!$D$10+'СЕТ СН'!$I$6-'СЕТ СН'!$I$19</f>
        <v>1716.36983259</v>
      </c>
      <c r="E144" s="36">
        <f>SUMIFS(СВЦЭМ!$C$39:$C$782,СВЦЭМ!$A$39:$A$782,$A144,СВЦЭМ!$B$39:$B$782,E$119)+'СЕТ СН'!$I$9+СВЦЭМ!$D$10+'СЕТ СН'!$I$6-'СЕТ СН'!$I$19</f>
        <v>1705.9038040099999</v>
      </c>
      <c r="F144" s="36">
        <f>SUMIFS(СВЦЭМ!$C$39:$C$782,СВЦЭМ!$A$39:$A$782,$A144,СВЦЭМ!$B$39:$B$782,F$119)+'СЕТ СН'!$I$9+СВЦЭМ!$D$10+'СЕТ СН'!$I$6-'СЕТ СН'!$I$19</f>
        <v>1704.4362944599998</v>
      </c>
      <c r="G144" s="36">
        <f>SUMIFS(СВЦЭМ!$C$39:$C$782,СВЦЭМ!$A$39:$A$782,$A144,СВЦЭМ!$B$39:$B$782,G$119)+'СЕТ СН'!$I$9+СВЦЭМ!$D$10+'СЕТ СН'!$I$6-'СЕТ СН'!$I$19</f>
        <v>1710.4040591899998</v>
      </c>
      <c r="H144" s="36">
        <f>SUMIFS(СВЦЭМ!$C$39:$C$782,СВЦЭМ!$A$39:$A$782,$A144,СВЦЭМ!$B$39:$B$782,H$119)+'СЕТ СН'!$I$9+СВЦЭМ!$D$10+'СЕТ СН'!$I$6-'СЕТ СН'!$I$19</f>
        <v>1716.6353777999998</v>
      </c>
      <c r="I144" s="36">
        <f>SUMIFS(СВЦЭМ!$C$39:$C$782,СВЦЭМ!$A$39:$A$782,$A144,СВЦЭМ!$B$39:$B$782,I$119)+'СЕТ СН'!$I$9+СВЦЭМ!$D$10+'СЕТ СН'!$I$6-'СЕТ СН'!$I$19</f>
        <v>1738.26482248</v>
      </c>
      <c r="J144" s="36">
        <f>SUMIFS(СВЦЭМ!$C$39:$C$782,СВЦЭМ!$A$39:$A$782,$A144,СВЦЭМ!$B$39:$B$782,J$119)+'СЕТ СН'!$I$9+СВЦЭМ!$D$10+'СЕТ СН'!$I$6-'СЕТ СН'!$I$19</f>
        <v>1676.1623012</v>
      </c>
      <c r="K144" s="36">
        <f>SUMIFS(СВЦЭМ!$C$39:$C$782,СВЦЭМ!$A$39:$A$782,$A144,СВЦЭМ!$B$39:$B$782,K$119)+'СЕТ СН'!$I$9+СВЦЭМ!$D$10+'СЕТ СН'!$I$6-'СЕТ СН'!$I$19</f>
        <v>1600.68970702</v>
      </c>
      <c r="L144" s="36">
        <f>SUMIFS(СВЦЭМ!$C$39:$C$782,СВЦЭМ!$A$39:$A$782,$A144,СВЦЭМ!$B$39:$B$782,L$119)+'СЕТ СН'!$I$9+СВЦЭМ!$D$10+'СЕТ СН'!$I$6-'СЕТ СН'!$I$19</f>
        <v>1607.7321739099998</v>
      </c>
      <c r="M144" s="36">
        <f>SUMIFS(СВЦЭМ!$C$39:$C$782,СВЦЭМ!$A$39:$A$782,$A144,СВЦЭМ!$B$39:$B$782,M$119)+'СЕТ СН'!$I$9+СВЦЭМ!$D$10+'СЕТ СН'!$I$6-'СЕТ СН'!$I$19</f>
        <v>1604.6003054799999</v>
      </c>
      <c r="N144" s="36">
        <f>SUMIFS(СВЦЭМ!$C$39:$C$782,СВЦЭМ!$A$39:$A$782,$A144,СВЦЭМ!$B$39:$B$782,N$119)+'СЕТ СН'!$I$9+СВЦЭМ!$D$10+'СЕТ СН'!$I$6-'СЕТ СН'!$I$19</f>
        <v>1632.4526788200001</v>
      </c>
      <c r="O144" s="36">
        <f>SUMIFS(СВЦЭМ!$C$39:$C$782,СВЦЭМ!$A$39:$A$782,$A144,СВЦЭМ!$B$39:$B$782,O$119)+'СЕТ СН'!$I$9+СВЦЭМ!$D$10+'СЕТ СН'!$I$6-'СЕТ СН'!$I$19</f>
        <v>1706.0731330999997</v>
      </c>
      <c r="P144" s="36">
        <f>SUMIFS(СВЦЭМ!$C$39:$C$782,СВЦЭМ!$A$39:$A$782,$A144,СВЦЭМ!$B$39:$B$782,P$119)+'СЕТ СН'!$I$9+СВЦЭМ!$D$10+'СЕТ СН'!$I$6-'СЕТ СН'!$I$19</f>
        <v>1692.39137772</v>
      </c>
      <c r="Q144" s="36">
        <f>SUMIFS(СВЦЭМ!$C$39:$C$782,СВЦЭМ!$A$39:$A$782,$A144,СВЦЭМ!$B$39:$B$782,Q$119)+'СЕТ СН'!$I$9+СВЦЭМ!$D$10+'СЕТ СН'!$I$6-'СЕТ СН'!$I$19</f>
        <v>1664.8453718599999</v>
      </c>
      <c r="R144" s="36">
        <f>SUMIFS(СВЦЭМ!$C$39:$C$782,СВЦЭМ!$A$39:$A$782,$A144,СВЦЭМ!$B$39:$B$782,R$119)+'СЕТ СН'!$I$9+СВЦЭМ!$D$10+'СЕТ СН'!$I$6-'СЕТ СН'!$I$19</f>
        <v>1671.0907635399999</v>
      </c>
      <c r="S144" s="36">
        <f>SUMIFS(СВЦЭМ!$C$39:$C$782,СВЦЭМ!$A$39:$A$782,$A144,СВЦЭМ!$B$39:$B$782,S$119)+'СЕТ СН'!$I$9+СВЦЭМ!$D$10+'СЕТ СН'!$I$6-'СЕТ СН'!$I$19</f>
        <v>1699.9306711099998</v>
      </c>
      <c r="T144" s="36">
        <f>SUMIFS(СВЦЭМ!$C$39:$C$782,СВЦЭМ!$A$39:$A$782,$A144,СВЦЭМ!$B$39:$B$782,T$119)+'СЕТ СН'!$I$9+СВЦЭМ!$D$10+'СЕТ СН'!$I$6-'СЕТ СН'!$I$19</f>
        <v>1625.5176860699999</v>
      </c>
      <c r="U144" s="36">
        <f>SUMIFS(СВЦЭМ!$C$39:$C$782,СВЦЭМ!$A$39:$A$782,$A144,СВЦЭМ!$B$39:$B$782,U$119)+'СЕТ СН'!$I$9+СВЦЭМ!$D$10+'СЕТ СН'!$I$6-'СЕТ СН'!$I$19</f>
        <v>1555.5015818100001</v>
      </c>
      <c r="V144" s="36">
        <f>SUMIFS(СВЦЭМ!$C$39:$C$782,СВЦЭМ!$A$39:$A$782,$A144,СВЦЭМ!$B$39:$B$782,V$119)+'СЕТ СН'!$I$9+СВЦЭМ!$D$10+'СЕТ СН'!$I$6-'СЕТ СН'!$I$19</f>
        <v>1539.0504493600001</v>
      </c>
      <c r="W144" s="36">
        <f>SUMIFS(СВЦЭМ!$C$39:$C$782,СВЦЭМ!$A$39:$A$782,$A144,СВЦЭМ!$B$39:$B$782,W$119)+'СЕТ СН'!$I$9+СВЦЭМ!$D$10+'СЕТ СН'!$I$6-'СЕТ СН'!$I$19</f>
        <v>1558.0862538900001</v>
      </c>
      <c r="X144" s="36">
        <f>SUMIFS(СВЦЭМ!$C$39:$C$782,СВЦЭМ!$A$39:$A$782,$A144,СВЦЭМ!$B$39:$B$782,X$119)+'СЕТ СН'!$I$9+СВЦЭМ!$D$10+'СЕТ СН'!$I$6-'СЕТ СН'!$I$19</f>
        <v>1531.8497012299999</v>
      </c>
      <c r="Y144" s="36">
        <f>SUMIFS(СВЦЭМ!$C$39:$C$782,СВЦЭМ!$A$39:$A$782,$A144,СВЦЭМ!$B$39:$B$782,Y$119)+'СЕТ СН'!$I$9+СВЦЭМ!$D$10+'СЕТ СН'!$I$6-'СЕТ СН'!$I$19</f>
        <v>1551.3382160199999</v>
      </c>
    </row>
    <row r="145" spans="1:26" ht="15.75" x14ac:dyDescent="0.2">
      <c r="A145" s="35">
        <f t="shared" si="3"/>
        <v>44312</v>
      </c>
      <c r="B145" s="36">
        <f>SUMIFS(СВЦЭМ!$C$39:$C$782,СВЦЭМ!$A$39:$A$782,$A145,СВЦЭМ!$B$39:$B$782,B$119)+'СЕТ СН'!$I$9+СВЦЭМ!$D$10+'СЕТ СН'!$I$6-'СЕТ СН'!$I$19</f>
        <v>1659.3732986800001</v>
      </c>
      <c r="C145" s="36">
        <f>SUMIFS(СВЦЭМ!$C$39:$C$782,СВЦЭМ!$A$39:$A$782,$A145,СВЦЭМ!$B$39:$B$782,C$119)+'СЕТ СН'!$I$9+СВЦЭМ!$D$10+'СЕТ СН'!$I$6-'СЕТ СН'!$I$19</f>
        <v>1662.23858939</v>
      </c>
      <c r="D145" s="36">
        <f>SUMIFS(СВЦЭМ!$C$39:$C$782,СВЦЭМ!$A$39:$A$782,$A145,СВЦЭМ!$B$39:$B$782,D$119)+'СЕТ СН'!$I$9+СВЦЭМ!$D$10+'СЕТ СН'!$I$6-'СЕТ СН'!$I$19</f>
        <v>1703.3158503300001</v>
      </c>
      <c r="E145" s="36">
        <f>SUMIFS(СВЦЭМ!$C$39:$C$782,СВЦЭМ!$A$39:$A$782,$A145,СВЦЭМ!$B$39:$B$782,E$119)+'СЕТ СН'!$I$9+СВЦЭМ!$D$10+'СЕТ СН'!$I$6-'СЕТ СН'!$I$19</f>
        <v>1700.1093152099997</v>
      </c>
      <c r="F145" s="36">
        <f>SUMIFS(СВЦЭМ!$C$39:$C$782,СВЦЭМ!$A$39:$A$782,$A145,СВЦЭМ!$B$39:$B$782,F$119)+'СЕТ СН'!$I$9+СВЦЭМ!$D$10+'СЕТ СН'!$I$6-'СЕТ СН'!$I$19</f>
        <v>1714.2850669499999</v>
      </c>
      <c r="G145" s="36">
        <f>SUMIFS(СВЦЭМ!$C$39:$C$782,СВЦЭМ!$A$39:$A$782,$A145,СВЦЭМ!$B$39:$B$782,G$119)+'СЕТ СН'!$I$9+СВЦЭМ!$D$10+'СЕТ СН'!$I$6-'СЕТ СН'!$I$19</f>
        <v>1729.14375595</v>
      </c>
      <c r="H145" s="36">
        <f>SUMIFS(СВЦЭМ!$C$39:$C$782,СВЦЭМ!$A$39:$A$782,$A145,СВЦЭМ!$B$39:$B$782,H$119)+'СЕТ СН'!$I$9+СВЦЭМ!$D$10+'СЕТ СН'!$I$6-'СЕТ СН'!$I$19</f>
        <v>1768.4873026999999</v>
      </c>
      <c r="I145" s="36">
        <f>SUMIFS(СВЦЭМ!$C$39:$C$782,СВЦЭМ!$A$39:$A$782,$A145,СВЦЭМ!$B$39:$B$782,I$119)+'СЕТ СН'!$I$9+СВЦЭМ!$D$10+'СЕТ СН'!$I$6-'СЕТ СН'!$I$19</f>
        <v>1707.77719518</v>
      </c>
      <c r="J145" s="36">
        <f>SUMIFS(СВЦЭМ!$C$39:$C$782,СВЦЭМ!$A$39:$A$782,$A145,СВЦЭМ!$B$39:$B$782,J$119)+'СЕТ СН'!$I$9+СВЦЭМ!$D$10+'СЕТ СН'!$I$6-'СЕТ СН'!$I$19</f>
        <v>1677.35599417</v>
      </c>
      <c r="K145" s="36">
        <f>SUMIFS(СВЦЭМ!$C$39:$C$782,СВЦЭМ!$A$39:$A$782,$A145,СВЦЭМ!$B$39:$B$782,K$119)+'СЕТ СН'!$I$9+СВЦЭМ!$D$10+'СЕТ СН'!$I$6-'СЕТ СН'!$I$19</f>
        <v>1610.21975122</v>
      </c>
      <c r="L145" s="36">
        <f>SUMIFS(СВЦЭМ!$C$39:$C$782,СВЦЭМ!$A$39:$A$782,$A145,СВЦЭМ!$B$39:$B$782,L$119)+'СЕТ СН'!$I$9+СВЦЭМ!$D$10+'СЕТ СН'!$I$6-'СЕТ СН'!$I$19</f>
        <v>1610.6610855499998</v>
      </c>
      <c r="M145" s="36">
        <f>SUMIFS(СВЦЭМ!$C$39:$C$782,СВЦЭМ!$A$39:$A$782,$A145,СВЦЭМ!$B$39:$B$782,M$119)+'СЕТ СН'!$I$9+СВЦЭМ!$D$10+'СЕТ СН'!$I$6-'СЕТ СН'!$I$19</f>
        <v>1611.46652507</v>
      </c>
      <c r="N145" s="36">
        <f>SUMIFS(СВЦЭМ!$C$39:$C$782,СВЦЭМ!$A$39:$A$782,$A145,СВЦЭМ!$B$39:$B$782,N$119)+'СЕТ СН'!$I$9+СВЦЭМ!$D$10+'СЕТ СН'!$I$6-'СЕТ СН'!$I$19</f>
        <v>1641.46313919</v>
      </c>
      <c r="O145" s="36">
        <f>SUMIFS(СВЦЭМ!$C$39:$C$782,СВЦЭМ!$A$39:$A$782,$A145,СВЦЭМ!$B$39:$B$782,O$119)+'СЕТ СН'!$I$9+СВЦЭМ!$D$10+'СЕТ СН'!$I$6-'СЕТ СН'!$I$19</f>
        <v>1697.01769737</v>
      </c>
      <c r="P145" s="36">
        <f>SUMIFS(СВЦЭМ!$C$39:$C$782,СВЦЭМ!$A$39:$A$782,$A145,СВЦЭМ!$B$39:$B$782,P$119)+'СЕТ СН'!$I$9+СВЦЭМ!$D$10+'СЕТ СН'!$I$6-'СЕТ СН'!$I$19</f>
        <v>1751.3239193599998</v>
      </c>
      <c r="Q145" s="36">
        <f>SUMIFS(СВЦЭМ!$C$39:$C$782,СВЦЭМ!$A$39:$A$782,$A145,СВЦЭМ!$B$39:$B$782,Q$119)+'СЕТ СН'!$I$9+СВЦЭМ!$D$10+'СЕТ СН'!$I$6-'СЕТ СН'!$I$19</f>
        <v>1760.8583894799999</v>
      </c>
      <c r="R145" s="36">
        <f>SUMIFS(СВЦЭМ!$C$39:$C$782,СВЦЭМ!$A$39:$A$782,$A145,СВЦЭМ!$B$39:$B$782,R$119)+'СЕТ СН'!$I$9+СВЦЭМ!$D$10+'СЕТ СН'!$I$6-'СЕТ СН'!$I$19</f>
        <v>1738.2657985999999</v>
      </c>
      <c r="S145" s="36">
        <f>SUMIFS(СВЦЭМ!$C$39:$C$782,СВЦЭМ!$A$39:$A$782,$A145,СВЦЭМ!$B$39:$B$782,S$119)+'СЕТ СН'!$I$9+СВЦЭМ!$D$10+'СЕТ СН'!$I$6-'СЕТ СН'!$I$19</f>
        <v>1713.6199392099998</v>
      </c>
      <c r="T145" s="36">
        <f>SUMIFS(СВЦЭМ!$C$39:$C$782,СВЦЭМ!$A$39:$A$782,$A145,СВЦЭМ!$B$39:$B$782,T$119)+'СЕТ СН'!$I$9+СВЦЭМ!$D$10+'СЕТ СН'!$I$6-'СЕТ СН'!$I$19</f>
        <v>1647.4798187000001</v>
      </c>
      <c r="U145" s="36">
        <f>SUMIFS(СВЦЭМ!$C$39:$C$782,СВЦЭМ!$A$39:$A$782,$A145,СВЦЭМ!$B$39:$B$782,U$119)+'СЕТ СН'!$I$9+СВЦЭМ!$D$10+'СЕТ СН'!$I$6-'СЕТ СН'!$I$19</f>
        <v>1588.51851921</v>
      </c>
      <c r="V145" s="36">
        <f>SUMIFS(СВЦЭМ!$C$39:$C$782,СВЦЭМ!$A$39:$A$782,$A145,СВЦЭМ!$B$39:$B$782,V$119)+'СЕТ СН'!$I$9+СВЦЭМ!$D$10+'СЕТ СН'!$I$6-'СЕТ СН'!$I$19</f>
        <v>1585.29257409</v>
      </c>
      <c r="W145" s="36">
        <f>SUMIFS(СВЦЭМ!$C$39:$C$782,СВЦЭМ!$A$39:$A$782,$A145,СВЦЭМ!$B$39:$B$782,W$119)+'СЕТ СН'!$I$9+СВЦЭМ!$D$10+'СЕТ СН'!$I$6-'СЕТ СН'!$I$19</f>
        <v>1600.4667893800001</v>
      </c>
      <c r="X145" s="36">
        <f>SUMIFS(СВЦЭМ!$C$39:$C$782,СВЦЭМ!$A$39:$A$782,$A145,СВЦЭМ!$B$39:$B$782,X$119)+'СЕТ СН'!$I$9+СВЦЭМ!$D$10+'СЕТ СН'!$I$6-'СЕТ СН'!$I$19</f>
        <v>1596.9879946400001</v>
      </c>
      <c r="Y145" s="36">
        <f>SUMIFS(СВЦЭМ!$C$39:$C$782,СВЦЭМ!$A$39:$A$782,$A145,СВЦЭМ!$B$39:$B$782,Y$119)+'СЕТ СН'!$I$9+СВЦЭМ!$D$10+'СЕТ СН'!$I$6-'СЕТ СН'!$I$19</f>
        <v>1645.99692046</v>
      </c>
    </row>
    <row r="146" spans="1:26" ht="15.75" x14ac:dyDescent="0.2">
      <c r="A146" s="35">
        <f t="shared" si="3"/>
        <v>44313</v>
      </c>
      <c r="B146" s="36">
        <f>SUMIFS(СВЦЭМ!$C$39:$C$782,СВЦЭМ!$A$39:$A$782,$A146,СВЦЭМ!$B$39:$B$782,B$119)+'СЕТ СН'!$I$9+СВЦЭМ!$D$10+'СЕТ СН'!$I$6-'СЕТ СН'!$I$19</f>
        <v>1891.7373975699998</v>
      </c>
      <c r="C146" s="36">
        <f>SUMIFS(СВЦЭМ!$C$39:$C$782,СВЦЭМ!$A$39:$A$782,$A146,СВЦЭМ!$B$39:$B$782,C$119)+'СЕТ СН'!$I$9+СВЦЭМ!$D$10+'СЕТ СН'!$I$6-'СЕТ СН'!$I$19</f>
        <v>1980.0008511000001</v>
      </c>
      <c r="D146" s="36">
        <f>SUMIFS(СВЦЭМ!$C$39:$C$782,СВЦЭМ!$A$39:$A$782,$A146,СВЦЭМ!$B$39:$B$782,D$119)+'СЕТ СН'!$I$9+СВЦЭМ!$D$10+'СЕТ СН'!$I$6-'СЕТ СН'!$I$19</f>
        <v>1952.75750935</v>
      </c>
      <c r="E146" s="36">
        <f>SUMIFS(СВЦЭМ!$C$39:$C$782,СВЦЭМ!$A$39:$A$782,$A146,СВЦЭМ!$B$39:$B$782,E$119)+'СЕТ СН'!$I$9+СВЦЭМ!$D$10+'СЕТ СН'!$I$6-'СЕТ СН'!$I$19</f>
        <v>1948.9110426100001</v>
      </c>
      <c r="F146" s="36">
        <f>SUMIFS(СВЦЭМ!$C$39:$C$782,СВЦЭМ!$A$39:$A$782,$A146,СВЦЭМ!$B$39:$B$782,F$119)+'СЕТ СН'!$I$9+СВЦЭМ!$D$10+'СЕТ СН'!$I$6-'СЕТ СН'!$I$19</f>
        <v>1949.2570900599999</v>
      </c>
      <c r="G146" s="36">
        <f>SUMIFS(СВЦЭМ!$C$39:$C$782,СВЦЭМ!$A$39:$A$782,$A146,СВЦЭМ!$B$39:$B$782,G$119)+'СЕТ СН'!$I$9+СВЦЭМ!$D$10+'СЕТ СН'!$I$6-'СЕТ СН'!$I$19</f>
        <v>1960.4275803</v>
      </c>
      <c r="H146" s="36">
        <f>SUMIFS(СВЦЭМ!$C$39:$C$782,СВЦЭМ!$A$39:$A$782,$A146,СВЦЭМ!$B$39:$B$782,H$119)+'СЕТ СН'!$I$9+СВЦЭМ!$D$10+'СЕТ СН'!$I$6-'СЕТ СН'!$I$19</f>
        <v>1973.9039309599998</v>
      </c>
      <c r="I146" s="36">
        <f>SUMIFS(СВЦЭМ!$C$39:$C$782,СВЦЭМ!$A$39:$A$782,$A146,СВЦЭМ!$B$39:$B$782,I$119)+'СЕТ СН'!$I$9+СВЦЭМ!$D$10+'СЕТ СН'!$I$6-'СЕТ СН'!$I$19</f>
        <v>1900.5215714299998</v>
      </c>
      <c r="J146" s="36">
        <f>SUMIFS(СВЦЭМ!$C$39:$C$782,СВЦЭМ!$A$39:$A$782,$A146,СВЦЭМ!$B$39:$B$782,J$119)+'СЕТ СН'!$I$9+СВЦЭМ!$D$10+'СЕТ СН'!$I$6-'СЕТ СН'!$I$19</f>
        <v>1815.4695184399998</v>
      </c>
      <c r="K146" s="36">
        <f>SUMIFS(СВЦЭМ!$C$39:$C$782,СВЦЭМ!$A$39:$A$782,$A146,СВЦЭМ!$B$39:$B$782,K$119)+'СЕТ СН'!$I$9+СВЦЭМ!$D$10+'СЕТ СН'!$I$6-'СЕТ СН'!$I$19</f>
        <v>1763.9320717699998</v>
      </c>
      <c r="L146" s="36">
        <f>SUMIFS(СВЦЭМ!$C$39:$C$782,СВЦЭМ!$A$39:$A$782,$A146,СВЦЭМ!$B$39:$B$782,L$119)+'СЕТ СН'!$I$9+СВЦЭМ!$D$10+'СЕТ СН'!$I$6-'СЕТ СН'!$I$19</f>
        <v>1771.1018291999999</v>
      </c>
      <c r="M146" s="36">
        <f>SUMIFS(СВЦЭМ!$C$39:$C$782,СВЦЭМ!$A$39:$A$782,$A146,СВЦЭМ!$B$39:$B$782,M$119)+'СЕТ СН'!$I$9+СВЦЭМ!$D$10+'СЕТ СН'!$I$6-'СЕТ СН'!$I$19</f>
        <v>1782.6931034700001</v>
      </c>
      <c r="N146" s="36">
        <f>SUMIFS(СВЦЭМ!$C$39:$C$782,СВЦЭМ!$A$39:$A$782,$A146,СВЦЭМ!$B$39:$B$782,N$119)+'СЕТ СН'!$I$9+СВЦЭМ!$D$10+'СЕТ СН'!$I$6-'СЕТ СН'!$I$19</f>
        <v>1813.7688951300001</v>
      </c>
      <c r="O146" s="36">
        <f>SUMIFS(СВЦЭМ!$C$39:$C$782,СВЦЭМ!$A$39:$A$782,$A146,СВЦЭМ!$B$39:$B$782,O$119)+'СЕТ СН'!$I$9+СВЦЭМ!$D$10+'СЕТ СН'!$I$6-'СЕТ СН'!$I$19</f>
        <v>1870.6438907699999</v>
      </c>
      <c r="P146" s="36">
        <f>SUMIFS(СВЦЭМ!$C$39:$C$782,СВЦЭМ!$A$39:$A$782,$A146,СВЦЭМ!$B$39:$B$782,P$119)+'СЕТ СН'!$I$9+СВЦЭМ!$D$10+'СЕТ СН'!$I$6-'СЕТ СН'!$I$19</f>
        <v>1887.4293047199999</v>
      </c>
      <c r="Q146" s="36">
        <f>SUMIFS(СВЦЭМ!$C$39:$C$782,СВЦЭМ!$A$39:$A$782,$A146,СВЦЭМ!$B$39:$B$782,Q$119)+'СЕТ СН'!$I$9+СВЦЭМ!$D$10+'СЕТ СН'!$I$6-'СЕТ СН'!$I$19</f>
        <v>1867.8603538799998</v>
      </c>
      <c r="R146" s="36">
        <f>SUMIFS(СВЦЭМ!$C$39:$C$782,СВЦЭМ!$A$39:$A$782,$A146,СВЦЭМ!$B$39:$B$782,R$119)+'СЕТ СН'!$I$9+СВЦЭМ!$D$10+'СЕТ СН'!$I$6-'СЕТ СН'!$I$19</f>
        <v>1868.1819745899998</v>
      </c>
      <c r="S146" s="36">
        <f>SUMIFS(СВЦЭМ!$C$39:$C$782,СВЦЭМ!$A$39:$A$782,$A146,СВЦЭМ!$B$39:$B$782,S$119)+'СЕТ СН'!$I$9+СВЦЭМ!$D$10+'СЕТ СН'!$I$6-'СЕТ СН'!$I$19</f>
        <v>1893.3903381499999</v>
      </c>
      <c r="T146" s="36">
        <f>SUMIFS(СВЦЭМ!$C$39:$C$782,СВЦЭМ!$A$39:$A$782,$A146,СВЦЭМ!$B$39:$B$782,T$119)+'СЕТ СН'!$I$9+СВЦЭМ!$D$10+'СЕТ СН'!$I$6-'СЕТ СН'!$I$19</f>
        <v>1809.4482297599998</v>
      </c>
      <c r="U146" s="36">
        <f>SUMIFS(СВЦЭМ!$C$39:$C$782,СВЦЭМ!$A$39:$A$782,$A146,СВЦЭМ!$B$39:$B$782,U$119)+'СЕТ СН'!$I$9+СВЦЭМ!$D$10+'СЕТ СН'!$I$6-'СЕТ СН'!$I$19</f>
        <v>1723.1877169199997</v>
      </c>
      <c r="V146" s="36">
        <f>SUMIFS(СВЦЭМ!$C$39:$C$782,СВЦЭМ!$A$39:$A$782,$A146,СВЦЭМ!$B$39:$B$782,V$119)+'СЕТ СН'!$I$9+СВЦЭМ!$D$10+'СЕТ СН'!$I$6-'СЕТ СН'!$I$19</f>
        <v>1704.2554835999999</v>
      </c>
      <c r="W146" s="36">
        <f>SUMIFS(СВЦЭМ!$C$39:$C$782,СВЦЭМ!$A$39:$A$782,$A146,СВЦЭМ!$B$39:$B$782,W$119)+'СЕТ СН'!$I$9+СВЦЭМ!$D$10+'СЕТ СН'!$I$6-'СЕТ СН'!$I$19</f>
        <v>1713.3922363900001</v>
      </c>
      <c r="X146" s="36">
        <f>SUMIFS(СВЦЭМ!$C$39:$C$782,СВЦЭМ!$A$39:$A$782,$A146,СВЦЭМ!$B$39:$B$782,X$119)+'СЕТ СН'!$I$9+СВЦЭМ!$D$10+'СЕТ СН'!$I$6-'СЕТ СН'!$I$19</f>
        <v>1710.8416739300001</v>
      </c>
      <c r="Y146" s="36">
        <f>SUMIFS(СВЦЭМ!$C$39:$C$782,СВЦЭМ!$A$39:$A$782,$A146,СВЦЭМ!$B$39:$B$782,Y$119)+'СЕТ СН'!$I$9+СВЦЭМ!$D$10+'СЕТ СН'!$I$6-'СЕТ СН'!$I$19</f>
        <v>1752.7346280100001</v>
      </c>
    </row>
    <row r="147" spans="1:26" ht="15.75" x14ac:dyDescent="0.2">
      <c r="A147" s="35">
        <f t="shared" si="3"/>
        <v>44314</v>
      </c>
      <c r="B147" s="36">
        <f>SUMIFS(СВЦЭМ!$C$39:$C$782,СВЦЭМ!$A$39:$A$782,$A147,СВЦЭМ!$B$39:$B$782,B$119)+'СЕТ СН'!$I$9+СВЦЭМ!$D$10+'СЕТ СН'!$I$6-'СЕТ СН'!$I$19</f>
        <v>1885.4146467699998</v>
      </c>
      <c r="C147" s="36">
        <f>SUMIFS(СВЦЭМ!$C$39:$C$782,СВЦЭМ!$A$39:$A$782,$A147,СВЦЭМ!$B$39:$B$782,C$119)+'СЕТ СН'!$I$9+СВЦЭМ!$D$10+'СЕТ СН'!$I$6-'СЕТ СН'!$I$19</f>
        <v>1979.21247343</v>
      </c>
      <c r="D147" s="36">
        <f>SUMIFS(СВЦЭМ!$C$39:$C$782,СВЦЭМ!$A$39:$A$782,$A147,СВЦЭМ!$B$39:$B$782,D$119)+'СЕТ СН'!$I$9+СВЦЭМ!$D$10+'СЕТ СН'!$I$6-'СЕТ СН'!$I$19</f>
        <v>2004.10946496</v>
      </c>
      <c r="E147" s="36">
        <f>SUMIFS(СВЦЭМ!$C$39:$C$782,СВЦЭМ!$A$39:$A$782,$A147,СВЦЭМ!$B$39:$B$782,E$119)+'СЕТ СН'!$I$9+СВЦЭМ!$D$10+'СЕТ СН'!$I$6-'СЕТ СН'!$I$19</f>
        <v>2003.57652323</v>
      </c>
      <c r="F147" s="36">
        <f>SUMIFS(СВЦЭМ!$C$39:$C$782,СВЦЭМ!$A$39:$A$782,$A147,СВЦЭМ!$B$39:$B$782,F$119)+'СЕТ СН'!$I$9+СВЦЭМ!$D$10+'СЕТ СН'!$I$6-'СЕТ СН'!$I$19</f>
        <v>2014.4172976899999</v>
      </c>
      <c r="G147" s="36">
        <f>SUMIFS(СВЦЭМ!$C$39:$C$782,СВЦЭМ!$A$39:$A$782,$A147,СВЦЭМ!$B$39:$B$782,G$119)+'СЕТ СН'!$I$9+СВЦЭМ!$D$10+'СЕТ СН'!$I$6-'СЕТ СН'!$I$19</f>
        <v>2022.1813149899999</v>
      </c>
      <c r="H147" s="36">
        <f>SUMIFS(СВЦЭМ!$C$39:$C$782,СВЦЭМ!$A$39:$A$782,$A147,СВЦЭМ!$B$39:$B$782,H$119)+'СЕТ СН'!$I$9+СВЦЭМ!$D$10+'СЕТ СН'!$I$6-'СЕТ СН'!$I$19</f>
        <v>2010.7170171899998</v>
      </c>
      <c r="I147" s="36">
        <f>SUMIFS(СВЦЭМ!$C$39:$C$782,СВЦЭМ!$A$39:$A$782,$A147,СВЦЭМ!$B$39:$B$782,I$119)+'СЕТ СН'!$I$9+СВЦЭМ!$D$10+'СЕТ СН'!$I$6-'СЕТ СН'!$I$19</f>
        <v>1924.01633292</v>
      </c>
      <c r="J147" s="36">
        <f>SUMIFS(СВЦЭМ!$C$39:$C$782,СВЦЭМ!$A$39:$A$782,$A147,СВЦЭМ!$B$39:$B$782,J$119)+'СЕТ СН'!$I$9+СВЦЭМ!$D$10+'СЕТ СН'!$I$6-'СЕТ СН'!$I$19</f>
        <v>1839.1129808599999</v>
      </c>
      <c r="K147" s="36">
        <f>SUMIFS(СВЦЭМ!$C$39:$C$782,СВЦЭМ!$A$39:$A$782,$A147,СВЦЭМ!$B$39:$B$782,K$119)+'СЕТ СН'!$I$9+СВЦЭМ!$D$10+'СЕТ СН'!$I$6-'СЕТ СН'!$I$19</f>
        <v>1766.22640099</v>
      </c>
      <c r="L147" s="36">
        <f>SUMIFS(СВЦЭМ!$C$39:$C$782,СВЦЭМ!$A$39:$A$782,$A147,СВЦЭМ!$B$39:$B$782,L$119)+'СЕТ СН'!$I$9+СВЦЭМ!$D$10+'СЕТ СН'!$I$6-'СЕТ СН'!$I$19</f>
        <v>1770.8379564900001</v>
      </c>
      <c r="M147" s="36">
        <f>SUMIFS(СВЦЭМ!$C$39:$C$782,СВЦЭМ!$A$39:$A$782,$A147,СВЦЭМ!$B$39:$B$782,M$119)+'СЕТ СН'!$I$9+СВЦЭМ!$D$10+'СЕТ СН'!$I$6-'СЕТ СН'!$I$19</f>
        <v>1777.5872105099997</v>
      </c>
      <c r="N147" s="36">
        <f>SUMIFS(СВЦЭМ!$C$39:$C$782,СВЦЭМ!$A$39:$A$782,$A147,СВЦЭМ!$B$39:$B$782,N$119)+'СЕТ СН'!$I$9+СВЦЭМ!$D$10+'СЕТ СН'!$I$6-'СЕТ СН'!$I$19</f>
        <v>1825.3719826900001</v>
      </c>
      <c r="O147" s="36">
        <f>SUMIFS(СВЦЭМ!$C$39:$C$782,СВЦЭМ!$A$39:$A$782,$A147,СВЦЭМ!$B$39:$B$782,O$119)+'СЕТ СН'!$I$9+СВЦЭМ!$D$10+'СЕТ СН'!$I$6-'СЕТ СН'!$I$19</f>
        <v>1863.6739055899998</v>
      </c>
      <c r="P147" s="36">
        <f>SUMIFS(СВЦЭМ!$C$39:$C$782,СВЦЭМ!$A$39:$A$782,$A147,СВЦЭМ!$B$39:$B$782,P$119)+'СЕТ СН'!$I$9+СВЦЭМ!$D$10+'СЕТ СН'!$I$6-'СЕТ СН'!$I$19</f>
        <v>1919.8317115700002</v>
      </c>
      <c r="Q147" s="36">
        <f>SUMIFS(СВЦЭМ!$C$39:$C$782,СВЦЭМ!$A$39:$A$782,$A147,СВЦЭМ!$B$39:$B$782,Q$119)+'СЕТ СН'!$I$9+СВЦЭМ!$D$10+'СЕТ СН'!$I$6-'СЕТ СН'!$I$19</f>
        <v>1917.5069192699998</v>
      </c>
      <c r="R147" s="36">
        <f>SUMIFS(СВЦЭМ!$C$39:$C$782,СВЦЭМ!$A$39:$A$782,$A147,СВЦЭМ!$B$39:$B$782,R$119)+'СЕТ СН'!$I$9+СВЦЭМ!$D$10+'СЕТ СН'!$I$6-'СЕТ СН'!$I$19</f>
        <v>1921.8210360799999</v>
      </c>
      <c r="S147" s="36">
        <f>SUMIFS(СВЦЭМ!$C$39:$C$782,СВЦЭМ!$A$39:$A$782,$A147,СВЦЭМ!$B$39:$B$782,S$119)+'СЕТ СН'!$I$9+СВЦЭМ!$D$10+'СЕТ СН'!$I$6-'СЕТ СН'!$I$19</f>
        <v>1923.3540131300001</v>
      </c>
      <c r="T147" s="36">
        <f>SUMIFS(СВЦЭМ!$C$39:$C$782,СВЦЭМ!$A$39:$A$782,$A147,СВЦЭМ!$B$39:$B$782,T$119)+'СЕТ СН'!$I$9+СВЦЭМ!$D$10+'СЕТ СН'!$I$6-'СЕТ СН'!$I$19</f>
        <v>1830.4117263399999</v>
      </c>
      <c r="U147" s="36">
        <f>SUMIFS(СВЦЭМ!$C$39:$C$782,СВЦЭМ!$A$39:$A$782,$A147,СВЦЭМ!$B$39:$B$782,U$119)+'СЕТ СН'!$I$9+СВЦЭМ!$D$10+'СЕТ СН'!$I$6-'СЕТ СН'!$I$19</f>
        <v>1757.9962663599999</v>
      </c>
      <c r="V147" s="36">
        <f>SUMIFS(СВЦЭМ!$C$39:$C$782,СВЦЭМ!$A$39:$A$782,$A147,СВЦЭМ!$B$39:$B$782,V$119)+'СЕТ СН'!$I$9+СВЦЭМ!$D$10+'СЕТ СН'!$I$6-'СЕТ СН'!$I$19</f>
        <v>1730.9578452599999</v>
      </c>
      <c r="W147" s="36">
        <f>SUMIFS(СВЦЭМ!$C$39:$C$782,СВЦЭМ!$A$39:$A$782,$A147,СВЦЭМ!$B$39:$B$782,W$119)+'СЕТ СН'!$I$9+СВЦЭМ!$D$10+'СЕТ СН'!$I$6-'СЕТ СН'!$I$19</f>
        <v>1742.5943493199998</v>
      </c>
      <c r="X147" s="36">
        <f>SUMIFS(СВЦЭМ!$C$39:$C$782,СВЦЭМ!$A$39:$A$782,$A147,СВЦЭМ!$B$39:$B$782,X$119)+'СЕТ СН'!$I$9+СВЦЭМ!$D$10+'СЕТ СН'!$I$6-'СЕТ СН'!$I$19</f>
        <v>1787.6674194299999</v>
      </c>
      <c r="Y147" s="36">
        <f>SUMIFS(СВЦЭМ!$C$39:$C$782,СВЦЭМ!$A$39:$A$782,$A147,СВЦЭМ!$B$39:$B$782,Y$119)+'СЕТ СН'!$I$9+СВЦЭМ!$D$10+'СЕТ СН'!$I$6-'СЕТ СН'!$I$19</f>
        <v>1856.2329575499998</v>
      </c>
    </row>
    <row r="148" spans="1:26" ht="15.75" x14ac:dyDescent="0.2">
      <c r="A148" s="35">
        <f t="shared" si="3"/>
        <v>44315</v>
      </c>
      <c r="B148" s="36">
        <f>SUMIFS(СВЦЭМ!$C$39:$C$782,СВЦЭМ!$A$39:$A$782,$A148,СВЦЭМ!$B$39:$B$782,B$119)+'СЕТ СН'!$I$9+СВЦЭМ!$D$10+'СЕТ СН'!$I$6-'СЕТ СН'!$I$19</f>
        <v>1896.8493222799998</v>
      </c>
      <c r="C148" s="36">
        <f>SUMIFS(СВЦЭМ!$C$39:$C$782,СВЦЭМ!$A$39:$A$782,$A148,СВЦЭМ!$B$39:$B$782,C$119)+'СЕТ СН'!$I$9+СВЦЭМ!$D$10+'СЕТ СН'!$I$6-'СЕТ СН'!$I$19</f>
        <v>1996.7460248399998</v>
      </c>
      <c r="D148" s="36">
        <f>SUMIFS(СВЦЭМ!$C$39:$C$782,СВЦЭМ!$A$39:$A$782,$A148,СВЦЭМ!$B$39:$B$782,D$119)+'СЕТ СН'!$I$9+СВЦЭМ!$D$10+'СЕТ СН'!$I$6-'СЕТ СН'!$I$19</f>
        <v>1994.3783509700002</v>
      </c>
      <c r="E148" s="36">
        <f>SUMIFS(СВЦЭМ!$C$39:$C$782,СВЦЭМ!$A$39:$A$782,$A148,СВЦЭМ!$B$39:$B$782,E$119)+'СЕТ СН'!$I$9+СВЦЭМ!$D$10+'СЕТ СН'!$I$6-'СЕТ СН'!$I$19</f>
        <v>1987.4566494800001</v>
      </c>
      <c r="F148" s="36">
        <f>SUMIFS(СВЦЭМ!$C$39:$C$782,СВЦЭМ!$A$39:$A$782,$A148,СВЦЭМ!$B$39:$B$782,F$119)+'СЕТ СН'!$I$9+СВЦЭМ!$D$10+'СЕТ СН'!$I$6-'СЕТ СН'!$I$19</f>
        <v>2005.7909924999999</v>
      </c>
      <c r="G148" s="36">
        <f>SUMIFS(СВЦЭМ!$C$39:$C$782,СВЦЭМ!$A$39:$A$782,$A148,СВЦЭМ!$B$39:$B$782,G$119)+'СЕТ СН'!$I$9+СВЦЭМ!$D$10+'СЕТ СН'!$I$6-'СЕТ СН'!$I$19</f>
        <v>2014.2101944000001</v>
      </c>
      <c r="H148" s="36">
        <f>SUMIFS(СВЦЭМ!$C$39:$C$782,СВЦЭМ!$A$39:$A$782,$A148,СВЦЭМ!$B$39:$B$782,H$119)+'СЕТ СН'!$I$9+СВЦЭМ!$D$10+'СЕТ СН'!$I$6-'СЕТ СН'!$I$19</f>
        <v>2014.51581184</v>
      </c>
      <c r="I148" s="36">
        <f>SUMIFS(СВЦЭМ!$C$39:$C$782,СВЦЭМ!$A$39:$A$782,$A148,СВЦЭМ!$B$39:$B$782,I$119)+'СЕТ СН'!$I$9+СВЦЭМ!$D$10+'СЕТ СН'!$I$6-'СЕТ СН'!$I$19</f>
        <v>1905.8005455699999</v>
      </c>
      <c r="J148" s="36">
        <f>SUMIFS(СВЦЭМ!$C$39:$C$782,СВЦЭМ!$A$39:$A$782,$A148,СВЦЭМ!$B$39:$B$782,J$119)+'СЕТ СН'!$I$9+СВЦЭМ!$D$10+'СЕТ СН'!$I$6-'СЕТ СН'!$I$19</f>
        <v>1845.62206255</v>
      </c>
      <c r="K148" s="36">
        <f>SUMIFS(СВЦЭМ!$C$39:$C$782,СВЦЭМ!$A$39:$A$782,$A148,СВЦЭМ!$B$39:$B$782,K$119)+'СЕТ СН'!$I$9+СВЦЭМ!$D$10+'СЕТ СН'!$I$6-'СЕТ СН'!$I$19</f>
        <v>1779.0586600699999</v>
      </c>
      <c r="L148" s="36">
        <f>SUMIFS(СВЦЭМ!$C$39:$C$782,СВЦЭМ!$A$39:$A$782,$A148,СВЦЭМ!$B$39:$B$782,L$119)+'СЕТ СН'!$I$9+СВЦЭМ!$D$10+'СЕТ СН'!$I$6-'СЕТ СН'!$I$19</f>
        <v>1783.9238408400001</v>
      </c>
      <c r="M148" s="36">
        <f>SUMIFS(СВЦЭМ!$C$39:$C$782,СВЦЭМ!$A$39:$A$782,$A148,СВЦЭМ!$B$39:$B$782,M$119)+'СЕТ СН'!$I$9+СВЦЭМ!$D$10+'СЕТ СН'!$I$6-'СЕТ СН'!$I$19</f>
        <v>1791.6084987300001</v>
      </c>
      <c r="N148" s="36">
        <f>SUMIFS(СВЦЭМ!$C$39:$C$782,СВЦЭМ!$A$39:$A$782,$A148,СВЦЭМ!$B$39:$B$782,N$119)+'СЕТ СН'!$I$9+СВЦЭМ!$D$10+'СЕТ СН'!$I$6-'СЕТ СН'!$I$19</f>
        <v>1825.6773880599999</v>
      </c>
      <c r="O148" s="36">
        <f>SUMIFS(СВЦЭМ!$C$39:$C$782,СВЦЭМ!$A$39:$A$782,$A148,СВЦЭМ!$B$39:$B$782,O$119)+'СЕТ СН'!$I$9+СВЦЭМ!$D$10+'СЕТ СН'!$I$6-'СЕТ СН'!$I$19</f>
        <v>1881.4426618299999</v>
      </c>
      <c r="P148" s="36">
        <f>SUMIFS(СВЦЭМ!$C$39:$C$782,СВЦЭМ!$A$39:$A$782,$A148,СВЦЭМ!$B$39:$B$782,P$119)+'СЕТ СН'!$I$9+СВЦЭМ!$D$10+'СЕТ СН'!$I$6-'СЕТ СН'!$I$19</f>
        <v>1922.2670376699998</v>
      </c>
      <c r="Q148" s="36">
        <f>SUMIFS(СВЦЭМ!$C$39:$C$782,СВЦЭМ!$A$39:$A$782,$A148,СВЦЭМ!$B$39:$B$782,Q$119)+'СЕТ СН'!$I$9+СВЦЭМ!$D$10+'СЕТ СН'!$I$6-'СЕТ СН'!$I$19</f>
        <v>1913.62186531</v>
      </c>
      <c r="R148" s="36">
        <f>SUMIFS(СВЦЭМ!$C$39:$C$782,СВЦЭМ!$A$39:$A$782,$A148,СВЦЭМ!$B$39:$B$782,R$119)+'СЕТ СН'!$I$9+СВЦЭМ!$D$10+'СЕТ СН'!$I$6-'СЕТ СН'!$I$19</f>
        <v>1916.8432412100001</v>
      </c>
      <c r="S148" s="36">
        <f>SUMIFS(СВЦЭМ!$C$39:$C$782,СВЦЭМ!$A$39:$A$782,$A148,СВЦЭМ!$B$39:$B$782,S$119)+'СЕТ СН'!$I$9+СВЦЭМ!$D$10+'СЕТ СН'!$I$6-'СЕТ СН'!$I$19</f>
        <v>1938.3027813499998</v>
      </c>
      <c r="T148" s="36">
        <f>SUMIFS(СВЦЭМ!$C$39:$C$782,СВЦЭМ!$A$39:$A$782,$A148,СВЦЭМ!$B$39:$B$782,T$119)+'СЕТ СН'!$I$9+СВЦЭМ!$D$10+'СЕТ СН'!$I$6-'СЕТ СН'!$I$19</f>
        <v>1842.0899152000002</v>
      </c>
      <c r="U148" s="36">
        <f>SUMIFS(СВЦЭМ!$C$39:$C$782,СВЦЭМ!$A$39:$A$782,$A148,СВЦЭМ!$B$39:$B$782,U$119)+'СЕТ СН'!$I$9+СВЦЭМ!$D$10+'СЕТ СН'!$I$6-'СЕТ СН'!$I$19</f>
        <v>1751.3730193000001</v>
      </c>
      <c r="V148" s="36">
        <f>SUMIFS(СВЦЭМ!$C$39:$C$782,СВЦЭМ!$A$39:$A$782,$A148,СВЦЭМ!$B$39:$B$782,V$119)+'СЕТ СН'!$I$9+СВЦЭМ!$D$10+'СЕТ СН'!$I$6-'СЕТ СН'!$I$19</f>
        <v>1718.0588249299999</v>
      </c>
      <c r="W148" s="36">
        <f>SUMIFS(СВЦЭМ!$C$39:$C$782,СВЦЭМ!$A$39:$A$782,$A148,СВЦЭМ!$B$39:$B$782,W$119)+'СЕТ СН'!$I$9+СВЦЭМ!$D$10+'СЕТ СН'!$I$6-'СЕТ СН'!$I$19</f>
        <v>1726.6210799299997</v>
      </c>
      <c r="X148" s="36">
        <f>SUMIFS(СВЦЭМ!$C$39:$C$782,СВЦЭМ!$A$39:$A$782,$A148,СВЦЭМ!$B$39:$B$782,X$119)+'СЕТ СН'!$I$9+СВЦЭМ!$D$10+'СЕТ СН'!$I$6-'СЕТ СН'!$I$19</f>
        <v>1752.6215161300001</v>
      </c>
      <c r="Y148" s="36">
        <f>SUMIFS(СВЦЭМ!$C$39:$C$782,СВЦЭМ!$A$39:$A$782,$A148,СВЦЭМ!$B$39:$B$782,Y$119)+'СЕТ СН'!$I$9+СВЦЭМ!$D$10+'СЕТ СН'!$I$6-'СЕТ СН'!$I$19</f>
        <v>1822.6955808500002</v>
      </c>
    </row>
    <row r="149" spans="1:26" ht="15.75" x14ac:dyDescent="0.2">
      <c r="A149" s="35">
        <f t="shared" si="3"/>
        <v>44316</v>
      </c>
      <c r="B149" s="36">
        <f>SUMIFS(СВЦЭМ!$C$39:$C$782,СВЦЭМ!$A$39:$A$782,$A149,СВЦЭМ!$B$39:$B$782,B$119)+'СЕТ СН'!$I$9+СВЦЭМ!$D$10+'СЕТ СН'!$I$6-'СЕТ СН'!$I$19</f>
        <v>1883.8890292000001</v>
      </c>
      <c r="C149" s="36">
        <f>SUMIFS(СВЦЭМ!$C$39:$C$782,СВЦЭМ!$A$39:$A$782,$A149,СВЦЭМ!$B$39:$B$782,C$119)+'СЕТ СН'!$I$9+СВЦЭМ!$D$10+'СЕТ СН'!$I$6-'СЕТ СН'!$I$19</f>
        <v>1971.5301713499998</v>
      </c>
      <c r="D149" s="36">
        <f>SUMIFS(СВЦЭМ!$C$39:$C$782,СВЦЭМ!$A$39:$A$782,$A149,СВЦЭМ!$B$39:$B$782,D$119)+'СЕТ СН'!$I$9+СВЦЭМ!$D$10+'СЕТ СН'!$I$6-'СЕТ СН'!$I$19</f>
        <v>1996.1821511200001</v>
      </c>
      <c r="E149" s="36">
        <f>SUMIFS(СВЦЭМ!$C$39:$C$782,СВЦЭМ!$A$39:$A$782,$A149,СВЦЭМ!$B$39:$B$782,E$119)+'СЕТ СН'!$I$9+СВЦЭМ!$D$10+'СЕТ СН'!$I$6-'СЕТ СН'!$I$19</f>
        <v>1990.6110922600001</v>
      </c>
      <c r="F149" s="36">
        <f>SUMIFS(СВЦЭМ!$C$39:$C$782,СВЦЭМ!$A$39:$A$782,$A149,СВЦЭМ!$B$39:$B$782,F$119)+'СЕТ СН'!$I$9+СВЦЭМ!$D$10+'СЕТ СН'!$I$6-'СЕТ СН'!$I$19</f>
        <v>2003.6413051199997</v>
      </c>
      <c r="G149" s="36">
        <f>SUMIFS(СВЦЭМ!$C$39:$C$782,СВЦЭМ!$A$39:$A$782,$A149,СВЦЭМ!$B$39:$B$782,G$119)+'СЕТ СН'!$I$9+СВЦЭМ!$D$10+'СЕТ СН'!$I$6-'СЕТ СН'!$I$19</f>
        <v>2021.8900818100001</v>
      </c>
      <c r="H149" s="36">
        <f>SUMIFS(СВЦЭМ!$C$39:$C$782,СВЦЭМ!$A$39:$A$782,$A149,СВЦЭМ!$B$39:$B$782,H$119)+'СЕТ СН'!$I$9+СВЦЭМ!$D$10+'СЕТ СН'!$I$6-'СЕТ СН'!$I$19</f>
        <v>2025.8867108899999</v>
      </c>
      <c r="I149" s="36">
        <f>SUMIFS(СВЦЭМ!$C$39:$C$782,СВЦЭМ!$A$39:$A$782,$A149,СВЦЭМ!$B$39:$B$782,I$119)+'СЕТ СН'!$I$9+СВЦЭМ!$D$10+'СЕТ СН'!$I$6-'СЕТ СН'!$I$19</f>
        <v>1942.9156743799999</v>
      </c>
      <c r="J149" s="36">
        <f>SUMIFS(СВЦЭМ!$C$39:$C$782,СВЦЭМ!$A$39:$A$782,$A149,СВЦЭМ!$B$39:$B$782,J$119)+'СЕТ СН'!$I$9+СВЦЭМ!$D$10+'СЕТ СН'!$I$6-'СЕТ СН'!$I$19</f>
        <v>1869.8852691299999</v>
      </c>
      <c r="K149" s="36">
        <f>SUMIFS(СВЦЭМ!$C$39:$C$782,СВЦЭМ!$A$39:$A$782,$A149,СВЦЭМ!$B$39:$B$782,K$119)+'СЕТ СН'!$I$9+СВЦЭМ!$D$10+'СЕТ СН'!$I$6-'СЕТ СН'!$I$19</f>
        <v>1833.5022593799999</v>
      </c>
      <c r="L149" s="36">
        <f>SUMIFS(СВЦЭМ!$C$39:$C$782,СВЦЭМ!$A$39:$A$782,$A149,СВЦЭМ!$B$39:$B$782,L$119)+'СЕТ СН'!$I$9+СВЦЭМ!$D$10+'СЕТ СН'!$I$6-'СЕТ СН'!$I$19</f>
        <v>1810.2500989099999</v>
      </c>
      <c r="M149" s="36">
        <f>SUMIFS(СВЦЭМ!$C$39:$C$782,СВЦЭМ!$A$39:$A$782,$A149,СВЦЭМ!$B$39:$B$782,M$119)+'СЕТ СН'!$I$9+СВЦЭМ!$D$10+'СЕТ СН'!$I$6-'СЕТ СН'!$I$19</f>
        <v>1818.90782033</v>
      </c>
      <c r="N149" s="36">
        <f>SUMIFS(СВЦЭМ!$C$39:$C$782,СВЦЭМ!$A$39:$A$782,$A149,СВЦЭМ!$B$39:$B$782,N$119)+'СЕТ СН'!$I$9+СВЦЭМ!$D$10+'СЕТ СН'!$I$6-'СЕТ СН'!$I$19</f>
        <v>1883.5477745499998</v>
      </c>
      <c r="O149" s="36">
        <f>SUMIFS(СВЦЭМ!$C$39:$C$782,СВЦЭМ!$A$39:$A$782,$A149,СВЦЭМ!$B$39:$B$782,O$119)+'СЕТ СН'!$I$9+СВЦЭМ!$D$10+'СЕТ СН'!$I$6-'СЕТ СН'!$I$19</f>
        <v>1924.7083514599999</v>
      </c>
      <c r="P149" s="36">
        <f>SUMIFS(СВЦЭМ!$C$39:$C$782,СВЦЭМ!$A$39:$A$782,$A149,СВЦЭМ!$B$39:$B$782,P$119)+'СЕТ СН'!$I$9+СВЦЭМ!$D$10+'СЕТ СН'!$I$6-'СЕТ СН'!$I$19</f>
        <v>1952.85395935</v>
      </c>
      <c r="Q149" s="36">
        <f>SUMIFS(СВЦЭМ!$C$39:$C$782,СВЦЭМ!$A$39:$A$782,$A149,СВЦЭМ!$B$39:$B$782,Q$119)+'СЕТ СН'!$I$9+СВЦЭМ!$D$10+'СЕТ СН'!$I$6-'СЕТ СН'!$I$19</f>
        <v>1946.7431698400001</v>
      </c>
      <c r="R149" s="36">
        <f>SUMIFS(СВЦЭМ!$C$39:$C$782,СВЦЭМ!$A$39:$A$782,$A149,СВЦЭМ!$B$39:$B$782,R$119)+'СЕТ СН'!$I$9+СВЦЭМ!$D$10+'СЕТ СН'!$I$6-'СЕТ СН'!$I$19</f>
        <v>1936.0496020099999</v>
      </c>
      <c r="S149" s="36">
        <f>SUMIFS(СВЦЭМ!$C$39:$C$782,СВЦЭМ!$A$39:$A$782,$A149,СВЦЭМ!$B$39:$B$782,S$119)+'СЕТ СН'!$I$9+СВЦЭМ!$D$10+'СЕТ СН'!$I$6-'СЕТ СН'!$I$19</f>
        <v>1925.5682977500001</v>
      </c>
      <c r="T149" s="36">
        <f>SUMIFS(СВЦЭМ!$C$39:$C$782,СВЦЭМ!$A$39:$A$782,$A149,СВЦЭМ!$B$39:$B$782,T$119)+'СЕТ СН'!$I$9+СВЦЭМ!$D$10+'СЕТ СН'!$I$6-'СЕТ СН'!$I$19</f>
        <v>1826.9025800200002</v>
      </c>
      <c r="U149" s="36">
        <f>SUMIFS(СВЦЭМ!$C$39:$C$782,СВЦЭМ!$A$39:$A$782,$A149,СВЦЭМ!$B$39:$B$782,U$119)+'СЕТ СН'!$I$9+СВЦЭМ!$D$10+'СЕТ СН'!$I$6-'СЕТ СН'!$I$19</f>
        <v>1741.3216813700001</v>
      </c>
      <c r="V149" s="36">
        <f>SUMIFS(СВЦЭМ!$C$39:$C$782,СВЦЭМ!$A$39:$A$782,$A149,СВЦЭМ!$B$39:$B$782,V$119)+'СЕТ СН'!$I$9+СВЦЭМ!$D$10+'СЕТ СН'!$I$6-'СЕТ СН'!$I$19</f>
        <v>1708.71404368</v>
      </c>
      <c r="W149" s="36">
        <f>SUMIFS(СВЦЭМ!$C$39:$C$782,СВЦЭМ!$A$39:$A$782,$A149,СВЦЭМ!$B$39:$B$782,W$119)+'СЕТ СН'!$I$9+СВЦЭМ!$D$10+'СЕТ СН'!$I$6-'СЕТ СН'!$I$19</f>
        <v>1715.9445489499999</v>
      </c>
      <c r="X149" s="36">
        <f>SUMIFS(СВЦЭМ!$C$39:$C$782,СВЦЭМ!$A$39:$A$782,$A149,СВЦЭМ!$B$39:$B$782,X$119)+'СЕТ СН'!$I$9+СВЦЭМ!$D$10+'СЕТ СН'!$I$6-'СЕТ СН'!$I$19</f>
        <v>1758.9015580499999</v>
      </c>
      <c r="Y149" s="36">
        <f>SUMIFS(СВЦЭМ!$C$39:$C$782,СВЦЭМ!$A$39:$A$782,$A149,СВЦЭМ!$B$39:$B$782,Y$119)+'СЕТ СН'!$I$9+СВЦЭМ!$D$10+'СЕТ СН'!$I$6-'СЕТ СН'!$I$19</f>
        <v>1843.2972110999999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0" t="s">
        <v>77</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2"/>
      <c r="W154" s="32"/>
      <c r="X154" s="32"/>
      <c r="Y154" s="32"/>
    </row>
    <row r="155" spans="1:26" ht="15.75" x14ac:dyDescent="0.2">
      <c r="A155" s="120"/>
      <c r="B155" s="120"/>
      <c r="C155" s="120"/>
      <c r="D155" s="120"/>
      <c r="E155" s="120"/>
      <c r="F155" s="120"/>
      <c r="G155" s="120"/>
      <c r="H155" s="120"/>
      <c r="I155" s="120"/>
      <c r="J155" s="120"/>
      <c r="K155" s="120"/>
      <c r="L155" s="120"/>
      <c r="M155" s="120"/>
      <c r="N155" s="123">
        <f>СВЦЭМ!$D$12+'СЕТ СН'!$F$10-'СЕТ СН'!$F$20</f>
        <v>525349.7658954584</v>
      </c>
      <c r="O155" s="124"/>
      <c r="P155" s="123">
        <f>СВЦЭМ!$D$12+'СЕТ СН'!$F$10-'СЕТ СН'!$G$20</f>
        <v>525349.7658954584</v>
      </c>
      <c r="Q155" s="124"/>
      <c r="R155" s="123">
        <f>СВЦЭМ!$D$12+'СЕТ СН'!$F$10-'СЕТ СН'!$H$20</f>
        <v>525349.7658954584</v>
      </c>
      <c r="S155" s="124"/>
      <c r="T155" s="123">
        <f>СВЦЭМ!$D$12+'СЕТ СН'!$F$10-'СЕТ СН'!$I$20</f>
        <v>525349.7658954584</v>
      </c>
      <c r="U155" s="124"/>
      <c r="V155" s="40"/>
      <c r="W155" s="40"/>
      <c r="X155" s="40"/>
      <c r="Y155" s="40"/>
    </row>
    <row r="156" spans="1:26" x14ac:dyDescent="0.25">
      <c r="A156" s="148"/>
      <c r="B156" s="148"/>
      <c r="C156" s="148"/>
      <c r="D156" s="148"/>
      <c r="E156" s="148"/>
      <c r="F156" s="149"/>
      <c r="G156" s="149"/>
      <c r="H156" s="149"/>
      <c r="I156" s="149"/>
      <c r="J156" s="149"/>
      <c r="K156" s="149"/>
      <c r="L156" s="149"/>
      <c r="M156" s="149"/>
    </row>
    <row r="157" spans="1:26" ht="15.75" x14ac:dyDescent="0.25">
      <c r="A157" s="139" t="s">
        <v>78</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1466461.65</v>
      </c>
      <c r="O159" s="138"/>
      <c r="P159" s="138">
        <f>'СЕТ СН'!$G$7</f>
        <v>1029924.38</v>
      </c>
      <c r="Q159" s="138"/>
      <c r="R159" s="138">
        <f>'СЕТ СН'!$H$7</f>
        <v>1366087.15</v>
      </c>
      <c r="S159" s="138"/>
      <c r="T159" s="138">
        <f>'СЕТ СН'!$I$7</f>
        <v>1264711.31</v>
      </c>
      <c r="U159" s="138"/>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SUMIFS(СВЦЭМ!$D$39:$D$782,СВЦЭМ!$A$39:$A$782,$A12,СВЦЭМ!$B$39:$B$782,B$11)+'СЕТ СН'!$F$11+СВЦЭМ!$D$10+'СЕТ СН'!$F$5-'СЕТ СН'!$F$21</f>
        <v>3697.5798161499997</v>
      </c>
      <c r="C12" s="36">
        <f>SUMIFS(СВЦЭМ!$D$39:$D$782,СВЦЭМ!$A$39:$A$782,$A12,СВЦЭМ!$B$39:$B$782,C$11)+'СЕТ СН'!$F$11+СВЦЭМ!$D$10+'СЕТ СН'!$F$5-'СЕТ СН'!$F$21</f>
        <v>3780.7585205099999</v>
      </c>
      <c r="D12" s="36">
        <f>SUMIFS(СВЦЭМ!$D$39:$D$782,СВЦЭМ!$A$39:$A$782,$A12,СВЦЭМ!$B$39:$B$782,D$11)+'СЕТ СН'!$F$11+СВЦЭМ!$D$10+'СЕТ СН'!$F$5-'СЕТ СН'!$F$21</f>
        <v>3826.2327075100002</v>
      </c>
      <c r="E12" s="36">
        <f>SUMIFS(СВЦЭМ!$D$39:$D$782,СВЦЭМ!$A$39:$A$782,$A12,СВЦЭМ!$B$39:$B$782,E$11)+'СЕТ СН'!$F$11+СВЦЭМ!$D$10+'СЕТ СН'!$F$5-'СЕТ СН'!$F$21</f>
        <v>3826.0553976000001</v>
      </c>
      <c r="F12" s="36">
        <f>SUMIFS(СВЦЭМ!$D$39:$D$782,СВЦЭМ!$A$39:$A$782,$A12,СВЦЭМ!$B$39:$B$782,F$11)+'СЕТ СН'!$F$11+СВЦЭМ!$D$10+'СЕТ СН'!$F$5-'СЕТ СН'!$F$21</f>
        <v>3821.2788193199999</v>
      </c>
      <c r="G12" s="36">
        <f>SUMIFS(СВЦЭМ!$D$39:$D$782,СВЦЭМ!$A$39:$A$782,$A12,СВЦЭМ!$B$39:$B$782,G$11)+'СЕТ СН'!$F$11+СВЦЭМ!$D$10+'СЕТ СН'!$F$5-'СЕТ СН'!$F$21</f>
        <v>3811.9245134800003</v>
      </c>
      <c r="H12" s="36">
        <f>SUMIFS(СВЦЭМ!$D$39:$D$782,СВЦЭМ!$A$39:$A$782,$A12,СВЦЭМ!$B$39:$B$782,H$11)+'СЕТ СН'!$F$11+СВЦЭМ!$D$10+'СЕТ СН'!$F$5-'СЕТ СН'!$F$21</f>
        <v>3749.1752021399998</v>
      </c>
      <c r="I12" s="36">
        <f>SUMIFS(СВЦЭМ!$D$39:$D$782,СВЦЭМ!$A$39:$A$782,$A12,СВЦЭМ!$B$39:$B$782,I$11)+'СЕТ СН'!$F$11+СВЦЭМ!$D$10+'СЕТ СН'!$F$5-'СЕТ СН'!$F$21</f>
        <v>3715.9006576299998</v>
      </c>
      <c r="J12" s="36">
        <f>SUMIFS(СВЦЭМ!$D$39:$D$782,СВЦЭМ!$A$39:$A$782,$A12,СВЦЭМ!$B$39:$B$782,J$11)+'СЕТ СН'!$F$11+СВЦЭМ!$D$10+'СЕТ СН'!$F$5-'СЕТ СН'!$F$21</f>
        <v>3670.2092714</v>
      </c>
      <c r="K12" s="36">
        <f>SUMIFS(СВЦЭМ!$D$39:$D$782,СВЦЭМ!$A$39:$A$782,$A12,СВЦЭМ!$B$39:$B$782,K$11)+'СЕТ СН'!$F$11+СВЦЭМ!$D$10+'СЕТ СН'!$F$5-'СЕТ СН'!$F$21</f>
        <v>3597.1457455</v>
      </c>
      <c r="L12" s="36">
        <f>SUMIFS(СВЦЭМ!$D$39:$D$782,СВЦЭМ!$A$39:$A$782,$A12,СВЦЭМ!$B$39:$B$782,L$11)+'СЕТ СН'!$F$11+СВЦЭМ!$D$10+'СЕТ СН'!$F$5-'СЕТ СН'!$F$21</f>
        <v>3596.80858291</v>
      </c>
      <c r="M12" s="36">
        <f>SUMIFS(СВЦЭМ!$D$39:$D$782,СВЦЭМ!$A$39:$A$782,$A12,СВЦЭМ!$B$39:$B$782,M$11)+'СЕТ СН'!$F$11+СВЦЭМ!$D$10+'СЕТ СН'!$F$5-'СЕТ СН'!$F$21</f>
        <v>3600.6830435000002</v>
      </c>
      <c r="N12" s="36">
        <f>SUMIFS(СВЦЭМ!$D$39:$D$782,СВЦЭМ!$A$39:$A$782,$A12,СВЦЭМ!$B$39:$B$782,N$11)+'СЕТ СН'!$F$11+СВЦЭМ!$D$10+'СЕТ СН'!$F$5-'СЕТ СН'!$F$21</f>
        <v>3629.6714252700003</v>
      </c>
      <c r="O12" s="36">
        <f>SUMIFS(СВЦЭМ!$D$39:$D$782,СВЦЭМ!$A$39:$A$782,$A12,СВЦЭМ!$B$39:$B$782,O$11)+'СЕТ СН'!$F$11+СВЦЭМ!$D$10+'СЕТ СН'!$F$5-'СЕТ СН'!$F$21</f>
        <v>3670.0673297499998</v>
      </c>
      <c r="P12" s="36">
        <f>SUMIFS(СВЦЭМ!$D$39:$D$782,СВЦЭМ!$A$39:$A$782,$A12,СВЦЭМ!$B$39:$B$782,P$11)+'СЕТ СН'!$F$11+СВЦЭМ!$D$10+'СЕТ СН'!$F$5-'СЕТ СН'!$F$21</f>
        <v>3716.7783481900001</v>
      </c>
      <c r="Q12" s="36">
        <f>SUMIFS(СВЦЭМ!$D$39:$D$782,СВЦЭМ!$A$39:$A$782,$A12,СВЦЭМ!$B$39:$B$782,Q$11)+'СЕТ СН'!$F$11+СВЦЭМ!$D$10+'СЕТ СН'!$F$5-'СЕТ СН'!$F$21</f>
        <v>3743.7079414300001</v>
      </c>
      <c r="R12" s="36">
        <f>SUMIFS(СВЦЭМ!$D$39:$D$782,СВЦЭМ!$A$39:$A$782,$A12,СВЦЭМ!$B$39:$B$782,R$11)+'СЕТ СН'!$F$11+СВЦЭМ!$D$10+'СЕТ СН'!$F$5-'СЕТ СН'!$F$21</f>
        <v>3729.6851204499999</v>
      </c>
      <c r="S12" s="36">
        <f>SUMIFS(СВЦЭМ!$D$39:$D$782,СВЦЭМ!$A$39:$A$782,$A12,СВЦЭМ!$B$39:$B$782,S$11)+'СЕТ СН'!$F$11+СВЦЭМ!$D$10+'СЕТ СН'!$F$5-'СЕТ СН'!$F$21</f>
        <v>3710.2526702800001</v>
      </c>
      <c r="T12" s="36">
        <f>SUMIFS(СВЦЭМ!$D$39:$D$782,СВЦЭМ!$A$39:$A$782,$A12,СВЦЭМ!$B$39:$B$782,T$11)+'СЕТ СН'!$F$11+СВЦЭМ!$D$10+'СЕТ СН'!$F$5-'СЕТ СН'!$F$21</f>
        <v>3673.1014839600002</v>
      </c>
      <c r="U12" s="36">
        <f>SUMIFS(СВЦЭМ!$D$39:$D$782,СВЦЭМ!$A$39:$A$782,$A12,СВЦЭМ!$B$39:$B$782,U$11)+'СЕТ СН'!$F$11+СВЦЭМ!$D$10+'СЕТ СН'!$F$5-'СЕТ СН'!$F$21</f>
        <v>3601.5098435199998</v>
      </c>
      <c r="V12" s="36">
        <f>SUMIFS(СВЦЭМ!$D$39:$D$782,СВЦЭМ!$A$39:$A$782,$A12,СВЦЭМ!$B$39:$B$782,V$11)+'СЕТ СН'!$F$11+СВЦЭМ!$D$10+'СЕТ СН'!$F$5-'СЕТ СН'!$F$21</f>
        <v>3564.86992233</v>
      </c>
      <c r="W12" s="36">
        <f>SUMIFS(СВЦЭМ!$D$39:$D$782,СВЦЭМ!$A$39:$A$782,$A12,СВЦЭМ!$B$39:$B$782,W$11)+'СЕТ СН'!$F$11+СВЦЭМ!$D$10+'СЕТ СН'!$F$5-'СЕТ СН'!$F$21</f>
        <v>3554.0104164899999</v>
      </c>
      <c r="X12" s="36">
        <f>SUMIFS(СВЦЭМ!$D$39:$D$782,СВЦЭМ!$A$39:$A$782,$A12,СВЦЭМ!$B$39:$B$782,X$11)+'СЕТ СН'!$F$11+СВЦЭМ!$D$10+'СЕТ СН'!$F$5-'СЕТ СН'!$F$21</f>
        <v>3573.7460353200004</v>
      </c>
      <c r="Y12" s="36">
        <f>SUMIFS(СВЦЭМ!$D$39:$D$782,СВЦЭМ!$A$39:$A$782,$A12,СВЦЭМ!$B$39:$B$782,Y$11)+'СЕТ СН'!$F$11+СВЦЭМ!$D$10+'СЕТ СН'!$F$5-'СЕТ СН'!$F$21</f>
        <v>3594.5397969200003</v>
      </c>
      <c r="AA12" s="45"/>
    </row>
    <row r="13" spans="1:27" ht="15.75" x14ac:dyDescent="0.2">
      <c r="A13" s="35">
        <f>A12+1</f>
        <v>44288</v>
      </c>
      <c r="B13" s="36">
        <f>SUMIFS(СВЦЭМ!$D$39:$D$782,СВЦЭМ!$A$39:$A$782,$A13,СВЦЭМ!$B$39:$B$782,B$11)+'СЕТ СН'!$F$11+СВЦЭМ!$D$10+'СЕТ СН'!$F$5-'СЕТ СН'!$F$21</f>
        <v>3662.2545719300001</v>
      </c>
      <c r="C13" s="36">
        <f>SUMIFS(СВЦЭМ!$D$39:$D$782,СВЦЭМ!$A$39:$A$782,$A13,СВЦЭМ!$B$39:$B$782,C$11)+'СЕТ СН'!$F$11+СВЦЭМ!$D$10+'СЕТ СН'!$F$5-'СЕТ СН'!$F$21</f>
        <v>3718.9753669199999</v>
      </c>
      <c r="D13" s="36">
        <f>SUMIFS(СВЦЭМ!$D$39:$D$782,СВЦЭМ!$A$39:$A$782,$A13,СВЦЭМ!$B$39:$B$782,D$11)+'СЕТ СН'!$F$11+СВЦЭМ!$D$10+'СЕТ СН'!$F$5-'СЕТ СН'!$F$21</f>
        <v>3768.14116229</v>
      </c>
      <c r="E13" s="36">
        <f>SUMIFS(СВЦЭМ!$D$39:$D$782,СВЦЭМ!$A$39:$A$782,$A13,СВЦЭМ!$B$39:$B$782,E$11)+'СЕТ СН'!$F$11+СВЦЭМ!$D$10+'СЕТ СН'!$F$5-'СЕТ СН'!$F$21</f>
        <v>3780.9570214699997</v>
      </c>
      <c r="F13" s="36">
        <f>SUMIFS(СВЦЭМ!$D$39:$D$782,СВЦЭМ!$A$39:$A$782,$A13,СВЦЭМ!$B$39:$B$782,F$11)+'СЕТ СН'!$F$11+СВЦЭМ!$D$10+'СЕТ СН'!$F$5-'СЕТ СН'!$F$21</f>
        <v>3773.3565700500003</v>
      </c>
      <c r="G13" s="36">
        <f>SUMIFS(СВЦЭМ!$D$39:$D$782,СВЦЭМ!$A$39:$A$782,$A13,СВЦЭМ!$B$39:$B$782,G$11)+'СЕТ СН'!$F$11+СВЦЭМ!$D$10+'СЕТ СН'!$F$5-'СЕТ СН'!$F$21</f>
        <v>3743.2640261500001</v>
      </c>
      <c r="H13" s="36">
        <f>SUMIFS(СВЦЭМ!$D$39:$D$782,СВЦЭМ!$A$39:$A$782,$A13,СВЦЭМ!$B$39:$B$782,H$11)+'СЕТ СН'!$F$11+СВЦЭМ!$D$10+'СЕТ СН'!$F$5-'СЕТ СН'!$F$21</f>
        <v>3708.4970753099997</v>
      </c>
      <c r="I13" s="36">
        <f>SUMIFS(СВЦЭМ!$D$39:$D$782,СВЦЭМ!$A$39:$A$782,$A13,СВЦЭМ!$B$39:$B$782,I$11)+'СЕТ СН'!$F$11+СВЦЭМ!$D$10+'СЕТ СН'!$F$5-'СЕТ СН'!$F$21</f>
        <v>3679.2804948100002</v>
      </c>
      <c r="J13" s="36">
        <f>SUMIFS(СВЦЭМ!$D$39:$D$782,СВЦЭМ!$A$39:$A$782,$A13,СВЦЭМ!$B$39:$B$782,J$11)+'СЕТ СН'!$F$11+СВЦЭМ!$D$10+'СЕТ СН'!$F$5-'СЕТ СН'!$F$21</f>
        <v>3639.5294341700001</v>
      </c>
      <c r="K13" s="36">
        <f>SUMIFS(СВЦЭМ!$D$39:$D$782,СВЦЭМ!$A$39:$A$782,$A13,СВЦЭМ!$B$39:$B$782,K$11)+'СЕТ СН'!$F$11+СВЦЭМ!$D$10+'СЕТ СН'!$F$5-'СЕТ СН'!$F$21</f>
        <v>3611.3538374300001</v>
      </c>
      <c r="L13" s="36">
        <f>SUMIFS(СВЦЭМ!$D$39:$D$782,СВЦЭМ!$A$39:$A$782,$A13,СВЦЭМ!$B$39:$B$782,L$11)+'СЕТ СН'!$F$11+СВЦЭМ!$D$10+'СЕТ СН'!$F$5-'СЕТ СН'!$F$21</f>
        <v>3630.0405305700001</v>
      </c>
      <c r="M13" s="36">
        <f>SUMIFS(СВЦЭМ!$D$39:$D$782,СВЦЭМ!$A$39:$A$782,$A13,СВЦЭМ!$B$39:$B$782,M$11)+'СЕТ СН'!$F$11+СВЦЭМ!$D$10+'СЕТ СН'!$F$5-'СЕТ СН'!$F$21</f>
        <v>3616.9447723799999</v>
      </c>
      <c r="N13" s="36">
        <f>SUMIFS(СВЦЭМ!$D$39:$D$782,СВЦЭМ!$A$39:$A$782,$A13,СВЦЭМ!$B$39:$B$782,N$11)+'СЕТ СН'!$F$11+СВЦЭМ!$D$10+'СЕТ СН'!$F$5-'СЕТ СН'!$F$21</f>
        <v>3647.5792594200002</v>
      </c>
      <c r="O13" s="36">
        <f>SUMIFS(СВЦЭМ!$D$39:$D$782,СВЦЭМ!$A$39:$A$782,$A13,СВЦЭМ!$B$39:$B$782,O$11)+'СЕТ СН'!$F$11+СВЦЭМ!$D$10+'СЕТ СН'!$F$5-'СЕТ СН'!$F$21</f>
        <v>3683.9508046000001</v>
      </c>
      <c r="P13" s="36">
        <f>SUMIFS(СВЦЭМ!$D$39:$D$782,СВЦЭМ!$A$39:$A$782,$A13,СВЦЭМ!$B$39:$B$782,P$11)+'СЕТ СН'!$F$11+СВЦЭМ!$D$10+'СЕТ СН'!$F$5-'СЕТ СН'!$F$21</f>
        <v>3731.2442012199999</v>
      </c>
      <c r="Q13" s="36">
        <f>SUMIFS(СВЦЭМ!$D$39:$D$782,СВЦЭМ!$A$39:$A$782,$A13,СВЦЭМ!$B$39:$B$782,Q$11)+'СЕТ СН'!$F$11+СВЦЭМ!$D$10+'СЕТ СН'!$F$5-'СЕТ СН'!$F$21</f>
        <v>3749.0240381599997</v>
      </c>
      <c r="R13" s="36">
        <f>SUMIFS(СВЦЭМ!$D$39:$D$782,СВЦЭМ!$A$39:$A$782,$A13,СВЦЭМ!$B$39:$B$782,R$11)+'СЕТ СН'!$F$11+СВЦЭМ!$D$10+'СЕТ СН'!$F$5-'СЕТ СН'!$F$21</f>
        <v>3751.3043475499999</v>
      </c>
      <c r="S13" s="36">
        <f>SUMIFS(СВЦЭМ!$D$39:$D$782,СВЦЭМ!$A$39:$A$782,$A13,СВЦЭМ!$B$39:$B$782,S$11)+'СЕТ СН'!$F$11+СВЦЭМ!$D$10+'СЕТ СН'!$F$5-'СЕТ СН'!$F$21</f>
        <v>3745.2377087200002</v>
      </c>
      <c r="T13" s="36">
        <f>SUMIFS(СВЦЭМ!$D$39:$D$782,СВЦЭМ!$A$39:$A$782,$A13,СВЦЭМ!$B$39:$B$782,T$11)+'СЕТ СН'!$F$11+СВЦЭМ!$D$10+'СЕТ СН'!$F$5-'СЕТ СН'!$F$21</f>
        <v>3680.8073489999997</v>
      </c>
      <c r="U13" s="36">
        <f>SUMIFS(СВЦЭМ!$D$39:$D$782,СВЦЭМ!$A$39:$A$782,$A13,СВЦЭМ!$B$39:$B$782,U$11)+'СЕТ СН'!$F$11+СВЦЭМ!$D$10+'СЕТ СН'!$F$5-'СЕТ СН'!$F$21</f>
        <v>3605.6848927000001</v>
      </c>
      <c r="V13" s="36">
        <f>SUMIFS(СВЦЭМ!$D$39:$D$782,СВЦЭМ!$A$39:$A$782,$A13,СВЦЭМ!$B$39:$B$782,V$11)+'СЕТ СН'!$F$11+СВЦЭМ!$D$10+'СЕТ СН'!$F$5-'СЕТ СН'!$F$21</f>
        <v>3568.6927089700002</v>
      </c>
      <c r="W13" s="36">
        <f>SUMIFS(СВЦЭМ!$D$39:$D$782,СВЦЭМ!$A$39:$A$782,$A13,СВЦЭМ!$B$39:$B$782,W$11)+'СЕТ СН'!$F$11+СВЦЭМ!$D$10+'СЕТ СН'!$F$5-'СЕТ СН'!$F$21</f>
        <v>3567.3057789499999</v>
      </c>
      <c r="X13" s="36">
        <f>SUMIFS(СВЦЭМ!$D$39:$D$782,СВЦЭМ!$A$39:$A$782,$A13,СВЦЭМ!$B$39:$B$782,X$11)+'СЕТ СН'!$F$11+СВЦЭМ!$D$10+'СЕТ СН'!$F$5-'СЕТ СН'!$F$21</f>
        <v>3595.3520659699998</v>
      </c>
      <c r="Y13" s="36">
        <f>SUMIFS(СВЦЭМ!$D$39:$D$782,СВЦЭМ!$A$39:$A$782,$A13,СВЦЭМ!$B$39:$B$782,Y$11)+'СЕТ СН'!$F$11+СВЦЭМ!$D$10+'СЕТ СН'!$F$5-'СЕТ СН'!$F$21</f>
        <v>3642.5753813800002</v>
      </c>
    </row>
    <row r="14" spans="1:27" ht="15.75" x14ac:dyDescent="0.2">
      <c r="A14" s="35">
        <f t="shared" ref="A14:A42" si="0">A13+1</f>
        <v>44289</v>
      </c>
      <c r="B14" s="36">
        <f>SUMIFS(СВЦЭМ!$D$39:$D$782,СВЦЭМ!$A$39:$A$782,$A14,СВЦЭМ!$B$39:$B$782,B$11)+'СЕТ СН'!$F$11+СВЦЭМ!$D$10+'СЕТ СН'!$F$5-'СЕТ СН'!$F$21</f>
        <v>3737.7970456499997</v>
      </c>
      <c r="C14" s="36">
        <f>SUMIFS(СВЦЭМ!$D$39:$D$782,СВЦЭМ!$A$39:$A$782,$A14,СВЦЭМ!$B$39:$B$782,C$11)+'СЕТ СН'!$F$11+СВЦЭМ!$D$10+'СЕТ СН'!$F$5-'СЕТ СН'!$F$21</f>
        <v>3793.9627615199997</v>
      </c>
      <c r="D14" s="36">
        <f>SUMIFS(СВЦЭМ!$D$39:$D$782,СВЦЭМ!$A$39:$A$782,$A14,СВЦЭМ!$B$39:$B$782,D$11)+'СЕТ СН'!$F$11+СВЦЭМ!$D$10+'СЕТ СН'!$F$5-'СЕТ СН'!$F$21</f>
        <v>3830.2094097999998</v>
      </c>
      <c r="E14" s="36">
        <f>SUMIFS(СВЦЭМ!$D$39:$D$782,СВЦЭМ!$A$39:$A$782,$A14,СВЦЭМ!$B$39:$B$782,E$11)+'СЕТ СН'!$F$11+СВЦЭМ!$D$10+'СЕТ СН'!$F$5-'СЕТ СН'!$F$21</f>
        <v>3816.0311489599999</v>
      </c>
      <c r="F14" s="36">
        <f>SUMIFS(СВЦЭМ!$D$39:$D$782,СВЦЭМ!$A$39:$A$782,$A14,СВЦЭМ!$B$39:$B$782,F$11)+'СЕТ СН'!$F$11+СВЦЭМ!$D$10+'СЕТ СН'!$F$5-'СЕТ СН'!$F$21</f>
        <v>3831.8107512199999</v>
      </c>
      <c r="G14" s="36">
        <f>SUMIFS(СВЦЭМ!$D$39:$D$782,СВЦЭМ!$A$39:$A$782,$A14,СВЦЭМ!$B$39:$B$782,G$11)+'СЕТ СН'!$F$11+СВЦЭМ!$D$10+'СЕТ СН'!$F$5-'СЕТ СН'!$F$21</f>
        <v>3818.3537024899997</v>
      </c>
      <c r="H14" s="36">
        <f>SUMIFS(СВЦЭМ!$D$39:$D$782,СВЦЭМ!$A$39:$A$782,$A14,СВЦЭМ!$B$39:$B$782,H$11)+'СЕТ СН'!$F$11+СВЦЭМ!$D$10+'СЕТ СН'!$F$5-'СЕТ СН'!$F$21</f>
        <v>3730.8861130699997</v>
      </c>
      <c r="I14" s="36">
        <f>SUMIFS(СВЦЭМ!$D$39:$D$782,СВЦЭМ!$A$39:$A$782,$A14,СВЦЭМ!$B$39:$B$782,I$11)+'СЕТ СН'!$F$11+СВЦЭМ!$D$10+'СЕТ СН'!$F$5-'СЕТ СН'!$F$21</f>
        <v>3695.2394416500001</v>
      </c>
      <c r="J14" s="36">
        <f>SUMIFS(СВЦЭМ!$D$39:$D$782,СВЦЭМ!$A$39:$A$782,$A14,СВЦЭМ!$B$39:$B$782,J$11)+'СЕТ СН'!$F$11+СВЦЭМ!$D$10+'СЕТ СН'!$F$5-'СЕТ СН'!$F$21</f>
        <v>3632.7846805199997</v>
      </c>
      <c r="K14" s="36">
        <f>SUMIFS(СВЦЭМ!$D$39:$D$782,СВЦЭМ!$A$39:$A$782,$A14,СВЦЭМ!$B$39:$B$782,K$11)+'СЕТ СН'!$F$11+СВЦЭМ!$D$10+'СЕТ СН'!$F$5-'СЕТ СН'!$F$21</f>
        <v>3572.7903247200002</v>
      </c>
      <c r="L14" s="36">
        <f>SUMIFS(СВЦЭМ!$D$39:$D$782,СВЦЭМ!$A$39:$A$782,$A14,СВЦЭМ!$B$39:$B$782,L$11)+'СЕТ СН'!$F$11+СВЦЭМ!$D$10+'СЕТ СН'!$F$5-'СЕТ СН'!$F$21</f>
        <v>3581.4792953400001</v>
      </c>
      <c r="M14" s="36">
        <f>SUMIFS(СВЦЭМ!$D$39:$D$782,СВЦЭМ!$A$39:$A$782,$A14,СВЦЭМ!$B$39:$B$782,M$11)+'СЕТ СН'!$F$11+СВЦЭМ!$D$10+'СЕТ СН'!$F$5-'СЕТ СН'!$F$21</f>
        <v>3592.9782459200001</v>
      </c>
      <c r="N14" s="36">
        <f>SUMIFS(СВЦЭМ!$D$39:$D$782,СВЦЭМ!$A$39:$A$782,$A14,СВЦЭМ!$B$39:$B$782,N$11)+'СЕТ СН'!$F$11+СВЦЭМ!$D$10+'СЕТ СН'!$F$5-'СЕТ СН'!$F$21</f>
        <v>3628.5926364500001</v>
      </c>
      <c r="O14" s="36">
        <f>SUMIFS(СВЦЭМ!$D$39:$D$782,СВЦЭМ!$A$39:$A$782,$A14,СВЦЭМ!$B$39:$B$782,O$11)+'СЕТ СН'!$F$11+СВЦЭМ!$D$10+'СЕТ СН'!$F$5-'СЕТ СН'!$F$21</f>
        <v>3672.9703772600001</v>
      </c>
      <c r="P14" s="36">
        <f>SUMIFS(СВЦЭМ!$D$39:$D$782,СВЦЭМ!$A$39:$A$782,$A14,СВЦЭМ!$B$39:$B$782,P$11)+'СЕТ СН'!$F$11+СВЦЭМ!$D$10+'СЕТ СН'!$F$5-'СЕТ СН'!$F$21</f>
        <v>3728.6581539600002</v>
      </c>
      <c r="Q14" s="36">
        <f>SUMIFS(СВЦЭМ!$D$39:$D$782,СВЦЭМ!$A$39:$A$782,$A14,СВЦЭМ!$B$39:$B$782,Q$11)+'СЕТ СН'!$F$11+СВЦЭМ!$D$10+'СЕТ СН'!$F$5-'СЕТ СН'!$F$21</f>
        <v>3752.7124907500001</v>
      </c>
      <c r="R14" s="36">
        <f>SUMIFS(СВЦЭМ!$D$39:$D$782,СВЦЭМ!$A$39:$A$782,$A14,СВЦЭМ!$B$39:$B$782,R$11)+'СЕТ СН'!$F$11+СВЦЭМ!$D$10+'СЕТ СН'!$F$5-'СЕТ СН'!$F$21</f>
        <v>3742.0338082099997</v>
      </c>
      <c r="S14" s="36">
        <f>SUMIFS(СВЦЭМ!$D$39:$D$782,СВЦЭМ!$A$39:$A$782,$A14,СВЦЭМ!$B$39:$B$782,S$11)+'СЕТ СН'!$F$11+СВЦЭМ!$D$10+'СЕТ СН'!$F$5-'СЕТ СН'!$F$21</f>
        <v>3722.4355934499999</v>
      </c>
      <c r="T14" s="36">
        <f>SUMIFS(СВЦЭМ!$D$39:$D$782,СВЦЭМ!$A$39:$A$782,$A14,СВЦЭМ!$B$39:$B$782,T$11)+'СЕТ СН'!$F$11+СВЦЭМ!$D$10+'СЕТ СН'!$F$5-'СЕТ СН'!$F$21</f>
        <v>3639.5070039100001</v>
      </c>
      <c r="U14" s="36">
        <f>SUMIFS(СВЦЭМ!$D$39:$D$782,СВЦЭМ!$A$39:$A$782,$A14,СВЦЭМ!$B$39:$B$782,U$11)+'СЕТ СН'!$F$11+СВЦЭМ!$D$10+'СЕТ СН'!$F$5-'СЕТ СН'!$F$21</f>
        <v>3556.6252098999998</v>
      </c>
      <c r="V14" s="36">
        <f>SUMIFS(СВЦЭМ!$D$39:$D$782,СВЦЭМ!$A$39:$A$782,$A14,СВЦЭМ!$B$39:$B$782,V$11)+'СЕТ СН'!$F$11+СВЦЭМ!$D$10+'СЕТ СН'!$F$5-'СЕТ СН'!$F$21</f>
        <v>3530.93597249</v>
      </c>
      <c r="W14" s="36">
        <f>SUMIFS(СВЦЭМ!$D$39:$D$782,СВЦЭМ!$A$39:$A$782,$A14,СВЦЭМ!$B$39:$B$782,W$11)+'СЕТ СН'!$F$11+СВЦЭМ!$D$10+'СЕТ СН'!$F$5-'СЕТ СН'!$F$21</f>
        <v>3526.8303492099999</v>
      </c>
      <c r="X14" s="36">
        <f>SUMIFS(СВЦЭМ!$D$39:$D$782,СВЦЭМ!$A$39:$A$782,$A14,СВЦЭМ!$B$39:$B$782,X$11)+'СЕТ СН'!$F$11+СВЦЭМ!$D$10+'СЕТ СН'!$F$5-'СЕТ СН'!$F$21</f>
        <v>3552.1010517700001</v>
      </c>
      <c r="Y14" s="36">
        <f>SUMIFS(СВЦЭМ!$D$39:$D$782,СВЦЭМ!$A$39:$A$782,$A14,СВЦЭМ!$B$39:$B$782,Y$11)+'СЕТ СН'!$F$11+СВЦЭМ!$D$10+'СЕТ СН'!$F$5-'СЕТ СН'!$F$21</f>
        <v>3606.8804116900001</v>
      </c>
    </row>
    <row r="15" spans="1:27" ht="15.75" x14ac:dyDescent="0.2">
      <c r="A15" s="35">
        <f t="shared" si="0"/>
        <v>44290</v>
      </c>
      <c r="B15" s="36">
        <f>SUMIFS(СВЦЭМ!$D$39:$D$782,СВЦЭМ!$A$39:$A$782,$A15,СВЦЭМ!$B$39:$B$782,B$11)+'СЕТ СН'!$F$11+СВЦЭМ!$D$10+'СЕТ СН'!$F$5-'СЕТ СН'!$F$21</f>
        <v>3683.9440831399997</v>
      </c>
      <c r="C15" s="36">
        <f>SUMIFS(СВЦЭМ!$D$39:$D$782,СВЦЭМ!$A$39:$A$782,$A15,СВЦЭМ!$B$39:$B$782,C$11)+'СЕТ СН'!$F$11+СВЦЭМ!$D$10+'СЕТ СН'!$F$5-'СЕТ СН'!$F$21</f>
        <v>3766.90163953</v>
      </c>
      <c r="D15" s="36">
        <f>SUMIFS(СВЦЭМ!$D$39:$D$782,СВЦЭМ!$A$39:$A$782,$A15,СВЦЭМ!$B$39:$B$782,D$11)+'СЕТ СН'!$F$11+СВЦЭМ!$D$10+'СЕТ СН'!$F$5-'СЕТ СН'!$F$21</f>
        <v>3812.5266888799997</v>
      </c>
      <c r="E15" s="36">
        <f>SUMIFS(СВЦЭМ!$D$39:$D$782,СВЦЭМ!$A$39:$A$782,$A15,СВЦЭМ!$B$39:$B$782,E$11)+'СЕТ СН'!$F$11+СВЦЭМ!$D$10+'СЕТ СН'!$F$5-'СЕТ СН'!$F$21</f>
        <v>3819.8391817700003</v>
      </c>
      <c r="F15" s="36">
        <f>SUMIFS(СВЦЭМ!$D$39:$D$782,СВЦЭМ!$A$39:$A$782,$A15,СВЦЭМ!$B$39:$B$782,F$11)+'СЕТ СН'!$F$11+СВЦЭМ!$D$10+'СЕТ СН'!$F$5-'СЕТ СН'!$F$21</f>
        <v>3832.04483501</v>
      </c>
      <c r="G15" s="36">
        <f>SUMIFS(СВЦЭМ!$D$39:$D$782,СВЦЭМ!$A$39:$A$782,$A15,СВЦЭМ!$B$39:$B$782,G$11)+'СЕТ СН'!$F$11+СВЦЭМ!$D$10+'СЕТ СН'!$F$5-'СЕТ СН'!$F$21</f>
        <v>3822.7122443899998</v>
      </c>
      <c r="H15" s="36">
        <f>SUMIFS(СВЦЭМ!$D$39:$D$782,СВЦЭМ!$A$39:$A$782,$A15,СВЦЭМ!$B$39:$B$782,H$11)+'СЕТ СН'!$F$11+СВЦЭМ!$D$10+'СЕТ СН'!$F$5-'СЕТ СН'!$F$21</f>
        <v>3803.0378272200001</v>
      </c>
      <c r="I15" s="36">
        <f>SUMIFS(СВЦЭМ!$D$39:$D$782,СВЦЭМ!$A$39:$A$782,$A15,СВЦЭМ!$B$39:$B$782,I$11)+'СЕТ СН'!$F$11+СВЦЭМ!$D$10+'СЕТ СН'!$F$5-'СЕТ СН'!$F$21</f>
        <v>3741.7605920000001</v>
      </c>
      <c r="J15" s="36">
        <f>SUMIFS(СВЦЭМ!$D$39:$D$782,СВЦЭМ!$A$39:$A$782,$A15,СВЦЭМ!$B$39:$B$782,J$11)+'СЕТ СН'!$F$11+СВЦЭМ!$D$10+'СЕТ СН'!$F$5-'СЕТ СН'!$F$21</f>
        <v>3662.9441445699999</v>
      </c>
      <c r="K15" s="36">
        <f>SUMIFS(СВЦЭМ!$D$39:$D$782,СВЦЭМ!$A$39:$A$782,$A15,СВЦЭМ!$B$39:$B$782,K$11)+'СЕТ СН'!$F$11+СВЦЭМ!$D$10+'СЕТ СН'!$F$5-'СЕТ СН'!$F$21</f>
        <v>3590.6198406000003</v>
      </c>
      <c r="L15" s="36">
        <f>SUMIFS(СВЦЭМ!$D$39:$D$782,СВЦЭМ!$A$39:$A$782,$A15,СВЦЭМ!$B$39:$B$782,L$11)+'СЕТ СН'!$F$11+СВЦЭМ!$D$10+'СЕТ СН'!$F$5-'СЕТ СН'!$F$21</f>
        <v>3571.6302363200002</v>
      </c>
      <c r="M15" s="36">
        <f>SUMIFS(СВЦЭМ!$D$39:$D$782,СВЦЭМ!$A$39:$A$782,$A15,СВЦЭМ!$B$39:$B$782,M$11)+'СЕТ СН'!$F$11+СВЦЭМ!$D$10+'СЕТ СН'!$F$5-'СЕТ СН'!$F$21</f>
        <v>3577.5001536999998</v>
      </c>
      <c r="N15" s="36">
        <f>SUMIFS(СВЦЭМ!$D$39:$D$782,СВЦЭМ!$A$39:$A$782,$A15,СВЦЭМ!$B$39:$B$782,N$11)+'СЕТ СН'!$F$11+СВЦЭМ!$D$10+'СЕТ СН'!$F$5-'СЕТ СН'!$F$21</f>
        <v>3599.62914873</v>
      </c>
      <c r="O15" s="36">
        <f>SUMIFS(СВЦЭМ!$D$39:$D$782,СВЦЭМ!$A$39:$A$782,$A15,СВЦЭМ!$B$39:$B$782,O$11)+'СЕТ СН'!$F$11+СВЦЭМ!$D$10+'СЕТ СН'!$F$5-'СЕТ СН'!$F$21</f>
        <v>3635.2765428600001</v>
      </c>
      <c r="P15" s="36">
        <f>SUMIFS(СВЦЭМ!$D$39:$D$782,СВЦЭМ!$A$39:$A$782,$A15,СВЦЭМ!$B$39:$B$782,P$11)+'СЕТ СН'!$F$11+СВЦЭМ!$D$10+'СЕТ СН'!$F$5-'СЕТ СН'!$F$21</f>
        <v>3689.8702690999999</v>
      </c>
      <c r="Q15" s="36">
        <f>SUMIFS(СВЦЭМ!$D$39:$D$782,СВЦЭМ!$A$39:$A$782,$A15,СВЦЭМ!$B$39:$B$782,Q$11)+'СЕТ СН'!$F$11+СВЦЭМ!$D$10+'СЕТ СН'!$F$5-'СЕТ СН'!$F$21</f>
        <v>3721.1040129900002</v>
      </c>
      <c r="R15" s="36">
        <f>SUMIFS(СВЦЭМ!$D$39:$D$782,СВЦЭМ!$A$39:$A$782,$A15,СВЦЭМ!$B$39:$B$782,R$11)+'СЕТ СН'!$F$11+СВЦЭМ!$D$10+'СЕТ СН'!$F$5-'СЕТ СН'!$F$21</f>
        <v>3713.4795414999999</v>
      </c>
      <c r="S15" s="36">
        <f>SUMIFS(СВЦЭМ!$D$39:$D$782,СВЦЭМ!$A$39:$A$782,$A15,СВЦЭМ!$B$39:$B$782,S$11)+'СЕТ СН'!$F$11+СВЦЭМ!$D$10+'СЕТ СН'!$F$5-'СЕТ СН'!$F$21</f>
        <v>3679.3573226799999</v>
      </c>
      <c r="T15" s="36">
        <f>SUMIFS(СВЦЭМ!$D$39:$D$782,СВЦЭМ!$A$39:$A$782,$A15,СВЦЭМ!$B$39:$B$782,T$11)+'СЕТ СН'!$F$11+СВЦЭМ!$D$10+'СЕТ СН'!$F$5-'СЕТ СН'!$F$21</f>
        <v>3582.2330309500003</v>
      </c>
      <c r="U15" s="36">
        <f>SUMIFS(СВЦЭМ!$D$39:$D$782,СВЦЭМ!$A$39:$A$782,$A15,СВЦЭМ!$B$39:$B$782,U$11)+'СЕТ СН'!$F$11+СВЦЭМ!$D$10+'СЕТ СН'!$F$5-'СЕТ СН'!$F$21</f>
        <v>3506.0169399699998</v>
      </c>
      <c r="V15" s="36">
        <f>SUMIFS(СВЦЭМ!$D$39:$D$782,СВЦЭМ!$A$39:$A$782,$A15,СВЦЭМ!$B$39:$B$782,V$11)+'СЕТ СН'!$F$11+СВЦЭМ!$D$10+'СЕТ СН'!$F$5-'СЕТ СН'!$F$21</f>
        <v>3500.8522761200002</v>
      </c>
      <c r="W15" s="36">
        <f>SUMIFS(СВЦЭМ!$D$39:$D$782,СВЦЭМ!$A$39:$A$782,$A15,СВЦЭМ!$B$39:$B$782,W$11)+'СЕТ СН'!$F$11+СВЦЭМ!$D$10+'СЕТ СН'!$F$5-'СЕТ СН'!$F$21</f>
        <v>3514.9262848200001</v>
      </c>
      <c r="X15" s="36">
        <f>SUMIFS(СВЦЭМ!$D$39:$D$782,СВЦЭМ!$A$39:$A$782,$A15,СВЦЭМ!$B$39:$B$782,X$11)+'СЕТ СН'!$F$11+СВЦЭМ!$D$10+'СЕТ СН'!$F$5-'СЕТ СН'!$F$21</f>
        <v>3540.4817106199998</v>
      </c>
      <c r="Y15" s="36">
        <f>SUMIFS(СВЦЭМ!$D$39:$D$782,СВЦЭМ!$A$39:$A$782,$A15,СВЦЭМ!$B$39:$B$782,Y$11)+'СЕТ СН'!$F$11+СВЦЭМ!$D$10+'СЕТ СН'!$F$5-'СЕТ СН'!$F$21</f>
        <v>3590.6251954099998</v>
      </c>
    </row>
    <row r="16" spans="1:27" ht="15.75" x14ac:dyDescent="0.2">
      <c r="A16" s="35">
        <f t="shared" si="0"/>
        <v>44291</v>
      </c>
      <c r="B16" s="36">
        <f>SUMIFS(СВЦЭМ!$D$39:$D$782,СВЦЭМ!$A$39:$A$782,$A16,СВЦЭМ!$B$39:$B$782,B$11)+'СЕТ СН'!$F$11+СВЦЭМ!$D$10+'СЕТ СН'!$F$5-'СЕТ СН'!$F$21</f>
        <v>3674.8503761399998</v>
      </c>
      <c r="C16" s="36">
        <f>SUMIFS(СВЦЭМ!$D$39:$D$782,СВЦЭМ!$A$39:$A$782,$A16,СВЦЭМ!$B$39:$B$782,C$11)+'СЕТ СН'!$F$11+СВЦЭМ!$D$10+'СЕТ СН'!$F$5-'СЕТ СН'!$F$21</f>
        <v>3765.5846312900003</v>
      </c>
      <c r="D16" s="36">
        <f>SUMIFS(СВЦЭМ!$D$39:$D$782,СВЦЭМ!$A$39:$A$782,$A16,СВЦЭМ!$B$39:$B$782,D$11)+'СЕТ СН'!$F$11+СВЦЭМ!$D$10+'СЕТ СН'!$F$5-'СЕТ СН'!$F$21</f>
        <v>3821.5339962899998</v>
      </c>
      <c r="E16" s="36">
        <f>SUMIFS(СВЦЭМ!$D$39:$D$782,СВЦЭМ!$A$39:$A$782,$A16,СВЦЭМ!$B$39:$B$782,E$11)+'СЕТ СН'!$F$11+СВЦЭМ!$D$10+'СЕТ СН'!$F$5-'СЕТ СН'!$F$21</f>
        <v>3829.1299458599997</v>
      </c>
      <c r="F16" s="36">
        <f>SUMIFS(СВЦЭМ!$D$39:$D$782,СВЦЭМ!$A$39:$A$782,$A16,СВЦЭМ!$B$39:$B$782,F$11)+'СЕТ СН'!$F$11+СВЦЭМ!$D$10+'СЕТ СН'!$F$5-'СЕТ СН'!$F$21</f>
        <v>3832.7398152999999</v>
      </c>
      <c r="G16" s="36">
        <f>SUMIFS(СВЦЭМ!$D$39:$D$782,СВЦЭМ!$A$39:$A$782,$A16,СВЦЭМ!$B$39:$B$782,G$11)+'СЕТ СН'!$F$11+СВЦЭМ!$D$10+'СЕТ СН'!$F$5-'СЕТ СН'!$F$21</f>
        <v>3830.4368562199998</v>
      </c>
      <c r="H16" s="36">
        <f>SUMIFS(СВЦЭМ!$D$39:$D$782,СВЦЭМ!$A$39:$A$782,$A16,СВЦЭМ!$B$39:$B$782,H$11)+'СЕТ СН'!$F$11+СВЦЭМ!$D$10+'СЕТ СН'!$F$5-'СЕТ СН'!$F$21</f>
        <v>3776.7625573099999</v>
      </c>
      <c r="I16" s="36">
        <f>SUMIFS(СВЦЭМ!$D$39:$D$782,СВЦЭМ!$A$39:$A$782,$A16,СВЦЭМ!$B$39:$B$782,I$11)+'СЕТ СН'!$F$11+СВЦЭМ!$D$10+'СЕТ СН'!$F$5-'СЕТ СН'!$F$21</f>
        <v>3701.526257</v>
      </c>
      <c r="J16" s="36">
        <f>SUMIFS(СВЦЭМ!$D$39:$D$782,СВЦЭМ!$A$39:$A$782,$A16,СВЦЭМ!$B$39:$B$782,J$11)+'СЕТ СН'!$F$11+СВЦЭМ!$D$10+'СЕТ СН'!$F$5-'СЕТ СН'!$F$21</f>
        <v>3661.35728165</v>
      </c>
      <c r="K16" s="36">
        <f>SUMIFS(СВЦЭМ!$D$39:$D$782,СВЦЭМ!$A$39:$A$782,$A16,СВЦЭМ!$B$39:$B$782,K$11)+'СЕТ СН'!$F$11+СВЦЭМ!$D$10+'СЕТ СН'!$F$5-'СЕТ СН'!$F$21</f>
        <v>3618.8699310900001</v>
      </c>
      <c r="L16" s="36">
        <f>SUMIFS(СВЦЭМ!$D$39:$D$782,СВЦЭМ!$A$39:$A$782,$A16,СВЦЭМ!$B$39:$B$782,L$11)+'СЕТ СН'!$F$11+СВЦЭМ!$D$10+'СЕТ СН'!$F$5-'СЕТ СН'!$F$21</f>
        <v>3635.50465287</v>
      </c>
      <c r="M16" s="36">
        <f>SUMIFS(СВЦЭМ!$D$39:$D$782,СВЦЭМ!$A$39:$A$782,$A16,СВЦЭМ!$B$39:$B$782,M$11)+'СЕТ СН'!$F$11+СВЦЭМ!$D$10+'СЕТ СН'!$F$5-'СЕТ СН'!$F$21</f>
        <v>3628.65495672</v>
      </c>
      <c r="N16" s="36">
        <f>SUMIFS(СВЦЭМ!$D$39:$D$782,СВЦЭМ!$A$39:$A$782,$A16,СВЦЭМ!$B$39:$B$782,N$11)+'СЕТ СН'!$F$11+СВЦЭМ!$D$10+'СЕТ СН'!$F$5-'СЕТ СН'!$F$21</f>
        <v>3629.9373981600002</v>
      </c>
      <c r="O16" s="36">
        <f>SUMIFS(СВЦЭМ!$D$39:$D$782,СВЦЭМ!$A$39:$A$782,$A16,СВЦЭМ!$B$39:$B$782,O$11)+'СЕТ СН'!$F$11+СВЦЭМ!$D$10+'СЕТ СН'!$F$5-'СЕТ СН'!$F$21</f>
        <v>3669.8171578800002</v>
      </c>
      <c r="P16" s="36">
        <f>SUMIFS(СВЦЭМ!$D$39:$D$782,СВЦЭМ!$A$39:$A$782,$A16,СВЦЭМ!$B$39:$B$782,P$11)+'СЕТ СН'!$F$11+СВЦЭМ!$D$10+'СЕТ СН'!$F$5-'СЕТ СН'!$F$21</f>
        <v>3723.3609895300001</v>
      </c>
      <c r="Q16" s="36">
        <f>SUMIFS(СВЦЭМ!$D$39:$D$782,СВЦЭМ!$A$39:$A$782,$A16,СВЦЭМ!$B$39:$B$782,Q$11)+'СЕТ СН'!$F$11+СВЦЭМ!$D$10+'СЕТ СН'!$F$5-'СЕТ СН'!$F$21</f>
        <v>3746.05385836</v>
      </c>
      <c r="R16" s="36">
        <f>SUMIFS(СВЦЭМ!$D$39:$D$782,СВЦЭМ!$A$39:$A$782,$A16,СВЦЭМ!$B$39:$B$782,R$11)+'СЕТ СН'!$F$11+СВЦЭМ!$D$10+'СЕТ СН'!$F$5-'СЕТ СН'!$F$21</f>
        <v>3734.51871798</v>
      </c>
      <c r="S16" s="36">
        <f>SUMIFS(СВЦЭМ!$D$39:$D$782,СВЦЭМ!$A$39:$A$782,$A16,СВЦЭМ!$B$39:$B$782,S$11)+'СЕТ СН'!$F$11+СВЦЭМ!$D$10+'СЕТ СН'!$F$5-'СЕТ СН'!$F$21</f>
        <v>3709.0312302800003</v>
      </c>
      <c r="T16" s="36">
        <f>SUMIFS(СВЦЭМ!$D$39:$D$782,СВЦЭМ!$A$39:$A$782,$A16,СВЦЭМ!$B$39:$B$782,T$11)+'СЕТ СН'!$F$11+СВЦЭМ!$D$10+'СЕТ СН'!$F$5-'СЕТ СН'!$F$21</f>
        <v>3640.4799187500003</v>
      </c>
      <c r="U16" s="36">
        <f>SUMIFS(СВЦЭМ!$D$39:$D$782,СВЦЭМ!$A$39:$A$782,$A16,СВЦЭМ!$B$39:$B$782,U$11)+'СЕТ СН'!$F$11+СВЦЭМ!$D$10+'СЕТ СН'!$F$5-'СЕТ СН'!$F$21</f>
        <v>3585.4268436000002</v>
      </c>
      <c r="V16" s="36">
        <f>SUMIFS(СВЦЭМ!$D$39:$D$782,СВЦЭМ!$A$39:$A$782,$A16,СВЦЭМ!$B$39:$B$782,V$11)+'СЕТ СН'!$F$11+СВЦЭМ!$D$10+'СЕТ СН'!$F$5-'СЕТ СН'!$F$21</f>
        <v>3581.18904449</v>
      </c>
      <c r="W16" s="36">
        <f>SUMIFS(СВЦЭМ!$D$39:$D$782,СВЦЭМ!$A$39:$A$782,$A16,СВЦЭМ!$B$39:$B$782,W$11)+'СЕТ СН'!$F$11+СВЦЭМ!$D$10+'СЕТ СН'!$F$5-'СЕТ СН'!$F$21</f>
        <v>3600.3683476200003</v>
      </c>
      <c r="X16" s="36">
        <f>SUMIFS(СВЦЭМ!$D$39:$D$782,СВЦЭМ!$A$39:$A$782,$A16,СВЦЭМ!$B$39:$B$782,X$11)+'СЕТ СН'!$F$11+СВЦЭМ!$D$10+'СЕТ СН'!$F$5-'СЕТ СН'!$F$21</f>
        <v>3581.1200989400004</v>
      </c>
      <c r="Y16" s="36">
        <f>SUMIFS(СВЦЭМ!$D$39:$D$782,СВЦЭМ!$A$39:$A$782,$A16,СВЦЭМ!$B$39:$B$782,Y$11)+'СЕТ СН'!$F$11+СВЦЭМ!$D$10+'СЕТ СН'!$F$5-'СЕТ СН'!$F$21</f>
        <v>3605.5985716200003</v>
      </c>
    </row>
    <row r="17" spans="1:25" ht="15.75" x14ac:dyDescent="0.2">
      <c r="A17" s="35">
        <f t="shared" si="0"/>
        <v>44292</v>
      </c>
      <c r="B17" s="36">
        <f>SUMIFS(СВЦЭМ!$D$39:$D$782,СВЦЭМ!$A$39:$A$782,$A17,СВЦЭМ!$B$39:$B$782,B$11)+'СЕТ СН'!$F$11+СВЦЭМ!$D$10+'СЕТ СН'!$F$5-'СЕТ СН'!$F$21</f>
        <v>3615.6000748400002</v>
      </c>
      <c r="C17" s="36">
        <f>SUMIFS(СВЦЭМ!$D$39:$D$782,СВЦЭМ!$A$39:$A$782,$A17,СВЦЭМ!$B$39:$B$782,C$11)+'СЕТ СН'!$F$11+СВЦЭМ!$D$10+'СЕТ СН'!$F$5-'СЕТ СН'!$F$21</f>
        <v>3689.45814703</v>
      </c>
      <c r="D17" s="36">
        <f>SUMIFS(СВЦЭМ!$D$39:$D$782,СВЦЭМ!$A$39:$A$782,$A17,СВЦЭМ!$B$39:$B$782,D$11)+'СЕТ СН'!$F$11+СВЦЭМ!$D$10+'СЕТ СН'!$F$5-'СЕТ СН'!$F$21</f>
        <v>3758.36228751</v>
      </c>
      <c r="E17" s="36">
        <f>SUMIFS(СВЦЭМ!$D$39:$D$782,СВЦЭМ!$A$39:$A$782,$A17,СВЦЭМ!$B$39:$B$782,E$11)+'СЕТ СН'!$F$11+СВЦЭМ!$D$10+'СЕТ СН'!$F$5-'СЕТ СН'!$F$21</f>
        <v>3767.1658318700001</v>
      </c>
      <c r="F17" s="36">
        <f>SUMIFS(СВЦЭМ!$D$39:$D$782,СВЦЭМ!$A$39:$A$782,$A17,СВЦЭМ!$B$39:$B$782,F$11)+'СЕТ СН'!$F$11+СВЦЭМ!$D$10+'СЕТ СН'!$F$5-'СЕТ СН'!$F$21</f>
        <v>3769.13655277</v>
      </c>
      <c r="G17" s="36">
        <f>SUMIFS(СВЦЭМ!$D$39:$D$782,СВЦЭМ!$A$39:$A$782,$A17,СВЦЭМ!$B$39:$B$782,G$11)+'СЕТ СН'!$F$11+СВЦЭМ!$D$10+'СЕТ СН'!$F$5-'СЕТ СН'!$F$21</f>
        <v>3760.8491558400001</v>
      </c>
      <c r="H17" s="36">
        <f>SUMIFS(СВЦЭМ!$D$39:$D$782,СВЦЭМ!$A$39:$A$782,$A17,СВЦЭМ!$B$39:$B$782,H$11)+'СЕТ СН'!$F$11+СВЦЭМ!$D$10+'СЕТ СН'!$F$5-'СЕТ СН'!$F$21</f>
        <v>3728.6785961599999</v>
      </c>
      <c r="I17" s="36">
        <f>SUMIFS(СВЦЭМ!$D$39:$D$782,СВЦЭМ!$A$39:$A$782,$A17,СВЦЭМ!$B$39:$B$782,I$11)+'СЕТ СН'!$F$11+СВЦЭМ!$D$10+'СЕТ СН'!$F$5-'СЕТ СН'!$F$21</f>
        <v>3665.9383367299997</v>
      </c>
      <c r="J17" s="36">
        <f>SUMIFS(СВЦЭМ!$D$39:$D$782,СВЦЭМ!$A$39:$A$782,$A17,СВЦЭМ!$B$39:$B$782,J$11)+'СЕТ СН'!$F$11+СВЦЭМ!$D$10+'СЕТ СН'!$F$5-'СЕТ СН'!$F$21</f>
        <v>3613.7350151999999</v>
      </c>
      <c r="K17" s="36">
        <f>SUMIFS(СВЦЭМ!$D$39:$D$782,СВЦЭМ!$A$39:$A$782,$A17,СВЦЭМ!$B$39:$B$782,K$11)+'СЕТ СН'!$F$11+СВЦЭМ!$D$10+'СЕТ СН'!$F$5-'СЕТ СН'!$F$21</f>
        <v>3573.40836954</v>
      </c>
      <c r="L17" s="36">
        <f>SUMIFS(СВЦЭМ!$D$39:$D$782,СВЦЭМ!$A$39:$A$782,$A17,СВЦЭМ!$B$39:$B$782,L$11)+'СЕТ СН'!$F$11+СВЦЭМ!$D$10+'СЕТ СН'!$F$5-'СЕТ СН'!$F$21</f>
        <v>3592.7737305800001</v>
      </c>
      <c r="M17" s="36">
        <f>SUMIFS(СВЦЭМ!$D$39:$D$782,СВЦЭМ!$A$39:$A$782,$A17,СВЦЭМ!$B$39:$B$782,M$11)+'СЕТ СН'!$F$11+СВЦЭМ!$D$10+'СЕТ СН'!$F$5-'СЕТ СН'!$F$21</f>
        <v>3609.0694913799998</v>
      </c>
      <c r="N17" s="36">
        <f>SUMIFS(СВЦЭМ!$D$39:$D$782,СВЦЭМ!$A$39:$A$782,$A17,СВЦЭМ!$B$39:$B$782,N$11)+'СЕТ СН'!$F$11+СВЦЭМ!$D$10+'СЕТ СН'!$F$5-'СЕТ СН'!$F$21</f>
        <v>3642.5980024999999</v>
      </c>
      <c r="O17" s="36">
        <f>SUMIFS(СВЦЭМ!$D$39:$D$782,СВЦЭМ!$A$39:$A$782,$A17,СВЦЭМ!$B$39:$B$782,O$11)+'СЕТ СН'!$F$11+СВЦЭМ!$D$10+'СЕТ СН'!$F$5-'СЕТ СН'!$F$21</f>
        <v>3688.7019333600001</v>
      </c>
      <c r="P17" s="36">
        <f>SUMIFS(СВЦЭМ!$D$39:$D$782,СВЦЭМ!$A$39:$A$782,$A17,СВЦЭМ!$B$39:$B$782,P$11)+'СЕТ СН'!$F$11+СВЦЭМ!$D$10+'СЕТ СН'!$F$5-'СЕТ СН'!$F$21</f>
        <v>3741.6276965500001</v>
      </c>
      <c r="Q17" s="36">
        <f>SUMIFS(СВЦЭМ!$D$39:$D$782,СВЦЭМ!$A$39:$A$782,$A17,СВЦЭМ!$B$39:$B$782,Q$11)+'СЕТ СН'!$F$11+СВЦЭМ!$D$10+'СЕТ СН'!$F$5-'СЕТ СН'!$F$21</f>
        <v>3752.1716561600001</v>
      </c>
      <c r="R17" s="36">
        <f>SUMIFS(СВЦЭМ!$D$39:$D$782,СВЦЭМ!$A$39:$A$782,$A17,СВЦЭМ!$B$39:$B$782,R$11)+'СЕТ СН'!$F$11+СВЦЭМ!$D$10+'СЕТ СН'!$F$5-'СЕТ СН'!$F$21</f>
        <v>3742.0019312300001</v>
      </c>
      <c r="S17" s="36">
        <f>SUMIFS(СВЦЭМ!$D$39:$D$782,СВЦЭМ!$A$39:$A$782,$A17,СВЦЭМ!$B$39:$B$782,S$11)+'СЕТ СН'!$F$11+СВЦЭМ!$D$10+'СЕТ СН'!$F$5-'СЕТ СН'!$F$21</f>
        <v>3721.2844849000003</v>
      </c>
      <c r="T17" s="36">
        <f>SUMIFS(СВЦЭМ!$D$39:$D$782,СВЦЭМ!$A$39:$A$782,$A17,СВЦЭМ!$B$39:$B$782,T$11)+'СЕТ СН'!$F$11+СВЦЭМ!$D$10+'СЕТ СН'!$F$5-'СЕТ СН'!$F$21</f>
        <v>3653.9598660000001</v>
      </c>
      <c r="U17" s="36">
        <f>SUMIFS(СВЦЭМ!$D$39:$D$782,СВЦЭМ!$A$39:$A$782,$A17,СВЦЭМ!$B$39:$B$782,U$11)+'СЕТ СН'!$F$11+СВЦЭМ!$D$10+'СЕТ СН'!$F$5-'СЕТ СН'!$F$21</f>
        <v>3564.6643599999998</v>
      </c>
      <c r="V17" s="36">
        <f>SUMIFS(СВЦЭМ!$D$39:$D$782,СВЦЭМ!$A$39:$A$782,$A17,СВЦЭМ!$B$39:$B$782,V$11)+'СЕТ СН'!$F$11+СВЦЭМ!$D$10+'СЕТ СН'!$F$5-'СЕТ СН'!$F$21</f>
        <v>3515.2357121499999</v>
      </c>
      <c r="W17" s="36">
        <f>SUMIFS(СВЦЭМ!$D$39:$D$782,СВЦЭМ!$A$39:$A$782,$A17,СВЦЭМ!$B$39:$B$782,W$11)+'СЕТ СН'!$F$11+СВЦЭМ!$D$10+'СЕТ СН'!$F$5-'СЕТ СН'!$F$21</f>
        <v>3531.9789237599998</v>
      </c>
      <c r="X17" s="36">
        <f>SUMIFS(СВЦЭМ!$D$39:$D$782,СВЦЭМ!$A$39:$A$782,$A17,СВЦЭМ!$B$39:$B$782,X$11)+'СЕТ СН'!$F$11+СВЦЭМ!$D$10+'СЕТ СН'!$F$5-'СЕТ СН'!$F$21</f>
        <v>3557.7064880099997</v>
      </c>
      <c r="Y17" s="36">
        <f>SUMIFS(СВЦЭМ!$D$39:$D$782,СВЦЭМ!$A$39:$A$782,$A17,СВЦЭМ!$B$39:$B$782,Y$11)+'СЕТ СН'!$F$11+СВЦЭМ!$D$10+'СЕТ СН'!$F$5-'СЕТ СН'!$F$21</f>
        <v>3621.11613192</v>
      </c>
    </row>
    <row r="18" spans="1:25" ht="15.75" x14ac:dyDescent="0.2">
      <c r="A18" s="35">
        <f t="shared" si="0"/>
        <v>44293</v>
      </c>
      <c r="B18" s="36">
        <f>SUMIFS(СВЦЭМ!$D$39:$D$782,СВЦЭМ!$A$39:$A$782,$A18,СВЦЭМ!$B$39:$B$782,B$11)+'СЕТ СН'!$F$11+СВЦЭМ!$D$10+'СЕТ СН'!$F$5-'СЕТ СН'!$F$21</f>
        <v>3711.5570202600002</v>
      </c>
      <c r="C18" s="36">
        <f>SUMIFS(СВЦЭМ!$D$39:$D$782,СВЦЭМ!$A$39:$A$782,$A18,СВЦЭМ!$B$39:$B$782,C$11)+'СЕТ СН'!$F$11+СВЦЭМ!$D$10+'СЕТ СН'!$F$5-'СЕТ СН'!$F$21</f>
        <v>3752.8995178699997</v>
      </c>
      <c r="D18" s="36">
        <f>SUMIFS(СВЦЭМ!$D$39:$D$782,СВЦЭМ!$A$39:$A$782,$A18,СВЦЭМ!$B$39:$B$782,D$11)+'СЕТ СН'!$F$11+СВЦЭМ!$D$10+'СЕТ СН'!$F$5-'СЕТ СН'!$F$21</f>
        <v>3710.4426100199998</v>
      </c>
      <c r="E18" s="36">
        <f>SUMIFS(СВЦЭМ!$D$39:$D$782,СВЦЭМ!$A$39:$A$782,$A18,СВЦЭМ!$B$39:$B$782,E$11)+'СЕТ СН'!$F$11+СВЦЭМ!$D$10+'СЕТ СН'!$F$5-'СЕТ СН'!$F$21</f>
        <v>3705.6254740499999</v>
      </c>
      <c r="F18" s="36">
        <f>SUMIFS(СВЦЭМ!$D$39:$D$782,СВЦЭМ!$A$39:$A$782,$A18,СВЦЭМ!$B$39:$B$782,F$11)+'СЕТ СН'!$F$11+СВЦЭМ!$D$10+'СЕТ СН'!$F$5-'СЕТ СН'!$F$21</f>
        <v>3709.74062185</v>
      </c>
      <c r="G18" s="36">
        <f>SUMIFS(СВЦЭМ!$D$39:$D$782,СВЦЭМ!$A$39:$A$782,$A18,СВЦЭМ!$B$39:$B$782,G$11)+'СЕТ СН'!$F$11+СВЦЭМ!$D$10+'СЕТ СН'!$F$5-'СЕТ СН'!$F$21</f>
        <v>3718.5077821599998</v>
      </c>
      <c r="H18" s="36">
        <f>SUMIFS(СВЦЭМ!$D$39:$D$782,СВЦЭМ!$A$39:$A$782,$A18,СВЦЭМ!$B$39:$B$782,H$11)+'СЕТ СН'!$F$11+СВЦЭМ!$D$10+'СЕТ СН'!$F$5-'СЕТ СН'!$F$21</f>
        <v>3760.1135316600003</v>
      </c>
      <c r="I18" s="36">
        <f>SUMIFS(СВЦЭМ!$D$39:$D$782,СВЦЭМ!$A$39:$A$782,$A18,СВЦЭМ!$B$39:$B$782,I$11)+'СЕТ СН'!$F$11+СВЦЭМ!$D$10+'СЕТ СН'!$F$5-'СЕТ СН'!$F$21</f>
        <v>3723.80358673</v>
      </c>
      <c r="J18" s="36">
        <f>SUMIFS(СВЦЭМ!$D$39:$D$782,СВЦЭМ!$A$39:$A$782,$A18,СВЦЭМ!$B$39:$B$782,J$11)+'СЕТ СН'!$F$11+СВЦЭМ!$D$10+'СЕТ СН'!$F$5-'СЕТ СН'!$F$21</f>
        <v>3669.1422257100003</v>
      </c>
      <c r="K18" s="36">
        <f>SUMIFS(СВЦЭМ!$D$39:$D$782,СВЦЭМ!$A$39:$A$782,$A18,СВЦЭМ!$B$39:$B$782,K$11)+'СЕТ СН'!$F$11+СВЦЭМ!$D$10+'СЕТ СН'!$F$5-'СЕТ СН'!$F$21</f>
        <v>3618.60916335</v>
      </c>
      <c r="L18" s="36">
        <f>SUMIFS(СВЦЭМ!$D$39:$D$782,СВЦЭМ!$A$39:$A$782,$A18,СВЦЭМ!$B$39:$B$782,L$11)+'СЕТ СН'!$F$11+СВЦЭМ!$D$10+'СЕТ СН'!$F$5-'СЕТ СН'!$F$21</f>
        <v>3625.6196284500002</v>
      </c>
      <c r="M18" s="36">
        <f>SUMIFS(СВЦЭМ!$D$39:$D$782,СВЦЭМ!$A$39:$A$782,$A18,СВЦЭМ!$B$39:$B$782,M$11)+'СЕТ СН'!$F$11+СВЦЭМ!$D$10+'СЕТ СН'!$F$5-'СЕТ СН'!$F$21</f>
        <v>3611.3446248700002</v>
      </c>
      <c r="N18" s="36">
        <f>SUMIFS(СВЦЭМ!$D$39:$D$782,СВЦЭМ!$A$39:$A$782,$A18,СВЦЭМ!$B$39:$B$782,N$11)+'СЕТ СН'!$F$11+СВЦЭМ!$D$10+'СЕТ СН'!$F$5-'СЕТ СН'!$F$21</f>
        <v>3641.4257571200001</v>
      </c>
      <c r="O18" s="36">
        <f>SUMIFS(СВЦЭМ!$D$39:$D$782,СВЦЭМ!$A$39:$A$782,$A18,СВЦЭМ!$B$39:$B$782,O$11)+'СЕТ СН'!$F$11+СВЦЭМ!$D$10+'СЕТ СН'!$F$5-'СЕТ СН'!$F$21</f>
        <v>3670.10032624</v>
      </c>
      <c r="P18" s="36">
        <f>SUMIFS(СВЦЭМ!$D$39:$D$782,СВЦЭМ!$A$39:$A$782,$A18,СВЦЭМ!$B$39:$B$782,P$11)+'СЕТ СН'!$F$11+СВЦЭМ!$D$10+'СЕТ СН'!$F$5-'СЕТ СН'!$F$21</f>
        <v>3715.6056079800001</v>
      </c>
      <c r="Q18" s="36">
        <f>SUMIFS(СВЦЭМ!$D$39:$D$782,СВЦЭМ!$A$39:$A$782,$A18,СВЦЭМ!$B$39:$B$782,Q$11)+'СЕТ СН'!$F$11+СВЦЭМ!$D$10+'СЕТ СН'!$F$5-'СЕТ СН'!$F$21</f>
        <v>3758.2700697099999</v>
      </c>
      <c r="R18" s="36">
        <f>SUMIFS(СВЦЭМ!$D$39:$D$782,СВЦЭМ!$A$39:$A$782,$A18,СВЦЭМ!$B$39:$B$782,R$11)+'СЕТ СН'!$F$11+СВЦЭМ!$D$10+'СЕТ СН'!$F$5-'СЕТ СН'!$F$21</f>
        <v>3758.7213723300001</v>
      </c>
      <c r="S18" s="36">
        <f>SUMIFS(СВЦЭМ!$D$39:$D$782,СВЦЭМ!$A$39:$A$782,$A18,СВЦЭМ!$B$39:$B$782,S$11)+'СЕТ СН'!$F$11+СВЦЭМ!$D$10+'СЕТ СН'!$F$5-'СЕТ СН'!$F$21</f>
        <v>3721.5993922799998</v>
      </c>
      <c r="T18" s="36">
        <f>SUMIFS(СВЦЭМ!$D$39:$D$782,СВЦЭМ!$A$39:$A$782,$A18,СВЦЭМ!$B$39:$B$782,T$11)+'СЕТ СН'!$F$11+СВЦЭМ!$D$10+'СЕТ СН'!$F$5-'СЕТ СН'!$F$21</f>
        <v>3634.6979286400001</v>
      </c>
      <c r="U18" s="36">
        <f>SUMIFS(СВЦЭМ!$D$39:$D$782,СВЦЭМ!$A$39:$A$782,$A18,СВЦЭМ!$B$39:$B$782,U$11)+'СЕТ СН'!$F$11+СВЦЭМ!$D$10+'СЕТ СН'!$F$5-'СЕТ СН'!$F$21</f>
        <v>3579.6199324899999</v>
      </c>
      <c r="V18" s="36">
        <f>SUMIFS(СВЦЭМ!$D$39:$D$782,СВЦЭМ!$A$39:$A$782,$A18,СВЦЭМ!$B$39:$B$782,V$11)+'СЕТ СН'!$F$11+СВЦЭМ!$D$10+'СЕТ СН'!$F$5-'СЕТ СН'!$F$21</f>
        <v>3561.20624959</v>
      </c>
      <c r="W18" s="36">
        <f>SUMIFS(СВЦЭМ!$D$39:$D$782,СВЦЭМ!$A$39:$A$782,$A18,СВЦЭМ!$B$39:$B$782,W$11)+'СЕТ СН'!$F$11+СВЦЭМ!$D$10+'СЕТ СН'!$F$5-'СЕТ СН'!$F$21</f>
        <v>3561.7744994900004</v>
      </c>
      <c r="X18" s="36">
        <f>SUMIFS(СВЦЭМ!$D$39:$D$782,СВЦЭМ!$A$39:$A$782,$A18,СВЦЭМ!$B$39:$B$782,X$11)+'СЕТ СН'!$F$11+СВЦЭМ!$D$10+'СЕТ СН'!$F$5-'СЕТ СН'!$F$21</f>
        <v>3577.43022101</v>
      </c>
      <c r="Y18" s="36">
        <f>SUMIFS(СВЦЭМ!$D$39:$D$782,СВЦЭМ!$A$39:$A$782,$A18,СВЦЭМ!$B$39:$B$782,Y$11)+'СЕТ СН'!$F$11+СВЦЭМ!$D$10+'СЕТ СН'!$F$5-'СЕТ СН'!$F$21</f>
        <v>3631.3060246</v>
      </c>
    </row>
    <row r="19" spans="1:25" ht="15.75" x14ac:dyDescent="0.2">
      <c r="A19" s="35">
        <f t="shared" si="0"/>
        <v>44294</v>
      </c>
      <c r="B19" s="36">
        <f>SUMIFS(СВЦЭМ!$D$39:$D$782,СВЦЭМ!$A$39:$A$782,$A19,СВЦЭМ!$B$39:$B$782,B$11)+'СЕТ СН'!$F$11+СВЦЭМ!$D$10+'СЕТ СН'!$F$5-'СЕТ СН'!$F$21</f>
        <v>3666.77445764</v>
      </c>
      <c r="C19" s="36">
        <f>SUMIFS(СВЦЭМ!$D$39:$D$782,СВЦЭМ!$A$39:$A$782,$A19,СВЦЭМ!$B$39:$B$782,C$11)+'СЕТ СН'!$F$11+СВЦЭМ!$D$10+'СЕТ СН'!$F$5-'СЕТ СН'!$F$21</f>
        <v>3744.2027081199999</v>
      </c>
      <c r="D19" s="36">
        <f>SUMIFS(СВЦЭМ!$D$39:$D$782,СВЦЭМ!$A$39:$A$782,$A19,СВЦЭМ!$B$39:$B$782,D$11)+'СЕТ СН'!$F$11+СВЦЭМ!$D$10+'СЕТ СН'!$F$5-'СЕТ СН'!$F$21</f>
        <v>3726.4476620300002</v>
      </c>
      <c r="E19" s="36">
        <f>SUMIFS(СВЦЭМ!$D$39:$D$782,СВЦЭМ!$A$39:$A$782,$A19,СВЦЭМ!$B$39:$B$782,E$11)+'СЕТ СН'!$F$11+СВЦЭМ!$D$10+'СЕТ СН'!$F$5-'СЕТ СН'!$F$21</f>
        <v>3720.3732346400002</v>
      </c>
      <c r="F19" s="36">
        <f>SUMIFS(СВЦЭМ!$D$39:$D$782,СВЦЭМ!$A$39:$A$782,$A19,СВЦЭМ!$B$39:$B$782,F$11)+'СЕТ СН'!$F$11+СВЦЭМ!$D$10+'СЕТ СН'!$F$5-'СЕТ СН'!$F$21</f>
        <v>3720.0763351800001</v>
      </c>
      <c r="G19" s="36">
        <f>SUMIFS(СВЦЭМ!$D$39:$D$782,СВЦЭМ!$A$39:$A$782,$A19,СВЦЭМ!$B$39:$B$782,G$11)+'СЕТ СН'!$F$11+СВЦЭМ!$D$10+'СЕТ СН'!$F$5-'СЕТ СН'!$F$21</f>
        <v>3734.43331175</v>
      </c>
      <c r="H19" s="36">
        <f>SUMIFS(СВЦЭМ!$D$39:$D$782,СВЦЭМ!$A$39:$A$782,$A19,СВЦЭМ!$B$39:$B$782,H$11)+'СЕТ СН'!$F$11+СВЦЭМ!$D$10+'СЕТ СН'!$F$5-'СЕТ СН'!$F$21</f>
        <v>3718.5742445300002</v>
      </c>
      <c r="I19" s="36">
        <f>SUMIFS(СВЦЭМ!$D$39:$D$782,СВЦЭМ!$A$39:$A$782,$A19,СВЦЭМ!$B$39:$B$782,I$11)+'СЕТ СН'!$F$11+СВЦЭМ!$D$10+'СЕТ СН'!$F$5-'СЕТ СН'!$F$21</f>
        <v>3665.3601140999999</v>
      </c>
      <c r="J19" s="36">
        <f>SUMIFS(СВЦЭМ!$D$39:$D$782,СВЦЭМ!$A$39:$A$782,$A19,СВЦЭМ!$B$39:$B$782,J$11)+'СЕТ СН'!$F$11+СВЦЭМ!$D$10+'СЕТ СН'!$F$5-'СЕТ СН'!$F$21</f>
        <v>3660.1986514499999</v>
      </c>
      <c r="K19" s="36">
        <f>SUMIFS(СВЦЭМ!$D$39:$D$782,СВЦЭМ!$A$39:$A$782,$A19,СВЦЭМ!$B$39:$B$782,K$11)+'СЕТ СН'!$F$11+СВЦЭМ!$D$10+'СЕТ СН'!$F$5-'СЕТ СН'!$F$21</f>
        <v>3638.8046097599999</v>
      </c>
      <c r="L19" s="36">
        <f>SUMIFS(СВЦЭМ!$D$39:$D$782,СВЦЭМ!$A$39:$A$782,$A19,СВЦЭМ!$B$39:$B$782,L$11)+'СЕТ СН'!$F$11+СВЦЭМ!$D$10+'СЕТ СН'!$F$5-'СЕТ СН'!$F$21</f>
        <v>3643.4248376200003</v>
      </c>
      <c r="M19" s="36">
        <f>SUMIFS(СВЦЭМ!$D$39:$D$782,СВЦЭМ!$A$39:$A$782,$A19,СВЦЭМ!$B$39:$B$782,M$11)+'СЕТ СН'!$F$11+СВЦЭМ!$D$10+'СЕТ СН'!$F$5-'СЕТ СН'!$F$21</f>
        <v>3652.5851527</v>
      </c>
      <c r="N19" s="36">
        <f>SUMIFS(СВЦЭМ!$D$39:$D$782,СВЦЭМ!$A$39:$A$782,$A19,СВЦЭМ!$B$39:$B$782,N$11)+'СЕТ СН'!$F$11+СВЦЭМ!$D$10+'СЕТ СН'!$F$5-'СЕТ СН'!$F$21</f>
        <v>3674.01381102</v>
      </c>
      <c r="O19" s="36">
        <f>SUMIFS(СВЦЭМ!$D$39:$D$782,СВЦЭМ!$A$39:$A$782,$A19,СВЦЭМ!$B$39:$B$782,O$11)+'СЕТ СН'!$F$11+СВЦЭМ!$D$10+'СЕТ СН'!$F$5-'СЕТ СН'!$F$21</f>
        <v>3679.6070704599997</v>
      </c>
      <c r="P19" s="36">
        <f>SUMIFS(СВЦЭМ!$D$39:$D$782,СВЦЭМ!$A$39:$A$782,$A19,СВЦЭМ!$B$39:$B$782,P$11)+'СЕТ СН'!$F$11+СВЦЭМ!$D$10+'СЕТ СН'!$F$5-'СЕТ СН'!$F$21</f>
        <v>3682.34427486</v>
      </c>
      <c r="Q19" s="36">
        <f>SUMIFS(СВЦЭМ!$D$39:$D$782,СВЦЭМ!$A$39:$A$782,$A19,СВЦЭМ!$B$39:$B$782,Q$11)+'СЕТ СН'!$F$11+СВЦЭМ!$D$10+'СЕТ СН'!$F$5-'СЕТ СН'!$F$21</f>
        <v>3707.0961753399997</v>
      </c>
      <c r="R19" s="36">
        <f>SUMIFS(СВЦЭМ!$D$39:$D$782,СВЦЭМ!$A$39:$A$782,$A19,СВЦЭМ!$B$39:$B$782,R$11)+'СЕТ СН'!$F$11+СВЦЭМ!$D$10+'СЕТ СН'!$F$5-'СЕТ СН'!$F$21</f>
        <v>3695.9577116</v>
      </c>
      <c r="S19" s="36">
        <f>SUMIFS(СВЦЭМ!$D$39:$D$782,СВЦЭМ!$A$39:$A$782,$A19,СВЦЭМ!$B$39:$B$782,S$11)+'СЕТ СН'!$F$11+СВЦЭМ!$D$10+'СЕТ СН'!$F$5-'СЕТ СН'!$F$21</f>
        <v>3679.3448517400002</v>
      </c>
      <c r="T19" s="36">
        <f>SUMIFS(СВЦЭМ!$D$39:$D$782,СВЦЭМ!$A$39:$A$782,$A19,СВЦЭМ!$B$39:$B$782,T$11)+'СЕТ СН'!$F$11+СВЦЭМ!$D$10+'СЕТ СН'!$F$5-'СЕТ СН'!$F$21</f>
        <v>3655.1753474899997</v>
      </c>
      <c r="U19" s="36">
        <f>SUMIFS(СВЦЭМ!$D$39:$D$782,СВЦЭМ!$A$39:$A$782,$A19,СВЦЭМ!$B$39:$B$782,U$11)+'СЕТ СН'!$F$11+СВЦЭМ!$D$10+'СЕТ СН'!$F$5-'СЕТ СН'!$F$21</f>
        <v>3580.64378502</v>
      </c>
      <c r="V19" s="36">
        <f>SUMIFS(СВЦЭМ!$D$39:$D$782,СВЦЭМ!$A$39:$A$782,$A19,СВЦЭМ!$B$39:$B$782,V$11)+'СЕТ СН'!$F$11+СВЦЭМ!$D$10+'СЕТ СН'!$F$5-'СЕТ СН'!$F$21</f>
        <v>3576.8629550100004</v>
      </c>
      <c r="W19" s="36">
        <f>SUMIFS(СВЦЭМ!$D$39:$D$782,СВЦЭМ!$A$39:$A$782,$A19,СВЦЭМ!$B$39:$B$782,W$11)+'СЕТ СН'!$F$11+СВЦЭМ!$D$10+'СЕТ СН'!$F$5-'СЕТ СН'!$F$21</f>
        <v>3598.1619023000003</v>
      </c>
      <c r="X19" s="36">
        <f>SUMIFS(СВЦЭМ!$D$39:$D$782,СВЦЭМ!$A$39:$A$782,$A19,СВЦЭМ!$B$39:$B$782,X$11)+'СЕТ СН'!$F$11+СВЦЭМ!$D$10+'СЕТ СН'!$F$5-'СЕТ СН'!$F$21</f>
        <v>3617.3469378999998</v>
      </c>
      <c r="Y19" s="36">
        <f>SUMIFS(СВЦЭМ!$D$39:$D$782,СВЦЭМ!$A$39:$A$782,$A19,СВЦЭМ!$B$39:$B$782,Y$11)+'СЕТ СН'!$F$11+СВЦЭМ!$D$10+'СЕТ СН'!$F$5-'СЕТ СН'!$F$21</f>
        <v>3661.02041487</v>
      </c>
    </row>
    <row r="20" spans="1:25" ht="15.75" x14ac:dyDescent="0.2">
      <c r="A20" s="35">
        <f t="shared" si="0"/>
        <v>44295</v>
      </c>
      <c r="B20" s="36">
        <f>SUMIFS(СВЦЭМ!$D$39:$D$782,СВЦЭМ!$A$39:$A$782,$A20,СВЦЭМ!$B$39:$B$782,B$11)+'СЕТ СН'!$F$11+СВЦЭМ!$D$10+'СЕТ СН'!$F$5-'СЕТ СН'!$F$21</f>
        <v>3636.6231670100001</v>
      </c>
      <c r="C20" s="36">
        <f>SUMIFS(СВЦЭМ!$D$39:$D$782,СВЦЭМ!$A$39:$A$782,$A20,СВЦЭМ!$B$39:$B$782,C$11)+'СЕТ СН'!$F$11+СВЦЭМ!$D$10+'СЕТ СН'!$F$5-'СЕТ СН'!$F$21</f>
        <v>3679.83074829</v>
      </c>
      <c r="D20" s="36">
        <f>SUMIFS(СВЦЭМ!$D$39:$D$782,СВЦЭМ!$A$39:$A$782,$A20,СВЦЭМ!$B$39:$B$782,D$11)+'СЕТ СН'!$F$11+СВЦЭМ!$D$10+'СЕТ СН'!$F$5-'СЕТ СН'!$F$21</f>
        <v>3719.2285342599998</v>
      </c>
      <c r="E20" s="36">
        <f>SUMIFS(СВЦЭМ!$D$39:$D$782,СВЦЭМ!$A$39:$A$782,$A20,СВЦЭМ!$B$39:$B$782,E$11)+'СЕТ СН'!$F$11+СВЦЭМ!$D$10+'СЕТ СН'!$F$5-'СЕТ СН'!$F$21</f>
        <v>3718.8438868000003</v>
      </c>
      <c r="F20" s="36">
        <f>SUMIFS(СВЦЭМ!$D$39:$D$782,СВЦЭМ!$A$39:$A$782,$A20,СВЦЭМ!$B$39:$B$782,F$11)+'СЕТ СН'!$F$11+СВЦЭМ!$D$10+'СЕТ СН'!$F$5-'СЕТ СН'!$F$21</f>
        <v>3718.4462796099997</v>
      </c>
      <c r="G20" s="36">
        <f>SUMIFS(СВЦЭМ!$D$39:$D$782,СВЦЭМ!$A$39:$A$782,$A20,СВЦЭМ!$B$39:$B$782,G$11)+'СЕТ СН'!$F$11+СВЦЭМ!$D$10+'СЕТ СН'!$F$5-'СЕТ СН'!$F$21</f>
        <v>3722.9863990000003</v>
      </c>
      <c r="H20" s="36">
        <f>SUMIFS(СВЦЭМ!$D$39:$D$782,СВЦЭМ!$A$39:$A$782,$A20,СВЦЭМ!$B$39:$B$782,H$11)+'СЕТ СН'!$F$11+СВЦЭМ!$D$10+'СЕТ СН'!$F$5-'СЕТ СН'!$F$21</f>
        <v>3706.60345379</v>
      </c>
      <c r="I20" s="36">
        <f>SUMIFS(СВЦЭМ!$D$39:$D$782,СВЦЭМ!$A$39:$A$782,$A20,СВЦЭМ!$B$39:$B$782,I$11)+'СЕТ СН'!$F$11+СВЦЭМ!$D$10+'СЕТ СН'!$F$5-'СЕТ СН'!$F$21</f>
        <v>3627.77770366</v>
      </c>
      <c r="J20" s="36">
        <f>SUMIFS(СВЦЭМ!$D$39:$D$782,СВЦЭМ!$A$39:$A$782,$A20,СВЦЭМ!$B$39:$B$782,J$11)+'СЕТ СН'!$F$11+СВЦЭМ!$D$10+'СЕТ СН'!$F$5-'СЕТ СН'!$F$21</f>
        <v>3635.3363425500002</v>
      </c>
      <c r="K20" s="36">
        <f>SUMIFS(СВЦЭМ!$D$39:$D$782,СВЦЭМ!$A$39:$A$782,$A20,СВЦЭМ!$B$39:$B$782,K$11)+'СЕТ СН'!$F$11+СВЦЭМ!$D$10+'СЕТ СН'!$F$5-'СЕТ СН'!$F$21</f>
        <v>3636.3641292299999</v>
      </c>
      <c r="L20" s="36">
        <f>SUMIFS(СВЦЭМ!$D$39:$D$782,СВЦЭМ!$A$39:$A$782,$A20,СВЦЭМ!$B$39:$B$782,L$11)+'СЕТ СН'!$F$11+СВЦЭМ!$D$10+'СЕТ СН'!$F$5-'СЕТ СН'!$F$21</f>
        <v>3640.77555097</v>
      </c>
      <c r="M20" s="36">
        <f>SUMIFS(СВЦЭМ!$D$39:$D$782,СВЦЭМ!$A$39:$A$782,$A20,СВЦЭМ!$B$39:$B$782,M$11)+'СЕТ СН'!$F$11+СВЦЭМ!$D$10+'СЕТ СН'!$F$5-'СЕТ СН'!$F$21</f>
        <v>3632.0719868699998</v>
      </c>
      <c r="N20" s="36">
        <f>SUMIFS(СВЦЭМ!$D$39:$D$782,СВЦЭМ!$A$39:$A$782,$A20,СВЦЭМ!$B$39:$B$782,N$11)+'СЕТ СН'!$F$11+СВЦЭМ!$D$10+'СЕТ СН'!$F$5-'СЕТ СН'!$F$21</f>
        <v>3655.41499423</v>
      </c>
      <c r="O20" s="36">
        <f>SUMIFS(СВЦЭМ!$D$39:$D$782,СВЦЭМ!$A$39:$A$782,$A20,СВЦЭМ!$B$39:$B$782,O$11)+'СЕТ СН'!$F$11+СВЦЭМ!$D$10+'СЕТ СН'!$F$5-'СЕТ СН'!$F$21</f>
        <v>3634.8798156800003</v>
      </c>
      <c r="P20" s="36">
        <f>SUMIFS(СВЦЭМ!$D$39:$D$782,СВЦЭМ!$A$39:$A$782,$A20,СВЦЭМ!$B$39:$B$782,P$11)+'СЕТ СН'!$F$11+СВЦЭМ!$D$10+'СЕТ СН'!$F$5-'СЕТ СН'!$F$21</f>
        <v>3663.0250865899998</v>
      </c>
      <c r="Q20" s="36">
        <f>SUMIFS(СВЦЭМ!$D$39:$D$782,СВЦЭМ!$A$39:$A$782,$A20,СВЦЭМ!$B$39:$B$782,Q$11)+'СЕТ СН'!$F$11+СВЦЭМ!$D$10+'СЕТ СН'!$F$5-'СЕТ СН'!$F$21</f>
        <v>3690.9279884600001</v>
      </c>
      <c r="R20" s="36">
        <f>SUMIFS(СВЦЭМ!$D$39:$D$782,СВЦЭМ!$A$39:$A$782,$A20,СВЦЭМ!$B$39:$B$782,R$11)+'СЕТ СН'!$F$11+СВЦЭМ!$D$10+'СЕТ СН'!$F$5-'СЕТ СН'!$F$21</f>
        <v>3672.2713466</v>
      </c>
      <c r="S20" s="36">
        <f>SUMIFS(СВЦЭМ!$D$39:$D$782,СВЦЭМ!$A$39:$A$782,$A20,СВЦЭМ!$B$39:$B$782,S$11)+'СЕТ СН'!$F$11+СВЦЭМ!$D$10+'СЕТ СН'!$F$5-'СЕТ СН'!$F$21</f>
        <v>3649.2128227100002</v>
      </c>
      <c r="T20" s="36">
        <f>SUMIFS(СВЦЭМ!$D$39:$D$782,СВЦЭМ!$A$39:$A$782,$A20,СВЦЭМ!$B$39:$B$782,T$11)+'СЕТ СН'!$F$11+СВЦЭМ!$D$10+'СЕТ СН'!$F$5-'СЕТ СН'!$F$21</f>
        <v>3645.8144691899997</v>
      </c>
      <c r="U20" s="36">
        <f>SUMIFS(СВЦЭМ!$D$39:$D$782,СВЦЭМ!$A$39:$A$782,$A20,СВЦЭМ!$B$39:$B$782,U$11)+'СЕТ СН'!$F$11+СВЦЭМ!$D$10+'СЕТ СН'!$F$5-'СЕТ СН'!$F$21</f>
        <v>3639.54041521</v>
      </c>
      <c r="V20" s="36">
        <f>SUMIFS(СВЦЭМ!$D$39:$D$782,СВЦЭМ!$A$39:$A$782,$A20,СВЦЭМ!$B$39:$B$782,V$11)+'СЕТ СН'!$F$11+СВЦЭМ!$D$10+'СЕТ СН'!$F$5-'СЕТ СН'!$F$21</f>
        <v>3652.5681912099999</v>
      </c>
      <c r="W20" s="36">
        <f>SUMIFS(СВЦЭМ!$D$39:$D$782,СВЦЭМ!$A$39:$A$782,$A20,СВЦЭМ!$B$39:$B$782,W$11)+'СЕТ СН'!$F$11+СВЦЭМ!$D$10+'СЕТ СН'!$F$5-'СЕТ СН'!$F$21</f>
        <v>3657.8560728000002</v>
      </c>
      <c r="X20" s="36">
        <f>SUMIFS(СВЦЭМ!$D$39:$D$782,СВЦЭМ!$A$39:$A$782,$A20,СВЦЭМ!$B$39:$B$782,X$11)+'СЕТ СН'!$F$11+СВЦЭМ!$D$10+'СЕТ СН'!$F$5-'СЕТ СН'!$F$21</f>
        <v>3640.0152617200001</v>
      </c>
      <c r="Y20" s="36">
        <f>SUMIFS(СВЦЭМ!$D$39:$D$782,СВЦЭМ!$A$39:$A$782,$A20,СВЦЭМ!$B$39:$B$782,Y$11)+'СЕТ СН'!$F$11+СВЦЭМ!$D$10+'СЕТ СН'!$F$5-'СЕТ СН'!$F$21</f>
        <v>3607.7098273499996</v>
      </c>
    </row>
    <row r="21" spans="1:25" ht="15.75" x14ac:dyDescent="0.2">
      <c r="A21" s="35">
        <f t="shared" si="0"/>
        <v>44296</v>
      </c>
      <c r="B21" s="36">
        <f>SUMIFS(СВЦЭМ!$D$39:$D$782,СВЦЭМ!$A$39:$A$782,$A21,СВЦЭМ!$B$39:$B$782,B$11)+'СЕТ СН'!$F$11+СВЦЭМ!$D$10+'СЕТ СН'!$F$5-'СЕТ СН'!$F$21</f>
        <v>3689.0025049400001</v>
      </c>
      <c r="C21" s="36">
        <f>SUMIFS(СВЦЭМ!$D$39:$D$782,СВЦЭМ!$A$39:$A$782,$A21,СВЦЭМ!$B$39:$B$782,C$11)+'СЕТ СН'!$F$11+СВЦЭМ!$D$10+'СЕТ СН'!$F$5-'СЕТ СН'!$F$21</f>
        <v>3737.0396679800001</v>
      </c>
      <c r="D21" s="36">
        <f>SUMIFS(СВЦЭМ!$D$39:$D$782,СВЦЭМ!$A$39:$A$782,$A21,СВЦЭМ!$B$39:$B$782,D$11)+'СЕТ СН'!$F$11+СВЦЭМ!$D$10+'СЕТ СН'!$F$5-'СЕТ СН'!$F$21</f>
        <v>3748.2993316900001</v>
      </c>
      <c r="E21" s="36">
        <f>SUMIFS(СВЦЭМ!$D$39:$D$782,СВЦЭМ!$A$39:$A$782,$A21,СВЦЭМ!$B$39:$B$782,E$11)+'СЕТ СН'!$F$11+СВЦЭМ!$D$10+'СЕТ СН'!$F$5-'СЕТ СН'!$F$21</f>
        <v>3729.1775693999998</v>
      </c>
      <c r="F21" s="36">
        <f>SUMIFS(СВЦЭМ!$D$39:$D$782,СВЦЭМ!$A$39:$A$782,$A21,СВЦЭМ!$B$39:$B$782,F$11)+'СЕТ СН'!$F$11+СВЦЭМ!$D$10+'СЕТ СН'!$F$5-'СЕТ СН'!$F$21</f>
        <v>3712.1850227200002</v>
      </c>
      <c r="G21" s="36">
        <f>SUMIFS(СВЦЭМ!$D$39:$D$782,СВЦЭМ!$A$39:$A$782,$A21,СВЦЭМ!$B$39:$B$782,G$11)+'СЕТ СН'!$F$11+СВЦЭМ!$D$10+'СЕТ СН'!$F$5-'СЕТ СН'!$F$21</f>
        <v>3715.8620956100003</v>
      </c>
      <c r="H21" s="36">
        <f>SUMIFS(СВЦЭМ!$D$39:$D$782,СВЦЭМ!$A$39:$A$782,$A21,СВЦЭМ!$B$39:$B$782,H$11)+'СЕТ СН'!$F$11+СВЦЭМ!$D$10+'СЕТ СН'!$F$5-'СЕТ СН'!$F$21</f>
        <v>3701.9017932300003</v>
      </c>
      <c r="I21" s="36">
        <f>SUMIFS(СВЦЭМ!$D$39:$D$782,СВЦЭМ!$A$39:$A$782,$A21,СВЦЭМ!$B$39:$B$782,I$11)+'СЕТ СН'!$F$11+СВЦЭМ!$D$10+'СЕТ СН'!$F$5-'СЕТ СН'!$F$21</f>
        <v>3663.5136254500003</v>
      </c>
      <c r="J21" s="36">
        <f>SUMIFS(СВЦЭМ!$D$39:$D$782,СВЦЭМ!$A$39:$A$782,$A21,СВЦЭМ!$B$39:$B$782,J$11)+'СЕТ СН'!$F$11+СВЦЭМ!$D$10+'СЕТ СН'!$F$5-'СЕТ СН'!$F$21</f>
        <v>3614.87605373</v>
      </c>
      <c r="K21" s="36">
        <f>SUMIFS(СВЦЭМ!$D$39:$D$782,СВЦЭМ!$A$39:$A$782,$A21,СВЦЭМ!$B$39:$B$782,K$11)+'СЕТ СН'!$F$11+СВЦЭМ!$D$10+'СЕТ СН'!$F$5-'СЕТ СН'!$F$21</f>
        <v>3548.7618752799999</v>
      </c>
      <c r="L21" s="36">
        <f>SUMIFS(СВЦЭМ!$D$39:$D$782,СВЦЭМ!$A$39:$A$782,$A21,СВЦЭМ!$B$39:$B$782,L$11)+'СЕТ СН'!$F$11+СВЦЭМ!$D$10+'СЕТ СН'!$F$5-'СЕТ СН'!$F$21</f>
        <v>3558.6923142200003</v>
      </c>
      <c r="M21" s="36">
        <f>SUMIFS(СВЦЭМ!$D$39:$D$782,СВЦЭМ!$A$39:$A$782,$A21,СВЦЭМ!$B$39:$B$782,M$11)+'СЕТ СН'!$F$11+СВЦЭМ!$D$10+'СЕТ СН'!$F$5-'СЕТ СН'!$F$21</f>
        <v>3579.6068638200004</v>
      </c>
      <c r="N21" s="36">
        <f>SUMIFS(СВЦЭМ!$D$39:$D$782,СВЦЭМ!$A$39:$A$782,$A21,СВЦЭМ!$B$39:$B$782,N$11)+'СЕТ СН'!$F$11+СВЦЭМ!$D$10+'СЕТ СН'!$F$5-'СЕТ СН'!$F$21</f>
        <v>3631.1022565799999</v>
      </c>
      <c r="O21" s="36">
        <f>SUMIFS(СВЦЭМ!$D$39:$D$782,СВЦЭМ!$A$39:$A$782,$A21,СВЦЭМ!$B$39:$B$782,O$11)+'СЕТ СН'!$F$11+СВЦЭМ!$D$10+'СЕТ СН'!$F$5-'СЕТ СН'!$F$21</f>
        <v>3659.4843330399999</v>
      </c>
      <c r="P21" s="36">
        <f>SUMIFS(СВЦЭМ!$D$39:$D$782,СВЦЭМ!$A$39:$A$782,$A21,СВЦЭМ!$B$39:$B$782,P$11)+'СЕТ СН'!$F$11+СВЦЭМ!$D$10+'СЕТ СН'!$F$5-'СЕТ СН'!$F$21</f>
        <v>3712.4157935900002</v>
      </c>
      <c r="Q21" s="36">
        <f>SUMIFS(СВЦЭМ!$D$39:$D$782,СВЦЭМ!$A$39:$A$782,$A21,СВЦЭМ!$B$39:$B$782,Q$11)+'СЕТ СН'!$F$11+СВЦЭМ!$D$10+'СЕТ СН'!$F$5-'СЕТ СН'!$F$21</f>
        <v>3728.02020842</v>
      </c>
      <c r="R21" s="36">
        <f>SUMIFS(СВЦЭМ!$D$39:$D$782,СВЦЭМ!$A$39:$A$782,$A21,СВЦЭМ!$B$39:$B$782,R$11)+'СЕТ СН'!$F$11+СВЦЭМ!$D$10+'СЕТ СН'!$F$5-'СЕТ СН'!$F$21</f>
        <v>3714.1345697100001</v>
      </c>
      <c r="S21" s="36">
        <f>SUMIFS(СВЦЭМ!$D$39:$D$782,СВЦЭМ!$A$39:$A$782,$A21,СВЦЭМ!$B$39:$B$782,S$11)+'СЕТ СН'!$F$11+СВЦЭМ!$D$10+'СЕТ СН'!$F$5-'СЕТ СН'!$F$21</f>
        <v>3659.4478003900003</v>
      </c>
      <c r="T21" s="36">
        <f>SUMIFS(СВЦЭМ!$D$39:$D$782,СВЦЭМ!$A$39:$A$782,$A21,СВЦЭМ!$B$39:$B$782,T$11)+'СЕТ СН'!$F$11+СВЦЭМ!$D$10+'СЕТ СН'!$F$5-'СЕТ СН'!$F$21</f>
        <v>3544.43927558</v>
      </c>
      <c r="U21" s="36">
        <f>SUMIFS(СВЦЭМ!$D$39:$D$782,СВЦЭМ!$A$39:$A$782,$A21,СВЦЭМ!$B$39:$B$782,U$11)+'СЕТ СН'!$F$11+СВЦЭМ!$D$10+'СЕТ СН'!$F$5-'СЕТ СН'!$F$21</f>
        <v>3468.0841449300001</v>
      </c>
      <c r="V21" s="36">
        <f>SUMIFS(СВЦЭМ!$D$39:$D$782,СВЦЭМ!$A$39:$A$782,$A21,СВЦЭМ!$B$39:$B$782,V$11)+'СЕТ СН'!$F$11+СВЦЭМ!$D$10+'СЕТ СН'!$F$5-'СЕТ СН'!$F$21</f>
        <v>3463.3740858800002</v>
      </c>
      <c r="W21" s="36">
        <f>SUMIFS(СВЦЭМ!$D$39:$D$782,СВЦЭМ!$A$39:$A$782,$A21,СВЦЭМ!$B$39:$B$782,W$11)+'СЕТ СН'!$F$11+СВЦЭМ!$D$10+'СЕТ СН'!$F$5-'СЕТ СН'!$F$21</f>
        <v>3477.9430894500001</v>
      </c>
      <c r="X21" s="36">
        <f>SUMIFS(СВЦЭМ!$D$39:$D$782,СВЦЭМ!$A$39:$A$782,$A21,СВЦЭМ!$B$39:$B$782,X$11)+'СЕТ СН'!$F$11+СВЦЭМ!$D$10+'СЕТ СН'!$F$5-'СЕТ СН'!$F$21</f>
        <v>3482.8930631600001</v>
      </c>
      <c r="Y21" s="36">
        <f>SUMIFS(СВЦЭМ!$D$39:$D$782,СВЦЭМ!$A$39:$A$782,$A21,СВЦЭМ!$B$39:$B$782,Y$11)+'СЕТ СН'!$F$11+СВЦЭМ!$D$10+'СЕТ СН'!$F$5-'СЕТ СН'!$F$21</f>
        <v>3530.1356295200003</v>
      </c>
    </row>
    <row r="22" spans="1:25" ht="15.75" x14ac:dyDescent="0.2">
      <c r="A22" s="35">
        <f t="shared" si="0"/>
        <v>44297</v>
      </c>
      <c r="B22" s="36">
        <f>SUMIFS(СВЦЭМ!$D$39:$D$782,СВЦЭМ!$A$39:$A$782,$A22,СВЦЭМ!$B$39:$B$782,B$11)+'СЕТ СН'!$F$11+СВЦЭМ!$D$10+'СЕТ СН'!$F$5-'СЕТ СН'!$F$21</f>
        <v>3620.5112619000001</v>
      </c>
      <c r="C22" s="36">
        <f>SUMIFS(СВЦЭМ!$D$39:$D$782,СВЦЭМ!$A$39:$A$782,$A22,СВЦЭМ!$B$39:$B$782,C$11)+'СЕТ СН'!$F$11+СВЦЭМ!$D$10+'СЕТ СН'!$F$5-'СЕТ СН'!$F$21</f>
        <v>3738.1037579700001</v>
      </c>
      <c r="D22" s="36">
        <f>SUMIFS(СВЦЭМ!$D$39:$D$782,СВЦЭМ!$A$39:$A$782,$A22,СВЦЭМ!$B$39:$B$782,D$11)+'СЕТ СН'!$F$11+СВЦЭМ!$D$10+'СЕТ СН'!$F$5-'СЕТ СН'!$F$21</f>
        <v>3819.58579341</v>
      </c>
      <c r="E22" s="36">
        <f>SUMIFS(СВЦЭМ!$D$39:$D$782,СВЦЭМ!$A$39:$A$782,$A22,СВЦЭМ!$B$39:$B$782,E$11)+'СЕТ СН'!$F$11+СВЦЭМ!$D$10+'СЕТ СН'!$F$5-'СЕТ СН'!$F$21</f>
        <v>3843.5913312100001</v>
      </c>
      <c r="F22" s="36">
        <f>SUMIFS(СВЦЭМ!$D$39:$D$782,СВЦЭМ!$A$39:$A$782,$A22,СВЦЭМ!$B$39:$B$782,F$11)+'СЕТ СН'!$F$11+СВЦЭМ!$D$10+'СЕТ СН'!$F$5-'СЕТ СН'!$F$21</f>
        <v>3861.2109778399999</v>
      </c>
      <c r="G22" s="36">
        <f>SUMIFS(СВЦЭМ!$D$39:$D$782,СВЦЭМ!$A$39:$A$782,$A22,СВЦЭМ!$B$39:$B$782,G$11)+'СЕТ СН'!$F$11+СВЦЭМ!$D$10+'СЕТ СН'!$F$5-'СЕТ СН'!$F$21</f>
        <v>3857.2751120800003</v>
      </c>
      <c r="H22" s="36">
        <f>SUMIFS(СВЦЭМ!$D$39:$D$782,СВЦЭМ!$A$39:$A$782,$A22,СВЦЭМ!$B$39:$B$782,H$11)+'СЕТ СН'!$F$11+СВЦЭМ!$D$10+'СЕТ СН'!$F$5-'СЕТ СН'!$F$21</f>
        <v>3838.38677057</v>
      </c>
      <c r="I22" s="36">
        <f>SUMIFS(СВЦЭМ!$D$39:$D$782,СВЦЭМ!$A$39:$A$782,$A22,СВЦЭМ!$B$39:$B$782,I$11)+'СЕТ СН'!$F$11+СВЦЭМ!$D$10+'СЕТ СН'!$F$5-'СЕТ СН'!$F$21</f>
        <v>3761.9597212999997</v>
      </c>
      <c r="J22" s="36">
        <f>SUMIFS(СВЦЭМ!$D$39:$D$782,СВЦЭМ!$A$39:$A$782,$A22,СВЦЭМ!$B$39:$B$782,J$11)+'СЕТ СН'!$F$11+СВЦЭМ!$D$10+'СЕТ СН'!$F$5-'СЕТ СН'!$F$21</f>
        <v>3692.9458921</v>
      </c>
      <c r="K22" s="36">
        <f>SUMIFS(СВЦЭМ!$D$39:$D$782,СВЦЭМ!$A$39:$A$782,$A22,СВЦЭМ!$B$39:$B$782,K$11)+'СЕТ СН'!$F$11+СВЦЭМ!$D$10+'СЕТ СН'!$F$5-'СЕТ СН'!$F$21</f>
        <v>3618.1113504800001</v>
      </c>
      <c r="L22" s="36">
        <f>SUMIFS(СВЦЭМ!$D$39:$D$782,СВЦЭМ!$A$39:$A$782,$A22,СВЦЭМ!$B$39:$B$782,L$11)+'СЕТ СН'!$F$11+СВЦЭМ!$D$10+'СЕТ СН'!$F$5-'СЕТ СН'!$F$21</f>
        <v>3615.0903765200001</v>
      </c>
      <c r="M22" s="36">
        <f>SUMIFS(СВЦЭМ!$D$39:$D$782,СВЦЭМ!$A$39:$A$782,$A22,СВЦЭМ!$B$39:$B$782,M$11)+'СЕТ СН'!$F$11+СВЦЭМ!$D$10+'СЕТ СН'!$F$5-'СЕТ СН'!$F$21</f>
        <v>3621.9892362400001</v>
      </c>
      <c r="N22" s="36">
        <f>SUMIFS(СВЦЭМ!$D$39:$D$782,СВЦЭМ!$A$39:$A$782,$A22,СВЦЭМ!$B$39:$B$782,N$11)+'СЕТ СН'!$F$11+СВЦЭМ!$D$10+'СЕТ СН'!$F$5-'СЕТ СН'!$F$21</f>
        <v>3654.4432388800001</v>
      </c>
      <c r="O22" s="36">
        <f>SUMIFS(СВЦЭМ!$D$39:$D$782,СВЦЭМ!$A$39:$A$782,$A22,СВЦЭМ!$B$39:$B$782,O$11)+'СЕТ СН'!$F$11+СВЦЭМ!$D$10+'СЕТ СН'!$F$5-'СЕТ СН'!$F$21</f>
        <v>3685.9677951499998</v>
      </c>
      <c r="P22" s="36">
        <f>SUMIFS(СВЦЭМ!$D$39:$D$782,СВЦЭМ!$A$39:$A$782,$A22,СВЦЭМ!$B$39:$B$782,P$11)+'СЕТ СН'!$F$11+СВЦЭМ!$D$10+'СЕТ СН'!$F$5-'СЕТ СН'!$F$21</f>
        <v>3743.0285229900001</v>
      </c>
      <c r="Q22" s="36">
        <f>SUMIFS(СВЦЭМ!$D$39:$D$782,СВЦЭМ!$A$39:$A$782,$A22,СВЦЭМ!$B$39:$B$782,Q$11)+'СЕТ СН'!$F$11+СВЦЭМ!$D$10+'СЕТ СН'!$F$5-'СЕТ СН'!$F$21</f>
        <v>3776.60903014</v>
      </c>
      <c r="R22" s="36">
        <f>SUMIFS(СВЦЭМ!$D$39:$D$782,СВЦЭМ!$A$39:$A$782,$A22,СВЦЭМ!$B$39:$B$782,R$11)+'СЕТ СН'!$F$11+СВЦЭМ!$D$10+'СЕТ СН'!$F$5-'СЕТ СН'!$F$21</f>
        <v>3759.5092589999999</v>
      </c>
      <c r="S22" s="36">
        <f>SUMIFS(СВЦЭМ!$D$39:$D$782,СВЦЭМ!$A$39:$A$782,$A22,СВЦЭМ!$B$39:$B$782,S$11)+'СЕТ СН'!$F$11+СВЦЭМ!$D$10+'СЕТ СН'!$F$5-'СЕТ СН'!$F$21</f>
        <v>3728.8345731700001</v>
      </c>
      <c r="T22" s="36">
        <f>SUMIFS(СВЦЭМ!$D$39:$D$782,СВЦЭМ!$A$39:$A$782,$A22,СВЦЭМ!$B$39:$B$782,T$11)+'СЕТ СН'!$F$11+СВЦЭМ!$D$10+'СЕТ СН'!$F$5-'СЕТ СН'!$F$21</f>
        <v>3649.83445226</v>
      </c>
      <c r="U22" s="36">
        <f>SUMIFS(СВЦЭМ!$D$39:$D$782,СВЦЭМ!$A$39:$A$782,$A22,СВЦЭМ!$B$39:$B$782,U$11)+'СЕТ СН'!$F$11+СВЦЭМ!$D$10+'СЕТ СН'!$F$5-'СЕТ СН'!$F$21</f>
        <v>3577.46601203</v>
      </c>
      <c r="V22" s="36">
        <f>SUMIFS(СВЦЭМ!$D$39:$D$782,СВЦЭМ!$A$39:$A$782,$A22,СВЦЭМ!$B$39:$B$782,V$11)+'СЕТ СН'!$F$11+СВЦЭМ!$D$10+'СЕТ СН'!$F$5-'СЕТ СН'!$F$21</f>
        <v>3554.1432781499998</v>
      </c>
      <c r="W22" s="36">
        <f>SUMIFS(СВЦЭМ!$D$39:$D$782,СВЦЭМ!$A$39:$A$782,$A22,СВЦЭМ!$B$39:$B$782,W$11)+'СЕТ СН'!$F$11+СВЦЭМ!$D$10+'СЕТ СН'!$F$5-'СЕТ СН'!$F$21</f>
        <v>3556.3828273199997</v>
      </c>
      <c r="X22" s="36">
        <f>SUMIFS(СВЦЭМ!$D$39:$D$782,СВЦЭМ!$A$39:$A$782,$A22,СВЦЭМ!$B$39:$B$782,X$11)+'СЕТ СН'!$F$11+СВЦЭМ!$D$10+'СЕТ СН'!$F$5-'СЕТ СН'!$F$21</f>
        <v>3555.5742803599996</v>
      </c>
      <c r="Y22" s="36">
        <f>SUMIFS(СВЦЭМ!$D$39:$D$782,СВЦЭМ!$A$39:$A$782,$A22,СВЦЭМ!$B$39:$B$782,Y$11)+'СЕТ СН'!$F$11+СВЦЭМ!$D$10+'СЕТ СН'!$F$5-'СЕТ СН'!$F$21</f>
        <v>3603.4133585999998</v>
      </c>
    </row>
    <row r="23" spans="1:25" ht="15.75" x14ac:dyDescent="0.2">
      <c r="A23" s="35">
        <f t="shared" si="0"/>
        <v>44298</v>
      </c>
      <c r="B23" s="36">
        <f>SUMIFS(СВЦЭМ!$D$39:$D$782,СВЦЭМ!$A$39:$A$782,$A23,СВЦЭМ!$B$39:$B$782,B$11)+'СЕТ СН'!$F$11+СВЦЭМ!$D$10+'СЕТ СН'!$F$5-'СЕТ СН'!$F$21</f>
        <v>3653.6771387899998</v>
      </c>
      <c r="C23" s="36">
        <f>SUMIFS(СВЦЭМ!$D$39:$D$782,СВЦЭМ!$A$39:$A$782,$A23,СВЦЭМ!$B$39:$B$782,C$11)+'СЕТ СН'!$F$11+СВЦЭМ!$D$10+'СЕТ СН'!$F$5-'СЕТ СН'!$F$21</f>
        <v>3722.3657108400002</v>
      </c>
      <c r="D23" s="36">
        <f>SUMIFS(СВЦЭМ!$D$39:$D$782,СВЦЭМ!$A$39:$A$782,$A23,СВЦЭМ!$B$39:$B$782,D$11)+'СЕТ СН'!$F$11+СВЦЭМ!$D$10+'СЕТ СН'!$F$5-'СЕТ СН'!$F$21</f>
        <v>3784.5748780200001</v>
      </c>
      <c r="E23" s="36">
        <f>SUMIFS(СВЦЭМ!$D$39:$D$782,СВЦЭМ!$A$39:$A$782,$A23,СВЦЭМ!$B$39:$B$782,E$11)+'СЕТ СН'!$F$11+СВЦЭМ!$D$10+'СЕТ СН'!$F$5-'СЕТ СН'!$F$21</f>
        <v>3854.4513651100001</v>
      </c>
      <c r="F23" s="36">
        <f>SUMIFS(СВЦЭМ!$D$39:$D$782,СВЦЭМ!$A$39:$A$782,$A23,СВЦЭМ!$B$39:$B$782,F$11)+'СЕТ СН'!$F$11+СВЦЭМ!$D$10+'СЕТ СН'!$F$5-'СЕТ СН'!$F$21</f>
        <v>3875.2542493299998</v>
      </c>
      <c r="G23" s="36">
        <f>SUMIFS(СВЦЭМ!$D$39:$D$782,СВЦЭМ!$A$39:$A$782,$A23,СВЦЭМ!$B$39:$B$782,G$11)+'СЕТ СН'!$F$11+СВЦЭМ!$D$10+'СЕТ СН'!$F$5-'СЕТ СН'!$F$21</f>
        <v>3847.5607364500001</v>
      </c>
      <c r="H23" s="36">
        <f>SUMIFS(СВЦЭМ!$D$39:$D$782,СВЦЭМ!$A$39:$A$782,$A23,СВЦЭМ!$B$39:$B$782,H$11)+'СЕТ СН'!$F$11+СВЦЭМ!$D$10+'СЕТ СН'!$F$5-'СЕТ СН'!$F$21</f>
        <v>3809.3170144200003</v>
      </c>
      <c r="I23" s="36">
        <f>SUMIFS(СВЦЭМ!$D$39:$D$782,СВЦЭМ!$A$39:$A$782,$A23,СВЦЭМ!$B$39:$B$782,I$11)+'СЕТ СН'!$F$11+СВЦЭМ!$D$10+'СЕТ СН'!$F$5-'СЕТ СН'!$F$21</f>
        <v>3733.4763279399999</v>
      </c>
      <c r="J23" s="36">
        <f>SUMIFS(СВЦЭМ!$D$39:$D$782,СВЦЭМ!$A$39:$A$782,$A23,СВЦЭМ!$B$39:$B$782,J$11)+'СЕТ СН'!$F$11+СВЦЭМ!$D$10+'СЕТ СН'!$F$5-'СЕТ СН'!$F$21</f>
        <v>3659.8514864399999</v>
      </c>
      <c r="K23" s="36">
        <f>SUMIFS(СВЦЭМ!$D$39:$D$782,СВЦЭМ!$A$39:$A$782,$A23,СВЦЭМ!$B$39:$B$782,K$11)+'СЕТ СН'!$F$11+СВЦЭМ!$D$10+'СЕТ СН'!$F$5-'СЕТ СН'!$F$21</f>
        <v>3610.3696873199997</v>
      </c>
      <c r="L23" s="36">
        <f>SUMIFS(СВЦЭМ!$D$39:$D$782,СВЦЭМ!$A$39:$A$782,$A23,СВЦЭМ!$B$39:$B$782,L$11)+'СЕТ СН'!$F$11+СВЦЭМ!$D$10+'СЕТ СН'!$F$5-'СЕТ СН'!$F$21</f>
        <v>3603.1152050299997</v>
      </c>
      <c r="M23" s="36">
        <f>SUMIFS(СВЦЭМ!$D$39:$D$782,СВЦЭМ!$A$39:$A$782,$A23,СВЦЭМ!$B$39:$B$782,M$11)+'СЕТ СН'!$F$11+СВЦЭМ!$D$10+'СЕТ СН'!$F$5-'СЕТ СН'!$F$21</f>
        <v>3614.0633838799999</v>
      </c>
      <c r="N23" s="36">
        <f>SUMIFS(СВЦЭМ!$D$39:$D$782,СВЦЭМ!$A$39:$A$782,$A23,СВЦЭМ!$B$39:$B$782,N$11)+'СЕТ СН'!$F$11+СВЦЭМ!$D$10+'СЕТ СН'!$F$5-'СЕТ СН'!$F$21</f>
        <v>3639.3692050600002</v>
      </c>
      <c r="O23" s="36">
        <f>SUMIFS(СВЦЭМ!$D$39:$D$782,СВЦЭМ!$A$39:$A$782,$A23,СВЦЭМ!$B$39:$B$782,O$11)+'СЕТ СН'!$F$11+СВЦЭМ!$D$10+'СЕТ СН'!$F$5-'СЕТ СН'!$F$21</f>
        <v>3684.5455378199999</v>
      </c>
      <c r="P23" s="36">
        <f>SUMIFS(СВЦЭМ!$D$39:$D$782,СВЦЭМ!$A$39:$A$782,$A23,СВЦЭМ!$B$39:$B$782,P$11)+'СЕТ СН'!$F$11+СВЦЭМ!$D$10+'СЕТ СН'!$F$5-'СЕТ СН'!$F$21</f>
        <v>3728.7225018500003</v>
      </c>
      <c r="Q23" s="36">
        <f>SUMIFS(СВЦЭМ!$D$39:$D$782,СВЦЭМ!$A$39:$A$782,$A23,СВЦЭМ!$B$39:$B$782,Q$11)+'СЕТ СН'!$F$11+СВЦЭМ!$D$10+'СЕТ СН'!$F$5-'СЕТ СН'!$F$21</f>
        <v>3751.66375651</v>
      </c>
      <c r="R23" s="36">
        <f>SUMIFS(СВЦЭМ!$D$39:$D$782,СВЦЭМ!$A$39:$A$782,$A23,СВЦЭМ!$B$39:$B$782,R$11)+'СЕТ СН'!$F$11+СВЦЭМ!$D$10+'СЕТ СН'!$F$5-'СЕТ СН'!$F$21</f>
        <v>3742.5291932800001</v>
      </c>
      <c r="S23" s="36">
        <f>SUMIFS(СВЦЭМ!$D$39:$D$782,СВЦЭМ!$A$39:$A$782,$A23,СВЦЭМ!$B$39:$B$782,S$11)+'СЕТ СН'!$F$11+СВЦЭМ!$D$10+'СЕТ СН'!$F$5-'СЕТ СН'!$F$21</f>
        <v>3721.6958459899997</v>
      </c>
      <c r="T23" s="36">
        <f>SUMIFS(СВЦЭМ!$D$39:$D$782,СВЦЭМ!$A$39:$A$782,$A23,СВЦЭМ!$B$39:$B$782,T$11)+'СЕТ СН'!$F$11+СВЦЭМ!$D$10+'СЕТ СН'!$F$5-'СЕТ СН'!$F$21</f>
        <v>3634.6679250300003</v>
      </c>
      <c r="U23" s="36">
        <f>SUMIFS(СВЦЭМ!$D$39:$D$782,СВЦЭМ!$A$39:$A$782,$A23,СВЦЭМ!$B$39:$B$782,U$11)+'СЕТ СН'!$F$11+СВЦЭМ!$D$10+'СЕТ СН'!$F$5-'СЕТ СН'!$F$21</f>
        <v>3579.3675798200002</v>
      </c>
      <c r="V23" s="36">
        <f>SUMIFS(СВЦЭМ!$D$39:$D$782,СВЦЭМ!$A$39:$A$782,$A23,СВЦЭМ!$B$39:$B$782,V$11)+'СЕТ СН'!$F$11+СВЦЭМ!$D$10+'СЕТ СН'!$F$5-'СЕТ СН'!$F$21</f>
        <v>3563.2596795099998</v>
      </c>
      <c r="W23" s="36">
        <f>SUMIFS(СВЦЭМ!$D$39:$D$782,СВЦЭМ!$A$39:$A$782,$A23,СВЦЭМ!$B$39:$B$782,W$11)+'СЕТ СН'!$F$11+СВЦЭМ!$D$10+'СЕТ СН'!$F$5-'СЕТ СН'!$F$21</f>
        <v>3556.9374460999998</v>
      </c>
      <c r="X23" s="36">
        <f>SUMIFS(СВЦЭМ!$D$39:$D$782,СВЦЭМ!$A$39:$A$782,$A23,СВЦЭМ!$B$39:$B$782,X$11)+'СЕТ СН'!$F$11+СВЦЭМ!$D$10+'СЕТ СН'!$F$5-'СЕТ СН'!$F$21</f>
        <v>3575.7937086399997</v>
      </c>
      <c r="Y23" s="36">
        <f>SUMIFS(СВЦЭМ!$D$39:$D$782,СВЦЭМ!$A$39:$A$782,$A23,СВЦЭМ!$B$39:$B$782,Y$11)+'СЕТ СН'!$F$11+СВЦЭМ!$D$10+'СЕТ СН'!$F$5-'СЕТ СН'!$F$21</f>
        <v>3622.5338150099997</v>
      </c>
    </row>
    <row r="24" spans="1:25" ht="15.75" x14ac:dyDescent="0.2">
      <c r="A24" s="35">
        <f t="shared" si="0"/>
        <v>44299</v>
      </c>
      <c r="B24" s="36">
        <f>SUMIFS(СВЦЭМ!$D$39:$D$782,СВЦЭМ!$A$39:$A$782,$A24,СВЦЭМ!$B$39:$B$782,B$11)+'СЕТ СН'!$F$11+СВЦЭМ!$D$10+'СЕТ СН'!$F$5-'СЕТ СН'!$F$21</f>
        <v>3709.3715239100002</v>
      </c>
      <c r="C24" s="36">
        <f>SUMIFS(СВЦЭМ!$D$39:$D$782,СВЦЭМ!$A$39:$A$782,$A24,СВЦЭМ!$B$39:$B$782,C$11)+'СЕТ СН'!$F$11+СВЦЭМ!$D$10+'СЕТ СН'!$F$5-'СЕТ СН'!$F$21</f>
        <v>3774.2161052900001</v>
      </c>
      <c r="D24" s="36">
        <f>SUMIFS(СВЦЭМ!$D$39:$D$782,СВЦЭМ!$A$39:$A$782,$A24,СВЦЭМ!$B$39:$B$782,D$11)+'СЕТ СН'!$F$11+СВЦЭМ!$D$10+'СЕТ СН'!$F$5-'СЕТ СН'!$F$21</f>
        <v>3801.9361681</v>
      </c>
      <c r="E24" s="36">
        <f>SUMIFS(СВЦЭМ!$D$39:$D$782,СВЦЭМ!$A$39:$A$782,$A24,СВЦЭМ!$B$39:$B$782,E$11)+'СЕТ СН'!$F$11+СВЦЭМ!$D$10+'СЕТ СН'!$F$5-'СЕТ СН'!$F$21</f>
        <v>3814.5149862899998</v>
      </c>
      <c r="F24" s="36">
        <f>SUMIFS(СВЦЭМ!$D$39:$D$782,СВЦЭМ!$A$39:$A$782,$A24,СВЦЭМ!$B$39:$B$782,F$11)+'СЕТ СН'!$F$11+СВЦЭМ!$D$10+'СЕТ СН'!$F$5-'СЕТ СН'!$F$21</f>
        <v>3826.0322279000002</v>
      </c>
      <c r="G24" s="36">
        <f>SUMIFS(СВЦЭМ!$D$39:$D$782,СВЦЭМ!$A$39:$A$782,$A24,СВЦЭМ!$B$39:$B$782,G$11)+'СЕТ СН'!$F$11+СВЦЭМ!$D$10+'СЕТ СН'!$F$5-'СЕТ СН'!$F$21</f>
        <v>3801.52164623</v>
      </c>
      <c r="H24" s="36">
        <f>SUMIFS(СВЦЭМ!$D$39:$D$782,СВЦЭМ!$A$39:$A$782,$A24,СВЦЭМ!$B$39:$B$782,H$11)+'СЕТ СН'!$F$11+СВЦЭМ!$D$10+'СЕТ СН'!$F$5-'СЕТ СН'!$F$21</f>
        <v>3757.0360867899999</v>
      </c>
      <c r="I24" s="36">
        <f>SUMIFS(СВЦЭМ!$D$39:$D$782,СВЦЭМ!$A$39:$A$782,$A24,СВЦЭМ!$B$39:$B$782,I$11)+'СЕТ СН'!$F$11+СВЦЭМ!$D$10+'СЕТ СН'!$F$5-'СЕТ СН'!$F$21</f>
        <v>3701.4298712499999</v>
      </c>
      <c r="J24" s="36">
        <f>SUMIFS(СВЦЭМ!$D$39:$D$782,СВЦЭМ!$A$39:$A$782,$A24,СВЦЭМ!$B$39:$B$782,J$11)+'СЕТ СН'!$F$11+СВЦЭМ!$D$10+'СЕТ СН'!$F$5-'СЕТ СН'!$F$21</f>
        <v>3669.6884966799998</v>
      </c>
      <c r="K24" s="36">
        <f>SUMIFS(СВЦЭМ!$D$39:$D$782,СВЦЭМ!$A$39:$A$782,$A24,СВЦЭМ!$B$39:$B$782,K$11)+'СЕТ СН'!$F$11+СВЦЭМ!$D$10+'СЕТ СН'!$F$5-'СЕТ СН'!$F$21</f>
        <v>3642.58016094</v>
      </c>
      <c r="L24" s="36">
        <f>SUMIFS(СВЦЭМ!$D$39:$D$782,СВЦЭМ!$A$39:$A$782,$A24,СВЦЭМ!$B$39:$B$782,L$11)+'СЕТ СН'!$F$11+СВЦЭМ!$D$10+'СЕТ СН'!$F$5-'СЕТ СН'!$F$21</f>
        <v>3651.0057008200001</v>
      </c>
      <c r="M24" s="36">
        <f>SUMIFS(СВЦЭМ!$D$39:$D$782,СВЦЭМ!$A$39:$A$782,$A24,СВЦЭМ!$B$39:$B$782,M$11)+'СЕТ СН'!$F$11+СВЦЭМ!$D$10+'СЕТ СН'!$F$5-'СЕТ СН'!$F$21</f>
        <v>3657.0619929200002</v>
      </c>
      <c r="N24" s="36">
        <f>SUMIFS(СВЦЭМ!$D$39:$D$782,СВЦЭМ!$A$39:$A$782,$A24,СВЦЭМ!$B$39:$B$782,N$11)+'СЕТ СН'!$F$11+СВЦЭМ!$D$10+'СЕТ СН'!$F$5-'СЕТ СН'!$F$21</f>
        <v>3671.39284305</v>
      </c>
      <c r="O24" s="36">
        <f>SUMIFS(СВЦЭМ!$D$39:$D$782,СВЦЭМ!$A$39:$A$782,$A24,СВЦЭМ!$B$39:$B$782,O$11)+'СЕТ СН'!$F$11+СВЦЭМ!$D$10+'СЕТ СН'!$F$5-'СЕТ СН'!$F$21</f>
        <v>3705.4320482900002</v>
      </c>
      <c r="P24" s="36">
        <f>SUMIFS(СВЦЭМ!$D$39:$D$782,СВЦЭМ!$A$39:$A$782,$A24,СВЦЭМ!$B$39:$B$782,P$11)+'СЕТ СН'!$F$11+СВЦЭМ!$D$10+'СЕТ СН'!$F$5-'СЕТ СН'!$F$21</f>
        <v>3753.7867536700001</v>
      </c>
      <c r="Q24" s="36">
        <f>SUMIFS(СВЦЭМ!$D$39:$D$782,СВЦЭМ!$A$39:$A$782,$A24,СВЦЭМ!$B$39:$B$782,Q$11)+'СЕТ СН'!$F$11+СВЦЭМ!$D$10+'СЕТ СН'!$F$5-'СЕТ СН'!$F$21</f>
        <v>3775.3464737200002</v>
      </c>
      <c r="R24" s="36">
        <f>SUMIFS(СВЦЭМ!$D$39:$D$782,СВЦЭМ!$A$39:$A$782,$A24,СВЦЭМ!$B$39:$B$782,R$11)+'СЕТ СН'!$F$11+СВЦЭМ!$D$10+'СЕТ СН'!$F$5-'СЕТ СН'!$F$21</f>
        <v>3762.9718433600001</v>
      </c>
      <c r="S24" s="36">
        <f>SUMIFS(СВЦЭМ!$D$39:$D$782,СВЦЭМ!$A$39:$A$782,$A24,СВЦЭМ!$B$39:$B$782,S$11)+'СЕТ СН'!$F$11+СВЦЭМ!$D$10+'СЕТ СН'!$F$5-'СЕТ СН'!$F$21</f>
        <v>3745.0434053600002</v>
      </c>
      <c r="T24" s="36">
        <f>SUMIFS(СВЦЭМ!$D$39:$D$782,СВЦЭМ!$A$39:$A$782,$A24,СВЦЭМ!$B$39:$B$782,T$11)+'СЕТ СН'!$F$11+СВЦЭМ!$D$10+'СЕТ СН'!$F$5-'СЕТ СН'!$F$21</f>
        <v>3677.6695113000001</v>
      </c>
      <c r="U24" s="36">
        <f>SUMIFS(СВЦЭМ!$D$39:$D$782,СВЦЭМ!$A$39:$A$782,$A24,СВЦЭМ!$B$39:$B$782,U$11)+'СЕТ СН'!$F$11+СВЦЭМ!$D$10+'СЕТ СН'!$F$5-'СЕТ СН'!$F$21</f>
        <v>3616.89236059</v>
      </c>
      <c r="V24" s="36">
        <f>SUMIFS(СВЦЭМ!$D$39:$D$782,СВЦЭМ!$A$39:$A$782,$A24,СВЦЭМ!$B$39:$B$782,V$11)+'СЕТ СН'!$F$11+СВЦЭМ!$D$10+'СЕТ СН'!$F$5-'СЕТ СН'!$F$21</f>
        <v>3583.8389506499998</v>
      </c>
      <c r="W24" s="36">
        <f>SUMIFS(СВЦЭМ!$D$39:$D$782,СВЦЭМ!$A$39:$A$782,$A24,СВЦЭМ!$B$39:$B$782,W$11)+'СЕТ СН'!$F$11+СВЦЭМ!$D$10+'СЕТ СН'!$F$5-'СЕТ СН'!$F$21</f>
        <v>3606.4847725700001</v>
      </c>
      <c r="X24" s="36">
        <f>SUMIFS(СВЦЭМ!$D$39:$D$782,СВЦЭМ!$A$39:$A$782,$A24,СВЦЭМ!$B$39:$B$782,X$11)+'СЕТ СН'!$F$11+СВЦЭМ!$D$10+'СЕТ СН'!$F$5-'СЕТ СН'!$F$21</f>
        <v>3644.98688885</v>
      </c>
      <c r="Y24" s="36">
        <f>SUMIFS(СВЦЭМ!$D$39:$D$782,СВЦЭМ!$A$39:$A$782,$A24,СВЦЭМ!$B$39:$B$782,Y$11)+'СЕТ СН'!$F$11+СВЦЭМ!$D$10+'СЕТ СН'!$F$5-'СЕТ СН'!$F$21</f>
        <v>3705.99940823</v>
      </c>
    </row>
    <row r="25" spans="1:25" ht="15.75" x14ac:dyDescent="0.2">
      <c r="A25" s="35">
        <f t="shared" si="0"/>
        <v>44300</v>
      </c>
      <c r="B25" s="36">
        <f>SUMIFS(СВЦЭМ!$D$39:$D$782,СВЦЭМ!$A$39:$A$782,$A25,СВЦЭМ!$B$39:$B$782,B$11)+'СЕТ СН'!$F$11+СВЦЭМ!$D$10+'СЕТ СН'!$F$5-'СЕТ СН'!$F$21</f>
        <v>3736.0097565900001</v>
      </c>
      <c r="C25" s="36">
        <f>SUMIFS(СВЦЭМ!$D$39:$D$782,СВЦЭМ!$A$39:$A$782,$A25,СВЦЭМ!$B$39:$B$782,C$11)+'СЕТ СН'!$F$11+СВЦЭМ!$D$10+'СЕТ СН'!$F$5-'СЕТ СН'!$F$21</f>
        <v>3816.8953214499998</v>
      </c>
      <c r="D25" s="36">
        <f>SUMIFS(СВЦЭМ!$D$39:$D$782,СВЦЭМ!$A$39:$A$782,$A25,СВЦЭМ!$B$39:$B$782,D$11)+'СЕТ СН'!$F$11+СВЦЭМ!$D$10+'СЕТ СН'!$F$5-'СЕТ СН'!$F$21</f>
        <v>3871.4697733100002</v>
      </c>
      <c r="E25" s="36">
        <f>SUMIFS(СВЦЭМ!$D$39:$D$782,СВЦЭМ!$A$39:$A$782,$A25,СВЦЭМ!$B$39:$B$782,E$11)+'СЕТ СН'!$F$11+СВЦЭМ!$D$10+'СЕТ СН'!$F$5-'СЕТ СН'!$F$21</f>
        <v>3878.5709376699997</v>
      </c>
      <c r="F25" s="36">
        <f>SUMIFS(СВЦЭМ!$D$39:$D$782,СВЦЭМ!$A$39:$A$782,$A25,СВЦЭМ!$B$39:$B$782,F$11)+'СЕТ СН'!$F$11+СВЦЭМ!$D$10+'СЕТ СН'!$F$5-'СЕТ СН'!$F$21</f>
        <v>3891.6607080000003</v>
      </c>
      <c r="G25" s="36">
        <f>SUMIFS(СВЦЭМ!$D$39:$D$782,СВЦЭМ!$A$39:$A$782,$A25,СВЦЭМ!$B$39:$B$782,G$11)+'СЕТ СН'!$F$11+СВЦЭМ!$D$10+'СЕТ СН'!$F$5-'СЕТ СН'!$F$21</f>
        <v>3875.4676720500001</v>
      </c>
      <c r="H25" s="36">
        <f>SUMIFS(СВЦЭМ!$D$39:$D$782,СВЦЭМ!$A$39:$A$782,$A25,СВЦЭМ!$B$39:$B$782,H$11)+'СЕТ СН'!$F$11+СВЦЭМ!$D$10+'СЕТ СН'!$F$5-'СЕТ СН'!$F$21</f>
        <v>3832.8531026600003</v>
      </c>
      <c r="I25" s="36">
        <f>SUMIFS(СВЦЭМ!$D$39:$D$782,СВЦЭМ!$A$39:$A$782,$A25,СВЦЭМ!$B$39:$B$782,I$11)+'СЕТ СН'!$F$11+СВЦЭМ!$D$10+'СЕТ СН'!$F$5-'СЕТ СН'!$F$21</f>
        <v>3772.6550173699998</v>
      </c>
      <c r="J25" s="36">
        <f>SUMIFS(СВЦЭМ!$D$39:$D$782,СВЦЭМ!$A$39:$A$782,$A25,СВЦЭМ!$B$39:$B$782,J$11)+'СЕТ СН'!$F$11+СВЦЭМ!$D$10+'СЕТ СН'!$F$5-'СЕТ СН'!$F$21</f>
        <v>3703.8218005600002</v>
      </c>
      <c r="K25" s="36">
        <f>SUMIFS(СВЦЭМ!$D$39:$D$782,СВЦЭМ!$A$39:$A$782,$A25,СВЦЭМ!$B$39:$B$782,K$11)+'СЕТ СН'!$F$11+СВЦЭМ!$D$10+'СЕТ СН'!$F$5-'СЕТ СН'!$F$21</f>
        <v>3638.4235578500002</v>
      </c>
      <c r="L25" s="36">
        <f>SUMIFS(СВЦЭМ!$D$39:$D$782,СВЦЭМ!$A$39:$A$782,$A25,СВЦЭМ!$B$39:$B$782,L$11)+'СЕТ СН'!$F$11+СВЦЭМ!$D$10+'СЕТ СН'!$F$5-'СЕТ СН'!$F$21</f>
        <v>3632.8670472700001</v>
      </c>
      <c r="M25" s="36">
        <f>SUMIFS(СВЦЭМ!$D$39:$D$782,СВЦЭМ!$A$39:$A$782,$A25,СВЦЭМ!$B$39:$B$782,M$11)+'СЕТ СН'!$F$11+СВЦЭМ!$D$10+'СЕТ СН'!$F$5-'СЕТ СН'!$F$21</f>
        <v>3641.3659939999998</v>
      </c>
      <c r="N25" s="36">
        <f>SUMIFS(СВЦЭМ!$D$39:$D$782,СВЦЭМ!$A$39:$A$782,$A25,СВЦЭМ!$B$39:$B$782,N$11)+'СЕТ СН'!$F$11+СВЦЭМ!$D$10+'СЕТ СН'!$F$5-'СЕТ СН'!$F$21</f>
        <v>3673.1194708200001</v>
      </c>
      <c r="O25" s="36">
        <f>SUMIFS(СВЦЭМ!$D$39:$D$782,СВЦЭМ!$A$39:$A$782,$A25,СВЦЭМ!$B$39:$B$782,O$11)+'СЕТ СН'!$F$11+СВЦЭМ!$D$10+'СЕТ СН'!$F$5-'СЕТ СН'!$F$21</f>
        <v>3706.2488023400001</v>
      </c>
      <c r="P25" s="36">
        <f>SUMIFS(СВЦЭМ!$D$39:$D$782,СВЦЭМ!$A$39:$A$782,$A25,СВЦЭМ!$B$39:$B$782,P$11)+'СЕТ СН'!$F$11+СВЦЭМ!$D$10+'СЕТ СН'!$F$5-'СЕТ СН'!$F$21</f>
        <v>3753.2413118899999</v>
      </c>
      <c r="Q25" s="36">
        <f>SUMIFS(СВЦЭМ!$D$39:$D$782,СВЦЭМ!$A$39:$A$782,$A25,СВЦЭМ!$B$39:$B$782,Q$11)+'СЕТ СН'!$F$11+СВЦЭМ!$D$10+'СЕТ СН'!$F$5-'СЕТ СН'!$F$21</f>
        <v>3782.8334449499998</v>
      </c>
      <c r="R25" s="36">
        <f>SUMIFS(СВЦЭМ!$D$39:$D$782,СВЦЭМ!$A$39:$A$782,$A25,СВЦЭМ!$B$39:$B$782,R$11)+'СЕТ СН'!$F$11+СВЦЭМ!$D$10+'СЕТ СН'!$F$5-'СЕТ СН'!$F$21</f>
        <v>3762.6711068200002</v>
      </c>
      <c r="S25" s="36">
        <f>SUMIFS(СВЦЭМ!$D$39:$D$782,СВЦЭМ!$A$39:$A$782,$A25,СВЦЭМ!$B$39:$B$782,S$11)+'СЕТ СН'!$F$11+СВЦЭМ!$D$10+'СЕТ СН'!$F$5-'СЕТ СН'!$F$21</f>
        <v>3738.4975036599999</v>
      </c>
      <c r="T25" s="36">
        <f>SUMIFS(СВЦЭМ!$D$39:$D$782,СВЦЭМ!$A$39:$A$782,$A25,СВЦЭМ!$B$39:$B$782,T$11)+'СЕТ СН'!$F$11+СВЦЭМ!$D$10+'СЕТ СН'!$F$5-'СЕТ СН'!$F$21</f>
        <v>3671.4020004499998</v>
      </c>
      <c r="U25" s="36">
        <f>SUMIFS(СВЦЭМ!$D$39:$D$782,СВЦЭМ!$A$39:$A$782,$A25,СВЦЭМ!$B$39:$B$782,U$11)+'СЕТ СН'!$F$11+СВЦЭМ!$D$10+'СЕТ СН'!$F$5-'СЕТ СН'!$F$21</f>
        <v>3612.7925268099998</v>
      </c>
      <c r="V25" s="36">
        <f>SUMIFS(СВЦЭМ!$D$39:$D$782,СВЦЭМ!$A$39:$A$782,$A25,СВЦЭМ!$B$39:$B$782,V$11)+'СЕТ СН'!$F$11+СВЦЭМ!$D$10+'СЕТ СН'!$F$5-'СЕТ СН'!$F$21</f>
        <v>3577.2907155100002</v>
      </c>
      <c r="W25" s="36">
        <f>SUMIFS(СВЦЭМ!$D$39:$D$782,СВЦЭМ!$A$39:$A$782,$A25,СВЦЭМ!$B$39:$B$782,W$11)+'СЕТ СН'!$F$11+СВЦЭМ!$D$10+'СЕТ СН'!$F$5-'СЕТ СН'!$F$21</f>
        <v>3590.0739289100002</v>
      </c>
      <c r="X25" s="36">
        <f>SUMIFS(СВЦЭМ!$D$39:$D$782,СВЦЭМ!$A$39:$A$782,$A25,СВЦЭМ!$B$39:$B$782,X$11)+'СЕТ СН'!$F$11+СВЦЭМ!$D$10+'СЕТ СН'!$F$5-'СЕТ СН'!$F$21</f>
        <v>3622.3491542199999</v>
      </c>
      <c r="Y25" s="36">
        <f>SUMIFS(СВЦЭМ!$D$39:$D$782,СВЦЭМ!$A$39:$A$782,$A25,СВЦЭМ!$B$39:$B$782,Y$11)+'СЕТ СН'!$F$11+СВЦЭМ!$D$10+'СЕТ СН'!$F$5-'СЕТ СН'!$F$21</f>
        <v>3672.3640336899998</v>
      </c>
    </row>
    <row r="26" spans="1:25" ht="15.75" x14ac:dyDescent="0.2">
      <c r="A26" s="35">
        <f t="shared" si="0"/>
        <v>44301</v>
      </c>
      <c r="B26" s="36">
        <f>SUMIFS(СВЦЭМ!$D$39:$D$782,СВЦЭМ!$A$39:$A$782,$A26,СВЦЭМ!$B$39:$B$782,B$11)+'СЕТ СН'!$F$11+СВЦЭМ!$D$10+'СЕТ СН'!$F$5-'СЕТ СН'!$F$21</f>
        <v>3702.1315040199997</v>
      </c>
      <c r="C26" s="36">
        <f>SUMIFS(СВЦЭМ!$D$39:$D$782,СВЦЭМ!$A$39:$A$782,$A26,СВЦЭМ!$B$39:$B$782,C$11)+'СЕТ СН'!$F$11+СВЦЭМ!$D$10+'СЕТ СН'!$F$5-'СЕТ СН'!$F$21</f>
        <v>3793.6405462499997</v>
      </c>
      <c r="D26" s="36">
        <f>SUMIFS(СВЦЭМ!$D$39:$D$782,СВЦЭМ!$A$39:$A$782,$A26,СВЦЭМ!$B$39:$B$782,D$11)+'СЕТ СН'!$F$11+СВЦЭМ!$D$10+'СЕТ СН'!$F$5-'СЕТ СН'!$F$21</f>
        <v>3860.25374014</v>
      </c>
      <c r="E26" s="36">
        <f>SUMIFS(СВЦЭМ!$D$39:$D$782,СВЦЭМ!$A$39:$A$782,$A26,СВЦЭМ!$B$39:$B$782,E$11)+'СЕТ СН'!$F$11+СВЦЭМ!$D$10+'СЕТ СН'!$F$5-'СЕТ СН'!$F$21</f>
        <v>3867.002234</v>
      </c>
      <c r="F26" s="36">
        <f>SUMIFS(СВЦЭМ!$D$39:$D$782,СВЦЭМ!$A$39:$A$782,$A26,СВЦЭМ!$B$39:$B$782,F$11)+'СЕТ СН'!$F$11+СВЦЭМ!$D$10+'СЕТ СН'!$F$5-'СЕТ СН'!$F$21</f>
        <v>3876.8273576000001</v>
      </c>
      <c r="G26" s="36">
        <f>SUMIFS(СВЦЭМ!$D$39:$D$782,СВЦЭМ!$A$39:$A$782,$A26,СВЦЭМ!$B$39:$B$782,G$11)+'СЕТ СН'!$F$11+СВЦЭМ!$D$10+'СЕТ СН'!$F$5-'СЕТ СН'!$F$21</f>
        <v>3851.6404097499999</v>
      </c>
      <c r="H26" s="36">
        <f>SUMIFS(СВЦЭМ!$D$39:$D$782,СВЦЭМ!$A$39:$A$782,$A26,СВЦЭМ!$B$39:$B$782,H$11)+'СЕТ СН'!$F$11+СВЦЭМ!$D$10+'СЕТ СН'!$F$5-'СЕТ СН'!$F$21</f>
        <v>3792.0375783500003</v>
      </c>
      <c r="I26" s="36">
        <f>SUMIFS(СВЦЭМ!$D$39:$D$782,СВЦЭМ!$A$39:$A$782,$A26,СВЦЭМ!$B$39:$B$782,I$11)+'СЕТ СН'!$F$11+СВЦЭМ!$D$10+'СЕТ СН'!$F$5-'СЕТ СН'!$F$21</f>
        <v>3718.3391821499999</v>
      </c>
      <c r="J26" s="36">
        <f>SUMIFS(СВЦЭМ!$D$39:$D$782,СВЦЭМ!$A$39:$A$782,$A26,СВЦЭМ!$B$39:$B$782,J$11)+'СЕТ СН'!$F$11+СВЦЭМ!$D$10+'СЕТ СН'!$F$5-'СЕТ СН'!$F$21</f>
        <v>3664.2237041799999</v>
      </c>
      <c r="K26" s="36">
        <f>SUMIFS(СВЦЭМ!$D$39:$D$782,СВЦЭМ!$A$39:$A$782,$A26,СВЦЭМ!$B$39:$B$782,K$11)+'СЕТ СН'!$F$11+СВЦЭМ!$D$10+'СЕТ СН'!$F$5-'СЕТ СН'!$F$21</f>
        <v>3619.9513744999999</v>
      </c>
      <c r="L26" s="36">
        <f>SUMIFS(СВЦЭМ!$D$39:$D$782,СВЦЭМ!$A$39:$A$782,$A26,СВЦЭМ!$B$39:$B$782,L$11)+'СЕТ СН'!$F$11+СВЦЭМ!$D$10+'СЕТ СН'!$F$5-'СЕТ СН'!$F$21</f>
        <v>3646.6191948800001</v>
      </c>
      <c r="M26" s="36">
        <f>SUMIFS(СВЦЭМ!$D$39:$D$782,СВЦЭМ!$A$39:$A$782,$A26,СВЦЭМ!$B$39:$B$782,M$11)+'СЕТ СН'!$F$11+СВЦЭМ!$D$10+'СЕТ СН'!$F$5-'СЕТ СН'!$F$21</f>
        <v>3631.4693460999997</v>
      </c>
      <c r="N26" s="36">
        <f>SUMIFS(СВЦЭМ!$D$39:$D$782,СВЦЭМ!$A$39:$A$782,$A26,СВЦЭМ!$B$39:$B$782,N$11)+'СЕТ СН'!$F$11+СВЦЭМ!$D$10+'СЕТ СН'!$F$5-'СЕТ СН'!$F$21</f>
        <v>3658.2269790800001</v>
      </c>
      <c r="O26" s="36">
        <f>SUMIFS(СВЦЭМ!$D$39:$D$782,СВЦЭМ!$A$39:$A$782,$A26,СВЦЭМ!$B$39:$B$782,O$11)+'СЕТ СН'!$F$11+СВЦЭМ!$D$10+'СЕТ СН'!$F$5-'СЕТ СН'!$F$21</f>
        <v>3704.7198012700001</v>
      </c>
      <c r="P26" s="36">
        <f>SUMIFS(СВЦЭМ!$D$39:$D$782,СВЦЭМ!$A$39:$A$782,$A26,СВЦЭМ!$B$39:$B$782,P$11)+'СЕТ СН'!$F$11+СВЦЭМ!$D$10+'СЕТ СН'!$F$5-'СЕТ СН'!$F$21</f>
        <v>3751.4239169499997</v>
      </c>
      <c r="Q26" s="36">
        <f>SUMIFS(СВЦЭМ!$D$39:$D$782,СВЦЭМ!$A$39:$A$782,$A26,СВЦЭМ!$B$39:$B$782,Q$11)+'СЕТ СН'!$F$11+СВЦЭМ!$D$10+'СЕТ СН'!$F$5-'СЕТ СН'!$F$21</f>
        <v>3768.3698710399999</v>
      </c>
      <c r="R26" s="36">
        <f>SUMIFS(СВЦЭМ!$D$39:$D$782,СВЦЭМ!$A$39:$A$782,$A26,СВЦЭМ!$B$39:$B$782,R$11)+'СЕТ СН'!$F$11+СВЦЭМ!$D$10+'СЕТ СН'!$F$5-'СЕТ СН'!$F$21</f>
        <v>3749.3167397100001</v>
      </c>
      <c r="S26" s="36">
        <f>SUMIFS(СВЦЭМ!$D$39:$D$782,СВЦЭМ!$A$39:$A$782,$A26,СВЦЭМ!$B$39:$B$782,S$11)+'СЕТ СН'!$F$11+СВЦЭМ!$D$10+'СЕТ СН'!$F$5-'СЕТ СН'!$F$21</f>
        <v>3734.4548806100001</v>
      </c>
      <c r="T26" s="36">
        <f>SUMIFS(СВЦЭМ!$D$39:$D$782,СВЦЭМ!$A$39:$A$782,$A26,СВЦЭМ!$B$39:$B$782,T$11)+'СЕТ СН'!$F$11+СВЦЭМ!$D$10+'СЕТ СН'!$F$5-'СЕТ СН'!$F$21</f>
        <v>3647.85426104</v>
      </c>
      <c r="U26" s="36">
        <f>SUMIFS(СВЦЭМ!$D$39:$D$782,СВЦЭМ!$A$39:$A$782,$A26,СВЦЭМ!$B$39:$B$782,U$11)+'СЕТ СН'!$F$11+СВЦЭМ!$D$10+'СЕТ СН'!$F$5-'СЕТ СН'!$F$21</f>
        <v>3586.26398887</v>
      </c>
      <c r="V26" s="36">
        <f>SUMIFS(СВЦЭМ!$D$39:$D$782,СВЦЭМ!$A$39:$A$782,$A26,СВЦЭМ!$B$39:$B$782,V$11)+'СЕТ СН'!$F$11+СВЦЭМ!$D$10+'СЕТ СН'!$F$5-'СЕТ СН'!$F$21</f>
        <v>3543.164749</v>
      </c>
      <c r="W26" s="36">
        <f>SUMIFS(СВЦЭМ!$D$39:$D$782,СВЦЭМ!$A$39:$A$782,$A26,СВЦЭМ!$B$39:$B$782,W$11)+'СЕТ СН'!$F$11+СВЦЭМ!$D$10+'СЕТ СН'!$F$5-'СЕТ СН'!$F$21</f>
        <v>3551.0879361299999</v>
      </c>
      <c r="X26" s="36">
        <f>SUMIFS(СВЦЭМ!$D$39:$D$782,СВЦЭМ!$A$39:$A$782,$A26,СВЦЭМ!$B$39:$B$782,X$11)+'СЕТ СН'!$F$11+СВЦЭМ!$D$10+'СЕТ СН'!$F$5-'СЕТ СН'!$F$21</f>
        <v>3580.3903322900001</v>
      </c>
      <c r="Y26" s="36">
        <f>SUMIFS(СВЦЭМ!$D$39:$D$782,СВЦЭМ!$A$39:$A$782,$A26,СВЦЭМ!$B$39:$B$782,Y$11)+'СЕТ СН'!$F$11+СВЦЭМ!$D$10+'СЕТ СН'!$F$5-'СЕТ СН'!$F$21</f>
        <v>3649.2805982199998</v>
      </c>
    </row>
    <row r="27" spans="1:25" ht="15.75" x14ac:dyDescent="0.2">
      <c r="A27" s="35">
        <f t="shared" si="0"/>
        <v>44302</v>
      </c>
      <c r="B27" s="36">
        <f>SUMIFS(СВЦЭМ!$D$39:$D$782,СВЦЭМ!$A$39:$A$782,$A27,СВЦЭМ!$B$39:$B$782,B$11)+'СЕТ СН'!$F$11+СВЦЭМ!$D$10+'СЕТ СН'!$F$5-'СЕТ СН'!$F$21</f>
        <v>3733.9095371900003</v>
      </c>
      <c r="C27" s="36">
        <f>SUMIFS(СВЦЭМ!$D$39:$D$782,СВЦЭМ!$A$39:$A$782,$A27,СВЦЭМ!$B$39:$B$782,C$11)+'СЕТ СН'!$F$11+СВЦЭМ!$D$10+'СЕТ СН'!$F$5-'СЕТ СН'!$F$21</f>
        <v>3804.4631602899999</v>
      </c>
      <c r="D27" s="36">
        <f>SUMIFS(СВЦЭМ!$D$39:$D$782,СВЦЭМ!$A$39:$A$782,$A27,СВЦЭМ!$B$39:$B$782,D$11)+'СЕТ СН'!$F$11+СВЦЭМ!$D$10+'СЕТ СН'!$F$5-'СЕТ СН'!$F$21</f>
        <v>3859.48481262</v>
      </c>
      <c r="E27" s="36">
        <f>SUMIFS(СВЦЭМ!$D$39:$D$782,СВЦЭМ!$A$39:$A$782,$A27,СВЦЭМ!$B$39:$B$782,E$11)+'СЕТ СН'!$F$11+СВЦЭМ!$D$10+'СЕТ СН'!$F$5-'СЕТ СН'!$F$21</f>
        <v>3869.54886721</v>
      </c>
      <c r="F27" s="36">
        <f>SUMIFS(СВЦЭМ!$D$39:$D$782,СВЦЭМ!$A$39:$A$782,$A27,СВЦЭМ!$B$39:$B$782,F$11)+'СЕТ СН'!$F$11+СВЦЭМ!$D$10+'СЕТ СН'!$F$5-'СЕТ СН'!$F$21</f>
        <v>3887.8934403100002</v>
      </c>
      <c r="G27" s="36">
        <f>SUMIFS(СВЦЭМ!$D$39:$D$782,СВЦЭМ!$A$39:$A$782,$A27,СВЦЭМ!$B$39:$B$782,G$11)+'СЕТ СН'!$F$11+СВЦЭМ!$D$10+'СЕТ СН'!$F$5-'СЕТ СН'!$F$21</f>
        <v>3863.5371249600003</v>
      </c>
      <c r="H27" s="36">
        <f>SUMIFS(СВЦЭМ!$D$39:$D$782,СВЦЭМ!$A$39:$A$782,$A27,СВЦЭМ!$B$39:$B$782,H$11)+'СЕТ СН'!$F$11+СВЦЭМ!$D$10+'СЕТ СН'!$F$5-'СЕТ СН'!$F$21</f>
        <v>3817.2199162300003</v>
      </c>
      <c r="I27" s="36">
        <f>SUMIFS(СВЦЭМ!$D$39:$D$782,СВЦЭМ!$A$39:$A$782,$A27,СВЦЭМ!$B$39:$B$782,I$11)+'СЕТ СН'!$F$11+СВЦЭМ!$D$10+'СЕТ СН'!$F$5-'СЕТ СН'!$F$21</f>
        <v>3744.0675748599997</v>
      </c>
      <c r="J27" s="36">
        <f>SUMIFS(СВЦЭМ!$D$39:$D$782,СВЦЭМ!$A$39:$A$782,$A27,СВЦЭМ!$B$39:$B$782,J$11)+'СЕТ СН'!$F$11+СВЦЭМ!$D$10+'СЕТ СН'!$F$5-'СЕТ СН'!$F$21</f>
        <v>3669.3932084500002</v>
      </c>
      <c r="K27" s="36">
        <f>SUMIFS(СВЦЭМ!$D$39:$D$782,СВЦЭМ!$A$39:$A$782,$A27,СВЦЭМ!$B$39:$B$782,K$11)+'СЕТ СН'!$F$11+СВЦЭМ!$D$10+'СЕТ СН'!$F$5-'СЕТ СН'!$F$21</f>
        <v>3610.5112147499999</v>
      </c>
      <c r="L27" s="36">
        <f>SUMIFS(СВЦЭМ!$D$39:$D$782,СВЦЭМ!$A$39:$A$782,$A27,СВЦЭМ!$B$39:$B$782,L$11)+'СЕТ СН'!$F$11+СВЦЭМ!$D$10+'СЕТ СН'!$F$5-'СЕТ СН'!$F$21</f>
        <v>3615.9151194900001</v>
      </c>
      <c r="M27" s="36">
        <f>SUMIFS(СВЦЭМ!$D$39:$D$782,СВЦЭМ!$A$39:$A$782,$A27,СВЦЭМ!$B$39:$B$782,M$11)+'СЕТ СН'!$F$11+СВЦЭМ!$D$10+'СЕТ СН'!$F$5-'СЕТ СН'!$F$21</f>
        <v>3623.0768705199998</v>
      </c>
      <c r="N27" s="36">
        <f>SUMIFS(СВЦЭМ!$D$39:$D$782,СВЦЭМ!$A$39:$A$782,$A27,СВЦЭМ!$B$39:$B$782,N$11)+'СЕТ СН'!$F$11+СВЦЭМ!$D$10+'СЕТ СН'!$F$5-'СЕТ СН'!$F$21</f>
        <v>3649.0576828100002</v>
      </c>
      <c r="O27" s="36">
        <f>SUMIFS(СВЦЭМ!$D$39:$D$782,СВЦЭМ!$A$39:$A$782,$A27,СВЦЭМ!$B$39:$B$782,O$11)+'СЕТ СН'!$F$11+СВЦЭМ!$D$10+'СЕТ СН'!$F$5-'СЕТ СН'!$F$21</f>
        <v>3684.88670546</v>
      </c>
      <c r="P27" s="36">
        <f>SUMIFS(СВЦЭМ!$D$39:$D$782,СВЦЭМ!$A$39:$A$782,$A27,СВЦЭМ!$B$39:$B$782,P$11)+'СЕТ СН'!$F$11+СВЦЭМ!$D$10+'СЕТ СН'!$F$5-'СЕТ СН'!$F$21</f>
        <v>3725.6458809699998</v>
      </c>
      <c r="Q27" s="36">
        <f>SUMIFS(СВЦЭМ!$D$39:$D$782,СВЦЭМ!$A$39:$A$782,$A27,СВЦЭМ!$B$39:$B$782,Q$11)+'СЕТ СН'!$F$11+СВЦЭМ!$D$10+'СЕТ СН'!$F$5-'СЕТ СН'!$F$21</f>
        <v>3755.7252663700001</v>
      </c>
      <c r="R27" s="36">
        <f>SUMIFS(СВЦЭМ!$D$39:$D$782,СВЦЭМ!$A$39:$A$782,$A27,СВЦЭМ!$B$39:$B$782,R$11)+'СЕТ СН'!$F$11+СВЦЭМ!$D$10+'СЕТ СН'!$F$5-'СЕТ СН'!$F$21</f>
        <v>3737.1443367700003</v>
      </c>
      <c r="S27" s="36">
        <f>SUMIFS(СВЦЭМ!$D$39:$D$782,СВЦЭМ!$A$39:$A$782,$A27,СВЦЭМ!$B$39:$B$782,S$11)+'СЕТ СН'!$F$11+СВЦЭМ!$D$10+'СЕТ СН'!$F$5-'СЕТ СН'!$F$21</f>
        <v>3678.0002017100001</v>
      </c>
      <c r="T27" s="36">
        <f>SUMIFS(СВЦЭМ!$D$39:$D$782,СВЦЭМ!$A$39:$A$782,$A27,СВЦЭМ!$B$39:$B$782,T$11)+'СЕТ СН'!$F$11+СВЦЭМ!$D$10+'СЕТ СН'!$F$5-'СЕТ СН'!$F$21</f>
        <v>3577.0360241500002</v>
      </c>
      <c r="U27" s="36">
        <f>SUMIFS(СВЦЭМ!$D$39:$D$782,СВЦЭМ!$A$39:$A$782,$A27,СВЦЭМ!$B$39:$B$782,U$11)+'СЕТ СН'!$F$11+СВЦЭМ!$D$10+'СЕТ СН'!$F$5-'СЕТ СН'!$F$21</f>
        <v>3498.9524777199999</v>
      </c>
      <c r="V27" s="36">
        <f>SUMIFS(СВЦЭМ!$D$39:$D$782,СВЦЭМ!$A$39:$A$782,$A27,СВЦЭМ!$B$39:$B$782,V$11)+'СЕТ СН'!$F$11+СВЦЭМ!$D$10+'СЕТ СН'!$F$5-'СЕТ СН'!$F$21</f>
        <v>3481.35255654</v>
      </c>
      <c r="W27" s="36">
        <f>SUMIFS(СВЦЭМ!$D$39:$D$782,СВЦЭМ!$A$39:$A$782,$A27,СВЦЭМ!$B$39:$B$782,W$11)+'СЕТ СН'!$F$11+СВЦЭМ!$D$10+'СЕТ СН'!$F$5-'СЕТ СН'!$F$21</f>
        <v>3494.6821785399998</v>
      </c>
      <c r="X27" s="36">
        <f>SUMIFS(СВЦЭМ!$D$39:$D$782,СВЦЭМ!$A$39:$A$782,$A27,СВЦЭМ!$B$39:$B$782,X$11)+'СЕТ СН'!$F$11+СВЦЭМ!$D$10+'СЕТ СН'!$F$5-'СЕТ СН'!$F$21</f>
        <v>3520.7889174299999</v>
      </c>
      <c r="Y27" s="36">
        <f>SUMIFS(СВЦЭМ!$D$39:$D$782,СВЦЭМ!$A$39:$A$782,$A27,СВЦЭМ!$B$39:$B$782,Y$11)+'СЕТ СН'!$F$11+СВЦЭМ!$D$10+'СЕТ СН'!$F$5-'СЕТ СН'!$F$21</f>
        <v>3571.4396707699998</v>
      </c>
    </row>
    <row r="28" spans="1:25" ht="15.75" x14ac:dyDescent="0.2">
      <c r="A28" s="35">
        <f t="shared" si="0"/>
        <v>44303</v>
      </c>
      <c r="B28" s="36">
        <f>SUMIFS(СВЦЭМ!$D$39:$D$782,СВЦЭМ!$A$39:$A$782,$A28,СВЦЭМ!$B$39:$B$782,B$11)+'СЕТ СН'!$F$11+СВЦЭМ!$D$10+'СЕТ СН'!$F$5-'СЕТ СН'!$F$21</f>
        <v>3637.6288884300002</v>
      </c>
      <c r="C28" s="36">
        <f>SUMIFS(СВЦЭМ!$D$39:$D$782,СВЦЭМ!$A$39:$A$782,$A28,СВЦЭМ!$B$39:$B$782,C$11)+'СЕТ СН'!$F$11+СВЦЭМ!$D$10+'СЕТ СН'!$F$5-'СЕТ СН'!$F$21</f>
        <v>3697.80098507</v>
      </c>
      <c r="D28" s="36">
        <f>SUMIFS(СВЦЭМ!$D$39:$D$782,СВЦЭМ!$A$39:$A$782,$A28,СВЦЭМ!$B$39:$B$782,D$11)+'СЕТ СН'!$F$11+СВЦЭМ!$D$10+'СЕТ СН'!$F$5-'СЕТ СН'!$F$21</f>
        <v>3724.07307683</v>
      </c>
      <c r="E28" s="36">
        <f>SUMIFS(СВЦЭМ!$D$39:$D$782,СВЦЭМ!$A$39:$A$782,$A28,СВЦЭМ!$B$39:$B$782,E$11)+'СЕТ СН'!$F$11+СВЦЭМ!$D$10+'СЕТ СН'!$F$5-'СЕТ СН'!$F$21</f>
        <v>3721.1458476099997</v>
      </c>
      <c r="F28" s="36">
        <f>SUMIFS(СВЦЭМ!$D$39:$D$782,СВЦЭМ!$A$39:$A$782,$A28,СВЦЭМ!$B$39:$B$782,F$11)+'СЕТ СН'!$F$11+СВЦЭМ!$D$10+'СЕТ СН'!$F$5-'СЕТ СН'!$F$21</f>
        <v>3765.3654777500001</v>
      </c>
      <c r="G28" s="36">
        <f>SUMIFS(СВЦЭМ!$D$39:$D$782,СВЦЭМ!$A$39:$A$782,$A28,СВЦЭМ!$B$39:$B$782,G$11)+'СЕТ СН'!$F$11+СВЦЭМ!$D$10+'СЕТ СН'!$F$5-'СЕТ СН'!$F$21</f>
        <v>3767.5623887399997</v>
      </c>
      <c r="H28" s="36">
        <f>SUMIFS(СВЦЭМ!$D$39:$D$782,СВЦЭМ!$A$39:$A$782,$A28,СВЦЭМ!$B$39:$B$782,H$11)+'СЕТ СН'!$F$11+СВЦЭМ!$D$10+'СЕТ СН'!$F$5-'СЕТ СН'!$F$21</f>
        <v>3757.04192586</v>
      </c>
      <c r="I28" s="36">
        <f>SUMIFS(СВЦЭМ!$D$39:$D$782,СВЦЭМ!$A$39:$A$782,$A28,СВЦЭМ!$B$39:$B$782,I$11)+'СЕТ СН'!$F$11+СВЦЭМ!$D$10+'СЕТ СН'!$F$5-'СЕТ СН'!$F$21</f>
        <v>3695.8150021700003</v>
      </c>
      <c r="J28" s="36">
        <f>SUMIFS(СВЦЭМ!$D$39:$D$782,СВЦЭМ!$A$39:$A$782,$A28,СВЦЭМ!$B$39:$B$782,J$11)+'СЕТ СН'!$F$11+СВЦЭМ!$D$10+'СЕТ СН'!$F$5-'СЕТ СН'!$F$21</f>
        <v>3608.7104845000003</v>
      </c>
      <c r="K28" s="36">
        <f>SUMIFS(СВЦЭМ!$D$39:$D$782,СВЦЭМ!$A$39:$A$782,$A28,СВЦЭМ!$B$39:$B$782,K$11)+'СЕТ СН'!$F$11+СВЦЭМ!$D$10+'СЕТ СН'!$F$5-'СЕТ СН'!$F$21</f>
        <v>3545.4981656300001</v>
      </c>
      <c r="L28" s="36">
        <f>SUMIFS(СВЦЭМ!$D$39:$D$782,СВЦЭМ!$A$39:$A$782,$A28,СВЦЭМ!$B$39:$B$782,L$11)+'СЕТ СН'!$F$11+СВЦЭМ!$D$10+'СЕТ СН'!$F$5-'СЕТ СН'!$F$21</f>
        <v>3552.00624487</v>
      </c>
      <c r="M28" s="36">
        <f>SUMIFS(СВЦЭМ!$D$39:$D$782,СВЦЭМ!$A$39:$A$782,$A28,СВЦЭМ!$B$39:$B$782,M$11)+'СЕТ СН'!$F$11+СВЦЭМ!$D$10+'СЕТ СН'!$F$5-'СЕТ СН'!$F$21</f>
        <v>3572.5787600100002</v>
      </c>
      <c r="N28" s="36">
        <f>SUMIFS(СВЦЭМ!$D$39:$D$782,СВЦЭМ!$A$39:$A$782,$A28,СВЦЭМ!$B$39:$B$782,N$11)+'СЕТ СН'!$F$11+СВЦЭМ!$D$10+'СЕТ СН'!$F$5-'СЕТ СН'!$F$21</f>
        <v>3725.0909065200003</v>
      </c>
      <c r="O28" s="36">
        <f>SUMIFS(СВЦЭМ!$D$39:$D$782,СВЦЭМ!$A$39:$A$782,$A28,СВЦЭМ!$B$39:$B$782,O$11)+'СЕТ СН'!$F$11+СВЦЭМ!$D$10+'СЕТ СН'!$F$5-'СЕТ СН'!$F$21</f>
        <v>3831.2845075200003</v>
      </c>
      <c r="P28" s="36">
        <f>SUMIFS(СВЦЭМ!$D$39:$D$782,СВЦЭМ!$A$39:$A$782,$A28,СВЦЭМ!$B$39:$B$782,P$11)+'СЕТ СН'!$F$11+СВЦЭМ!$D$10+'СЕТ СН'!$F$5-'СЕТ СН'!$F$21</f>
        <v>3820.3802769700001</v>
      </c>
      <c r="Q28" s="36">
        <f>SUMIFS(СВЦЭМ!$D$39:$D$782,СВЦЭМ!$A$39:$A$782,$A28,СВЦЭМ!$B$39:$B$782,Q$11)+'СЕТ СН'!$F$11+СВЦЭМ!$D$10+'СЕТ СН'!$F$5-'СЕТ СН'!$F$21</f>
        <v>3814.19275152</v>
      </c>
      <c r="R28" s="36">
        <f>SUMIFS(СВЦЭМ!$D$39:$D$782,СВЦЭМ!$A$39:$A$782,$A28,СВЦЭМ!$B$39:$B$782,R$11)+'СЕТ СН'!$F$11+СВЦЭМ!$D$10+'СЕТ СН'!$F$5-'СЕТ СН'!$F$21</f>
        <v>3812.27316634</v>
      </c>
      <c r="S28" s="36">
        <f>SUMIFS(СВЦЭМ!$D$39:$D$782,СВЦЭМ!$A$39:$A$782,$A28,СВЦЭМ!$B$39:$B$782,S$11)+'СЕТ СН'!$F$11+СВЦЭМ!$D$10+'СЕТ СН'!$F$5-'СЕТ СН'!$F$21</f>
        <v>3796.6202890100003</v>
      </c>
      <c r="T28" s="36">
        <f>SUMIFS(СВЦЭМ!$D$39:$D$782,СВЦЭМ!$A$39:$A$782,$A28,СВЦЭМ!$B$39:$B$782,T$11)+'СЕТ СН'!$F$11+СВЦЭМ!$D$10+'СЕТ СН'!$F$5-'СЕТ СН'!$F$21</f>
        <v>3613.8753327700001</v>
      </c>
      <c r="U28" s="36">
        <f>SUMIFS(СВЦЭМ!$D$39:$D$782,СВЦЭМ!$A$39:$A$782,$A28,СВЦЭМ!$B$39:$B$782,U$11)+'СЕТ СН'!$F$11+СВЦЭМ!$D$10+'СЕТ СН'!$F$5-'СЕТ СН'!$F$21</f>
        <v>3539.7931845100002</v>
      </c>
      <c r="V28" s="36">
        <f>SUMIFS(СВЦЭМ!$D$39:$D$782,СВЦЭМ!$A$39:$A$782,$A28,СВЦЭМ!$B$39:$B$782,V$11)+'СЕТ СН'!$F$11+СВЦЭМ!$D$10+'СЕТ СН'!$F$5-'СЕТ СН'!$F$21</f>
        <v>3517.5660668199998</v>
      </c>
      <c r="W28" s="36">
        <f>SUMIFS(СВЦЭМ!$D$39:$D$782,СВЦЭМ!$A$39:$A$782,$A28,СВЦЭМ!$B$39:$B$782,W$11)+'СЕТ СН'!$F$11+СВЦЭМ!$D$10+'СЕТ СН'!$F$5-'СЕТ СН'!$F$21</f>
        <v>3526.7446738200001</v>
      </c>
      <c r="X28" s="36">
        <f>SUMIFS(СВЦЭМ!$D$39:$D$782,СВЦЭМ!$A$39:$A$782,$A28,СВЦЭМ!$B$39:$B$782,X$11)+'СЕТ СН'!$F$11+СВЦЭМ!$D$10+'СЕТ СН'!$F$5-'СЕТ СН'!$F$21</f>
        <v>3565.4001203799999</v>
      </c>
      <c r="Y28" s="36">
        <f>SUMIFS(СВЦЭМ!$D$39:$D$782,СВЦЭМ!$A$39:$A$782,$A28,СВЦЭМ!$B$39:$B$782,Y$11)+'СЕТ СН'!$F$11+СВЦЭМ!$D$10+'СЕТ СН'!$F$5-'СЕТ СН'!$F$21</f>
        <v>3624.65973777</v>
      </c>
    </row>
    <row r="29" spans="1:25" ht="15.75" x14ac:dyDescent="0.2">
      <c r="A29" s="35">
        <f t="shared" si="0"/>
        <v>44304</v>
      </c>
      <c r="B29" s="36">
        <f>SUMIFS(СВЦЭМ!$D$39:$D$782,СВЦЭМ!$A$39:$A$782,$A29,СВЦЭМ!$B$39:$B$782,B$11)+'СЕТ СН'!$F$11+СВЦЭМ!$D$10+'СЕТ СН'!$F$5-'СЕТ СН'!$F$21</f>
        <v>3649.0380831499997</v>
      </c>
      <c r="C29" s="36">
        <f>SUMIFS(СВЦЭМ!$D$39:$D$782,СВЦЭМ!$A$39:$A$782,$A29,СВЦЭМ!$B$39:$B$782,C$11)+'СЕТ СН'!$F$11+СВЦЭМ!$D$10+'СЕТ СН'!$F$5-'СЕТ СН'!$F$21</f>
        <v>3712.8221091699997</v>
      </c>
      <c r="D29" s="36">
        <f>SUMIFS(СВЦЭМ!$D$39:$D$782,СВЦЭМ!$A$39:$A$782,$A29,СВЦЭМ!$B$39:$B$782,D$11)+'СЕТ СН'!$F$11+СВЦЭМ!$D$10+'СЕТ СН'!$F$5-'СЕТ СН'!$F$21</f>
        <v>3730.2871953399999</v>
      </c>
      <c r="E29" s="36">
        <f>SUMIFS(СВЦЭМ!$D$39:$D$782,СВЦЭМ!$A$39:$A$782,$A29,СВЦЭМ!$B$39:$B$782,E$11)+'СЕТ СН'!$F$11+СВЦЭМ!$D$10+'СЕТ СН'!$F$5-'СЕТ СН'!$F$21</f>
        <v>3721.5890341499999</v>
      </c>
      <c r="F29" s="36">
        <f>SUMIFS(СВЦЭМ!$D$39:$D$782,СВЦЭМ!$A$39:$A$782,$A29,СВЦЭМ!$B$39:$B$782,F$11)+'СЕТ СН'!$F$11+СВЦЭМ!$D$10+'СЕТ СН'!$F$5-'СЕТ СН'!$F$21</f>
        <v>3747.0510540800001</v>
      </c>
      <c r="G29" s="36">
        <f>SUMIFS(СВЦЭМ!$D$39:$D$782,СВЦЭМ!$A$39:$A$782,$A29,СВЦЭМ!$B$39:$B$782,G$11)+'СЕТ СН'!$F$11+СВЦЭМ!$D$10+'СЕТ СН'!$F$5-'СЕТ СН'!$F$21</f>
        <v>3748.1243083300001</v>
      </c>
      <c r="H29" s="36">
        <f>SUMIFS(СВЦЭМ!$D$39:$D$782,СВЦЭМ!$A$39:$A$782,$A29,СВЦЭМ!$B$39:$B$782,H$11)+'СЕТ СН'!$F$11+СВЦЭМ!$D$10+'СЕТ СН'!$F$5-'СЕТ СН'!$F$21</f>
        <v>3745.6467598899999</v>
      </c>
      <c r="I29" s="36">
        <f>SUMIFS(СВЦЭМ!$D$39:$D$782,СВЦЭМ!$A$39:$A$782,$A29,СВЦЭМ!$B$39:$B$782,I$11)+'СЕТ СН'!$F$11+СВЦЭМ!$D$10+'СЕТ СН'!$F$5-'СЕТ СН'!$F$21</f>
        <v>3689.2674431200003</v>
      </c>
      <c r="J29" s="36">
        <f>SUMIFS(СВЦЭМ!$D$39:$D$782,СВЦЭМ!$A$39:$A$782,$A29,СВЦЭМ!$B$39:$B$782,J$11)+'СЕТ СН'!$F$11+СВЦЭМ!$D$10+'СЕТ СН'!$F$5-'СЕТ СН'!$F$21</f>
        <v>3622.81255526</v>
      </c>
      <c r="K29" s="36">
        <f>SUMIFS(СВЦЭМ!$D$39:$D$782,СВЦЭМ!$A$39:$A$782,$A29,СВЦЭМ!$B$39:$B$782,K$11)+'СЕТ СН'!$F$11+СВЦЭМ!$D$10+'СЕТ СН'!$F$5-'СЕТ СН'!$F$21</f>
        <v>3547.21053205</v>
      </c>
      <c r="L29" s="36">
        <f>SUMIFS(СВЦЭМ!$D$39:$D$782,СВЦЭМ!$A$39:$A$782,$A29,СВЦЭМ!$B$39:$B$782,L$11)+'СЕТ СН'!$F$11+СВЦЭМ!$D$10+'СЕТ СН'!$F$5-'СЕТ СН'!$F$21</f>
        <v>3537.1987556300001</v>
      </c>
      <c r="M29" s="36">
        <f>SUMIFS(СВЦЭМ!$D$39:$D$782,СВЦЭМ!$A$39:$A$782,$A29,СВЦЭМ!$B$39:$B$782,M$11)+'СЕТ СН'!$F$11+СВЦЭМ!$D$10+'СЕТ СН'!$F$5-'СЕТ СН'!$F$21</f>
        <v>3554.06467754</v>
      </c>
      <c r="N29" s="36">
        <f>SUMIFS(СВЦЭМ!$D$39:$D$782,СВЦЭМ!$A$39:$A$782,$A29,СВЦЭМ!$B$39:$B$782,N$11)+'СЕТ СН'!$F$11+СВЦЭМ!$D$10+'СЕТ СН'!$F$5-'СЕТ СН'!$F$21</f>
        <v>3668.4674409899999</v>
      </c>
      <c r="O29" s="36">
        <f>SUMIFS(СВЦЭМ!$D$39:$D$782,СВЦЭМ!$A$39:$A$782,$A29,СВЦЭМ!$B$39:$B$782,O$11)+'СЕТ СН'!$F$11+СВЦЭМ!$D$10+'СЕТ СН'!$F$5-'СЕТ СН'!$F$21</f>
        <v>3796.4229684299999</v>
      </c>
      <c r="P29" s="36">
        <f>SUMIFS(СВЦЭМ!$D$39:$D$782,СВЦЭМ!$A$39:$A$782,$A29,СВЦЭМ!$B$39:$B$782,P$11)+'СЕТ СН'!$F$11+СВЦЭМ!$D$10+'СЕТ СН'!$F$5-'СЕТ СН'!$F$21</f>
        <v>3781.3459568500002</v>
      </c>
      <c r="Q29" s="36">
        <f>SUMIFS(СВЦЭМ!$D$39:$D$782,СВЦЭМ!$A$39:$A$782,$A29,СВЦЭМ!$B$39:$B$782,Q$11)+'СЕТ СН'!$F$11+СВЦЭМ!$D$10+'СЕТ СН'!$F$5-'СЕТ СН'!$F$21</f>
        <v>3773.9812959000001</v>
      </c>
      <c r="R29" s="36">
        <f>SUMIFS(СВЦЭМ!$D$39:$D$782,СВЦЭМ!$A$39:$A$782,$A29,СВЦЭМ!$B$39:$B$782,R$11)+'СЕТ СН'!$F$11+СВЦЭМ!$D$10+'СЕТ СН'!$F$5-'СЕТ СН'!$F$21</f>
        <v>3775.2423078800002</v>
      </c>
      <c r="S29" s="36">
        <f>SUMIFS(СВЦЭМ!$D$39:$D$782,СВЦЭМ!$A$39:$A$782,$A29,СВЦЭМ!$B$39:$B$782,S$11)+'СЕТ СН'!$F$11+СВЦЭМ!$D$10+'СЕТ СН'!$F$5-'СЕТ СН'!$F$21</f>
        <v>3756.6523998000002</v>
      </c>
      <c r="T29" s="36">
        <f>SUMIFS(СВЦЭМ!$D$39:$D$782,СВЦЭМ!$A$39:$A$782,$A29,СВЦЭМ!$B$39:$B$782,T$11)+'СЕТ СН'!$F$11+СВЦЭМ!$D$10+'СЕТ СН'!$F$5-'СЕТ СН'!$F$21</f>
        <v>3563.96884615</v>
      </c>
      <c r="U29" s="36">
        <f>SUMIFS(СВЦЭМ!$D$39:$D$782,СВЦЭМ!$A$39:$A$782,$A29,СВЦЭМ!$B$39:$B$782,U$11)+'СЕТ СН'!$F$11+СВЦЭМ!$D$10+'СЕТ СН'!$F$5-'СЕТ СН'!$F$21</f>
        <v>3470.2974695100002</v>
      </c>
      <c r="V29" s="36">
        <f>SUMIFS(СВЦЭМ!$D$39:$D$782,СВЦЭМ!$A$39:$A$782,$A29,СВЦЭМ!$B$39:$B$782,V$11)+'СЕТ СН'!$F$11+СВЦЭМ!$D$10+'СЕТ СН'!$F$5-'СЕТ СН'!$F$21</f>
        <v>3435.4768385100001</v>
      </c>
      <c r="W29" s="36">
        <f>SUMIFS(СВЦЭМ!$D$39:$D$782,СВЦЭМ!$A$39:$A$782,$A29,СВЦЭМ!$B$39:$B$782,W$11)+'СЕТ СН'!$F$11+СВЦЭМ!$D$10+'СЕТ СН'!$F$5-'СЕТ СН'!$F$21</f>
        <v>3439.62767768</v>
      </c>
      <c r="X29" s="36">
        <f>SUMIFS(СВЦЭМ!$D$39:$D$782,СВЦЭМ!$A$39:$A$782,$A29,СВЦЭМ!$B$39:$B$782,X$11)+'СЕТ СН'!$F$11+СВЦЭМ!$D$10+'СЕТ СН'!$F$5-'СЕТ СН'!$F$21</f>
        <v>3483.3671050399998</v>
      </c>
      <c r="Y29" s="36">
        <f>SUMIFS(СВЦЭМ!$D$39:$D$782,СВЦЭМ!$A$39:$A$782,$A29,СВЦЭМ!$B$39:$B$782,Y$11)+'СЕТ СН'!$F$11+СВЦЭМ!$D$10+'СЕТ СН'!$F$5-'СЕТ СН'!$F$21</f>
        <v>3521.8724057099998</v>
      </c>
    </row>
    <row r="30" spans="1:25" ht="15.75" x14ac:dyDescent="0.2">
      <c r="A30" s="35">
        <f t="shared" si="0"/>
        <v>44305</v>
      </c>
      <c r="B30" s="36">
        <f>SUMIFS(СВЦЭМ!$D$39:$D$782,СВЦЭМ!$A$39:$A$782,$A30,СВЦЭМ!$B$39:$B$782,B$11)+'СЕТ СН'!$F$11+СВЦЭМ!$D$10+'СЕТ СН'!$F$5-'СЕТ СН'!$F$21</f>
        <v>3725.7669028700002</v>
      </c>
      <c r="C30" s="36">
        <f>SUMIFS(СВЦЭМ!$D$39:$D$782,СВЦЭМ!$A$39:$A$782,$A30,СВЦЭМ!$B$39:$B$782,C$11)+'СЕТ СН'!$F$11+СВЦЭМ!$D$10+'СЕТ СН'!$F$5-'СЕТ СН'!$F$21</f>
        <v>3776.9860379800002</v>
      </c>
      <c r="D30" s="36">
        <f>SUMIFS(СВЦЭМ!$D$39:$D$782,СВЦЭМ!$A$39:$A$782,$A30,СВЦЭМ!$B$39:$B$782,D$11)+'СЕТ СН'!$F$11+СВЦЭМ!$D$10+'СЕТ СН'!$F$5-'СЕТ СН'!$F$21</f>
        <v>3824.1468347199998</v>
      </c>
      <c r="E30" s="36">
        <f>SUMIFS(СВЦЭМ!$D$39:$D$782,СВЦЭМ!$A$39:$A$782,$A30,СВЦЭМ!$B$39:$B$782,E$11)+'СЕТ СН'!$F$11+СВЦЭМ!$D$10+'СЕТ СН'!$F$5-'СЕТ СН'!$F$21</f>
        <v>3823.1606884900002</v>
      </c>
      <c r="F30" s="36">
        <f>SUMIFS(СВЦЭМ!$D$39:$D$782,СВЦЭМ!$A$39:$A$782,$A30,СВЦЭМ!$B$39:$B$782,F$11)+'СЕТ СН'!$F$11+СВЦЭМ!$D$10+'СЕТ СН'!$F$5-'СЕТ СН'!$F$21</f>
        <v>3831.36002125</v>
      </c>
      <c r="G30" s="36">
        <f>SUMIFS(СВЦЭМ!$D$39:$D$782,СВЦЭМ!$A$39:$A$782,$A30,СВЦЭМ!$B$39:$B$782,G$11)+'СЕТ СН'!$F$11+СВЦЭМ!$D$10+'СЕТ СН'!$F$5-'СЕТ СН'!$F$21</f>
        <v>3828.8334499600001</v>
      </c>
      <c r="H30" s="36">
        <f>SUMIFS(СВЦЭМ!$D$39:$D$782,СВЦЭМ!$A$39:$A$782,$A30,СВЦЭМ!$B$39:$B$782,H$11)+'СЕТ СН'!$F$11+СВЦЭМ!$D$10+'СЕТ СН'!$F$5-'СЕТ СН'!$F$21</f>
        <v>3784.1192770799998</v>
      </c>
      <c r="I30" s="36">
        <f>SUMIFS(СВЦЭМ!$D$39:$D$782,СВЦЭМ!$A$39:$A$782,$A30,СВЦЭМ!$B$39:$B$782,I$11)+'СЕТ СН'!$F$11+СВЦЭМ!$D$10+'СЕТ СН'!$F$5-'СЕТ СН'!$F$21</f>
        <v>3694.5728401599999</v>
      </c>
      <c r="J30" s="36">
        <f>SUMIFS(СВЦЭМ!$D$39:$D$782,СВЦЭМ!$A$39:$A$782,$A30,СВЦЭМ!$B$39:$B$782,J$11)+'СЕТ СН'!$F$11+СВЦЭМ!$D$10+'СЕТ СН'!$F$5-'СЕТ СН'!$F$21</f>
        <v>3619.88187406</v>
      </c>
      <c r="K30" s="36">
        <f>SUMIFS(СВЦЭМ!$D$39:$D$782,СВЦЭМ!$A$39:$A$782,$A30,СВЦЭМ!$B$39:$B$782,K$11)+'СЕТ СН'!$F$11+СВЦЭМ!$D$10+'СЕТ СН'!$F$5-'СЕТ СН'!$F$21</f>
        <v>3549.5137006800001</v>
      </c>
      <c r="L30" s="36">
        <f>SUMIFS(СВЦЭМ!$D$39:$D$782,СВЦЭМ!$A$39:$A$782,$A30,СВЦЭМ!$B$39:$B$782,L$11)+'СЕТ СН'!$F$11+СВЦЭМ!$D$10+'СЕТ СН'!$F$5-'СЕТ СН'!$F$21</f>
        <v>3543.1893764199999</v>
      </c>
      <c r="M30" s="36">
        <f>SUMIFS(СВЦЭМ!$D$39:$D$782,СВЦЭМ!$A$39:$A$782,$A30,СВЦЭМ!$B$39:$B$782,M$11)+'СЕТ СН'!$F$11+СВЦЭМ!$D$10+'СЕТ СН'!$F$5-'СЕТ СН'!$F$21</f>
        <v>3570.4197162099999</v>
      </c>
      <c r="N30" s="36">
        <f>SUMIFS(СВЦЭМ!$D$39:$D$782,СВЦЭМ!$A$39:$A$782,$A30,СВЦЭМ!$B$39:$B$782,N$11)+'СЕТ СН'!$F$11+СВЦЭМ!$D$10+'СЕТ СН'!$F$5-'СЕТ СН'!$F$21</f>
        <v>3611.4903290000002</v>
      </c>
      <c r="O30" s="36">
        <f>SUMIFS(СВЦЭМ!$D$39:$D$782,СВЦЭМ!$A$39:$A$782,$A30,СВЦЭМ!$B$39:$B$782,O$11)+'СЕТ СН'!$F$11+СВЦЭМ!$D$10+'СЕТ СН'!$F$5-'СЕТ СН'!$F$21</f>
        <v>3664.83721861</v>
      </c>
      <c r="P30" s="36">
        <f>SUMIFS(СВЦЭМ!$D$39:$D$782,СВЦЭМ!$A$39:$A$782,$A30,СВЦЭМ!$B$39:$B$782,P$11)+'СЕТ СН'!$F$11+СВЦЭМ!$D$10+'СЕТ СН'!$F$5-'СЕТ СН'!$F$21</f>
        <v>3719.5513338600003</v>
      </c>
      <c r="Q30" s="36">
        <f>SUMIFS(СВЦЭМ!$D$39:$D$782,СВЦЭМ!$A$39:$A$782,$A30,СВЦЭМ!$B$39:$B$782,Q$11)+'СЕТ СН'!$F$11+СВЦЭМ!$D$10+'СЕТ СН'!$F$5-'СЕТ СН'!$F$21</f>
        <v>3738.97551901</v>
      </c>
      <c r="R30" s="36">
        <f>SUMIFS(СВЦЭМ!$D$39:$D$782,СВЦЭМ!$A$39:$A$782,$A30,СВЦЭМ!$B$39:$B$782,R$11)+'СЕТ СН'!$F$11+СВЦЭМ!$D$10+'СЕТ СН'!$F$5-'СЕТ СН'!$F$21</f>
        <v>3726.3149645000003</v>
      </c>
      <c r="S30" s="36">
        <f>SUMIFS(СВЦЭМ!$D$39:$D$782,СВЦЭМ!$A$39:$A$782,$A30,СВЦЭМ!$B$39:$B$782,S$11)+'СЕТ СН'!$F$11+СВЦЭМ!$D$10+'СЕТ СН'!$F$5-'СЕТ СН'!$F$21</f>
        <v>3702.0608051999998</v>
      </c>
      <c r="T30" s="36">
        <f>SUMIFS(СВЦЭМ!$D$39:$D$782,СВЦЭМ!$A$39:$A$782,$A30,СВЦЭМ!$B$39:$B$782,T$11)+'СЕТ СН'!$F$11+СВЦЭМ!$D$10+'СЕТ СН'!$F$5-'СЕТ СН'!$F$21</f>
        <v>3635.43567222</v>
      </c>
      <c r="U30" s="36">
        <f>SUMIFS(СВЦЭМ!$D$39:$D$782,СВЦЭМ!$A$39:$A$782,$A30,СВЦЭМ!$B$39:$B$782,U$11)+'СЕТ СН'!$F$11+СВЦЭМ!$D$10+'СЕТ СН'!$F$5-'СЕТ СН'!$F$21</f>
        <v>3581.3421402200001</v>
      </c>
      <c r="V30" s="36">
        <f>SUMIFS(СВЦЭМ!$D$39:$D$782,СВЦЭМ!$A$39:$A$782,$A30,СВЦЭМ!$B$39:$B$782,V$11)+'СЕТ СН'!$F$11+СВЦЭМ!$D$10+'СЕТ СН'!$F$5-'СЕТ СН'!$F$21</f>
        <v>3548.1224476299999</v>
      </c>
      <c r="W30" s="36">
        <f>SUMIFS(СВЦЭМ!$D$39:$D$782,СВЦЭМ!$A$39:$A$782,$A30,СВЦЭМ!$B$39:$B$782,W$11)+'СЕТ СН'!$F$11+СВЦЭМ!$D$10+'СЕТ СН'!$F$5-'СЕТ СН'!$F$21</f>
        <v>3561.9139735899998</v>
      </c>
      <c r="X30" s="36">
        <f>SUMIFS(СВЦЭМ!$D$39:$D$782,СВЦЭМ!$A$39:$A$782,$A30,СВЦЭМ!$B$39:$B$782,X$11)+'СЕТ СН'!$F$11+СВЦЭМ!$D$10+'СЕТ СН'!$F$5-'СЕТ СН'!$F$21</f>
        <v>3598.7536143400002</v>
      </c>
      <c r="Y30" s="36">
        <f>SUMIFS(СВЦЭМ!$D$39:$D$782,СВЦЭМ!$A$39:$A$782,$A30,СВЦЭМ!$B$39:$B$782,Y$11)+'СЕТ СН'!$F$11+СВЦЭМ!$D$10+'СЕТ СН'!$F$5-'СЕТ СН'!$F$21</f>
        <v>3649.0647996500002</v>
      </c>
    </row>
    <row r="31" spans="1:25" ht="15.75" x14ac:dyDescent="0.2">
      <c r="A31" s="35">
        <f t="shared" si="0"/>
        <v>44306</v>
      </c>
      <c r="B31" s="36">
        <f>SUMIFS(СВЦЭМ!$D$39:$D$782,СВЦЭМ!$A$39:$A$782,$A31,СВЦЭМ!$B$39:$B$782,B$11)+'СЕТ СН'!$F$11+СВЦЭМ!$D$10+'СЕТ СН'!$F$5-'СЕТ СН'!$F$21</f>
        <v>3777.5752593400002</v>
      </c>
      <c r="C31" s="36">
        <f>SUMIFS(СВЦЭМ!$D$39:$D$782,СВЦЭМ!$A$39:$A$782,$A31,СВЦЭМ!$B$39:$B$782,C$11)+'СЕТ СН'!$F$11+СВЦЭМ!$D$10+'СЕТ СН'!$F$5-'СЕТ СН'!$F$21</f>
        <v>3750.60977963</v>
      </c>
      <c r="D31" s="36">
        <f>SUMIFS(СВЦЭМ!$D$39:$D$782,СВЦЭМ!$A$39:$A$782,$A31,СВЦЭМ!$B$39:$B$782,D$11)+'СЕТ СН'!$F$11+СВЦЭМ!$D$10+'СЕТ СН'!$F$5-'СЕТ СН'!$F$21</f>
        <v>3697.9990611900002</v>
      </c>
      <c r="E31" s="36">
        <f>SUMIFS(СВЦЭМ!$D$39:$D$782,СВЦЭМ!$A$39:$A$782,$A31,СВЦЭМ!$B$39:$B$782,E$11)+'СЕТ СН'!$F$11+СВЦЭМ!$D$10+'СЕТ СН'!$F$5-'СЕТ СН'!$F$21</f>
        <v>3692.84498682</v>
      </c>
      <c r="F31" s="36">
        <f>SUMIFS(СВЦЭМ!$D$39:$D$782,СВЦЭМ!$A$39:$A$782,$A31,СВЦЭМ!$B$39:$B$782,F$11)+'СЕТ СН'!$F$11+СВЦЭМ!$D$10+'СЕТ СН'!$F$5-'СЕТ СН'!$F$21</f>
        <v>3695.2283696200002</v>
      </c>
      <c r="G31" s="36">
        <f>SUMIFS(СВЦЭМ!$D$39:$D$782,СВЦЭМ!$A$39:$A$782,$A31,СВЦЭМ!$B$39:$B$782,G$11)+'СЕТ СН'!$F$11+СВЦЭМ!$D$10+'СЕТ СН'!$F$5-'СЕТ СН'!$F$21</f>
        <v>3697.2529441799998</v>
      </c>
      <c r="H31" s="36">
        <f>SUMIFS(СВЦЭМ!$D$39:$D$782,СВЦЭМ!$A$39:$A$782,$A31,СВЦЭМ!$B$39:$B$782,H$11)+'СЕТ СН'!$F$11+СВЦЭМ!$D$10+'СЕТ СН'!$F$5-'СЕТ СН'!$F$21</f>
        <v>3745.1138700299998</v>
      </c>
      <c r="I31" s="36">
        <f>SUMIFS(СВЦЭМ!$D$39:$D$782,СВЦЭМ!$A$39:$A$782,$A31,СВЦЭМ!$B$39:$B$782,I$11)+'СЕТ СН'!$F$11+СВЦЭМ!$D$10+'СЕТ СН'!$F$5-'СЕТ СН'!$F$21</f>
        <v>3784.4879724800003</v>
      </c>
      <c r="J31" s="36">
        <f>SUMIFS(СВЦЭМ!$D$39:$D$782,СВЦЭМ!$A$39:$A$782,$A31,СВЦЭМ!$B$39:$B$782,J$11)+'СЕТ СН'!$F$11+СВЦЭМ!$D$10+'СЕТ СН'!$F$5-'СЕТ СН'!$F$21</f>
        <v>3739.6591894399999</v>
      </c>
      <c r="K31" s="36">
        <f>SUMIFS(СВЦЭМ!$D$39:$D$782,СВЦЭМ!$A$39:$A$782,$A31,СВЦЭМ!$B$39:$B$782,K$11)+'СЕТ СН'!$F$11+СВЦЭМ!$D$10+'СЕТ СН'!$F$5-'СЕТ СН'!$F$21</f>
        <v>3677.18639837</v>
      </c>
      <c r="L31" s="36">
        <f>SUMIFS(СВЦЭМ!$D$39:$D$782,СВЦЭМ!$A$39:$A$782,$A31,СВЦЭМ!$B$39:$B$782,L$11)+'СЕТ СН'!$F$11+СВЦЭМ!$D$10+'СЕТ СН'!$F$5-'СЕТ СН'!$F$21</f>
        <v>3683.5230974900001</v>
      </c>
      <c r="M31" s="36">
        <f>SUMIFS(СВЦЭМ!$D$39:$D$782,СВЦЭМ!$A$39:$A$782,$A31,СВЦЭМ!$B$39:$B$782,M$11)+'СЕТ СН'!$F$11+СВЦЭМ!$D$10+'СЕТ СН'!$F$5-'СЕТ СН'!$F$21</f>
        <v>3689.4306708300001</v>
      </c>
      <c r="N31" s="36">
        <f>SUMIFS(СВЦЭМ!$D$39:$D$782,СВЦЭМ!$A$39:$A$782,$A31,СВЦЭМ!$B$39:$B$782,N$11)+'СЕТ СН'!$F$11+СВЦЭМ!$D$10+'СЕТ СН'!$F$5-'СЕТ СН'!$F$21</f>
        <v>3710.1947323300001</v>
      </c>
      <c r="O31" s="36">
        <f>SUMIFS(СВЦЭМ!$D$39:$D$782,СВЦЭМ!$A$39:$A$782,$A31,СВЦЭМ!$B$39:$B$782,O$11)+'СЕТ СН'!$F$11+СВЦЭМ!$D$10+'СЕТ СН'!$F$5-'СЕТ СН'!$F$21</f>
        <v>3758.5241534799998</v>
      </c>
      <c r="P31" s="36">
        <f>SUMIFS(СВЦЭМ!$D$39:$D$782,СВЦЭМ!$A$39:$A$782,$A31,СВЦЭМ!$B$39:$B$782,P$11)+'СЕТ СН'!$F$11+СВЦЭМ!$D$10+'СЕТ СН'!$F$5-'СЕТ СН'!$F$21</f>
        <v>3780.1807442999998</v>
      </c>
      <c r="Q31" s="36">
        <f>SUMIFS(СВЦЭМ!$D$39:$D$782,СВЦЭМ!$A$39:$A$782,$A31,СВЦЭМ!$B$39:$B$782,Q$11)+'СЕТ СН'!$F$11+СВЦЭМ!$D$10+'СЕТ СН'!$F$5-'СЕТ СН'!$F$21</f>
        <v>3768.2830025600001</v>
      </c>
      <c r="R31" s="36">
        <f>SUMIFS(СВЦЭМ!$D$39:$D$782,СВЦЭМ!$A$39:$A$782,$A31,СВЦЭМ!$B$39:$B$782,R$11)+'СЕТ СН'!$F$11+СВЦЭМ!$D$10+'СЕТ СН'!$F$5-'СЕТ СН'!$F$21</f>
        <v>3773.0741946899998</v>
      </c>
      <c r="S31" s="36">
        <f>SUMIFS(СВЦЭМ!$D$39:$D$782,СВЦЭМ!$A$39:$A$782,$A31,СВЦЭМ!$B$39:$B$782,S$11)+'СЕТ СН'!$F$11+СВЦЭМ!$D$10+'СЕТ СН'!$F$5-'СЕТ СН'!$F$21</f>
        <v>3790.87262994</v>
      </c>
      <c r="T31" s="36">
        <f>SUMIFS(СВЦЭМ!$D$39:$D$782,СВЦЭМ!$A$39:$A$782,$A31,СВЦЭМ!$B$39:$B$782,T$11)+'СЕТ СН'!$F$11+СВЦЭМ!$D$10+'СЕТ СН'!$F$5-'СЕТ СН'!$F$21</f>
        <v>3723.0797537799999</v>
      </c>
      <c r="U31" s="36">
        <f>SUMIFS(СВЦЭМ!$D$39:$D$782,СВЦЭМ!$A$39:$A$782,$A31,СВЦЭМ!$B$39:$B$782,U$11)+'СЕТ СН'!$F$11+СВЦЭМ!$D$10+'СЕТ СН'!$F$5-'СЕТ СН'!$F$21</f>
        <v>3643.29520925</v>
      </c>
      <c r="V31" s="36">
        <f>SUMIFS(СВЦЭМ!$D$39:$D$782,СВЦЭМ!$A$39:$A$782,$A31,СВЦЭМ!$B$39:$B$782,V$11)+'СЕТ СН'!$F$11+СВЦЭМ!$D$10+'СЕТ СН'!$F$5-'СЕТ СН'!$F$21</f>
        <v>3600.6925562799997</v>
      </c>
      <c r="W31" s="36">
        <f>SUMIFS(СВЦЭМ!$D$39:$D$782,СВЦЭМ!$A$39:$A$782,$A31,СВЦЭМ!$B$39:$B$782,W$11)+'СЕТ СН'!$F$11+СВЦЭМ!$D$10+'СЕТ СН'!$F$5-'СЕТ СН'!$F$21</f>
        <v>3610.2451647899998</v>
      </c>
      <c r="X31" s="36">
        <f>SUMIFS(СВЦЭМ!$D$39:$D$782,СВЦЭМ!$A$39:$A$782,$A31,СВЦЭМ!$B$39:$B$782,X$11)+'СЕТ СН'!$F$11+СВЦЭМ!$D$10+'СЕТ СН'!$F$5-'СЕТ СН'!$F$21</f>
        <v>3638.9787295200003</v>
      </c>
      <c r="Y31" s="36">
        <f>SUMIFS(СВЦЭМ!$D$39:$D$782,СВЦЭМ!$A$39:$A$782,$A31,СВЦЭМ!$B$39:$B$782,Y$11)+'СЕТ СН'!$F$11+СВЦЭМ!$D$10+'СЕТ СН'!$F$5-'СЕТ СН'!$F$21</f>
        <v>3710.17945663</v>
      </c>
    </row>
    <row r="32" spans="1:25" ht="15.75" x14ac:dyDescent="0.2">
      <c r="A32" s="35">
        <f t="shared" si="0"/>
        <v>44307</v>
      </c>
      <c r="B32" s="36">
        <f>SUMIFS(СВЦЭМ!$D$39:$D$782,СВЦЭМ!$A$39:$A$782,$A32,СВЦЭМ!$B$39:$B$782,B$11)+'СЕТ СН'!$F$11+СВЦЭМ!$D$10+'СЕТ СН'!$F$5-'СЕТ СН'!$F$21</f>
        <v>3731.2728900399998</v>
      </c>
      <c r="C32" s="36">
        <f>SUMIFS(СВЦЭМ!$D$39:$D$782,СВЦЭМ!$A$39:$A$782,$A32,СВЦЭМ!$B$39:$B$782,C$11)+'СЕТ СН'!$F$11+СВЦЭМ!$D$10+'СЕТ СН'!$F$5-'СЕТ СН'!$F$21</f>
        <v>3752.52775213</v>
      </c>
      <c r="D32" s="36">
        <f>SUMIFS(СВЦЭМ!$D$39:$D$782,СВЦЭМ!$A$39:$A$782,$A32,СВЦЭМ!$B$39:$B$782,D$11)+'СЕТ СН'!$F$11+СВЦЭМ!$D$10+'СЕТ СН'!$F$5-'СЕТ СН'!$F$21</f>
        <v>3693.4272365699999</v>
      </c>
      <c r="E32" s="36">
        <f>SUMIFS(СВЦЭМ!$D$39:$D$782,СВЦЭМ!$A$39:$A$782,$A32,СВЦЭМ!$B$39:$B$782,E$11)+'СЕТ СН'!$F$11+СВЦЭМ!$D$10+'СЕТ СН'!$F$5-'СЕТ СН'!$F$21</f>
        <v>3701.4696409799999</v>
      </c>
      <c r="F32" s="36">
        <f>SUMIFS(СВЦЭМ!$D$39:$D$782,СВЦЭМ!$A$39:$A$782,$A32,СВЦЭМ!$B$39:$B$782,F$11)+'СЕТ СН'!$F$11+СВЦЭМ!$D$10+'СЕТ СН'!$F$5-'СЕТ СН'!$F$21</f>
        <v>3702.8329552800001</v>
      </c>
      <c r="G32" s="36">
        <f>SUMIFS(СВЦЭМ!$D$39:$D$782,СВЦЭМ!$A$39:$A$782,$A32,СВЦЭМ!$B$39:$B$782,G$11)+'СЕТ СН'!$F$11+СВЦЭМ!$D$10+'СЕТ СН'!$F$5-'СЕТ СН'!$F$21</f>
        <v>3697.8533176000001</v>
      </c>
      <c r="H32" s="36">
        <f>SUMIFS(СВЦЭМ!$D$39:$D$782,СВЦЭМ!$A$39:$A$782,$A32,СВЦЭМ!$B$39:$B$782,H$11)+'СЕТ СН'!$F$11+СВЦЭМ!$D$10+'СЕТ СН'!$F$5-'СЕТ СН'!$F$21</f>
        <v>3733.6187518500001</v>
      </c>
      <c r="I32" s="36">
        <f>SUMIFS(СВЦЭМ!$D$39:$D$782,СВЦЭМ!$A$39:$A$782,$A32,СВЦЭМ!$B$39:$B$782,I$11)+'СЕТ СН'!$F$11+СВЦЭМ!$D$10+'СЕТ СН'!$F$5-'СЕТ СН'!$F$21</f>
        <v>3729.63867046</v>
      </c>
      <c r="J32" s="36">
        <f>SUMIFS(СВЦЭМ!$D$39:$D$782,СВЦЭМ!$A$39:$A$782,$A32,СВЦЭМ!$B$39:$B$782,J$11)+'СЕТ СН'!$F$11+СВЦЭМ!$D$10+'СЕТ СН'!$F$5-'СЕТ СН'!$F$21</f>
        <v>3694.1729967399997</v>
      </c>
      <c r="K32" s="36">
        <f>SUMIFS(СВЦЭМ!$D$39:$D$782,СВЦЭМ!$A$39:$A$782,$A32,СВЦЭМ!$B$39:$B$782,K$11)+'СЕТ СН'!$F$11+СВЦЭМ!$D$10+'СЕТ СН'!$F$5-'СЕТ СН'!$F$21</f>
        <v>3643.9388908800001</v>
      </c>
      <c r="L32" s="36">
        <f>SUMIFS(СВЦЭМ!$D$39:$D$782,СВЦЭМ!$A$39:$A$782,$A32,СВЦЭМ!$B$39:$B$782,L$11)+'СЕТ СН'!$F$11+СВЦЭМ!$D$10+'СЕТ СН'!$F$5-'СЕТ СН'!$F$21</f>
        <v>3647.3920139800002</v>
      </c>
      <c r="M32" s="36">
        <f>SUMIFS(СВЦЭМ!$D$39:$D$782,СВЦЭМ!$A$39:$A$782,$A32,СВЦЭМ!$B$39:$B$782,M$11)+'СЕТ СН'!$F$11+СВЦЭМ!$D$10+'СЕТ СН'!$F$5-'СЕТ СН'!$F$21</f>
        <v>3656.5632979900001</v>
      </c>
      <c r="N32" s="36">
        <f>SUMIFS(СВЦЭМ!$D$39:$D$782,СВЦЭМ!$A$39:$A$782,$A32,СВЦЭМ!$B$39:$B$782,N$11)+'СЕТ СН'!$F$11+СВЦЭМ!$D$10+'СЕТ СН'!$F$5-'СЕТ СН'!$F$21</f>
        <v>3678.5584124300003</v>
      </c>
      <c r="O32" s="36">
        <f>SUMIFS(СВЦЭМ!$D$39:$D$782,СВЦЭМ!$A$39:$A$782,$A32,СВЦЭМ!$B$39:$B$782,O$11)+'СЕТ СН'!$F$11+СВЦЭМ!$D$10+'СЕТ СН'!$F$5-'СЕТ СН'!$F$21</f>
        <v>3718.6802891500001</v>
      </c>
      <c r="P32" s="36">
        <f>SUMIFS(СВЦЭМ!$D$39:$D$782,СВЦЭМ!$A$39:$A$782,$A32,СВЦЭМ!$B$39:$B$782,P$11)+'СЕТ СН'!$F$11+СВЦЭМ!$D$10+'СЕТ СН'!$F$5-'СЕТ СН'!$F$21</f>
        <v>3736.3543640600001</v>
      </c>
      <c r="Q32" s="36">
        <f>SUMIFS(СВЦЭМ!$D$39:$D$782,СВЦЭМ!$A$39:$A$782,$A32,СВЦЭМ!$B$39:$B$782,Q$11)+'СЕТ СН'!$F$11+СВЦЭМ!$D$10+'СЕТ СН'!$F$5-'СЕТ СН'!$F$21</f>
        <v>3735.1183087099998</v>
      </c>
      <c r="R32" s="36">
        <f>SUMIFS(СВЦЭМ!$D$39:$D$782,СВЦЭМ!$A$39:$A$782,$A32,СВЦЭМ!$B$39:$B$782,R$11)+'СЕТ СН'!$F$11+СВЦЭМ!$D$10+'СЕТ СН'!$F$5-'СЕТ СН'!$F$21</f>
        <v>3719.5787214399998</v>
      </c>
      <c r="S32" s="36">
        <f>SUMIFS(СВЦЭМ!$D$39:$D$782,СВЦЭМ!$A$39:$A$782,$A32,СВЦЭМ!$B$39:$B$782,S$11)+'СЕТ СН'!$F$11+СВЦЭМ!$D$10+'СЕТ СН'!$F$5-'СЕТ СН'!$F$21</f>
        <v>3731.5748276700001</v>
      </c>
      <c r="T32" s="36">
        <f>SUMIFS(СВЦЭМ!$D$39:$D$782,СВЦЭМ!$A$39:$A$782,$A32,СВЦЭМ!$B$39:$B$782,T$11)+'СЕТ СН'!$F$11+СВЦЭМ!$D$10+'СЕТ СН'!$F$5-'СЕТ СН'!$F$21</f>
        <v>3679.0871435600002</v>
      </c>
      <c r="U32" s="36">
        <f>SUMIFS(СВЦЭМ!$D$39:$D$782,СВЦЭМ!$A$39:$A$782,$A32,СВЦЭМ!$B$39:$B$782,U$11)+'СЕТ СН'!$F$11+СВЦЭМ!$D$10+'СЕТ СН'!$F$5-'СЕТ СН'!$F$21</f>
        <v>3601.7557898499999</v>
      </c>
      <c r="V32" s="36">
        <f>SUMIFS(СВЦЭМ!$D$39:$D$782,СВЦЭМ!$A$39:$A$782,$A32,СВЦЭМ!$B$39:$B$782,V$11)+'СЕТ СН'!$F$11+СВЦЭМ!$D$10+'СЕТ СН'!$F$5-'СЕТ СН'!$F$21</f>
        <v>3563.0554681599997</v>
      </c>
      <c r="W32" s="36">
        <f>SUMIFS(СВЦЭМ!$D$39:$D$782,СВЦЭМ!$A$39:$A$782,$A32,СВЦЭМ!$B$39:$B$782,W$11)+'СЕТ СН'!$F$11+СВЦЭМ!$D$10+'СЕТ СН'!$F$5-'СЕТ СН'!$F$21</f>
        <v>3578.5644803</v>
      </c>
      <c r="X32" s="36">
        <f>SUMIFS(СВЦЭМ!$D$39:$D$782,СВЦЭМ!$A$39:$A$782,$A32,СВЦЭМ!$B$39:$B$782,X$11)+'СЕТ СН'!$F$11+СВЦЭМ!$D$10+'СЕТ СН'!$F$5-'СЕТ СН'!$F$21</f>
        <v>3606.0908642900004</v>
      </c>
      <c r="Y32" s="36">
        <f>SUMIFS(СВЦЭМ!$D$39:$D$782,СВЦЭМ!$A$39:$A$782,$A32,СВЦЭМ!$B$39:$B$782,Y$11)+'СЕТ СН'!$F$11+СВЦЭМ!$D$10+'СЕТ СН'!$F$5-'СЕТ СН'!$F$21</f>
        <v>3667.1563794200001</v>
      </c>
    </row>
    <row r="33" spans="1:27" ht="15.75" x14ac:dyDescent="0.2">
      <c r="A33" s="35">
        <f t="shared" si="0"/>
        <v>44308</v>
      </c>
      <c r="B33" s="36">
        <f>SUMIFS(СВЦЭМ!$D$39:$D$782,СВЦЭМ!$A$39:$A$782,$A33,СВЦЭМ!$B$39:$B$782,B$11)+'СЕТ СН'!$F$11+СВЦЭМ!$D$10+'СЕТ СН'!$F$5-'СЕТ СН'!$F$21</f>
        <v>3525.1803190099999</v>
      </c>
      <c r="C33" s="36">
        <f>SUMIFS(СВЦЭМ!$D$39:$D$782,СВЦЭМ!$A$39:$A$782,$A33,СВЦЭМ!$B$39:$B$782,C$11)+'СЕТ СН'!$F$11+СВЦЭМ!$D$10+'СЕТ СН'!$F$5-'СЕТ СН'!$F$21</f>
        <v>3588.3787299400001</v>
      </c>
      <c r="D33" s="36">
        <f>SUMIFS(СВЦЭМ!$D$39:$D$782,СВЦЭМ!$A$39:$A$782,$A33,СВЦЭМ!$B$39:$B$782,D$11)+'СЕТ СН'!$F$11+СВЦЭМ!$D$10+'СЕТ СН'!$F$5-'СЕТ СН'!$F$21</f>
        <v>3611.4230071800002</v>
      </c>
      <c r="E33" s="36">
        <f>SUMIFS(СВЦЭМ!$D$39:$D$782,СВЦЭМ!$A$39:$A$782,$A33,СВЦЭМ!$B$39:$B$782,E$11)+'СЕТ СН'!$F$11+СВЦЭМ!$D$10+'СЕТ СН'!$F$5-'СЕТ СН'!$F$21</f>
        <v>3615.3934965200001</v>
      </c>
      <c r="F33" s="36">
        <f>SUMIFS(СВЦЭМ!$D$39:$D$782,СВЦЭМ!$A$39:$A$782,$A33,СВЦЭМ!$B$39:$B$782,F$11)+'СЕТ СН'!$F$11+СВЦЭМ!$D$10+'СЕТ СН'!$F$5-'СЕТ СН'!$F$21</f>
        <v>3618.9844687699997</v>
      </c>
      <c r="G33" s="36">
        <f>SUMIFS(СВЦЭМ!$D$39:$D$782,СВЦЭМ!$A$39:$A$782,$A33,СВЦЭМ!$B$39:$B$782,G$11)+'СЕТ СН'!$F$11+СВЦЭМ!$D$10+'СЕТ СН'!$F$5-'СЕТ СН'!$F$21</f>
        <v>3610.9441540099997</v>
      </c>
      <c r="H33" s="36">
        <f>SUMIFS(СВЦЭМ!$D$39:$D$782,СВЦЭМ!$A$39:$A$782,$A33,СВЦЭМ!$B$39:$B$782,H$11)+'СЕТ СН'!$F$11+СВЦЭМ!$D$10+'СЕТ СН'!$F$5-'СЕТ СН'!$F$21</f>
        <v>3607.1981505599997</v>
      </c>
      <c r="I33" s="36">
        <f>SUMIFS(СВЦЭМ!$D$39:$D$782,СВЦЭМ!$A$39:$A$782,$A33,СВЦЭМ!$B$39:$B$782,I$11)+'СЕТ СН'!$F$11+СВЦЭМ!$D$10+'СЕТ СН'!$F$5-'СЕТ СН'!$F$21</f>
        <v>3541.5374316400002</v>
      </c>
      <c r="J33" s="36">
        <f>SUMIFS(СВЦЭМ!$D$39:$D$782,СВЦЭМ!$A$39:$A$782,$A33,СВЦЭМ!$B$39:$B$782,J$11)+'СЕТ СН'!$F$11+СВЦЭМ!$D$10+'СЕТ СН'!$F$5-'СЕТ СН'!$F$21</f>
        <v>3479.3636397499999</v>
      </c>
      <c r="K33" s="36">
        <f>SUMIFS(СВЦЭМ!$D$39:$D$782,СВЦЭМ!$A$39:$A$782,$A33,СВЦЭМ!$B$39:$B$782,K$11)+'СЕТ СН'!$F$11+СВЦЭМ!$D$10+'СЕТ СН'!$F$5-'СЕТ СН'!$F$21</f>
        <v>3429.562093</v>
      </c>
      <c r="L33" s="36">
        <f>SUMIFS(СВЦЭМ!$D$39:$D$782,СВЦЭМ!$A$39:$A$782,$A33,СВЦЭМ!$B$39:$B$782,L$11)+'СЕТ СН'!$F$11+СВЦЭМ!$D$10+'СЕТ СН'!$F$5-'СЕТ СН'!$F$21</f>
        <v>3439.2606080999999</v>
      </c>
      <c r="M33" s="36">
        <f>SUMIFS(СВЦЭМ!$D$39:$D$782,СВЦЭМ!$A$39:$A$782,$A33,СВЦЭМ!$B$39:$B$782,M$11)+'СЕТ СН'!$F$11+СВЦЭМ!$D$10+'СЕТ СН'!$F$5-'СЕТ СН'!$F$21</f>
        <v>3438.5963597600003</v>
      </c>
      <c r="N33" s="36">
        <f>SUMIFS(СВЦЭМ!$D$39:$D$782,СВЦЭМ!$A$39:$A$782,$A33,СВЦЭМ!$B$39:$B$782,N$11)+'СЕТ СН'!$F$11+СВЦЭМ!$D$10+'СЕТ СН'!$F$5-'СЕТ СН'!$F$21</f>
        <v>3460.6146888900003</v>
      </c>
      <c r="O33" s="36">
        <f>SUMIFS(СВЦЭМ!$D$39:$D$782,СВЦЭМ!$A$39:$A$782,$A33,СВЦЭМ!$B$39:$B$782,O$11)+'СЕТ СН'!$F$11+СВЦЭМ!$D$10+'СЕТ СН'!$F$5-'СЕТ СН'!$F$21</f>
        <v>3535.8189858000001</v>
      </c>
      <c r="P33" s="36">
        <f>SUMIFS(СВЦЭМ!$D$39:$D$782,СВЦЭМ!$A$39:$A$782,$A33,СВЦЭМ!$B$39:$B$782,P$11)+'СЕТ СН'!$F$11+СВЦЭМ!$D$10+'СЕТ СН'!$F$5-'СЕТ СН'!$F$21</f>
        <v>3537.1124504099998</v>
      </c>
      <c r="Q33" s="36">
        <f>SUMIFS(СВЦЭМ!$D$39:$D$782,СВЦЭМ!$A$39:$A$782,$A33,СВЦЭМ!$B$39:$B$782,Q$11)+'СЕТ СН'!$F$11+СВЦЭМ!$D$10+'СЕТ СН'!$F$5-'СЕТ СН'!$F$21</f>
        <v>3537.0842867000001</v>
      </c>
      <c r="R33" s="36">
        <f>SUMIFS(СВЦЭМ!$D$39:$D$782,СВЦЭМ!$A$39:$A$782,$A33,СВЦЭМ!$B$39:$B$782,R$11)+'СЕТ СН'!$F$11+СВЦЭМ!$D$10+'СЕТ СН'!$F$5-'СЕТ СН'!$F$21</f>
        <v>3519.8223704299999</v>
      </c>
      <c r="S33" s="36">
        <f>SUMIFS(СВЦЭМ!$D$39:$D$782,СВЦЭМ!$A$39:$A$782,$A33,СВЦЭМ!$B$39:$B$782,S$11)+'СЕТ СН'!$F$11+СВЦЭМ!$D$10+'СЕТ СН'!$F$5-'СЕТ СН'!$F$21</f>
        <v>3526.41359676</v>
      </c>
      <c r="T33" s="36">
        <f>SUMIFS(СВЦЭМ!$D$39:$D$782,СВЦЭМ!$A$39:$A$782,$A33,СВЦЭМ!$B$39:$B$782,T$11)+'СЕТ СН'!$F$11+СВЦЭМ!$D$10+'СЕТ СН'!$F$5-'СЕТ СН'!$F$21</f>
        <v>3461.7904291</v>
      </c>
      <c r="U33" s="36">
        <f>SUMIFS(СВЦЭМ!$D$39:$D$782,СВЦЭМ!$A$39:$A$782,$A33,СВЦЭМ!$B$39:$B$782,U$11)+'СЕТ СН'!$F$11+СВЦЭМ!$D$10+'СЕТ СН'!$F$5-'СЕТ СН'!$F$21</f>
        <v>3464.1636109299998</v>
      </c>
      <c r="V33" s="36">
        <f>SUMIFS(СВЦЭМ!$D$39:$D$782,СВЦЭМ!$A$39:$A$782,$A33,СВЦЭМ!$B$39:$B$782,V$11)+'СЕТ СН'!$F$11+СВЦЭМ!$D$10+'СЕТ СН'!$F$5-'СЕТ СН'!$F$21</f>
        <v>3502.19981319</v>
      </c>
      <c r="W33" s="36">
        <f>SUMIFS(СВЦЭМ!$D$39:$D$782,СВЦЭМ!$A$39:$A$782,$A33,СВЦЭМ!$B$39:$B$782,W$11)+'СЕТ СН'!$F$11+СВЦЭМ!$D$10+'СЕТ СН'!$F$5-'СЕТ СН'!$F$21</f>
        <v>3517.7914113100001</v>
      </c>
      <c r="X33" s="36">
        <f>SUMIFS(СВЦЭМ!$D$39:$D$782,СВЦЭМ!$A$39:$A$782,$A33,СВЦЭМ!$B$39:$B$782,X$11)+'СЕТ СН'!$F$11+СВЦЭМ!$D$10+'СЕТ СН'!$F$5-'СЕТ СН'!$F$21</f>
        <v>3490.0009485</v>
      </c>
      <c r="Y33" s="36">
        <f>SUMIFS(СВЦЭМ!$D$39:$D$782,СВЦЭМ!$A$39:$A$782,$A33,СВЦЭМ!$B$39:$B$782,Y$11)+'СЕТ СН'!$F$11+СВЦЭМ!$D$10+'СЕТ СН'!$F$5-'СЕТ СН'!$F$21</f>
        <v>3468.9321890000001</v>
      </c>
    </row>
    <row r="34" spans="1:27" ht="15.75" x14ac:dyDescent="0.2">
      <c r="A34" s="35">
        <f t="shared" si="0"/>
        <v>44309</v>
      </c>
      <c r="B34" s="36">
        <f>SUMIFS(СВЦЭМ!$D$39:$D$782,СВЦЭМ!$A$39:$A$782,$A34,СВЦЭМ!$B$39:$B$782,B$11)+'СЕТ СН'!$F$11+СВЦЭМ!$D$10+'СЕТ СН'!$F$5-'СЕТ СН'!$F$21</f>
        <v>3467.5695876</v>
      </c>
      <c r="C34" s="36">
        <f>SUMIFS(СВЦЭМ!$D$39:$D$782,СВЦЭМ!$A$39:$A$782,$A34,СВЦЭМ!$B$39:$B$782,C$11)+'СЕТ СН'!$F$11+СВЦЭМ!$D$10+'СЕТ СН'!$F$5-'СЕТ СН'!$F$21</f>
        <v>3529.5811828000001</v>
      </c>
      <c r="D34" s="36">
        <f>SUMIFS(СВЦЭМ!$D$39:$D$782,СВЦЭМ!$A$39:$A$782,$A34,СВЦЭМ!$B$39:$B$782,D$11)+'СЕТ СН'!$F$11+СВЦЭМ!$D$10+'СЕТ СН'!$F$5-'СЕТ СН'!$F$21</f>
        <v>3560.02546265</v>
      </c>
      <c r="E34" s="36">
        <f>SUMIFS(СВЦЭМ!$D$39:$D$782,СВЦЭМ!$A$39:$A$782,$A34,СВЦЭМ!$B$39:$B$782,E$11)+'СЕТ СН'!$F$11+СВЦЭМ!$D$10+'СЕТ СН'!$F$5-'СЕТ СН'!$F$21</f>
        <v>3560.8583174400001</v>
      </c>
      <c r="F34" s="36">
        <f>SUMIFS(СВЦЭМ!$D$39:$D$782,СВЦЭМ!$A$39:$A$782,$A34,СВЦЭМ!$B$39:$B$782,F$11)+'СЕТ СН'!$F$11+СВЦЭМ!$D$10+'СЕТ СН'!$F$5-'СЕТ СН'!$F$21</f>
        <v>3560.6005282900001</v>
      </c>
      <c r="G34" s="36">
        <f>SUMIFS(СВЦЭМ!$D$39:$D$782,СВЦЭМ!$A$39:$A$782,$A34,СВЦЭМ!$B$39:$B$782,G$11)+'СЕТ СН'!$F$11+СВЦЭМ!$D$10+'СЕТ СН'!$F$5-'СЕТ СН'!$F$21</f>
        <v>3543.63877589</v>
      </c>
      <c r="H34" s="36">
        <f>SUMIFS(СВЦЭМ!$D$39:$D$782,СВЦЭМ!$A$39:$A$782,$A34,СВЦЭМ!$B$39:$B$782,H$11)+'СЕТ СН'!$F$11+СВЦЭМ!$D$10+'СЕТ СН'!$F$5-'СЕТ СН'!$F$21</f>
        <v>3523.9143720100001</v>
      </c>
      <c r="I34" s="36">
        <f>SUMIFS(СВЦЭМ!$D$39:$D$782,СВЦЭМ!$A$39:$A$782,$A34,СВЦЭМ!$B$39:$B$782,I$11)+'СЕТ СН'!$F$11+СВЦЭМ!$D$10+'СЕТ СН'!$F$5-'СЕТ СН'!$F$21</f>
        <v>3479.9268106099998</v>
      </c>
      <c r="J34" s="36">
        <f>SUMIFS(СВЦЭМ!$D$39:$D$782,СВЦЭМ!$A$39:$A$782,$A34,СВЦЭМ!$B$39:$B$782,J$11)+'СЕТ СН'!$F$11+СВЦЭМ!$D$10+'СЕТ СН'!$F$5-'СЕТ СН'!$F$21</f>
        <v>3488.2574229299998</v>
      </c>
      <c r="K34" s="36">
        <f>SUMIFS(СВЦЭМ!$D$39:$D$782,СВЦЭМ!$A$39:$A$782,$A34,СВЦЭМ!$B$39:$B$782,K$11)+'СЕТ СН'!$F$11+СВЦЭМ!$D$10+'СЕТ СН'!$F$5-'СЕТ СН'!$F$21</f>
        <v>3446.5633857500002</v>
      </c>
      <c r="L34" s="36">
        <f>SUMIFS(СВЦЭМ!$D$39:$D$782,СВЦЭМ!$A$39:$A$782,$A34,СВЦЭМ!$B$39:$B$782,L$11)+'СЕТ СН'!$F$11+СВЦЭМ!$D$10+'СЕТ СН'!$F$5-'СЕТ СН'!$F$21</f>
        <v>3451.8128636500001</v>
      </c>
      <c r="M34" s="36">
        <f>SUMIFS(СВЦЭМ!$D$39:$D$782,СВЦЭМ!$A$39:$A$782,$A34,СВЦЭМ!$B$39:$B$782,M$11)+'СЕТ СН'!$F$11+СВЦЭМ!$D$10+'СЕТ СН'!$F$5-'СЕТ СН'!$F$21</f>
        <v>3441.5430463399998</v>
      </c>
      <c r="N34" s="36">
        <f>SUMIFS(СВЦЭМ!$D$39:$D$782,СВЦЭМ!$A$39:$A$782,$A34,СВЦЭМ!$B$39:$B$782,N$11)+'СЕТ СН'!$F$11+СВЦЭМ!$D$10+'СЕТ СН'!$F$5-'СЕТ СН'!$F$21</f>
        <v>3452.4223315999998</v>
      </c>
      <c r="O34" s="36">
        <f>SUMIFS(СВЦЭМ!$D$39:$D$782,СВЦЭМ!$A$39:$A$782,$A34,СВЦЭМ!$B$39:$B$782,O$11)+'СЕТ СН'!$F$11+СВЦЭМ!$D$10+'СЕТ СН'!$F$5-'СЕТ СН'!$F$21</f>
        <v>3495.49362759</v>
      </c>
      <c r="P34" s="36">
        <f>SUMIFS(СВЦЭМ!$D$39:$D$782,СВЦЭМ!$A$39:$A$782,$A34,СВЦЭМ!$B$39:$B$782,P$11)+'СЕТ СН'!$F$11+СВЦЭМ!$D$10+'СЕТ СН'!$F$5-'СЕТ СН'!$F$21</f>
        <v>3475.1820156100002</v>
      </c>
      <c r="Q34" s="36">
        <f>SUMIFS(СВЦЭМ!$D$39:$D$782,СВЦЭМ!$A$39:$A$782,$A34,СВЦЭМ!$B$39:$B$782,Q$11)+'СЕТ СН'!$F$11+СВЦЭМ!$D$10+'СЕТ СН'!$F$5-'СЕТ СН'!$F$21</f>
        <v>3468.4388118500001</v>
      </c>
      <c r="R34" s="36">
        <f>SUMIFS(СВЦЭМ!$D$39:$D$782,СВЦЭМ!$A$39:$A$782,$A34,СВЦЭМ!$B$39:$B$782,R$11)+'СЕТ СН'!$F$11+СВЦЭМ!$D$10+'СЕТ СН'!$F$5-'СЕТ СН'!$F$21</f>
        <v>3466.2865041599998</v>
      </c>
      <c r="S34" s="36">
        <f>SUMIFS(СВЦЭМ!$D$39:$D$782,СВЦЭМ!$A$39:$A$782,$A34,СВЦЭМ!$B$39:$B$782,S$11)+'СЕТ СН'!$F$11+СВЦЭМ!$D$10+'СЕТ СН'!$F$5-'СЕТ СН'!$F$21</f>
        <v>3485.63764391</v>
      </c>
      <c r="T34" s="36">
        <f>SUMIFS(СВЦЭМ!$D$39:$D$782,СВЦЭМ!$A$39:$A$782,$A34,СВЦЭМ!$B$39:$B$782,T$11)+'СЕТ СН'!$F$11+СВЦЭМ!$D$10+'СЕТ СН'!$F$5-'СЕТ СН'!$F$21</f>
        <v>3460.89397164</v>
      </c>
      <c r="U34" s="36">
        <f>SUMIFS(СВЦЭМ!$D$39:$D$782,СВЦЭМ!$A$39:$A$782,$A34,СВЦЭМ!$B$39:$B$782,U$11)+'СЕТ СН'!$F$11+СВЦЭМ!$D$10+'СЕТ СН'!$F$5-'СЕТ СН'!$F$21</f>
        <v>3419.9134994800002</v>
      </c>
      <c r="V34" s="36">
        <f>SUMIFS(СВЦЭМ!$D$39:$D$782,СВЦЭМ!$A$39:$A$782,$A34,СВЦЭМ!$B$39:$B$782,V$11)+'СЕТ СН'!$F$11+СВЦЭМ!$D$10+'СЕТ СН'!$F$5-'СЕТ СН'!$F$21</f>
        <v>3443.29747653</v>
      </c>
      <c r="W34" s="36">
        <f>SUMIFS(СВЦЭМ!$D$39:$D$782,СВЦЭМ!$A$39:$A$782,$A34,СВЦЭМ!$B$39:$B$782,W$11)+'СЕТ СН'!$F$11+СВЦЭМ!$D$10+'СЕТ СН'!$F$5-'СЕТ СН'!$F$21</f>
        <v>3466.88174841</v>
      </c>
      <c r="X34" s="36">
        <f>SUMIFS(СВЦЭМ!$D$39:$D$782,СВЦЭМ!$A$39:$A$782,$A34,СВЦЭМ!$B$39:$B$782,X$11)+'СЕТ СН'!$F$11+СВЦЭМ!$D$10+'СЕТ СН'!$F$5-'СЕТ СН'!$F$21</f>
        <v>3420.40121451</v>
      </c>
      <c r="Y34" s="36">
        <f>SUMIFS(СВЦЭМ!$D$39:$D$782,СВЦЭМ!$A$39:$A$782,$A34,СВЦЭМ!$B$39:$B$782,Y$11)+'СЕТ СН'!$F$11+СВЦЭМ!$D$10+'СЕТ СН'!$F$5-'СЕТ СН'!$F$21</f>
        <v>3403.5962303699998</v>
      </c>
    </row>
    <row r="35" spans="1:27" ht="15.75" x14ac:dyDescent="0.2">
      <c r="A35" s="35">
        <f t="shared" si="0"/>
        <v>44310</v>
      </c>
      <c r="B35" s="36">
        <f>SUMIFS(СВЦЭМ!$D$39:$D$782,СВЦЭМ!$A$39:$A$782,$A35,СВЦЭМ!$B$39:$B$782,B$11)+'СЕТ СН'!$F$11+СВЦЭМ!$D$10+'СЕТ СН'!$F$5-'СЕТ СН'!$F$21</f>
        <v>3636.7919097100003</v>
      </c>
      <c r="C35" s="36">
        <f>SUMIFS(СВЦЭМ!$D$39:$D$782,СВЦЭМ!$A$39:$A$782,$A35,СВЦЭМ!$B$39:$B$782,C$11)+'СЕТ СН'!$F$11+СВЦЭМ!$D$10+'СЕТ СН'!$F$5-'СЕТ СН'!$F$21</f>
        <v>3736.8096183099997</v>
      </c>
      <c r="D35" s="36">
        <f>SUMIFS(СВЦЭМ!$D$39:$D$782,СВЦЭМ!$A$39:$A$782,$A35,СВЦЭМ!$B$39:$B$782,D$11)+'СЕТ СН'!$F$11+СВЦЭМ!$D$10+'СЕТ СН'!$F$5-'СЕТ СН'!$F$21</f>
        <v>3801.9231162699998</v>
      </c>
      <c r="E35" s="36">
        <f>SUMIFS(СВЦЭМ!$D$39:$D$782,СВЦЭМ!$A$39:$A$782,$A35,СВЦЭМ!$B$39:$B$782,E$11)+'СЕТ СН'!$F$11+СВЦЭМ!$D$10+'СЕТ СН'!$F$5-'СЕТ СН'!$F$21</f>
        <v>3792.0218308000003</v>
      </c>
      <c r="F35" s="36">
        <f>SUMIFS(СВЦЭМ!$D$39:$D$782,СВЦЭМ!$A$39:$A$782,$A35,СВЦЭМ!$B$39:$B$782,F$11)+'СЕТ СН'!$F$11+СВЦЭМ!$D$10+'СЕТ СН'!$F$5-'СЕТ СН'!$F$21</f>
        <v>3807.5940602400001</v>
      </c>
      <c r="G35" s="36">
        <f>SUMIFS(СВЦЭМ!$D$39:$D$782,СВЦЭМ!$A$39:$A$782,$A35,СВЦЭМ!$B$39:$B$782,G$11)+'СЕТ СН'!$F$11+СВЦЭМ!$D$10+'СЕТ СН'!$F$5-'СЕТ СН'!$F$21</f>
        <v>3778.7110448900003</v>
      </c>
      <c r="H35" s="36">
        <f>SUMIFS(СВЦЭМ!$D$39:$D$782,СВЦЭМ!$A$39:$A$782,$A35,СВЦЭМ!$B$39:$B$782,H$11)+'СЕТ СН'!$F$11+СВЦЭМ!$D$10+'СЕТ СН'!$F$5-'СЕТ СН'!$F$21</f>
        <v>3732.3283956300002</v>
      </c>
      <c r="I35" s="36">
        <f>SUMIFS(СВЦЭМ!$D$39:$D$782,СВЦЭМ!$A$39:$A$782,$A35,СВЦЭМ!$B$39:$B$782,I$11)+'СЕТ СН'!$F$11+СВЦЭМ!$D$10+'СЕТ СН'!$F$5-'СЕТ СН'!$F$21</f>
        <v>3685.0931435299999</v>
      </c>
      <c r="J35" s="36">
        <f>SUMIFS(СВЦЭМ!$D$39:$D$782,СВЦЭМ!$A$39:$A$782,$A35,СВЦЭМ!$B$39:$B$782,J$11)+'СЕТ СН'!$F$11+СВЦЭМ!$D$10+'СЕТ СН'!$F$5-'СЕТ СН'!$F$21</f>
        <v>3588.6485132600001</v>
      </c>
      <c r="K35" s="36">
        <f>SUMIFS(СВЦЭМ!$D$39:$D$782,СВЦЭМ!$A$39:$A$782,$A35,СВЦЭМ!$B$39:$B$782,K$11)+'СЕТ СН'!$F$11+СВЦЭМ!$D$10+'СЕТ СН'!$F$5-'СЕТ СН'!$F$21</f>
        <v>3514.65198285</v>
      </c>
      <c r="L35" s="36">
        <f>SUMIFS(СВЦЭМ!$D$39:$D$782,СВЦЭМ!$A$39:$A$782,$A35,СВЦЭМ!$B$39:$B$782,L$11)+'СЕТ СН'!$F$11+СВЦЭМ!$D$10+'СЕТ СН'!$F$5-'СЕТ СН'!$F$21</f>
        <v>3509.9393160700001</v>
      </c>
      <c r="M35" s="36">
        <f>SUMIFS(СВЦЭМ!$D$39:$D$782,СВЦЭМ!$A$39:$A$782,$A35,СВЦЭМ!$B$39:$B$782,M$11)+'СЕТ СН'!$F$11+СВЦЭМ!$D$10+'СЕТ СН'!$F$5-'СЕТ СН'!$F$21</f>
        <v>3524.9223085399999</v>
      </c>
      <c r="N35" s="36">
        <f>SUMIFS(СВЦЭМ!$D$39:$D$782,СВЦЭМ!$A$39:$A$782,$A35,СВЦЭМ!$B$39:$B$782,N$11)+'СЕТ СН'!$F$11+СВЦЭМ!$D$10+'СЕТ СН'!$F$5-'СЕТ СН'!$F$21</f>
        <v>3549.8839908499999</v>
      </c>
      <c r="O35" s="36">
        <f>SUMIFS(СВЦЭМ!$D$39:$D$782,СВЦЭМ!$A$39:$A$782,$A35,СВЦЭМ!$B$39:$B$782,O$11)+'СЕТ СН'!$F$11+СВЦЭМ!$D$10+'СЕТ СН'!$F$5-'СЕТ СН'!$F$21</f>
        <v>3615.90111682</v>
      </c>
      <c r="P35" s="36">
        <f>SUMIFS(СВЦЭМ!$D$39:$D$782,СВЦЭМ!$A$39:$A$782,$A35,СВЦЭМ!$B$39:$B$782,P$11)+'СЕТ СН'!$F$11+СВЦЭМ!$D$10+'СЕТ СН'!$F$5-'СЕТ СН'!$F$21</f>
        <v>3677.58965889</v>
      </c>
      <c r="Q35" s="36">
        <f>SUMIFS(СВЦЭМ!$D$39:$D$782,СВЦЭМ!$A$39:$A$782,$A35,СВЦЭМ!$B$39:$B$782,Q$11)+'СЕТ СН'!$F$11+СВЦЭМ!$D$10+'СЕТ СН'!$F$5-'СЕТ СН'!$F$21</f>
        <v>3684.1824685399997</v>
      </c>
      <c r="R35" s="36">
        <f>SUMIFS(СВЦЭМ!$D$39:$D$782,СВЦЭМ!$A$39:$A$782,$A35,СВЦЭМ!$B$39:$B$782,R$11)+'СЕТ СН'!$F$11+СВЦЭМ!$D$10+'СЕТ СН'!$F$5-'СЕТ СН'!$F$21</f>
        <v>3676.9129541900002</v>
      </c>
      <c r="S35" s="36">
        <f>SUMIFS(СВЦЭМ!$D$39:$D$782,СВЦЭМ!$A$39:$A$782,$A35,СВЦЭМ!$B$39:$B$782,S$11)+'СЕТ СН'!$F$11+СВЦЭМ!$D$10+'СЕТ СН'!$F$5-'СЕТ СН'!$F$21</f>
        <v>3652.27100466</v>
      </c>
      <c r="T35" s="36">
        <f>SUMIFS(СВЦЭМ!$D$39:$D$782,СВЦЭМ!$A$39:$A$782,$A35,СВЦЭМ!$B$39:$B$782,T$11)+'СЕТ СН'!$F$11+СВЦЭМ!$D$10+'СЕТ СН'!$F$5-'СЕТ СН'!$F$21</f>
        <v>3564.92993032</v>
      </c>
      <c r="U35" s="36">
        <f>SUMIFS(СВЦЭМ!$D$39:$D$782,СВЦЭМ!$A$39:$A$782,$A35,СВЦЭМ!$B$39:$B$782,U$11)+'СЕТ СН'!$F$11+СВЦЭМ!$D$10+'СЕТ СН'!$F$5-'СЕТ СН'!$F$21</f>
        <v>3492.1826125400003</v>
      </c>
      <c r="V35" s="36">
        <f>SUMIFS(СВЦЭМ!$D$39:$D$782,СВЦЭМ!$A$39:$A$782,$A35,СВЦЭМ!$B$39:$B$782,V$11)+'СЕТ СН'!$F$11+СВЦЭМ!$D$10+'СЕТ СН'!$F$5-'СЕТ СН'!$F$21</f>
        <v>3433.2123974199999</v>
      </c>
      <c r="W35" s="36">
        <f>SUMIFS(СВЦЭМ!$D$39:$D$782,СВЦЭМ!$A$39:$A$782,$A35,СВЦЭМ!$B$39:$B$782,W$11)+'СЕТ СН'!$F$11+СВЦЭМ!$D$10+'СЕТ СН'!$F$5-'СЕТ СН'!$F$21</f>
        <v>3462.9459779200001</v>
      </c>
      <c r="X35" s="36">
        <f>SUMIFS(СВЦЭМ!$D$39:$D$782,СВЦЭМ!$A$39:$A$782,$A35,СВЦЭМ!$B$39:$B$782,X$11)+'СЕТ СН'!$F$11+СВЦЭМ!$D$10+'СЕТ СН'!$F$5-'СЕТ СН'!$F$21</f>
        <v>3486.11547999</v>
      </c>
      <c r="Y35" s="36">
        <f>SUMIFS(СВЦЭМ!$D$39:$D$782,СВЦЭМ!$A$39:$A$782,$A35,СВЦЭМ!$B$39:$B$782,Y$11)+'СЕТ СН'!$F$11+СВЦЭМ!$D$10+'СЕТ СН'!$F$5-'СЕТ СН'!$F$21</f>
        <v>3551.0487294700001</v>
      </c>
    </row>
    <row r="36" spans="1:27" ht="15.75" x14ac:dyDescent="0.2">
      <c r="A36" s="35">
        <f t="shared" si="0"/>
        <v>44311</v>
      </c>
      <c r="B36" s="36">
        <f>SUMIFS(СВЦЭМ!$D$39:$D$782,СВЦЭМ!$A$39:$A$782,$A36,СВЦЭМ!$B$39:$B$782,B$11)+'СЕТ СН'!$F$11+СВЦЭМ!$D$10+'СЕТ СН'!$F$5-'СЕТ СН'!$F$21</f>
        <v>3588.5878499199998</v>
      </c>
      <c r="C36" s="36">
        <f>SUMIFS(СВЦЭМ!$D$39:$D$782,СВЦЭМ!$A$39:$A$782,$A36,СВЦЭМ!$B$39:$B$782,C$11)+'СЕТ СН'!$F$11+СВЦЭМ!$D$10+'СЕТ СН'!$F$5-'СЕТ СН'!$F$21</f>
        <v>3639.4862929999999</v>
      </c>
      <c r="D36" s="36">
        <f>SUMIFS(СВЦЭМ!$D$39:$D$782,СВЦЭМ!$A$39:$A$782,$A36,СВЦЭМ!$B$39:$B$782,D$11)+'СЕТ СН'!$F$11+СВЦЭМ!$D$10+'СЕТ СН'!$F$5-'СЕТ СН'!$F$21</f>
        <v>3583.5114645100002</v>
      </c>
      <c r="E36" s="36">
        <f>SUMIFS(СВЦЭМ!$D$39:$D$782,СВЦЭМ!$A$39:$A$782,$A36,СВЦЭМ!$B$39:$B$782,E$11)+'СЕТ СН'!$F$11+СВЦЭМ!$D$10+'СЕТ СН'!$F$5-'СЕТ СН'!$F$21</f>
        <v>3571.7212620400001</v>
      </c>
      <c r="F36" s="36">
        <f>SUMIFS(СВЦЭМ!$D$39:$D$782,СВЦЭМ!$A$39:$A$782,$A36,СВЦЭМ!$B$39:$B$782,F$11)+'СЕТ СН'!$F$11+СВЦЭМ!$D$10+'СЕТ СН'!$F$5-'СЕТ СН'!$F$21</f>
        <v>3570.3963719499998</v>
      </c>
      <c r="G36" s="36">
        <f>SUMIFS(СВЦЭМ!$D$39:$D$782,СВЦЭМ!$A$39:$A$782,$A36,СВЦЭМ!$B$39:$B$782,G$11)+'СЕТ СН'!$F$11+СВЦЭМ!$D$10+'СЕТ СН'!$F$5-'СЕТ СН'!$F$21</f>
        <v>3575.9722930799999</v>
      </c>
      <c r="H36" s="36">
        <f>SUMIFS(СВЦЭМ!$D$39:$D$782,СВЦЭМ!$A$39:$A$782,$A36,СВЦЭМ!$B$39:$B$782,H$11)+'СЕТ СН'!$F$11+СВЦЭМ!$D$10+'СЕТ СН'!$F$5-'СЕТ СН'!$F$21</f>
        <v>3583.0500382700002</v>
      </c>
      <c r="I36" s="36">
        <f>SUMIFS(СВЦЭМ!$D$39:$D$782,СВЦЭМ!$A$39:$A$782,$A36,СВЦЭМ!$B$39:$B$782,I$11)+'СЕТ СН'!$F$11+СВЦЭМ!$D$10+'СЕТ СН'!$F$5-'СЕТ СН'!$F$21</f>
        <v>3605.0814206</v>
      </c>
      <c r="J36" s="36">
        <f>SUMIFS(СВЦЭМ!$D$39:$D$782,СВЦЭМ!$A$39:$A$782,$A36,СВЦЭМ!$B$39:$B$782,J$11)+'СЕТ СН'!$F$11+СВЦЭМ!$D$10+'СЕТ СН'!$F$5-'СЕТ СН'!$F$21</f>
        <v>3543.7259889100001</v>
      </c>
      <c r="K36" s="36">
        <f>SUMIFS(СВЦЭМ!$D$39:$D$782,СВЦЭМ!$A$39:$A$782,$A36,СВЦЭМ!$B$39:$B$782,K$11)+'СЕТ СН'!$F$11+СВЦЭМ!$D$10+'СЕТ СН'!$F$5-'СЕТ СН'!$F$21</f>
        <v>3469.02602557</v>
      </c>
      <c r="L36" s="36">
        <f>SUMIFS(СВЦЭМ!$D$39:$D$782,СВЦЭМ!$A$39:$A$782,$A36,СВЦЭМ!$B$39:$B$782,L$11)+'СЕТ СН'!$F$11+СВЦЭМ!$D$10+'СЕТ СН'!$F$5-'СЕТ СН'!$F$21</f>
        <v>3475.8522708700002</v>
      </c>
      <c r="M36" s="36">
        <f>SUMIFS(СВЦЭМ!$D$39:$D$782,СВЦЭМ!$A$39:$A$782,$A36,СВЦЭМ!$B$39:$B$782,M$11)+'СЕТ СН'!$F$11+СВЦЭМ!$D$10+'СЕТ СН'!$F$5-'СЕТ СН'!$F$21</f>
        <v>3473.2430824000003</v>
      </c>
      <c r="N36" s="36">
        <f>SUMIFS(СВЦЭМ!$D$39:$D$782,СВЦЭМ!$A$39:$A$782,$A36,СВЦЭМ!$B$39:$B$782,N$11)+'СЕТ СН'!$F$11+СВЦЭМ!$D$10+'СЕТ СН'!$F$5-'СЕТ СН'!$F$21</f>
        <v>3500.4598886600002</v>
      </c>
      <c r="O36" s="36">
        <f>SUMIFS(СВЦЭМ!$D$39:$D$782,СВЦЭМ!$A$39:$A$782,$A36,СВЦЭМ!$B$39:$B$782,O$11)+'СЕТ СН'!$F$11+СВЦЭМ!$D$10+'СЕТ СН'!$F$5-'СЕТ СН'!$F$21</f>
        <v>3572.67207555</v>
      </c>
      <c r="P36" s="36">
        <f>SUMIFS(СВЦЭМ!$D$39:$D$782,СВЦЭМ!$A$39:$A$782,$A36,СВЦЭМ!$B$39:$B$782,P$11)+'СЕТ СН'!$F$11+СВЦЭМ!$D$10+'СЕТ СН'!$F$5-'СЕТ СН'!$F$21</f>
        <v>3558.0175022000003</v>
      </c>
      <c r="Q36" s="36">
        <f>SUMIFS(СВЦЭМ!$D$39:$D$782,СВЦЭМ!$A$39:$A$782,$A36,СВЦЭМ!$B$39:$B$782,Q$11)+'СЕТ СН'!$F$11+СВЦЭМ!$D$10+'СЕТ СН'!$F$5-'СЕТ СН'!$F$21</f>
        <v>3528.283739</v>
      </c>
      <c r="R36" s="36">
        <f>SUMIFS(СВЦЭМ!$D$39:$D$782,СВЦЭМ!$A$39:$A$782,$A36,СВЦЭМ!$B$39:$B$782,R$11)+'СЕТ СН'!$F$11+СВЦЭМ!$D$10+'СЕТ СН'!$F$5-'СЕТ СН'!$F$21</f>
        <v>3533.5954732999999</v>
      </c>
      <c r="S36" s="36">
        <f>SUMIFS(СВЦЭМ!$D$39:$D$782,СВЦЭМ!$A$39:$A$782,$A36,СВЦЭМ!$B$39:$B$782,S$11)+'СЕТ СН'!$F$11+СВЦЭМ!$D$10+'СЕТ СН'!$F$5-'СЕТ СН'!$F$21</f>
        <v>3562.3779513500003</v>
      </c>
      <c r="T36" s="36">
        <f>SUMIFS(СВЦЭМ!$D$39:$D$782,СВЦЭМ!$A$39:$A$782,$A36,СВЦЭМ!$B$39:$B$782,T$11)+'СЕТ СН'!$F$11+СВЦЭМ!$D$10+'СЕТ СН'!$F$5-'СЕТ СН'!$F$21</f>
        <v>3487.8362524700001</v>
      </c>
      <c r="U36" s="36">
        <f>SUMIFS(СВЦЭМ!$D$39:$D$782,СВЦЭМ!$A$39:$A$782,$A36,СВЦЭМ!$B$39:$B$782,U$11)+'СЕТ СН'!$F$11+СВЦЭМ!$D$10+'СЕТ СН'!$F$5-'СЕТ СН'!$F$21</f>
        <v>3414.3210220199999</v>
      </c>
      <c r="V36" s="36">
        <f>SUMIFS(СВЦЭМ!$D$39:$D$782,СВЦЭМ!$A$39:$A$782,$A36,СВЦЭМ!$B$39:$B$782,V$11)+'СЕТ СН'!$F$11+СВЦЭМ!$D$10+'СЕТ СН'!$F$5-'СЕТ СН'!$F$21</f>
        <v>3395.7008770699999</v>
      </c>
      <c r="W36" s="36">
        <f>SUMIFS(СВЦЭМ!$D$39:$D$782,СВЦЭМ!$A$39:$A$782,$A36,СВЦЭМ!$B$39:$B$782,W$11)+'СЕТ СН'!$F$11+СВЦЭМ!$D$10+'СЕТ СН'!$F$5-'СЕТ СН'!$F$21</f>
        <v>3415.1650462500002</v>
      </c>
      <c r="X36" s="36">
        <f>SUMIFS(СВЦЭМ!$D$39:$D$782,СВЦЭМ!$A$39:$A$782,$A36,СВЦЭМ!$B$39:$B$782,X$11)+'СЕТ СН'!$F$11+СВЦЭМ!$D$10+'СЕТ СН'!$F$5-'СЕТ СН'!$F$21</f>
        <v>3390.0527147000003</v>
      </c>
      <c r="Y36" s="36">
        <f>SUMIFS(СВЦЭМ!$D$39:$D$782,СВЦЭМ!$A$39:$A$782,$A36,СВЦЭМ!$B$39:$B$782,Y$11)+'СЕТ СН'!$F$11+СВЦЭМ!$D$10+'СЕТ СН'!$F$5-'СЕТ СН'!$F$21</f>
        <v>3412.4686992400002</v>
      </c>
    </row>
    <row r="37" spans="1:27" ht="15.75" x14ac:dyDescent="0.2">
      <c r="A37" s="35">
        <f t="shared" si="0"/>
        <v>44312</v>
      </c>
      <c r="B37" s="36">
        <f>SUMIFS(СВЦЭМ!$D$39:$D$782,СВЦЭМ!$A$39:$A$782,$A37,СВЦЭМ!$B$39:$B$782,B$11)+'СЕТ СН'!$F$11+СВЦЭМ!$D$10+'СЕТ СН'!$F$5-'СЕТ СН'!$F$21</f>
        <v>3521.0211211999999</v>
      </c>
      <c r="C37" s="36">
        <f>SUMIFS(СВЦЭМ!$D$39:$D$782,СВЦЭМ!$A$39:$A$782,$A37,СВЦЭМ!$B$39:$B$782,C$11)+'СЕТ СН'!$F$11+СВЦЭМ!$D$10+'СЕТ СН'!$F$5-'СЕТ СН'!$F$21</f>
        <v>3529.3046054799997</v>
      </c>
      <c r="D37" s="36">
        <f>SUMIFS(СВЦЭМ!$D$39:$D$782,СВЦЭМ!$A$39:$A$782,$A37,СВЦЭМ!$B$39:$B$782,D$11)+'СЕТ СН'!$F$11+СВЦЭМ!$D$10+'СЕТ СН'!$F$5-'СЕТ СН'!$F$21</f>
        <v>3570.2097662599999</v>
      </c>
      <c r="E37" s="36">
        <f>SUMIFS(СВЦЭМ!$D$39:$D$782,СВЦЭМ!$A$39:$A$782,$A37,СВЦЭМ!$B$39:$B$782,E$11)+'СЕТ СН'!$F$11+СВЦЭМ!$D$10+'СЕТ СН'!$F$5-'СЕТ СН'!$F$21</f>
        <v>3567.4809112100002</v>
      </c>
      <c r="F37" s="36">
        <f>SUMIFS(СВЦЭМ!$D$39:$D$782,СВЦЭМ!$A$39:$A$782,$A37,СВЦЭМ!$B$39:$B$782,F$11)+'СЕТ СН'!$F$11+СВЦЭМ!$D$10+'СЕТ СН'!$F$5-'СЕТ СН'!$F$21</f>
        <v>3581.6005152099997</v>
      </c>
      <c r="G37" s="36">
        <f>SUMIFS(СВЦЭМ!$D$39:$D$782,СВЦЭМ!$A$39:$A$782,$A37,СВЦЭМ!$B$39:$B$782,G$11)+'СЕТ СН'!$F$11+СВЦЭМ!$D$10+'СЕТ СН'!$F$5-'СЕТ СН'!$F$21</f>
        <v>3596.09648573</v>
      </c>
      <c r="H37" s="36">
        <f>SUMIFS(СВЦЭМ!$D$39:$D$782,СВЦЭМ!$A$39:$A$782,$A37,СВЦЭМ!$B$39:$B$782,H$11)+'СЕТ СН'!$F$11+СВЦЭМ!$D$10+'СЕТ СН'!$F$5-'СЕТ СН'!$F$21</f>
        <v>3634.6773555099999</v>
      </c>
      <c r="I37" s="36">
        <f>SUMIFS(СВЦЭМ!$D$39:$D$782,СВЦЭМ!$A$39:$A$782,$A37,СВЦЭМ!$B$39:$B$782,I$11)+'СЕТ СН'!$F$11+СВЦЭМ!$D$10+'СЕТ СН'!$F$5-'СЕТ СН'!$F$21</f>
        <v>3573.4672599300002</v>
      </c>
      <c r="J37" s="36">
        <f>SUMIFS(СВЦЭМ!$D$39:$D$782,СВЦЭМ!$A$39:$A$782,$A37,СВЦЭМ!$B$39:$B$782,J$11)+'СЕТ СН'!$F$11+СВЦЭМ!$D$10+'СЕТ СН'!$F$5-'СЕТ СН'!$F$21</f>
        <v>3542.8094307599999</v>
      </c>
      <c r="K37" s="36">
        <f>SUMIFS(СВЦЭМ!$D$39:$D$782,СВЦЭМ!$A$39:$A$782,$A37,СВЦЭМ!$B$39:$B$782,K$11)+'СЕТ СН'!$F$11+СВЦЭМ!$D$10+'СЕТ СН'!$F$5-'СЕТ СН'!$F$21</f>
        <v>3476.7438414099997</v>
      </c>
      <c r="L37" s="36">
        <f>SUMIFS(СВЦЭМ!$D$39:$D$782,СВЦЭМ!$A$39:$A$782,$A37,СВЦЭМ!$B$39:$B$782,L$11)+'СЕТ СН'!$F$11+СВЦЭМ!$D$10+'СЕТ СН'!$F$5-'СЕТ СН'!$F$21</f>
        <v>3478.2968536799999</v>
      </c>
      <c r="M37" s="36">
        <f>SUMIFS(СВЦЭМ!$D$39:$D$782,СВЦЭМ!$A$39:$A$782,$A37,СВЦЭМ!$B$39:$B$782,M$11)+'СЕТ СН'!$F$11+СВЦЭМ!$D$10+'СЕТ СН'!$F$5-'СЕТ СН'!$F$21</f>
        <v>3479.3825186100003</v>
      </c>
      <c r="N37" s="36">
        <f>SUMIFS(СВЦЭМ!$D$39:$D$782,СВЦЭМ!$A$39:$A$782,$A37,СВЦЭМ!$B$39:$B$782,N$11)+'СЕТ СН'!$F$11+СВЦЭМ!$D$10+'СЕТ СН'!$F$5-'СЕТ СН'!$F$21</f>
        <v>3508.8456081700001</v>
      </c>
      <c r="O37" s="36">
        <f>SUMIFS(СВЦЭМ!$D$39:$D$782,СВЦЭМ!$A$39:$A$782,$A37,СВЦЭМ!$B$39:$B$782,O$11)+'СЕТ СН'!$F$11+СВЦЭМ!$D$10+'СЕТ СН'!$F$5-'СЕТ СН'!$F$21</f>
        <v>3563.6449323699999</v>
      </c>
      <c r="P37" s="36">
        <f>SUMIFS(СВЦЭМ!$D$39:$D$782,СВЦЭМ!$A$39:$A$782,$A37,СВЦЭМ!$B$39:$B$782,P$11)+'СЕТ СН'!$F$11+СВЦЭМ!$D$10+'СЕТ СН'!$F$5-'СЕТ СН'!$F$21</f>
        <v>3617.7167107</v>
      </c>
      <c r="Q37" s="36">
        <f>SUMIFS(СВЦЭМ!$D$39:$D$782,СВЦЭМ!$A$39:$A$782,$A37,СВЦЭМ!$B$39:$B$782,Q$11)+'СЕТ СН'!$F$11+СВЦЭМ!$D$10+'СЕТ СН'!$F$5-'СЕТ СН'!$F$21</f>
        <v>3627.1172126700003</v>
      </c>
      <c r="R37" s="36">
        <f>SUMIFS(СВЦЭМ!$D$39:$D$782,СВЦЭМ!$A$39:$A$782,$A37,СВЦЭМ!$B$39:$B$782,R$11)+'СЕТ СН'!$F$11+СВЦЭМ!$D$10+'СЕТ СН'!$F$5-'СЕТ СН'!$F$21</f>
        <v>3605.1927442200003</v>
      </c>
      <c r="S37" s="36">
        <f>SUMIFS(СВЦЭМ!$D$39:$D$782,СВЦЭМ!$A$39:$A$782,$A37,СВЦЭМ!$B$39:$B$782,S$11)+'СЕТ СН'!$F$11+СВЦЭМ!$D$10+'СЕТ СН'!$F$5-'СЕТ СН'!$F$21</f>
        <v>3580.8124183099999</v>
      </c>
      <c r="T37" s="36">
        <f>SUMIFS(СВЦЭМ!$D$39:$D$782,СВЦЭМ!$A$39:$A$782,$A37,СВЦЭМ!$B$39:$B$782,T$11)+'СЕТ СН'!$F$11+СВЦЭМ!$D$10+'СЕТ СН'!$F$5-'СЕТ СН'!$F$21</f>
        <v>3515.27191167</v>
      </c>
      <c r="U37" s="36">
        <f>SUMIFS(СВЦЭМ!$D$39:$D$782,СВЦЭМ!$A$39:$A$782,$A37,СВЦЭМ!$B$39:$B$782,U$11)+'СЕТ СН'!$F$11+СВЦЭМ!$D$10+'СЕТ СН'!$F$5-'СЕТ СН'!$F$21</f>
        <v>3456.4229148599998</v>
      </c>
      <c r="V37" s="36">
        <f>SUMIFS(СВЦЭМ!$D$39:$D$782,СВЦЭМ!$A$39:$A$782,$A37,СВЦЭМ!$B$39:$B$782,V$11)+'СЕТ СН'!$F$11+СВЦЭМ!$D$10+'СЕТ СН'!$F$5-'СЕТ СН'!$F$21</f>
        <v>3453.5487676900002</v>
      </c>
      <c r="W37" s="36">
        <f>SUMIFS(СВЦЭМ!$D$39:$D$782,СВЦЭМ!$A$39:$A$782,$A37,СВЦЭМ!$B$39:$B$782,W$11)+'СЕТ СН'!$F$11+СВЦЭМ!$D$10+'СЕТ СН'!$F$5-'СЕТ СН'!$F$21</f>
        <v>3468.6764791000001</v>
      </c>
      <c r="X37" s="36">
        <f>SUMIFS(СВЦЭМ!$D$39:$D$782,СВЦЭМ!$A$39:$A$782,$A37,СВЦЭМ!$B$39:$B$782,X$11)+'СЕТ СН'!$F$11+СВЦЭМ!$D$10+'СЕТ СН'!$F$5-'СЕТ СН'!$F$21</f>
        <v>3465.4318133900001</v>
      </c>
      <c r="Y37" s="36">
        <f>SUMIFS(СВЦЭМ!$D$39:$D$782,СВЦЭМ!$A$39:$A$782,$A37,СВЦЭМ!$B$39:$B$782,Y$11)+'СЕТ СН'!$F$11+СВЦЭМ!$D$10+'СЕТ СН'!$F$5-'СЕТ СН'!$F$21</f>
        <v>3513.7645981000001</v>
      </c>
    </row>
    <row r="38" spans="1:27" ht="15.75" x14ac:dyDescent="0.2">
      <c r="A38" s="35">
        <f t="shared" si="0"/>
        <v>44313</v>
      </c>
      <c r="B38" s="36">
        <f>SUMIFS(СВЦЭМ!$D$39:$D$782,СВЦЭМ!$A$39:$A$782,$A38,СВЦЭМ!$B$39:$B$782,B$11)+'СЕТ СН'!$F$11+СВЦЭМ!$D$10+'СЕТ СН'!$F$5-'СЕТ СН'!$F$21</f>
        <v>3757.2108882000002</v>
      </c>
      <c r="C38" s="36">
        <f>SUMIFS(СВЦЭМ!$D$39:$D$782,СВЦЭМ!$A$39:$A$782,$A38,СВЦЭМ!$B$39:$B$782,C$11)+'СЕТ СН'!$F$11+СВЦЭМ!$D$10+'СЕТ СН'!$F$5-'СЕТ СН'!$F$21</f>
        <v>3844.5294891399999</v>
      </c>
      <c r="D38" s="36">
        <f>SUMIFS(СВЦЭМ!$D$39:$D$782,СВЦЭМ!$A$39:$A$782,$A38,СВЦЭМ!$B$39:$B$782,D$11)+'СЕТ СН'!$F$11+СВЦЭМ!$D$10+'СЕТ СН'!$F$5-'СЕТ СН'!$F$21</f>
        <v>3817.8780890999997</v>
      </c>
      <c r="E38" s="36">
        <f>SUMIFS(СВЦЭМ!$D$39:$D$782,СВЦЭМ!$A$39:$A$782,$A38,СВЦЭМ!$B$39:$B$782,E$11)+'СЕТ СН'!$F$11+СВЦЭМ!$D$10+'СЕТ СН'!$F$5-'СЕТ СН'!$F$21</f>
        <v>3814.2297645799999</v>
      </c>
      <c r="F38" s="36">
        <f>SUMIFS(СВЦЭМ!$D$39:$D$782,СВЦЭМ!$A$39:$A$782,$A38,СВЦЭМ!$B$39:$B$782,F$11)+'СЕТ СН'!$F$11+СВЦЭМ!$D$10+'СЕТ СН'!$F$5-'СЕТ СН'!$F$21</f>
        <v>3814.3784855900003</v>
      </c>
      <c r="G38" s="36">
        <f>SUMIFS(СВЦЭМ!$D$39:$D$782,СВЦЭМ!$A$39:$A$782,$A38,СВЦЭМ!$B$39:$B$782,G$11)+'СЕТ СН'!$F$11+СВЦЭМ!$D$10+'СЕТ СН'!$F$5-'СЕТ СН'!$F$21</f>
        <v>3825.4307307300001</v>
      </c>
      <c r="H38" s="36">
        <f>SUMIFS(СВЦЭМ!$D$39:$D$782,СВЦЭМ!$A$39:$A$782,$A38,СВЦЭМ!$B$39:$B$782,H$11)+'СЕТ СН'!$F$11+СВЦЭМ!$D$10+'СЕТ СН'!$F$5-'СЕТ СН'!$F$21</f>
        <v>3839.00849328</v>
      </c>
      <c r="I38" s="36">
        <f>SUMIFS(СВЦЭМ!$D$39:$D$782,СВЦЭМ!$A$39:$A$782,$A38,СВЦЭМ!$B$39:$B$782,I$11)+'СЕТ СН'!$F$11+СВЦЭМ!$D$10+'СЕТ СН'!$F$5-'СЕТ СН'!$F$21</f>
        <v>3766.34890107</v>
      </c>
      <c r="J38" s="36">
        <f>SUMIFS(СВЦЭМ!$D$39:$D$782,СВЦЭМ!$A$39:$A$782,$A38,СВЦЭМ!$B$39:$B$782,J$11)+'СЕТ СН'!$F$11+СВЦЭМ!$D$10+'СЕТ СН'!$F$5-'СЕТ СН'!$F$21</f>
        <v>3683.2223386599999</v>
      </c>
      <c r="K38" s="36">
        <f>SUMIFS(СВЦЭМ!$D$39:$D$782,СВЦЭМ!$A$39:$A$782,$A38,СВЦЭМ!$B$39:$B$782,K$11)+'СЕТ СН'!$F$11+СВЦЭМ!$D$10+'СЕТ СН'!$F$5-'СЕТ СН'!$F$21</f>
        <v>3630.1067837700002</v>
      </c>
      <c r="L38" s="36">
        <f>SUMIFS(СВЦЭМ!$D$39:$D$782,СВЦЭМ!$A$39:$A$782,$A38,СВЦЭМ!$B$39:$B$782,L$11)+'СЕТ СН'!$F$11+СВЦЭМ!$D$10+'СЕТ СН'!$F$5-'СЕТ СН'!$F$21</f>
        <v>3637.02284255</v>
      </c>
      <c r="M38" s="36">
        <f>SUMIFS(СВЦЭМ!$D$39:$D$782,СВЦЭМ!$A$39:$A$782,$A38,СВЦЭМ!$B$39:$B$782,M$11)+'СЕТ СН'!$F$11+СВЦЭМ!$D$10+'СЕТ СН'!$F$5-'СЕТ СН'!$F$21</f>
        <v>3649.0644335500001</v>
      </c>
      <c r="N38" s="36">
        <f>SUMIFS(СВЦЭМ!$D$39:$D$782,СВЦЭМ!$A$39:$A$782,$A38,СВЦЭМ!$B$39:$B$782,N$11)+'СЕТ СН'!$F$11+СВЦЭМ!$D$10+'СЕТ СН'!$F$5-'СЕТ СН'!$F$21</f>
        <v>3679.7509943200002</v>
      </c>
      <c r="O38" s="36">
        <f>SUMIFS(СВЦЭМ!$D$39:$D$782,СВЦЭМ!$A$39:$A$782,$A38,СВЦЭМ!$B$39:$B$782,O$11)+'СЕТ СН'!$F$11+СВЦЭМ!$D$10+'СЕТ СН'!$F$5-'СЕТ СН'!$F$21</f>
        <v>3735.4634137499997</v>
      </c>
      <c r="P38" s="36">
        <f>SUMIFS(СВЦЭМ!$D$39:$D$782,СВЦЭМ!$A$39:$A$782,$A38,СВЦЭМ!$B$39:$B$782,P$11)+'СЕТ СН'!$F$11+СВЦЭМ!$D$10+'СЕТ СН'!$F$5-'СЕТ СН'!$F$21</f>
        <v>3752.50184472</v>
      </c>
      <c r="Q38" s="36">
        <f>SUMIFS(СВЦЭМ!$D$39:$D$782,СВЦЭМ!$A$39:$A$782,$A38,СВЦЭМ!$B$39:$B$782,Q$11)+'СЕТ СН'!$F$11+СВЦЭМ!$D$10+'СЕТ СН'!$F$5-'СЕТ СН'!$F$21</f>
        <v>3735.4282979999998</v>
      </c>
      <c r="R38" s="36">
        <f>SUMIFS(СВЦЭМ!$D$39:$D$782,СВЦЭМ!$A$39:$A$782,$A38,СВЦЭМ!$B$39:$B$782,R$11)+'СЕТ СН'!$F$11+СВЦЭМ!$D$10+'СЕТ СН'!$F$5-'СЕТ СН'!$F$21</f>
        <v>3735.9706366</v>
      </c>
      <c r="S38" s="36">
        <f>SUMIFS(СВЦЭМ!$D$39:$D$782,СВЦЭМ!$A$39:$A$782,$A38,СВЦЭМ!$B$39:$B$782,S$11)+'СЕТ СН'!$F$11+СВЦЭМ!$D$10+'СЕТ СН'!$F$5-'СЕТ СН'!$F$21</f>
        <v>3759.2823101700001</v>
      </c>
      <c r="T38" s="36">
        <f>SUMIFS(СВЦЭМ!$D$39:$D$782,СВЦЭМ!$A$39:$A$782,$A38,СВЦЭМ!$B$39:$B$782,T$11)+'СЕТ СН'!$F$11+СВЦЭМ!$D$10+'СЕТ СН'!$F$5-'СЕТ СН'!$F$21</f>
        <v>3675.2140975499997</v>
      </c>
      <c r="U38" s="36">
        <f>SUMIFS(СВЦЭМ!$D$39:$D$782,СВЦЭМ!$A$39:$A$782,$A38,СВЦЭМ!$B$39:$B$782,U$11)+'СЕТ СН'!$F$11+СВЦЭМ!$D$10+'СЕТ СН'!$F$5-'СЕТ СН'!$F$21</f>
        <v>3589.07390988</v>
      </c>
      <c r="V38" s="36">
        <f>SUMIFS(СВЦЭМ!$D$39:$D$782,СВЦЭМ!$A$39:$A$782,$A38,СВЦЭМ!$B$39:$B$782,V$11)+'СЕТ СН'!$F$11+СВЦЭМ!$D$10+'СЕТ СН'!$F$5-'СЕТ СН'!$F$21</f>
        <v>3570.5822396100002</v>
      </c>
      <c r="W38" s="36">
        <f>SUMIFS(СВЦЭМ!$D$39:$D$782,СВЦЭМ!$A$39:$A$782,$A38,СВЦЭМ!$B$39:$B$782,W$11)+'СЕТ СН'!$F$11+СВЦЭМ!$D$10+'СЕТ СН'!$F$5-'СЕТ СН'!$F$21</f>
        <v>3579.6835696899998</v>
      </c>
      <c r="X38" s="36">
        <f>SUMIFS(СВЦЭМ!$D$39:$D$782,СВЦЭМ!$A$39:$A$782,$A38,СВЦЭМ!$B$39:$B$782,X$11)+'СЕТ СН'!$F$11+СВЦЭМ!$D$10+'СЕТ СН'!$F$5-'СЕТ СН'!$F$21</f>
        <v>3576.8122461499997</v>
      </c>
      <c r="Y38" s="36">
        <f>SUMIFS(СВЦЭМ!$D$39:$D$782,СВЦЭМ!$A$39:$A$782,$A38,СВЦЭМ!$B$39:$B$782,Y$11)+'СЕТ СН'!$F$11+СВЦЭМ!$D$10+'СЕТ СН'!$F$5-'СЕТ СН'!$F$21</f>
        <v>3618.7183422099997</v>
      </c>
    </row>
    <row r="39" spans="1:27" ht="15.75" x14ac:dyDescent="0.2">
      <c r="A39" s="35">
        <f t="shared" si="0"/>
        <v>44314</v>
      </c>
      <c r="B39" s="36">
        <f>SUMIFS(СВЦЭМ!$D$39:$D$782,СВЦЭМ!$A$39:$A$782,$A39,СВЦЭМ!$B$39:$B$782,B$11)+'СЕТ СН'!$F$11+СВЦЭМ!$D$10+'СЕТ СН'!$F$5-'СЕТ СН'!$F$21</f>
        <v>3756.4816256200002</v>
      </c>
      <c r="C39" s="36">
        <f>SUMIFS(СВЦЭМ!$D$39:$D$782,СВЦЭМ!$A$39:$A$782,$A39,СВЦЭМ!$B$39:$B$782,C$11)+'СЕТ СН'!$F$11+СВЦЭМ!$D$10+'СЕТ СН'!$F$5-'СЕТ СН'!$F$21</f>
        <v>3845.7148517400001</v>
      </c>
      <c r="D39" s="36">
        <f>SUMIFS(СВЦЭМ!$D$39:$D$782,СВЦЭМ!$A$39:$A$782,$A39,СВЦЭМ!$B$39:$B$782,D$11)+'СЕТ СН'!$F$11+СВЦЭМ!$D$10+'СЕТ СН'!$F$5-'СЕТ СН'!$F$21</f>
        <v>3870.4678471500001</v>
      </c>
      <c r="E39" s="36">
        <f>SUMIFS(СВЦЭМ!$D$39:$D$782,СВЦЭМ!$A$39:$A$782,$A39,СВЦЭМ!$B$39:$B$782,E$11)+'СЕТ СН'!$F$11+СВЦЭМ!$D$10+'СЕТ СН'!$F$5-'СЕТ СН'!$F$21</f>
        <v>3870.3505193199999</v>
      </c>
      <c r="F39" s="36">
        <f>SUMIFS(СВЦЭМ!$D$39:$D$782,СВЦЭМ!$A$39:$A$782,$A39,СВЦЭМ!$B$39:$B$782,F$11)+'СЕТ СН'!$F$11+СВЦЭМ!$D$10+'СЕТ СН'!$F$5-'СЕТ СН'!$F$21</f>
        <v>3880.9029669700003</v>
      </c>
      <c r="G39" s="36">
        <f>SUMIFS(СВЦЭМ!$D$39:$D$782,СВЦЭМ!$A$39:$A$782,$A39,СВЦЭМ!$B$39:$B$782,G$11)+'СЕТ СН'!$F$11+СВЦЭМ!$D$10+'СЕТ СН'!$F$5-'СЕТ СН'!$F$21</f>
        <v>3888.52917609</v>
      </c>
      <c r="H39" s="36">
        <f>SUMIFS(СВЦЭМ!$D$39:$D$782,СВЦЭМ!$A$39:$A$782,$A39,СВЦЭМ!$B$39:$B$782,H$11)+'СЕТ СН'!$F$11+СВЦЭМ!$D$10+'СЕТ СН'!$F$5-'СЕТ СН'!$F$21</f>
        <v>3877.69305304</v>
      </c>
      <c r="I39" s="36">
        <f>SUMIFS(СВЦЭМ!$D$39:$D$782,СВЦЭМ!$A$39:$A$782,$A39,СВЦЭМ!$B$39:$B$782,I$11)+'СЕТ СН'!$F$11+СВЦЭМ!$D$10+'СЕТ СН'!$F$5-'СЕТ СН'!$F$21</f>
        <v>3790.9173775700001</v>
      </c>
      <c r="J39" s="36">
        <f>SUMIFS(СВЦЭМ!$D$39:$D$782,СВЦЭМ!$A$39:$A$782,$A39,СВЦЭМ!$B$39:$B$782,J$11)+'СЕТ СН'!$F$11+СВЦЭМ!$D$10+'СЕТ СН'!$F$5-'СЕТ СН'!$F$21</f>
        <v>3706.9138298600001</v>
      </c>
      <c r="K39" s="36">
        <f>SUMIFS(СВЦЭМ!$D$39:$D$782,СВЦЭМ!$A$39:$A$782,$A39,СВЦЭМ!$B$39:$B$782,K$11)+'СЕТ СН'!$F$11+СВЦЭМ!$D$10+'СЕТ СН'!$F$5-'СЕТ СН'!$F$21</f>
        <v>3641.3397392699999</v>
      </c>
      <c r="L39" s="36">
        <f>SUMIFS(СВЦЭМ!$D$39:$D$782,СВЦЭМ!$A$39:$A$782,$A39,СВЦЭМ!$B$39:$B$782,L$11)+'СЕТ СН'!$F$11+СВЦЭМ!$D$10+'СЕТ СН'!$F$5-'СЕТ СН'!$F$21</f>
        <v>3637.3677298699999</v>
      </c>
      <c r="M39" s="36">
        <f>SUMIFS(СВЦЭМ!$D$39:$D$782,СВЦЭМ!$A$39:$A$782,$A39,СВЦЭМ!$B$39:$B$782,M$11)+'СЕТ СН'!$F$11+СВЦЭМ!$D$10+'СЕТ СН'!$F$5-'СЕТ СН'!$F$21</f>
        <v>3653.1338060899998</v>
      </c>
      <c r="N39" s="36">
        <f>SUMIFS(СВЦЭМ!$D$39:$D$782,СВЦЭМ!$A$39:$A$782,$A39,СВЦЭМ!$B$39:$B$782,N$11)+'СЕТ СН'!$F$11+СВЦЭМ!$D$10+'СЕТ СН'!$F$5-'СЕТ СН'!$F$21</f>
        <v>3695.5136521499999</v>
      </c>
      <c r="O39" s="36">
        <f>SUMIFS(СВЦЭМ!$D$39:$D$782,СВЦЭМ!$A$39:$A$782,$A39,СВЦЭМ!$B$39:$B$782,O$11)+'СЕТ СН'!$F$11+СВЦЭМ!$D$10+'СЕТ СН'!$F$5-'СЕТ СН'!$F$21</f>
        <v>3739.6175746199997</v>
      </c>
      <c r="P39" s="36">
        <f>SUMIFS(СВЦЭМ!$D$39:$D$782,СВЦЭМ!$A$39:$A$782,$A39,СВЦЭМ!$B$39:$B$782,P$11)+'СЕТ СН'!$F$11+СВЦЭМ!$D$10+'СЕТ СН'!$F$5-'СЕТ СН'!$F$21</f>
        <v>3789.74880639</v>
      </c>
      <c r="Q39" s="36">
        <f>SUMIFS(СВЦЭМ!$D$39:$D$782,СВЦЭМ!$A$39:$A$782,$A39,СВЦЭМ!$B$39:$B$782,Q$11)+'СЕТ СН'!$F$11+СВЦЭМ!$D$10+'СЕТ СН'!$F$5-'СЕТ СН'!$F$21</f>
        <v>3791.3949973199997</v>
      </c>
      <c r="R39" s="36">
        <f>SUMIFS(СВЦЭМ!$D$39:$D$782,СВЦЭМ!$A$39:$A$782,$A39,СВЦЭМ!$B$39:$B$782,R$11)+'СЕТ СН'!$F$11+СВЦЭМ!$D$10+'СЕТ СН'!$F$5-'СЕТ СН'!$F$21</f>
        <v>3788.83940196</v>
      </c>
      <c r="S39" s="36">
        <f>SUMIFS(СВЦЭМ!$D$39:$D$782,СВЦЭМ!$A$39:$A$782,$A39,СВЦЭМ!$B$39:$B$782,S$11)+'СЕТ СН'!$F$11+СВЦЭМ!$D$10+'СЕТ СН'!$F$5-'СЕТ СН'!$F$21</f>
        <v>3795.8401244400002</v>
      </c>
      <c r="T39" s="36">
        <f>SUMIFS(СВЦЭМ!$D$39:$D$782,СВЦЭМ!$A$39:$A$782,$A39,СВЦЭМ!$B$39:$B$782,T$11)+'СЕТ СН'!$F$11+СВЦЭМ!$D$10+'СЕТ СН'!$F$5-'СЕТ СН'!$F$21</f>
        <v>3706.6192471100003</v>
      </c>
      <c r="U39" s="36">
        <f>SUMIFS(СВЦЭМ!$D$39:$D$782,СВЦЭМ!$A$39:$A$782,$A39,СВЦЭМ!$B$39:$B$782,U$11)+'СЕТ СН'!$F$11+СВЦЭМ!$D$10+'СЕТ СН'!$F$5-'СЕТ СН'!$F$21</f>
        <v>3629.76410149</v>
      </c>
      <c r="V39" s="36">
        <f>SUMIFS(СВЦЭМ!$D$39:$D$782,СВЦЭМ!$A$39:$A$782,$A39,СВЦЭМ!$B$39:$B$782,V$11)+'СЕТ СН'!$F$11+СВЦЭМ!$D$10+'СЕТ СН'!$F$5-'СЕТ СН'!$F$21</f>
        <v>3599.7090999900001</v>
      </c>
      <c r="W39" s="36">
        <f>SUMIFS(СВЦЭМ!$D$39:$D$782,СВЦЭМ!$A$39:$A$782,$A39,СВЦЭМ!$B$39:$B$782,W$11)+'СЕТ СН'!$F$11+СВЦЭМ!$D$10+'СЕТ СН'!$F$5-'СЕТ СН'!$F$21</f>
        <v>3619.0880321599998</v>
      </c>
      <c r="X39" s="36">
        <f>SUMIFS(СВЦЭМ!$D$39:$D$782,СВЦЭМ!$A$39:$A$782,$A39,СВЦЭМ!$B$39:$B$782,X$11)+'СЕТ СН'!$F$11+СВЦЭМ!$D$10+'СЕТ СН'!$F$5-'СЕТ СН'!$F$21</f>
        <v>3655.8731471700003</v>
      </c>
      <c r="Y39" s="36">
        <f>SUMIFS(СВЦЭМ!$D$39:$D$782,СВЦЭМ!$A$39:$A$782,$A39,СВЦЭМ!$B$39:$B$782,Y$11)+'СЕТ СН'!$F$11+СВЦЭМ!$D$10+'СЕТ СН'!$F$5-'СЕТ СН'!$F$21</f>
        <v>3723.7252572899997</v>
      </c>
    </row>
    <row r="40" spans="1:27" ht="15.75" x14ac:dyDescent="0.2">
      <c r="A40" s="35">
        <f t="shared" si="0"/>
        <v>44315</v>
      </c>
      <c r="B40" s="36">
        <f>SUMIFS(СВЦЭМ!$D$39:$D$782,СВЦЭМ!$A$39:$A$782,$A40,СВЦЭМ!$B$39:$B$782,B$11)+'СЕТ СН'!$F$11+СВЦЭМ!$D$10+'СЕТ СН'!$F$5-'СЕТ СН'!$F$21</f>
        <v>3764.3695478500003</v>
      </c>
      <c r="C40" s="36">
        <f>SUMIFS(СВЦЭМ!$D$39:$D$782,СВЦЭМ!$A$39:$A$782,$A40,СВЦЭМ!$B$39:$B$782,C$11)+'СЕТ СН'!$F$11+СВЦЭМ!$D$10+'СЕТ СН'!$F$5-'СЕТ СН'!$F$21</f>
        <v>3864.08947721</v>
      </c>
      <c r="D40" s="36">
        <f>SUMIFS(СВЦЭМ!$D$39:$D$782,СВЦЭМ!$A$39:$A$782,$A40,СВЦЭМ!$B$39:$B$782,D$11)+'СЕТ СН'!$F$11+СВЦЭМ!$D$10+'СЕТ СН'!$F$5-'СЕТ СН'!$F$21</f>
        <v>3867.2880051500001</v>
      </c>
      <c r="E40" s="36">
        <f>SUMIFS(СВЦЭМ!$D$39:$D$782,СВЦЭМ!$A$39:$A$782,$A40,СВЦЭМ!$B$39:$B$782,E$11)+'СЕТ СН'!$F$11+СВЦЭМ!$D$10+'СЕТ СН'!$F$5-'СЕТ СН'!$F$21</f>
        <v>3863.2839949899999</v>
      </c>
      <c r="F40" s="36">
        <f>SUMIFS(СВЦЭМ!$D$39:$D$782,СВЦЭМ!$A$39:$A$782,$A40,СВЦЭМ!$B$39:$B$782,F$11)+'СЕТ СН'!$F$11+СВЦЭМ!$D$10+'СЕТ СН'!$F$5-'СЕТ СН'!$F$21</f>
        <v>3876.4569321700001</v>
      </c>
      <c r="G40" s="36">
        <f>SUMIFS(СВЦЭМ!$D$39:$D$782,СВЦЭМ!$A$39:$A$782,$A40,СВЦЭМ!$B$39:$B$782,G$11)+'СЕТ СН'!$F$11+СВЦЭМ!$D$10+'СЕТ СН'!$F$5-'СЕТ СН'!$F$21</f>
        <v>3885.1050669799997</v>
      </c>
      <c r="H40" s="36">
        <f>SUMIFS(СВЦЭМ!$D$39:$D$782,СВЦЭМ!$A$39:$A$782,$A40,СВЦЭМ!$B$39:$B$782,H$11)+'СЕТ СН'!$F$11+СВЦЭМ!$D$10+'СЕТ СН'!$F$5-'СЕТ СН'!$F$21</f>
        <v>3885.3134194499999</v>
      </c>
      <c r="I40" s="36">
        <f>SUMIFS(СВЦЭМ!$D$39:$D$782,СВЦЭМ!$A$39:$A$782,$A40,СВЦЭМ!$B$39:$B$782,I$11)+'СЕТ СН'!$F$11+СВЦЭМ!$D$10+'СЕТ СН'!$F$5-'СЕТ СН'!$F$21</f>
        <v>3781.8076527399999</v>
      </c>
      <c r="J40" s="36">
        <f>SUMIFS(СВЦЭМ!$D$39:$D$782,СВЦЭМ!$A$39:$A$782,$A40,СВЦЭМ!$B$39:$B$782,J$11)+'СЕТ СН'!$F$11+СВЦЭМ!$D$10+'СЕТ СН'!$F$5-'СЕТ СН'!$F$21</f>
        <v>3713.1447251500003</v>
      </c>
      <c r="K40" s="36">
        <f>SUMIFS(СВЦЭМ!$D$39:$D$782,СВЦЭМ!$A$39:$A$782,$A40,СВЦЭМ!$B$39:$B$782,K$11)+'СЕТ СН'!$F$11+СВЦЭМ!$D$10+'СЕТ СН'!$F$5-'СЕТ СН'!$F$21</f>
        <v>3645.7565349300003</v>
      </c>
      <c r="L40" s="36">
        <f>SUMIFS(СВЦЭМ!$D$39:$D$782,СВЦЭМ!$A$39:$A$782,$A40,СВЦЭМ!$B$39:$B$782,L$11)+'СЕТ СН'!$F$11+СВЦЭМ!$D$10+'СЕТ СН'!$F$5-'СЕТ СН'!$F$21</f>
        <v>3650.6834182900002</v>
      </c>
      <c r="M40" s="36">
        <f>SUMIFS(СВЦЭМ!$D$39:$D$782,СВЦЭМ!$A$39:$A$782,$A40,СВЦЭМ!$B$39:$B$782,M$11)+'СЕТ СН'!$F$11+СВЦЭМ!$D$10+'СЕТ СН'!$F$5-'СЕТ СН'!$F$21</f>
        <v>3660.6472496799997</v>
      </c>
      <c r="N40" s="36">
        <f>SUMIFS(СВЦЭМ!$D$39:$D$782,СВЦЭМ!$A$39:$A$782,$A40,СВЦЭМ!$B$39:$B$782,N$11)+'СЕТ СН'!$F$11+СВЦЭМ!$D$10+'СЕТ СН'!$F$5-'СЕТ СН'!$F$21</f>
        <v>3693.5662595599997</v>
      </c>
      <c r="O40" s="36">
        <f>SUMIFS(СВЦЭМ!$D$39:$D$782,СВЦЭМ!$A$39:$A$782,$A40,СВЦЭМ!$B$39:$B$782,O$11)+'СЕТ СН'!$F$11+СВЦЭМ!$D$10+'СЕТ СН'!$F$5-'СЕТ СН'!$F$21</f>
        <v>3747.2948250999998</v>
      </c>
      <c r="P40" s="36">
        <f>SUMIFS(СВЦЭМ!$D$39:$D$782,СВЦЭМ!$A$39:$A$782,$A40,СВЦЭМ!$B$39:$B$782,P$11)+'СЕТ СН'!$F$11+СВЦЭМ!$D$10+'СЕТ СН'!$F$5-'СЕТ СН'!$F$21</f>
        <v>3788.0745328000003</v>
      </c>
      <c r="Q40" s="36">
        <f>SUMIFS(СВЦЭМ!$D$39:$D$782,СВЦЭМ!$A$39:$A$782,$A40,СВЦЭМ!$B$39:$B$782,Q$11)+'СЕТ СН'!$F$11+СВЦЭМ!$D$10+'СЕТ СН'!$F$5-'СЕТ СН'!$F$21</f>
        <v>3781.6684898499998</v>
      </c>
      <c r="R40" s="36">
        <f>SUMIFS(СВЦЭМ!$D$39:$D$782,СВЦЭМ!$A$39:$A$782,$A40,СВЦЭМ!$B$39:$B$782,R$11)+'СЕТ СН'!$F$11+СВЦЭМ!$D$10+'СЕТ СН'!$F$5-'СЕТ СН'!$F$21</f>
        <v>3784.4927373199998</v>
      </c>
      <c r="S40" s="36">
        <f>SUMIFS(СВЦЭМ!$D$39:$D$782,СВЦЭМ!$A$39:$A$782,$A40,СВЦЭМ!$B$39:$B$782,S$11)+'СЕТ СН'!$F$11+СВЦЭМ!$D$10+'СЕТ СН'!$F$5-'СЕТ СН'!$F$21</f>
        <v>3806.0471342600003</v>
      </c>
      <c r="T40" s="36">
        <f>SUMIFS(СВЦЭМ!$D$39:$D$782,СВЦЭМ!$A$39:$A$782,$A40,СВЦЭМ!$B$39:$B$782,T$11)+'СЕТ СН'!$F$11+СВЦЭМ!$D$10+'СЕТ СН'!$F$5-'СЕТ СН'!$F$21</f>
        <v>3710.4269368300002</v>
      </c>
      <c r="U40" s="36">
        <f>SUMIFS(СВЦЭМ!$D$39:$D$782,СВЦЭМ!$A$39:$A$782,$A40,СВЦЭМ!$B$39:$B$782,U$11)+'СЕТ СН'!$F$11+СВЦЭМ!$D$10+'СЕТ СН'!$F$5-'СЕТ СН'!$F$21</f>
        <v>3619.7882269000002</v>
      </c>
      <c r="V40" s="36">
        <f>SUMIFS(СВЦЭМ!$D$39:$D$782,СВЦЭМ!$A$39:$A$782,$A40,СВЦЭМ!$B$39:$B$782,V$11)+'СЕТ СН'!$F$11+СВЦЭМ!$D$10+'СЕТ СН'!$F$5-'СЕТ СН'!$F$21</f>
        <v>3586.9152842399999</v>
      </c>
      <c r="W40" s="36">
        <f>SUMIFS(СВЦЭМ!$D$39:$D$782,СВЦЭМ!$A$39:$A$782,$A40,СВЦЭМ!$B$39:$B$782,W$11)+'СЕТ СН'!$F$11+СВЦЭМ!$D$10+'СЕТ СН'!$F$5-'СЕТ СН'!$F$21</f>
        <v>3594.6487912499997</v>
      </c>
      <c r="X40" s="36">
        <f>SUMIFS(СВЦЭМ!$D$39:$D$782,СВЦЭМ!$A$39:$A$782,$A40,СВЦЭМ!$B$39:$B$782,X$11)+'СЕТ СН'!$F$11+СВЦЭМ!$D$10+'СЕТ СН'!$F$5-'СЕТ СН'!$F$21</f>
        <v>3619.9758527499998</v>
      </c>
      <c r="Y40" s="36">
        <f>SUMIFS(СВЦЭМ!$D$39:$D$782,СВЦЭМ!$A$39:$A$782,$A40,СВЦЭМ!$B$39:$B$782,Y$11)+'СЕТ СН'!$F$11+СВЦЭМ!$D$10+'СЕТ СН'!$F$5-'СЕТ СН'!$F$21</f>
        <v>3688.8088821599999</v>
      </c>
    </row>
    <row r="41" spans="1:27" ht="15.75" x14ac:dyDescent="0.2">
      <c r="A41" s="35">
        <f t="shared" si="0"/>
        <v>44316</v>
      </c>
      <c r="B41" s="36">
        <f>SUMIFS(СВЦЭМ!$D$39:$D$782,СВЦЭМ!$A$39:$A$782,$A41,СВЦЭМ!$B$39:$B$782,B$11)+'СЕТ СН'!$F$11+СВЦЭМ!$D$10+'СЕТ СН'!$F$5-'СЕТ СН'!$F$21</f>
        <v>3748.4246085699997</v>
      </c>
      <c r="C41" s="36">
        <f>SUMIFS(СВЦЭМ!$D$39:$D$782,СВЦЭМ!$A$39:$A$782,$A41,СВЦЭМ!$B$39:$B$782,C$11)+'СЕТ СН'!$F$11+СВЦЭМ!$D$10+'СЕТ СН'!$F$5-'СЕТ СН'!$F$21</f>
        <v>3835.23218696</v>
      </c>
      <c r="D41" s="36">
        <f>SUMIFS(СВЦЭМ!$D$39:$D$782,СВЦЭМ!$A$39:$A$782,$A41,СВЦЭМ!$B$39:$B$782,D$11)+'СЕТ СН'!$F$11+СВЦЭМ!$D$10+'СЕТ СН'!$F$5-'СЕТ СН'!$F$21</f>
        <v>3858.73541862</v>
      </c>
      <c r="E41" s="36">
        <f>SUMIFS(СВЦЭМ!$D$39:$D$782,СВЦЭМ!$A$39:$A$782,$A41,СВЦЭМ!$B$39:$B$782,E$11)+'СЕТ СН'!$F$11+СВЦЭМ!$D$10+'СЕТ СН'!$F$5-'СЕТ СН'!$F$21</f>
        <v>3853.9097836400001</v>
      </c>
      <c r="F41" s="36">
        <f>SUMIFS(СВЦЭМ!$D$39:$D$782,СВЦЭМ!$A$39:$A$782,$A41,СВЦЭМ!$B$39:$B$782,F$11)+'СЕТ СН'!$F$11+СВЦЭМ!$D$10+'СЕТ СН'!$F$5-'СЕТ СН'!$F$21</f>
        <v>3866.7449092400002</v>
      </c>
      <c r="G41" s="36">
        <f>SUMIFS(СВЦЭМ!$D$39:$D$782,СВЦЭМ!$A$39:$A$782,$A41,СВЦЭМ!$B$39:$B$782,G$11)+'СЕТ СН'!$F$11+СВЦЭМ!$D$10+'СЕТ СН'!$F$5-'СЕТ СН'!$F$21</f>
        <v>3884.6404708999999</v>
      </c>
      <c r="H41" s="36">
        <f>SUMIFS(СВЦЭМ!$D$39:$D$782,СВЦЭМ!$A$39:$A$782,$A41,СВЦЭМ!$B$39:$B$782,H$11)+'СЕТ СН'!$F$11+СВЦЭМ!$D$10+'СЕТ СН'!$F$5-'СЕТ СН'!$F$21</f>
        <v>3888.1269871300001</v>
      </c>
      <c r="I41" s="36">
        <f>SUMIFS(СВЦЭМ!$D$39:$D$782,СВЦЭМ!$A$39:$A$782,$A41,СВЦЭМ!$B$39:$B$782,I$11)+'СЕТ СН'!$F$11+СВЦЭМ!$D$10+'СЕТ СН'!$F$5-'СЕТ СН'!$F$21</f>
        <v>3806.1105044699998</v>
      </c>
      <c r="J41" s="36">
        <f>SUMIFS(СВЦЭМ!$D$39:$D$782,СВЦЭМ!$A$39:$A$782,$A41,СВЦЭМ!$B$39:$B$782,J$11)+'СЕТ СН'!$F$11+СВЦЭМ!$D$10+'СЕТ СН'!$F$5-'СЕТ СН'!$F$21</f>
        <v>3734.13693057</v>
      </c>
      <c r="K41" s="36">
        <f>SUMIFS(СВЦЭМ!$D$39:$D$782,СВЦЭМ!$A$39:$A$782,$A41,СВЦЭМ!$B$39:$B$782,K$11)+'СЕТ СН'!$F$11+СВЦЭМ!$D$10+'СЕТ СН'!$F$5-'СЕТ СН'!$F$21</f>
        <v>3697.5353303000002</v>
      </c>
      <c r="L41" s="36">
        <f>SUMIFS(СВЦЭМ!$D$39:$D$782,СВЦЭМ!$A$39:$A$782,$A41,СВЦЭМ!$B$39:$B$782,L$11)+'СЕТ СН'!$F$11+СВЦЭМ!$D$10+'СЕТ СН'!$F$5-'СЕТ СН'!$F$21</f>
        <v>3671.3670583100002</v>
      </c>
      <c r="M41" s="36">
        <f>SUMIFS(СВЦЭМ!$D$39:$D$782,СВЦЭМ!$A$39:$A$782,$A41,СВЦЭМ!$B$39:$B$782,M$11)+'СЕТ СН'!$F$11+СВЦЭМ!$D$10+'СЕТ СН'!$F$5-'СЕТ СН'!$F$21</f>
        <v>3679.8191283200003</v>
      </c>
      <c r="N41" s="36">
        <f>SUMIFS(СВЦЭМ!$D$39:$D$782,СВЦЭМ!$A$39:$A$782,$A41,СВЦЭМ!$B$39:$B$782,N$11)+'СЕТ СН'!$F$11+СВЦЭМ!$D$10+'СЕТ СН'!$F$5-'СЕТ СН'!$F$21</f>
        <v>3746.3580378300003</v>
      </c>
      <c r="O41" s="36">
        <f>SUMIFS(СВЦЭМ!$D$39:$D$782,СВЦЭМ!$A$39:$A$782,$A41,СВЦЭМ!$B$39:$B$782,O$11)+'СЕТ СН'!$F$11+СВЦЭМ!$D$10+'СЕТ СН'!$F$5-'СЕТ СН'!$F$21</f>
        <v>3788.2586765799997</v>
      </c>
      <c r="P41" s="36">
        <f>SUMIFS(СВЦЭМ!$D$39:$D$782,СВЦЭМ!$A$39:$A$782,$A41,СВЦЭМ!$B$39:$B$782,P$11)+'СЕТ СН'!$F$11+СВЦЭМ!$D$10+'СЕТ СН'!$F$5-'СЕТ СН'!$F$21</f>
        <v>3815.6523622200002</v>
      </c>
      <c r="Q41" s="36">
        <f>SUMIFS(СВЦЭМ!$D$39:$D$782,СВЦЭМ!$A$39:$A$782,$A41,СВЦЭМ!$B$39:$B$782,Q$11)+'СЕТ СН'!$F$11+СВЦЭМ!$D$10+'СЕТ СН'!$F$5-'СЕТ СН'!$F$21</f>
        <v>3809.8394713600001</v>
      </c>
      <c r="R41" s="36">
        <f>SUMIFS(СВЦЭМ!$D$39:$D$782,СВЦЭМ!$A$39:$A$782,$A41,СВЦЭМ!$B$39:$B$782,R$11)+'СЕТ СН'!$F$11+СВЦЭМ!$D$10+'СЕТ СН'!$F$5-'СЕТ СН'!$F$21</f>
        <v>3799.9465952400001</v>
      </c>
      <c r="S41" s="36">
        <f>SUMIFS(СВЦЭМ!$D$39:$D$782,СВЦЭМ!$A$39:$A$782,$A41,СВЦЭМ!$B$39:$B$782,S$11)+'СЕТ СН'!$F$11+СВЦЭМ!$D$10+'СЕТ СН'!$F$5-'СЕТ СН'!$F$21</f>
        <v>3790.14937994</v>
      </c>
      <c r="T41" s="36">
        <f>SUMIFS(СВЦЭМ!$D$39:$D$782,СВЦЭМ!$A$39:$A$782,$A41,СВЦЭМ!$B$39:$B$782,T$11)+'СЕТ СН'!$F$11+СВЦЭМ!$D$10+'СЕТ СН'!$F$5-'СЕТ СН'!$F$21</f>
        <v>3693.1117447400002</v>
      </c>
      <c r="U41" s="36">
        <f>SUMIFS(СВЦЭМ!$D$39:$D$782,СВЦЭМ!$A$39:$A$782,$A41,СВЦЭМ!$B$39:$B$782,U$11)+'СЕТ СН'!$F$11+СВЦЭМ!$D$10+'СЕТ СН'!$F$5-'СЕТ СН'!$F$21</f>
        <v>3607.92975725</v>
      </c>
      <c r="V41" s="36">
        <f>SUMIFS(СВЦЭМ!$D$39:$D$782,СВЦЭМ!$A$39:$A$782,$A41,СВЦЭМ!$B$39:$B$782,V$11)+'СЕТ СН'!$F$11+СВЦЭМ!$D$10+'СЕТ СН'!$F$5-'СЕТ СН'!$F$21</f>
        <v>3575.8216757299997</v>
      </c>
      <c r="W41" s="36">
        <f>SUMIFS(СВЦЭМ!$D$39:$D$782,СВЦЭМ!$A$39:$A$782,$A41,СВЦЭМ!$B$39:$B$782,W$11)+'СЕТ СН'!$F$11+СВЦЭМ!$D$10+'СЕТ СН'!$F$5-'СЕТ СН'!$F$21</f>
        <v>3582.7846372200001</v>
      </c>
      <c r="X41" s="36">
        <f>SUMIFS(СВЦЭМ!$D$39:$D$782,СВЦЭМ!$A$39:$A$782,$A41,СВЦЭМ!$B$39:$B$782,X$11)+'СЕТ СН'!$F$11+СВЦЭМ!$D$10+'СЕТ СН'!$F$5-'СЕТ СН'!$F$21</f>
        <v>3624.94099426</v>
      </c>
      <c r="Y41" s="36">
        <f>SUMIFS(СВЦЭМ!$D$39:$D$782,СВЦЭМ!$A$39:$A$782,$A41,СВЦЭМ!$B$39:$B$782,Y$11)+'СЕТ СН'!$F$11+СВЦЭМ!$D$10+'СЕТ СН'!$F$5-'СЕТ СН'!$F$21</f>
        <v>3708.8254293600003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01.04.2021</v>
      </c>
      <c r="B48" s="36">
        <f>SUMIFS(СВЦЭМ!$D$39:$D$782,СВЦЭМ!$A$39:$A$782,$A48,СВЦЭМ!$B$39:$B$782,B$47)+'СЕТ СН'!$G$11+СВЦЭМ!$D$10+'СЕТ СН'!$G$5-'СЕТ СН'!$G$21</f>
        <v>3827.5798161499997</v>
      </c>
      <c r="C48" s="36">
        <f>SUMIFS(СВЦЭМ!$D$39:$D$782,СВЦЭМ!$A$39:$A$782,$A48,СВЦЭМ!$B$39:$B$782,C$47)+'СЕТ СН'!$G$11+СВЦЭМ!$D$10+'СЕТ СН'!$G$5-'СЕТ СН'!$G$21</f>
        <v>3910.7585205099999</v>
      </c>
      <c r="D48" s="36">
        <f>SUMIFS(СВЦЭМ!$D$39:$D$782,СВЦЭМ!$A$39:$A$782,$A48,СВЦЭМ!$B$39:$B$782,D$47)+'СЕТ СН'!$G$11+СВЦЭМ!$D$10+'СЕТ СН'!$G$5-'СЕТ СН'!$G$21</f>
        <v>3956.2327075100002</v>
      </c>
      <c r="E48" s="36">
        <f>SUMIFS(СВЦЭМ!$D$39:$D$782,СВЦЭМ!$A$39:$A$782,$A48,СВЦЭМ!$B$39:$B$782,E$47)+'СЕТ СН'!$G$11+СВЦЭМ!$D$10+'СЕТ СН'!$G$5-'СЕТ СН'!$G$21</f>
        <v>3956.0553976000001</v>
      </c>
      <c r="F48" s="36">
        <f>SUMIFS(СВЦЭМ!$D$39:$D$782,СВЦЭМ!$A$39:$A$782,$A48,СВЦЭМ!$B$39:$B$782,F$47)+'СЕТ СН'!$G$11+СВЦЭМ!$D$10+'СЕТ СН'!$G$5-'СЕТ СН'!$G$21</f>
        <v>3951.2788193199999</v>
      </c>
      <c r="G48" s="36">
        <f>SUMIFS(СВЦЭМ!$D$39:$D$782,СВЦЭМ!$A$39:$A$782,$A48,СВЦЭМ!$B$39:$B$782,G$47)+'СЕТ СН'!$G$11+СВЦЭМ!$D$10+'СЕТ СН'!$G$5-'СЕТ СН'!$G$21</f>
        <v>3941.9245134800003</v>
      </c>
      <c r="H48" s="36">
        <f>SUMIFS(СВЦЭМ!$D$39:$D$782,СВЦЭМ!$A$39:$A$782,$A48,СВЦЭМ!$B$39:$B$782,H$47)+'СЕТ СН'!$G$11+СВЦЭМ!$D$10+'СЕТ СН'!$G$5-'СЕТ СН'!$G$21</f>
        <v>3879.1752021399998</v>
      </c>
      <c r="I48" s="36">
        <f>SUMIFS(СВЦЭМ!$D$39:$D$782,СВЦЭМ!$A$39:$A$782,$A48,СВЦЭМ!$B$39:$B$782,I$47)+'СЕТ СН'!$G$11+СВЦЭМ!$D$10+'СЕТ СН'!$G$5-'СЕТ СН'!$G$21</f>
        <v>3845.9006576299998</v>
      </c>
      <c r="J48" s="36">
        <f>SUMIFS(СВЦЭМ!$D$39:$D$782,СВЦЭМ!$A$39:$A$782,$A48,СВЦЭМ!$B$39:$B$782,J$47)+'СЕТ СН'!$G$11+СВЦЭМ!$D$10+'СЕТ СН'!$G$5-'СЕТ СН'!$G$21</f>
        <v>3800.2092714</v>
      </c>
      <c r="K48" s="36">
        <f>SUMIFS(СВЦЭМ!$D$39:$D$782,СВЦЭМ!$A$39:$A$782,$A48,СВЦЭМ!$B$39:$B$782,K$47)+'СЕТ СН'!$G$11+СВЦЭМ!$D$10+'СЕТ СН'!$G$5-'СЕТ СН'!$G$21</f>
        <v>3727.1457455</v>
      </c>
      <c r="L48" s="36">
        <f>SUMIFS(СВЦЭМ!$D$39:$D$782,СВЦЭМ!$A$39:$A$782,$A48,СВЦЭМ!$B$39:$B$782,L$47)+'СЕТ СН'!$G$11+СВЦЭМ!$D$10+'СЕТ СН'!$G$5-'СЕТ СН'!$G$21</f>
        <v>3726.80858291</v>
      </c>
      <c r="M48" s="36">
        <f>SUMIFS(СВЦЭМ!$D$39:$D$782,СВЦЭМ!$A$39:$A$782,$A48,СВЦЭМ!$B$39:$B$782,M$47)+'СЕТ СН'!$G$11+СВЦЭМ!$D$10+'СЕТ СН'!$G$5-'СЕТ СН'!$G$21</f>
        <v>3730.6830435000002</v>
      </c>
      <c r="N48" s="36">
        <f>SUMIFS(СВЦЭМ!$D$39:$D$782,СВЦЭМ!$A$39:$A$782,$A48,СВЦЭМ!$B$39:$B$782,N$47)+'СЕТ СН'!$G$11+СВЦЭМ!$D$10+'СЕТ СН'!$G$5-'СЕТ СН'!$G$21</f>
        <v>3759.6714252700003</v>
      </c>
      <c r="O48" s="36">
        <f>SUMIFS(СВЦЭМ!$D$39:$D$782,СВЦЭМ!$A$39:$A$782,$A48,СВЦЭМ!$B$39:$B$782,O$47)+'СЕТ СН'!$G$11+СВЦЭМ!$D$10+'СЕТ СН'!$G$5-'СЕТ СН'!$G$21</f>
        <v>3800.0673297499998</v>
      </c>
      <c r="P48" s="36">
        <f>SUMIFS(СВЦЭМ!$D$39:$D$782,СВЦЭМ!$A$39:$A$782,$A48,СВЦЭМ!$B$39:$B$782,P$47)+'СЕТ СН'!$G$11+СВЦЭМ!$D$10+'СЕТ СН'!$G$5-'СЕТ СН'!$G$21</f>
        <v>3846.7783481900001</v>
      </c>
      <c r="Q48" s="36">
        <f>SUMIFS(СВЦЭМ!$D$39:$D$782,СВЦЭМ!$A$39:$A$782,$A48,СВЦЭМ!$B$39:$B$782,Q$47)+'СЕТ СН'!$G$11+СВЦЭМ!$D$10+'СЕТ СН'!$G$5-'СЕТ СН'!$G$21</f>
        <v>3873.7079414300001</v>
      </c>
      <c r="R48" s="36">
        <f>SUMIFS(СВЦЭМ!$D$39:$D$782,СВЦЭМ!$A$39:$A$782,$A48,СВЦЭМ!$B$39:$B$782,R$47)+'СЕТ СН'!$G$11+СВЦЭМ!$D$10+'СЕТ СН'!$G$5-'СЕТ СН'!$G$21</f>
        <v>3859.6851204499999</v>
      </c>
      <c r="S48" s="36">
        <f>SUMIFS(СВЦЭМ!$D$39:$D$782,СВЦЭМ!$A$39:$A$782,$A48,СВЦЭМ!$B$39:$B$782,S$47)+'СЕТ СН'!$G$11+СВЦЭМ!$D$10+'СЕТ СН'!$G$5-'СЕТ СН'!$G$21</f>
        <v>3840.2526702800001</v>
      </c>
      <c r="T48" s="36">
        <f>SUMIFS(СВЦЭМ!$D$39:$D$782,СВЦЭМ!$A$39:$A$782,$A48,СВЦЭМ!$B$39:$B$782,T$47)+'СЕТ СН'!$G$11+СВЦЭМ!$D$10+'СЕТ СН'!$G$5-'СЕТ СН'!$G$21</f>
        <v>3803.1014839600002</v>
      </c>
      <c r="U48" s="36">
        <f>SUMIFS(СВЦЭМ!$D$39:$D$782,СВЦЭМ!$A$39:$A$782,$A48,СВЦЭМ!$B$39:$B$782,U$47)+'СЕТ СН'!$G$11+СВЦЭМ!$D$10+'СЕТ СН'!$G$5-'СЕТ СН'!$G$21</f>
        <v>3731.5098435199998</v>
      </c>
      <c r="V48" s="36">
        <f>SUMIFS(СВЦЭМ!$D$39:$D$782,СВЦЭМ!$A$39:$A$782,$A48,СВЦЭМ!$B$39:$B$782,V$47)+'СЕТ СН'!$G$11+СВЦЭМ!$D$10+'СЕТ СН'!$G$5-'СЕТ СН'!$G$21</f>
        <v>3694.86992233</v>
      </c>
      <c r="W48" s="36">
        <f>SUMIFS(СВЦЭМ!$D$39:$D$782,СВЦЭМ!$A$39:$A$782,$A48,СВЦЭМ!$B$39:$B$782,W$47)+'СЕТ СН'!$G$11+СВЦЭМ!$D$10+'СЕТ СН'!$G$5-'СЕТ СН'!$G$21</f>
        <v>3684.0104164899999</v>
      </c>
      <c r="X48" s="36">
        <f>SUMIFS(СВЦЭМ!$D$39:$D$782,СВЦЭМ!$A$39:$A$782,$A48,СВЦЭМ!$B$39:$B$782,X$47)+'СЕТ СН'!$G$11+СВЦЭМ!$D$10+'СЕТ СН'!$G$5-'СЕТ СН'!$G$21</f>
        <v>3703.7460353200004</v>
      </c>
      <c r="Y48" s="36">
        <f>SUMIFS(СВЦЭМ!$D$39:$D$782,СВЦЭМ!$A$39:$A$782,$A48,СВЦЭМ!$B$39:$B$782,Y$47)+'СЕТ СН'!$G$11+СВЦЭМ!$D$10+'СЕТ СН'!$G$5-'СЕТ СН'!$G$21</f>
        <v>3724.5397969200003</v>
      </c>
      <c r="AA48" s="45"/>
    </row>
    <row r="49" spans="1:25" ht="15.75" x14ac:dyDescent="0.2">
      <c r="A49" s="35">
        <f>A48+1</f>
        <v>44288</v>
      </c>
      <c r="B49" s="36">
        <f>SUMIFS(СВЦЭМ!$D$39:$D$782,СВЦЭМ!$A$39:$A$782,$A49,СВЦЭМ!$B$39:$B$782,B$47)+'СЕТ СН'!$G$11+СВЦЭМ!$D$10+'СЕТ СН'!$G$5-'СЕТ СН'!$G$21</f>
        <v>3792.2545719300001</v>
      </c>
      <c r="C49" s="36">
        <f>SUMIFS(СВЦЭМ!$D$39:$D$782,СВЦЭМ!$A$39:$A$782,$A49,СВЦЭМ!$B$39:$B$782,C$47)+'СЕТ СН'!$G$11+СВЦЭМ!$D$10+'СЕТ СН'!$G$5-'СЕТ СН'!$G$21</f>
        <v>3848.9753669199999</v>
      </c>
      <c r="D49" s="36">
        <f>SUMIFS(СВЦЭМ!$D$39:$D$782,СВЦЭМ!$A$39:$A$782,$A49,СВЦЭМ!$B$39:$B$782,D$47)+'СЕТ СН'!$G$11+СВЦЭМ!$D$10+'СЕТ СН'!$G$5-'СЕТ СН'!$G$21</f>
        <v>3898.14116229</v>
      </c>
      <c r="E49" s="36">
        <f>SUMIFS(СВЦЭМ!$D$39:$D$782,СВЦЭМ!$A$39:$A$782,$A49,СВЦЭМ!$B$39:$B$782,E$47)+'СЕТ СН'!$G$11+СВЦЭМ!$D$10+'СЕТ СН'!$G$5-'СЕТ СН'!$G$21</f>
        <v>3910.9570214699997</v>
      </c>
      <c r="F49" s="36">
        <f>SUMIFS(СВЦЭМ!$D$39:$D$782,СВЦЭМ!$A$39:$A$782,$A49,СВЦЭМ!$B$39:$B$782,F$47)+'СЕТ СН'!$G$11+СВЦЭМ!$D$10+'СЕТ СН'!$G$5-'СЕТ СН'!$G$21</f>
        <v>3903.3565700500003</v>
      </c>
      <c r="G49" s="36">
        <f>SUMIFS(СВЦЭМ!$D$39:$D$782,СВЦЭМ!$A$39:$A$782,$A49,СВЦЭМ!$B$39:$B$782,G$47)+'СЕТ СН'!$G$11+СВЦЭМ!$D$10+'СЕТ СН'!$G$5-'СЕТ СН'!$G$21</f>
        <v>3873.2640261500001</v>
      </c>
      <c r="H49" s="36">
        <f>SUMIFS(СВЦЭМ!$D$39:$D$782,СВЦЭМ!$A$39:$A$782,$A49,СВЦЭМ!$B$39:$B$782,H$47)+'СЕТ СН'!$G$11+СВЦЭМ!$D$10+'СЕТ СН'!$G$5-'СЕТ СН'!$G$21</f>
        <v>3838.4970753099997</v>
      </c>
      <c r="I49" s="36">
        <f>SUMIFS(СВЦЭМ!$D$39:$D$782,СВЦЭМ!$A$39:$A$782,$A49,СВЦЭМ!$B$39:$B$782,I$47)+'СЕТ СН'!$G$11+СВЦЭМ!$D$10+'СЕТ СН'!$G$5-'СЕТ СН'!$G$21</f>
        <v>3809.2804948100002</v>
      </c>
      <c r="J49" s="36">
        <f>SUMIFS(СВЦЭМ!$D$39:$D$782,СВЦЭМ!$A$39:$A$782,$A49,СВЦЭМ!$B$39:$B$782,J$47)+'СЕТ СН'!$G$11+СВЦЭМ!$D$10+'СЕТ СН'!$G$5-'СЕТ СН'!$G$21</f>
        <v>3769.5294341700001</v>
      </c>
      <c r="K49" s="36">
        <f>SUMIFS(СВЦЭМ!$D$39:$D$782,СВЦЭМ!$A$39:$A$782,$A49,СВЦЭМ!$B$39:$B$782,K$47)+'СЕТ СН'!$G$11+СВЦЭМ!$D$10+'СЕТ СН'!$G$5-'СЕТ СН'!$G$21</f>
        <v>3741.3538374300001</v>
      </c>
      <c r="L49" s="36">
        <f>SUMIFS(СВЦЭМ!$D$39:$D$782,СВЦЭМ!$A$39:$A$782,$A49,СВЦЭМ!$B$39:$B$782,L$47)+'СЕТ СН'!$G$11+СВЦЭМ!$D$10+'СЕТ СН'!$G$5-'СЕТ СН'!$G$21</f>
        <v>3760.0405305700001</v>
      </c>
      <c r="M49" s="36">
        <f>SUMIFS(СВЦЭМ!$D$39:$D$782,СВЦЭМ!$A$39:$A$782,$A49,СВЦЭМ!$B$39:$B$782,M$47)+'СЕТ СН'!$G$11+СВЦЭМ!$D$10+'СЕТ СН'!$G$5-'СЕТ СН'!$G$21</f>
        <v>3746.9447723799999</v>
      </c>
      <c r="N49" s="36">
        <f>SUMIFS(СВЦЭМ!$D$39:$D$782,СВЦЭМ!$A$39:$A$782,$A49,СВЦЭМ!$B$39:$B$782,N$47)+'СЕТ СН'!$G$11+СВЦЭМ!$D$10+'СЕТ СН'!$G$5-'СЕТ СН'!$G$21</f>
        <v>3777.5792594200002</v>
      </c>
      <c r="O49" s="36">
        <f>SUMIFS(СВЦЭМ!$D$39:$D$782,СВЦЭМ!$A$39:$A$782,$A49,СВЦЭМ!$B$39:$B$782,O$47)+'СЕТ СН'!$G$11+СВЦЭМ!$D$10+'СЕТ СН'!$G$5-'СЕТ СН'!$G$21</f>
        <v>3813.9508046000001</v>
      </c>
      <c r="P49" s="36">
        <f>SUMIFS(СВЦЭМ!$D$39:$D$782,СВЦЭМ!$A$39:$A$782,$A49,СВЦЭМ!$B$39:$B$782,P$47)+'СЕТ СН'!$G$11+СВЦЭМ!$D$10+'СЕТ СН'!$G$5-'СЕТ СН'!$G$21</f>
        <v>3861.2442012199999</v>
      </c>
      <c r="Q49" s="36">
        <f>SUMIFS(СВЦЭМ!$D$39:$D$782,СВЦЭМ!$A$39:$A$782,$A49,СВЦЭМ!$B$39:$B$782,Q$47)+'СЕТ СН'!$G$11+СВЦЭМ!$D$10+'СЕТ СН'!$G$5-'СЕТ СН'!$G$21</f>
        <v>3879.0240381599997</v>
      </c>
      <c r="R49" s="36">
        <f>SUMIFS(СВЦЭМ!$D$39:$D$782,СВЦЭМ!$A$39:$A$782,$A49,СВЦЭМ!$B$39:$B$782,R$47)+'СЕТ СН'!$G$11+СВЦЭМ!$D$10+'СЕТ СН'!$G$5-'СЕТ СН'!$G$21</f>
        <v>3881.3043475499999</v>
      </c>
      <c r="S49" s="36">
        <f>SUMIFS(СВЦЭМ!$D$39:$D$782,СВЦЭМ!$A$39:$A$782,$A49,СВЦЭМ!$B$39:$B$782,S$47)+'СЕТ СН'!$G$11+СВЦЭМ!$D$10+'СЕТ СН'!$G$5-'СЕТ СН'!$G$21</f>
        <v>3875.2377087200002</v>
      </c>
      <c r="T49" s="36">
        <f>SUMIFS(СВЦЭМ!$D$39:$D$782,СВЦЭМ!$A$39:$A$782,$A49,СВЦЭМ!$B$39:$B$782,T$47)+'СЕТ СН'!$G$11+СВЦЭМ!$D$10+'СЕТ СН'!$G$5-'СЕТ СН'!$G$21</f>
        <v>3810.8073489999997</v>
      </c>
      <c r="U49" s="36">
        <f>SUMIFS(СВЦЭМ!$D$39:$D$782,СВЦЭМ!$A$39:$A$782,$A49,СВЦЭМ!$B$39:$B$782,U$47)+'СЕТ СН'!$G$11+СВЦЭМ!$D$10+'СЕТ СН'!$G$5-'СЕТ СН'!$G$21</f>
        <v>3735.6848927000001</v>
      </c>
      <c r="V49" s="36">
        <f>SUMIFS(СВЦЭМ!$D$39:$D$782,СВЦЭМ!$A$39:$A$782,$A49,СВЦЭМ!$B$39:$B$782,V$47)+'СЕТ СН'!$G$11+СВЦЭМ!$D$10+'СЕТ СН'!$G$5-'СЕТ СН'!$G$21</f>
        <v>3698.6927089700002</v>
      </c>
      <c r="W49" s="36">
        <f>SUMIFS(СВЦЭМ!$D$39:$D$782,СВЦЭМ!$A$39:$A$782,$A49,СВЦЭМ!$B$39:$B$782,W$47)+'СЕТ СН'!$G$11+СВЦЭМ!$D$10+'СЕТ СН'!$G$5-'СЕТ СН'!$G$21</f>
        <v>3697.3057789499999</v>
      </c>
      <c r="X49" s="36">
        <f>SUMIFS(СВЦЭМ!$D$39:$D$782,СВЦЭМ!$A$39:$A$782,$A49,СВЦЭМ!$B$39:$B$782,X$47)+'СЕТ СН'!$G$11+СВЦЭМ!$D$10+'СЕТ СН'!$G$5-'СЕТ СН'!$G$21</f>
        <v>3725.3520659699998</v>
      </c>
      <c r="Y49" s="36">
        <f>SUMIFS(СВЦЭМ!$D$39:$D$782,СВЦЭМ!$A$39:$A$782,$A49,СВЦЭМ!$B$39:$B$782,Y$47)+'СЕТ СН'!$G$11+СВЦЭМ!$D$10+'СЕТ СН'!$G$5-'СЕТ СН'!$G$21</f>
        <v>3772.5753813800002</v>
      </c>
    </row>
    <row r="50" spans="1:25" ht="15.75" x14ac:dyDescent="0.2">
      <c r="A50" s="35">
        <f t="shared" ref="A50:A78" si="1">A49+1</f>
        <v>44289</v>
      </c>
      <c r="B50" s="36">
        <f>SUMIFS(СВЦЭМ!$D$39:$D$782,СВЦЭМ!$A$39:$A$782,$A50,СВЦЭМ!$B$39:$B$782,B$47)+'СЕТ СН'!$G$11+СВЦЭМ!$D$10+'СЕТ СН'!$G$5-'СЕТ СН'!$G$21</f>
        <v>3867.7970456499997</v>
      </c>
      <c r="C50" s="36">
        <f>SUMIFS(СВЦЭМ!$D$39:$D$782,СВЦЭМ!$A$39:$A$782,$A50,СВЦЭМ!$B$39:$B$782,C$47)+'СЕТ СН'!$G$11+СВЦЭМ!$D$10+'СЕТ СН'!$G$5-'СЕТ СН'!$G$21</f>
        <v>3923.9627615199997</v>
      </c>
      <c r="D50" s="36">
        <f>SUMIFS(СВЦЭМ!$D$39:$D$782,СВЦЭМ!$A$39:$A$782,$A50,СВЦЭМ!$B$39:$B$782,D$47)+'СЕТ СН'!$G$11+СВЦЭМ!$D$10+'СЕТ СН'!$G$5-'СЕТ СН'!$G$21</f>
        <v>3960.2094097999998</v>
      </c>
      <c r="E50" s="36">
        <f>SUMIFS(СВЦЭМ!$D$39:$D$782,СВЦЭМ!$A$39:$A$782,$A50,СВЦЭМ!$B$39:$B$782,E$47)+'СЕТ СН'!$G$11+СВЦЭМ!$D$10+'СЕТ СН'!$G$5-'СЕТ СН'!$G$21</f>
        <v>3946.0311489599999</v>
      </c>
      <c r="F50" s="36">
        <f>SUMIFS(СВЦЭМ!$D$39:$D$782,СВЦЭМ!$A$39:$A$782,$A50,СВЦЭМ!$B$39:$B$782,F$47)+'СЕТ СН'!$G$11+СВЦЭМ!$D$10+'СЕТ СН'!$G$5-'СЕТ СН'!$G$21</f>
        <v>3961.8107512199999</v>
      </c>
      <c r="G50" s="36">
        <f>SUMIFS(СВЦЭМ!$D$39:$D$782,СВЦЭМ!$A$39:$A$782,$A50,СВЦЭМ!$B$39:$B$782,G$47)+'СЕТ СН'!$G$11+СВЦЭМ!$D$10+'СЕТ СН'!$G$5-'СЕТ СН'!$G$21</f>
        <v>3948.3537024899997</v>
      </c>
      <c r="H50" s="36">
        <f>SUMIFS(СВЦЭМ!$D$39:$D$782,СВЦЭМ!$A$39:$A$782,$A50,СВЦЭМ!$B$39:$B$782,H$47)+'СЕТ СН'!$G$11+СВЦЭМ!$D$10+'СЕТ СН'!$G$5-'СЕТ СН'!$G$21</f>
        <v>3860.8861130699997</v>
      </c>
      <c r="I50" s="36">
        <f>SUMIFS(СВЦЭМ!$D$39:$D$782,СВЦЭМ!$A$39:$A$782,$A50,СВЦЭМ!$B$39:$B$782,I$47)+'СЕТ СН'!$G$11+СВЦЭМ!$D$10+'СЕТ СН'!$G$5-'СЕТ СН'!$G$21</f>
        <v>3825.2394416500001</v>
      </c>
      <c r="J50" s="36">
        <f>SUMIFS(СВЦЭМ!$D$39:$D$782,СВЦЭМ!$A$39:$A$782,$A50,СВЦЭМ!$B$39:$B$782,J$47)+'СЕТ СН'!$G$11+СВЦЭМ!$D$10+'СЕТ СН'!$G$5-'СЕТ СН'!$G$21</f>
        <v>3762.7846805199997</v>
      </c>
      <c r="K50" s="36">
        <f>SUMIFS(СВЦЭМ!$D$39:$D$782,СВЦЭМ!$A$39:$A$782,$A50,СВЦЭМ!$B$39:$B$782,K$47)+'СЕТ СН'!$G$11+СВЦЭМ!$D$10+'СЕТ СН'!$G$5-'СЕТ СН'!$G$21</f>
        <v>3702.7903247200002</v>
      </c>
      <c r="L50" s="36">
        <f>SUMIFS(СВЦЭМ!$D$39:$D$782,СВЦЭМ!$A$39:$A$782,$A50,СВЦЭМ!$B$39:$B$782,L$47)+'СЕТ СН'!$G$11+СВЦЭМ!$D$10+'СЕТ СН'!$G$5-'СЕТ СН'!$G$21</f>
        <v>3711.4792953400001</v>
      </c>
      <c r="M50" s="36">
        <f>SUMIFS(СВЦЭМ!$D$39:$D$782,СВЦЭМ!$A$39:$A$782,$A50,СВЦЭМ!$B$39:$B$782,M$47)+'СЕТ СН'!$G$11+СВЦЭМ!$D$10+'СЕТ СН'!$G$5-'СЕТ СН'!$G$21</f>
        <v>3722.9782459200001</v>
      </c>
      <c r="N50" s="36">
        <f>SUMIFS(СВЦЭМ!$D$39:$D$782,СВЦЭМ!$A$39:$A$782,$A50,СВЦЭМ!$B$39:$B$782,N$47)+'СЕТ СН'!$G$11+СВЦЭМ!$D$10+'СЕТ СН'!$G$5-'СЕТ СН'!$G$21</f>
        <v>3758.5926364500001</v>
      </c>
      <c r="O50" s="36">
        <f>SUMIFS(СВЦЭМ!$D$39:$D$782,СВЦЭМ!$A$39:$A$782,$A50,СВЦЭМ!$B$39:$B$782,O$47)+'СЕТ СН'!$G$11+СВЦЭМ!$D$10+'СЕТ СН'!$G$5-'СЕТ СН'!$G$21</f>
        <v>3802.9703772600001</v>
      </c>
      <c r="P50" s="36">
        <f>SUMIFS(СВЦЭМ!$D$39:$D$782,СВЦЭМ!$A$39:$A$782,$A50,СВЦЭМ!$B$39:$B$782,P$47)+'СЕТ СН'!$G$11+СВЦЭМ!$D$10+'СЕТ СН'!$G$5-'СЕТ СН'!$G$21</f>
        <v>3858.6581539600002</v>
      </c>
      <c r="Q50" s="36">
        <f>SUMIFS(СВЦЭМ!$D$39:$D$782,СВЦЭМ!$A$39:$A$782,$A50,СВЦЭМ!$B$39:$B$782,Q$47)+'СЕТ СН'!$G$11+СВЦЭМ!$D$10+'СЕТ СН'!$G$5-'СЕТ СН'!$G$21</f>
        <v>3882.7124907500001</v>
      </c>
      <c r="R50" s="36">
        <f>SUMIFS(СВЦЭМ!$D$39:$D$782,СВЦЭМ!$A$39:$A$782,$A50,СВЦЭМ!$B$39:$B$782,R$47)+'СЕТ СН'!$G$11+СВЦЭМ!$D$10+'СЕТ СН'!$G$5-'СЕТ СН'!$G$21</f>
        <v>3872.0338082099997</v>
      </c>
      <c r="S50" s="36">
        <f>SUMIFS(СВЦЭМ!$D$39:$D$782,СВЦЭМ!$A$39:$A$782,$A50,СВЦЭМ!$B$39:$B$782,S$47)+'СЕТ СН'!$G$11+СВЦЭМ!$D$10+'СЕТ СН'!$G$5-'СЕТ СН'!$G$21</f>
        <v>3852.4355934499999</v>
      </c>
      <c r="T50" s="36">
        <f>SUMIFS(СВЦЭМ!$D$39:$D$782,СВЦЭМ!$A$39:$A$782,$A50,СВЦЭМ!$B$39:$B$782,T$47)+'СЕТ СН'!$G$11+СВЦЭМ!$D$10+'СЕТ СН'!$G$5-'СЕТ СН'!$G$21</f>
        <v>3769.5070039100001</v>
      </c>
      <c r="U50" s="36">
        <f>SUMIFS(СВЦЭМ!$D$39:$D$782,СВЦЭМ!$A$39:$A$782,$A50,СВЦЭМ!$B$39:$B$782,U$47)+'СЕТ СН'!$G$11+СВЦЭМ!$D$10+'СЕТ СН'!$G$5-'СЕТ СН'!$G$21</f>
        <v>3686.6252098999998</v>
      </c>
      <c r="V50" s="36">
        <f>SUMIFS(СВЦЭМ!$D$39:$D$782,СВЦЭМ!$A$39:$A$782,$A50,СВЦЭМ!$B$39:$B$782,V$47)+'СЕТ СН'!$G$11+СВЦЭМ!$D$10+'СЕТ СН'!$G$5-'СЕТ СН'!$G$21</f>
        <v>3660.93597249</v>
      </c>
      <c r="W50" s="36">
        <f>SUMIFS(СВЦЭМ!$D$39:$D$782,СВЦЭМ!$A$39:$A$782,$A50,СВЦЭМ!$B$39:$B$782,W$47)+'СЕТ СН'!$G$11+СВЦЭМ!$D$10+'СЕТ СН'!$G$5-'СЕТ СН'!$G$21</f>
        <v>3656.8303492099999</v>
      </c>
      <c r="X50" s="36">
        <f>SUMIFS(СВЦЭМ!$D$39:$D$782,СВЦЭМ!$A$39:$A$782,$A50,СВЦЭМ!$B$39:$B$782,X$47)+'СЕТ СН'!$G$11+СВЦЭМ!$D$10+'СЕТ СН'!$G$5-'СЕТ СН'!$G$21</f>
        <v>3682.1010517700001</v>
      </c>
      <c r="Y50" s="36">
        <f>SUMIFS(СВЦЭМ!$D$39:$D$782,СВЦЭМ!$A$39:$A$782,$A50,СВЦЭМ!$B$39:$B$782,Y$47)+'СЕТ СН'!$G$11+СВЦЭМ!$D$10+'СЕТ СН'!$G$5-'СЕТ СН'!$G$21</f>
        <v>3736.8804116900001</v>
      </c>
    </row>
    <row r="51" spans="1:25" ht="15.75" x14ac:dyDescent="0.2">
      <c r="A51" s="35">
        <f t="shared" si="1"/>
        <v>44290</v>
      </c>
      <c r="B51" s="36">
        <f>SUMIFS(СВЦЭМ!$D$39:$D$782,СВЦЭМ!$A$39:$A$782,$A51,СВЦЭМ!$B$39:$B$782,B$47)+'СЕТ СН'!$G$11+СВЦЭМ!$D$10+'СЕТ СН'!$G$5-'СЕТ СН'!$G$21</f>
        <v>3813.9440831399997</v>
      </c>
      <c r="C51" s="36">
        <f>SUMIFS(СВЦЭМ!$D$39:$D$782,СВЦЭМ!$A$39:$A$782,$A51,СВЦЭМ!$B$39:$B$782,C$47)+'СЕТ СН'!$G$11+СВЦЭМ!$D$10+'СЕТ СН'!$G$5-'СЕТ СН'!$G$21</f>
        <v>3896.90163953</v>
      </c>
      <c r="D51" s="36">
        <f>SUMIFS(СВЦЭМ!$D$39:$D$782,СВЦЭМ!$A$39:$A$782,$A51,СВЦЭМ!$B$39:$B$782,D$47)+'СЕТ СН'!$G$11+СВЦЭМ!$D$10+'СЕТ СН'!$G$5-'СЕТ СН'!$G$21</f>
        <v>3942.5266888799997</v>
      </c>
      <c r="E51" s="36">
        <f>SUMIFS(СВЦЭМ!$D$39:$D$782,СВЦЭМ!$A$39:$A$782,$A51,СВЦЭМ!$B$39:$B$782,E$47)+'СЕТ СН'!$G$11+СВЦЭМ!$D$10+'СЕТ СН'!$G$5-'СЕТ СН'!$G$21</f>
        <v>3949.8391817700003</v>
      </c>
      <c r="F51" s="36">
        <f>SUMIFS(СВЦЭМ!$D$39:$D$782,СВЦЭМ!$A$39:$A$782,$A51,СВЦЭМ!$B$39:$B$782,F$47)+'СЕТ СН'!$G$11+СВЦЭМ!$D$10+'СЕТ СН'!$G$5-'СЕТ СН'!$G$21</f>
        <v>3962.04483501</v>
      </c>
      <c r="G51" s="36">
        <f>SUMIFS(СВЦЭМ!$D$39:$D$782,СВЦЭМ!$A$39:$A$782,$A51,СВЦЭМ!$B$39:$B$782,G$47)+'СЕТ СН'!$G$11+СВЦЭМ!$D$10+'СЕТ СН'!$G$5-'СЕТ СН'!$G$21</f>
        <v>3952.7122443899998</v>
      </c>
      <c r="H51" s="36">
        <f>SUMIFS(СВЦЭМ!$D$39:$D$782,СВЦЭМ!$A$39:$A$782,$A51,СВЦЭМ!$B$39:$B$782,H$47)+'СЕТ СН'!$G$11+СВЦЭМ!$D$10+'СЕТ СН'!$G$5-'СЕТ СН'!$G$21</f>
        <v>3933.0378272200001</v>
      </c>
      <c r="I51" s="36">
        <f>SUMIFS(СВЦЭМ!$D$39:$D$782,СВЦЭМ!$A$39:$A$782,$A51,СВЦЭМ!$B$39:$B$782,I$47)+'СЕТ СН'!$G$11+СВЦЭМ!$D$10+'СЕТ СН'!$G$5-'СЕТ СН'!$G$21</f>
        <v>3871.7605920000001</v>
      </c>
      <c r="J51" s="36">
        <f>SUMIFS(СВЦЭМ!$D$39:$D$782,СВЦЭМ!$A$39:$A$782,$A51,СВЦЭМ!$B$39:$B$782,J$47)+'СЕТ СН'!$G$11+СВЦЭМ!$D$10+'СЕТ СН'!$G$5-'СЕТ СН'!$G$21</f>
        <v>3792.9441445699999</v>
      </c>
      <c r="K51" s="36">
        <f>SUMIFS(СВЦЭМ!$D$39:$D$782,СВЦЭМ!$A$39:$A$782,$A51,СВЦЭМ!$B$39:$B$782,K$47)+'СЕТ СН'!$G$11+СВЦЭМ!$D$10+'СЕТ СН'!$G$5-'СЕТ СН'!$G$21</f>
        <v>3720.6198406000003</v>
      </c>
      <c r="L51" s="36">
        <f>SUMIFS(СВЦЭМ!$D$39:$D$782,СВЦЭМ!$A$39:$A$782,$A51,СВЦЭМ!$B$39:$B$782,L$47)+'СЕТ СН'!$G$11+СВЦЭМ!$D$10+'СЕТ СН'!$G$5-'СЕТ СН'!$G$21</f>
        <v>3701.6302363200002</v>
      </c>
      <c r="M51" s="36">
        <f>SUMIFS(СВЦЭМ!$D$39:$D$782,СВЦЭМ!$A$39:$A$782,$A51,СВЦЭМ!$B$39:$B$782,M$47)+'СЕТ СН'!$G$11+СВЦЭМ!$D$10+'СЕТ СН'!$G$5-'СЕТ СН'!$G$21</f>
        <v>3707.5001536999998</v>
      </c>
      <c r="N51" s="36">
        <f>SUMIFS(СВЦЭМ!$D$39:$D$782,СВЦЭМ!$A$39:$A$782,$A51,СВЦЭМ!$B$39:$B$782,N$47)+'СЕТ СН'!$G$11+СВЦЭМ!$D$10+'СЕТ СН'!$G$5-'СЕТ СН'!$G$21</f>
        <v>3729.62914873</v>
      </c>
      <c r="O51" s="36">
        <f>SUMIFS(СВЦЭМ!$D$39:$D$782,СВЦЭМ!$A$39:$A$782,$A51,СВЦЭМ!$B$39:$B$782,O$47)+'СЕТ СН'!$G$11+СВЦЭМ!$D$10+'СЕТ СН'!$G$5-'СЕТ СН'!$G$21</f>
        <v>3765.2765428600001</v>
      </c>
      <c r="P51" s="36">
        <f>SUMIFS(СВЦЭМ!$D$39:$D$782,СВЦЭМ!$A$39:$A$782,$A51,СВЦЭМ!$B$39:$B$782,P$47)+'СЕТ СН'!$G$11+СВЦЭМ!$D$10+'СЕТ СН'!$G$5-'СЕТ СН'!$G$21</f>
        <v>3819.8702690999999</v>
      </c>
      <c r="Q51" s="36">
        <f>SUMIFS(СВЦЭМ!$D$39:$D$782,СВЦЭМ!$A$39:$A$782,$A51,СВЦЭМ!$B$39:$B$782,Q$47)+'СЕТ СН'!$G$11+СВЦЭМ!$D$10+'СЕТ СН'!$G$5-'СЕТ СН'!$G$21</f>
        <v>3851.1040129900002</v>
      </c>
      <c r="R51" s="36">
        <f>SUMIFS(СВЦЭМ!$D$39:$D$782,СВЦЭМ!$A$39:$A$782,$A51,СВЦЭМ!$B$39:$B$782,R$47)+'СЕТ СН'!$G$11+СВЦЭМ!$D$10+'СЕТ СН'!$G$5-'СЕТ СН'!$G$21</f>
        <v>3843.4795414999999</v>
      </c>
      <c r="S51" s="36">
        <f>SUMIFS(СВЦЭМ!$D$39:$D$782,СВЦЭМ!$A$39:$A$782,$A51,СВЦЭМ!$B$39:$B$782,S$47)+'СЕТ СН'!$G$11+СВЦЭМ!$D$10+'СЕТ СН'!$G$5-'СЕТ СН'!$G$21</f>
        <v>3809.3573226799999</v>
      </c>
      <c r="T51" s="36">
        <f>SUMIFS(СВЦЭМ!$D$39:$D$782,СВЦЭМ!$A$39:$A$782,$A51,СВЦЭМ!$B$39:$B$782,T$47)+'СЕТ СН'!$G$11+СВЦЭМ!$D$10+'СЕТ СН'!$G$5-'СЕТ СН'!$G$21</f>
        <v>3712.2330309500003</v>
      </c>
      <c r="U51" s="36">
        <f>SUMIFS(СВЦЭМ!$D$39:$D$782,СВЦЭМ!$A$39:$A$782,$A51,СВЦЭМ!$B$39:$B$782,U$47)+'СЕТ СН'!$G$11+СВЦЭМ!$D$10+'СЕТ СН'!$G$5-'СЕТ СН'!$G$21</f>
        <v>3636.0169399699998</v>
      </c>
      <c r="V51" s="36">
        <f>SUMIFS(СВЦЭМ!$D$39:$D$782,СВЦЭМ!$A$39:$A$782,$A51,СВЦЭМ!$B$39:$B$782,V$47)+'СЕТ СН'!$G$11+СВЦЭМ!$D$10+'СЕТ СН'!$G$5-'СЕТ СН'!$G$21</f>
        <v>3630.8522761200002</v>
      </c>
      <c r="W51" s="36">
        <f>SUMIFS(СВЦЭМ!$D$39:$D$782,СВЦЭМ!$A$39:$A$782,$A51,СВЦЭМ!$B$39:$B$782,W$47)+'СЕТ СН'!$G$11+СВЦЭМ!$D$10+'СЕТ СН'!$G$5-'СЕТ СН'!$G$21</f>
        <v>3644.9262848200001</v>
      </c>
      <c r="X51" s="36">
        <f>SUMIFS(СВЦЭМ!$D$39:$D$782,СВЦЭМ!$A$39:$A$782,$A51,СВЦЭМ!$B$39:$B$782,X$47)+'СЕТ СН'!$G$11+СВЦЭМ!$D$10+'СЕТ СН'!$G$5-'СЕТ СН'!$G$21</f>
        <v>3670.4817106199998</v>
      </c>
      <c r="Y51" s="36">
        <f>SUMIFS(СВЦЭМ!$D$39:$D$782,СВЦЭМ!$A$39:$A$782,$A51,СВЦЭМ!$B$39:$B$782,Y$47)+'СЕТ СН'!$G$11+СВЦЭМ!$D$10+'СЕТ СН'!$G$5-'СЕТ СН'!$G$21</f>
        <v>3720.6251954099998</v>
      </c>
    </row>
    <row r="52" spans="1:25" ht="15.75" x14ac:dyDescent="0.2">
      <c r="A52" s="35">
        <f t="shared" si="1"/>
        <v>44291</v>
      </c>
      <c r="B52" s="36">
        <f>SUMIFS(СВЦЭМ!$D$39:$D$782,СВЦЭМ!$A$39:$A$782,$A52,СВЦЭМ!$B$39:$B$782,B$47)+'СЕТ СН'!$G$11+СВЦЭМ!$D$10+'СЕТ СН'!$G$5-'СЕТ СН'!$G$21</f>
        <v>3804.8503761399998</v>
      </c>
      <c r="C52" s="36">
        <f>SUMIFS(СВЦЭМ!$D$39:$D$782,СВЦЭМ!$A$39:$A$782,$A52,СВЦЭМ!$B$39:$B$782,C$47)+'СЕТ СН'!$G$11+СВЦЭМ!$D$10+'СЕТ СН'!$G$5-'СЕТ СН'!$G$21</f>
        <v>3895.5846312900003</v>
      </c>
      <c r="D52" s="36">
        <f>SUMIFS(СВЦЭМ!$D$39:$D$782,СВЦЭМ!$A$39:$A$782,$A52,СВЦЭМ!$B$39:$B$782,D$47)+'СЕТ СН'!$G$11+СВЦЭМ!$D$10+'СЕТ СН'!$G$5-'СЕТ СН'!$G$21</f>
        <v>3951.5339962899998</v>
      </c>
      <c r="E52" s="36">
        <f>SUMIFS(СВЦЭМ!$D$39:$D$782,СВЦЭМ!$A$39:$A$782,$A52,СВЦЭМ!$B$39:$B$782,E$47)+'СЕТ СН'!$G$11+СВЦЭМ!$D$10+'СЕТ СН'!$G$5-'СЕТ СН'!$G$21</f>
        <v>3959.1299458599997</v>
      </c>
      <c r="F52" s="36">
        <f>SUMIFS(СВЦЭМ!$D$39:$D$782,СВЦЭМ!$A$39:$A$782,$A52,СВЦЭМ!$B$39:$B$782,F$47)+'СЕТ СН'!$G$11+СВЦЭМ!$D$10+'СЕТ СН'!$G$5-'СЕТ СН'!$G$21</f>
        <v>3962.7398152999999</v>
      </c>
      <c r="G52" s="36">
        <f>SUMIFS(СВЦЭМ!$D$39:$D$782,СВЦЭМ!$A$39:$A$782,$A52,СВЦЭМ!$B$39:$B$782,G$47)+'СЕТ СН'!$G$11+СВЦЭМ!$D$10+'СЕТ СН'!$G$5-'СЕТ СН'!$G$21</f>
        <v>3960.4368562199998</v>
      </c>
      <c r="H52" s="36">
        <f>SUMIFS(СВЦЭМ!$D$39:$D$782,СВЦЭМ!$A$39:$A$782,$A52,СВЦЭМ!$B$39:$B$782,H$47)+'СЕТ СН'!$G$11+СВЦЭМ!$D$10+'СЕТ СН'!$G$5-'СЕТ СН'!$G$21</f>
        <v>3906.7625573099999</v>
      </c>
      <c r="I52" s="36">
        <f>SUMIFS(СВЦЭМ!$D$39:$D$782,СВЦЭМ!$A$39:$A$782,$A52,СВЦЭМ!$B$39:$B$782,I$47)+'СЕТ СН'!$G$11+СВЦЭМ!$D$10+'СЕТ СН'!$G$5-'СЕТ СН'!$G$21</f>
        <v>3831.526257</v>
      </c>
      <c r="J52" s="36">
        <f>SUMIFS(СВЦЭМ!$D$39:$D$782,СВЦЭМ!$A$39:$A$782,$A52,СВЦЭМ!$B$39:$B$782,J$47)+'СЕТ СН'!$G$11+СВЦЭМ!$D$10+'СЕТ СН'!$G$5-'СЕТ СН'!$G$21</f>
        <v>3791.35728165</v>
      </c>
      <c r="K52" s="36">
        <f>SUMIFS(СВЦЭМ!$D$39:$D$782,СВЦЭМ!$A$39:$A$782,$A52,СВЦЭМ!$B$39:$B$782,K$47)+'СЕТ СН'!$G$11+СВЦЭМ!$D$10+'СЕТ СН'!$G$5-'СЕТ СН'!$G$21</f>
        <v>3748.8699310900001</v>
      </c>
      <c r="L52" s="36">
        <f>SUMIFS(СВЦЭМ!$D$39:$D$782,СВЦЭМ!$A$39:$A$782,$A52,СВЦЭМ!$B$39:$B$782,L$47)+'СЕТ СН'!$G$11+СВЦЭМ!$D$10+'СЕТ СН'!$G$5-'СЕТ СН'!$G$21</f>
        <v>3765.50465287</v>
      </c>
      <c r="M52" s="36">
        <f>SUMIFS(СВЦЭМ!$D$39:$D$782,СВЦЭМ!$A$39:$A$782,$A52,СВЦЭМ!$B$39:$B$782,M$47)+'СЕТ СН'!$G$11+СВЦЭМ!$D$10+'СЕТ СН'!$G$5-'СЕТ СН'!$G$21</f>
        <v>3758.65495672</v>
      </c>
      <c r="N52" s="36">
        <f>SUMIFS(СВЦЭМ!$D$39:$D$782,СВЦЭМ!$A$39:$A$782,$A52,СВЦЭМ!$B$39:$B$782,N$47)+'СЕТ СН'!$G$11+СВЦЭМ!$D$10+'СЕТ СН'!$G$5-'СЕТ СН'!$G$21</f>
        <v>3759.9373981600002</v>
      </c>
      <c r="O52" s="36">
        <f>SUMIFS(СВЦЭМ!$D$39:$D$782,СВЦЭМ!$A$39:$A$782,$A52,СВЦЭМ!$B$39:$B$782,O$47)+'СЕТ СН'!$G$11+СВЦЭМ!$D$10+'СЕТ СН'!$G$5-'СЕТ СН'!$G$21</f>
        <v>3799.8171578800002</v>
      </c>
      <c r="P52" s="36">
        <f>SUMIFS(СВЦЭМ!$D$39:$D$782,СВЦЭМ!$A$39:$A$782,$A52,СВЦЭМ!$B$39:$B$782,P$47)+'СЕТ СН'!$G$11+СВЦЭМ!$D$10+'СЕТ СН'!$G$5-'СЕТ СН'!$G$21</f>
        <v>3853.3609895300001</v>
      </c>
      <c r="Q52" s="36">
        <f>SUMIFS(СВЦЭМ!$D$39:$D$782,СВЦЭМ!$A$39:$A$782,$A52,СВЦЭМ!$B$39:$B$782,Q$47)+'СЕТ СН'!$G$11+СВЦЭМ!$D$10+'СЕТ СН'!$G$5-'СЕТ СН'!$G$21</f>
        <v>3876.05385836</v>
      </c>
      <c r="R52" s="36">
        <f>SUMIFS(СВЦЭМ!$D$39:$D$782,СВЦЭМ!$A$39:$A$782,$A52,СВЦЭМ!$B$39:$B$782,R$47)+'СЕТ СН'!$G$11+СВЦЭМ!$D$10+'СЕТ СН'!$G$5-'СЕТ СН'!$G$21</f>
        <v>3864.51871798</v>
      </c>
      <c r="S52" s="36">
        <f>SUMIFS(СВЦЭМ!$D$39:$D$782,СВЦЭМ!$A$39:$A$782,$A52,СВЦЭМ!$B$39:$B$782,S$47)+'СЕТ СН'!$G$11+СВЦЭМ!$D$10+'СЕТ СН'!$G$5-'СЕТ СН'!$G$21</f>
        <v>3839.0312302800003</v>
      </c>
      <c r="T52" s="36">
        <f>SUMIFS(СВЦЭМ!$D$39:$D$782,СВЦЭМ!$A$39:$A$782,$A52,СВЦЭМ!$B$39:$B$782,T$47)+'СЕТ СН'!$G$11+СВЦЭМ!$D$10+'СЕТ СН'!$G$5-'СЕТ СН'!$G$21</f>
        <v>3770.4799187500003</v>
      </c>
      <c r="U52" s="36">
        <f>SUMIFS(СВЦЭМ!$D$39:$D$782,СВЦЭМ!$A$39:$A$782,$A52,СВЦЭМ!$B$39:$B$782,U$47)+'СЕТ СН'!$G$11+СВЦЭМ!$D$10+'СЕТ СН'!$G$5-'СЕТ СН'!$G$21</f>
        <v>3715.4268436000002</v>
      </c>
      <c r="V52" s="36">
        <f>SUMIFS(СВЦЭМ!$D$39:$D$782,СВЦЭМ!$A$39:$A$782,$A52,СВЦЭМ!$B$39:$B$782,V$47)+'СЕТ СН'!$G$11+СВЦЭМ!$D$10+'СЕТ СН'!$G$5-'СЕТ СН'!$G$21</f>
        <v>3711.18904449</v>
      </c>
      <c r="W52" s="36">
        <f>SUMIFS(СВЦЭМ!$D$39:$D$782,СВЦЭМ!$A$39:$A$782,$A52,СВЦЭМ!$B$39:$B$782,W$47)+'СЕТ СН'!$G$11+СВЦЭМ!$D$10+'СЕТ СН'!$G$5-'СЕТ СН'!$G$21</f>
        <v>3730.3683476200003</v>
      </c>
      <c r="X52" s="36">
        <f>SUMIFS(СВЦЭМ!$D$39:$D$782,СВЦЭМ!$A$39:$A$782,$A52,СВЦЭМ!$B$39:$B$782,X$47)+'СЕТ СН'!$G$11+СВЦЭМ!$D$10+'СЕТ СН'!$G$5-'СЕТ СН'!$G$21</f>
        <v>3711.1200989400004</v>
      </c>
      <c r="Y52" s="36">
        <f>SUMIFS(СВЦЭМ!$D$39:$D$782,СВЦЭМ!$A$39:$A$782,$A52,СВЦЭМ!$B$39:$B$782,Y$47)+'СЕТ СН'!$G$11+СВЦЭМ!$D$10+'СЕТ СН'!$G$5-'СЕТ СН'!$G$21</f>
        <v>3735.5985716200003</v>
      </c>
    </row>
    <row r="53" spans="1:25" ht="15.75" x14ac:dyDescent="0.2">
      <c r="A53" s="35">
        <f t="shared" si="1"/>
        <v>44292</v>
      </c>
      <c r="B53" s="36">
        <f>SUMIFS(СВЦЭМ!$D$39:$D$782,СВЦЭМ!$A$39:$A$782,$A53,СВЦЭМ!$B$39:$B$782,B$47)+'СЕТ СН'!$G$11+СВЦЭМ!$D$10+'СЕТ СН'!$G$5-'СЕТ СН'!$G$21</f>
        <v>3745.6000748400002</v>
      </c>
      <c r="C53" s="36">
        <f>SUMIFS(СВЦЭМ!$D$39:$D$782,СВЦЭМ!$A$39:$A$782,$A53,СВЦЭМ!$B$39:$B$782,C$47)+'СЕТ СН'!$G$11+СВЦЭМ!$D$10+'СЕТ СН'!$G$5-'СЕТ СН'!$G$21</f>
        <v>3819.45814703</v>
      </c>
      <c r="D53" s="36">
        <f>SUMIFS(СВЦЭМ!$D$39:$D$782,СВЦЭМ!$A$39:$A$782,$A53,СВЦЭМ!$B$39:$B$782,D$47)+'СЕТ СН'!$G$11+СВЦЭМ!$D$10+'СЕТ СН'!$G$5-'СЕТ СН'!$G$21</f>
        <v>3888.36228751</v>
      </c>
      <c r="E53" s="36">
        <f>SUMIFS(СВЦЭМ!$D$39:$D$782,СВЦЭМ!$A$39:$A$782,$A53,СВЦЭМ!$B$39:$B$782,E$47)+'СЕТ СН'!$G$11+СВЦЭМ!$D$10+'СЕТ СН'!$G$5-'СЕТ СН'!$G$21</f>
        <v>3897.1658318700001</v>
      </c>
      <c r="F53" s="36">
        <f>SUMIFS(СВЦЭМ!$D$39:$D$782,СВЦЭМ!$A$39:$A$782,$A53,СВЦЭМ!$B$39:$B$782,F$47)+'СЕТ СН'!$G$11+СВЦЭМ!$D$10+'СЕТ СН'!$G$5-'СЕТ СН'!$G$21</f>
        <v>3899.13655277</v>
      </c>
      <c r="G53" s="36">
        <f>SUMIFS(СВЦЭМ!$D$39:$D$782,СВЦЭМ!$A$39:$A$782,$A53,СВЦЭМ!$B$39:$B$782,G$47)+'СЕТ СН'!$G$11+СВЦЭМ!$D$10+'СЕТ СН'!$G$5-'СЕТ СН'!$G$21</f>
        <v>3890.8491558400001</v>
      </c>
      <c r="H53" s="36">
        <f>SUMIFS(СВЦЭМ!$D$39:$D$782,СВЦЭМ!$A$39:$A$782,$A53,СВЦЭМ!$B$39:$B$782,H$47)+'СЕТ СН'!$G$11+СВЦЭМ!$D$10+'СЕТ СН'!$G$5-'СЕТ СН'!$G$21</f>
        <v>3858.6785961599999</v>
      </c>
      <c r="I53" s="36">
        <f>SUMIFS(СВЦЭМ!$D$39:$D$782,СВЦЭМ!$A$39:$A$782,$A53,СВЦЭМ!$B$39:$B$782,I$47)+'СЕТ СН'!$G$11+СВЦЭМ!$D$10+'СЕТ СН'!$G$5-'СЕТ СН'!$G$21</f>
        <v>3795.9383367299997</v>
      </c>
      <c r="J53" s="36">
        <f>SUMIFS(СВЦЭМ!$D$39:$D$782,СВЦЭМ!$A$39:$A$782,$A53,СВЦЭМ!$B$39:$B$782,J$47)+'СЕТ СН'!$G$11+СВЦЭМ!$D$10+'СЕТ СН'!$G$5-'СЕТ СН'!$G$21</f>
        <v>3743.7350151999999</v>
      </c>
      <c r="K53" s="36">
        <f>SUMIFS(СВЦЭМ!$D$39:$D$782,СВЦЭМ!$A$39:$A$782,$A53,СВЦЭМ!$B$39:$B$782,K$47)+'СЕТ СН'!$G$11+СВЦЭМ!$D$10+'СЕТ СН'!$G$5-'СЕТ СН'!$G$21</f>
        <v>3703.40836954</v>
      </c>
      <c r="L53" s="36">
        <f>SUMIFS(СВЦЭМ!$D$39:$D$782,СВЦЭМ!$A$39:$A$782,$A53,СВЦЭМ!$B$39:$B$782,L$47)+'СЕТ СН'!$G$11+СВЦЭМ!$D$10+'СЕТ СН'!$G$5-'СЕТ СН'!$G$21</f>
        <v>3722.7737305800001</v>
      </c>
      <c r="M53" s="36">
        <f>SUMIFS(СВЦЭМ!$D$39:$D$782,СВЦЭМ!$A$39:$A$782,$A53,СВЦЭМ!$B$39:$B$782,M$47)+'СЕТ СН'!$G$11+СВЦЭМ!$D$10+'СЕТ СН'!$G$5-'СЕТ СН'!$G$21</f>
        <v>3739.0694913799998</v>
      </c>
      <c r="N53" s="36">
        <f>SUMIFS(СВЦЭМ!$D$39:$D$782,СВЦЭМ!$A$39:$A$782,$A53,СВЦЭМ!$B$39:$B$782,N$47)+'СЕТ СН'!$G$11+СВЦЭМ!$D$10+'СЕТ СН'!$G$5-'СЕТ СН'!$G$21</f>
        <v>3772.5980024999999</v>
      </c>
      <c r="O53" s="36">
        <f>SUMIFS(СВЦЭМ!$D$39:$D$782,СВЦЭМ!$A$39:$A$782,$A53,СВЦЭМ!$B$39:$B$782,O$47)+'СЕТ СН'!$G$11+СВЦЭМ!$D$10+'СЕТ СН'!$G$5-'СЕТ СН'!$G$21</f>
        <v>3818.7019333600001</v>
      </c>
      <c r="P53" s="36">
        <f>SUMIFS(СВЦЭМ!$D$39:$D$782,СВЦЭМ!$A$39:$A$782,$A53,СВЦЭМ!$B$39:$B$782,P$47)+'СЕТ СН'!$G$11+СВЦЭМ!$D$10+'СЕТ СН'!$G$5-'СЕТ СН'!$G$21</f>
        <v>3871.6276965500001</v>
      </c>
      <c r="Q53" s="36">
        <f>SUMIFS(СВЦЭМ!$D$39:$D$782,СВЦЭМ!$A$39:$A$782,$A53,СВЦЭМ!$B$39:$B$782,Q$47)+'СЕТ СН'!$G$11+СВЦЭМ!$D$10+'СЕТ СН'!$G$5-'СЕТ СН'!$G$21</f>
        <v>3882.1716561600001</v>
      </c>
      <c r="R53" s="36">
        <f>SUMIFS(СВЦЭМ!$D$39:$D$782,СВЦЭМ!$A$39:$A$782,$A53,СВЦЭМ!$B$39:$B$782,R$47)+'СЕТ СН'!$G$11+СВЦЭМ!$D$10+'СЕТ СН'!$G$5-'СЕТ СН'!$G$21</f>
        <v>3872.0019312300001</v>
      </c>
      <c r="S53" s="36">
        <f>SUMIFS(СВЦЭМ!$D$39:$D$782,СВЦЭМ!$A$39:$A$782,$A53,СВЦЭМ!$B$39:$B$782,S$47)+'СЕТ СН'!$G$11+СВЦЭМ!$D$10+'СЕТ СН'!$G$5-'СЕТ СН'!$G$21</f>
        <v>3851.2844849000003</v>
      </c>
      <c r="T53" s="36">
        <f>SUMIFS(СВЦЭМ!$D$39:$D$782,СВЦЭМ!$A$39:$A$782,$A53,СВЦЭМ!$B$39:$B$782,T$47)+'СЕТ СН'!$G$11+СВЦЭМ!$D$10+'СЕТ СН'!$G$5-'СЕТ СН'!$G$21</f>
        <v>3783.9598660000001</v>
      </c>
      <c r="U53" s="36">
        <f>SUMIFS(СВЦЭМ!$D$39:$D$782,СВЦЭМ!$A$39:$A$782,$A53,СВЦЭМ!$B$39:$B$782,U$47)+'СЕТ СН'!$G$11+СВЦЭМ!$D$10+'СЕТ СН'!$G$5-'СЕТ СН'!$G$21</f>
        <v>3694.6643599999998</v>
      </c>
      <c r="V53" s="36">
        <f>SUMIFS(СВЦЭМ!$D$39:$D$782,СВЦЭМ!$A$39:$A$782,$A53,СВЦЭМ!$B$39:$B$782,V$47)+'СЕТ СН'!$G$11+СВЦЭМ!$D$10+'СЕТ СН'!$G$5-'СЕТ СН'!$G$21</f>
        <v>3645.2357121499999</v>
      </c>
      <c r="W53" s="36">
        <f>SUMIFS(СВЦЭМ!$D$39:$D$782,СВЦЭМ!$A$39:$A$782,$A53,СВЦЭМ!$B$39:$B$782,W$47)+'СЕТ СН'!$G$11+СВЦЭМ!$D$10+'СЕТ СН'!$G$5-'СЕТ СН'!$G$21</f>
        <v>3661.9789237599998</v>
      </c>
      <c r="X53" s="36">
        <f>SUMIFS(СВЦЭМ!$D$39:$D$782,СВЦЭМ!$A$39:$A$782,$A53,СВЦЭМ!$B$39:$B$782,X$47)+'СЕТ СН'!$G$11+СВЦЭМ!$D$10+'СЕТ СН'!$G$5-'СЕТ СН'!$G$21</f>
        <v>3687.7064880099997</v>
      </c>
      <c r="Y53" s="36">
        <f>SUMIFS(СВЦЭМ!$D$39:$D$782,СВЦЭМ!$A$39:$A$782,$A53,СВЦЭМ!$B$39:$B$782,Y$47)+'СЕТ СН'!$G$11+СВЦЭМ!$D$10+'СЕТ СН'!$G$5-'СЕТ СН'!$G$21</f>
        <v>3751.11613192</v>
      </c>
    </row>
    <row r="54" spans="1:25" ht="15.75" x14ac:dyDescent="0.2">
      <c r="A54" s="35">
        <f t="shared" si="1"/>
        <v>44293</v>
      </c>
      <c r="B54" s="36">
        <f>SUMIFS(СВЦЭМ!$D$39:$D$782,СВЦЭМ!$A$39:$A$782,$A54,СВЦЭМ!$B$39:$B$782,B$47)+'СЕТ СН'!$G$11+СВЦЭМ!$D$10+'СЕТ СН'!$G$5-'СЕТ СН'!$G$21</f>
        <v>3841.5570202600002</v>
      </c>
      <c r="C54" s="36">
        <f>SUMIFS(СВЦЭМ!$D$39:$D$782,СВЦЭМ!$A$39:$A$782,$A54,СВЦЭМ!$B$39:$B$782,C$47)+'СЕТ СН'!$G$11+СВЦЭМ!$D$10+'СЕТ СН'!$G$5-'СЕТ СН'!$G$21</f>
        <v>3882.8995178699997</v>
      </c>
      <c r="D54" s="36">
        <f>SUMIFS(СВЦЭМ!$D$39:$D$782,СВЦЭМ!$A$39:$A$782,$A54,СВЦЭМ!$B$39:$B$782,D$47)+'СЕТ СН'!$G$11+СВЦЭМ!$D$10+'СЕТ СН'!$G$5-'СЕТ СН'!$G$21</f>
        <v>3840.4426100199998</v>
      </c>
      <c r="E54" s="36">
        <f>SUMIFS(СВЦЭМ!$D$39:$D$782,СВЦЭМ!$A$39:$A$782,$A54,СВЦЭМ!$B$39:$B$782,E$47)+'СЕТ СН'!$G$11+СВЦЭМ!$D$10+'СЕТ СН'!$G$5-'СЕТ СН'!$G$21</f>
        <v>3835.6254740499999</v>
      </c>
      <c r="F54" s="36">
        <f>SUMIFS(СВЦЭМ!$D$39:$D$782,СВЦЭМ!$A$39:$A$782,$A54,СВЦЭМ!$B$39:$B$782,F$47)+'СЕТ СН'!$G$11+СВЦЭМ!$D$10+'СЕТ СН'!$G$5-'СЕТ СН'!$G$21</f>
        <v>3839.74062185</v>
      </c>
      <c r="G54" s="36">
        <f>SUMIFS(СВЦЭМ!$D$39:$D$782,СВЦЭМ!$A$39:$A$782,$A54,СВЦЭМ!$B$39:$B$782,G$47)+'СЕТ СН'!$G$11+СВЦЭМ!$D$10+'СЕТ СН'!$G$5-'СЕТ СН'!$G$21</f>
        <v>3848.5077821599998</v>
      </c>
      <c r="H54" s="36">
        <f>SUMIFS(СВЦЭМ!$D$39:$D$782,СВЦЭМ!$A$39:$A$782,$A54,СВЦЭМ!$B$39:$B$782,H$47)+'СЕТ СН'!$G$11+СВЦЭМ!$D$10+'СЕТ СН'!$G$5-'СЕТ СН'!$G$21</f>
        <v>3890.1135316600003</v>
      </c>
      <c r="I54" s="36">
        <f>SUMIFS(СВЦЭМ!$D$39:$D$782,СВЦЭМ!$A$39:$A$782,$A54,СВЦЭМ!$B$39:$B$782,I$47)+'СЕТ СН'!$G$11+СВЦЭМ!$D$10+'СЕТ СН'!$G$5-'СЕТ СН'!$G$21</f>
        <v>3853.80358673</v>
      </c>
      <c r="J54" s="36">
        <f>SUMIFS(СВЦЭМ!$D$39:$D$782,СВЦЭМ!$A$39:$A$782,$A54,СВЦЭМ!$B$39:$B$782,J$47)+'СЕТ СН'!$G$11+СВЦЭМ!$D$10+'СЕТ СН'!$G$5-'СЕТ СН'!$G$21</f>
        <v>3799.1422257100003</v>
      </c>
      <c r="K54" s="36">
        <f>SUMIFS(СВЦЭМ!$D$39:$D$782,СВЦЭМ!$A$39:$A$782,$A54,СВЦЭМ!$B$39:$B$782,K$47)+'СЕТ СН'!$G$11+СВЦЭМ!$D$10+'СЕТ СН'!$G$5-'СЕТ СН'!$G$21</f>
        <v>3748.60916335</v>
      </c>
      <c r="L54" s="36">
        <f>SUMIFS(СВЦЭМ!$D$39:$D$782,СВЦЭМ!$A$39:$A$782,$A54,СВЦЭМ!$B$39:$B$782,L$47)+'СЕТ СН'!$G$11+СВЦЭМ!$D$10+'СЕТ СН'!$G$5-'СЕТ СН'!$G$21</f>
        <v>3755.6196284500002</v>
      </c>
      <c r="M54" s="36">
        <f>SUMIFS(СВЦЭМ!$D$39:$D$782,СВЦЭМ!$A$39:$A$782,$A54,СВЦЭМ!$B$39:$B$782,M$47)+'СЕТ СН'!$G$11+СВЦЭМ!$D$10+'СЕТ СН'!$G$5-'СЕТ СН'!$G$21</f>
        <v>3741.3446248700002</v>
      </c>
      <c r="N54" s="36">
        <f>SUMIFS(СВЦЭМ!$D$39:$D$782,СВЦЭМ!$A$39:$A$782,$A54,СВЦЭМ!$B$39:$B$782,N$47)+'СЕТ СН'!$G$11+СВЦЭМ!$D$10+'СЕТ СН'!$G$5-'СЕТ СН'!$G$21</f>
        <v>3771.4257571200001</v>
      </c>
      <c r="O54" s="36">
        <f>SUMIFS(СВЦЭМ!$D$39:$D$782,СВЦЭМ!$A$39:$A$782,$A54,СВЦЭМ!$B$39:$B$782,O$47)+'СЕТ СН'!$G$11+СВЦЭМ!$D$10+'СЕТ СН'!$G$5-'СЕТ СН'!$G$21</f>
        <v>3800.10032624</v>
      </c>
      <c r="P54" s="36">
        <f>SUMIFS(СВЦЭМ!$D$39:$D$782,СВЦЭМ!$A$39:$A$782,$A54,СВЦЭМ!$B$39:$B$782,P$47)+'СЕТ СН'!$G$11+СВЦЭМ!$D$10+'СЕТ СН'!$G$5-'СЕТ СН'!$G$21</f>
        <v>3845.6056079800001</v>
      </c>
      <c r="Q54" s="36">
        <f>SUMIFS(СВЦЭМ!$D$39:$D$782,СВЦЭМ!$A$39:$A$782,$A54,СВЦЭМ!$B$39:$B$782,Q$47)+'СЕТ СН'!$G$11+СВЦЭМ!$D$10+'СЕТ СН'!$G$5-'СЕТ СН'!$G$21</f>
        <v>3888.2700697099999</v>
      </c>
      <c r="R54" s="36">
        <f>SUMIFS(СВЦЭМ!$D$39:$D$782,СВЦЭМ!$A$39:$A$782,$A54,СВЦЭМ!$B$39:$B$782,R$47)+'СЕТ СН'!$G$11+СВЦЭМ!$D$10+'СЕТ СН'!$G$5-'СЕТ СН'!$G$21</f>
        <v>3888.7213723300001</v>
      </c>
      <c r="S54" s="36">
        <f>SUMIFS(СВЦЭМ!$D$39:$D$782,СВЦЭМ!$A$39:$A$782,$A54,СВЦЭМ!$B$39:$B$782,S$47)+'СЕТ СН'!$G$11+СВЦЭМ!$D$10+'СЕТ СН'!$G$5-'СЕТ СН'!$G$21</f>
        <v>3851.5993922799998</v>
      </c>
      <c r="T54" s="36">
        <f>SUMIFS(СВЦЭМ!$D$39:$D$782,СВЦЭМ!$A$39:$A$782,$A54,СВЦЭМ!$B$39:$B$782,T$47)+'СЕТ СН'!$G$11+СВЦЭМ!$D$10+'СЕТ СН'!$G$5-'СЕТ СН'!$G$21</f>
        <v>3764.6979286400001</v>
      </c>
      <c r="U54" s="36">
        <f>SUMIFS(СВЦЭМ!$D$39:$D$782,СВЦЭМ!$A$39:$A$782,$A54,СВЦЭМ!$B$39:$B$782,U$47)+'СЕТ СН'!$G$11+СВЦЭМ!$D$10+'СЕТ СН'!$G$5-'СЕТ СН'!$G$21</f>
        <v>3709.6199324899999</v>
      </c>
      <c r="V54" s="36">
        <f>SUMIFS(СВЦЭМ!$D$39:$D$782,СВЦЭМ!$A$39:$A$782,$A54,СВЦЭМ!$B$39:$B$782,V$47)+'СЕТ СН'!$G$11+СВЦЭМ!$D$10+'СЕТ СН'!$G$5-'СЕТ СН'!$G$21</f>
        <v>3691.20624959</v>
      </c>
      <c r="W54" s="36">
        <f>SUMIFS(СВЦЭМ!$D$39:$D$782,СВЦЭМ!$A$39:$A$782,$A54,СВЦЭМ!$B$39:$B$782,W$47)+'СЕТ СН'!$G$11+СВЦЭМ!$D$10+'СЕТ СН'!$G$5-'СЕТ СН'!$G$21</f>
        <v>3691.7744994900004</v>
      </c>
      <c r="X54" s="36">
        <f>SUMIFS(СВЦЭМ!$D$39:$D$782,СВЦЭМ!$A$39:$A$782,$A54,СВЦЭМ!$B$39:$B$782,X$47)+'СЕТ СН'!$G$11+СВЦЭМ!$D$10+'СЕТ СН'!$G$5-'СЕТ СН'!$G$21</f>
        <v>3707.43022101</v>
      </c>
      <c r="Y54" s="36">
        <f>SUMIFS(СВЦЭМ!$D$39:$D$782,СВЦЭМ!$A$39:$A$782,$A54,СВЦЭМ!$B$39:$B$782,Y$47)+'СЕТ СН'!$G$11+СВЦЭМ!$D$10+'СЕТ СН'!$G$5-'СЕТ СН'!$G$21</f>
        <v>3761.3060246</v>
      </c>
    </row>
    <row r="55" spans="1:25" ht="15.75" x14ac:dyDescent="0.2">
      <c r="A55" s="35">
        <f t="shared" si="1"/>
        <v>44294</v>
      </c>
      <c r="B55" s="36">
        <f>SUMIFS(СВЦЭМ!$D$39:$D$782,СВЦЭМ!$A$39:$A$782,$A55,СВЦЭМ!$B$39:$B$782,B$47)+'СЕТ СН'!$G$11+СВЦЭМ!$D$10+'СЕТ СН'!$G$5-'СЕТ СН'!$G$21</f>
        <v>3796.77445764</v>
      </c>
      <c r="C55" s="36">
        <f>SUMIFS(СВЦЭМ!$D$39:$D$782,СВЦЭМ!$A$39:$A$782,$A55,СВЦЭМ!$B$39:$B$782,C$47)+'СЕТ СН'!$G$11+СВЦЭМ!$D$10+'СЕТ СН'!$G$5-'СЕТ СН'!$G$21</f>
        <v>3874.2027081199999</v>
      </c>
      <c r="D55" s="36">
        <f>SUMIFS(СВЦЭМ!$D$39:$D$782,СВЦЭМ!$A$39:$A$782,$A55,СВЦЭМ!$B$39:$B$782,D$47)+'СЕТ СН'!$G$11+СВЦЭМ!$D$10+'СЕТ СН'!$G$5-'СЕТ СН'!$G$21</f>
        <v>3856.4476620300002</v>
      </c>
      <c r="E55" s="36">
        <f>SUMIFS(СВЦЭМ!$D$39:$D$782,СВЦЭМ!$A$39:$A$782,$A55,СВЦЭМ!$B$39:$B$782,E$47)+'СЕТ СН'!$G$11+СВЦЭМ!$D$10+'СЕТ СН'!$G$5-'СЕТ СН'!$G$21</f>
        <v>3850.3732346400002</v>
      </c>
      <c r="F55" s="36">
        <f>SUMIFS(СВЦЭМ!$D$39:$D$782,СВЦЭМ!$A$39:$A$782,$A55,СВЦЭМ!$B$39:$B$782,F$47)+'СЕТ СН'!$G$11+СВЦЭМ!$D$10+'СЕТ СН'!$G$5-'СЕТ СН'!$G$21</f>
        <v>3850.0763351800001</v>
      </c>
      <c r="G55" s="36">
        <f>SUMIFS(СВЦЭМ!$D$39:$D$782,СВЦЭМ!$A$39:$A$782,$A55,СВЦЭМ!$B$39:$B$782,G$47)+'СЕТ СН'!$G$11+СВЦЭМ!$D$10+'СЕТ СН'!$G$5-'СЕТ СН'!$G$21</f>
        <v>3864.43331175</v>
      </c>
      <c r="H55" s="36">
        <f>SUMIFS(СВЦЭМ!$D$39:$D$782,СВЦЭМ!$A$39:$A$782,$A55,СВЦЭМ!$B$39:$B$782,H$47)+'СЕТ СН'!$G$11+СВЦЭМ!$D$10+'СЕТ СН'!$G$5-'СЕТ СН'!$G$21</f>
        <v>3848.5742445300002</v>
      </c>
      <c r="I55" s="36">
        <f>SUMIFS(СВЦЭМ!$D$39:$D$782,СВЦЭМ!$A$39:$A$782,$A55,СВЦЭМ!$B$39:$B$782,I$47)+'СЕТ СН'!$G$11+СВЦЭМ!$D$10+'СЕТ СН'!$G$5-'СЕТ СН'!$G$21</f>
        <v>3795.3601140999999</v>
      </c>
      <c r="J55" s="36">
        <f>SUMIFS(СВЦЭМ!$D$39:$D$782,СВЦЭМ!$A$39:$A$782,$A55,СВЦЭМ!$B$39:$B$782,J$47)+'СЕТ СН'!$G$11+СВЦЭМ!$D$10+'СЕТ СН'!$G$5-'СЕТ СН'!$G$21</f>
        <v>3790.1986514499999</v>
      </c>
      <c r="K55" s="36">
        <f>SUMIFS(СВЦЭМ!$D$39:$D$782,СВЦЭМ!$A$39:$A$782,$A55,СВЦЭМ!$B$39:$B$782,K$47)+'СЕТ СН'!$G$11+СВЦЭМ!$D$10+'СЕТ СН'!$G$5-'СЕТ СН'!$G$21</f>
        <v>3768.8046097599999</v>
      </c>
      <c r="L55" s="36">
        <f>SUMIFS(СВЦЭМ!$D$39:$D$782,СВЦЭМ!$A$39:$A$782,$A55,СВЦЭМ!$B$39:$B$782,L$47)+'СЕТ СН'!$G$11+СВЦЭМ!$D$10+'СЕТ СН'!$G$5-'СЕТ СН'!$G$21</f>
        <v>3773.4248376200003</v>
      </c>
      <c r="M55" s="36">
        <f>SUMIFS(СВЦЭМ!$D$39:$D$782,СВЦЭМ!$A$39:$A$782,$A55,СВЦЭМ!$B$39:$B$782,M$47)+'СЕТ СН'!$G$11+СВЦЭМ!$D$10+'СЕТ СН'!$G$5-'СЕТ СН'!$G$21</f>
        <v>3782.5851527</v>
      </c>
      <c r="N55" s="36">
        <f>SUMIFS(СВЦЭМ!$D$39:$D$782,СВЦЭМ!$A$39:$A$782,$A55,СВЦЭМ!$B$39:$B$782,N$47)+'СЕТ СН'!$G$11+СВЦЭМ!$D$10+'СЕТ СН'!$G$5-'СЕТ СН'!$G$21</f>
        <v>3804.01381102</v>
      </c>
      <c r="O55" s="36">
        <f>SUMIFS(СВЦЭМ!$D$39:$D$782,СВЦЭМ!$A$39:$A$782,$A55,СВЦЭМ!$B$39:$B$782,O$47)+'СЕТ СН'!$G$11+СВЦЭМ!$D$10+'СЕТ СН'!$G$5-'СЕТ СН'!$G$21</f>
        <v>3809.6070704599997</v>
      </c>
      <c r="P55" s="36">
        <f>SUMIFS(СВЦЭМ!$D$39:$D$782,СВЦЭМ!$A$39:$A$782,$A55,СВЦЭМ!$B$39:$B$782,P$47)+'СЕТ СН'!$G$11+СВЦЭМ!$D$10+'СЕТ СН'!$G$5-'СЕТ СН'!$G$21</f>
        <v>3812.34427486</v>
      </c>
      <c r="Q55" s="36">
        <f>SUMIFS(СВЦЭМ!$D$39:$D$782,СВЦЭМ!$A$39:$A$782,$A55,СВЦЭМ!$B$39:$B$782,Q$47)+'СЕТ СН'!$G$11+СВЦЭМ!$D$10+'СЕТ СН'!$G$5-'СЕТ СН'!$G$21</f>
        <v>3837.0961753399997</v>
      </c>
      <c r="R55" s="36">
        <f>SUMIFS(СВЦЭМ!$D$39:$D$782,СВЦЭМ!$A$39:$A$782,$A55,СВЦЭМ!$B$39:$B$782,R$47)+'СЕТ СН'!$G$11+СВЦЭМ!$D$10+'СЕТ СН'!$G$5-'СЕТ СН'!$G$21</f>
        <v>3825.9577116</v>
      </c>
      <c r="S55" s="36">
        <f>SUMIFS(СВЦЭМ!$D$39:$D$782,СВЦЭМ!$A$39:$A$782,$A55,СВЦЭМ!$B$39:$B$782,S$47)+'СЕТ СН'!$G$11+СВЦЭМ!$D$10+'СЕТ СН'!$G$5-'СЕТ СН'!$G$21</f>
        <v>3809.3448517400002</v>
      </c>
      <c r="T55" s="36">
        <f>SUMIFS(СВЦЭМ!$D$39:$D$782,СВЦЭМ!$A$39:$A$782,$A55,СВЦЭМ!$B$39:$B$782,T$47)+'СЕТ СН'!$G$11+СВЦЭМ!$D$10+'СЕТ СН'!$G$5-'СЕТ СН'!$G$21</f>
        <v>3785.1753474899997</v>
      </c>
      <c r="U55" s="36">
        <f>SUMIFS(СВЦЭМ!$D$39:$D$782,СВЦЭМ!$A$39:$A$782,$A55,СВЦЭМ!$B$39:$B$782,U$47)+'СЕТ СН'!$G$11+СВЦЭМ!$D$10+'СЕТ СН'!$G$5-'СЕТ СН'!$G$21</f>
        <v>3710.64378502</v>
      </c>
      <c r="V55" s="36">
        <f>SUMIFS(СВЦЭМ!$D$39:$D$782,СВЦЭМ!$A$39:$A$782,$A55,СВЦЭМ!$B$39:$B$782,V$47)+'СЕТ СН'!$G$11+СВЦЭМ!$D$10+'СЕТ СН'!$G$5-'СЕТ СН'!$G$21</f>
        <v>3706.8629550100004</v>
      </c>
      <c r="W55" s="36">
        <f>SUMIFS(СВЦЭМ!$D$39:$D$782,СВЦЭМ!$A$39:$A$782,$A55,СВЦЭМ!$B$39:$B$782,W$47)+'СЕТ СН'!$G$11+СВЦЭМ!$D$10+'СЕТ СН'!$G$5-'СЕТ СН'!$G$21</f>
        <v>3728.1619023000003</v>
      </c>
      <c r="X55" s="36">
        <f>SUMIFS(СВЦЭМ!$D$39:$D$782,СВЦЭМ!$A$39:$A$782,$A55,СВЦЭМ!$B$39:$B$782,X$47)+'СЕТ СН'!$G$11+СВЦЭМ!$D$10+'СЕТ СН'!$G$5-'СЕТ СН'!$G$21</f>
        <v>3747.3469378999998</v>
      </c>
      <c r="Y55" s="36">
        <f>SUMIFS(СВЦЭМ!$D$39:$D$782,СВЦЭМ!$A$39:$A$782,$A55,СВЦЭМ!$B$39:$B$782,Y$47)+'СЕТ СН'!$G$11+СВЦЭМ!$D$10+'СЕТ СН'!$G$5-'СЕТ СН'!$G$21</f>
        <v>3791.02041487</v>
      </c>
    </row>
    <row r="56" spans="1:25" ht="15.75" x14ac:dyDescent="0.2">
      <c r="A56" s="35">
        <f t="shared" si="1"/>
        <v>44295</v>
      </c>
      <c r="B56" s="36">
        <f>SUMIFS(СВЦЭМ!$D$39:$D$782,СВЦЭМ!$A$39:$A$782,$A56,СВЦЭМ!$B$39:$B$782,B$47)+'СЕТ СН'!$G$11+СВЦЭМ!$D$10+'СЕТ СН'!$G$5-'СЕТ СН'!$G$21</f>
        <v>3766.6231670100001</v>
      </c>
      <c r="C56" s="36">
        <f>SUMIFS(СВЦЭМ!$D$39:$D$782,СВЦЭМ!$A$39:$A$782,$A56,СВЦЭМ!$B$39:$B$782,C$47)+'СЕТ СН'!$G$11+СВЦЭМ!$D$10+'СЕТ СН'!$G$5-'СЕТ СН'!$G$21</f>
        <v>3809.83074829</v>
      </c>
      <c r="D56" s="36">
        <f>SUMIFS(СВЦЭМ!$D$39:$D$782,СВЦЭМ!$A$39:$A$782,$A56,СВЦЭМ!$B$39:$B$782,D$47)+'СЕТ СН'!$G$11+СВЦЭМ!$D$10+'СЕТ СН'!$G$5-'СЕТ СН'!$G$21</f>
        <v>3849.2285342599998</v>
      </c>
      <c r="E56" s="36">
        <f>SUMIFS(СВЦЭМ!$D$39:$D$782,СВЦЭМ!$A$39:$A$782,$A56,СВЦЭМ!$B$39:$B$782,E$47)+'СЕТ СН'!$G$11+СВЦЭМ!$D$10+'СЕТ СН'!$G$5-'СЕТ СН'!$G$21</f>
        <v>3848.8438868000003</v>
      </c>
      <c r="F56" s="36">
        <f>SUMIFS(СВЦЭМ!$D$39:$D$782,СВЦЭМ!$A$39:$A$782,$A56,СВЦЭМ!$B$39:$B$782,F$47)+'СЕТ СН'!$G$11+СВЦЭМ!$D$10+'СЕТ СН'!$G$5-'СЕТ СН'!$G$21</f>
        <v>3848.4462796099997</v>
      </c>
      <c r="G56" s="36">
        <f>SUMIFS(СВЦЭМ!$D$39:$D$782,СВЦЭМ!$A$39:$A$782,$A56,СВЦЭМ!$B$39:$B$782,G$47)+'СЕТ СН'!$G$11+СВЦЭМ!$D$10+'СЕТ СН'!$G$5-'СЕТ СН'!$G$21</f>
        <v>3852.9863990000003</v>
      </c>
      <c r="H56" s="36">
        <f>SUMIFS(СВЦЭМ!$D$39:$D$782,СВЦЭМ!$A$39:$A$782,$A56,СВЦЭМ!$B$39:$B$782,H$47)+'СЕТ СН'!$G$11+СВЦЭМ!$D$10+'СЕТ СН'!$G$5-'СЕТ СН'!$G$21</f>
        <v>3836.60345379</v>
      </c>
      <c r="I56" s="36">
        <f>SUMIFS(СВЦЭМ!$D$39:$D$782,СВЦЭМ!$A$39:$A$782,$A56,СВЦЭМ!$B$39:$B$782,I$47)+'СЕТ СН'!$G$11+СВЦЭМ!$D$10+'СЕТ СН'!$G$5-'СЕТ СН'!$G$21</f>
        <v>3757.77770366</v>
      </c>
      <c r="J56" s="36">
        <f>SUMIFS(СВЦЭМ!$D$39:$D$782,СВЦЭМ!$A$39:$A$782,$A56,СВЦЭМ!$B$39:$B$782,J$47)+'СЕТ СН'!$G$11+СВЦЭМ!$D$10+'СЕТ СН'!$G$5-'СЕТ СН'!$G$21</f>
        <v>3765.3363425500002</v>
      </c>
      <c r="K56" s="36">
        <f>SUMIFS(СВЦЭМ!$D$39:$D$782,СВЦЭМ!$A$39:$A$782,$A56,СВЦЭМ!$B$39:$B$782,K$47)+'СЕТ СН'!$G$11+СВЦЭМ!$D$10+'СЕТ СН'!$G$5-'СЕТ СН'!$G$21</f>
        <v>3766.3641292299999</v>
      </c>
      <c r="L56" s="36">
        <f>SUMIFS(СВЦЭМ!$D$39:$D$782,СВЦЭМ!$A$39:$A$782,$A56,СВЦЭМ!$B$39:$B$782,L$47)+'СЕТ СН'!$G$11+СВЦЭМ!$D$10+'СЕТ СН'!$G$5-'СЕТ СН'!$G$21</f>
        <v>3770.77555097</v>
      </c>
      <c r="M56" s="36">
        <f>SUMIFS(СВЦЭМ!$D$39:$D$782,СВЦЭМ!$A$39:$A$782,$A56,СВЦЭМ!$B$39:$B$782,M$47)+'СЕТ СН'!$G$11+СВЦЭМ!$D$10+'СЕТ СН'!$G$5-'СЕТ СН'!$G$21</f>
        <v>3762.0719868699998</v>
      </c>
      <c r="N56" s="36">
        <f>SUMIFS(СВЦЭМ!$D$39:$D$782,СВЦЭМ!$A$39:$A$782,$A56,СВЦЭМ!$B$39:$B$782,N$47)+'СЕТ СН'!$G$11+СВЦЭМ!$D$10+'СЕТ СН'!$G$5-'СЕТ СН'!$G$21</f>
        <v>3785.41499423</v>
      </c>
      <c r="O56" s="36">
        <f>SUMIFS(СВЦЭМ!$D$39:$D$782,СВЦЭМ!$A$39:$A$782,$A56,СВЦЭМ!$B$39:$B$782,O$47)+'СЕТ СН'!$G$11+СВЦЭМ!$D$10+'СЕТ СН'!$G$5-'СЕТ СН'!$G$21</f>
        <v>3764.8798156800003</v>
      </c>
      <c r="P56" s="36">
        <f>SUMIFS(СВЦЭМ!$D$39:$D$782,СВЦЭМ!$A$39:$A$782,$A56,СВЦЭМ!$B$39:$B$782,P$47)+'СЕТ СН'!$G$11+СВЦЭМ!$D$10+'СЕТ СН'!$G$5-'СЕТ СН'!$G$21</f>
        <v>3793.0250865899998</v>
      </c>
      <c r="Q56" s="36">
        <f>SUMIFS(СВЦЭМ!$D$39:$D$782,СВЦЭМ!$A$39:$A$782,$A56,СВЦЭМ!$B$39:$B$782,Q$47)+'СЕТ СН'!$G$11+СВЦЭМ!$D$10+'СЕТ СН'!$G$5-'СЕТ СН'!$G$21</f>
        <v>3820.9279884600001</v>
      </c>
      <c r="R56" s="36">
        <f>SUMIFS(СВЦЭМ!$D$39:$D$782,СВЦЭМ!$A$39:$A$782,$A56,СВЦЭМ!$B$39:$B$782,R$47)+'СЕТ СН'!$G$11+СВЦЭМ!$D$10+'СЕТ СН'!$G$5-'СЕТ СН'!$G$21</f>
        <v>3802.2713466</v>
      </c>
      <c r="S56" s="36">
        <f>SUMIFS(СВЦЭМ!$D$39:$D$782,СВЦЭМ!$A$39:$A$782,$A56,СВЦЭМ!$B$39:$B$782,S$47)+'СЕТ СН'!$G$11+СВЦЭМ!$D$10+'СЕТ СН'!$G$5-'СЕТ СН'!$G$21</f>
        <v>3779.2128227100002</v>
      </c>
      <c r="T56" s="36">
        <f>SUMIFS(СВЦЭМ!$D$39:$D$782,СВЦЭМ!$A$39:$A$782,$A56,СВЦЭМ!$B$39:$B$782,T$47)+'СЕТ СН'!$G$11+СВЦЭМ!$D$10+'СЕТ СН'!$G$5-'СЕТ СН'!$G$21</f>
        <v>3775.8144691899997</v>
      </c>
      <c r="U56" s="36">
        <f>SUMIFS(СВЦЭМ!$D$39:$D$782,СВЦЭМ!$A$39:$A$782,$A56,СВЦЭМ!$B$39:$B$782,U$47)+'СЕТ СН'!$G$11+СВЦЭМ!$D$10+'СЕТ СН'!$G$5-'СЕТ СН'!$G$21</f>
        <v>3769.54041521</v>
      </c>
      <c r="V56" s="36">
        <f>SUMIFS(СВЦЭМ!$D$39:$D$782,СВЦЭМ!$A$39:$A$782,$A56,СВЦЭМ!$B$39:$B$782,V$47)+'СЕТ СН'!$G$11+СВЦЭМ!$D$10+'СЕТ СН'!$G$5-'СЕТ СН'!$G$21</f>
        <v>3782.5681912099999</v>
      </c>
      <c r="W56" s="36">
        <f>SUMIFS(СВЦЭМ!$D$39:$D$782,СВЦЭМ!$A$39:$A$782,$A56,СВЦЭМ!$B$39:$B$782,W$47)+'СЕТ СН'!$G$11+СВЦЭМ!$D$10+'СЕТ СН'!$G$5-'СЕТ СН'!$G$21</f>
        <v>3787.8560728000002</v>
      </c>
      <c r="X56" s="36">
        <f>SUMIFS(СВЦЭМ!$D$39:$D$782,СВЦЭМ!$A$39:$A$782,$A56,СВЦЭМ!$B$39:$B$782,X$47)+'СЕТ СН'!$G$11+СВЦЭМ!$D$10+'СЕТ СН'!$G$5-'СЕТ СН'!$G$21</f>
        <v>3770.0152617200001</v>
      </c>
      <c r="Y56" s="36">
        <f>SUMIFS(СВЦЭМ!$D$39:$D$782,СВЦЭМ!$A$39:$A$782,$A56,СВЦЭМ!$B$39:$B$782,Y$47)+'СЕТ СН'!$G$11+СВЦЭМ!$D$10+'СЕТ СН'!$G$5-'СЕТ СН'!$G$21</f>
        <v>3737.7098273499996</v>
      </c>
    </row>
    <row r="57" spans="1:25" ht="15.75" x14ac:dyDescent="0.2">
      <c r="A57" s="35">
        <f t="shared" si="1"/>
        <v>44296</v>
      </c>
      <c r="B57" s="36">
        <f>SUMIFS(СВЦЭМ!$D$39:$D$782,СВЦЭМ!$A$39:$A$782,$A57,СВЦЭМ!$B$39:$B$782,B$47)+'СЕТ СН'!$G$11+СВЦЭМ!$D$10+'СЕТ СН'!$G$5-'СЕТ СН'!$G$21</f>
        <v>3819.0025049400001</v>
      </c>
      <c r="C57" s="36">
        <f>SUMIFS(СВЦЭМ!$D$39:$D$782,СВЦЭМ!$A$39:$A$782,$A57,СВЦЭМ!$B$39:$B$782,C$47)+'СЕТ СН'!$G$11+СВЦЭМ!$D$10+'СЕТ СН'!$G$5-'СЕТ СН'!$G$21</f>
        <v>3867.0396679800001</v>
      </c>
      <c r="D57" s="36">
        <f>SUMIFS(СВЦЭМ!$D$39:$D$782,СВЦЭМ!$A$39:$A$782,$A57,СВЦЭМ!$B$39:$B$782,D$47)+'СЕТ СН'!$G$11+СВЦЭМ!$D$10+'СЕТ СН'!$G$5-'СЕТ СН'!$G$21</f>
        <v>3878.2993316900001</v>
      </c>
      <c r="E57" s="36">
        <f>SUMIFS(СВЦЭМ!$D$39:$D$782,СВЦЭМ!$A$39:$A$782,$A57,СВЦЭМ!$B$39:$B$782,E$47)+'СЕТ СН'!$G$11+СВЦЭМ!$D$10+'СЕТ СН'!$G$5-'СЕТ СН'!$G$21</f>
        <v>3859.1775693999998</v>
      </c>
      <c r="F57" s="36">
        <f>SUMIFS(СВЦЭМ!$D$39:$D$782,СВЦЭМ!$A$39:$A$782,$A57,СВЦЭМ!$B$39:$B$782,F$47)+'СЕТ СН'!$G$11+СВЦЭМ!$D$10+'СЕТ СН'!$G$5-'СЕТ СН'!$G$21</f>
        <v>3842.1850227200002</v>
      </c>
      <c r="G57" s="36">
        <f>SUMIFS(СВЦЭМ!$D$39:$D$782,СВЦЭМ!$A$39:$A$782,$A57,СВЦЭМ!$B$39:$B$782,G$47)+'СЕТ СН'!$G$11+СВЦЭМ!$D$10+'СЕТ СН'!$G$5-'СЕТ СН'!$G$21</f>
        <v>3845.8620956100003</v>
      </c>
      <c r="H57" s="36">
        <f>SUMIFS(СВЦЭМ!$D$39:$D$782,СВЦЭМ!$A$39:$A$782,$A57,СВЦЭМ!$B$39:$B$782,H$47)+'СЕТ СН'!$G$11+СВЦЭМ!$D$10+'СЕТ СН'!$G$5-'СЕТ СН'!$G$21</f>
        <v>3831.9017932300003</v>
      </c>
      <c r="I57" s="36">
        <f>SUMIFS(СВЦЭМ!$D$39:$D$782,СВЦЭМ!$A$39:$A$782,$A57,СВЦЭМ!$B$39:$B$782,I$47)+'СЕТ СН'!$G$11+СВЦЭМ!$D$10+'СЕТ СН'!$G$5-'СЕТ СН'!$G$21</f>
        <v>3793.5136254500003</v>
      </c>
      <c r="J57" s="36">
        <f>SUMIFS(СВЦЭМ!$D$39:$D$782,СВЦЭМ!$A$39:$A$782,$A57,СВЦЭМ!$B$39:$B$782,J$47)+'СЕТ СН'!$G$11+СВЦЭМ!$D$10+'СЕТ СН'!$G$5-'СЕТ СН'!$G$21</f>
        <v>3744.87605373</v>
      </c>
      <c r="K57" s="36">
        <f>SUMIFS(СВЦЭМ!$D$39:$D$782,СВЦЭМ!$A$39:$A$782,$A57,СВЦЭМ!$B$39:$B$782,K$47)+'СЕТ СН'!$G$11+СВЦЭМ!$D$10+'СЕТ СН'!$G$5-'СЕТ СН'!$G$21</f>
        <v>3678.7618752799999</v>
      </c>
      <c r="L57" s="36">
        <f>SUMIFS(СВЦЭМ!$D$39:$D$782,СВЦЭМ!$A$39:$A$782,$A57,СВЦЭМ!$B$39:$B$782,L$47)+'СЕТ СН'!$G$11+СВЦЭМ!$D$10+'СЕТ СН'!$G$5-'СЕТ СН'!$G$21</f>
        <v>3688.6923142200003</v>
      </c>
      <c r="M57" s="36">
        <f>SUMIFS(СВЦЭМ!$D$39:$D$782,СВЦЭМ!$A$39:$A$782,$A57,СВЦЭМ!$B$39:$B$782,M$47)+'СЕТ СН'!$G$11+СВЦЭМ!$D$10+'СЕТ СН'!$G$5-'СЕТ СН'!$G$21</f>
        <v>3709.6068638200004</v>
      </c>
      <c r="N57" s="36">
        <f>SUMIFS(СВЦЭМ!$D$39:$D$782,СВЦЭМ!$A$39:$A$782,$A57,СВЦЭМ!$B$39:$B$782,N$47)+'СЕТ СН'!$G$11+СВЦЭМ!$D$10+'СЕТ СН'!$G$5-'СЕТ СН'!$G$21</f>
        <v>3761.1022565799999</v>
      </c>
      <c r="O57" s="36">
        <f>SUMIFS(СВЦЭМ!$D$39:$D$782,СВЦЭМ!$A$39:$A$782,$A57,СВЦЭМ!$B$39:$B$782,O$47)+'СЕТ СН'!$G$11+СВЦЭМ!$D$10+'СЕТ СН'!$G$5-'СЕТ СН'!$G$21</f>
        <v>3789.4843330399999</v>
      </c>
      <c r="P57" s="36">
        <f>SUMIFS(СВЦЭМ!$D$39:$D$782,СВЦЭМ!$A$39:$A$782,$A57,СВЦЭМ!$B$39:$B$782,P$47)+'СЕТ СН'!$G$11+СВЦЭМ!$D$10+'СЕТ СН'!$G$5-'СЕТ СН'!$G$21</f>
        <v>3842.4157935900002</v>
      </c>
      <c r="Q57" s="36">
        <f>SUMIFS(СВЦЭМ!$D$39:$D$782,СВЦЭМ!$A$39:$A$782,$A57,СВЦЭМ!$B$39:$B$782,Q$47)+'СЕТ СН'!$G$11+СВЦЭМ!$D$10+'СЕТ СН'!$G$5-'СЕТ СН'!$G$21</f>
        <v>3858.02020842</v>
      </c>
      <c r="R57" s="36">
        <f>SUMIFS(СВЦЭМ!$D$39:$D$782,СВЦЭМ!$A$39:$A$782,$A57,СВЦЭМ!$B$39:$B$782,R$47)+'СЕТ СН'!$G$11+СВЦЭМ!$D$10+'СЕТ СН'!$G$5-'СЕТ СН'!$G$21</f>
        <v>3844.1345697100001</v>
      </c>
      <c r="S57" s="36">
        <f>SUMIFS(СВЦЭМ!$D$39:$D$782,СВЦЭМ!$A$39:$A$782,$A57,СВЦЭМ!$B$39:$B$782,S$47)+'СЕТ СН'!$G$11+СВЦЭМ!$D$10+'СЕТ СН'!$G$5-'СЕТ СН'!$G$21</f>
        <v>3789.4478003900003</v>
      </c>
      <c r="T57" s="36">
        <f>SUMIFS(СВЦЭМ!$D$39:$D$782,СВЦЭМ!$A$39:$A$782,$A57,СВЦЭМ!$B$39:$B$782,T$47)+'СЕТ СН'!$G$11+СВЦЭМ!$D$10+'СЕТ СН'!$G$5-'СЕТ СН'!$G$21</f>
        <v>3674.43927558</v>
      </c>
      <c r="U57" s="36">
        <f>SUMIFS(СВЦЭМ!$D$39:$D$782,СВЦЭМ!$A$39:$A$782,$A57,СВЦЭМ!$B$39:$B$782,U$47)+'СЕТ СН'!$G$11+СВЦЭМ!$D$10+'СЕТ СН'!$G$5-'СЕТ СН'!$G$21</f>
        <v>3598.0841449300001</v>
      </c>
      <c r="V57" s="36">
        <f>SUMIFS(СВЦЭМ!$D$39:$D$782,СВЦЭМ!$A$39:$A$782,$A57,СВЦЭМ!$B$39:$B$782,V$47)+'СЕТ СН'!$G$11+СВЦЭМ!$D$10+'СЕТ СН'!$G$5-'СЕТ СН'!$G$21</f>
        <v>3593.3740858800002</v>
      </c>
      <c r="W57" s="36">
        <f>SUMIFS(СВЦЭМ!$D$39:$D$782,СВЦЭМ!$A$39:$A$782,$A57,СВЦЭМ!$B$39:$B$782,W$47)+'СЕТ СН'!$G$11+СВЦЭМ!$D$10+'СЕТ СН'!$G$5-'СЕТ СН'!$G$21</f>
        <v>3607.9430894500001</v>
      </c>
      <c r="X57" s="36">
        <f>SUMIFS(СВЦЭМ!$D$39:$D$782,СВЦЭМ!$A$39:$A$782,$A57,СВЦЭМ!$B$39:$B$782,X$47)+'СЕТ СН'!$G$11+СВЦЭМ!$D$10+'СЕТ СН'!$G$5-'СЕТ СН'!$G$21</f>
        <v>3612.8930631600001</v>
      </c>
      <c r="Y57" s="36">
        <f>SUMIFS(СВЦЭМ!$D$39:$D$782,СВЦЭМ!$A$39:$A$782,$A57,СВЦЭМ!$B$39:$B$782,Y$47)+'СЕТ СН'!$G$11+СВЦЭМ!$D$10+'СЕТ СН'!$G$5-'СЕТ СН'!$G$21</f>
        <v>3660.1356295200003</v>
      </c>
    </row>
    <row r="58" spans="1:25" ht="15.75" x14ac:dyDescent="0.2">
      <c r="A58" s="35">
        <f t="shared" si="1"/>
        <v>44297</v>
      </c>
      <c r="B58" s="36">
        <f>SUMIFS(СВЦЭМ!$D$39:$D$782,СВЦЭМ!$A$39:$A$782,$A58,СВЦЭМ!$B$39:$B$782,B$47)+'СЕТ СН'!$G$11+СВЦЭМ!$D$10+'СЕТ СН'!$G$5-'СЕТ СН'!$G$21</f>
        <v>3750.5112619000001</v>
      </c>
      <c r="C58" s="36">
        <f>SUMIFS(СВЦЭМ!$D$39:$D$782,СВЦЭМ!$A$39:$A$782,$A58,СВЦЭМ!$B$39:$B$782,C$47)+'СЕТ СН'!$G$11+СВЦЭМ!$D$10+'СЕТ СН'!$G$5-'СЕТ СН'!$G$21</f>
        <v>3868.1037579700001</v>
      </c>
      <c r="D58" s="36">
        <f>SUMIFS(СВЦЭМ!$D$39:$D$782,СВЦЭМ!$A$39:$A$782,$A58,СВЦЭМ!$B$39:$B$782,D$47)+'СЕТ СН'!$G$11+СВЦЭМ!$D$10+'СЕТ СН'!$G$5-'СЕТ СН'!$G$21</f>
        <v>3949.58579341</v>
      </c>
      <c r="E58" s="36">
        <f>SUMIFS(СВЦЭМ!$D$39:$D$782,СВЦЭМ!$A$39:$A$782,$A58,СВЦЭМ!$B$39:$B$782,E$47)+'СЕТ СН'!$G$11+СВЦЭМ!$D$10+'СЕТ СН'!$G$5-'СЕТ СН'!$G$21</f>
        <v>3973.5913312100001</v>
      </c>
      <c r="F58" s="36">
        <f>SUMIFS(СВЦЭМ!$D$39:$D$782,СВЦЭМ!$A$39:$A$782,$A58,СВЦЭМ!$B$39:$B$782,F$47)+'СЕТ СН'!$G$11+СВЦЭМ!$D$10+'СЕТ СН'!$G$5-'СЕТ СН'!$G$21</f>
        <v>3991.2109778399999</v>
      </c>
      <c r="G58" s="36">
        <f>SUMIFS(СВЦЭМ!$D$39:$D$782,СВЦЭМ!$A$39:$A$782,$A58,СВЦЭМ!$B$39:$B$782,G$47)+'СЕТ СН'!$G$11+СВЦЭМ!$D$10+'СЕТ СН'!$G$5-'СЕТ СН'!$G$21</f>
        <v>3987.2751120800003</v>
      </c>
      <c r="H58" s="36">
        <f>SUMIFS(СВЦЭМ!$D$39:$D$782,СВЦЭМ!$A$39:$A$782,$A58,СВЦЭМ!$B$39:$B$782,H$47)+'СЕТ СН'!$G$11+СВЦЭМ!$D$10+'СЕТ СН'!$G$5-'СЕТ СН'!$G$21</f>
        <v>3968.38677057</v>
      </c>
      <c r="I58" s="36">
        <f>SUMIFS(СВЦЭМ!$D$39:$D$782,СВЦЭМ!$A$39:$A$782,$A58,СВЦЭМ!$B$39:$B$782,I$47)+'СЕТ СН'!$G$11+СВЦЭМ!$D$10+'СЕТ СН'!$G$5-'СЕТ СН'!$G$21</f>
        <v>3891.9597212999997</v>
      </c>
      <c r="J58" s="36">
        <f>SUMIFS(СВЦЭМ!$D$39:$D$782,СВЦЭМ!$A$39:$A$782,$A58,СВЦЭМ!$B$39:$B$782,J$47)+'СЕТ СН'!$G$11+СВЦЭМ!$D$10+'СЕТ СН'!$G$5-'СЕТ СН'!$G$21</f>
        <v>3822.9458921</v>
      </c>
      <c r="K58" s="36">
        <f>SUMIFS(СВЦЭМ!$D$39:$D$782,СВЦЭМ!$A$39:$A$782,$A58,СВЦЭМ!$B$39:$B$782,K$47)+'СЕТ СН'!$G$11+СВЦЭМ!$D$10+'СЕТ СН'!$G$5-'СЕТ СН'!$G$21</f>
        <v>3748.1113504800001</v>
      </c>
      <c r="L58" s="36">
        <f>SUMIFS(СВЦЭМ!$D$39:$D$782,СВЦЭМ!$A$39:$A$782,$A58,СВЦЭМ!$B$39:$B$782,L$47)+'СЕТ СН'!$G$11+СВЦЭМ!$D$10+'СЕТ СН'!$G$5-'СЕТ СН'!$G$21</f>
        <v>3745.0903765200001</v>
      </c>
      <c r="M58" s="36">
        <f>SUMIFS(СВЦЭМ!$D$39:$D$782,СВЦЭМ!$A$39:$A$782,$A58,СВЦЭМ!$B$39:$B$782,M$47)+'СЕТ СН'!$G$11+СВЦЭМ!$D$10+'СЕТ СН'!$G$5-'СЕТ СН'!$G$21</f>
        <v>3751.9892362400001</v>
      </c>
      <c r="N58" s="36">
        <f>SUMIFS(СВЦЭМ!$D$39:$D$782,СВЦЭМ!$A$39:$A$782,$A58,СВЦЭМ!$B$39:$B$782,N$47)+'СЕТ СН'!$G$11+СВЦЭМ!$D$10+'СЕТ СН'!$G$5-'СЕТ СН'!$G$21</f>
        <v>3784.4432388800001</v>
      </c>
      <c r="O58" s="36">
        <f>SUMIFS(СВЦЭМ!$D$39:$D$782,СВЦЭМ!$A$39:$A$782,$A58,СВЦЭМ!$B$39:$B$782,O$47)+'СЕТ СН'!$G$11+СВЦЭМ!$D$10+'СЕТ СН'!$G$5-'СЕТ СН'!$G$21</f>
        <v>3815.9677951499998</v>
      </c>
      <c r="P58" s="36">
        <f>SUMIFS(СВЦЭМ!$D$39:$D$782,СВЦЭМ!$A$39:$A$782,$A58,СВЦЭМ!$B$39:$B$782,P$47)+'СЕТ СН'!$G$11+СВЦЭМ!$D$10+'СЕТ СН'!$G$5-'СЕТ СН'!$G$21</f>
        <v>3873.0285229900001</v>
      </c>
      <c r="Q58" s="36">
        <f>SUMIFS(СВЦЭМ!$D$39:$D$782,СВЦЭМ!$A$39:$A$782,$A58,СВЦЭМ!$B$39:$B$782,Q$47)+'СЕТ СН'!$G$11+СВЦЭМ!$D$10+'СЕТ СН'!$G$5-'СЕТ СН'!$G$21</f>
        <v>3906.60903014</v>
      </c>
      <c r="R58" s="36">
        <f>SUMIFS(СВЦЭМ!$D$39:$D$782,СВЦЭМ!$A$39:$A$782,$A58,СВЦЭМ!$B$39:$B$782,R$47)+'СЕТ СН'!$G$11+СВЦЭМ!$D$10+'СЕТ СН'!$G$5-'СЕТ СН'!$G$21</f>
        <v>3889.5092589999999</v>
      </c>
      <c r="S58" s="36">
        <f>SUMIFS(СВЦЭМ!$D$39:$D$782,СВЦЭМ!$A$39:$A$782,$A58,СВЦЭМ!$B$39:$B$782,S$47)+'СЕТ СН'!$G$11+СВЦЭМ!$D$10+'СЕТ СН'!$G$5-'СЕТ СН'!$G$21</f>
        <v>3858.8345731700001</v>
      </c>
      <c r="T58" s="36">
        <f>SUMIFS(СВЦЭМ!$D$39:$D$782,СВЦЭМ!$A$39:$A$782,$A58,СВЦЭМ!$B$39:$B$782,T$47)+'СЕТ СН'!$G$11+СВЦЭМ!$D$10+'СЕТ СН'!$G$5-'СЕТ СН'!$G$21</f>
        <v>3779.83445226</v>
      </c>
      <c r="U58" s="36">
        <f>SUMIFS(СВЦЭМ!$D$39:$D$782,СВЦЭМ!$A$39:$A$782,$A58,СВЦЭМ!$B$39:$B$782,U$47)+'СЕТ СН'!$G$11+СВЦЭМ!$D$10+'СЕТ СН'!$G$5-'СЕТ СН'!$G$21</f>
        <v>3707.46601203</v>
      </c>
      <c r="V58" s="36">
        <f>SUMIFS(СВЦЭМ!$D$39:$D$782,СВЦЭМ!$A$39:$A$782,$A58,СВЦЭМ!$B$39:$B$782,V$47)+'СЕТ СН'!$G$11+СВЦЭМ!$D$10+'СЕТ СН'!$G$5-'СЕТ СН'!$G$21</f>
        <v>3684.1432781499998</v>
      </c>
      <c r="W58" s="36">
        <f>SUMIFS(СВЦЭМ!$D$39:$D$782,СВЦЭМ!$A$39:$A$782,$A58,СВЦЭМ!$B$39:$B$782,W$47)+'СЕТ СН'!$G$11+СВЦЭМ!$D$10+'СЕТ СН'!$G$5-'СЕТ СН'!$G$21</f>
        <v>3686.3828273199997</v>
      </c>
      <c r="X58" s="36">
        <f>SUMIFS(СВЦЭМ!$D$39:$D$782,СВЦЭМ!$A$39:$A$782,$A58,СВЦЭМ!$B$39:$B$782,X$47)+'СЕТ СН'!$G$11+СВЦЭМ!$D$10+'СЕТ СН'!$G$5-'СЕТ СН'!$G$21</f>
        <v>3685.5742803599996</v>
      </c>
      <c r="Y58" s="36">
        <f>SUMIFS(СВЦЭМ!$D$39:$D$782,СВЦЭМ!$A$39:$A$782,$A58,СВЦЭМ!$B$39:$B$782,Y$47)+'СЕТ СН'!$G$11+СВЦЭМ!$D$10+'СЕТ СН'!$G$5-'СЕТ СН'!$G$21</f>
        <v>3733.4133585999998</v>
      </c>
    </row>
    <row r="59" spans="1:25" ht="15.75" x14ac:dyDescent="0.2">
      <c r="A59" s="35">
        <f t="shared" si="1"/>
        <v>44298</v>
      </c>
      <c r="B59" s="36">
        <f>SUMIFS(СВЦЭМ!$D$39:$D$782,СВЦЭМ!$A$39:$A$782,$A59,СВЦЭМ!$B$39:$B$782,B$47)+'СЕТ СН'!$G$11+СВЦЭМ!$D$10+'СЕТ СН'!$G$5-'СЕТ СН'!$G$21</f>
        <v>3783.6771387899998</v>
      </c>
      <c r="C59" s="36">
        <f>SUMIFS(СВЦЭМ!$D$39:$D$782,СВЦЭМ!$A$39:$A$782,$A59,СВЦЭМ!$B$39:$B$782,C$47)+'СЕТ СН'!$G$11+СВЦЭМ!$D$10+'СЕТ СН'!$G$5-'СЕТ СН'!$G$21</f>
        <v>3852.3657108400002</v>
      </c>
      <c r="D59" s="36">
        <f>SUMIFS(СВЦЭМ!$D$39:$D$782,СВЦЭМ!$A$39:$A$782,$A59,СВЦЭМ!$B$39:$B$782,D$47)+'СЕТ СН'!$G$11+СВЦЭМ!$D$10+'СЕТ СН'!$G$5-'СЕТ СН'!$G$21</f>
        <v>3914.5748780200001</v>
      </c>
      <c r="E59" s="36">
        <f>SUMIFS(СВЦЭМ!$D$39:$D$782,СВЦЭМ!$A$39:$A$782,$A59,СВЦЭМ!$B$39:$B$782,E$47)+'СЕТ СН'!$G$11+СВЦЭМ!$D$10+'СЕТ СН'!$G$5-'СЕТ СН'!$G$21</f>
        <v>3984.4513651100001</v>
      </c>
      <c r="F59" s="36">
        <f>SUMIFS(СВЦЭМ!$D$39:$D$782,СВЦЭМ!$A$39:$A$782,$A59,СВЦЭМ!$B$39:$B$782,F$47)+'СЕТ СН'!$G$11+СВЦЭМ!$D$10+'СЕТ СН'!$G$5-'СЕТ СН'!$G$21</f>
        <v>4005.2542493299998</v>
      </c>
      <c r="G59" s="36">
        <f>SUMIFS(СВЦЭМ!$D$39:$D$782,СВЦЭМ!$A$39:$A$782,$A59,СВЦЭМ!$B$39:$B$782,G$47)+'СЕТ СН'!$G$11+СВЦЭМ!$D$10+'СЕТ СН'!$G$5-'СЕТ СН'!$G$21</f>
        <v>3977.5607364500001</v>
      </c>
      <c r="H59" s="36">
        <f>SUMIFS(СВЦЭМ!$D$39:$D$782,СВЦЭМ!$A$39:$A$782,$A59,СВЦЭМ!$B$39:$B$782,H$47)+'СЕТ СН'!$G$11+СВЦЭМ!$D$10+'СЕТ СН'!$G$5-'СЕТ СН'!$G$21</f>
        <v>3939.3170144200003</v>
      </c>
      <c r="I59" s="36">
        <f>SUMIFS(СВЦЭМ!$D$39:$D$782,СВЦЭМ!$A$39:$A$782,$A59,СВЦЭМ!$B$39:$B$782,I$47)+'СЕТ СН'!$G$11+СВЦЭМ!$D$10+'СЕТ СН'!$G$5-'СЕТ СН'!$G$21</f>
        <v>3863.4763279399999</v>
      </c>
      <c r="J59" s="36">
        <f>SUMIFS(СВЦЭМ!$D$39:$D$782,СВЦЭМ!$A$39:$A$782,$A59,СВЦЭМ!$B$39:$B$782,J$47)+'СЕТ СН'!$G$11+СВЦЭМ!$D$10+'СЕТ СН'!$G$5-'СЕТ СН'!$G$21</f>
        <v>3789.8514864399999</v>
      </c>
      <c r="K59" s="36">
        <f>SUMIFS(СВЦЭМ!$D$39:$D$782,СВЦЭМ!$A$39:$A$782,$A59,СВЦЭМ!$B$39:$B$782,K$47)+'СЕТ СН'!$G$11+СВЦЭМ!$D$10+'СЕТ СН'!$G$5-'СЕТ СН'!$G$21</f>
        <v>3740.3696873199997</v>
      </c>
      <c r="L59" s="36">
        <f>SUMIFS(СВЦЭМ!$D$39:$D$782,СВЦЭМ!$A$39:$A$782,$A59,СВЦЭМ!$B$39:$B$782,L$47)+'СЕТ СН'!$G$11+СВЦЭМ!$D$10+'СЕТ СН'!$G$5-'СЕТ СН'!$G$21</f>
        <v>3733.1152050299997</v>
      </c>
      <c r="M59" s="36">
        <f>SUMIFS(СВЦЭМ!$D$39:$D$782,СВЦЭМ!$A$39:$A$782,$A59,СВЦЭМ!$B$39:$B$782,M$47)+'СЕТ СН'!$G$11+СВЦЭМ!$D$10+'СЕТ СН'!$G$5-'СЕТ СН'!$G$21</f>
        <v>3744.0633838799999</v>
      </c>
      <c r="N59" s="36">
        <f>SUMIFS(СВЦЭМ!$D$39:$D$782,СВЦЭМ!$A$39:$A$782,$A59,СВЦЭМ!$B$39:$B$782,N$47)+'СЕТ СН'!$G$11+СВЦЭМ!$D$10+'СЕТ СН'!$G$5-'СЕТ СН'!$G$21</f>
        <v>3769.3692050600002</v>
      </c>
      <c r="O59" s="36">
        <f>SUMIFS(СВЦЭМ!$D$39:$D$782,СВЦЭМ!$A$39:$A$782,$A59,СВЦЭМ!$B$39:$B$782,O$47)+'СЕТ СН'!$G$11+СВЦЭМ!$D$10+'СЕТ СН'!$G$5-'СЕТ СН'!$G$21</f>
        <v>3814.5455378199999</v>
      </c>
      <c r="P59" s="36">
        <f>SUMIFS(СВЦЭМ!$D$39:$D$782,СВЦЭМ!$A$39:$A$782,$A59,СВЦЭМ!$B$39:$B$782,P$47)+'СЕТ СН'!$G$11+СВЦЭМ!$D$10+'СЕТ СН'!$G$5-'СЕТ СН'!$G$21</f>
        <v>3858.7225018500003</v>
      </c>
      <c r="Q59" s="36">
        <f>SUMIFS(СВЦЭМ!$D$39:$D$782,СВЦЭМ!$A$39:$A$782,$A59,СВЦЭМ!$B$39:$B$782,Q$47)+'СЕТ СН'!$G$11+СВЦЭМ!$D$10+'СЕТ СН'!$G$5-'СЕТ СН'!$G$21</f>
        <v>3881.66375651</v>
      </c>
      <c r="R59" s="36">
        <f>SUMIFS(СВЦЭМ!$D$39:$D$782,СВЦЭМ!$A$39:$A$782,$A59,СВЦЭМ!$B$39:$B$782,R$47)+'СЕТ СН'!$G$11+СВЦЭМ!$D$10+'СЕТ СН'!$G$5-'СЕТ СН'!$G$21</f>
        <v>3872.5291932800001</v>
      </c>
      <c r="S59" s="36">
        <f>SUMIFS(СВЦЭМ!$D$39:$D$782,СВЦЭМ!$A$39:$A$782,$A59,СВЦЭМ!$B$39:$B$782,S$47)+'СЕТ СН'!$G$11+СВЦЭМ!$D$10+'СЕТ СН'!$G$5-'СЕТ СН'!$G$21</f>
        <v>3851.6958459899997</v>
      </c>
      <c r="T59" s="36">
        <f>SUMIFS(СВЦЭМ!$D$39:$D$782,СВЦЭМ!$A$39:$A$782,$A59,СВЦЭМ!$B$39:$B$782,T$47)+'СЕТ СН'!$G$11+СВЦЭМ!$D$10+'СЕТ СН'!$G$5-'СЕТ СН'!$G$21</f>
        <v>3764.6679250300003</v>
      </c>
      <c r="U59" s="36">
        <f>SUMIFS(СВЦЭМ!$D$39:$D$782,СВЦЭМ!$A$39:$A$782,$A59,СВЦЭМ!$B$39:$B$782,U$47)+'СЕТ СН'!$G$11+СВЦЭМ!$D$10+'СЕТ СН'!$G$5-'СЕТ СН'!$G$21</f>
        <v>3709.3675798200002</v>
      </c>
      <c r="V59" s="36">
        <f>SUMIFS(СВЦЭМ!$D$39:$D$782,СВЦЭМ!$A$39:$A$782,$A59,СВЦЭМ!$B$39:$B$782,V$47)+'СЕТ СН'!$G$11+СВЦЭМ!$D$10+'СЕТ СН'!$G$5-'СЕТ СН'!$G$21</f>
        <v>3693.2596795099998</v>
      </c>
      <c r="W59" s="36">
        <f>SUMIFS(СВЦЭМ!$D$39:$D$782,СВЦЭМ!$A$39:$A$782,$A59,СВЦЭМ!$B$39:$B$782,W$47)+'СЕТ СН'!$G$11+СВЦЭМ!$D$10+'СЕТ СН'!$G$5-'СЕТ СН'!$G$21</f>
        <v>3686.9374460999998</v>
      </c>
      <c r="X59" s="36">
        <f>SUMIFS(СВЦЭМ!$D$39:$D$782,СВЦЭМ!$A$39:$A$782,$A59,СВЦЭМ!$B$39:$B$782,X$47)+'СЕТ СН'!$G$11+СВЦЭМ!$D$10+'СЕТ СН'!$G$5-'СЕТ СН'!$G$21</f>
        <v>3705.7937086399997</v>
      </c>
      <c r="Y59" s="36">
        <f>SUMIFS(СВЦЭМ!$D$39:$D$782,СВЦЭМ!$A$39:$A$782,$A59,СВЦЭМ!$B$39:$B$782,Y$47)+'СЕТ СН'!$G$11+СВЦЭМ!$D$10+'СЕТ СН'!$G$5-'СЕТ СН'!$G$21</f>
        <v>3752.5338150099997</v>
      </c>
    </row>
    <row r="60" spans="1:25" ht="15.75" x14ac:dyDescent="0.2">
      <c r="A60" s="35">
        <f t="shared" si="1"/>
        <v>44299</v>
      </c>
      <c r="B60" s="36">
        <f>SUMIFS(СВЦЭМ!$D$39:$D$782,СВЦЭМ!$A$39:$A$782,$A60,СВЦЭМ!$B$39:$B$782,B$47)+'СЕТ СН'!$G$11+СВЦЭМ!$D$10+'СЕТ СН'!$G$5-'СЕТ СН'!$G$21</f>
        <v>3839.3715239100002</v>
      </c>
      <c r="C60" s="36">
        <f>SUMIFS(СВЦЭМ!$D$39:$D$782,СВЦЭМ!$A$39:$A$782,$A60,СВЦЭМ!$B$39:$B$782,C$47)+'СЕТ СН'!$G$11+СВЦЭМ!$D$10+'СЕТ СН'!$G$5-'СЕТ СН'!$G$21</f>
        <v>3904.2161052900001</v>
      </c>
      <c r="D60" s="36">
        <f>SUMIFS(СВЦЭМ!$D$39:$D$782,СВЦЭМ!$A$39:$A$782,$A60,СВЦЭМ!$B$39:$B$782,D$47)+'СЕТ СН'!$G$11+СВЦЭМ!$D$10+'СЕТ СН'!$G$5-'СЕТ СН'!$G$21</f>
        <v>3931.9361681</v>
      </c>
      <c r="E60" s="36">
        <f>SUMIFS(СВЦЭМ!$D$39:$D$782,СВЦЭМ!$A$39:$A$782,$A60,СВЦЭМ!$B$39:$B$782,E$47)+'СЕТ СН'!$G$11+СВЦЭМ!$D$10+'СЕТ СН'!$G$5-'СЕТ СН'!$G$21</f>
        <v>3944.5149862899998</v>
      </c>
      <c r="F60" s="36">
        <f>SUMIFS(СВЦЭМ!$D$39:$D$782,СВЦЭМ!$A$39:$A$782,$A60,СВЦЭМ!$B$39:$B$782,F$47)+'СЕТ СН'!$G$11+СВЦЭМ!$D$10+'СЕТ СН'!$G$5-'СЕТ СН'!$G$21</f>
        <v>3956.0322279000002</v>
      </c>
      <c r="G60" s="36">
        <f>SUMIFS(СВЦЭМ!$D$39:$D$782,СВЦЭМ!$A$39:$A$782,$A60,СВЦЭМ!$B$39:$B$782,G$47)+'СЕТ СН'!$G$11+СВЦЭМ!$D$10+'СЕТ СН'!$G$5-'СЕТ СН'!$G$21</f>
        <v>3931.52164623</v>
      </c>
      <c r="H60" s="36">
        <f>SUMIFS(СВЦЭМ!$D$39:$D$782,СВЦЭМ!$A$39:$A$782,$A60,СВЦЭМ!$B$39:$B$782,H$47)+'СЕТ СН'!$G$11+СВЦЭМ!$D$10+'СЕТ СН'!$G$5-'СЕТ СН'!$G$21</f>
        <v>3887.0360867899999</v>
      </c>
      <c r="I60" s="36">
        <f>SUMIFS(СВЦЭМ!$D$39:$D$782,СВЦЭМ!$A$39:$A$782,$A60,СВЦЭМ!$B$39:$B$782,I$47)+'СЕТ СН'!$G$11+СВЦЭМ!$D$10+'СЕТ СН'!$G$5-'СЕТ СН'!$G$21</f>
        <v>3831.4298712499999</v>
      </c>
      <c r="J60" s="36">
        <f>SUMIFS(СВЦЭМ!$D$39:$D$782,СВЦЭМ!$A$39:$A$782,$A60,СВЦЭМ!$B$39:$B$782,J$47)+'СЕТ СН'!$G$11+СВЦЭМ!$D$10+'СЕТ СН'!$G$5-'СЕТ СН'!$G$21</f>
        <v>3799.6884966799998</v>
      </c>
      <c r="K60" s="36">
        <f>SUMIFS(СВЦЭМ!$D$39:$D$782,СВЦЭМ!$A$39:$A$782,$A60,СВЦЭМ!$B$39:$B$782,K$47)+'СЕТ СН'!$G$11+СВЦЭМ!$D$10+'СЕТ СН'!$G$5-'СЕТ СН'!$G$21</f>
        <v>3772.58016094</v>
      </c>
      <c r="L60" s="36">
        <f>SUMIFS(СВЦЭМ!$D$39:$D$782,СВЦЭМ!$A$39:$A$782,$A60,СВЦЭМ!$B$39:$B$782,L$47)+'СЕТ СН'!$G$11+СВЦЭМ!$D$10+'СЕТ СН'!$G$5-'СЕТ СН'!$G$21</f>
        <v>3781.0057008200001</v>
      </c>
      <c r="M60" s="36">
        <f>SUMIFS(СВЦЭМ!$D$39:$D$782,СВЦЭМ!$A$39:$A$782,$A60,СВЦЭМ!$B$39:$B$782,M$47)+'СЕТ СН'!$G$11+СВЦЭМ!$D$10+'СЕТ СН'!$G$5-'СЕТ СН'!$G$21</f>
        <v>3787.0619929200002</v>
      </c>
      <c r="N60" s="36">
        <f>SUMIFS(СВЦЭМ!$D$39:$D$782,СВЦЭМ!$A$39:$A$782,$A60,СВЦЭМ!$B$39:$B$782,N$47)+'СЕТ СН'!$G$11+СВЦЭМ!$D$10+'СЕТ СН'!$G$5-'СЕТ СН'!$G$21</f>
        <v>3801.39284305</v>
      </c>
      <c r="O60" s="36">
        <f>SUMIFS(СВЦЭМ!$D$39:$D$782,СВЦЭМ!$A$39:$A$782,$A60,СВЦЭМ!$B$39:$B$782,O$47)+'СЕТ СН'!$G$11+СВЦЭМ!$D$10+'СЕТ СН'!$G$5-'СЕТ СН'!$G$21</f>
        <v>3835.4320482900002</v>
      </c>
      <c r="P60" s="36">
        <f>SUMIFS(СВЦЭМ!$D$39:$D$782,СВЦЭМ!$A$39:$A$782,$A60,СВЦЭМ!$B$39:$B$782,P$47)+'СЕТ СН'!$G$11+СВЦЭМ!$D$10+'СЕТ СН'!$G$5-'СЕТ СН'!$G$21</f>
        <v>3883.7867536700001</v>
      </c>
      <c r="Q60" s="36">
        <f>SUMIFS(СВЦЭМ!$D$39:$D$782,СВЦЭМ!$A$39:$A$782,$A60,СВЦЭМ!$B$39:$B$782,Q$47)+'СЕТ СН'!$G$11+СВЦЭМ!$D$10+'СЕТ СН'!$G$5-'СЕТ СН'!$G$21</f>
        <v>3905.3464737200002</v>
      </c>
      <c r="R60" s="36">
        <f>SUMIFS(СВЦЭМ!$D$39:$D$782,СВЦЭМ!$A$39:$A$782,$A60,СВЦЭМ!$B$39:$B$782,R$47)+'СЕТ СН'!$G$11+СВЦЭМ!$D$10+'СЕТ СН'!$G$5-'СЕТ СН'!$G$21</f>
        <v>3892.9718433600001</v>
      </c>
      <c r="S60" s="36">
        <f>SUMIFS(СВЦЭМ!$D$39:$D$782,СВЦЭМ!$A$39:$A$782,$A60,СВЦЭМ!$B$39:$B$782,S$47)+'СЕТ СН'!$G$11+СВЦЭМ!$D$10+'СЕТ СН'!$G$5-'СЕТ СН'!$G$21</f>
        <v>3875.0434053600002</v>
      </c>
      <c r="T60" s="36">
        <f>SUMIFS(СВЦЭМ!$D$39:$D$782,СВЦЭМ!$A$39:$A$782,$A60,СВЦЭМ!$B$39:$B$782,T$47)+'СЕТ СН'!$G$11+СВЦЭМ!$D$10+'СЕТ СН'!$G$5-'СЕТ СН'!$G$21</f>
        <v>3807.6695113000001</v>
      </c>
      <c r="U60" s="36">
        <f>SUMIFS(СВЦЭМ!$D$39:$D$782,СВЦЭМ!$A$39:$A$782,$A60,СВЦЭМ!$B$39:$B$782,U$47)+'СЕТ СН'!$G$11+СВЦЭМ!$D$10+'СЕТ СН'!$G$5-'СЕТ СН'!$G$21</f>
        <v>3746.89236059</v>
      </c>
      <c r="V60" s="36">
        <f>SUMIFS(СВЦЭМ!$D$39:$D$782,СВЦЭМ!$A$39:$A$782,$A60,СВЦЭМ!$B$39:$B$782,V$47)+'СЕТ СН'!$G$11+СВЦЭМ!$D$10+'СЕТ СН'!$G$5-'СЕТ СН'!$G$21</f>
        <v>3713.8389506499998</v>
      </c>
      <c r="W60" s="36">
        <f>SUMIFS(СВЦЭМ!$D$39:$D$782,СВЦЭМ!$A$39:$A$782,$A60,СВЦЭМ!$B$39:$B$782,W$47)+'СЕТ СН'!$G$11+СВЦЭМ!$D$10+'СЕТ СН'!$G$5-'СЕТ СН'!$G$21</f>
        <v>3736.4847725700001</v>
      </c>
      <c r="X60" s="36">
        <f>SUMIFS(СВЦЭМ!$D$39:$D$782,СВЦЭМ!$A$39:$A$782,$A60,СВЦЭМ!$B$39:$B$782,X$47)+'СЕТ СН'!$G$11+СВЦЭМ!$D$10+'СЕТ СН'!$G$5-'СЕТ СН'!$G$21</f>
        <v>3774.98688885</v>
      </c>
      <c r="Y60" s="36">
        <f>SUMIFS(СВЦЭМ!$D$39:$D$782,СВЦЭМ!$A$39:$A$782,$A60,СВЦЭМ!$B$39:$B$782,Y$47)+'СЕТ СН'!$G$11+СВЦЭМ!$D$10+'СЕТ СН'!$G$5-'СЕТ СН'!$G$21</f>
        <v>3835.99940823</v>
      </c>
    </row>
    <row r="61" spans="1:25" ht="15.75" x14ac:dyDescent="0.2">
      <c r="A61" s="35">
        <f t="shared" si="1"/>
        <v>44300</v>
      </c>
      <c r="B61" s="36">
        <f>SUMIFS(СВЦЭМ!$D$39:$D$782,СВЦЭМ!$A$39:$A$782,$A61,СВЦЭМ!$B$39:$B$782,B$47)+'СЕТ СН'!$G$11+СВЦЭМ!$D$10+'СЕТ СН'!$G$5-'СЕТ СН'!$G$21</f>
        <v>3866.0097565900001</v>
      </c>
      <c r="C61" s="36">
        <f>SUMIFS(СВЦЭМ!$D$39:$D$782,СВЦЭМ!$A$39:$A$782,$A61,СВЦЭМ!$B$39:$B$782,C$47)+'СЕТ СН'!$G$11+СВЦЭМ!$D$10+'СЕТ СН'!$G$5-'СЕТ СН'!$G$21</f>
        <v>3946.8953214499998</v>
      </c>
      <c r="D61" s="36">
        <f>SUMIFS(СВЦЭМ!$D$39:$D$782,СВЦЭМ!$A$39:$A$782,$A61,СВЦЭМ!$B$39:$B$782,D$47)+'СЕТ СН'!$G$11+СВЦЭМ!$D$10+'СЕТ СН'!$G$5-'СЕТ СН'!$G$21</f>
        <v>4001.4697733100002</v>
      </c>
      <c r="E61" s="36">
        <f>SUMIFS(СВЦЭМ!$D$39:$D$782,СВЦЭМ!$A$39:$A$782,$A61,СВЦЭМ!$B$39:$B$782,E$47)+'СЕТ СН'!$G$11+СВЦЭМ!$D$10+'СЕТ СН'!$G$5-'СЕТ СН'!$G$21</f>
        <v>4008.5709376699997</v>
      </c>
      <c r="F61" s="36">
        <f>SUMIFS(СВЦЭМ!$D$39:$D$782,СВЦЭМ!$A$39:$A$782,$A61,СВЦЭМ!$B$39:$B$782,F$47)+'СЕТ СН'!$G$11+СВЦЭМ!$D$10+'СЕТ СН'!$G$5-'СЕТ СН'!$G$21</f>
        <v>4021.6607080000003</v>
      </c>
      <c r="G61" s="36">
        <f>SUMIFS(СВЦЭМ!$D$39:$D$782,СВЦЭМ!$A$39:$A$782,$A61,СВЦЭМ!$B$39:$B$782,G$47)+'СЕТ СН'!$G$11+СВЦЭМ!$D$10+'СЕТ СН'!$G$5-'СЕТ СН'!$G$21</f>
        <v>4005.4676720500001</v>
      </c>
      <c r="H61" s="36">
        <f>SUMIFS(СВЦЭМ!$D$39:$D$782,СВЦЭМ!$A$39:$A$782,$A61,СВЦЭМ!$B$39:$B$782,H$47)+'СЕТ СН'!$G$11+СВЦЭМ!$D$10+'СЕТ СН'!$G$5-'СЕТ СН'!$G$21</f>
        <v>3962.8531026600003</v>
      </c>
      <c r="I61" s="36">
        <f>SUMIFS(СВЦЭМ!$D$39:$D$782,СВЦЭМ!$A$39:$A$782,$A61,СВЦЭМ!$B$39:$B$782,I$47)+'СЕТ СН'!$G$11+СВЦЭМ!$D$10+'СЕТ СН'!$G$5-'СЕТ СН'!$G$21</f>
        <v>3902.6550173699998</v>
      </c>
      <c r="J61" s="36">
        <f>SUMIFS(СВЦЭМ!$D$39:$D$782,СВЦЭМ!$A$39:$A$782,$A61,СВЦЭМ!$B$39:$B$782,J$47)+'СЕТ СН'!$G$11+СВЦЭМ!$D$10+'СЕТ СН'!$G$5-'СЕТ СН'!$G$21</f>
        <v>3833.8218005600002</v>
      </c>
      <c r="K61" s="36">
        <f>SUMIFS(СВЦЭМ!$D$39:$D$782,СВЦЭМ!$A$39:$A$782,$A61,СВЦЭМ!$B$39:$B$782,K$47)+'СЕТ СН'!$G$11+СВЦЭМ!$D$10+'СЕТ СН'!$G$5-'СЕТ СН'!$G$21</f>
        <v>3768.4235578500002</v>
      </c>
      <c r="L61" s="36">
        <f>SUMIFS(СВЦЭМ!$D$39:$D$782,СВЦЭМ!$A$39:$A$782,$A61,СВЦЭМ!$B$39:$B$782,L$47)+'СЕТ СН'!$G$11+СВЦЭМ!$D$10+'СЕТ СН'!$G$5-'СЕТ СН'!$G$21</f>
        <v>3762.8670472700001</v>
      </c>
      <c r="M61" s="36">
        <f>SUMIFS(СВЦЭМ!$D$39:$D$782,СВЦЭМ!$A$39:$A$782,$A61,СВЦЭМ!$B$39:$B$782,M$47)+'СЕТ СН'!$G$11+СВЦЭМ!$D$10+'СЕТ СН'!$G$5-'СЕТ СН'!$G$21</f>
        <v>3771.3659939999998</v>
      </c>
      <c r="N61" s="36">
        <f>SUMIFS(СВЦЭМ!$D$39:$D$782,СВЦЭМ!$A$39:$A$782,$A61,СВЦЭМ!$B$39:$B$782,N$47)+'СЕТ СН'!$G$11+СВЦЭМ!$D$10+'СЕТ СН'!$G$5-'СЕТ СН'!$G$21</f>
        <v>3803.1194708200001</v>
      </c>
      <c r="O61" s="36">
        <f>SUMIFS(СВЦЭМ!$D$39:$D$782,СВЦЭМ!$A$39:$A$782,$A61,СВЦЭМ!$B$39:$B$782,O$47)+'СЕТ СН'!$G$11+СВЦЭМ!$D$10+'СЕТ СН'!$G$5-'СЕТ СН'!$G$21</f>
        <v>3836.2488023400001</v>
      </c>
      <c r="P61" s="36">
        <f>SUMIFS(СВЦЭМ!$D$39:$D$782,СВЦЭМ!$A$39:$A$782,$A61,СВЦЭМ!$B$39:$B$782,P$47)+'СЕТ СН'!$G$11+СВЦЭМ!$D$10+'СЕТ СН'!$G$5-'СЕТ СН'!$G$21</f>
        <v>3883.2413118899999</v>
      </c>
      <c r="Q61" s="36">
        <f>SUMIFS(СВЦЭМ!$D$39:$D$782,СВЦЭМ!$A$39:$A$782,$A61,СВЦЭМ!$B$39:$B$782,Q$47)+'СЕТ СН'!$G$11+СВЦЭМ!$D$10+'СЕТ СН'!$G$5-'СЕТ СН'!$G$21</f>
        <v>3912.8334449499998</v>
      </c>
      <c r="R61" s="36">
        <f>SUMIFS(СВЦЭМ!$D$39:$D$782,СВЦЭМ!$A$39:$A$782,$A61,СВЦЭМ!$B$39:$B$782,R$47)+'СЕТ СН'!$G$11+СВЦЭМ!$D$10+'СЕТ СН'!$G$5-'СЕТ СН'!$G$21</f>
        <v>3892.6711068200002</v>
      </c>
      <c r="S61" s="36">
        <f>SUMIFS(СВЦЭМ!$D$39:$D$782,СВЦЭМ!$A$39:$A$782,$A61,СВЦЭМ!$B$39:$B$782,S$47)+'СЕТ СН'!$G$11+СВЦЭМ!$D$10+'СЕТ СН'!$G$5-'СЕТ СН'!$G$21</f>
        <v>3868.4975036599999</v>
      </c>
      <c r="T61" s="36">
        <f>SUMIFS(СВЦЭМ!$D$39:$D$782,СВЦЭМ!$A$39:$A$782,$A61,СВЦЭМ!$B$39:$B$782,T$47)+'СЕТ СН'!$G$11+СВЦЭМ!$D$10+'СЕТ СН'!$G$5-'СЕТ СН'!$G$21</f>
        <v>3801.4020004499998</v>
      </c>
      <c r="U61" s="36">
        <f>SUMIFS(СВЦЭМ!$D$39:$D$782,СВЦЭМ!$A$39:$A$782,$A61,СВЦЭМ!$B$39:$B$782,U$47)+'СЕТ СН'!$G$11+СВЦЭМ!$D$10+'СЕТ СН'!$G$5-'СЕТ СН'!$G$21</f>
        <v>3742.7925268099998</v>
      </c>
      <c r="V61" s="36">
        <f>SUMIFS(СВЦЭМ!$D$39:$D$782,СВЦЭМ!$A$39:$A$782,$A61,СВЦЭМ!$B$39:$B$782,V$47)+'СЕТ СН'!$G$11+СВЦЭМ!$D$10+'СЕТ СН'!$G$5-'СЕТ СН'!$G$21</f>
        <v>3707.2907155100002</v>
      </c>
      <c r="W61" s="36">
        <f>SUMIFS(СВЦЭМ!$D$39:$D$782,СВЦЭМ!$A$39:$A$782,$A61,СВЦЭМ!$B$39:$B$782,W$47)+'СЕТ СН'!$G$11+СВЦЭМ!$D$10+'СЕТ СН'!$G$5-'СЕТ СН'!$G$21</f>
        <v>3720.0739289100002</v>
      </c>
      <c r="X61" s="36">
        <f>SUMIFS(СВЦЭМ!$D$39:$D$782,СВЦЭМ!$A$39:$A$782,$A61,СВЦЭМ!$B$39:$B$782,X$47)+'СЕТ СН'!$G$11+СВЦЭМ!$D$10+'СЕТ СН'!$G$5-'СЕТ СН'!$G$21</f>
        <v>3752.3491542199999</v>
      </c>
      <c r="Y61" s="36">
        <f>SUMIFS(СВЦЭМ!$D$39:$D$782,СВЦЭМ!$A$39:$A$782,$A61,СВЦЭМ!$B$39:$B$782,Y$47)+'СЕТ СН'!$G$11+СВЦЭМ!$D$10+'СЕТ СН'!$G$5-'СЕТ СН'!$G$21</f>
        <v>3802.3640336899998</v>
      </c>
    </row>
    <row r="62" spans="1:25" ht="15.75" x14ac:dyDescent="0.2">
      <c r="A62" s="35">
        <f t="shared" si="1"/>
        <v>44301</v>
      </c>
      <c r="B62" s="36">
        <f>SUMIFS(СВЦЭМ!$D$39:$D$782,СВЦЭМ!$A$39:$A$782,$A62,СВЦЭМ!$B$39:$B$782,B$47)+'СЕТ СН'!$G$11+СВЦЭМ!$D$10+'СЕТ СН'!$G$5-'СЕТ СН'!$G$21</f>
        <v>3832.1315040199997</v>
      </c>
      <c r="C62" s="36">
        <f>SUMIFS(СВЦЭМ!$D$39:$D$782,СВЦЭМ!$A$39:$A$782,$A62,СВЦЭМ!$B$39:$B$782,C$47)+'СЕТ СН'!$G$11+СВЦЭМ!$D$10+'СЕТ СН'!$G$5-'СЕТ СН'!$G$21</f>
        <v>3923.6405462499997</v>
      </c>
      <c r="D62" s="36">
        <f>SUMIFS(СВЦЭМ!$D$39:$D$782,СВЦЭМ!$A$39:$A$782,$A62,СВЦЭМ!$B$39:$B$782,D$47)+'СЕТ СН'!$G$11+СВЦЭМ!$D$10+'СЕТ СН'!$G$5-'СЕТ СН'!$G$21</f>
        <v>3990.25374014</v>
      </c>
      <c r="E62" s="36">
        <f>SUMIFS(СВЦЭМ!$D$39:$D$782,СВЦЭМ!$A$39:$A$782,$A62,СВЦЭМ!$B$39:$B$782,E$47)+'СЕТ СН'!$G$11+СВЦЭМ!$D$10+'СЕТ СН'!$G$5-'СЕТ СН'!$G$21</f>
        <v>3997.002234</v>
      </c>
      <c r="F62" s="36">
        <f>SUMIFS(СВЦЭМ!$D$39:$D$782,СВЦЭМ!$A$39:$A$782,$A62,СВЦЭМ!$B$39:$B$782,F$47)+'СЕТ СН'!$G$11+СВЦЭМ!$D$10+'СЕТ СН'!$G$5-'СЕТ СН'!$G$21</f>
        <v>4006.8273576000001</v>
      </c>
      <c r="G62" s="36">
        <f>SUMIFS(СВЦЭМ!$D$39:$D$782,СВЦЭМ!$A$39:$A$782,$A62,СВЦЭМ!$B$39:$B$782,G$47)+'СЕТ СН'!$G$11+СВЦЭМ!$D$10+'СЕТ СН'!$G$5-'СЕТ СН'!$G$21</f>
        <v>3981.6404097499999</v>
      </c>
      <c r="H62" s="36">
        <f>SUMIFS(СВЦЭМ!$D$39:$D$782,СВЦЭМ!$A$39:$A$782,$A62,СВЦЭМ!$B$39:$B$782,H$47)+'СЕТ СН'!$G$11+СВЦЭМ!$D$10+'СЕТ СН'!$G$5-'СЕТ СН'!$G$21</f>
        <v>3922.0375783500003</v>
      </c>
      <c r="I62" s="36">
        <f>SUMIFS(СВЦЭМ!$D$39:$D$782,СВЦЭМ!$A$39:$A$782,$A62,СВЦЭМ!$B$39:$B$782,I$47)+'СЕТ СН'!$G$11+СВЦЭМ!$D$10+'СЕТ СН'!$G$5-'СЕТ СН'!$G$21</f>
        <v>3848.3391821499999</v>
      </c>
      <c r="J62" s="36">
        <f>SUMIFS(СВЦЭМ!$D$39:$D$782,СВЦЭМ!$A$39:$A$782,$A62,СВЦЭМ!$B$39:$B$782,J$47)+'СЕТ СН'!$G$11+СВЦЭМ!$D$10+'СЕТ СН'!$G$5-'СЕТ СН'!$G$21</f>
        <v>3794.2237041799999</v>
      </c>
      <c r="K62" s="36">
        <f>SUMIFS(СВЦЭМ!$D$39:$D$782,СВЦЭМ!$A$39:$A$782,$A62,СВЦЭМ!$B$39:$B$782,K$47)+'СЕТ СН'!$G$11+СВЦЭМ!$D$10+'СЕТ СН'!$G$5-'СЕТ СН'!$G$21</f>
        <v>3749.9513744999999</v>
      </c>
      <c r="L62" s="36">
        <f>SUMIFS(СВЦЭМ!$D$39:$D$782,СВЦЭМ!$A$39:$A$782,$A62,СВЦЭМ!$B$39:$B$782,L$47)+'СЕТ СН'!$G$11+СВЦЭМ!$D$10+'СЕТ СН'!$G$5-'СЕТ СН'!$G$21</f>
        <v>3776.6191948800001</v>
      </c>
      <c r="M62" s="36">
        <f>SUMIFS(СВЦЭМ!$D$39:$D$782,СВЦЭМ!$A$39:$A$782,$A62,СВЦЭМ!$B$39:$B$782,M$47)+'СЕТ СН'!$G$11+СВЦЭМ!$D$10+'СЕТ СН'!$G$5-'СЕТ СН'!$G$21</f>
        <v>3761.4693460999997</v>
      </c>
      <c r="N62" s="36">
        <f>SUMIFS(СВЦЭМ!$D$39:$D$782,СВЦЭМ!$A$39:$A$782,$A62,СВЦЭМ!$B$39:$B$782,N$47)+'СЕТ СН'!$G$11+СВЦЭМ!$D$10+'СЕТ СН'!$G$5-'СЕТ СН'!$G$21</f>
        <v>3788.2269790800001</v>
      </c>
      <c r="O62" s="36">
        <f>SUMIFS(СВЦЭМ!$D$39:$D$782,СВЦЭМ!$A$39:$A$782,$A62,СВЦЭМ!$B$39:$B$782,O$47)+'СЕТ СН'!$G$11+СВЦЭМ!$D$10+'СЕТ СН'!$G$5-'СЕТ СН'!$G$21</f>
        <v>3834.7198012700001</v>
      </c>
      <c r="P62" s="36">
        <f>SUMIFS(СВЦЭМ!$D$39:$D$782,СВЦЭМ!$A$39:$A$782,$A62,СВЦЭМ!$B$39:$B$782,P$47)+'СЕТ СН'!$G$11+СВЦЭМ!$D$10+'СЕТ СН'!$G$5-'СЕТ СН'!$G$21</f>
        <v>3881.4239169499997</v>
      </c>
      <c r="Q62" s="36">
        <f>SUMIFS(СВЦЭМ!$D$39:$D$782,СВЦЭМ!$A$39:$A$782,$A62,СВЦЭМ!$B$39:$B$782,Q$47)+'СЕТ СН'!$G$11+СВЦЭМ!$D$10+'СЕТ СН'!$G$5-'СЕТ СН'!$G$21</f>
        <v>3898.3698710399999</v>
      </c>
      <c r="R62" s="36">
        <f>SUMIFS(СВЦЭМ!$D$39:$D$782,СВЦЭМ!$A$39:$A$782,$A62,СВЦЭМ!$B$39:$B$782,R$47)+'СЕТ СН'!$G$11+СВЦЭМ!$D$10+'СЕТ СН'!$G$5-'СЕТ СН'!$G$21</f>
        <v>3879.3167397100001</v>
      </c>
      <c r="S62" s="36">
        <f>SUMIFS(СВЦЭМ!$D$39:$D$782,СВЦЭМ!$A$39:$A$782,$A62,СВЦЭМ!$B$39:$B$782,S$47)+'СЕТ СН'!$G$11+СВЦЭМ!$D$10+'СЕТ СН'!$G$5-'СЕТ СН'!$G$21</f>
        <v>3864.4548806100001</v>
      </c>
      <c r="T62" s="36">
        <f>SUMIFS(СВЦЭМ!$D$39:$D$782,СВЦЭМ!$A$39:$A$782,$A62,СВЦЭМ!$B$39:$B$782,T$47)+'СЕТ СН'!$G$11+СВЦЭМ!$D$10+'СЕТ СН'!$G$5-'СЕТ СН'!$G$21</f>
        <v>3777.85426104</v>
      </c>
      <c r="U62" s="36">
        <f>SUMIFS(СВЦЭМ!$D$39:$D$782,СВЦЭМ!$A$39:$A$782,$A62,СВЦЭМ!$B$39:$B$782,U$47)+'СЕТ СН'!$G$11+СВЦЭМ!$D$10+'СЕТ СН'!$G$5-'СЕТ СН'!$G$21</f>
        <v>3716.26398887</v>
      </c>
      <c r="V62" s="36">
        <f>SUMIFS(СВЦЭМ!$D$39:$D$782,СВЦЭМ!$A$39:$A$782,$A62,СВЦЭМ!$B$39:$B$782,V$47)+'СЕТ СН'!$G$11+СВЦЭМ!$D$10+'СЕТ СН'!$G$5-'СЕТ СН'!$G$21</f>
        <v>3673.164749</v>
      </c>
      <c r="W62" s="36">
        <f>SUMIFS(СВЦЭМ!$D$39:$D$782,СВЦЭМ!$A$39:$A$782,$A62,СВЦЭМ!$B$39:$B$782,W$47)+'СЕТ СН'!$G$11+СВЦЭМ!$D$10+'СЕТ СН'!$G$5-'СЕТ СН'!$G$21</f>
        <v>3681.0879361299999</v>
      </c>
      <c r="X62" s="36">
        <f>SUMIFS(СВЦЭМ!$D$39:$D$782,СВЦЭМ!$A$39:$A$782,$A62,СВЦЭМ!$B$39:$B$782,X$47)+'СЕТ СН'!$G$11+СВЦЭМ!$D$10+'СЕТ СН'!$G$5-'СЕТ СН'!$G$21</f>
        <v>3710.3903322900001</v>
      </c>
      <c r="Y62" s="36">
        <f>SUMIFS(СВЦЭМ!$D$39:$D$782,СВЦЭМ!$A$39:$A$782,$A62,СВЦЭМ!$B$39:$B$782,Y$47)+'СЕТ СН'!$G$11+СВЦЭМ!$D$10+'СЕТ СН'!$G$5-'СЕТ СН'!$G$21</f>
        <v>3779.2805982199998</v>
      </c>
    </row>
    <row r="63" spans="1:25" ht="15.75" x14ac:dyDescent="0.2">
      <c r="A63" s="35">
        <f t="shared" si="1"/>
        <v>44302</v>
      </c>
      <c r="B63" s="36">
        <f>SUMIFS(СВЦЭМ!$D$39:$D$782,СВЦЭМ!$A$39:$A$782,$A63,СВЦЭМ!$B$39:$B$782,B$47)+'СЕТ СН'!$G$11+СВЦЭМ!$D$10+'СЕТ СН'!$G$5-'СЕТ СН'!$G$21</f>
        <v>3863.9095371900003</v>
      </c>
      <c r="C63" s="36">
        <f>SUMIFS(СВЦЭМ!$D$39:$D$782,СВЦЭМ!$A$39:$A$782,$A63,СВЦЭМ!$B$39:$B$782,C$47)+'СЕТ СН'!$G$11+СВЦЭМ!$D$10+'СЕТ СН'!$G$5-'СЕТ СН'!$G$21</f>
        <v>3934.4631602899999</v>
      </c>
      <c r="D63" s="36">
        <f>SUMIFS(СВЦЭМ!$D$39:$D$782,СВЦЭМ!$A$39:$A$782,$A63,СВЦЭМ!$B$39:$B$782,D$47)+'СЕТ СН'!$G$11+СВЦЭМ!$D$10+'СЕТ СН'!$G$5-'СЕТ СН'!$G$21</f>
        <v>3989.48481262</v>
      </c>
      <c r="E63" s="36">
        <f>SUMIFS(СВЦЭМ!$D$39:$D$782,СВЦЭМ!$A$39:$A$782,$A63,СВЦЭМ!$B$39:$B$782,E$47)+'СЕТ СН'!$G$11+СВЦЭМ!$D$10+'СЕТ СН'!$G$5-'СЕТ СН'!$G$21</f>
        <v>3999.54886721</v>
      </c>
      <c r="F63" s="36">
        <f>SUMIFS(СВЦЭМ!$D$39:$D$782,СВЦЭМ!$A$39:$A$782,$A63,СВЦЭМ!$B$39:$B$782,F$47)+'СЕТ СН'!$G$11+СВЦЭМ!$D$10+'СЕТ СН'!$G$5-'СЕТ СН'!$G$21</f>
        <v>4017.8934403100002</v>
      </c>
      <c r="G63" s="36">
        <f>SUMIFS(СВЦЭМ!$D$39:$D$782,СВЦЭМ!$A$39:$A$782,$A63,СВЦЭМ!$B$39:$B$782,G$47)+'СЕТ СН'!$G$11+СВЦЭМ!$D$10+'СЕТ СН'!$G$5-'СЕТ СН'!$G$21</f>
        <v>3993.5371249600003</v>
      </c>
      <c r="H63" s="36">
        <f>SUMIFS(СВЦЭМ!$D$39:$D$782,СВЦЭМ!$A$39:$A$782,$A63,СВЦЭМ!$B$39:$B$782,H$47)+'СЕТ СН'!$G$11+СВЦЭМ!$D$10+'СЕТ СН'!$G$5-'СЕТ СН'!$G$21</f>
        <v>3947.2199162300003</v>
      </c>
      <c r="I63" s="36">
        <f>SUMIFS(СВЦЭМ!$D$39:$D$782,СВЦЭМ!$A$39:$A$782,$A63,СВЦЭМ!$B$39:$B$782,I$47)+'СЕТ СН'!$G$11+СВЦЭМ!$D$10+'СЕТ СН'!$G$5-'СЕТ СН'!$G$21</f>
        <v>3874.0675748599997</v>
      </c>
      <c r="J63" s="36">
        <f>SUMIFS(СВЦЭМ!$D$39:$D$782,СВЦЭМ!$A$39:$A$782,$A63,СВЦЭМ!$B$39:$B$782,J$47)+'СЕТ СН'!$G$11+СВЦЭМ!$D$10+'СЕТ СН'!$G$5-'СЕТ СН'!$G$21</f>
        <v>3799.3932084500002</v>
      </c>
      <c r="K63" s="36">
        <f>SUMIFS(СВЦЭМ!$D$39:$D$782,СВЦЭМ!$A$39:$A$782,$A63,СВЦЭМ!$B$39:$B$782,K$47)+'СЕТ СН'!$G$11+СВЦЭМ!$D$10+'СЕТ СН'!$G$5-'СЕТ СН'!$G$21</f>
        <v>3740.5112147499999</v>
      </c>
      <c r="L63" s="36">
        <f>SUMIFS(СВЦЭМ!$D$39:$D$782,СВЦЭМ!$A$39:$A$782,$A63,СВЦЭМ!$B$39:$B$782,L$47)+'СЕТ СН'!$G$11+СВЦЭМ!$D$10+'СЕТ СН'!$G$5-'СЕТ СН'!$G$21</f>
        <v>3745.9151194900001</v>
      </c>
      <c r="M63" s="36">
        <f>SUMIFS(СВЦЭМ!$D$39:$D$782,СВЦЭМ!$A$39:$A$782,$A63,СВЦЭМ!$B$39:$B$782,M$47)+'СЕТ СН'!$G$11+СВЦЭМ!$D$10+'СЕТ СН'!$G$5-'СЕТ СН'!$G$21</f>
        <v>3753.0768705199998</v>
      </c>
      <c r="N63" s="36">
        <f>SUMIFS(СВЦЭМ!$D$39:$D$782,СВЦЭМ!$A$39:$A$782,$A63,СВЦЭМ!$B$39:$B$782,N$47)+'СЕТ СН'!$G$11+СВЦЭМ!$D$10+'СЕТ СН'!$G$5-'СЕТ СН'!$G$21</f>
        <v>3779.0576828100002</v>
      </c>
      <c r="O63" s="36">
        <f>SUMIFS(СВЦЭМ!$D$39:$D$782,СВЦЭМ!$A$39:$A$782,$A63,СВЦЭМ!$B$39:$B$782,O$47)+'СЕТ СН'!$G$11+СВЦЭМ!$D$10+'СЕТ СН'!$G$5-'СЕТ СН'!$G$21</f>
        <v>3814.88670546</v>
      </c>
      <c r="P63" s="36">
        <f>SUMIFS(СВЦЭМ!$D$39:$D$782,СВЦЭМ!$A$39:$A$782,$A63,СВЦЭМ!$B$39:$B$782,P$47)+'СЕТ СН'!$G$11+СВЦЭМ!$D$10+'СЕТ СН'!$G$5-'СЕТ СН'!$G$21</f>
        <v>3855.6458809699998</v>
      </c>
      <c r="Q63" s="36">
        <f>SUMIFS(СВЦЭМ!$D$39:$D$782,СВЦЭМ!$A$39:$A$782,$A63,СВЦЭМ!$B$39:$B$782,Q$47)+'СЕТ СН'!$G$11+СВЦЭМ!$D$10+'СЕТ СН'!$G$5-'СЕТ СН'!$G$21</f>
        <v>3885.7252663700001</v>
      </c>
      <c r="R63" s="36">
        <f>SUMIFS(СВЦЭМ!$D$39:$D$782,СВЦЭМ!$A$39:$A$782,$A63,СВЦЭМ!$B$39:$B$782,R$47)+'СЕТ СН'!$G$11+СВЦЭМ!$D$10+'СЕТ СН'!$G$5-'СЕТ СН'!$G$21</f>
        <v>3867.1443367700003</v>
      </c>
      <c r="S63" s="36">
        <f>SUMIFS(СВЦЭМ!$D$39:$D$782,СВЦЭМ!$A$39:$A$782,$A63,СВЦЭМ!$B$39:$B$782,S$47)+'СЕТ СН'!$G$11+СВЦЭМ!$D$10+'СЕТ СН'!$G$5-'СЕТ СН'!$G$21</f>
        <v>3808.0002017100001</v>
      </c>
      <c r="T63" s="36">
        <f>SUMIFS(СВЦЭМ!$D$39:$D$782,СВЦЭМ!$A$39:$A$782,$A63,СВЦЭМ!$B$39:$B$782,T$47)+'СЕТ СН'!$G$11+СВЦЭМ!$D$10+'СЕТ СН'!$G$5-'СЕТ СН'!$G$21</f>
        <v>3707.0360241500002</v>
      </c>
      <c r="U63" s="36">
        <f>SUMIFS(СВЦЭМ!$D$39:$D$782,СВЦЭМ!$A$39:$A$782,$A63,СВЦЭМ!$B$39:$B$782,U$47)+'СЕТ СН'!$G$11+СВЦЭМ!$D$10+'СЕТ СН'!$G$5-'СЕТ СН'!$G$21</f>
        <v>3628.9524777199999</v>
      </c>
      <c r="V63" s="36">
        <f>SUMIFS(СВЦЭМ!$D$39:$D$782,СВЦЭМ!$A$39:$A$782,$A63,СВЦЭМ!$B$39:$B$782,V$47)+'СЕТ СН'!$G$11+СВЦЭМ!$D$10+'СЕТ СН'!$G$5-'СЕТ СН'!$G$21</f>
        <v>3611.35255654</v>
      </c>
      <c r="W63" s="36">
        <f>SUMIFS(СВЦЭМ!$D$39:$D$782,СВЦЭМ!$A$39:$A$782,$A63,СВЦЭМ!$B$39:$B$782,W$47)+'СЕТ СН'!$G$11+СВЦЭМ!$D$10+'СЕТ СН'!$G$5-'СЕТ СН'!$G$21</f>
        <v>3624.6821785399998</v>
      </c>
      <c r="X63" s="36">
        <f>SUMIFS(СВЦЭМ!$D$39:$D$782,СВЦЭМ!$A$39:$A$782,$A63,СВЦЭМ!$B$39:$B$782,X$47)+'СЕТ СН'!$G$11+СВЦЭМ!$D$10+'СЕТ СН'!$G$5-'СЕТ СН'!$G$21</f>
        <v>3650.7889174299999</v>
      </c>
      <c r="Y63" s="36">
        <f>SUMIFS(СВЦЭМ!$D$39:$D$782,СВЦЭМ!$A$39:$A$782,$A63,СВЦЭМ!$B$39:$B$782,Y$47)+'СЕТ СН'!$G$11+СВЦЭМ!$D$10+'СЕТ СН'!$G$5-'СЕТ СН'!$G$21</f>
        <v>3701.4396707699998</v>
      </c>
    </row>
    <row r="64" spans="1:25" ht="15.75" x14ac:dyDescent="0.2">
      <c r="A64" s="35">
        <f t="shared" si="1"/>
        <v>44303</v>
      </c>
      <c r="B64" s="36">
        <f>SUMIFS(СВЦЭМ!$D$39:$D$782,СВЦЭМ!$A$39:$A$782,$A64,СВЦЭМ!$B$39:$B$782,B$47)+'СЕТ СН'!$G$11+СВЦЭМ!$D$10+'СЕТ СН'!$G$5-'СЕТ СН'!$G$21</f>
        <v>3767.6288884300002</v>
      </c>
      <c r="C64" s="36">
        <f>SUMIFS(СВЦЭМ!$D$39:$D$782,СВЦЭМ!$A$39:$A$782,$A64,СВЦЭМ!$B$39:$B$782,C$47)+'СЕТ СН'!$G$11+СВЦЭМ!$D$10+'СЕТ СН'!$G$5-'СЕТ СН'!$G$21</f>
        <v>3827.80098507</v>
      </c>
      <c r="D64" s="36">
        <f>SUMIFS(СВЦЭМ!$D$39:$D$782,СВЦЭМ!$A$39:$A$782,$A64,СВЦЭМ!$B$39:$B$782,D$47)+'СЕТ СН'!$G$11+СВЦЭМ!$D$10+'СЕТ СН'!$G$5-'СЕТ СН'!$G$21</f>
        <v>3854.07307683</v>
      </c>
      <c r="E64" s="36">
        <f>SUMIFS(СВЦЭМ!$D$39:$D$782,СВЦЭМ!$A$39:$A$782,$A64,СВЦЭМ!$B$39:$B$782,E$47)+'СЕТ СН'!$G$11+СВЦЭМ!$D$10+'СЕТ СН'!$G$5-'СЕТ СН'!$G$21</f>
        <v>3851.1458476099997</v>
      </c>
      <c r="F64" s="36">
        <f>SUMIFS(СВЦЭМ!$D$39:$D$782,СВЦЭМ!$A$39:$A$782,$A64,СВЦЭМ!$B$39:$B$782,F$47)+'СЕТ СН'!$G$11+СВЦЭМ!$D$10+'СЕТ СН'!$G$5-'СЕТ СН'!$G$21</f>
        <v>3895.3654777500001</v>
      </c>
      <c r="G64" s="36">
        <f>SUMIFS(СВЦЭМ!$D$39:$D$782,СВЦЭМ!$A$39:$A$782,$A64,СВЦЭМ!$B$39:$B$782,G$47)+'СЕТ СН'!$G$11+СВЦЭМ!$D$10+'СЕТ СН'!$G$5-'СЕТ СН'!$G$21</f>
        <v>3897.5623887399997</v>
      </c>
      <c r="H64" s="36">
        <f>SUMIFS(СВЦЭМ!$D$39:$D$782,СВЦЭМ!$A$39:$A$782,$A64,СВЦЭМ!$B$39:$B$782,H$47)+'СЕТ СН'!$G$11+СВЦЭМ!$D$10+'СЕТ СН'!$G$5-'СЕТ СН'!$G$21</f>
        <v>3887.04192586</v>
      </c>
      <c r="I64" s="36">
        <f>SUMIFS(СВЦЭМ!$D$39:$D$782,СВЦЭМ!$A$39:$A$782,$A64,СВЦЭМ!$B$39:$B$782,I$47)+'СЕТ СН'!$G$11+СВЦЭМ!$D$10+'СЕТ СН'!$G$5-'СЕТ СН'!$G$21</f>
        <v>3825.8150021700003</v>
      </c>
      <c r="J64" s="36">
        <f>SUMIFS(СВЦЭМ!$D$39:$D$782,СВЦЭМ!$A$39:$A$782,$A64,СВЦЭМ!$B$39:$B$782,J$47)+'СЕТ СН'!$G$11+СВЦЭМ!$D$10+'СЕТ СН'!$G$5-'СЕТ СН'!$G$21</f>
        <v>3738.7104845000003</v>
      </c>
      <c r="K64" s="36">
        <f>SUMIFS(СВЦЭМ!$D$39:$D$782,СВЦЭМ!$A$39:$A$782,$A64,СВЦЭМ!$B$39:$B$782,K$47)+'СЕТ СН'!$G$11+СВЦЭМ!$D$10+'СЕТ СН'!$G$5-'СЕТ СН'!$G$21</f>
        <v>3675.4981656300001</v>
      </c>
      <c r="L64" s="36">
        <f>SUMIFS(СВЦЭМ!$D$39:$D$782,СВЦЭМ!$A$39:$A$782,$A64,СВЦЭМ!$B$39:$B$782,L$47)+'СЕТ СН'!$G$11+СВЦЭМ!$D$10+'СЕТ СН'!$G$5-'СЕТ СН'!$G$21</f>
        <v>3682.00624487</v>
      </c>
      <c r="M64" s="36">
        <f>SUMIFS(СВЦЭМ!$D$39:$D$782,СВЦЭМ!$A$39:$A$782,$A64,СВЦЭМ!$B$39:$B$782,M$47)+'СЕТ СН'!$G$11+СВЦЭМ!$D$10+'СЕТ СН'!$G$5-'СЕТ СН'!$G$21</f>
        <v>3702.5787600100002</v>
      </c>
      <c r="N64" s="36">
        <f>SUMIFS(СВЦЭМ!$D$39:$D$782,СВЦЭМ!$A$39:$A$782,$A64,СВЦЭМ!$B$39:$B$782,N$47)+'СЕТ СН'!$G$11+СВЦЭМ!$D$10+'СЕТ СН'!$G$5-'СЕТ СН'!$G$21</f>
        <v>3855.0909065200003</v>
      </c>
      <c r="O64" s="36">
        <f>SUMIFS(СВЦЭМ!$D$39:$D$782,СВЦЭМ!$A$39:$A$782,$A64,СВЦЭМ!$B$39:$B$782,O$47)+'СЕТ СН'!$G$11+СВЦЭМ!$D$10+'СЕТ СН'!$G$5-'СЕТ СН'!$G$21</f>
        <v>3961.2845075200003</v>
      </c>
      <c r="P64" s="36">
        <f>SUMIFS(СВЦЭМ!$D$39:$D$782,СВЦЭМ!$A$39:$A$782,$A64,СВЦЭМ!$B$39:$B$782,P$47)+'СЕТ СН'!$G$11+СВЦЭМ!$D$10+'СЕТ СН'!$G$5-'СЕТ СН'!$G$21</f>
        <v>3950.3802769700001</v>
      </c>
      <c r="Q64" s="36">
        <f>SUMIFS(СВЦЭМ!$D$39:$D$782,СВЦЭМ!$A$39:$A$782,$A64,СВЦЭМ!$B$39:$B$782,Q$47)+'СЕТ СН'!$G$11+СВЦЭМ!$D$10+'СЕТ СН'!$G$5-'СЕТ СН'!$G$21</f>
        <v>3944.19275152</v>
      </c>
      <c r="R64" s="36">
        <f>SUMIFS(СВЦЭМ!$D$39:$D$782,СВЦЭМ!$A$39:$A$782,$A64,СВЦЭМ!$B$39:$B$782,R$47)+'СЕТ СН'!$G$11+СВЦЭМ!$D$10+'СЕТ СН'!$G$5-'СЕТ СН'!$G$21</f>
        <v>3942.27316634</v>
      </c>
      <c r="S64" s="36">
        <f>SUMIFS(СВЦЭМ!$D$39:$D$782,СВЦЭМ!$A$39:$A$782,$A64,СВЦЭМ!$B$39:$B$782,S$47)+'СЕТ СН'!$G$11+СВЦЭМ!$D$10+'СЕТ СН'!$G$5-'СЕТ СН'!$G$21</f>
        <v>3926.6202890100003</v>
      </c>
      <c r="T64" s="36">
        <f>SUMIFS(СВЦЭМ!$D$39:$D$782,СВЦЭМ!$A$39:$A$782,$A64,СВЦЭМ!$B$39:$B$782,T$47)+'СЕТ СН'!$G$11+СВЦЭМ!$D$10+'СЕТ СН'!$G$5-'СЕТ СН'!$G$21</f>
        <v>3743.8753327700001</v>
      </c>
      <c r="U64" s="36">
        <f>SUMIFS(СВЦЭМ!$D$39:$D$782,СВЦЭМ!$A$39:$A$782,$A64,СВЦЭМ!$B$39:$B$782,U$47)+'СЕТ СН'!$G$11+СВЦЭМ!$D$10+'СЕТ СН'!$G$5-'СЕТ СН'!$G$21</f>
        <v>3669.7931845100002</v>
      </c>
      <c r="V64" s="36">
        <f>SUMIFS(СВЦЭМ!$D$39:$D$782,СВЦЭМ!$A$39:$A$782,$A64,СВЦЭМ!$B$39:$B$782,V$47)+'СЕТ СН'!$G$11+СВЦЭМ!$D$10+'СЕТ СН'!$G$5-'СЕТ СН'!$G$21</f>
        <v>3647.5660668199998</v>
      </c>
      <c r="W64" s="36">
        <f>SUMIFS(СВЦЭМ!$D$39:$D$782,СВЦЭМ!$A$39:$A$782,$A64,СВЦЭМ!$B$39:$B$782,W$47)+'СЕТ СН'!$G$11+СВЦЭМ!$D$10+'СЕТ СН'!$G$5-'СЕТ СН'!$G$21</f>
        <v>3656.7446738200001</v>
      </c>
      <c r="X64" s="36">
        <f>SUMIFS(СВЦЭМ!$D$39:$D$782,СВЦЭМ!$A$39:$A$782,$A64,СВЦЭМ!$B$39:$B$782,X$47)+'СЕТ СН'!$G$11+СВЦЭМ!$D$10+'СЕТ СН'!$G$5-'СЕТ СН'!$G$21</f>
        <v>3695.4001203799999</v>
      </c>
      <c r="Y64" s="36">
        <f>SUMIFS(СВЦЭМ!$D$39:$D$782,СВЦЭМ!$A$39:$A$782,$A64,СВЦЭМ!$B$39:$B$782,Y$47)+'СЕТ СН'!$G$11+СВЦЭМ!$D$10+'СЕТ СН'!$G$5-'СЕТ СН'!$G$21</f>
        <v>3754.65973777</v>
      </c>
    </row>
    <row r="65" spans="1:26" ht="15.75" x14ac:dyDescent="0.2">
      <c r="A65" s="35">
        <f t="shared" si="1"/>
        <v>44304</v>
      </c>
      <c r="B65" s="36">
        <f>SUMIFS(СВЦЭМ!$D$39:$D$782,СВЦЭМ!$A$39:$A$782,$A65,СВЦЭМ!$B$39:$B$782,B$47)+'СЕТ СН'!$G$11+СВЦЭМ!$D$10+'СЕТ СН'!$G$5-'СЕТ СН'!$G$21</f>
        <v>3779.0380831499997</v>
      </c>
      <c r="C65" s="36">
        <f>SUMIFS(СВЦЭМ!$D$39:$D$782,СВЦЭМ!$A$39:$A$782,$A65,СВЦЭМ!$B$39:$B$782,C$47)+'СЕТ СН'!$G$11+СВЦЭМ!$D$10+'СЕТ СН'!$G$5-'СЕТ СН'!$G$21</f>
        <v>3842.8221091699997</v>
      </c>
      <c r="D65" s="36">
        <f>SUMIFS(СВЦЭМ!$D$39:$D$782,СВЦЭМ!$A$39:$A$782,$A65,СВЦЭМ!$B$39:$B$782,D$47)+'СЕТ СН'!$G$11+СВЦЭМ!$D$10+'СЕТ СН'!$G$5-'СЕТ СН'!$G$21</f>
        <v>3860.2871953399999</v>
      </c>
      <c r="E65" s="36">
        <f>SUMIFS(СВЦЭМ!$D$39:$D$782,СВЦЭМ!$A$39:$A$782,$A65,СВЦЭМ!$B$39:$B$782,E$47)+'СЕТ СН'!$G$11+СВЦЭМ!$D$10+'СЕТ СН'!$G$5-'СЕТ СН'!$G$21</f>
        <v>3851.5890341499999</v>
      </c>
      <c r="F65" s="36">
        <f>SUMIFS(СВЦЭМ!$D$39:$D$782,СВЦЭМ!$A$39:$A$782,$A65,СВЦЭМ!$B$39:$B$782,F$47)+'СЕТ СН'!$G$11+СВЦЭМ!$D$10+'СЕТ СН'!$G$5-'СЕТ СН'!$G$21</f>
        <v>3877.0510540800001</v>
      </c>
      <c r="G65" s="36">
        <f>SUMIFS(СВЦЭМ!$D$39:$D$782,СВЦЭМ!$A$39:$A$782,$A65,СВЦЭМ!$B$39:$B$782,G$47)+'СЕТ СН'!$G$11+СВЦЭМ!$D$10+'СЕТ СН'!$G$5-'СЕТ СН'!$G$21</f>
        <v>3878.1243083300001</v>
      </c>
      <c r="H65" s="36">
        <f>SUMIFS(СВЦЭМ!$D$39:$D$782,СВЦЭМ!$A$39:$A$782,$A65,СВЦЭМ!$B$39:$B$782,H$47)+'СЕТ СН'!$G$11+СВЦЭМ!$D$10+'СЕТ СН'!$G$5-'СЕТ СН'!$G$21</f>
        <v>3875.6467598899999</v>
      </c>
      <c r="I65" s="36">
        <f>SUMIFS(СВЦЭМ!$D$39:$D$782,СВЦЭМ!$A$39:$A$782,$A65,СВЦЭМ!$B$39:$B$782,I$47)+'СЕТ СН'!$G$11+СВЦЭМ!$D$10+'СЕТ СН'!$G$5-'СЕТ СН'!$G$21</f>
        <v>3819.2674431200003</v>
      </c>
      <c r="J65" s="36">
        <f>SUMIFS(СВЦЭМ!$D$39:$D$782,СВЦЭМ!$A$39:$A$782,$A65,СВЦЭМ!$B$39:$B$782,J$47)+'СЕТ СН'!$G$11+СВЦЭМ!$D$10+'СЕТ СН'!$G$5-'СЕТ СН'!$G$21</f>
        <v>3752.81255526</v>
      </c>
      <c r="K65" s="36">
        <f>SUMIFS(СВЦЭМ!$D$39:$D$782,СВЦЭМ!$A$39:$A$782,$A65,СВЦЭМ!$B$39:$B$782,K$47)+'СЕТ СН'!$G$11+СВЦЭМ!$D$10+'СЕТ СН'!$G$5-'СЕТ СН'!$G$21</f>
        <v>3677.21053205</v>
      </c>
      <c r="L65" s="36">
        <f>SUMIFS(СВЦЭМ!$D$39:$D$782,СВЦЭМ!$A$39:$A$782,$A65,СВЦЭМ!$B$39:$B$782,L$47)+'СЕТ СН'!$G$11+СВЦЭМ!$D$10+'СЕТ СН'!$G$5-'СЕТ СН'!$G$21</f>
        <v>3667.1987556300001</v>
      </c>
      <c r="M65" s="36">
        <f>SUMIFS(СВЦЭМ!$D$39:$D$782,СВЦЭМ!$A$39:$A$782,$A65,СВЦЭМ!$B$39:$B$782,M$47)+'СЕТ СН'!$G$11+СВЦЭМ!$D$10+'СЕТ СН'!$G$5-'СЕТ СН'!$G$21</f>
        <v>3684.06467754</v>
      </c>
      <c r="N65" s="36">
        <f>SUMIFS(СВЦЭМ!$D$39:$D$782,СВЦЭМ!$A$39:$A$782,$A65,СВЦЭМ!$B$39:$B$782,N$47)+'СЕТ СН'!$G$11+СВЦЭМ!$D$10+'СЕТ СН'!$G$5-'СЕТ СН'!$G$21</f>
        <v>3798.4674409899999</v>
      </c>
      <c r="O65" s="36">
        <f>SUMIFS(СВЦЭМ!$D$39:$D$782,СВЦЭМ!$A$39:$A$782,$A65,СВЦЭМ!$B$39:$B$782,O$47)+'СЕТ СН'!$G$11+СВЦЭМ!$D$10+'СЕТ СН'!$G$5-'СЕТ СН'!$G$21</f>
        <v>3926.4229684299999</v>
      </c>
      <c r="P65" s="36">
        <f>SUMIFS(СВЦЭМ!$D$39:$D$782,СВЦЭМ!$A$39:$A$782,$A65,СВЦЭМ!$B$39:$B$782,P$47)+'СЕТ СН'!$G$11+СВЦЭМ!$D$10+'СЕТ СН'!$G$5-'СЕТ СН'!$G$21</f>
        <v>3911.3459568500002</v>
      </c>
      <c r="Q65" s="36">
        <f>SUMIFS(СВЦЭМ!$D$39:$D$782,СВЦЭМ!$A$39:$A$782,$A65,СВЦЭМ!$B$39:$B$782,Q$47)+'СЕТ СН'!$G$11+СВЦЭМ!$D$10+'СЕТ СН'!$G$5-'СЕТ СН'!$G$21</f>
        <v>3903.9812959000001</v>
      </c>
      <c r="R65" s="36">
        <f>SUMIFS(СВЦЭМ!$D$39:$D$782,СВЦЭМ!$A$39:$A$782,$A65,СВЦЭМ!$B$39:$B$782,R$47)+'СЕТ СН'!$G$11+СВЦЭМ!$D$10+'СЕТ СН'!$G$5-'СЕТ СН'!$G$21</f>
        <v>3905.2423078800002</v>
      </c>
      <c r="S65" s="36">
        <f>SUMIFS(СВЦЭМ!$D$39:$D$782,СВЦЭМ!$A$39:$A$782,$A65,СВЦЭМ!$B$39:$B$782,S$47)+'СЕТ СН'!$G$11+СВЦЭМ!$D$10+'СЕТ СН'!$G$5-'СЕТ СН'!$G$21</f>
        <v>3886.6523998000002</v>
      </c>
      <c r="T65" s="36">
        <f>SUMIFS(СВЦЭМ!$D$39:$D$782,СВЦЭМ!$A$39:$A$782,$A65,СВЦЭМ!$B$39:$B$782,T$47)+'СЕТ СН'!$G$11+СВЦЭМ!$D$10+'СЕТ СН'!$G$5-'СЕТ СН'!$G$21</f>
        <v>3693.96884615</v>
      </c>
      <c r="U65" s="36">
        <f>SUMIFS(СВЦЭМ!$D$39:$D$782,СВЦЭМ!$A$39:$A$782,$A65,СВЦЭМ!$B$39:$B$782,U$47)+'СЕТ СН'!$G$11+СВЦЭМ!$D$10+'СЕТ СН'!$G$5-'СЕТ СН'!$G$21</f>
        <v>3600.2974695100002</v>
      </c>
      <c r="V65" s="36">
        <f>SUMIFS(СВЦЭМ!$D$39:$D$782,СВЦЭМ!$A$39:$A$782,$A65,СВЦЭМ!$B$39:$B$782,V$47)+'СЕТ СН'!$G$11+СВЦЭМ!$D$10+'СЕТ СН'!$G$5-'СЕТ СН'!$G$21</f>
        <v>3565.4768385100001</v>
      </c>
      <c r="W65" s="36">
        <f>SUMIFS(СВЦЭМ!$D$39:$D$782,СВЦЭМ!$A$39:$A$782,$A65,СВЦЭМ!$B$39:$B$782,W$47)+'СЕТ СН'!$G$11+СВЦЭМ!$D$10+'СЕТ СН'!$G$5-'СЕТ СН'!$G$21</f>
        <v>3569.62767768</v>
      </c>
      <c r="X65" s="36">
        <f>SUMIFS(СВЦЭМ!$D$39:$D$782,СВЦЭМ!$A$39:$A$782,$A65,СВЦЭМ!$B$39:$B$782,X$47)+'СЕТ СН'!$G$11+СВЦЭМ!$D$10+'СЕТ СН'!$G$5-'СЕТ СН'!$G$21</f>
        <v>3613.3671050399998</v>
      </c>
      <c r="Y65" s="36">
        <f>SUMIFS(СВЦЭМ!$D$39:$D$782,СВЦЭМ!$A$39:$A$782,$A65,СВЦЭМ!$B$39:$B$782,Y$47)+'СЕТ СН'!$G$11+СВЦЭМ!$D$10+'СЕТ СН'!$G$5-'СЕТ СН'!$G$21</f>
        <v>3651.8724057099998</v>
      </c>
    </row>
    <row r="66" spans="1:26" ht="15.75" x14ac:dyDescent="0.2">
      <c r="A66" s="35">
        <f t="shared" si="1"/>
        <v>44305</v>
      </c>
      <c r="B66" s="36">
        <f>SUMIFS(СВЦЭМ!$D$39:$D$782,СВЦЭМ!$A$39:$A$782,$A66,СВЦЭМ!$B$39:$B$782,B$47)+'СЕТ СН'!$G$11+СВЦЭМ!$D$10+'СЕТ СН'!$G$5-'СЕТ СН'!$G$21</f>
        <v>3855.7669028700002</v>
      </c>
      <c r="C66" s="36">
        <f>SUMIFS(СВЦЭМ!$D$39:$D$782,СВЦЭМ!$A$39:$A$782,$A66,СВЦЭМ!$B$39:$B$782,C$47)+'СЕТ СН'!$G$11+СВЦЭМ!$D$10+'СЕТ СН'!$G$5-'СЕТ СН'!$G$21</f>
        <v>3906.9860379800002</v>
      </c>
      <c r="D66" s="36">
        <f>SUMIFS(СВЦЭМ!$D$39:$D$782,СВЦЭМ!$A$39:$A$782,$A66,СВЦЭМ!$B$39:$B$782,D$47)+'СЕТ СН'!$G$11+СВЦЭМ!$D$10+'СЕТ СН'!$G$5-'СЕТ СН'!$G$21</f>
        <v>3954.1468347199998</v>
      </c>
      <c r="E66" s="36">
        <f>SUMIFS(СВЦЭМ!$D$39:$D$782,СВЦЭМ!$A$39:$A$782,$A66,СВЦЭМ!$B$39:$B$782,E$47)+'СЕТ СН'!$G$11+СВЦЭМ!$D$10+'СЕТ СН'!$G$5-'СЕТ СН'!$G$21</f>
        <v>3953.1606884900002</v>
      </c>
      <c r="F66" s="36">
        <f>SUMIFS(СВЦЭМ!$D$39:$D$782,СВЦЭМ!$A$39:$A$782,$A66,СВЦЭМ!$B$39:$B$782,F$47)+'СЕТ СН'!$G$11+СВЦЭМ!$D$10+'СЕТ СН'!$G$5-'СЕТ СН'!$G$21</f>
        <v>3961.36002125</v>
      </c>
      <c r="G66" s="36">
        <f>SUMIFS(СВЦЭМ!$D$39:$D$782,СВЦЭМ!$A$39:$A$782,$A66,СВЦЭМ!$B$39:$B$782,G$47)+'СЕТ СН'!$G$11+СВЦЭМ!$D$10+'СЕТ СН'!$G$5-'СЕТ СН'!$G$21</f>
        <v>3958.8334499600001</v>
      </c>
      <c r="H66" s="36">
        <f>SUMIFS(СВЦЭМ!$D$39:$D$782,СВЦЭМ!$A$39:$A$782,$A66,СВЦЭМ!$B$39:$B$782,H$47)+'СЕТ СН'!$G$11+СВЦЭМ!$D$10+'СЕТ СН'!$G$5-'СЕТ СН'!$G$21</f>
        <v>3914.1192770799998</v>
      </c>
      <c r="I66" s="36">
        <f>SUMIFS(СВЦЭМ!$D$39:$D$782,СВЦЭМ!$A$39:$A$782,$A66,СВЦЭМ!$B$39:$B$782,I$47)+'СЕТ СН'!$G$11+СВЦЭМ!$D$10+'СЕТ СН'!$G$5-'СЕТ СН'!$G$21</f>
        <v>3824.5728401599999</v>
      </c>
      <c r="J66" s="36">
        <f>SUMIFS(СВЦЭМ!$D$39:$D$782,СВЦЭМ!$A$39:$A$782,$A66,СВЦЭМ!$B$39:$B$782,J$47)+'СЕТ СН'!$G$11+СВЦЭМ!$D$10+'СЕТ СН'!$G$5-'СЕТ СН'!$G$21</f>
        <v>3749.88187406</v>
      </c>
      <c r="K66" s="36">
        <f>SUMIFS(СВЦЭМ!$D$39:$D$782,СВЦЭМ!$A$39:$A$782,$A66,СВЦЭМ!$B$39:$B$782,K$47)+'СЕТ СН'!$G$11+СВЦЭМ!$D$10+'СЕТ СН'!$G$5-'СЕТ СН'!$G$21</f>
        <v>3679.5137006800001</v>
      </c>
      <c r="L66" s="36">
        <f>SUMIFS(СВЦЭМ!$D$39:$D$782,СВЦЭМ!$A$39:$A$782,$A66,СВЦЭМ!$B$39:$B$782,L$47)+'СЕТ СН'!$G$11+СВЦЭМ!$D$10+'СЕТ СН'!$G$5-'СЕТ СН'!$G$21</f>
        <v>3673.1893764199999</v>
      </c>
      <c r="M66" s="36">
        <f>SUMIFS(СВЦЭМ!$D$39:$D$782,СВЦЭМ!$A$39:$A$782,$A66,СВЦЭМ!$B$39:$B$782,M$47)+'СЕТ СН'!$G$11+СВЦЭМ!$D$10+'СЕТ СН'!$G$5-'СЕТ СН'!$G$21</f>
        <v>3700.4197162099999</v>
      </c>
      <c r="N66" s="36">
        <f>SUMIFS(СВЦЭМ!$D$39:$D$782,СВЦЭМ!$A$39:$A$782,$A66,СВЦЭМ!$B$39:$B$782,N$47)+'СЕТ СН'!$G$11+СВЦЭМ!$D$10+'СЕТ СН'!$G$5-'СЕТ СН'!$G$21</f>
        <v>3741.4903290000002</v>
      </c>
      <c r="O66" s="36">
        <f>SUMIFS(СВЦЭМ!$D$39:$D$782,СВЦЭМ!$A$39:$A$782,$A66,СВЦЭМ!$B$39:$B$782,O$47)+'СЕТ СН'!$G$11+СВЦЭМ!$D$10+'СЕТ СН'!$G$5-'СЕТ СН'!$G$21</f>
        <v>3794.83721861</v>
      </c>
      <c r="P66" s="36">
        <f>SUMIFS(СВЦЭМ!$D$39:$D$782,СВЦЭМ!$A$39:$A$782,$A66,СВЦЭМ!$B$39:$B$782,P$47)+'СЕТ СН'!$G$11+СВЦЭМ!$D$10+'СЕТ СН'!$G$5-'СЕТ СН'!$G$21</f>
        <v>3849.5513338600003</v>
      </c>
      <c r="Q66" s="36">
        <f>SUMIFS(СВЦЭМ!$D$39:$D$782,СВЦЭМ!$A$39:$A$782,$A66,СВЦЭМ!$B$39:$B$782,Q$47)+'СЕТ СН'!$G$11+СВЦЭМ!$D$10+'СЕТ СН'!$G$5-'СЕТ СН'!$G$21</f>
        <v>3868.97551901</v>
      </c>
      <c r="R66" s="36">
        <f>SUMIFS(СВЦЭМ!$D$39:$D$782,СВЦЭМ!$A$39:$A$782,$A66,СВЦЭМ!$B$39:$B$782,R$47)+'СЕТ СН'!$G$11+СВЦЭМ!$D$10+'СЕТ СН'!$G$5-'СЕТ СН'!$G$21</f>
        <v>3856.3149645000003</v>
      </c>
      <c r="S66" s="36">
        <f>SUMIFS(СВЦЭМ!$D$39:$D$782,СВЦЭМ!$A$39:$A$782,$A66,СВЦЭМ!$B$39:$B$782,S$47)+'СЕТ СН'!$G$11+СВЦЭМ!$D$10+'СЕТ СН'!$G$5-'СЕТ СН'!$G$21</f>
        <v>3832.0608051999998</v>
      </c>
      <c r="T66" s="36">
        <f>SUMIFS(СВЦЭМ!$D$39:$D$782,СВЦЭМ!$A$39:$A$782,$A66,СВЦЭМ!$B$39:$B$782,T$47)+'СЕТ СН'!$G$11+СВЦЭМ!$D$10+'СЕТ СН'!$G$5-'СЕТ СН'!$G$21</f>
        <v>3765.43567222</v>
      </c>
      <c r="U66" s="36">
        <f>SUMIFS(СВЦЭМ!$D$39:$D$782,СВЦЭМ!$A$39:$A$782,$A66,СВЦЭМ!$B$39:$B$782,U$47)+'СЕТ СН'!$G$11+СВЦЭМ!$D$10+'СЕТ СН'!$G$5-'СЕТ СН'!$G$21</f>
        <v>3711.3421402200001</v>
      </c>
      <c r="V66" s="36">
        <f>SUMIFS(СВЦЭМ!$D$39:$D$782,СВЦЭМ!$A$39:$A$782,$A66,СВЦЭМ!$B$39:$B$782,V$47)+'СЕТ СН'!$G$11+СВЦЭМ!$D$10+'СЕТ СН'!$G$5-'СЕТ СН'!$G$21</f>
        <v>3678.1224476299999</v>
      </c>
      <c r="W66" s="36">
        <f>SUMIFS(СВЦЭМ!$D$39:$D$782,СВЦЭМ!$A$39:$A$782,$A66,СВЦЭМ!$B$39:$B$782,W$47)+'СЕТ СН'!$G$11+СВЦЭМ!$D$10+'СЕТ СН'!$G$5-'СЕТ СН'!$G$21</f>
        <v>3691.9139735899998</v>
      </c>
      <c r="X66" s="36">
        <f>SUMIFS(СВЦЭМ!$D$39:$D$782,СВЦЭМ!$A$39:$A$782,$A66,СВЦЭМ!$B$39:$B$782,X$47)+'СЕТ СН'!$G$11+СВЦЭМ!$D$10+'СЕТ СН'!$G$5-'СЕТ СН'!$G$21</f>
        <v>3728.7536143400002</v>
      </c>
      <c r="Y66" s="36">
        <f>SUMIFS(СВЦЭМ!$D$39:$D$782,СВЦЭМ!$A$39:$A$782,$A66,СВЦЭМ!$B$39:$B$782,Y$47)+'СЕТ СН'!$G$11+СВЦЭМ!$D$10+'СЕТ СН'!$G$5-'СЕТ СН'!$G$21</f>
        <v>3779.0647996500002</v>
      </c>
    </row>
    <row r="67" spans="1:26" ht="15.75" x14ac:dyDescent="0.2">
      <c r="A67" s="35">
        <f t="shared" si="1"/>
        <v>44306</v>
      </c>
      <c r="B67" s="36">
        <f>SUMIFS(СВЦЭМ!$D$39:$D$782,СВЦЭМ!$A$39:$A$782,$A67,СВЦЭМ!$B$39:$B$782,B$47)+'СЕТ СН'!$G$11+СВЦЭМ!$D$10+'СЕТ СН'!$G$5-'СЕТ СН'!$G$21</f>
        <v>3907.5752593400002</v>
      </c>
      <c r="C67" s="36">
        <f>SUMIFS(СВЦЭМ!$D$39:$D$782,СВЦЭМ!$A$39:$A$782,$A67,СВЦЭМ!$B$39:$B$782,C$47)+'СЕТ СН'!$G$11+СВЦЭМ!$D$10+'СЕТ СН'!$G$5-'СЕТ СН'!$G$21</f>
        <v>3880.60977963</v>
      </c>
      <c r="D67" s="36">
        <f>SUMIFS(СВЦЭМ!$D$39:$D$782,СВЦЭМ!$A$39:$A$782,$A67,СВЦЭМ!$B$39:$B$782,D$47)+'СЕТ СН'!$G$11+СВЦЭМ!$D$10+'СЕТ СН'!$G$5-'СЕТ СН'!$G$21</f>
        <v>3827.9990611900002</v>
      </c>
      <c r="E67" s="36">
        <f>SUMIFS(СВЦЭМ!$D$39:$D$782,СВЦЭМ!$A$39:$A$782,$A67,СВЦЭМ!$B$39:$B$782,E$47)+'СЕТ СН'!$G$11+СВЦЭМ!$D$10+'СЕТ СН'!$G$5-'СЕТ СН'!$G$21</f>
        <v>3822.84498682</v>
      </c>
      <c r="F67" s="36">
        <f>SUMIFS(СВЦЭМ!$D$39:$D$782,СВЦЭМ!$A$39:$A$782,$A67,СВЦЭМ!$B$39:$B$782,F$47)+'СЕТ СН'!$G$11+СВЦЭМ!$D$10+'СЕТ СН'!$G$5-'СЕТ СН'!$G$21</f>
        <v>3825.2283696200002</v>
      </c>
      <c r="G67" s="36">
        <f>SUMIFS(СВЦЭМ!$D$39:$D$782,СВЦЭМ!$A$39:$A$782,$A67,СВЦЭМ!$B$39:$B$782,G$47)+'СЕТ СН'!$G$11+СВЦЭМ!$D$10+'СЕТ СН'!$G$5-'СЕТ СН'!$G$21</f>
        <v>3827.2529441799998</v>
      </c>
      <c r="H67" s="36">
        <f>SUMIFS(СВЦЭМ!$D$39:$D$782,СВЦЭМ!$A$39:$A$782,$A67,СВЦЭМ!$B$39:$B$782,H$47)+'СЕТ СН'!$G$11+СВЦЭМ!$D$10+'СЕТ СН'!$G$5-'СЕТ СН'!$G$21</f>
        <v>3875.1138700299998</v>
      </c>
      <c r="I67" s="36">
        <f>SUMIFS(СВЦЭМ!$D$39:$D$782,СВЦЭМ!$A$39:$A$782,$A67,СВЦЭМ!$B$39:$B$782,I$47)+'СЕТ СН'!$G$11+СВЦЭМ!$D$10+'СЕТ СН'!$G$5-'СЕТ СН'!$G$21</f>
        <v>3914.4879724800003</v>
      </c>
      <c r="J67" s="36">
        <f>SUMIFS(СВЦЭМ!$D$39:$D$782,СВЦЭМ!$A$39:$A$782,$A67,СВЦЭМ!$B$39:$B$782,J$47)+'СЕТ СН'!$G$11+СВЦЭМ!$D$10+'СЕТ СН'!$G$5-'СЕТ СН'!$G$21</f>
        <v>3869.6591894399999</v>
      </c>
      <c r="K67" s="36">
        <f>SUMIFS(СВЦЭМ!$D$39:$D$782,СВЦЭМ!$A$39:$A$782,$A67,СВЦЭМ!$B$39:$B$782,K$47)+'СЕТ СН'!$G$11+СВЦЭМ!$D$10+'СЕТ СН'!$G$5-'СЕТ СН'!$G$21</f>
        <v>3807.18639837</v>
      </c>
      <c r="L67" s="36">
        <f>SUMIFS(СВЦЭМ!$D$39:$D$782,СВЦЭМ!$A$39:$A$782,$A67,СВЦЭМ!$B$39:$B$782,L$47)+'СЕТ СН'!$G$11+СВЦЭМ!$D$10+'СЕТ СН'!$G$5-'СЕТ СН'!$G$21</f>
        <v>3813.5230974900001</v>
      </c>
      <c r="M67" s="36">
        <f>SUMIFS(СВЦЭМ!$D$39:$D$782,СВЦЭМ!$A$39:$A$782,$A67,СВЦЭМ!$B$39:$B$782,M$47)+'СЕТ СН'!$G$11+СВЦЭМ!$D$10+'СЕТ СН'!$G$5-'СЕТ СН'!$G$21</f>
        <v>3819.4306708300001</v>
      </c>
      <c r="N67" s="36">
        <f>SUMIFS(СВЦЭМ!$D$39:$D$782,СВЦЭМ!$A$39:$A$782,$A67,СВЦЭМ!$B$39:$B$782,N$47)+'СЕТ СН'!$G$11+СВЦЭМ!$D$10+'СЕТ СН'!$G$5-'СЕТ СН'!$G$21</f>
        <v>3840.1947323300001</v>
      </c>
      <c r="O67" s="36">
        <f>SUMIFS(СВЦЭМ!$D$39:$D$782,СВЦЭМ!$A$39:$A$782,$A67,СВЦЭМ!$B$39:$B$782,O$47)+'СЕТ СН'!$G$11+СВЦЭМ!$D$10+'СЕТ СН'!$G$5-'СЕТ СН'!$G$21</f>
        <v>3888.5241534799998</v>
      </c>
      <c r="P67" s="36">
        <f>SUMIFS(СВЦЭМ!$D$39:$D$782,СВЦЭМ!$A$39:$A$782,$A67,СВЦЭМ!$B$39:$B$782,P$47)+'СЕТ СН'!$G$11+СВЦЭМ!$D$10+'СЕТ СН'!$G$5-'СЕТ СН'!$G$21</f>
        <v>3910.1807442999998</v>
      </c>
      <c r="Q67" s="36">
        <f>SUMIFS(СВЦЭМ!$D$39:$D$782,СВЦЭМ!$A$39:$A$782,$A67,СВЦЭМ!$B$39:$B$782,Q$47)+'СЕТ СН'!$G$11+СВЦЭМ!$D$10+'СЕТ СН'!$G$5-'СЕТ СН'!$G$21</f>
        <v>3898.2830025600001</v>
      </c>
      <c r="R67" s="36">
        <f>SUMIFS(СВЦЭМ!$D$39:$D$782,СВЦЭМ!$A$39:$A$782,$A67,СВЦЭМ!$B$39:$B$782,R$47)+'СЕТ СН'!$G$11+СВЦЭМ!$D$10+'СЕТ СН'!$G$5-'СЕТ СН'!$G$21</f>
        <v>3903.0741946899998</v>
      </c>
      <c r="S67" s="36">
        <f>SUMIFS(СВЦЭМ!$D$39:$D$782,СВЦЭМ!$A$39:$A$782,$A67,СВЦЭМ!$B$39:$B$782,S$47)+'СЕТ СН'!$G$11+СВЦЭМ!$D$10+'СЕТ СН'!$G$5-'СЕТ СН'!$G$21</f>
        <v>3920.87262994</v>
      </c>
      <c r="T67" s="36">
        <f>SUMIFS(СВЦЭМ!$D$39:$D$782,СВЦЭМ!$A$39:$A$782,$A67,СВЦЭМ!$B$39:$B$782,T$47)+'СЕТ СН'!$G$11+СВЦЭМ!$D$10+'СЕТ СН'!$G$5-'СЕТ СН'!$G$21</f>
        <v>3853.0797537799999</v>
      </c>
      <c r="U67" s="36">
        <f>SUMIFS(СВЦЭМ!$D$39:$D$782,СВЦЭМ!$A$39:$A$782,$A67,СВЦЭМ!$B$39:$B$782,U$47)+'СЕТ СН'!$G$11+СВЦЭМ!$D$10+'СЕТ СН'!$G$5-'СЕТ СН'!$G$21</f>
        <v>3773.29520925</v>
      </c>
      <c r="V67" s="36">
        <f>SUMIFS(СВЦЭМ!$D$39:$D$782,СВЦЭМ!$A$39:$A$782,$A67,СВЦЭМ!$B$39:$B$782,V$47)+'СЕТ СН'!$G$11+СВЦЭМ!$D$10+'СЕТ СН'!$G$5-'СЕТ СН'!$G$21</f>
        <v>3730.6925562799997</v>
      </c>
      <c r="W67" s="36">
        <f>SUMIFS(СВЦЭМ!$D$39:$D$782,СВЦЭМ!$A$39:$A$782,$A67,СВЦЭМ!$B$39:$B$782,W$47)+'СЕТ СН'!$G$11+СВЦЭМ!$D$10+'СЕТ СН'!$G$5-'СЕТ СН'!$G$21</f>
        <v>3740.2451647899998</v>
      </c>
      <c r="X67" s="36">
        <f>SUMIFS(СВЦЭМ!$D$39:$D$782,СВЦЭМ!$A$39:$A$782,$A67,СВЦЭМ!$B$39:$B$782,X$47)+'СЕТ СН'!$G$11+СВЦЭМ!$D$10+'СЕТ СН'!$G$5-'СЕТ СН'!$G$21</f>
        <v>3768.9787295200003</v>
      </c>
      <c r="Y67" s="36">
        <f>SUMIFS(СВЦЭМ!$D$39:$D$782,СВЦЭМ!$A$39:$A$782,$A67,СВЦЭМ!$B$39:$B$782,Y$47)+'СЕТ СН'!$G$11+СВЦЭМ!$D$10+'СЕТ СН'!$G$5-'СЕТ СН'!$G$21</f>
        <v>3840.17945663</v>
      </c>
    </row>
    <row r="68" spans="1:26" ht="15.75" x14ac:dyDescent="0.2">
      <c r="A68" s="35">
        <f t="shared" si="1"/>
        <v>44307</v>
      </c>
      <c r="B68" s="36">
        <f>SUMIFS(СВЦЭМ!$D$39:$D$782,СВЦЭМ!$A$39:$A$782,$A68,СВЦЭМ!$B$39:$B$782,B$47)+'СЕТ СН'!$G$11+СВЦЭМ!$D$10+'СЕТ СН'!$G$5-'СЕТ СН'!$G$21</f>
        <v>3861.2728900399998</v>
      </c>
      <c r="C68" s="36">
        <f>SUMIFS(СВЦЭМ!$D$39:$D$782,СВЦЭМ!$A$39:$A$782,$A68,СВЦЭМ!$B$39:$B$782,C$47)+'СЕТ СН'!$G$11+СВЦЭМ!$D$10+'СЕТ СН'!$G$5-'СЕТ СН'!$G$21</f>
        <v>3882.52775213</v>
      </c>
      <c r="D68" s="36">
        <f>SUMIFS(СВЦЭМ!$D$39:$D$782,СВЦЭМ!$A$39:$A$782,$A68,СВЦЭМ!$B$39:$B$782,D$47)+'СЕТ СН'!$G$11+СВЦЭМ!$D$10+'СЕТ СН'!$G$5-'СЕТ СН'!$G$21</f>
        <v>3823.4272365699999</v>
      </c>
      <c r="E68" s="36">
        <f>SUMIFS(СВЦЭМ!$D$39:$D$782,СВЦЭМ!$A$39:$A$782,$A68,СВЦЭМ!$B$39:$B$782,E$47)+'СЕТ СН'!$G$11+СВЦЭМ!$D$10+'СЕТ СН'!$G$5-'СЕТ СН'!$G$21</f>
        <v>3831.4696409799999</v>
      </c>
      <c r="F68" s="36">
        <f>SUMIFS(СВЦЭМ!$D$39:$D$782,СВЦЭМ!$A$39:$A$782,$A68,СВЦЭМ!$B$39:$B$782,F$47)+'СЕТ СН'!$G$11+СВЦЭМ!$D$10+'СЕТ СН'!$G$5-'СЕТ СН'!$G$21</f>
        <v>3832.8329552800001</v>
      </c>
      <c r="G68" s="36">
        <f>SUMIFS(СВЦЭМ!$D$39:$D$782,СВЦЭМ!$A$39:$A$782,$A68,СВЦЭМ!$B$39:$B$782,G$47)+'СЕТ СН'!$G$11+СВЦЭМ!$D$10+'СЕТ СН'!$G$5-'СЕТ СН'!$G$21</f>
        <v>3827.8533176000001</v>
      </c>
      <c r="H68" s="36">
        <f>SUMIFS(СВЦЭМ!$D$39:$D$782,СВЦЭМ!$A$39:$A$782,$A68,СВЦЭМ!$B$39:$B$782,H$47)+'СЕТ СН'!$G$11+СВЦЭМ!$D$10+'СЕТ СН'!$G$5-'СЕТ СН'!$G$21</f>
        <v>3863.6187518500001</v>
      </c>
      <c r="I68" s="36">
        <f>SUMIFS(СВЦЭМ!$D$39:$D$782,СВЦЭМ!$A$39:$A$782,$A68,СВЦЭМ!$B$39:$B$782,I$47)+'СЕТ СН'!$G$11+СВЦЭМ!$D$10+'СЕТ СН'!$G$5-'СЕТ СН'!$G$21</f>
        <v>3859.63867046</v>
      </c>
      <c r="J68" s="36">
        <f>SUMIFS(СВЦЭМ!$D$39:$D$782,СВЦЭМ!$A$39:$A$782,$A68,СВЦЭМ!$B$39:$B$782,J$47)+'СЕТ СН'!$G$11+СВЦЭМ!$D$10+'СЕТ СН'!$G$5-'СЕТ СН'!$G$21</f>
        <v>3824.1729967399997</v>
      </c>
      <c r="K68" s="36">
        <f>SUMIFS(СВЦЭМ!$D$39:$D$782,СВЦЭМ!$A$39:$A$782,$A68,СВЦЭМ!$B$39:$B$782,K$47)+'СЕТ СН'!$G$11+СВЦЭМ!$D$10+'СЕТ СН'!$G$5-'СЕТ СН'!$G$21</f>
        <v>3773.9388908800001</v>
      </c>
      <c r="L68" s="36">
        <f>SUMIFS(СВЦЭМ!$D$39:$D$782,СВЦЭМ!$A$39:$A$782,$A68,СВЦЭМ!$B$39:$B$782,L$47)+'СЕТ СН'!$G$11+СВЦЭМ!$D$10+'СЕТ СН'!$G$5-'СЕТ СН'!$G$21</f>
        <v>3777.3920139800002</v>
      </c>
      <c r="M68" s="36">
        <f>SUMIFS(СВЦЭМ!$D$39:$D$782,СВЦЭМ!$A$39:$A$782,$A68,СВЦЭМ!$B$39:$B$782,M$47)+'СЕТ СН'!$G$11+СВЦЭМ!$D$10+'СЕТ СН'!$G$5-'СЕТ СН'!$G$21</f>
        <v>3786.5632979900001</v>
      </c>
      <c r="N68" s="36">
        <f>SUMIFS(СВЦЭМ!$D$39:$D$782,СВЦЭМ!$A$39:$A$782,$A68,СВЦЭМ!$B$39:$B$782,N$47)+'СЕТ СН'!$G$11+СВЦЭМ!$D$10+'СЕТ СН'!$G$5-'СЕТ СН'!$G$21</f>
        <v>3808.5584124300003</v>
      </c>
      <c r="O68" s="36">
        <f>SUMIFS(СВЦЭМ!$D$39:$D$782,СВЦЭМ!$A$39:$A$782,$A68,СВЦЭМ!$B$39:$B$782,O$47)+'СЕТ СН'!$G$11+СВЦЭМ!$D$10+'СЕТ СН'!$G$5-'СЕТ СН'!$G$21</f>
        <v>3848.6802891500001</v>
      </c>
      <c r="P68" s="36">
        <f>SUMIFS(СВЦЭМ!$D$39:$D$782,СВЦЭМ!$A$39:$A$782,$A68,СВЦЭМ!$B$39:$B$782,P$47)+'СЕТ СН'!$G$11+СВЦЭМ!$D$10+'СЕТ СН'!$G$5-'СЕТ СН'!$G$21</f>
        <v>3866.3543640600001</v>
      </c>
      <c r="Q68" s="36">
        <f>SUMIFS(СВЦЭМ!$D$39:$D$782,СВЦЭМ!$A$39:$A$782,$A68,СВЦЭМ!$B$39:$B$782,Q$47)+'СЕТ СН'!$G$11+СВЦЭМ!$D$10+'СЕТ СН'!$G$5-'СЕТ СН'!$G$21</f>
        <v>3865.1183087099998</v>
      </c>
      <c r="R68" s="36">
        <f>SUMIFS(СВЦЭМ!$D$39:$D$782,СВЦЭМ!$A$39:$A$782,$A68,СВЦЭМ!$B$39:$B$782,R$47)+'СЕТ СН'!$G$11+СВЦЭМ!$D$10+'СЕТ СН'!$G$5-'СЕТ СН'!$G$21</f>
        <v>3849.5787214399998</v>
      </c>
      <c r="S68" s="36">
        <f>SUMIFS(СВЦЭМ!$D$39:$D$782,СВЦЭМ!$A$39:$A$782,$A68,СВЦЭМ!$B$39:$B$782,S$47)+'СЕТ СН'!$G$11+СВЦЭМ!$D$10+'СЕТ СН'!$G$5-'СЕТ СН'!$G$21</f>
        <v>3861.5748276700001</v>
      </c>
      <c r="T68" s="36">
        <f>SUMIFS(СВЦЭМ!$D$39:$D$782,СВЦЭМ!$A$39:$A$782,$A68,СВЦЭМ!$B$39:$B$782,T$47)+'СЕТ СН'!$G$11+СВЦЭМ!$D$10+'СЕТ СН'!$G$5-'СЕТ СН'!$G$21</f>
        <v>3809.0871435600002</v>
      </c>
      <c r="U68" s="36">
        <f>SUMIFS(СВЦЭМ!$D$39:$D$782,СВЦЭМ!$A$39:$A$782,$A68,СВЦЭМ!$B$39:$B$782,U$47)+'СЕТ СН'!$G$11+СВЦЭМ!$D$10+'СЕТ СН'!$G$5-'СЕТ СН'!$G$21</f>
        <v>3731.7557898499999</v>
      </c>
      <c r="V68" s="36">
        <f>SUMIFS(СВЦЭМ!$D$39:$D$782,СВЦЭМ!$A$39:$A$782,$A68,СВЦЭМ!$B$39:$B$782,V$47)+'СЕТ СН'!$G$11+СВЦЭМ!$D$10+'СЕТ СН'!$G$5-'СЕТ СН'!$G$21</f>
        <v>3693.0554681599997</v>
      </c>
      <c r="W68" s="36">
        <f>SUMIFS(СВЦЭМ!$D$39:$D$782,СВЦЭМ!$A$39:$A$782,$A68,СВЦЭМ!$B$39:$B$782,W$47)+'СЕТ СН'!$G$11+СВЦЭМ!$D$10+'СЕТ СН'!$G$5-'СЕТ СН'!$G$21</f>
        <v>3708.5644803</v>
      </c>
      <c r="X68" s="36">
        <f>SUMIFS(СВЦЭМ!$D$39:$D$782,СВЦЭМ!$A$39:$A$782,$A68,СВЦЭМ!$B$39:$B$782,X$47)+'СЕТ СН'!$G$11+СВЦЭМ!$D$10+'СЕТ СН'!$G$5-'СЕТ СН'!$G$21</f>
        <v>3736.0908642900004</v>
      </c>
      <c r="Y68" s="36">
        <f>SUMIFS(СВЦЭМ!$D$39:$D$782,СВЦЭМ!$A$39:$A$782,$A68,СВЦЭМ!$B$39:$B$782,Y$47)+'СЕТ СН'!$G$11+СВЦЭМ!$D$10+'СЕТ СН'!$G$5-'СЕТ СН'!$G$21</f>
        <v>3797.1563794200001</v>
      </c>
    </row>
    <row r="69" spans="1:26" ht="15.75" x14ac:dyDescent="0.2">
      <c r="A69" s="35">
        <f t="shared" si="1"/>
        <v>44308</v>
      </c>
      <c r="B69" s="36">
        <f>SUMIFS(СВЦЭМ!$D$39:$D$782,СВЦЭМ!$A$39:$A$782,$A69,СВЦЭМ!$B$39:$B$782,B$47)+'СЕТ СН'!$G$11+СВЦЭМ!$D$10+'СЕТ СН'!$G$5-'СЕТ СН'!$G$21</f>
        <v>3655.1803190099999</v>
      </c>
      <c r="C69" s="36">
        <f>SUMIFS(СВЦЭМ!$D$39:$D$782,СВЦЭМ!$A$39:$A$782,$A69,СВЦЭМ!$B$39:$B$782,C$47)+'СЕТ СН'!$G$11+СВЦЭМ!$D$10+'СЕТ СН'!$G$5-'СЕТ СН'!$G$21</f>
        <v>3718.3787299400001</v>
      </c>
      <c r="D69" s="36">
        <f>SUMIFS(СВЦЭМ!$D$39:$D$782,СВЦЭМ!$A$39:$A$782,$A69,СВЦЭМ!$B$39:$B$782,D$47)+'СЕТ СН'!$G$11+СВЦЭМ!$D$10+'СЕТ СН'!$G$5-'СЕТ СН'!$G$21</f>
        <v>3741.4230071800002</v>
      </c>
      <c r="E69" s="36">
        <f>SUMIFS(СВЦЭМ!$D$39:$D$782,СВЦЭМ!$A$39:$A$782,$A69,СВЦЭМ!$B$39:$B$782,E$47)+'СЕТ СН'!$G$11+СВЦЭМ!$D$10+'СЕТ СН'!$G$5-'СЕТ СН'!$G$21</f>
        <v>3745.3934965200001</v>
      </c>
      <c r="F69" s="36">
        <f>SUMIFS(СВЦЭМ!$D$39:$D$782,СВЦЭМ!$A$39:$A$782,$A69,СВЦЭМ!$B$39:$B$782,F$47)+'СЕТ СН'!$G$11+СВЦЭМ!$D$10+'СЕТ СН'!$G$5-'СЕТ СН'!$G$21</f>
        <v>3748.9844687699997</v>
      </c>
      <c r="G69" s="36">
        <f>SUMIFS(СВЦЭМ!$D$39:$D$782,СВЦЭМ!$A$39:$A$782,$A69,СВЦЭМ!$B$39:$B$782,G$47)+'СЕТ СН'!$G$11+СВЦЭМ!$D$10+'СЕТ СН'!$G$5-'СЕТ СН'!$G$21</f>
        <v>3740.9441540099997</v>
      </c>
      <c r="H69" s="36">
        <f>SUMIFS(СВЦЭМ!$D$39:$D$782,СВЦЭМ!$A$39:$A$782,$A69,СВЦЭМ!$B$39:$B$782,H$47)+'СЕТ СН'!$G$11+СВЦЭМ!$D$10+'СЕТ СН'!$G$5-'СЕТ СН'!$G$21</f>
        <v>3737.1981505599997</v>
      </c>
      <c r="I69" s="36">
        <f>SUMIFS(СВЦЭМ!$D$39:$D$782,СВЦЭМ!$A$39:$A$782,$A69,СВЦЭМ!$B$39:$B$782,I$47)+'СЕТ СН'!$G$11+СВЦЭМ!$D$10+'СЕТ СН'!$G$5-'СЕТ СН'!$G$21</f>
        <v>3671.5374316400002</v>
      </c>
      <c r="J69" s="36">
        <f>SUMIFS(СВЦЭМ!$D$39:$D$782,СВЦЭМ!$A$39:$A$782,$A69,СВЦЭМ!$B$39:$B$782,J$47)+'СЕТ СН'!$G$11+СВЦЭМ!$D$10+'СЕТ СН'!$G$5-'СЕТ СН'!$G$21</f>
        <v>3609.3636397499999</v>
      </c>
      <c r="K69" s="36">
        <f>SUMIFS(СВЦЭМ!$D$39:$D$782,СВЦЭМ!$A$39:$A$782,$A69,СВЦЭМ!$B$39:$B$782,K$47)+'СЕТ СН'!$G$11+СВЦЭМ!$D$10+'СЕТ СН'!$G$5-'СЕТ СН'!$G$21</f>
        <v>3559.562093</v>
      </c>
      <c r="L69" s="36">
        <f>SUMIFS(СВЦЭМ!$D$39:$D$782,СВЦЭМ!$A$39:$A$782,$A69,СВЦЭМ!$B$39:$B$782,L$47)+'СЕТ СН'!$G$11+СВЦЭМ!$D$10+'СЕТ СН'!$G$5-'СЕТ СН'!$G$21</f>
        <v>3569.2606080999999</v>
      </c>
      <c r="M69" s="36">
        <f>SUMIFS(СВЦЭМ!$D$39:$D$782,СВЦЭМ!$A$39:$A$782,$A69,СВЦЭМ!$B$39:$B$782,M$47)+'СЕТ СН'!$G$11+СВЦЭМ!$D$10+'СЕТ СН'!$G$5-'СЕТ СН'!$G$21</f>
        <v>3568.5963597600003</v>
      </c>
      <c r="N69" s="36">
        <f>SUMIFS(СВЦЭМ!$D$39:$D$782,СВЦЭМ!$A$39:$A$782,$A69,СВЦЭМ!$B$39:$B$782,N$47)+'СЕТ СН'!$G$11+СВЦЭМ!$D$10+'СЕТ СН'!$G$5-'СЕТ СН'!$G$21</f>
        <v>3590.6146888900003</v>
      </c>
      <c r="O69" s="36">
        <f>SUMIFS(СВЦЭМ!$D$39:$D$782,СВЦЭМ!$A$39:$A$782,$A69,СВЦЭМ!$B$39:$B$782,O$47)+'СЕТ СН'!$G$11+СВЦЭМ!$D$10+'СЕТ СН'!$G$5-'СЕТ СН'!$G$21</f>
        <v>3665.8189858000001</v>
      </c>
      <c r="P69" s="36">
        <f>SUMIFS(СВЦЭМ!$D$39:$D$782,СВЦЭМ!$A$39:$A$782,$A69,СВЦЭМ!$B$39:$B$782,P$47)+'СЕТ СН'!$G$11+СВЦЭМ!$D$10+'СЕТ СН'!$G$5-'СЕТ СН'!$G$21</f>
        <v>3667.1124504099998</v>
      </c>
      <c r="Q69" s="36">
        <f>SUMIFS(СВЦЭМ!$D$39:$D$782,СВЦЭМ!$A$39:$A$782,$A69,СВЦЭМ!$B$39:$B$782,Q$47)+'СЕТ СН'!$G$11+СВЦЭМ!$D$10+'СЕТ СН'!$G$5-'СЕТ СН'!$G$21</f>
        <v>3667.0842867000001</v>
      </c>
      <c r="R69" s="36">
        <f>SUMIFS(СВЦЭМ!$D$39:$D$782,СВЦЭМ!$A$39:$A$782,$A69,СВЦЭМ!$B$39:$B$782,R$47)+'СЕТ СН'!$G$11+СВЦЭМ!$D$10+'СЕТ СН'!$G$5-'СЕТ СН'!$G$21</f>
        <v>3649.8223704299999</v>
      </c>
      <c r="S69" s="36">
        <f>SUMIFS(СВЦЭМ!$D$39:$D$782,СВЦЭМ!$A$39:$A$782,$A69,СВЦЭМ!$B$39:$B$782,S$47)+'СЕТ СН'!$G$11+СВЦЭМ!$D$10+'СЕТ СН'!$G$5-'СЕТ СН'!$G$21</f>
        <v>3656.41359676</v>
      </c>
      <c r="T69" s="36">
        <f>SUMIFS(СВЦЭМ!$D$39:$D$782,СВЦЭМ!$A$39:$A$782,$A69,СВЦЭМ!$B$39:$B$782,T$47)+'СЕТ СН'!$G$11+СВЦЭМ!$D$10+'СЕТ СН'!$G$5-'СЕТ СН'!$G$21</f>
        <v>3591.7904291</v>
      </c>
      <c r="U69" s="36">
        <f>SUMIFS(СВЦЭМ!$D$39:$D$782,СВЦЭМ!$A$39:$A$782,$A69,СВЦЭМ!$B$39:$B$782,U$47)+'СЕТ СН'!$G$11+СВЦЭМ!$D$10+'СЕТ СН'!$G$5-'СЕТ СН'!$G$21</f>
        <v>3594.1636109299998</v>
      </c>
      <c r="V69" s="36">
        <f>SUMIFS(СВЦЭМ!$D$39:$D$782,СВЦЭМ!$A$39:$A$782,$A69,СВЦЭМ!$B$39:$B$782,V$47)+'СЕТ СН'!$G$11+СВЦЭМ!$D$10+'СЕТ СН'!$G$5-'СЕТ СН'!$G$21</f>
        <v>3632.19981319</v>
      </c>
      <c r="W69" s="36">
        <f>SUMIFS(СВЦЭМ!$D$39:$D$782,СВЦЭМ!$A$39:$A$782,$A69,СВЦЭМ!$B$39:$B$782,W$47)+'СЕТ СН'!$G$11+СВЦЭМ!$D$10+'СЕТ СН'!$G$5-'СЕТ СН'!$G$21</f>
        <v>3647.7914113100001</v>
      </c>
      <c r="X69" s="36">
        <f>SUMIFS(СВЦЭМ!$D$39:$D$782,СВЦЭМ!$A$39:$A$782,$A69,СВЦЭМ!$B$39:$B$782,X$47)+'СЕТ СН'!$G$11+СВЦЭМ!$D$10+'СЕТ СН'!$G$5-'СЕТ СН'!$G$21</f>
        <v>3620.0009485</v>
      </c>
      <c r="Y69" s="36">
        <f>SUMIFS(СВЦЭМ!$D$39:$D$782,СВЦЭМ!$A$39:$A$782,$A69,СВЦЭМ!$B$39:$B$782,Y$47)+'СЕТ СН'!$G$11+СВЦЭМ!$D$10+'СЕТ СН'!$G$5-'СЕТ СН'!$G$21</f>
        <v>3598.9321890000001</v>
      </c>
    </row>
    <row r="70" spans="1:26" ht="15.75" x14ac:dyDescent="0.2">
      <c r="A70" s="35">
        <f t="shared" si="1"/>
        <v>44309</v>
      </c>
      <c r="B70" s="36">
        <f>SUMIFS(СВЦЭМ!$D$39:$D$782,СВЦЭМ!$A$39:$A$782,$A70,СВЦЭМ!$B$39:$B$782,B$47)+'СЕТ СН'!$G$11+СВЦЭМ!$D$10+'СЕТ СН'!$G$5-'СЕТ СН'!$G$21</f>
        <v>3597.5695876</v>
      </c>
      <c r="C70" s="36">
        <f>SUMIFS(СВЦЭМ!$D$39:$D$782,СВЦЭМ!$A$39:$A$782,$A70,СВЦЭМ!$B$39:$B$782,C$47)+'СЕТ СН'!$G$11+СВЦЭМ!$D$10+'СЕТ СН'!$G$5-'СЕТ СН'!$G$21</f>
        <v>3659.5811828000001</v>
      </c>
      <c r="D70" s="36">
        <f>SUMIFS(СВЦЭМ!$D$39:$D$782,СВЦЭМ!$A$39:$A$782,$A70,СВЦЭМ!$B$39:$B$782,D$47)+'СЕТ СН'!$G$11+СВЦЭМ!$D$10+'СЕТ СН'!$G$5-'СЕТ СН'!$G$21</f>
        <v>3690.02546265</v>
      </c>
      <c r="E70" s="36">
        <f>SUMIFS(СВЦЭМ!$D$39:$D$782,СВЦЭМ!$A$39:$A$782,$A70,СВЦЭМ!$B$39:$B$782,E$47)+'СЕТ СН'!$G$11+СВЦЭМ!$D$10+'СЕТ СН'!$G$5-'СЕТ СН'!$G$21</f>
        <v>3690.8583174400001</v>
      </c>
      <c r="F70" s="36">
        <f>SUMIFS(СВЦЭМ!$D$39:$D$782,СВЦЭМ!$A$39:$A$782,$A70,СВЦЭМ!$B$39:$B$782,F$47)+'СЕТ СН'!$G$11+СВЦЭМ!$D$10+'СЕТ СН'!$G$5-'СЕТ СН'!$G$21</f>
        <v>3690.6005282900001</v>
      </c>
      <c r="G70" s="36">
        <f>SUMIFS(СВЦЭМ!$D$39:$D$782,СВЦЭМ!$A$39:$A$782,$A70,СВЦЭМ!$B$39:$B$782,G$47)+'СЕТ СН'!$G$11+СВЦЭМ!$D$10+'СЕТ СН'!$G$5-'СЕТ СН'!$G$21</f>
        <v>3673.63877589</v>
      </c>
      <c r="H70" s="36">
        <f>SUMIFS(СВЦЭМ!$D$39:$D$782,СВЦЭМ!$A$39:$A$782,$A70,СВЦЭМ!$B$39:$B$782,H$47)+'СЕТ СН'!$G$11+СВЦЭМ!$D$10+'СЕТ СН'!$G$5-'СЕТ СН'!$G$21</f>
        <v>3653.9143720100001</v>
      </c>
      <c r="I70" s="36">
        <f>SUMIFS(СВЦЭМ!$D$39:$D$782,СВЦЭМ!$A$39:$A$782,$A70,СВЦЭМ!$B$39:$B$782,I$47)+'СЕТ СН'!$G$11+СВЦЭМ!$D$10+'СЕТ СН'!$G$5-'СЕТ СН'!$G$21</f>
        <v>3609.9268106099998</v>
      </c>
      <c r="J70" s="36">
        <f>SUMIFS(СВЦЭМ!$D$39:$D$782,СВЦЭМ!$A$39:$A$782,$A70,СВЦЭМ!$B$39:$B$782,J$47)+'СЕТ СН'!$G$11+СВЦЭМ!$D$10+'СЕТ СН'!$G$5-'СЕТ СН'!$G$21</f>
        <v>3618.2574229299998</v>
      </c>
      <c r="K70" s="36">
        <f>SUMIFS(СВЦЭМ!$D$39:$D$782,СВЦЭМ!$A$39:$A$782,$A70,СВЦЭМ!$B$39:$B$782,K$47)+'СЕТ СН'!$G$11+СВЦЭМ!$D$10+'СЕТ СН'!$G$5-'СЕТ СН'!$G$21</f>
        <v>3576.5633857500002</v>
      </c>
      <c r="L70" s="36">
        <f>SUMIFS(СВЦЭМ!$D$39:$D$782,СВЦЭМ!$A$39:$A$782,$A70,СВЦЭМ!$B$39:$B$782,L$47)+'СЕТ СН'!$G$11+СВЦЭМ!$D$10+'СЕТ СН'!$G$5-'СЕТ СН'!$G$21</f>
        <v>3581.8128636500001</v>
      </c>
      <c r="M70" s="36">
        <f>SUMIFS(СВЦЭМ!$D$39:$D$782,СВЦЭМ!$A$39:$A$782,$A70,СВЦЭМ!$B$39:$B$782,M$47)+'СЕТ СН'!$G$11+СВЦЭМ!$D$10+'СЕТ СН'!$G$5-'СЕТ СН'!$G$21</f>
        <v>3571.5430463399998</v>
      </c>
      <c r="N70" s="36">
        <f>SUMIFS(СВЦЭМ!$D$39:$D$782,СВЦЭМ!$A$39:$A$782,$A70,СВЦЭМ!$B$39:$B$782,N$47)+'СЕТ СН'!$G$11+СВЦЭМ!$D$10+'СЕТ СН'!$G$5-'СЕТ СН'!$G$21</f>
        <v>3582.4223315999998</v>
      </c>
      <c r="O70" s="36">
        <f>SUMIFS(СВЦЭМ!$D$39:$D$782,СВЦЭМ!$A$39:$A$782,$A70,СВЦЭМ!$B$39:$B$782,O$47)+'СЕТ СН'!$G$11+СВЦЭМ!$D$10+'СЕТ СН'!$G$5-'СЕТ СН'!$G$21</f>
        <v>3625.49362759</v>
      </c>
      <c r="P70" s="36">
        <f>SUMIFS(СВЦЭМ!$D$39:$D$782,СВЦЭМ!$A$39:$A$782,$A70,СВЦЭМ!$B$39:$B$782,P$47)+'СЕТ СН'!$G$11+СВЦЭМ!$D$10+'СЕТ СН'!$G$5-'СЕТ СН'!$G$21</f>
        <v>3605.1820156100002</v>
      </c>
      <c r="Q70" s="36">
        <f>SUMIFS(СВЦЭМ!$D$39:$D$782,СВЦЭМ!$A$39:$A$782,$A70,СВЦЭМ!$B$39:$B$782,Q$47)+'СЕТ СН'!$G$11+СВЦЭМ!$D$10+'СЕТ СН'!$G$5-'СЕТ СН'!$G$21</f>
        <v>3598.4388118500001</v>
      </c>
      <c r="R70" s="36">
        <f>SUMIFS(СВЦЭМ!$D$39:$D$782,СВЦЭМ!$A$39:$A$782,$A70,СВЦЭМ!$B$39:$B$782,R$47)+'СЕТ СН'!$G$11+СВЦЭМ!$D$10+'СЕТ СН'!$G$5-'СЕТ СН'!$G$21</f>
        <v>3596.2865041599998</v>
      </c>
      <c r="S70" s="36">
        <f>SUMIFS(СВЦЭМ!$D$39:$D$782,СВЦЭМ!$A$39:$A$782,$A70,СВЦЭМ!$B$39:$B$782,S$47)+'СЕТ СН'!$G$11+СВЦЭМ!$D$10+'СЕТ СН'!$G$5-'СЕТ СН'!$G$21</f>
        <v>3615.63764391</v>
      </c>
      <c r="T70" s="36">
        <f>SUMIFS(СВЦЭМ!$D$39:$D$782,СВЦЭМ!$A$39:$A$782,$A70,СВЦЭМ!$B$39:$B$782,T$47)+'СЕТ СН'!$G$11+СВЦЭМ!$D$10+'СЕТ СН'!$G$5-'СЕТ СН'!$G$21</f>
        <v>3590.89397164</v>
      </c>
      <c r="U70" s="36">
        <f>SUMIFS(СВЦЭМ!$D$39:$D$782,СВЦЭМ!$A$39:$A$782,$A70,СВЦЭМ!$B$39:$B$782,U$47)+'СЕТ СН'!$G$11+СВЦЭМ!$D$10+'СЕТ СН'!$G$5-'СЕТ СН'!$G$21</f>
        <v>3549.9134994800002</v>
      </c>
      <c r="V70" s="36">
        <f>SUMIFS(СВЦЭМ!$D$39:$D$782,СВЦЭМ!$A$39:$A$782,$A70,СВЦЭМ!$B$39:$B$782,V$47)+'СЕТ СН'!$G$11+СВЦЭМ!$D$10+'СЕТ СН'!$G$5-'СЕТ СН'!$G$21</f>
        <v>3573.29747653</v>
      </c>
      <c r="W70" s="36">
        <f>SUMIFS(СВЦЭМ!$D$39:$D$782,СВЦЭМ!$A$39:$A$782,$A70,СВЦЭМ!$B$39:$B$782,W$47)+'СЕТ СН'!$G$11+СВЦЭМ!$D$10+'СЕТ СН'!$G$5-'СЕТ СН'!$G$21</f>
        <v>3596.88174841</v>
      </c>
      <c r="X70" s="36">
        <f>SUMIFS(СВЦЭМ!$D$39:$D$782,СВЦЭМ!$A$39:$A$782,$A70,СВЦЭМ!$B$39:$B$782,X$47)+'СЕТ СН'!$G$11+СВЦЭМ!$D$10+'СЕТ СН'!$G$5-'СЕТ СН'!$G$21</f>
        <v>3550.40121451</v>
      </c>
      <c r="Y70" s="36">
        <f>SUMIFS(СВЦЭМ!$D$39:$D$782,СВЦЭМ!$A$39:$A$782,$A70,СВЦЭМ!$B$39:$B$782,Y$47)+'СЕТ СН'!$G$11+СВЦЭМ!$D$10+'СЕТ СН'!$G$5-'СЕТ СН'!$G$21</f>
        <v>3533.5962303699998</v>
      </c>
    </row>
    <row r="71" spans="1:26" ht="15.75" x14ac:dyDescent="0.2">
      <c r="A71" s="35">
        <f t="shared" si="1"/>
        <v>44310</v>
      </c>
      <c r="B71" s="36">
        <f>SUMIFS(СВЦЭМ!$D$39:$D$782,СВЦЭМ!$A$39:$A$782,$A71,СВЦЭМ!$B$39:$B$782,B$47)+'СЕТ СН'!$G$11+СВЦЭМ!$D$10+'СЕТ СН'!$G$5-'СЕТ СН'!$G$21</f>
        <v>3766.7919097100003</v>
      </c>
      <c r="C71" s="36">
        <f>SUMIFS(СВЦЭМ!$D$39:$D$782,СВЦЭМ!$A$39:$A$782,$A71,СВЦЭМ!$B$39:$B$782,C$47)+'СЕТ СН'!$G$11+СВЦЭМ!$D$10+'СЕТ СН'!$G$5-'СЕТ СН'!$G$21</f>
        <v>3866.8096183099997</v>
      </c>
      <c r="D71" s="36">
        <f>SUMIFS(СВЦЭМ!$D$39:$D$782,СВЦЭМ!$A$39:$A$782,$A71,СВЦЭМ!$B$39:$B$782,D$47)+'СЕТ СН'!$G$11+СВЦЭМ!$D$10+'СЕТ СН'!$G$5-'СЕТ СН'!$G$21</f>
        <v>3931.9231162699998</v>
      </c>
      <c r="E71" s="36">
        <f>SUMIFS(СВЦЭМ!$D$39:$D$782,СВЦЭМ!$A$39:$A$782,$A71,СВЦЭМ!$B$39:$B$782,E$47)+'СЕТ СН'!$G$11+СВЦЭМ!$D$10+'СЕТ СН'!$G$5-'СЕТ СН'!$G$21</f>
        <v>3922.0218308000003</v>
      </c>
      <c r="F71" s="36">
        <f>SUMIFS(СВЦЭМ!$D$39:$D$782,СВЦЭМ!$A$39:$A$782,$A71,СВЦЭМ!$B$39:$B$782,F$47)+'СЕТ СН'!$G$11+СВЦЭМ!$D$10+'СЕТ СН'!$G$5-'СЕТ СН'!$G$21</f>
        <v>3937.5940602400001</v>
      </c>
      <c r="G71" s="36">
        <f>SUMIFS(СВЦЭМ!$D$39:$D$782,СВЦЭМ!$A$39:$A$782,$A71,СВЦЭМ!$B$39:$B$782,G$47)+'СЕТ СН'!$G$11+СВЦЭМ!$D$10+'СЕТ СН'!$G$5-'СЕТ СН'!$G$21</f>
        <v>3908.7110448900003</v>
      </c>
      <c r="H71" s="36">
        <f>SUMIFS(СВЦЭМ!$D$39:$D$782,СВЦЭМ!$A$39:$A$782,$A71,СВЦЭМ!$B$39:$B$782,H$47)+'СЕТ СН'!$G$11+СВЦЭМ!$D$10+'СЕТ СН'!$G$5-'СЕТ СН'!$G$21</f>
        <v>3862.3283956300002</v>
      </c>
      <c r="I71" s="36">
        <f>SUMIFS(СВЦЭМ!$D$39:$D$782,СВЦЭМ!$A$39:$A$782,$A71,СВЦЭМ!$B$39:$B$782,I$47)+'СЕТ СН'!$G$11+СВЦЭМ!$D$10+'СЕТ СН'!$G$5-'СЕТ СН'!$G$21</f>
        <v>3815.0931435299999</v>
      </c>
      <c r="J71" s="36">
        <f>SUMIFS(СВЦЭМ!$D$39:$D$782,СВЦЭМ!$A$39:$A$782,$A71,СВЦЭМ!$B$39:$B$782,J$47)+'СЕТ СН'!$G$11+СВЦЭМ!$D$10+'СЕТ СН'!$G$5-'СЕТ СН'!$G$21</f>
        <v>3718.6485132600001</v>
      </c>
      <c r="K71" s="36">
        <f>SUMIFS(СВЦЭМ!$D$39:$D$782,СВЦЭМ!$A$39:$A$782,$A71,СВЦЭМ!$B$39:$B$782,K$47)+'СЕТ СН'!$G$11+СВЦЭМ!$D$10+'СЕТ СН'!$G$5-'СЕТ СН'!$G$21</f>
        <v>3644.65198285</v>
      </c>
      <c r="L71" s="36">
        <f>SUMIFS(СВЦЭМ!$D$39:$D$782,СВЦЭМ!$A$39:$A$782,$A71,СВЦЭМ!$B$39:$B$782,L$47)+'СЕТ СН'!$G$11+СВЦЭМ!$D$10+'СЕТ СН'!$G$5-'СЕТ СН'!$G$21</f>
        <v>3639.9393160700001</v>
      </c>
      <c r="M71" s="36">
        <f>SUMIFS(СВЦЭМ!$D$39:$D$782,СВЦЭМ!$A$39:$A$782,$A71,СВЦЭМ!$B$39:$B$782,M$47)+'СЕТ СН'!$G$11+СВЦЭМ!$D$10+'СЕТ СН'!$G$5-'СЕТ СН'!$G$21</f>
        <v>3654.9223085399999</v>
      </c>
      <c r="N71" s="36">
        <f>SUMIFS(СВЦЭМ!$D$39:$D$782,СВЦЭМ!$A$39:$A$782,$A71,СВЦЭМ!$B$39:$B$782,N$47)+'СЕТ СН'!$G$11+СВЦЭМ!$D$10+'СЕТ СН'!$G$5-'СЕТ СН'!$G$21</f>
        <v>3679.8839908499999</v>
      </c>
      <c r="O71" s="36">
        <f>SUMIFS(СВЦЭМ!$D$39:$D$782,СВЦЭМ!$A$39:$A$782,$A71,СВЦЭМ!$B$39:$B$782,O$47)+'СЕТ СН'!$G$11+СВЦЭМ!$D$10+'СЕТ СН'!$G$5-'СЕТ СН'!$G$21</f>
        <v>3745.90111682</v>
      </c>
      <c r="P71" s="36">
        <f>SUMIFS(СВЦЭМ!$D$39:$D$782,СВЦЭМ!$A$39:$A$782,$A71,СВЦЭМ!$B$39:$B$782,P$47)+'СЕТ СН'!$G$11+СВЦЭМ!$D$10+'СЕТ СН'!$G$5-'СЕТ СН'!$G$21</f>
        <v>3807.58965889</v>
      </c>
      <c r="Q71" s="36">
        <f>SUMIFS(СВЦЭМ!$D$39:$D$782,СВЦЭМ!$A$39:$A$782,$A71,СВЦЭМ!$B$39:$B$782,Q$47)+'СЕТ СН'!$G$11+СВЦЭМ!$D$10+'СЕТ СН'!$G$5-'СЕТ СН'!$G$21</f>
        <v>3814.1824685399997</v>
      </c>
      <c r="R71" s="36">
        <f>SUMIFS(СВЦЭМ!$D$39:$D$782,СВЦЭМ!$A$39:$A$782,$A71,СВЦЭМ!$B$39:$B$782,R$47)+'СЕТ СН'!$G$11+СВЦЭМ!$D$10+'СЕТ СН'!$G$5-'СЕТ СН'!$G$21</f>
        <v>3806.9129541900002</v>
      </c>
      <c r="S71" s="36">
        <f>SUMIFS(СВЦЭМ!$D$39:$D$782,СВЦЭМ!$A$39:$A$782,$A71,СВЦЭМ!$B$39:$B$782,S$47)+'СЕТ СН'!$G$11+СВЦЭМ!$D$10+'СЕТ СН'!$G$5-'СЕТ СН'!$G$21</f>
        <v>3782.27100466</v>
      </c>
      <c r="T71" s="36">
        <f>SUMIFS(СВЦЭМ!$D$39:$D$782,СВЦЭМ!$A$39:$A$782,$A71,СВЦЭМ!$B$39:$B$782,T$47)+'СЕТ СН'!$G$11+СВЦЭМ!$D$10+'СЕТ СН'!$G$5-'СЕТ СН'!$G$21</f>
        <v>3694.92993032</v>
      </c>
      <c r="U71" s="36">
        <f>SUMIFS(СВЦЭМ!$D$39:$D$782,СВЦЭМ!$A$39:$A$782,$A71,СВЦЭМ!$B$39:$B$782,U$47)+'СЕТ СН'!$G$11+СВЦЭМ!$D$10+'СЕТ СН'!$G$5-'СЕТ СН'!$G$21</f>
        <v>3622.1826125400003</v>
      </c>
      <c r="V71" s="36">
        <f>SUMIFS(СВЦЭМ!$D$39:$D$782,СВЦЭМ!$A$39:$A$782,$A71,СВЦЭМ!$B$39:$B$782,V$47)+'СЕТ СН'!$G$11+СВЦЭМ!$D$10+'СЕТ СН'!$G$5-'СЕТ СН'!$G$21</f>
        <v>3563.2123974199999</v>
      </c>
      <c r="W71" s="36">
        <f>SUMIFS(СВЦЭМ!$D$39:$D$782,СВЦЭМ!$A$39:$A$782,$A71,СВЦЭМ!$B$39:$B$782,W$47)+'СЕТ СН'!$G$11+СВЦЭМ!$D$10+'СЕТ СН'!$G$5-'СЕТ СН'!$G$21</f>
        <v>3592.9459779200001</v>
      </c>
      <c r="X71" s="36">
        <f>SUMIFS(СВЦЭМ!$D$39:$D$782,СВЦЭМ!$A$39:$A$782,$A71,СВЦЭМ!$B$39:$B$782,X$47)+'СЕТ СН'!$G$11+СВЦЭМ!$D$10+'СЕТ СН'!$G$5-'СЕТ СН'!$G$21</f>
        <v>3616.11547999</v>
      </c>
      <c r="Y71" s="36">
        <f>SUMIFS(СВЦЭМ!$D$39:$D$782,СВЦЭМ!$A$39:$A$782,$A71,СВЦЭМ!$B$39:$B$782,Y$47)+'СЕТ СН'!$G$11+СВЦЭМ!$D$10+'СЕТ СН'!$G$5-'СЕТ СН'!$G$21</f>
        <v>3681.0487294700001</v>
      </c>
    </row>
    <row r="72" spans="1:26" ht="15.75" x14ac:dyDescent="0.2">
      <c r="A72" s="35">
        <f t="shared" si="1"/>
        <v>44311</v>
      </c>
      <c r="B72" s="36">
        <f>SUMIFS(СВЦЭМ!$D$39:$D$782,СВЦЭМ!$A$39:$A$782,$A72,СВЦЭМ!$B$39:$B$782,B$47)+'СЕТ СН'!$G$11+СВЦЭМ!$D$10+'СЕТ СН'!$G$5-'СЕТ СН'!$G$21</f>
        <v>3718.5878499199998</v>
      </c>
      <c r="C72" s="36">
        <f>SUMIFS(СВЦЭМ!$D$39:$D$782,СВЦЭМ!$A$39:$A$782,$A72,СВЦЭМ!$B$39:$B$782,C$47)+'СЕТ СН'!$G$11+СВЦЭМ!$D$10+'СЕТ СН'!$G$5-'СЕТ СН'!$G$21</f>
        <v>3769.4862929999999</v>
      </c>
      <c r="D72" s="36">
        <f>SUMIFS(СВЦЭМ!$D$39:$D$782,СВЦЭМ!$A$39:$A$782,$A72,СВЦЭМ!$B$39:$B$782,D$47)+'СЕТ СН'!$G$11+СВЦЭМ!$D$10+'СЕТ СН'!$G$5-'СЕТ СН'!$G$21</f>
        <v>3713.5114645100002</v>
      </c>
      <c r="E72" s="36">
        <f>SUMIFS(СВЦЭМ!$D$39:$D$782,СВЦЭМ!$A$39:$A$782,$A72,СВЦЭМ!$B$39:$B$782,E$47)+'СЕТ СН'!$G$11+СВЦЭМ!$D$10+'СЕТ СН'!$G$5-'СЕТ СН'!$G$21</f>
        <v>3701.7212620400001</v>
      </c>
      <c r="F72" s="36">
        <f>SUMIFS(СВЦЭМ!$D$39:$D$782,СВЦЭМ!$A$39:$A$782,$A72,СВЦЭМ!$B$39:$B$782,F$47)+'СЕТ СН'!$G$11+СВЦЭМ!$D$10+'СЕТ СН'!$G$5-'СЕТ СН'!$G$21</f>
        <v>3700.3963719499998</v>
      </c>
      <c r="G72" s="36">
        <f>SUMIFS(СВЦЭМ!$D$39:$D$782,СВЦЭМ!$A$39:$A$782,$A72,СВЦЭМ!$B$39:$B$782,G$47)+'СЕТ СН'!$G$11+СВЦЭМ!$D$10+'СЕТ СН'!$G$5-'СЕТ СН'!$G$21</f>
        <v>3705.9722930799999</v>
      </c>
      <c r="H72" s="36">
        <f>SUMIFS(СВЦЭМ!$D$39:$D$782,СВЦЭМ!$A$39:$A$782,$A72,СВЦЭМ!$B$39:$B$782,H$47)+'СЕТ СН'!$G$11+СВЦЭМ!$D$10+'СЕТ СН'!$G$5-'СЕТ СН'!$G$21</f>
        <v>3713.0500382700002</v>
      </c>
      <c r="I72" s="36">
        <f>SUMIFS(СВЦЭМ!$D$39:$D$782,СВЦЭМ!$A$39:$A$782,$A72,СВЦЭМ!$B$39:$B$782,I$47)+'СЕТ СН'!$G$11+СВЦЭМ!$D$10+'СЕТ СН'!$G$5-'СЕТ СН'!$G$21</f>
        <v>3735.0814206</v>
      </c>
      <c r="J72" s="36">
        <f>SUMIFS(СВЦЭМ!$D$39:$D$782,СВЦЭМ!$A$39:$A$782,$A72,СВЦЭМ!$B$39:$B$782,J$47)+'СЕТ СН'!$G$11+СВЦЭМ!$D$10+'СЕТ СН'!$G$5-'СЕТ СН'!$G$21</f>
        <v>3673.7259889100001</v>
      </c>
      <c r="K72" s="36">
        <f>SUMIFS(СВЦЭМ!$D$39:$D$782,СВЦЭМ!$A$39:$A$782,$A72,СВЦЭМ!$B$39:$B$782,K$47)+'СЕТ СН'!$G$11+СВЦЭМ!$D$10+'СЕТ СН'!$G$5-'СЕТ СН'!$G$21</f>
        <v>3599.02602557</v>
      </c>
      <c r="L72" s="36">
        <f>SUMIFS(СВЦЭМ!$D$39:$D$782,СВЦЭМ!$A$39:$A$782,$A72,СВЦЭМ!$B$39:$B$782,L$47)+'СЕТ СН'!$G$11+СВЦЭМ!$D$10+'СЕТ СН'!$G$5-'СЕТ СН'!$G$21</f>
        <v>3605.8522708700002</v>
      </c>
      <c r="M72" s="36">
        <f>SUMIFS(СВЦЭМ!$D$39:$D$782,СВЦЭМ!$A$39:$A$782,$A72,СВЦЭМ!$B$39:$B$782,M$47)+'СЕТ СН'!$G$11+СВЦЭМ!$D$10+'СЕТ СН'!$G$5-'СЕТ СН'!$G$21</f>
        <v>3603.2430824000003</v>
      </c>
      <c r="N72" s="36">
        <f>SUMIFS(СВЦЭМ!$D$39:$D$782,СВЦЭМ!$A$39:$A$782,$A72,СВЦЭМ!$B$39:$B$782,N$47)+'СЕТ СН'!$G$11+СВЦЭМ!$D$10+'СЕТ СН'!$G$5-'СЕТ СН'!$G$21</f>
        <v>3630.4598886600002</v>
      </c>
      <c r="O72" s="36">
        <f>SUMIFS(СВЦЭМ!$D$39:$D$782,СВЦЭМ!$A$39:$A$782,$A72,СВЦЭМ!$B$39:$B$782,O$47)+'СЕТ СН'!$G$11+СВЦЭМ!$D$10+'СЕТ СН'!$G$5-'СЕТ СН'!$G$21</f>
        <v>3702.67207555</v>
      </c>
      <c r="P72" s="36">
        <f>SUMIFS(СВЦЭМ!$D$39:$D$782,СВЦЭМ!$A$39:$A$782,$A72,СВЦЭМ!$B$39:$B$782,P$47)+'СЕТ СН'!$G$11+СВЦЭМ!$D$10+'СЕТ СН'!$G$5-'СЕТ СН'!$G$21</f>
        <v>3688.0175022000003</v>
      </c>
      <c r="Q72" s="36">
        <f>SUMIFS(СВЦЭМ!$D$39:$D$782,СВЦЭМ!$A$39:$A$782,$A72,СВЦЭМ!$B$39:$B$782,Q$47)+'СЕТ СН'!$G$11+СВЦЭМ!$D$10+'СЕТ СН'!$G$5-'СЕТ СН'!$G$21</f>
        <v>3658.283739</v>
      </c>
      <c r="R72" s="36">
        <f>SUMIFS(СВЦЭМ!$D$39:$D$782,СВЦЭМ!$A$39:$A$782,$A72,СВЦЭМ!$B$39:$B$782,R$47)+'СЕТ СН'!$G$11+СВЦЭМ!$D$10+'СЕТ СН'!$G$5-'СЕТ СН'!$G$21</f>
        <v>3663.5954732999999</v>
      </c>
      <c r="S72" s="36">
        <f>SUMIFS(СВЦЭМ!$D$39:$D$782,СВЦЭМ!$A$39:$A$782,$A72,СВЦЭМ!$B$39:$B$782,S$47)+'СЕТ СН'!$G$11+СВЦЭМ!$D$10+'СЕТ СН'!$G$5-'СЕТ СН'!$G$21</f>
        <v>3692.3779513500003</v>
      </c>
      <c r="T72" s="36">
        <f>SUMIFS(СВЦЭМ!$D$39:$D$782,СВЦЭМ!$A$39:$A$782,$A72,СВЦЭМ!$B$39:$B$782,T$47)+'СЕТ СН'!$G$11+СВЦЭМ!$D$10+'СЕТ СН'!$G$5-'СЕТ СН'!$G$21</f>
        <v>3617.8362524700001</v>
      </c>
      <c r="U72" s="36">
        <f>SUMIFS(СВЦЭМ!$D$39:$D$782,СВЦЭМ!$A$39:$A$782,$A72,СВЦЭМ!$B$39:$B$782,U$47)+'СЕТ СН'!$G$11+СВЦЭМ!$D$10+'СЕТ СН'!$G$5-'СЕТ СН'!$G$21</f>
        <v>3544.3210220199999</v>
      </c>
      <c r="V72" s="36">
        <f>SUMIFS(СВЦЭМ!$D$39:$D$782,СВЦЭМ!$A$39:$A$782,$A72,СВЦЭМ!$B$39:$B$782,V$47)+'СЕТ СН'!$G$11+СВЦЭМ!$D$10+'СЕТ СН'!$G$5-'СЕТ СН'!$G$21</f>
        <v>3525.7008770699999</v>
      </c>
      <c r="W72" s="36">
        <f>SUMIFS(СВЦЭМ!$D$39:$D$782,СВЦЭМ!$A$39:$A$782,$A72,СВЦЭМ!$B$39:$B$782,W$47)+'СЕТ СН'!$G$11+СВЦЭМ!$D$10+'СЕТ СН'!$G$5-'СЕТ СН'!$G$21</f>
        <v>3545.1650462500002</v>
      </c>
      <c r="X72" s="36">
        <f>SUMIFS(СВЦЭМ!$D$39:$D$782,СВЦЭМ!$A$39:$A$782,$A72,СВЦЭМ!$B$39:$B$782,X$47)+'СЕТ СН'!$G$11+СВЦЭМ!$D$10+'СЕТ СН'!$G$5-'СЕТ СН'!$G$21</f>
        <v>3520.0527147000003</v>
      </c>
      <c r="Y72" s="36">
        <f>SUMIFS(СВЦЭМ!$D$39:$D$782,СВЦЭМ!$A$39:$A$782,$A72,СВЦЭМ!$B$39:$B$782,Y$47)+'СЕТ СН'!$G$11+СВЦЭМ!$D$10+'СЕТ СН'!$G$5-'СЕТ СН'!$G$21</f>
        <v>3542.4686992400002</v>
      </c>
    </row>
    <row r="73" spans="1:26" ht="15.75" x14ac:dyDescent="0.2">
      <c r="A73" s="35">
        <f t="shared" si="1"/>
        <v>44312</v>
      </c>
      <c r="B73" s="36">
        <f>SUMIFS(СВЦЭМ!$D$39:$D$782,СВЦЭМ!$A$39:$A$782,$A73,СВЦЭМ!$B$39:$B$782,B$47)+'СЕТ СН'!$G$11+СВЦЭМ!$D$10+'СЕТ СН'!$G$5-'СЕТ СН'!$G$21</f>
        <v>3651.0211211999999</v>
      </c>
      <c r="C73" s="36">
        <f>SUMIFS(СВЦЭМ!$D$39:$D$782,СВЦЭМ!$A$39:$A$782,$A73,СВЦЭМ!$B$39:$B$782,C$47)+'СЕТ СН'!$G$11+СВЦЭМ!$D$10+'СЕТ СН'!$G$5-'СЕТ СН'!$G$21</f>
        <v>3659.3046054799997</v>
      </c>
      <c r="D73" s="36">
        <f>SUMIFS(СВЦЭМ!$D$39:$D$782,СВЦЭМ!$A$39:$A$782,$A73,СВЦЭМ!$B$39:$B$782,D$47)+'СЕТ СН'!$G$11+СВЦЭМ!$D$10+'СЕТ СН'!$G$5-'СЕТ СН'!$G$21</f>
        <v>3700.2097662599999</v>
      </c>
      <c r="E73" s="36">
        <f>SUMIFS(СВЦЭМ!$D$39:$D$782,СВЦЭМ!$A$39:$A$782,$A73,СВЦЭМ!$B$39:$B$782,E$47)+'СЕТ СН'!$G$11+СВЦЭМ!$D$10+'СЕТ СН'!$G$5-'СЕТ СН'!$G$21</f>
        <v>3697.4809112100002</v>
      </c>
      <c r="F73" s="36">
        <f>SUMIFS(СВЦЭМ!$D$39:$D$782,СВЦЭМ!$A$39:$A$782,$A73,СВЦЭМ!$B$39:$B$782,F$47)+'СЕТ СН'!$G$11+СВЦЭМ!$D$10+'СЕТ СН'!$G$5-'СЕТ СН'!$G$21</f>
        <v>3711.6005152099997</v>
      </c>
      <c r="G73" s="36">
        <f>SUMIFS(СВЦЭМ!$D$39:$D$782,СВЦЭМ!$A$39:$A$782,$A73,СВЦЭМ!$B$39:$B$782,G$47)+'СЕТ СН'!$G$11+СВЦЭМ!$D$10+'СЕТ СН'!$G$5-'СЕТ СН'!$G$21</f>
        <v>3726.09648573</v>
      </c>
      <c r="H73" s="36">
        <f>SUMIFS(СВЦЭМ!$D$39:$D$782,СВЦЭМ!$A$39:$A$782,$A73,СВЦЭМ!$B$39:$B$782,H$47)+'СЕТ СН'!$G$11+СВЦЭМ!$D$10+'СЕТ СН'!$G$5-'СЕТ СН'!$G$21</f>
        <v>3764.6773555099999</v>
      </c>
      <c r="I73" s="36">
        <f>SUMIFS(СВЦЭМ!$D$39:$D$782,СВЦЭМ!$A$39:$A$782,$A73,СВЦЭМ!$B$39:$B$782,I$47)+'СЕТ СН'!$G$11+СВЦЭМ!$D$10+'СЕТ СН'!$G$5-'СЕТ СН'!$G$21</f>
        <v>3703.4672599300002</v>
      </c>
      <c r="J73" s="36">
        <f>SUMIFS(СВЦЭМ!$D$39:$D$782,СВЦЭМ!$A$39:$A$782,$A73,СВЦЭМ!$B$39:$B$782,J$47)+'СЕТ СН'!$G$11+СВЦЭМ!$D$10+'СЕТ СН'!$G$5-'СЕТ СН'!$G$21</f>
        <v>3672.8094307599999</v>
      </c>
      <c r="K73" s="36">
        <f>SUMIFS(СВЦЭМ!$D$39:$D$782,СВЦЭМ!$A$39:$A$782,$A73,СВЦЭМ!$B$39:$B$782,K$47)+'СЕТ СН'!$G$11+СВЦЭМ!$D$10+'СЕТ СН'!$G$5-'СЕТ СН'!$G$21</f>
        <v>3606.7438414099997</v>
      </c>
      <c r="L73" s="36">
        <f>SUMIFS(СВЦЭМ!$D$39:$D$782,СВЦЭМ!$A$39:$A$782,$A73,СВЦЭМ!$B$39:$B$782,L$47)+'СЕТ СН'!$G$11+СВЦЭМ!$D$10+'СЕТ СН'!$G$5-'СЕТ СН'!$G$21</f>
        <v>3608.2968536799999</v>
      </c>
      <c r="M73" s="36">
        <f>SUMIFS(СВЦЭМ!$D$39:$D$782,СВЦЭМ!$A$39:$A$782,$A73,СВЦЭМ!$B$39:$B$782,M$47)+'СЕТ СН'!$G$11+СВЦЭМ!$D$10+'СЕТ СН'!$G$5-'СЕТ СН'!$G$21</f>
        <v>3609.3825186100003</v>
      </c>
      <c r="N73" s="36">
        <f>SUMIFS(СВЦЭМ!$D$39:$D$782,СВЦЭМ!$A$39:$A$782,$A73,СВЦЭМ!$B$39:$B$782,N$47)+'СЕТ СН'!$G$11+СВЦЭМ!$D$10+'СЕТ СН'!$G$5-'СЕТ СН'!$G$21</f>
        <v>3638.8456081700001</v>
      </c>
      <c r="O73" s="36">
        <f>SUMIFS(СВЦЭМ!$D$39:$D$782,СВЦЭМ!$A$39:$A$782,$A73,СВЦЭМ!$B$39:$B$782,O$47)+'СЕТ СН'!$G$11+СВЦЭМ!$D$10+'СЕТ СН'!$G$5-'СЕТ СН'!$G$21</f>
        <v>3693.6449323699999</v>
      </c>
      <c r="P73" s="36">
        <f>SUMIFS(СВЦЭМ!$D$39:$D$782,СВЦЭМ!$A$39:$A$782,$A73,СВЦЭМ!$B$39:$B$782,P$47)+'СЕТ СН'!$G$11+СВЦЭМ!$D$10+'СЕТ СН'!$G$5-'СЕТ СН'!$G$21</f>
        <v>3747.7167107</v>
      </c>
      <c r="Q73" s="36">
        <f>SUMIFS(СВЦЭМ!$D$39:$D$782,СВЦЭМ!$A$39:$A$782,$A73,СВЦЭМ!$B$39:$B$782,Q$47)+'СЕТ СН'!$G$11+СВЦЭМ!$D$10+'СЕТ СН'!$G$5-'СЕТ СН'!$G$21</f>
        <v>3757.1172126700003</v>
      </c>
      <c r="R73" s="36">
        <f>SUMIFS(СВЦЭМ!$D$39:$D$782,СВЦЭМ!$A$39:$A$782,$A73,СВЦЭМ!$B$39:$B$782,R$47)+'СЕТ СН'!$G$11+СВЦЭМ!$D$10+'СЕТ СН'!$G$5-'СЕТ СН'!$G$21</f>
        <v>3735.1927442200003</v>
      </c>
      <c r="S73" s="36">
        <f>SUMIFS(СВЦЭМ!$D$39:$D$782,СВЦЭМ!$A$39:$A$782,$A73,СВЦЭМ!$B$39:$B$782,S$47)+'СЕТ СН'!$G$11+СВЦЭМ!$D$10+'СЕТ СН'!$G$5-'СЕТ СН'!$G$21</f>
        <v>3710.8124183099999</v>
      </c>
      <c r="T73" s="36">
        <f>SUMIFS(СВЦЭМ!$D$39:$D$782,СВЦЭМ!$A$39:$A$782,$A73,СВЦЭМ!$B$39:$B$782,T$47)+'СЕТ СН'!$G$11+СВЦЭМ!$D$10+'СЕТ СН'!$G$5-'СЕТ СН'!$G$21</f>
        <v>3645.27191167</v>
      </c>
      <c r="U73" s="36">
        <f>SUMIFS(СВЦЭМ!$D$39:$D$782,СВЦЭМ!$A$39:$A$782,$A73,СВЦЭМ!$B$39:$B$782,U$47)+'СЕТ СН'!$G$11+СВЦЭМ!$D$10+'СЕТ СН'!$G$5-'СЕТ СН'!$G$21</f>
        <v>3586.4229148599998</v>
      </c>
      <c r="V73" s="36">
        <f>SUMIFS(СВЦЭМ!$D$39:$D$782,СВЦЭМ!$A$39:$A$782,$A73,СВЦЭМ!$B$39:$B$782,V$47)+'СЕТ СН'!$G$11+СВЦЭМ!$D$10+'СЕТ СН'!$G$5-'СЕТ СН'!$G$21</f>
        <v>3583.5487676900002</v>
      </c>
      <c r="W73" s="36">
        <f>SUMIFS(СВЦЭМ!$D$39:$D$782,СВЦЭМ!$A$39:$A$782,$A73,СВЦЭМ!$B$39:$B$782,W$47)+'СЕТ СН'!$G$11+СВЦЭМ!$D$10+'СЕТ СН'!$G$5-'СЕТ СН'!$G$21</f>
        <v>3598.6764791000001</v>
      </c>
      <c r="X73" s="36">
        <f>SUMIFS(СВЦЭМ!$D$39:$D$782,СВЦЭМ!$A$39:$A$782,$A73,СВЦЭМ!$B$39:$B$782,X$47)+'СЕТ СН'!$G$11+СВЦЭМ!$D$10+'СЕТ СН'!$G$5-'СЕТ СН'!$G$21</f>
        <v>3595.4318133900001</v>
      </c>
      <c r="Y73" s="36">
        <f>SUMIFS(СВЦЭМ!$D$39:$D$782,СВЦЭМ!$A$39:$A$782,$A73,СВЦЭМ!$B$39:$B$782,Y$47)+'СЕТ СН'!$G$11+СВЦЭМ!$D$10+'СЕТ СН'!$G$5-'СЕТ СН'!$G$21</f>
        <v>3643.7645981000001</v>
      </c>
    </row>
    <row r="74" spans="1:26" ht="15.75" x14ac:dyDescent="0.2">
      <c r="A74" s="35">
        <f t="shared" si="1"/>
        <v>44313</v>
      </c>
      <c r="B74" s="36">
        <f>SUMIFS(СВЦЭМ!$D$39:$D$782,СВЦЭМ!$A$39:$A$782,$A74,СВЦЭМ!$B$39:$B$782,B$47)+'СЕТ СН'!$G$11+СВЦЭМ!$D$10+'СЕТ СН'!$G$5-'СЕТ СН'!$G$21</f>
        <v>3887.2108882000002</v>
      </c>
      <c r="C74" s="36">
        <f>SUMIFS(СВЦЭМ!$D$39:$D$782,СВЦЭМ!$A$39:$A$782,$A74,СВЦЭМ!$B$39:$B$782,C$47)+'СЕТ СН'!$G$11+СВЦЭМ!$D$10+'СЕТ СН'!$G$5-'СЕТ СН'!$G$21</f>
        <v>3974.5294891399999</v>
      </c>
      <c r="D74" s="36">
        <f>SUMIFS(СВЦЭМ!$D$39:$D$782,СВЦЭМ!$A$39:$A$782,$A74,СВЦЭМ!$B$39:$B$782,D$47)+'СЕТ СН'!$G$11+СВЦЭМ!$D$10+'СЕТ СН'!$G$5-'СЕТ СН'!$G$21</f>
        <v>3947.8780890999997</v>
      </c>
      <c r="E74" s="36">
        <f>SUMIFS(СВЦЭМ!$D$39:$D$782,СВЦЭМ!$A$39:$A$782,$A74,СВЦЭМ!$B$39:$B$782,E$47)+'СЕТ СН'!$G$11+СВЦЭМ!$D$10+'СЕТ СН'!$G$5-'СЕТ СН'!$G$21</f>
        <v>3944.2297645799999</v>
      </c>
      <c r="F74" s="36">
        <f>SUMIFS(СВЦЭМ!$D$39:$D$782,СВЦЭМ!$A$39:$A$782,$A74,СВЦЭМ!$B$39:$B$782,F$47)+'СЕТ СН'!$G$11+СВЦЭМ!$D$10+'СЕТ СН'!$G$5-'СЕТ СН'!$G$21</f>
        <v>3944.3784855900003</v>
      </c>
      <c r="G74" s="36">
        <f>SUMIFS(СВЦЭМ!$D$39:$D$782,СВЦЭМ!$A$39:$A$782,$A74,СВЦЭМ!$B$39:$B$782,G$47)+'СЕТ СН'!$G$11+СВЦЭМ!$D$10+'СЕТ СН'!$G$5-'СЕТ СН'!$G$21</f>
        <v>3955.4307307300001</v>
      </c>
      <c r="H74" s="36">
        <f>SUMIFS(СВЦЭМ!$D$39:$D$782,СВЦЭМ!$A$39:$A$782,$A74,СВЦЭМ!$B$39:$B$782,H$47)+'СЕТ СН'!$G$11+СВЦЭМ!$D$10+'СЕТ СН'!$G$5-'СЕТ СН'!$G$21</f>
        <v>3969.00849328</v>
      </c>
      <c r="I74" s="36">
        <f>SUMIFS(СВЦЭМ!$D$39:$D$782,СВЦЭМ!$A$39:$A$782,$A74,СВЦЭМ!$B$39:$B$782,I$47)+'СЕТ СН'!$G$11+СВЦЭМ!$D$10+'СЕТ СН'!$G$5-'СЕТ СН'!$G$21</f>
        <v>3896.34890107</v>
      </c>
      <c r="J74" s="36">
        <f>SUMIFS(СВЦЭМ!$D$39:$D$782,СВЦЭМ!$A$39:$A$782,$A74,СВЦЭМ!$B$39:$B$782,J$47)+'СЕТ СН'!$G$11+СВЦЭМ!$D$10+'СЕТ СН'!$G$5-'СЕТ СН'!$G$21</f>
        <v>3813.2223386599999</v>
      </c>
      <c r="K74" s="36">
        <f>SUMIFS(СВЦЭМ!$D$39:$D$782,СВЦЭМ!$A$39:$A$782,$A74,СВЦЭМ!$B$39:$B$782,K$47)+'СЕТ СН'!$G$11+СВЦЭМ!$D$10+'СЕТ СН'!$G$5-'СЕТ СН'!$G$21</f>
        <v>3760.1067837700002</v>
      </c>
      <c r="L74" s="36">
        <f>SUMIFS(СВЦЭМ!$D$39:$D$782,СВЦЭМ!$A$39:$A$782,$A74,СВЦЭМ!$B$39:$B$782,L$47)+'СЕТ СН'!$G$11+СВЦЭМ!$D$10+'СЕТ СН'!$G$5-'СЕТ СН'!$G$21</f>
        <v>3767.02284255</v>
      </c>
      <c r="M74" s="36">
        <f>SUMIFS(СВЦЭМ!$D$39:$D$782,СВЦЭМ!$A$39:$A$782,$A74,СВЦЭМ!$B$39:$B$782,M$47)+'СЕТ СН'!$G$11+СВЦЭМ!$D$10+'СЕТ СН'!$G$5-'СЕТ СН'!$G$21</f>
        <v>3779.0644335500001</v>
      </c>
      <c r="N74" s="36">
        <f>SUMIFS(СВЦЭМ!$D$39:$D$782,СВЦЭМ!$A$39:$A$782,$A74,СВЦЭМ!$B$39:$B$782,N$47)+'СЕТ СН'!$G$11+СВЦЭМ!$D$10+'СЕТ СН'!$G$5-'СЕТ СН'!$G$21</f>
        <v>3809.7509943200002</v>
      </c>
      <c r="O74" s="36">
        <f>SUMIFS(СВЦЭМ!$D$39:$D$782,СВЦЭМ!$A$39:$A$782,$A74,СВЦЭМ!$B$39:$B$782,O$47)+'СЕТ СН'!$G$11+СВЦЭМ!$D$10+'СЕТ СН'!$G$5-'СЕТ СН'!$G$21</f>
        <v>3865.4634137499997</v>
      </c>
      <c r="P74" s="36">
        <f>SUMIFS(СВЦЭМ!$D$39:$D$782,СВЦЭМ!$A$39:$A$782,$A74,СВЦЭМ!$B$39:$B$782,P$47)+'СЕТ СН'!$G$11+СВЦЭМ!$D$10+'СЕТ СН'!$G$5-'СЕТ СН'!$G$21</f>
        <v>3882.50184472</v>
      </c>
      <c r="Q74" s="36">
        <f>SUMIFS(СВЦЭМ!$D$39:$D$782,СВЦЭМ!$A$39:$A$782,$A74,СВЦЭМ!$B$39:$B$782,Q$47)+'СЕТ СН'!$G$11+СВЦЭМ!$D$10+'СЕТ СН'!$G$5-'СЕТ СН'!$G$21</f>
        <v>3865.4282979999998</v>
      </c>
      <c r="R74" s="36">
        <f>SUMIFS(СВЦЭМ!$D$39:$D$782,СВЦЭМ!$A$39:$A$782,$A74,СВЦЭМ!$B$39:$B$782,R$47)+'СЕТ СН'!$G$11+СВЦЭМ!$D$10+'СЕТ СН'!$G$5-'СЕТ СН'!$G$21</f>
        <v>3865.9706366</v>
      </c>
      <c r="S74" s="36">
        <f>SUMIFS(СВЦЭМ!$D$39:$D$782,СВЦЭМ!$A$39:$A$782,$A74,СВЦЭМ!$B$39:$B$782,S$47)+'СЕТ СН'!$G$11+СВЦЭМ!$D$10+'СЕТ СН'!$G$5-'СЕТ СН'!$G$21</f>
        <v>3889.2823101700001</v>
      </c>
      <c r="T74" s="36">
        <f>SUMIFS(СВЦЭМ!$D$39:$D$782,СВЦЭМ!$A$39:$A$782,$A74,СВЦЭМ!$B$39:$B$782,T$47)+'СЕТ СН'!$G$11+СВЦЭМ!$D$10+'СЕТ СН'!$G$5-'СЕТ СН'!$G$21</f>
        <v>3805.2140975499997</v>
      </c>
      <c r="U74" s="36">
        <f>SUMIFS(СВЦЭМ!$D$39:$D$782,СВЦЭМ!$A$39:$A$782,$A74,СВЦЭМ!$B$39:$B$782,U$47)+'СЕТ СН'!$G$11+СВЦЭМ!$D$10+'СЕТ СН'!$G$5-'СЕТ СН'!$G$21</f>
        <v>3719.07390988</v>
      </c>
      <c r="V74" s="36">
        <f>SUMIFS(СВЦЭМ!$D$39:$D$782,СВЦЭМ!$A$39:$A$782,$A74,СВЦЭМ!$B$39:$B$782,V$47)+'СЕТ СН'!$G$11+СВЦЭМ!$D$10+'СЕТ СН'!$G$5-'СЕТ СН'!$G$21</f>
        <v>3700.5822396100002</v>
      </c>
      <c r="W74" s="36">
        <f>SUMIFS(СВЦЭМ!$D$39:$D$782,СВЦЭМ!$A$39:$A$782,$A74,СВЦЭМ!$B$39:$B$782,W$47)+'СЕТ СН'!$G$11+СВЦЭМ!$D$10+'СЕТ СН'!$G$5-'СЕТ СН'!$G$21</f>
        <v>3709.6835696899998</v>
      </c>
      <c r="X74" s="36">
        <f>SUMIFS(СВЦЭМ!$D$39:$D$782,СВЦЭМ!$A$39:$A$782,$A74,СВЦЭМ!$B$39:$B$782,X$47)+'СЕТ СН'!$G$11+СВЦЭМ!$D$10+'СЕТ СН'!$G$5-'СЕТ СН'!$G$21</f>
        <v>3706.8122461499997</v>
      </c>
      <c r="Y74" s="36">
        <f>SUMIFS(СВЦЭМ!$D$39:$D$782,СВЦЭМ!$A$39:$A$782,$A74,СВЦЭМ!$B$39:$B$782,Y$47)+'СЕТ СН'!$G$11+СВЦЭМ!$D$10+'СЕТ СН'!$G$5-'СЕТ СН'!$G$21</f>
        <v>3748.7183422099997</v>
      </c>
    </row>
    <row r="75" spans="1:26" ht="15.75" x14ac:dyDescent="0.2">
      <c r="A75" s="35">
        <f t="shared" si="1"/>
        <v>44314</v>
      </c>
      <c r="B75" s="36">
        <f>SUMIFS(СВЦЭМ!$D$39:$D$782,СВЦЭМ!$A$39:$A$782,$A75,СВЦЭМ!$B$39:$B$782,B$47)+'СЕТ СН'!$G$11+СВЦЭМ!$D$10+'СЕТ СН'!$G$5-'СЕТ СН'!$G$21</f>
        <v>3886.4816256200002</v>
      </c>
      <c r="C75" s="36">
        <f>SUMIFS(СВЦЭМ!$D$39:$D$782,СВЦЭМ!$A$39:$A$782,$A75,СВЦЭМ!$B$39:$B$782,C$47)+'СЕТ СН'!$G$11+СВЦЭМ!$D$10+'СЕТ СН'!$G$5-'СЕТ СН'!$G$21</f>
        <v>3975.7148517400001</v>
      </c>
      <c r="D75" s="36">
        <f>SUMIFS(СВЦЭМ!$D$39:$D$782,СВЦЭМ!$A$39:$A$782,$A75,СВЦЭМ!$B$39:$B$782,D$47)+'СЕТ СН'!$G$11+СВЦЭМ!$D$10+'СЕТ СН'!$G$5-'СЕТ СН'!$G$21</f>
        <v>4000.4678471500001</v>
      </c>
      <c r="E75" s="36">
        <f>SUMIFS(СВЦЭМ!$D$39:$D$782,СВЦЭМ!$A$39:$A$782,$A75,СВЦЭМ!$B$39:$B$782,E$47)+'СЕТ СН'!$G$11+СВЦЭМ!$D$10+'СЕТ СН'!$G$5-'СЕТ СН'!$G$21</f>
        <v>4000.3505193199999</v>
      </c>
      <c r="F75" s="36">
        <f>SUMIFS(СВЦЭМ!$D$39:$D$782,СВЦЭМ!$A$39:$A$782,$A75,СВЦЭМ!$B$39:$B$782,F$47)+'СЕТ СН'!$G$11+СВЦЭМ!$D$10+'СЕТ СН'!$G$5-'СЕТ СН'!$G$21</f>
        <v>4010.9029669700003</v>
      </c>
      <c r="G75" s="36">
        <f>SUMIFS(СВЦЭМ!$D$39:$D$782,СВЦЭМ!$A$39:$A$782,$A75,СВЦЭМ!$B$39:$B$782,G$47)+'СЕТ СН'!$G$11+СВЦЭМ!$D$10+'СЕТ СН'!$G$5-'СЕТ СН'!$G$21</f>
        <v>4018.52917609</v>
      </c>
      <c r="H75" s="36">
        <f>SUMIFS(СВЦЭМ!$D$39:$D$782,СВЦЭМ!$A$39:$A$782,$A75,СВЦЭМ!$B$39:$B$782,H$47)+'СЕТ СН'!$G$11+СВЦЭМ!$D$10+'СЕТ СН'!$G$5-'СЕТ СН'!$G$21</f>
        <v>4007.69305304</v>
      </c>
      <c r="I75" s="36">
        <f>SUMIFS(СВЦЭМ!$D$39:$D$782,СВЦЭМ!$A$39:$A$782,$A75,СВЦЭМ!$B$39:$B$782,I$47)+'СЕТ СН'!$G$11+СВЦЭМ!$D$10+'СЕТ СН'!$G$5-'СЕТ СН'!$G$21</f>
        <v>3920.9173775700001</v>
      </c>
      <c r="J75" s="36">
        <f>SUMIFS(СВЦЭМ!$D$39:$D$782,СВЦЭМ!$A$39:$A$782,$A75,СВЦЭМ!$B$39:$B$782,J$47)+'СЕТ СН'!$G$11+СВЦЭМ!$D$10+'СЕТ СН'!$G$5-'СЕТ СН'!$G$21</f>
        <v>3836.9138298600001</v>
      </c>
      <c r="K75" s="36">
        <f>SUMIFS(СВЦЭМ!$D$39:$D$782,СВЦЭМ!$A$39:$A$782,$A75,СВЦЭМ!$B$39:$B$782,K$47)+'СЕТ СН'!$G$11+СВЦЭМ!$D$10+'СЕТ СН'!$G$5-'СЕТ СН'!$G$21</f>
        <v>3771.3397392699999</v>
      </c>
      <c r="L75" s="36">
        <f>SUMIFS(СВЦЭМ!$D$39:$D$782,СВЦЭМ!$A$39:$A$782,$A75,СВЦЭМ!$B$39:$B$782,L$47)+'СЕТ СН'!$G$11+СВЦЭМ!$D$10+'СЕТ СН'!$G$5-'СЕТ СН'!$G$21</f>
        <v>3767.3677298699999</v>
      </c>
      <c r="M75" s="36">
        <f>SUMIFS(СВЦЭМ!$D$39:$D$782,СВЦЭМ!$A$39:$A$782,$A75,СВЦЭМ!$B$39:$B$782,M$47)+'СЕТ СН'!$G$11+СВЦЭМ!$D$10+'СЕТ СН'!$G$5-'СЕТ СН'!$G$21</f>
        <v>3783.1338060899998</v>
      </c>
      <c r="N75" s="36">
        <f>SUMIFS(СВЦЭМ!$D$39:$D$782,СВЦЭМ!$A$39:$A$782,$A75,СВЦЭМ!$B$39:$B$782,N$47)+'СЕТ СН'!$G$11+СВЦЭМ!$D$10+'СЕТ СН'!$G$5-'СЕТ СН'!$G$21</f>
        <v>3825.5136521499999</v>
      </c>
      <c r="O75" s="36">
        <f>SUMIFS(СВЦЭМ!$D$39:$D$782,СВЦЭМ!$A$39:$A$782,$A75,СВЦЭМ!$B$39:$B$782,O$47)+'СЕТ СН'!$G$11+СВЦЭМ!$D$10+'СЕТ СН'!$G$5-'СЕТ СН'!$G$21</f>
        <v>3869.6175746199997</v>
      </c>
      <c r="P75" s="36">
        <f>SUMIFS(СВЦЭМ!$D$39:$D$782,СВЦЭМ!$A$39:$A$782,$A75,СВЦЭМ!$B$39:$B$782,P$47)+'СЕТ СН'!$G$11+СВЦЭМ!$D$10+'СЕТ СН'!$G$5-'СЕТ СН'!$G$21</f>
        <v>3919.74880639</v>
      </c>
      <c r="Q75" s="36">
        <f>SUMIFS(СВЦЭМ!$D$39:$D$782,СВЦЭМ!$A$39:$A$782,$A75,СВЦЭМ!$B$39:$B$782,Q$47)+'СЕТ СН'!$G$11+СВЦЭМ!$D$10+'СЕТ СН'!$G$5-'СЕТ СН'!$G$21</f>
        <v>3921.3949973199997</v>
      </c>
      <c r="R75" s="36">
        <f>SUMIFS(СВЦЭМ!$D$39:$D$782,СВЦЭМ!$A$39:$A$782,$A75,СВЦЭМ!$B$39:$B$782,R$47)+'СЕТ СН'!$G$11+СВЦЭМ!$D$10+'СЕТ СН'!$G$5-'СЕТ СН'!$G$21</f>
        <v>3918.83940196</v>
      </c>
      <c r="S75" s="36">
        <f>SUMIFS(СВЦЭМ!$D$39:$D$782,СВЦЭМ!$A$39:$A$782,$A75,СВЦЭМ!$B$39:$B$782,S$47)+'СЕТ СН'!$G$11+СВЦЭМ!$D$10+'СЕТ СН'!$G$5-'СЕТ СН'!$G$21</f>
        <v>3925.8401244400002</v>
      </c>
      <c r="T75" s="36">
        <f>SUMIFS(СВЦЭМ!$D$39:$D$782,СВЦЭМ!$A$39:$A$782,$A75,СВЦЭМ!$B$39:$B$782,T$47)+'СЕТ СН'!$G$11+СВЦЭМ!$D$10+'СЕТ СН'!$G$5-'СЕТ СН'!$G$21</f>
        <v>3836.6192471100003</v>
      </c>
      <c r="U75" s="36">
        <f>SUMIFS(СВЦЭМ!$D$39:$D$782,СВЦЭМ!$A$39:$A$782,$A75,СВЦЭМ!$B$39:$B$782,U$47)+'СЕТ СН'!$G$11+СВЦЭМ!$D$10+'СЕТ СН'!$G$5-'СЕТ СН'!$G$21</f>
        <v>3759.76410149</v>
      </c>
      <c r="V75" s="36">
        <f>SUMIFS(СВЦЭМ!$D$39:$D$782,СВЦЭМ!$A$39:$A$782,$A75,СВЦЭМ!$B$39:$B$782,V$47)+'СЕТ СН'!$G$11+СВЦЭМ!$D$10+'СЕТ СН'!$G$5-'СЕТ СН'!$G$21</f>
        <v>3729.7090999900001</v>
      </c>
      <c r="W75" s="36">
        <f>SUMIFS(СВЦЭМ!$D$39:$D$782,СВЦЭМ!$A$39:$A$782,$A75,СВЦЭМ!$B$39:$B$782,W$47)+'СЕТ СН'!$G$11+СВЦЭМ!$D$10+'СЕТ СН'!$G$5-'СЕТ СН'!$G$21</f>
        <v>3749.0880321599998</v>
      </c>
      <c r="X75" s="36">
        <f>SUMIFS(СВЦЭМ!$D$39:$D$782,СВЦЭМ!$A$39:$A$782,$A75,СВЦЭМ!$B$39:$B$782,X$47)+'СЕТ СН'!$G$11+СВЦЭМ!$D$10+'СЕТ СН'!$G$5-'СЕТ СН'!$G$21</f>
        <v>3785.8731471700003</v>
      </c>
      <c r="Y75" s="36">
        <f>SUMIFS(СВЦЭМ!$D$39:$D$782,СВЦЭМ!$A$39:$A$782,$A75,СВЦЭМ!$B$39:$B$782,Y$47)+'СЕТ СН'!$G$11+СВЦЭМ!$D$10+'СЕТ СН'!$G$5-'СЕТ СН'!$G$21</f>
        <v>3853.7252572899997</v>
      </c>
    </row>
    <row r="76" spans="1:26" ht="15.75" x14ac:dyDescent="0.2">
      <c r="A76" s="35">
        <f t="shared" si="1"/>
        <v>44315</v>
      </c>
      <c r="B76" s="36">
        <f>SUMIFS(СВЦЭМ!$D$39:$D$782,СВЦЭМ!$A$39:$A$782,$A76,СВЦЭМ!$B$39:$B$782,B$47)+'СЕТ СН'!$G$11+СВЦЭМ!$D$10+'СЕТ СН'!$G$5-'СЕТ СН'!$G$21</f>
        <v>3894.3695478500003</v>
      </c>
      <c r="C76" s="36">
        <f>SUMIFS(СВЦЭМ!$D$39:$D$782,СВЦЭМ!$A$39:$A$782,$A76,СВЦЭМ!$B$39:$B$782,C$47)+'СЕТ СН'!$G$11+СВЦЭМ!$D$10+'СЕТ СН'!$G$5-'СЕТ СН'!$G$21</f>
        <v>3994.08947721</v>
      </c>
      <c r="D76" s="36">
        <f>SUMIFS(СВЦЭМ!$D$39:$D$782,СВЦЭМ!$A$39:$A$782,$A76,СВЦЭМ!$B$39:$B$782,D$47)+'СЕТ СН'!$G$11+СВЦЭМ!$D$10+'СЕТ СН'!$G$5-'СЕТ СН'!$G$21</f>
        <v>3997.2880051500001</v>
      </c>
      <c r="E76" s="36">
        <f>SUMIFS(СВЦЭМ!$D$39:$D$782,СВЦЭМ!$A$39:$A$782,$A76,СВЦЭМ!$B$39:$B$782,E$47)+'СЕТ СН'!$G$11+СВЦЭМ!$D$10+'СЕТ СН'!$G$5-'СЕТ СН'!$G$21</f>
        <v>3993.2839949899999</v>
      </c>
      <c r="F76" s="36">
        <f>SUMIFS(СВЦЭМ!$D$39:$D$782,СВЦЭМ!$A$39:$A$782,$A76,СВЦЭМ!$B$39:$B$782,F$47)+'СЕТ СН'!$G$11+СВЦЭМ!$D$10+'СЕТ СН'!$G$5-'СЕТ СН'!$G$21</f>
        <v>4006.4569321700001</v>
      </c>
      <c r="G76" s="36">
        <f>SUMIFS(СВЦЭМ!$D$39:$D$782,СВЦЭМ!$A$39:$A$782,$A76,СВЦЭМ!$B$39:$B$782,G$47)+'СЕТ СН'!$G$11+СВЦЭМ!$D$10+'СЕТ СН'!$G$5-'СЕТ СН'!$G$21</f>
        <v>4015.1050669799997</v>
      </c>
      <c r="H76" s="36">
        <f>SUMIFS(СВЦЭМ!$D$39:$D$782,СВЦЭМ!$A$39:$A$782,$A76,СВЦЭМ!$B$39:$B$782,H$47)+'СЕТ СН'!$G$11+СВЦЭМ!$D$10+'СЕТ СН'!$G$5-'СЕТ СН'!$G$21</f>
        <v>4015.3134194499999</v>
      </c>
      <c r="I76" s="36">
        <f>SUMIFS(СВЦЭМ!$D$39:$D$782,СВЦЭМ!$A$39:$A$782,$A76,СВЦЭМ!$B$39:$B$782,I$47)+'СЕТ СН'!$G$11+СВЦЭМ!$D$10+'СЕТ СН'!$G$5-'СЕТ СН'!$G$21</f>
        <v>3911.8076527399999</v>
      </c>
      <c r="J76" s="36">
        <f>SUMIFS(СВЦЭМ!$D$39:$D$782,СВЦЭМ!$A$39:$A$782,$A76,СВЦЭМ!$B$39:$B$782,J$47)+'СЕТ СН'!$G$11+СВЦЭМ!$D$10+'СЕТ СН'!$G$5-'СЕТ СН'!$G$21</f>
        <v>3843.1447251500003</v>
      </c>
      <c r="K76" s="36">
        <f>SUMIFS(СВЦЭМ!$D$39:$D$782,СВЦЭМ!$A$39:$A$782,$A76,СВЦЭМ!$B$39:$B$782,K$47)+'СЕТ СН'!$G$11+СВЦЭМ!$D$10+'СЕТ СН'!$G$5-'СЕТ СН'!$G$21</f>
        <v>3775.7565349300003</v>
      </c>
      <c r="L76" s="36">
        <f>SUMIFS(СВЦЭМ!$D$39:$D$782,СВЦЭМ!$A$39:$A$782,$A76,СВЦЭМ!$B$39:$B$782,L$47)+'СЕТ СН'!$G$11+СВЦЭМ!$D$10+'СЕТ СН'!$G$5-'СЕТ СН'!$G$21</f>
        <v>3780.6834182900002</v>
      </c>
      <c r="M76" s="36">
        <f>SUMIFS(СВЦЭМ!$D$39:$D$782,СВЦЭМ!$A$39:$A$782,$A76,СВЦЭМ!$B$39:$B$782,M$47)+'СЕТ СН'!$G$11+СВЦЭМ!$D$10+'СЕТ СН'!$G$5-'СЕТ СН'!$G$21</f>
        <v>3790.6472496799997</v>
      </c>
      <c r="N76" s="36">
        <f>SUMIFS(СВЦЭМ!$D$39:$D$782,СВЦЭМ!$A$39:$A$782,$A76,СВЦЭМ!$B$39:$B$782,N$47)+'СЕТ СН'!$G$11+СВЦЭМ!$D$10+'СЕТ СН'!$G$5-'СЕТ СН'!$G$21</f>
        <v>3823.5662595599997</v>
      </c>
      <c r="O76" s="36">
        <f>SUMIFS(СВЦЭМ!$D$39:$D$782,СВЦЭМ!$A$39:$A$782,$A76,СВЦЭМ!$B$39:$B$782,O$47)+'СЕТ СН'!$G$11+СВЦЭМ!$D$10+'СЕТ СН'!$G$5-'СЕТ СН'!$G$21</f>
        <v>3877.2948250999998</v>
      </c>
      <c r="P76" s="36">
        <f>SUMIFS(СВЦЭМ!$D$39:$D$782,СВЦЭМ!$A$39:$A$782,$A76,СВЦЭМ!$B$39:$B$782,P$47)+'СЕТ СН'!$G$11+СВЦЭМ!$D$10+'СЕТ СН'!$G$5-'СЕТ СН'!$G$21</f>
        <v>3918.0745328000003</v>
      </c>
      <c r="Q76" s="36">
        <f>SUMIFS(СВЦЭМ!$D$39:$D$782,СВЦЭМ!$A$39:$A$782,$A76,СВЦЭМ!$B$39:$B$782,Q$47)+'СЕТ СН'!$G$11+СВЦЭМ!$D$10+'СЕТ СН'!$G$5-'СЕТ СН'!$G$21</f>
        <v>3911.6684898499998</v>
      </c>
      <c r="R76" s="36">
        <f>SUMIFS(СВЦЭМ!$D$39:$D$782,СВЦЭМ!$A$39:$A$782,$A76,СВЦЭМ!$B$39:$B$782,R$47)+'СЕТ СН'!$G$11+СВЦЭМ!$D$10+'СЕТ СН'!$G$5-'СЕТ СН'!$G$21</f>
        <v>3914.4927373199998</v>
      </c>
      <c r="S76" s="36">
        <f>SUMIFS(СВЦЭМ!$D$39:$D$782,СВЦЭМ!$A$39:$A$782,$A76,СВЦЭМ!$B$39:$B$782,S$47)+'СЕТ СН'!$G$11+СВЦЭМ!$D$10+'СЕТ СН'!$G$5-'СЕТ СН'!$G$21</f>
        <v>3936.0471342600003</v>
      </c>
      <c r="T76" s="36">
        <f>SUMIFS(СВЦЭМ!$D$39:$D$782,СВЦЭМ!$A$39:$A$782,$A76,СВЦЭМ!$B$39:$B$782,T$47)+'СЕТ СН'!$G$11+СВЦЭМ!$D$10+'СЕТ СН'!$G$5-'СЕТ СН'!$G$21</f>
        <v>3840.4269368300002</v>
      </c>
      <c r="U76" s="36">
        <f>SUMIFS(СВЦЭМ!$D$39:$D$782,СВЦЭМ!$A$39:$A$782,$A76,СВЦЭМ!$B$39:$B$782,U$47)+'СЕТ СН'!$G$11+СВЦЭМ!$D$10+'СЕТ СН'!$G$5-'СЕТ СН'!$G$21</f>
        <v>3749.7882269000002</v>
      </c>
      <c r="V76" s="36">
        <f>SUMIFS(СВЦЭМ!$D$39:$D$782,СВЦЭМ!$A$39:$A$782,$A76,СВЦЭМ!$B$39:$B$782,V$47)+'СЕТ СН'!$G$11+СВЦЭМ!$D$10+'СЕТ СН'!$G$5-'СЕТ СН'!$G$21</f>
        <v>3716.9152842399999</v>
      </c>
      <c r="W76" s="36">
        <f>SUMIFS(СВЦЭМ!$D$39:$D$782,СВЦЭМ!$A$39:$A$782,$A76,СВЦЭМ!$B$39:$B$782,W$47)+'СЕТ СН'!$G$11+СВЦЭМ!$D$10+'СЕТ СН'!$G$5-'СЕТ СН'!$G$21</f>
        <v>3724.6487912499997</v>
      </c>
      <c r="X76" s="36">
        <f>SUMIFS(СВЦЭМ!$D$39:$D$782,СВЦЭМ!$A$39:$A$782,$A76,СВЦЭМ!$B$39:$B$782,X$47)+'СЕТ СН'!$G$11+СВЦЭМ!$D$10+'СЕТ СН'!$G$5-'СЕТ СН'!$G$21</f>
        <v>3749.9758527499998</v>
      </c>
      <c r="Y76" s="36">
        <f>SUMIFS(СВЦЭМ!$D$39:$D$782,СВЦЭМ!$A$39:$A$782,$A76,СВЦЭМ!$B$39:$B$782,Y$47)+'СЕТ СН'!$G$11+СВЦЭМ!$D$10+'СЕТ СН'!$G$5-'СЕТ СН'!$G$21</f>
        <v>3818.8088821599999</v>
      </c>
    </row>
    <row r="77" spans="1:26" ht="15.75" x14ac:dyDescent="0.2">
      <c r="A77" s="35">
        <f t="shared" si="1"/>
        <v>44316</v>
      </c>
      <c r="B77" s="36">
        <f>SUMIFS(СВЦЭМ!$D$39:$D$782,СВЦЭМ!$A$39:$A$782,$A77,СВЦЭМ!$B$39:$B$782,B$47)+'СЕТ СН'!$G$11+СВЦЭМ!$D$10+'СЕТ СН'!$G$5-'СЕТ СН'!$G$21</f>
        <v>3878.4246085699997</v>
      </c>
      <c r="C77" s="36">
        <f>SUMIFS(СВЦЭМ!$D$39:$D$782,СВЦЭМ!$A$39:$A$782,$A77,СВЦЭМ!$B$39:$B$782,C$47)+'СЕТ СН'!$G$11+СВЦЭМ!$D$10+'СЕТ СН'!$G$5-'СЕТ СН'!$G$21</f>
        <v>3965.23218696</v>
      </c>
      <c r="D77" s="36">
        <f>SUMIFS(СВЦЭМ!$D$39:$D$782,СВЦЭМ!$A$39:$A$782,$A77,СВЦЭМ!$B$39:$B$782,D$47)+'СЕТ СН'!$G$11+СВЦЭМ!$D$10+'СЕТ СН'!$G$5-'СЕТ СН'!$G$21</f>
        <v>3988.73541862</v>
      </c>
      <c r="E77" s="36">
        <f>SUMIFS(СВЦЭМ!$D$39:$D$782,СВЦЭМ!$A$39:$A$782,$A77,СВЦЭМ!$B$39:$B$782,E$47)+'СЕТ СН'!$G$11+СВЦЭМ!$D$10+'СЕТ СН'!$G$5-'СЕТ СН'!$G$21</f>
        <v>3983.9097836400001</v>
      </c>
      <c r="F77" s="36">
        <f>SUMIFS(СВЦЭМ!$D$39:$D$782,СВЦЭМ!$A$39:$A$782,$A77,СВЦЭМ!$B$39:$B$782,F$47)+'СЕТ СН'!$G$11+СВЦЭМ!$D$10+'СЕТ СН'!$G$5-'СЕТ СН'!$G$21</f>
        <v>3996.7449092400002</v>
      </c>
      <c r="G77" s="36">
        <f>SUMIFS(СВЦЭМ!$D$39:$D$782,СВЦЭМ!$A$39:$A$782,$A77,СВЦЭМ!$B$39:$B$782,G$47)+'СЕТ СН'!$G$11+СВЦЭМ!$D$10+'СЕТ СН'!$G$5-'СЕТ СН'!$G$21</f>
        <v>4014.6404708999999</v>
      </c>
      <c r="H77" s="36">
        <f>SUMIFS(СВЦЭМ!$D$39:$D$782,СВЦЭМ!$A$39:$A$782,$A77,СВЦЭМ!$B$39:$B$782,H$47)+'СЕТ СН'!$G$11+СВЦЭМ!$D$10+'СЕТ СН'!$G$5-'СЕТ СН'!$G$21</f>
        <v>4018.1269871300001</v>
      </c>
      <c r="I77" s="36">
        <f>SUMIFS(СВЦЭМ!$D$39:$D$782,СВЦЭМ!$A$39:$A$782,$A77,СВЦЭМ!$B$39:$B$782,I$47)+'СЕТ СН'!$G$11+СВЦЭМ!$D$10+'СЕТ СН'!$G$5-'СЕТ СН'!$G$21</f>
        <v>3936.1105044699998</v>
      </c>
      <c r="J77" s="36">
        <f>SUMIFS(СВЦЭМ!$D$39:$D$782,СВЦЭМ!$A$39:$A$782,$A77,СВЦЭМ!$B$39:$B$782,J$47)+'СЕТ СН'!$G$11+СВЦЭМ!$D$10+'СЕТ СН'!$G$5-'СЕТ СН'!$G$21</f>
        <v>3864.13693057</v>
      </c>
      <c r="K77" s="36">
        <f>SUMIFS(СВЦЭМ!$D$39:$D$782,СВЦЭМ!$A$39:$A$782,$A77,СВЦЭМ!$B$39:$B$782,K$47)+'СЕТ СН'!$G$11+СВЦЭМ!$D$10+'СЕТ СН'!$G$5-'СЕТ СН'!$G$21</f>
        <v>3827.5353303000002</v>
      </c>
      <c r="L77" s="36">
        <f>SUMIFS(СВЦЭМ!$D$39:$D$782,СВЦЭМ!$A$39:$A$782,$A77,СВЦЭМ!$B$39:$B$782,L$47)+'СЕТ СН'!$G$11+СВЦЭМ!$D$10+'СЕТ СН'!$G$5-'СЕТ СН'!$G$21</f>
        <v>3801.3670583100002</v>
      </c>
      <c r="M77" s="36">
        <f>SUMIFS(СВЦЭМ!$D$39:$D$782,СВЦЭМ!$A$39:$A$782,$A77,СВЦЭМ!$B$39:$B$782,M$47)+'СЕТ СН'!$G$11+СВЦЭМ!$D$10+'СЕТ СН'!$G$5-'СЕТ СН'!$G$21</f>
        <v>3809.8191283200003</v>
      </c>
      <c r="N77" s="36">
        <f>SUMIFS(СВЦЭМ!$D$39:$D$782,СВЦЭМ!$A$39:$A$782,$A77,СВЦЭМ!$B$39:$B$782,N$47)+'СЕТ СН'!$G$11+СВЦЭМ!$D$10+'СЕТ СН'!$G$5-'СЕТ СН'!$G$21</f>
        <v>3876.3580378300003</v>
      </c>
      <c r="O77" s="36">
        <f>SUMIFS(СВЦЭМ!$D$39:$D$782,СВЦЭМ!$A$39:$A$782,$A77,СВЦЭМ!$B$39:$B$782,O$47)+'СЕТ СН'!$G$11+СВЦЭМ!$D$10+'СЕТ СН'!$G$5-'СЕТ СН'!$G$21</f>
        <v>3918.2586765799997</v>
      </c>
      <c r="P77" s="36">
        <f>SUMIFS(СВЦЭМ!$D$39:$D$782,СВЦЭМ!$A$39:$A$782,$A77,СВЦЭМ!$B$39:$B$782,P$47)+'СЕТ СН'!$G$11+СВЦЭМ!$D$10+'СЕТ СН'!$G$5-'СЕТ СН'!$G$21</f>
        <v>3945.6523622200002</v>
      </c>
      <c r="Q77" s="36">
        <f>SUMIFS(СВЦЭМ!$D$39:$D$782,СВЦЭМ!$A$39:$A$782,$A77,СВЦЭМ!$B$39:$B$782,Q$47)+'СЕТ СН'!$G$11+СВЦЭМ!$D$10+'СЕТ СН'!$G$5-'СЕТ СН'!$G$21</f>
        <v>3939.8394713600001</v>
      </c>
      <c r="R77" s="36">
        <f>SUMIFS(СВЦЭМ!$D$39:$D$782,СВЦЭМ!$A$39:$A$782,$A77,СВЦЭМ!$B$39:$B$782,R$47)+'СЕТ СН'!$G$11+СВЦЭМ!$D$10+'СЕТ СН'!$G$5-'СЕТ СН'!$G$21</f>
        <v>3929.9465952400001</v>
      </c>
      <c r="S77" s="36">
        <f>SUMIFS(СВЦЭМ!$D$39:$D$782,СВЦЭМ!$A$39:$A$782,$A77,СВЦЭМ!$B$39:$B$782,S$47)+'СЕТ СН'!$G$11+СВЦЭМ!$D$10+'СЕТ СН'!$G$5-'СЕТ СН'!$G$21</f>
        <v>3920.14937994</v>
      </c>
      <c r="T77" s="36">
        <f>SUMIFS(СВЦЭМ!$D$39:$D$782,СВЦЭМ!$A$39:$A$782,$A77,СВЦЭМ!$B$39:$B$782,T$47)+'СЕТ СН'!$G$11+СВЦЭМ!$D$10+'СЕТ СН'!$G$5-'СЕТ СН'!$G$21</f>
        <v>3823.1117447400002</v>
      </c>
      <c r="U77" s="36">
        <f>SUMIFS(СВЦЭМ!$D$39:$D$782,СВЦЭМ!$A$39:$A$782,$A77,СВЦЭМ!$B$39:$B$782,U$47)+'СЕТ СН'!$G$11+СВЦЭМ!$D$10+'СЕТ СН'!$G$5-'СЕТ СН'!$G$21</f>
        <v>3737.92975725</v>
      </c>
      <c r="V77" s="36">
        <f>SUMIFS(СВЦЭМ!$D$39:$D$782,СВЦЭМ!$A$39:$A$782,$A77,СВЦЭМ!$B$39:$B$782,V$47)+'СЕТ СН'!$G$11+СВЦЭМ!$D$10+'СЕТ СН'!$G$5-'СЕТ СН'!$G$21</f>
        <v>3705.8216757299997</v>
      </c>
      <c r="W77" s="36">
        <f>SUMIFS(СВЦЭМ!$D$39:$D$782,СВЦЭМ!$A$39:$A$782,$A77,СВЦЭМ!$B$39:$B$782,W$47)+'СЕТ СН'!$G$11+СВЦЭМ!$D$10+'СЕТ СН'!$G$5-'СЕТ СН'!$G$21</f>
        <v>3712.7846372200001</v>
      </c>
      <c r="X77" s="36">
        <f>SUMIFS(СВЦЭМ!$D$39:$D$782,СВЦЭМ!$A$39:$A$782,$A77,СВЦЭМ!$B$39:$B$782,X$47)+'СЕТ СН'!$G$11+СВЦЭМ!$D$10+'СЕТ СН'!$G$5-'СЕТ СН'!$G$21</f>
        <v>3754.94099426</v>
      </c>
      <c r="Y77" s="36">
        <f>SUMIFS(СВЦЭМ!$D$39:$D$782,СВЦЭМ!$A$39:$A$782,$A77,СВЦЭМ!$B$39:$B$782,Y$47)+'СЕТ СН'!$G$11+СВЦЭМ!$D$10+'СЕТ СН'!$G$5-'СЕТ СН'!$G$21</f>
        <v>3838.8254293600003</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01.04.2021</v>
      </c>
      <c r="B84" s="36">
        <f>SUMIFS(СВЦЭМ!$D$39:$D$782,СВЦЭМ!$A$39:$A$782,$A84,СВЦЭМ!$B$39:$B$782,B$83)+'СЕТ СН'!$H$11+СВЦЭМ!$D$10+'СЕТ СН'!$H$5-'СЕТ СН'!$H$21</f>
        <v>3897.5798161499997</v>
      </c>
      <c r="C84" s="36">
        <f>SUMIFS(СВЦЭМ!$D$39:$D$782,СВЦЭМ!$A$39:$A$782,$A84,СВЦЭМ!$B$39:$B$782,C$83)+'СЕТ СН'!$H$11+СВЦЭМ!$D$10+'СЕТ СН'!$H$5-'СЕТ СН'!$H$21</f>
        <v>3980.7585205099999</v>
      </c>
      <c r="D84" s="36">
        <f>SUMIFS(СВЦЭМ!$D$39:$D$782,СВЦЭМ!$A$39:$A$782,$A84,СВЦЭМ!$B$39:$B$782,D$83)+'СЕТ СН'!$H$11+СВЦЭМ!$D$10+'СЕТ СН'!$H$5-'СЕТ СН'!$H$21</f>
        <v>4026.2327075100002</v>
      </c>
      <c r="E84" s="36">
        <f>SUMIFS(СВЦЭМ!$D$39:$D$782,СВЦЭМ!$A$39:$A$782,$A84,СВЦЭМ!$B$39:$B$782,E$83)+'СЕТ СН'!$H$11+СВЦЭМ!$D$10+'СЕТ СН'!$H$5-'СЕТ СН'!$H$21</f>
        <v>4026.0553976000001</v>
      </c>
      <c r="F84" s="36">
        <f>SUMIFS(СВЦЭМ!$D$39:$D$782,СВЦЭМ!$A$39:$A$782,$A84,СВЦЭМ!$B$39:$B$782,F$83)+'СЕТ СН'!$H$11+СВЦЭМ!$D$10+'СЕТ СН'!$H$5-'СЕТ СН'!$H$21</f>
        <v>4021.2788193199999</v>
      </c>
      <c r="G84" s="36">
        <f>SUMIFS(СВЦЭМ!$D$39:$D$782,СВЦЭМ!$A$39:$A$782,$A84,СВЦЭМ!$B$39:$B$782,G$83)+'СЕТ СН'!$H$11+СВЦЭМ!$D$10+'СЕТ СН'!$H$5-'СЕТ СН'!$H$21</f>
        <v>4011.9245134800003</v>
      </c>
      <c r="H84" s="36">
        <f>SUMIFS(СВЦЭМ!$D$39:$D$782,СВЦЭМ!$A$39:$A$782,$A84,СВЦЭМ!$B$39:$B$782,H$83)+'СЕТ СН'!$H$11+СВЦЭМ!$D$10+'СЕТ СН'!$H$5-'СЕТ СН'!$H$21</f>
        <v>3949.1752021399998</v>
      </c>
      <c r="I84" s="36">
        <f>SUMIFS(СВЦЭМ!$D$39:$D$782,СВЦЭМ!$A$39:$A$782,$A84,СВЦЭМ!$B$39:$B$782,I$83)+'СЕТ СН'!$H$11+СВЦЭМ!$D$10+'СЕТ СН'!$H$5-'СЕТ СН'!$H$21</f>
        <v>3915.9006576299998</v>
      </c>
      <c r="J84" s="36">
        <f>SUMIFS(СВЦЭМ!$D$39:$D$782,СВЦЭМ!$A$39:$A$782,$A84,СВЦЭМ!$B$39:$B$782,J$83)+'СЕТ СН'!$H$11+СВЦЭМ!$D$10+'СЕТ СН'!$H$5-'СЕТ СН'!$H$21</f>
        <v>3870.2092714</v>
      </c>
      <c r="K84" s="36">
        <f>SUMIFS(СВЦЭМ!$D$39:$D$782,СВЦЭМ!$A$39:$A$782,$A84,СВЦЭМ!$B$39:$B$782,K$83)+'СЕТ СН'!$H$11+СВЦЭМ!$D$10+'СЕТ СН'!$H$5-'СЕТ СН'!$H$21</f>
        <v>3797.1457455</v>
      </c>
      <c r="L84" s="36">
        <f>SUMIFS(СВЦЭМ!$D$39:$D$782,СВЦЭМ!$A$39:$A$782,$A84,СВЦЭМ!$B$39:$B$782,L$83)+'СЕТ СН'!$H$11+СВЦЭМ!$D$10+'СЕТ СН'!$H$5-'СЕТ СН'!$H$21</f>
        <v>3796.80858291</v>
      </c>
      <c r="M84" s="36">
        <f>SUMIFS(СВЦЭМ!$D$39:$D$782,СВЦЭМ!$A$39:$A$782,$A84,СВЦЭМ!$B$39:$B$782,M$83)+'СЕТ СН'!$H$11+СВЦЭМ!$D$10+'СЕТ СН'!$H$5-'СЕТ СН'!$H$21</f>
        <v>3800.6830435000002</v>
      </c>
      <c r="N84" s="36">
        <f>SUMIFS(СВЦЭМ!$D$39:$D$782,СВЦЭМ!$A$39:$A$782,$A84,СВЦЭМ!$B$39:$B$782,N$83)+'СЕТ СН'!$H$11+СВЦЭМ!$D$10+'СЕТ СН'!$H$5-'СЕТ СН'!$H$21</f>
        <v>3829.6714252700003</v>
      </c>
      <c r="O84" s="36">
        <f>SUMIFS(СВЦЭМ!$D$39:$D$782,СВЦЭМ!$A$39:$A$782,$A84,СВЦЭМ!$B$39:$B$782,O$83)+'СЕТ СН'!$H$11+СВЦЭМ!$D$10+'СЕТ СН'!$H$5-'СЕТ СН'!$H$21</f>
        <v>3870.0673297499998</v>
      </c>
      <c r="P84" s="36">
        <f>SUMIFS(СВЦЭМ!$D$39:$D$782,СВЦЭМ!$A$39:$A$782,$A84,СВЦЭМ!$B$39:$B$782,P$83)+'СЕТ СН'!$H$11+СВЦЭМ!$D$10+'СЕТ СН'!$H$5-'СЕТ СН'!$H$21</f>
        <v>3916.7783481900001</v>
      </c>
      <c r="Q84" s="36">
        <f>SUMIFS(СВЦЭМ!$D$39:$D$782,СВЦЭМ!$A$39:$A$782,$A84,СВЦЭМ!$B$39:$B$782,Q$83)+'СЕТ СН'!$H$11+СВЦЭМ!$D$10+'СЕТ СН'!$H$5-'СЕТ СН'!$H$21</f>
        <v>3943.7079414300001</v>
      </c>
      <c r="R84" s="36">
        <f>SUMIFS(СВЦЭМ!$D$39:$D$782,СВЦЭМ!$A$39:$A$782,$A84,СВЦЭМ!$B$39:$B$782,R$83)+'СЕТ СН'!$H$11+СВЦЭМ!$D$10+'СЕТ СН'!$H$5-'СЕТ СН'!$H$21</f>
        <v>3929.6851204499999</v>
      </c>
      <c r="S84" s="36">
        <f>SUMIFS(СВЦЭМ!$D$39:$D$782,СВЦЭМ!$A$39:$A$782,$A84,СВЦЭМ!$B$39:$B$782,S$83)+'СЕТ СН'!$H$11+СВЦЭМ!$D$10+'СЕТ СН'!$H$5-'СЕТ СН'!$H$21</f>
        <v>3910.2526702800001</v>
      </c>
      <c r="T84" s="36">
        <f>SUMIFS(СВЦЭМ!$D$39:$D$782,СВЦЭМ!$A$39:$A$782,$A84,СВЦЭМ!$B$39:$B$782,T$83)+'СЕТ СН'!$H$11+СВЦЭМ!$D$10+'СЕТ СН'!$H$5-'СЕТ СН'!$H$21</f>
        <v>3873.1014839600002</v>
      </c>
      <c r="U84" s="36">
        <f>SUMIFS(СВЦЭМ!$D$39:$D$782,СВЦЭМ!$A$39:$A$782,$A84,СВЦЭМ!$B$39:$B$782,U$83)+'СЕТ СН'!$H$11+СВЦЭМ!$D$10+'СЕТ СН'!$H$5-'СЕТ СН'!$H$21</f>
        <v>3801.5098435199998</v>
      </c>
      <c r="V84" s="36">
        <f>SUMIFS(СВЦЭМ!$D$39:$D$782,СВЦЭМ!$A$39:$A$782,$A84,СВЦЭМ!$B$39:$B$782,V$83)+'СЕТ СН'!$H$11+СВЦЭМ!$D$10+'СЕТ СН'!$H$5-'СЕТ СН'!$H$21</f>
        <v>3764.86992233</v>
      </c>
      <c r="W84" s="36">
        <f>SUMIFS(СВЦЭМ!$D$39:$D$782,СВЦЭМ!$A$39:$A$782,$A84,СВЦЭМ!$B$39:$B$782,W$83)+'СЕТ СН'!$H$11+СВЦЭМ!$D$10+'СЕТ СН'!$H$5-'СЕТ СН'!$H$21</f>
        <v>3754.0104164899999</v>
      </c>
      <c r="X84" s="36">
        <f>SUMIFS(СВЦЭМ!$D$39:$D$782,СВЦЭМ!$A$39:$A$782,$A84,СВЦЭМ!$B$39:$B$782,X$83)+'СЕТ СН'!$H$11+СВЦЭМ!$D$10+'СЕТ СН'!$H$5-'СЕТ СН'!$H$21</f>
        <v>3773.7460353200004</v>
      </c>
      <c r="Y84" s="36">
        <f>SUMIFS(СВЦЭМ!$D$39:$D$782,СВЦЭМ!$A$39:$A$782,$A84,СВЦЭМ!$B$39:$B$782,Y$83)+'СЕТ СН'!$H$11+СВЦЭМ!$D$10+'СЕТ СН'!$H$5-'СЕТ СН'!$H$21</f>
        <v>3794.5397969200003</v>
      </c>
      <c r="AA84" s="45"/>
    </row>
    <row r="85" spans="1:27" ht="15.75" x14ac:dyDescent="0.2">
      <c r="A85" s="35">
        <f>A84+1</f>
        <v>44288</v>
      </c>
      <c r="B85" s="36">
        <f>SUMIFS(СВЦЭМ!$D$39:$D$782,СВЦЭМ!$A$39:$A$782,$A85,СВЦЭМ!$B$39:$B$782,B$83)+'СЕТ СН'!$H$11+СВЦЭМ!$D$10+'СЕТ СН'!$H$5-'СЕТ СН'!$H$21</f>
        <v>3862.2545719300001</v>
      </c>
      <c r="C85" s="36">
        <f>SUMIFS(СВЦЭМ!$D$39:$D$782,СВЦЭМ!$A$39:$A$782,$A85,СВЦЭМ!$B$39:$B$782,C$83)+'СЕТ СН'!$H$11+СВЦЭМ!$D$10+'СЕТ СН'!$H$5-'СЕТ СН'!$H$21</f>
        <v>3918.9753669199999</v>
      </c>
      <c r="D85" s="36">
        <f>SUMIFS(СВЦЭМ!$D$39:$D$782,СВЦЭМ!$A$39:$A$782,$A85,СВЦЭМ!$B$39:$B$782,D$83)+'СЕТ СН'!$H$11+СВЦЭМ!$D$10+'СЕТ СН'!$H$5-'СЕТ СН'!$H$21</f>
        <v>3968.14116229</v>
      </c>
      <c r="E85" s="36">
        <f>SUMIFS(СВЦЭМ!$D$39:$D$782,СВЦЭМ!$A$39:$A$782,$A85,СВЦЭМ!$B$39:$B$782,E$83)+'СЕТ СН'!$H$11+СВЦЭМ!$D$10+'СЕТ СН'!$H$5-'СЕТ СН'!$H$21</f>
        <v>3980.9570214699997</v>
      </c>
      <c r="F85" s="36">
        <f>SUMIFS(СВЦЭМ!$D$39:$D$782,СВЦЭМ!$A$39:$A$782,$A85,СВЦЭМ!$B$39:$B$782,F$83)+'СЕТ СН'!$H$11+СВЦЭМ!$D$10+'СЕТ СН'!$H$5-'СЕТ СН'!$H$21</f>
        <v>3973.3565700500003</v>
      </c>
      <c r="G85" s="36">
        <f>SUMIFS(СВЦЭМ!$D$39:$D$782,СВЦЭМ!$A$39:$A$782,$A85,СВЦЭМ!$B$39:$B$782,G$83)+'СЕТ СН'!$H$11+СВЦЭМ!$D$10+'СЕТ СН'!$H$5-'СЕТ СН'!$H$21</f>
        <v>3943.2640261500001</v>
      </c>
      <c r="H85" s="36">
        <f>SUMIFS(СВЦЭМ!$D$39:$D$782,СВЦЭМ!$A$39:$A$782,$A85,СВЦЭМ!$B$39:$B$782,H$83)+'СЕТ СН'!$H$11+СВЦЭМ!$D$10+'СЕТ СН'!$H$5-'СЕТ СН'!$H$21</f>
        <v>3908.4970753099997</v>
      </c>
      <c r="I85" s="36">
        <f>SUMIFS(СВЦЭМ!$D$39:$D$782,СВЦЭМ!$A$39:$A$782,$A85,СВЦЭМ!$B$39:$B$782,I$83)+'СЕТ СН'!$H$11+СВЦЭМ!$D$10+'СЕТ СН'!$H$5-'СЕТ СН'!$H$21</f>
        <v>3879.2804948100002</v>
      </c>
      <c r="J85" s="36">
        <f>SUMIFS(СВЦЭМ!$D$39:$D$782,СВЦЭМ!$A$39:$A$782,$A85,СВЦЭМ!$B$39:$B$782,J$83)+'СЕТ СН'!$H$11+СВЦЭМ!$D$10+'СЕТ СН'!$H$5-'СЕТ СН'!$H$21</f>
        <v>3839.5294341700001</v>
      </c>
      <c r="K85" s="36">
        <f>SUMIFS(СВЦЭМ!$D$39:$D$782,СВЦЭМ!$A$39:$A$782,$A85,СВЦЭМ!$B$39:$B$782,K$83)+'СЕТ СН'!$H$11+СВЦЭМ!$D$10+'СЕТ СН'!$H$5-'СЕТ СН'!$H$21</f>
        <v>3811.3538374300001</v>
      </c>
      <c r="L85" s="36">
        <f>SUMIFS(СВЦЭМ!$D$39:$D$782,СВЦЭМ!$A$39:$A$782,$A85,СВЦЭМ!$B$39:$B$782,L$83)+'СЕТ СН'!$H$11+СВЦЭМ!$D$10+'СЕТ СН'!$H$5-'СЕТ СН'!$H$21</f>
        <v>3830.0405305700001</v>
      </c>
      <c r="M85" s="36">
        <f>SUMIFS(СВЦЭМ!$D$39:$D$782,СВЦЭМ!$A$39:$A$782,$A85,СВЦЭМ!$B$39:$B$782,M$83)+'СЕТ СН'!$H$11+СВЦЭМ!$D$10+'СЕТ СН'!$H$5-'СЕТ СН'!$H$21</f>
        <v>3816.9447723799999</v>
      </c>
      <c r="N85" s="36">
        <f>SUMIFS(СВЦЭМ!$D$39:$D$782,СВЦЭМ!$A$39:$A$782,$A85,СВЦЭМ!$B$39:$B$782,N$83)+'СЕТ СН'!$H$11+СВЦЭМ!$D$10+'СЕТ СН'!$H$5-'СЕТ СН'!$H$21</f>
        <v>3847.5792594200002</v>
      </c>
      <c r="O85" s="36">
        <f>SUMIFS(СВЦЭМ!$D$39:$D$782,СВЦЭМ!$A$39:$A$782,$A85,СВЦЭМ!$B$39:$B$782,O$83)+'СЕТ СН'!$H$11+СВЦЭМ!$D$10+'СЕТ СН'!$H$5-'СЕТ СН'!$H$21</f>
        <v>3883.9508046000001</v>
      </c>
      <c r="P85" s="36">
        <f>SUMIFS(СВЦЭМ!$D$39:$D$782,СВЦЭМ!$A$39:$A$782,$A85,СВЦЭМ!$B$39:$B$782,P$83)+'СЕТ СН'!$H$11+СВЦЭМ!$D$10+'СЕТ СН'!$H$5-'СЕТ СН'!$H$21</f>
        <v>3931.2442012199999</v>
      </c>
      <c r="Q85" s="36">
        <f>SUMIFS(СВЦЭМ!$D$39:$D$782,СВЦЭМ!$A$39:$A$782,$A85,СВЦЭМ!$B$39:$B$782,Q$83)+'СЕТ СН'!$H$11+СВЦЭМ!$D$10+'СЕТ СН'!$H$5-'СЕТ СН'!$H$21</f>
        <v>3949.0240381599997</v>
      </c>
      <c r="R85" s="36">
        <f>SUMIFS(СВЦЭМ!$D$39:$D$782,СВЦЭМ!$A$39:$A$782,$A85,СВЦЭМ!$B$39:$B$782,R$83)+'СЕТ СН'!$H$11+СВЦЭМ!$D$10+'СЕТ СН'!$H$5-'СЕТ СН'!$H$21</f>
        <v>3951.3043475499999</v>
      </c>
      <c r="S85" s="36">
        <f>SUMIFS(СВЦЭМ!$D$39:$D$782,СВЦЭМ!$A$39:$A$782,$A85,СВЦЭМ!$B$39:$B$782,S$83)+'СЕТ СН'!$H$11+СВЦЭМ!$D$10+'СЕТ СН'!$H$5-'СЕТ СН'!$H$21</f>
        <v>3945.2377087200002</v>
      </c>
      <c r="T85" s="36">
        <f>SUMIFS(СВЦЭМ!$D$39:$D$782,СВЦЭМ!$A$39:$A$782,$A85,СВЦЭМ!$B$39:$B$782,T$83)+'СЕТ СН'!$H$11+СВЦЭМ!$D$10+'СЕТ СН'!$H$5-'СЕТ СН'!$H$21</f>
        <v>3880.8073489999997</v>
      </c>
      <c r="U85" s="36">
        <f>SUMIFS(СВЦЭМ!$D$39:$D$782,СВЦЭМ!$A$39:$A$782,$A85,СВЦЭМ!$B$39:$B$782,U$83)+'СЕТ СН'!$H$11+СВЦЭМ!$D$10+'СЕТ СН'!$H$5-'СЕТ СН'!$H$21</f>
        <v>3805.6848927000001</v>
      </c>
      <c r="V85" s="36">
        <f>SUMIFS(СВЦЭМ!$D$39:$D$782,СВЦЭМ!$A$39:$A$782,$A85,СВЦЭМ!$B$39:$B$782,V$83)+'СЕТ СН'!$H$11+СВЦЭМ!$D$10+'СЕТ СН'!$H$5-'СЕТ СН'!$H$21</f>
        <v>3768.6927089700002</v>
      </c>
      <c r="W85" s="36">
        <f>SUMIFS(СВЦЭМ!$D$39:$D$782,СВЦЭМ!$A$39:$A$782,$A85,СВЦЭМ!$B$39:$B$782,W$83)+'СЕТ СН'!$H$11+СВЦЭМ!$D$10+'СЕТ СН'!$H$5-'СЕТ СН'!$H$21</f>
        <v>3767.3057789499999</v>
      </c>
      <c r="X85" s="36">
        <f>SUMIFS(СВЦЭМ!$D$39:$D$782,СВЦЭМ!$A$39:$A$782,$A85,СВЦЭМ!$B$39:$B$782,X$83)+'СЕТ СН'!$H$11+СВЦЭМ!$D$10+'СЕТ СН'!$H$5-'СЕТ СН'!$H$21</f>
        <v>3795.3520659699998</v>
      </c>
      <c r="Y85" s="36">
        <f>SUMIFS(СВЦЭМ!$D$39:$D$782,СВЦЭМ!$A$39:$A$782,$A85,СВЦЭМ!$B$39:$B$782,Y$83)+'СЕТ СН'!$H$11+СВЦЭМ!$D$10+'СЕТ СН'!$H$5-'СЕТ СН'!$H$21</f>
        <v>3842.5753813800002</v>
      </c>
    </row>
    <row r="86" spans="1:27" ht="15.75" x14ac:dyDescent="0.2">
      <c r="A86" s="35">
        <f t="shared" ref="A86:A114" si="2">A85+1</f>
        <v>44289</v>
      </c>
      <c r="B86" s="36">
        <f>SUMIFS(СВЦЭМ!$D$39:$D$782,СВЦЭМ!$A$39:$A$782,$A86,СВЦЭМ!$B$39:$B$782,B$83)+'СЕТ СН'!$H$11+СВЦЭМ!$D$10+'СЕТ СН'!$H$5-'СЕТ СН'!$H$21</f>
        <v>3937.7970456499997</v>
      </c>
      <c r="C86" s="36">
        <f>SUMIFS(СВЦЭМ!$D$39:$D$782,СВЦЭМ!$A$39:$A$782,$A86,СВЦЭМ!$B$39:$B$782,C$83)+'СЕТ СН'!$H$11+СВЦЭМ!$D$10+'СЕТ СН'!$H$5-'СЕТ СН'!$H$21</f>
        <v>3993.9627615199997</v>
      </c>
      <c r="D86" s="36">
        <f>SUMIFS(СВЦЭМ!$D$39:$D$782,СВЦЭМ!$A$39:$A$782,$A86,СВЦЭМ!$B$39:$B$782,D$83)+'СЕТ СН'!$H$11+СВЦЭМ!$D$10+'СЕТ СН'!$H$5-'СЕТ СН'!$H$21</f>
        <v>4030.2094097999998</v>
      </c>
      <c r="E86" s="36">
        <f>SUMIFS(СВЦЭМ!$D$39:$D$782,СВЦЭМ!$A$39:$A$782,$A86,СВЦЭМ!$B$39:$B$782,E$83)+'СЕТ СН'!$H$11+СВЦЭМ!$D$10+'СЕТ СН'!$H$5-'СЕТ СН'!$H$21</f>
        <v>4016.0311489599999</v>
      </c>
      <c r="F86" s="36">
        <f>SUMIFS(СВЦЭМ!$D$39:$D$782,СВЦЭМ!$A$39:$A$782,$A86,СВЦЭМ!$B$39:$B$782,F$83)+'СЕТ СН'!$H$11+СВЦЭМ!$D$10+'СЕТ СН'!$H$5-'СЕТ СН'!$H$21</f>
        <v>4031.8107512199999</v>
      </c>
      <c r="G86" s="36">
        <f>SUMIFS(СВЦЭМ!$D$39:$D$782,СВЦЭМ!$A$39:$A$782,$A86,СВЦЭМ!$B$39:$B$782,G$83)+'СЕТ СН'!$H$11+СВЦЭМ!$D$10+'СЕТ СН'!$H$5-'СЕТ СН'!$H$21</f>
        <v>4018.3537024899997</v>
      </c>
      <c r="H86" s="36">
        <f>SUMIFS(СВЦЭМ!$D$39:$D$782,СВЦЭМ!$A$39:$A$782,$A86,СВЦЭМ!$B$39:$B$782,H$83)+'СЕТ СН'!$H$11+СВЦЭМ!$D$10+'СЕТ СН'!$H$5-'СЕТ СН'!$H$21</f>
        <v>3930.8861130699997</v>
      </c>
      <c r="I86" s="36">
        <f>SUMIFS(СВЦЭМ!$D$39:$D$782,СВЦЭМ!$A$39:$A$782,$A86,СВЦЭМ!$B$39:$B$782,I$83)+'СЕТ СН'!$H$11+СВЦЭМ!$D$10+'СЕТ СН'!$H$5-'СЕТ СН'!$H$21</f>
        <v>3895.2394416500001</v>
      </c>
      <c r="J86" s="36">
        <f>SUMIFS(СВЦЭМ!$D$39:$D$782,СВЦЭМ!$A$39:$A$782,$A86,СВЦЭМ!$B$39:$B$782,J$83)+'СЕТ СН'!$H$11+СВЦЭМ!$D$10+'СЕТ СН'!$H$5-'СЕТ СН'!$H$21</f>
        <v>3832.7846805199997</v>
      </c>
      <c r="K86" s="36">
        <f>SUMIFS(СВЦЭМ!$D$39:$D$782,СВЦЭМ!$A$39:$A$782,$A86,СВЦЭМ!$B$39:$B$782,K$83)+'СЕТ СН'!$H$11+СВЦЭМ!$D$10+'СЕТ СН'!$H$5-'СЕТ СН'!$H$21</f>
        <v>3772.7903247200002</v>
      </c>
      <c r="L86" s="36">
        <f>SUMIFS(СВЦЭМ!$D$39:$D$782,СВЦЭМ!$A$39:$A$782,$A86,СВЦЭМ!$B$39:$B$782,L$83)+'СЕТ СН'!$H$11+СВЦЭМ!$D$10+'СЕТ СН'!$H$5-'СЕТ СН'!$H$21</f>
        <v>3781.4792953400001</v>
      </c>
      <c r="M86" s="36">
        <f>SUMIFS(СВЦЭМ!$D$39:$D$782,СВЦЭМ!$A$39:$A$782,$A86,СВЦЭМ!$B$39:$B$782,M$83)+'СЕТ СН'!$H$11+СВЦЭМ!$D$10+'СЕТ СН'!$H$5-'СЕТ СН'!$H$21</f>
        <v>3792.9782459200001</v>
      </c>
      <c r="N86" s="36">
        <f>SUMIFS(СВЦЭМ!$D$39:$D$782,СВЦЭМ!$A$39:$A$782,$A86,СВЦЭМ!$B$39:$B$782,N$83)+'СЕТ СН'!$H$11+СВЦЭМ!$D$10+'СЕТ СН'!$H$5-'СЕТ СН'!$H$21</f>
        <v>3828.5926364500001</v>
      </c>
      <c r="O86" s="36">
        <f>SUMIFS(СВЦЭМ!$D$39:$D$782,СВЦЭМ!$A$39:$A$782,$A86,СВЦЭМ!$B$39:$B$782,O$83)+'СЕТ СН'!$H$11+СВЦЭМ!$D$10+'СЕТ СН'!$H$5-'СЕТ СН'!$H$21</f>
        <v>3872.9703772600001</v>
      </c>
      <c r="P86" s="36">
        <f>SUMIFS(СВЦЭМ!$D$39:$D$782,СВЦЭМ!$A$39:$A$782,$A86,СВЦЭМ!$B$39:$B$782,P$83)+'СЕТ СН'!$H$11+СВЦЭМ!$D$10+'СЕТ СН'!$H$5-'СЕТ СН'!$H$21</f>
        <v>3928.6581539600002</v>
      </c>
      <c r="Q86" s="36">
        <f>SUMIFS(СВЦЭМ!$D$39:$D$782,СВЦЭМ!$A$39:$A$782,$A86,СВЦЭМ!$B$39:$B$782,Q$83)+'СЕТ СН'!$H$11+СВЦЭМ!$D$10+'СЕТ СН'!$H$5-'СЕТ СН'!$H$21</f>
        <v>3952.7124907500001</v>
      </c>
      <c r="R86" s="36">
        <f>SUMIFS(СВЦЭМ!$D$39:$D$782,СВЦЭМ!$A$39:$A$782,$A86,СВЦЭМ!$B$39:$B$782,R$83)+'СЕТ СН'!$H$11+СВЦЭМ!$D$10+'СЕТ СН'!$H$5-'СЕТ СН'!$H$21</f>
        <v>3942.0338082099997</v>
      </c>
      <c r="S86" s="36">
        <f>SUMIFS(СВЦЭМ!$D$39:$D$782,СВЦЭМ!$A$39:$A$782,$A86,СВЦЭМ!$B$39:$B$782,S$83)+'СЕТ СН'!$H$11+СВЦЭМ!$D$10+'СЕТ СН'!$H$5-'СЕТ СН'!$H$21</f>
        <v>3922.4355934499999</v>
      </c>
      <c r="T86" s="36">
        <f>SUMIFS(СВЦЭМ!$D$39:$D$782,СВЦЭМ!$A$39:$A$782,$A86,СВЦЭМ!$B$39:$B$782,T$83)+'СЕТ СН'!$H$11+СВЦЭМ!$D$10+'СЕТ СН'!$H$5-'СЕТ СН'!$H$21</f>
        <v>3839.5070039100001</v>
      </c>
      <c r="U86" s="36">
        <f>SUMIFS(СВЦЭМ!$D$39:$D$782,СВЦЭМ!$A$39:$A$782,$A86,СВЦЭМ!$B$39:$B$782,U$83)+'СЕТ СН'!$H$11+СВЦЭМ!$D$10+'СЕТ СН'!$H$5-'СЕТ СН'!$H$21</f>
        <v>3756.6252098999998</v>
      </c>
      <c r="V86" s="36">
        <f>SUMIFS(СВЦЭМ!$D$39:$D$782,СВЦЭМ!$A$39:$A$782,$A86,СВЦЭМ!$B$39:$B$782,V$83)+'СЕТ СН'!$H$11+СВЦЭМ!$D$10+'СЕТ СН'!$H$5-'СЕТ СН'!$H$21</f>
        <v>3730.93597249</v>
      </c>
      <c r="W86" s="36">
        <f>SUMIFS(СВЦЭМ!$D$39:$D$782,СВЦЭМ!$A$39:$A$782,$A86,СВЦЭМ!$B$39:$B$782,W$83)+'СЕТ СН'!$H$11+СВЦЭМ!$D$10+'СЕТ СН'!$H$5-'СЕТ СН'!$H$21</f>
        <v>3726.8303492099999</v>
      </c>
      <c r="X86" s="36">
        <f>SUMIFS(СВЦЭМ!$D$39:$D$782,СВЦЭМ!$A$39:$A$782,$A86,СВЦЭМ!$B$39:$B$782,X$83)+'СЕТ СН'!$H$11+СВЦЭМ!$D$10+'СЕТ СН'!$H$5-'СЕТ СН'!$H$21</f>
        <v>3752.1010517700001</v>
      </c>
      <c r="Y86" s="36">
        <f>SUMIFS(СВЦЭМ!$D$39:$D$782,СВЦЭМ!$A$39:$A$782,$A86,СВЦЭМ!$B$39:$B$782,Y$83)+'СЕТ СН'!$H$11+СВЦЭМ!$D$10+'СЕТ СН'!$H$5-'СЕТ СН'!$H$21</f>
        <v>3806.8804116900001</v>
      </c>
    </row>
    <row r="87" spans="1:27" ht="15.75" x14ac:dyDescent="0.2">
      <c r="A87" s="35">
        <f t="shared" si="2"/>
        <v>44290</v>
      </c>
      <c r="B87" s="36">
        <f>SUMIFS(СВЦЭМ!$D$39:$D$782,СВЦЭМ!$A$39:$A$782,$A87,СВЦЭМ!$B$39:$B$782,B$83)+'СЕТ СН'!$H$11+СВЦЭМ!$D$10+'СЕТ СН'!$H$5-'СЕТ СН'!$H$21</f>
        <v>3883.9440831399997</v>
      </c>
      <c r="C87" s="36">
        <f>SUMIFS(СВЦЭМ!$D$39:$D$782,СВЦЭМ!$A$39:$A$782,$A87,СВЦЭМ!$B$39:$B$782,C$83)+'СЕТ СН'!$H$11+СВЦЭМ!$D$10+'СЕТ СН'!$H$5-'СЕТ СН'!$H$21</f>
        <v>3966.90163953</v>
      </c>
      <c r="D87" s="36">
        <f>SUMIFS(СВЦЭМ!$D$39:$D$782,СВЦЭМ!$A$39:$A$782,$A87,СВЦЭМ!$B$39:$B$782,D$83)+'СЕТ СН'!$H$11+СВЦЭМ!$D$10+'СЕТ СН'!$H$5-'СЕТ СН'!$H$21</f>
        <v>4012.5266888799997</v>
      </c>
      <c r="E87" s="36">
        <f>SUMIFS(СВЦЭМ!$D$39:$D$782,СВЦЭМ!$A$39:$A$782,$A87,СВЦЭМ!$B$39:$B$782,E$83)+'СЕТ СН'!$H$11+СВЦЭМ!$D$10+'СЕТ СН'!$H$5-'СЕТ СН'!$H$21</f>
        <v>4019.8391817700003</v>
      </c>
      <c r="F87" s="36">
        <f>SUMIFS(СВЦЭМ!$D$39:$D$782,СВЦЭМ!$A$39:$A$782,$A87,СВЦЭМ!$B$39:$B$782,F$83)+'СЕТ СН'!$H$11+СВЦЭМ!$D$10+'СЕТ СН'!$H$5-'СЕТ СН'!$H$21</f>
        <v>4032.04483501</v>
      </c>
      <c r="G87" s="36">
        <f>SUMIFS(СВЦЭМ!$D$39:$D$782,СВЦЭМ!$A$39:$A$782,$A87,СВЦЭМ!$B$39:$B$782,G$83)+'СЕТ СН'!$H$11+СВЦЭМ!$D$10+'СЕТ СН'!$H$5-'СЕТ СН'!$H$21</f>
        <v>4022.7122443899998</v>
      </c>
      <c r="H87" s="36">
        <f>SUMIFS(СВЦЭМ!$D$39:$D$782,СВЦЭМ!$A$39:$A$782,$A87,СВЦЭМ!$B$39:$B$782,H$83)+'СЕТ СН'!$H$11+СВЦЭМ!$D$10+'СЕТ СН'!$H$5-'СЕТ СН'!$H$21</f>
        <v>4003.0378272200001</v>
      </c>
      <c r="I87" s="36">
        <f>SUMIFS(СВЦЭМ!$D$39:$D$782,СВЦЭМ!$A$39:$A$782,$A87,СВЦЭМ!$B$39:$B$782,I$83)+'СЕТ СН'!$H$11+СВЦЭМ!$D$10+'СЕТ СН'!$H$5-'СЕТ СН'!$H$21</f>
        <v>3941.7605920000001</v>
      </c>
      <c r="J87" s="36">
        <f>SUMIFS(СВЦЭМ!$D$39:$D$782,СВЦЭМ!$A$39:$A$782,$A87,СВЦЭМ!$B$39:$B$782,J$83)+'СЕТ СН'!$H$11+СВЦЭМ!$D$10+'СЕТ СН'!$H$5-'СЕТ СН'!$H$21</f>
        <v>3862.9441445699999</v>
      </c>
      <c r="K87" s="36">
        <f>SUMIFS(СВЦЭМ!$D$39:$D$782,СВЦЭМ!$A$39:$A$782,$A87,СВЦЭМ!$B$39:$B$782,K$83)+'СЕТ СН'!$H$11+СВЦЭМ!$D$10+'СЕТ СН'!$H$5-'СЕТ СН'!$H$21</f>
        <v>3790.6198406000003</v>
      </c>
      <c r="L87" s="36">
        <f>SUMIFS(СВЦЭМ!$D$39:$D$782,СВЦЭМ!$A$39:$A$782,$A87,СВЦЭМ!$B$39:$B$782,L$83)+'СЕТ СН'!$H$11+СВЦЭМ!$D$10+'СЕТ СН'!$H$5-'СЕТ СН'!$H$21</f>
        <v>3771.6302363200002</v>
      </c>
      <c r="M87" s="36">
        <f>SUMIFS(СВЦЭМ!$D$39:$D$782,СВЦЭМ!$A$39:$A$782,$A87,СВЦЭМ!$B$39:$B$782,M$83)+'СЕТ СН'!$H$11+СВЦЭМ!$D$10+'СЕТ СН'!$H$5-'СЕТ СН'!$H$21</f>
        <v>3777.5001536999998</v>
      </c>
      <c r="N87" s="36">
        <f>SUMIFS(СВЦЭМ!$D$39:$D$782,СВЦЭМ!$A$39:$A$782,$A87,СВЦЭМ!$B$39:$B$782,N$83)+'СЕТ СН'!$H$11+СВЦЭМ!$D$10+'СЕТ СН'!$H$5-'СЕТ СН'!$H$21</f>
        <v>3799.62914873</v>
      </c>
      <c r="O87" s="36">
        <f>SUMIFS(СВЦЭМ!$D$39:$D$782,СВЦЭМ!$A$39:$A$782,$A87,СВЦЭМ!$B$39:$B$782,O$83)+'СЕТ СН'!$H$11+СВЦЭМ!$D$10+'СЕТ СН'!$H$5-'СЕТ СН'!$H$21</f>
        <v>3835.2765428600001</v>
      </c>
      <c r="P87" s="36">
        <f>SUMIFS(СВЦЭМ!$D$39:$D$782,СВЦЭМ!$A$39:$A$782,$A87,СВЦЭМ!$B$39:$B$782,P$83)+'СЕТ СН'!$H$11+СВЦЭМ!$D$10+'СЕТ СН'!$H$5-'СЕТ СН'!$H$21</f>
        <v>3889.8702690999999</v>
      </c>
      <c r="Q87" s="36">
        <f>SUMIFS(СВЦЭМ!$D$39:$D$782,СВЦЭМ!$A$39:$A$782,$A87,СВЦЭМ!$B$39:$B$782,Q$83)+'СЕТ СН'!$H$11+СВЦЭМ!$D$10+'СЕТ СН'!$H$5-'СЕТ СН'!$H$21</f>
        <v>3921.1040129900002</v>
      </c>
      <c r="R87" s="36">
        <f>SUMIFS(СВЦЭМ!$D$39:$D$782,СВЦЭМ!$A$39:$A$782,$A87,СВЦЭМ!$B$39:$B$782,R$83)+'СЕТ СН'!$H$11+СВЦЭМ!$D$10+'СЕТ СН'!$H$5-'СЕТ СН'!$H$21</f>
        <v>3913.4795414999999</v>
      </c>
      <c r="S87" s="36">
        <f>SUMIFS(СВЦЭМ!$D$39:$D$782,СВЦЭМ!$A$39:$A$782,$A87,СВЦЭМ!$B$39:$B$782,S$83)+'СЕТ СН'!$H$11+СВЦЭМ!$D$10+'СЕТ СН'!$H$5-'СЕТ СН'!$H$21</f>
        <v>3879.3573226799999</v>
      </c>
      <c r="T87" s="36">
        <f>SUMIFS(СВЦЭМ!$D$39:$D$782,СВЦЭМ!$A$39:$A$782,$A87,СВЦЭМ!$B$39:$B$782,T$83)+'СЕТ СН'!$H$11+СВЦЭМ!$D$10+'СЕТ СН'!$H$5-'СЕТ СН'!$H$21</f>
        <v>3782.2330309500003</v>
      </c>
      <c r="U87" s="36">
        <f>SUMIFS(СВЦЭМ!$D$39:$D$782,СВЦЭМ!$A$39:$A$782,$A87,СВЦЭМ!$B$39:$B$782,U$83)+'СЕТ СН'!$H$11+СВЦЭМ!$D$10+'СЕТ СН'!$H$5-'СЕТ СН'!$H$21</f>
        <v>3706.0169399699998</v>
      </c>
      <c r="V87" s="36">
        <f>SUMIFS(СВЦЭМ!$D$39:$D$782,СВЦЭМ!$A$39:$A$782,$A87,СВЦЭМ!$B$39:$B$782,V$83)+'СЕТ СН'!$H$11+СВЦЭМ!$D$10+'СЕТ СН'!$H$5-'СЕТ СН'!$H$21</f>
        <v>3700.8522761200002</v>
      </c>
      <c r="W87" s="36">
        <f>SUMIFS(СВЦЭМ!$D$39:$D$782,СВЦЭМ!$A$39:$A$782,$A87,СВЦЭМ!$B$39:$B$782,W$83)+'СЕТ СН'!$H$11+СВЦЭМ!$D$10+'СЕТ СН'!$H$5-'СЕТ СН'!$H$21</f>
        <v>3714.9262848200001</v>
      </c>
      <c r="X87" s="36">
        <f>SUMIFS(СВЦЭМ!$D$39:$D$782,СВЦЭМ!$A$39:$A$782,$A87,СВЦЭМ!$B$39:$B$782,X$83)+'СЕТ СН'!$H$11+СВЦЭМ!$D$10+'СЕТ СН'!$H$5-'СЕТ СН'!$H$21</f>
        <v>3740.4817106199998</v>
      </c>
      <c r="Y87" s="36">
        <f>SUMIFS(СВЦЭМ!$D$39:$D$782,СВЦЭМ!$A$39:$A$782,$A87,СВЦЭМ!$B$39:$B$782,Y$83)+'СЕТ СН'!$H$11+СВЦЭМ!$D$10+'СЕТ СН'!$H$5-'СЕТ СН'!$H$21</f>
        <v>3790.6251954099998</v>
      </c>
    </row>
    <row r="88" spans="1:27" ht="15.75" x14ac:dyDescent="0.2">
      <c r="A88" s="35">
        <f t="shared" si="2"/>
        <v>44291</v>
      </c>
      <c r="B88" s="36">
        <f>SUMIFS(СВЦЭМ!$D$39:$D$782,СВЦЭМ!$A$39:$A$782,$A88,СВЦЭМ!$B$39:$B$782,B$83)+'СЕТ СН'!$H$11+СВЦЭМ!$D$10+'СЕТ СН'!$H$5-'СЕТ СН'!$H$21</f>
        <v>3874.8503761399998</v>
      </c>
      <c r="C88" s="36">
        <f>SUMIFS(СВЦЭМ!$D$39:$D$782,СВЦЭМ!$A$39:$A$782,$A88,СВЦЭМ!$B$39:$B$782,C$83)+'СЕТ СН'!$H$11+СВЦЭМ!$D$10+'СЕТ СН'!$H$5-'СЕТ СН'!$H$21</f>
        <v>3965.5846312900003</v>
      </c>
      <c r="D88" s="36">
        <f>SUMIFS(СВЦЭМ!$D$39:$D$782,СВЦЭМ!$A$39:$A$782,$A88,СВЦЭМ!$B$39:$B$782,D$83)+'СЕТ СН'!$H$11+СВЦЭМ!$D$10+'СЕТ СН'!$H$5-'СЕТ СН'!$H$21</f>
        <v>4021.5339962899998</v>
      </c>
      <c r="E88" s="36">
        <f>SUMIFS(СВЦЭМ!$D$39:$D$782,СВЦЭМ!$A$39:$A$782,$A88,СВЦЭМ!$B$39:$B$782,E$83)+'СЕТ СН'!$H$11+СВЦЭМ!$D$10+'СЕТ СН'!$H$5-'СЕТ СН'!$H$21</f>
        <v>4029.1299458599997</v>
      </c>
      <c r="F88" s="36">
        <f>SUMIFS(СВЦЭМ!$D$39:$D$782,СВЦЭМ!$A$39:$A$782,$A88,СВЦЭМ!$B$39:$B$782,F$83)+'СЕТ СН'!$H$11+СВЦЭМ!$D$10+'СЕТ СН'!$H$5-'СЕТ СН'!$H$21</f>
        <v>4032.7398152999999</v>
      </c>
      <c r="G88" s="36">
        <f>SUMIFS(СВЦЭМ!$D$39:$D$782,СВЦЭМ!$A$39:$A$782,$A88,СВЦЭМ!$B$39:$B$782,G$83)+'СЕТ СН'!$H$11+СВЦЭМ!$D$10+'СЕТ СН'!$H$5-'СЕТ СН'!$H$21</f>
        <v>4030.4368562199998</v>
      </c>
      <c r="H88" s="36">
        <f>SUMIFS(СВЦЭМ!$D$39:$D$782,СВЦЭМ!$A$39:$A$782,$A88,СВЦЭМ!$B$39:$B$782,H$83)+'СЕТ СН'!$H$11+СВЦЭМ!$D$10+'СЕТ СН'!$H$5-'СЕТ СН'!$H$21</f>
        <v>3976.7625573099999</v>
      </c>
      <c r="I88" s="36">
        <f>SUMIFS(СВЦЭМ!$D$39:$D$782,СВЦЭМ!$A$39:$A$782,$A88,СВЦЭМ!$B$39:$B$782,I$83)+'СЕТ СН'!$H$11+СВЦЭМ!$D$10+'СЕТ СН'!$H$5-'СЕТ СН'!$H$21</f>
        <v>3901.526257</v>
      </c>
      <c r="J88" s="36">
        <f>SUMIFS(СВЦЭМ!$D$39:$D$782,СВЦЭМ!$A$39:$A$782,$A88,СВЦЭМ!$B$39:$B$782,J$83)+'СЕТ СН'!$H$11+СВЦЭМ!$D$10+'СЕТ СН'!$H$5-'СЕТ СН'!$H$21</f>
        <v>3861.35728165</v>
      </c>
      <c r="K88" s="36">
        <f>SUMIFS(СВЦЭМ!$D$39:$D$782,СВЦЭМ!$A$39:$A$782,$A88,СВЦЭМ!$B$39:$B$782,K$83)+'СЕТ СН'!$H$11+СВЦЭМ!$D$10+'СЕТ СН'!$H$5-'СЕТ СН'!$H$21</f>
        <v>3818.8699310900001</v>
      </c>
      <c r="L88" s="36">
        <f>SUMIFS(СВЦЭМ!$D$39:$D$782,СВЦЭМ!$A$39:$A$782,$A88,СВЦЭМ!$B$39:$B$782,L$83)+'СЕТ СН'!$H$11+СВЦЭМ!$D$10+'СЕТ СН'!$H$5-'СЕТ СН'!$H$21</f>
        <v>3835.50465287</v>
      </c>
      <c r="M88" s="36">
        <f>SUMIFS(СВЦЭМ!$D$39:$D$782,СВЦЭМ!$A$39:$A$782,$A88,СВЦЭМ!$B$39:$B$782,M$83)+'СЕТ СН'!$H$11+СВЦЭМ!$D$10+'СЕТ СН'!$H$5-'СЕТ СН'!$H$21</f>
        <v>3828.65495672</v>
      </c>
      <c r="N88" s="36">
        <f>SUMIFS(СВЦЭМ!$D$39:$D$782,СВЦЭМ!$A$39:$A$782,$A88,СВЦЭМ!$B$39:$B$782,N$83)+'СЕТ СН'!$H$11+СВЦЭМ!$D$10+'СЕТ СН'!$H$5-'СЕТ СН'!$H$21</f>
        <v>3829.9373981600002</v>
      </c>
      <c r="O88" s="36">
        <f>SUMIFS(СВЦЭМ!$D$39:$D$782,СВЦЭМ!$A$39:$A$782,$A88,СВЦЭМ!$B$39:$B$782,O$83)+'СЕТ СН'!$H$11+СВЦЭМ!$D$10+'СЕТ СН'!$H$5-'СЕТ СН'!$H$21</f>
        <v>3869.8171578800002</v>
      </c>
      <c r="P88" s="36">
        <f>SUMIFS(СВЦЭМ!$D$39:$D$782,СВЦЭМ!$A$39:$A$782,$A88,СВЦЭМ!$B$39:$B$782,P$83)+'СЕТ СН'!$H$11+СВЦЭМ!$D$10+'СЕТ СН'!$H$5-'СЕТ СН'!$H$21</f>
        <v>3923.3609895300001</v>
      </c>
      <c r="Q88" s="36">
        <f>SUMIFS(СВЦЭМ!$D$39:$D$782,СВЦЭМ!$A$39:$A$782,$A88,СВЦЭМ!$B$39:$B$782,Q$83)+'СЕТ СН'!$H$11+СВЦЭМ!$D$10+'СЕТ СН'!$H$5-'СЕТ СН'!$H$21</f>
        <v>3946.05385836</v>
      </c>
      <c r="R88" s="36">
        <f>SUMIFS(СВЦЭМ!$D$39:$D$782,СВЦЭМ!$A$39:$A$782,$A88,СВЦЭМ!$B$39:$B$782,R$83)+'СЕТ СН'!$H$11+СВЦЭМ!$D$10+'СЕТ СН'!$H$5-'СЕТ СН'!$H$21</f>
        <v>3934.51871798</v>
      </c>
      <c r="S88" s="36">
        <f>SUMIFS(СВЦЭМ!$D$39:$D$782,СВЦЭМ!$A$39:$A$782,$A88,СВЦЭМ!$B$39:$B$782,S$83)+'СЕТ СН'!$H$11+СВЦЭМ!$D$10+'СЕТ СН'!$H$5-'СЕТ СН'!$H$21</f>
        <v>3909.0312302800003</v>
      </c>
      <c r="T88" s="36">
        <f>SUMIFS(СВЦЭМ!$D$39:$D$782,СВЦЭМ!$A$39:$A$782,$A88,СВЦЭМ!$B$39:$B$782,T$83)+'СЕТ СН'!$H$11+СВЦЭМ!$D$10+'СЕТ СН'!$H$5-'СЕТ СН'!$H$21</f>
        <v>3840.4799187500003</v>
      </c>
      <c r="U88" s="36">
        <f>SUMIFS(СВЦЭМ!$D$39:$D$782,СВЦЭМ!$A$39:$A$782,$A88,СВЦЭМ!$B$39:$B$782,U$83)+'СЕТ СН'!$H$11+СВЦЭМ!$D$10+'СЕТ СН'!$H$5-'СЕТ СН'!$H$21</f>
        <v>3785.4268436000002</v>
      </c>
      <c r="V88" s="36">
        <f>SUMIFS(СВЦЭМ!$D$39:$D$782,СВЦЭМ!$A$39:$A$782,$A88,СВЦЭМ!$B$39:$B$782,V$83)+'СЕТ СН'!$H$11+СВЦЭМ!$D$10+'СЕТ СН'!$H$5-'СЕТ СН'!$H$21</f>
        <v>3781.18904449</v>
      </c>
      <c r="W88" s="36">
        <f>SUMIFS(СВЦЭМ!$D$39:$D$782,СВЦЭМ!$A$39:$A$782,$A88,СВЦЭМ!$B$39:$B$782,W$83)+'СЕТ СН'!$H$11+СВЦЭМ!$D$10+'СЕТ СН'!$H$5-'СЕТ СН'!$H$21</f>
        <v>3800.3683476200003</v>
      </c>
      <c r="X88" s="36">
        <f>SUMIFS(СВЦЭМ!$D$39:$D$782,СВЦЭМ!$A$39:$A$782,$A88,СВЦЭМ!$B$39:$B$782,X$83)+'СЕТ СН'!$H$11+СВЦЭМ!$D$10+'СЕТ СН'!$H$5-'СЕТ СН'!$H$21</f>
        <v>3781.1200989400004</v>
      </c>
      <c r="Y88" s="36">
        <f>SUMIFS(СВЦЭМ!$D$39:$D$782,СВЦЭМ!$A$39:$A$782,$A88,СВЦЭМ!$B$39:$B$782,Y$83)+'СЕТ СН'!$H$11+СВЦЭМ!$D$10+'СЕТ СН'!$H$5-'СЕТ СН'!$H$21</f>
        <v>3805.5985716200003</v>
      </c>
    </row>
    <row r="89" spans="1:27" ht="15.75" x14ac:dyDescent="0.2">
      <c r="A89" s="35">
        <f t="shared" si="2"/>
        <v>44292</v>
      </c>
      <c r="B89" s="36">
        <f>SUMIFS(СВЦЭМ!$D$39:$D$782,СВЦЭМ!$A$39:$A$782,$A89,СВЦЭМ!$B$39:$B$782,B$83)+'СЕТ СН'!$H$11+СВЦЭМ!$D$10+'СЕТ СН'!$H$5-'СЕТ СН'!$H$21</f>
        <v>3815.6000748400002</v>
      </c>
      <c r="C89" s="36">
        <f>SUMIFS(СВЦЭМ!$D$39:$D$782,СВЦЭМ!$A$39:$A$782,$A89,СВЦЭМ!$B$39:$B$782,C$83)+'СЕТ СН'!$H$11+СВЦЭМ!$D$10+'СЕТ СН'!$H$5-'СЕТ СН'!$H$21</f>
        <v>3889.45814703</v>
      </c>
      <c r="D89" s="36">
        <f>SUMIFS(СВЦЭМ!$D$39:$D$782,СВЦЭМ!$A$39:$A$782,$A89,СВЦЭМ!$B$39:$B$782,D$83)+'СЕТ СН'!$H$11+СВЦЭМ!$D$10+'СЕТ СН'!$H$5-'СЕТ СН'!$H$21</f>
        <v>3958.36228751</v>
      </c>
      <c r="E89" s="36">
        <f>SUMIFS(СВЦЭМ!$D$39:$D$782,СВЦЭМ!$A$39:$A$782,$A89,СВЦЭМ!$B$39:$B$782,E$83)+'СЕТ СН'!$H$11+СВЦЭМ!$D$10+'СЕТ СН'!$H$5-'СЕТ СН'!$H$21</f>
        <v>3967.1658318700001</v>
      </c>
      <c r="F89" s="36">
        <f>SUMIFS(СВЦЭМ!$D$39:$D$782,СВЦЭМ!$A$39:$A$782,$A89,СВЦЭМ!$B$39:$B$782,F$83)+'СЕТ СН'!$H$11+СВЦЭМ!$D$10+'СЕТ СН'!$H$5-'СЕТ СН'!$H$21</f>
        <v>3969.13655277</v>
      </c>
      <c r="G89" s="36">
        <f>SUMIFS(СВЦЭМ!$D$39:$D$782,СВЦЭМ!$A$39:$A$782,$A89,СВЦЭМ!$B$39:$B$782,G$83)+'СЕТ СН'!$H$11+СВЦЭМ!$D$10+'СЕТ СН'!$H$5-'СЕТ СН'!$H$21</f>
        <v>3960.8491558400001</v>
      </c>
      <c r="H89" s="36">
        <f>SUMIFS(СВЦЭМ!$D$39:$D$782,СВЦЭМ!$A$39:$A$782,$A89,СВЦЭМ!$B$39:$B$782,H$83)+'СЕТ СН'!$H$11+СВЦЭМ!$D$10+'СЕТ СН'!$H$5-'СЕТ СН'!$H$21</f>
        <v>3928.6785961599999</v>
      </c>
      <c r="I89" s="36">
        <f>SUMIFS(СВЦЭМ!$D$39:$D$782,СВЦЭМ!$A$39:$A$782,$A89,СВЦЭМ!$B$39:$B$782,I$83)+'СЕТ СН'!$H$11+СВЦЭМ!$D$10+'СЕТ СН'!$H$5-'СЕТ СН'!$H$21</f>
        <v>3865.9383367299997</v>
      </c>
      <c r="J89" s="36">
        <f>SUMIFS(СВЦЭМ!$D$39:$D$782,СВЦЭМ!$A$39:$A$782,$A89,СВЦЭМ!$B$39:$B$782,J$83)+'СЕТ СН'!$H$11+СВЦЭМ!$D$10+'СЕТ СН'!$H$5-'СЕТ СН'!$H$21</f>
        <v>3813.7350151999999</v>
      </c>
      <c r="K89" s="36">
        <f>SUMIFS(СВЦЭМ!$D$39:$D$782,СВЦЭМ!$A$39:$A$782,$A89,СВЦЭМ!$B$39:$B$782,K$83)+'СЕТ СН'!$H$11+СВЦЭМ!$D$10+'СЕТ СН'!$H$5-'СЕТ СН'!$H$21</f>
        <v>3773.40836954</v>
      </c>
      <c r="L89" s="36">
        <f>SUMIFS(СВЦЭМ!$D$39:$D$782,СВЦЭМ!$A$39:$A$782,$A89,СВЦЭМ!$B$39:$B$782,L$83)+'СЕТ СН'!$H$11+СВЦЭМ!$D$10+'СЕТ СН'!$H$5-'СЕТ СН'!$H$21</f>
        <v>3792.7737305800001</v>
      </c>
      <c r="M89" s="36">
        <f>SUMIFS(СВЦЭМ!$D$39:$D$782,СВЦЭМ!$A$39:$A$782,$A89,СВЦЭМ!$B$39:$B$782,M$83)+'СЕТ СН'!$H$11+СВЦЭМ!$D$10+'СЕТ СН'!$H$5-'СЕТ СН'!$H$21</f>
        <v>3809.0694913799998</v>
      </c>
      <c r="N89" s="36">
        <f>SUMIFS(СВЦЭМ!$D$39:$D$782,СВЦЭМ!$A$39:$A$782,$A89,СВЦЭМ!$B$39:$B$782,N$83)+'СЕТ СН'!$H$11+СВЦЭМ!$D$10+'СЕТ СН'!$H$5-'СЕТ СН'!$H$21</f>
        <v>3842.5980024999999</v>
      </c>
      <c r="O89" s="36">
        <f>SUMIFS(СВЦЭМ!$D$39:$D$782,СВЦЭМ!$A$39:$A$782,$A89,СВЦЭМ!$B$39:$B$782,O$83)+'СЕТ СН'!$H$11+СВЦЭМ!$D$10+'СЕТ СН'!$H$5-'СЕТ СН'!$H$21</f>
        <v>3888.7019333600001</v>
      </c>
      <c r="P89" s="36">
        <f>SUMIFS(СВЦЭМ!$D$39:$D$782,СВЦЭМ!$A$39:$A$782,$A89,СВЦЭМ!$B$39:$B$782,P$83)+'СЕТ СН'!$H$11+СВЦЭМ!$D$10+'СЕТ СН'!$H$5-'СЕТ СН'!$H$21</f>
        <v>3941.6276965500001</v>
      </c>
      <c r="Q89" s="36">
        <f>SUMIFS(СВЦЭМ!$D$39:$D$782,СВЦЭМ!$A$39:$A$782,$A89,СВЦЭМ!$B$39:$B$782,Q$83)+'СЕТ СН'!$H$11+СВЦЭМ!$D$10+'СЕТ СН'!$H$5-'СЕТ СН'!$H$21</f>
        <v>3952.1716561600001</v>
      </c>
      <c r="R89" s="36">
        <f>SUMIFS(СВЦЭМ!$D$39:$D$782,СВЦЭМ!$A$39:$A$782,$A89,СВЦЭМ!$B$39:$B$782,R$83)+'СЕТ СН'!$H$11+СВЦЭМ!$D$10+'СЕТ СН'!$H$5-'СЕТ СН'!$H$21</f>
        <v>3942.0019312300001</v>
      </c>
      <c r="S89" s="36">
        <f>SUMIFS(СВЦЭМ!$D$39:$D$782,СВЦЭМ!$A$39:$A$782,$A89,СВЦЭМ!$B$39:$B$782,S$83)+'СЕТ СН'!$H$11+СВЦЭМ!$D$10+'СЕТ СН'!$H$5-'СЕТ СН'!$H$21</f>
        <v>3921.2844849000003</v>
      </c>
      <c r="T89" s="36">
        <f>SUMIFS(СВЦЭМ!$D$39:$D$782,СВЦЭМ!$A$39:$A$782,$A89,СВЦЭМ!$B$39:$B$782,T$83)+'СЕТ СН'!$H$11+СВЦЭМ!$D$10+'СЕТ СН'!$H$5-'СЕТ СН'!$H$21</f>
        <v>3853.9598660000001</v>
      </c>
      <c r="U89" s="36">
        <f>SUMIFS(СВЦЭМ!$D$39:$D$782,СВЦЭМ!$A$39:$A$782,$A89,СВЦЭМ!$B$39:$B$782,U$83)+'СЕТ СН'!$H$11+СВЦЭМ!$D$10+'СЕТ СН'!$H$5-'СЕТ СН'!$H$21</f>
        <v>3764.6643599999998</v>
      </c>
      <c r="V89" s="36">
        <f>SUMIFS(СВЦЭМ!$D$39:$D$782,СВЦЭМ!$A$39:$A$782,$A89,СВЦЭМ!$B$39:$B$782,V$83)+'СЕТ СН'!$H$11+СВЦЭМ!$D$10+'СЕТ СН'!$H$5-'СЕТ СН'!$H$21</f>
        <v>3715.2357121499999</v>
      </c>
      <c r="W89" s="36">
        <f>SUMIFS(СВЦЭМ!$D$39:$D$782,СВЦЭМ!$A$39:$A$782,$A89,СВЦЭМ!$B$39:$B$782,W$83)+'СЕТ СН'!$H$11+СВЦЭМ!$D$10+'СЕТ СН'!$H$5-'СЕТ СН'!$H$21</f>
        <v>3731.9789237599998</v>
      </c>
      <c r="X89" s="36">
        <f>SUMIFS(СВЦЭМ!$D$39:$D$782,СВЦЭМ!$A$39:$A$782,$A89,СВЦЭМ!$B$39:$B$782,X$83)+'СЕТ СН'!$H$11+СВЦЭМ!$D$10+'СЕТ СН'!$H$5-'СЕТ СН'!$H$21</f>
        <v>3757.7064880099997</v>
      </c>
      <c r="Y89" s="36">
        <f>SUMIFS(СВЦЭМ!$D$39:$D$782,СВЦЭМ!$A$39:$A$782,$A89,СВЦЭМ!$B$39:$B$782,Y$83)+'СЕТ СН'!$H$11+СВЦЭМ!$D$10+'СЕТ СН'!$H$5-'СЕТ СН'!$H$21</f>
        <v>3821.11613192</v>
      </c>
    </row>
    <row r="90" spans="1:27" ht="15.75" x14ac:dyDescent="0.2">
      <c r="A90" s="35">
        <f t="shared" si="2"/>
        <v>44293</v>
      </c>
      <c r="B90" s="36">
        <f>SUMIFS(СВЦЭМ!$D$39:$D$782,СВЦЭМ!$A$39:$A$782,$A90,СВЦЭМ!$B$39:$B$782,B$83)+'СЕТ СН'!$H$11+СВЦЭМ!$D$10+'СЕТ СН'!$H$5-'СЕТ СН'!$H$21</f>
        <v>3911.5570202600002</v>
      </c>
      <c r="C90" s="36">
        <f>SUMIFS(СВЦЭМ!$D$39:$D$782,СВЦЭМ!$A$39:$A$782,$A90,СВЦЭМ!$B$39:$B$782,C$83)+'СЕТ СН'!$H$11+СВЦЭМ!$D$10+'СЕТ СН'!$H$5-'СЕТ СН'!$H$21</f>
        <v>3952.8995178699997</v>
      </c>
      <c r="D90" s="36">
        <f>SUMIFS(СВЦЭМ!$D$39:$D$782,СВЦЭМ!$A$39:$A$782,$A90,СВЦЭМ!$B$39:$B$782,D$83)+'СЕТ СН'!$H$11+СВЦЭМ!$D$10+'СЕТ СН'!$H$5-'СЕТ СН'!$H$21</f>
        <v>3910.4426100199998</v>
      </c>
      <c r="E90" s="36">
        <f>SUMIFS(СВЦЭМ!$D$39:$D$782,СВЦЭМ!$A$39:$A$782,$A90,СВЦЭМ!$B$39:$B$782,E$83)+'СЕТ СН'!$H$11+СВЦЭМ!$D$10+'СЕТ СН'!$H$5-'СЕТ СН'!$H$21</f>
        <v>3905.6254740499999</v>
      </c>
      <c r="F90" s="36">
        <f>SUMIFS(СВЦЭМ!$D$39:$D$782,СВЦЭМ!$A$39:$A$782,$A90,СВЦЭМ!$B$39:$B$782,F$83)+'СЕТ СН'!$H$11+СВЦЭМ!$D$10+'СЕТ СН'!$H$5-'СЕТ СН'!$H$21</f>
        <v>3909.74062185</v>
      </c>
      <c r="G90" s="36">
        <f>SUMIFS(СВЦЭМ!$D$39:$D$782,СВЦЭМ!$A$39:$A$782,$A90,СВЦЭМ!$B$39:$B$782,G$83)+'СЕТ СН'!$H$11+СВЦЭМ!$D$10+'СЕТ СН'!$H$5-'СЕТ СН'!$H$21</f>
        <v>3918.5077821599998</v>
      </c>
      <c r="H90" s="36">
        <f>SUMIFS(СВЦЭМ!$D$39:$D$782,СВЦЭМ!$A$39:$A$782,$A90,СВЦЭМ!$B$39:$B$782,H$83)+'СЕТ СН'!$H$11+СВЦЭМ!$D$10+'СЕТ СН'!$H$5-'СЕТ СН'!$H$21</f>
        <v>3960.1135316600003</v>
      </c>
      <c r="I90" s="36">
        <f>SUMIFS(СВЦЭМ!$D$39:$D$782,СВЦЭМ!$A$39:$A$782,$A90,СВЦЭМ!$B$39:$B$782,I$83)+'СЕТ СН'!$H$11+СВЦЭМ!$D$10+'СЕТ СН'!$H$5-'СЕТ СН'!$H$21</f>
        <v>3923.80358673</v>
      </c>
      <c r="J90" s="36">
        <f>SUMIFS(СВЦЭМ!$D$39:$D$782,СВЦЭМ!$A$39:$A$782,$A90,СВЦЭМ!$B$39:$B$782,J$83)+'СЕТ СН'!$H$11+СВЦЭМ!$D$10+'СЕТ СН'!$H$5-'СЕТ СН'!$H$21</f>
        <v>3869.1422257100003</v>
      </c>
      <c r="K90" s="36">
        <f>SUMIFS(СВЦЭМ!$D$39:$D$782,СВЦЭМ!$A$39:$A$782,$A90,СВЦЭМ!$B$39:$B$782,K$83)+'СЕТ СН'!$H$11+СВЦЭМ!$D$10+'СЕТ СН'!$H$5-'СЕТ СН'!$H$21</f>
        <v>3818.60916335</v>
      </c>
      <c r="L90" s="36">
        <f>SUMIFS(СВЦЭМ!$D$39:$D$782,СВЦЭМ!$A$39:$A$782,$A90,СВЦЭМ!$B$39:$B$782,L$83)+'СЕТ СН'!$H$11+СВЦЭМ!$D$10+'СЕТ СН'!$H$5-'СЕТ СН'!$H$21</f>
        <v>3825.6196284500002</v>
      </c>
      <c r="M90" s="36">
        <f>SUMIFS(СВЦЭМ!$D$39:$D$782,СВЦЭМ!$A$39:$A$782,$A90,СВЦЭМ!$B$39:$B$782,M$83)+'СЕТ СН'!$H$11+СВЦЭМ!$D$10+'СЕТ СН'!$H$5-'СЕТ СН'!$H$21</f>
        <v>3811.3446248700002</v>
      </c>
      <c r="N90" s="36">
        <f>SUMIFS(СВЦЭМ!$D$39:$D$782,СВЦЭМ!$A$39:$A$782,$A90,СВЦЭМ!$B$39:$B$782,N$83)+'СЕТ СН'!$H$11+СВЦЭМ!$D$10+'СЕТ СН'!$H$5-'СЕТ СН'!$H$21</f>
        <v>3841.4257571200001</v>
      </c>
      <c r="O90" s="36">
        <f>SUMIFS(СВЦЭМ!$D$39:$D$782,СВЦЭМ!$A$39:$A$782,$A90,СВЦЭМ!$B$39:$B$782,O$83)+'СЕТ СН'!$H$11+СВЦЭМ!$D$10+'СЕТ СН'!$H$5-'СЕТ СН'!$H$21</f>
        <v>3870.10032624</v>
      </c>
      <c r="P90" s="36">
        <f>SUMIFS(СВЦЭМ!$D$39:$D$782,СВЦЭМ!$A$39:$A$782,$A90,СВЦЭМ!$B$39:$B$782,P$83)+'СЕТ СН'!$H$11+СВЦЭМ!$D$10+'СЕТ СН'!$H$5-'СЕТ СН'!$H$21</f>
        <v>3915.6056079800001</v>
      </c>
      <c r="Q90" s="36">
        <f>SUMIFS(СВЦЭМ!$D$39:$D$782,СВЦЭМ!$A$39:$A$782,$A90,СВЦЭМ!$B$39:$B$782,Q$83)+'СЕТ СН'!$H$11+СВЦЭМ!$D$10+'СЕТ СН'!$H$5-'СЕТ СН'!$H$21</f>
        <v>3958.2700697099999</v>
      </c>
      <c r="R90" s="36">
        <f>SUMIFS(СВЦЭМ!$D$39:$D$782,СВЦЭМ!$A$39:$A$782,$A90,СВЦЭМ!$B$39:$B$782,R$83)+'СЕТ СН'!$H$11+СВЦЭМ!$D$10+'СЕТ СН'!$H$5-'СЕТ СН'!$H$21</f>
        <v>3958.7213723300001</v>
      </c>
      <c r="S90" s="36">
        <f>SUMIFS(СВЦЭМ!$D$39:$D$782,СВЦЭМ!$A$39:$A$782,$A90,СВЦЭМ!$B$39:$B$782,S$83)+'СЕТ СН'!$H$11+СВЦЭМ!$D$10+'СЕТ СН'!$H$5-'СЕТ СН'!$H$21</f>
        <v>3921.5993922799998</v>
      </c>
      <c r="T90" s="36">
        <f>SUMIFS(СВЦЭМ!$D$39:$D$782,СВЦЭМ!$A$39:$A$782,$A90,СВЦЭМ!$B$39:$B$782,T$83)+'СЕТ СН'!$H$11+СВЦЭМ!$D$10+'СЕТ СН'!$H$5-'СЕТ СН'!$H$21</f>
        <v>3834.6979286400001</v>
      </c>
      <c r="U90" s="36">
        <f>SUMIFS(СВЦЭМ!$D$39:$D$782,СВЦЭМ!$A$39:$A$782,$A90,СВЦЭМ!$B$39:$B$782,U$83)+'СЕТ СН'!$H$11+СВЦЭМ!$D$10+'СЕТ СН'!$H$5-'СЕТ СН'!$H$21</f>
        <v>3779.6199324899999</v>
      </c>
      <c r="V90" s="36">
        <f>SUMIFS(СВЦЭМ!$D$39:$D$782,СВЦЭМ!$A$39:$A$782,$A90,СВЦЭМ!$B$39:$B$782,V$83)+'СЕТ СН'!$H$11+СВЦЭМ!$D$10+'СЕТ СН'!$H$5-'СЕТ СН'!$H$21</f>
        <v>3761.20624959</v>
      </c>
      <c r="W90" s="36">
        <f>SUMIFS(СВЦЭМ!$D$39:$D$782,СВЦЭМ!$A$39:$A$782,$A90,СВЦЭМ!$B$39:$B$782,W$83)+'СЕТ СН'!$H$11+СВЦЭМ!$D$10+'СЕТ СН'!$H$5-'СЕТ СН'!$H$21</f>
        <v>3761.7744994900004</v>
      </c>
      <c r="X90" s="36">
        <f>SUMIFS(СВЦЭМ!$D$39:$D$782,СВЦЭМ!$A$39:$A$782,$A90,СВЦЭМ!$B$39:$B$782,X$83)+'СЕТ СН'!$H$11+СВЦЭМ!$D$10+'СЕТ СН'!$H$5-'СЕТ СН'!$H$21</f>
        <v>3777.43022101</v>
      </c>
      <c r="Y90" s="36">
        <f>SUMIFS(СВЦЭМ!$D$39:$D$782,СВЦЭМ!$A$39:$A$782,$A90,СВЦЭМ!$B$39:$B$782,Y$83)+'СЕТ СН'!$H$11+СВЦЭМ!$D$10+'СЕТ СН'!$H$5-'СЕТ СН'!$H$21</f>
        <v>3831.3060246</v>
      </c>
    </row>
    <row r="91" spans="1:27" ht="15.75" x14ac:dyDescent="0.2">
      <c r="A91" s="35">
        <f t="shared" si="2"/>
        <v>44294</v>
      </c>
      <c r="B91" s="36">
        <f>SUMIFS(СВЦЭМ!$D$39:$D$782,СВЦЭМ!$A$39:$A$782,$A91,СВЦЭМ!$B$39:$B$782,B$83)+'СЕТ СН'!$H$11+СВЦЭМ!$D$10+'СЕТ СН'!$H$5-'СЕТ СН'!$H$21</f>
        <v>3866.77445764</v>
      </c>
      <c r="C91" s="36">
        <f>SUMIFS(СВЦЭМ!$D$39:$D$782,СВЦЭМ!$A$39:$A$782,$A91,СВЦЭМ!$B$39:$B$782,C$83)+'СЕТ СН'!$H$11+СВЦЭМ!$D$10+'СЕТ СН'!$H$5-'СЕТ СН'!$H$21</f>
        <v>3944.2027081199999</v>
      </c>
      <c r="D91" s="36">
        <f>SUMIFS(СВЦЭМ!$D$39:$D$782,СВЦЭМ!$A$39:$A$782,$A91,СВЦЭМ!$B$39:$B$782,D$83)+'СЕТ СН'!$H$11+СВЦЭМ!$D$10+'СЕТ СН'!$H$5-'СЕТ СН'!$H$21</f>
        <v>3926.4476620300002</v>
      </c>
      <c r="E91" s="36">
        <f>SUMIFS(СВЦЭМ!$D$39:$D$782,СВЦЭМ!$A$39:$A$782,$A91,СВЦЭМ!$B$39:$B$782,E$83)+'СЕТ СН'!$H$11+СВЦЭМ!$D$10+'СЕТ СН'!$H$5-'СЕТ СН'!$H$21</f>
        <v>3920.3732346400002</v>
      </c>
      <c r="F91" s="36">
        <f>SUMIFS(СВЦЭМ!$D$39:$D$782,СВЦЭМ!$A$39:$A$782,$A91,СВЦЭМ!$B$39:$B$782,F$83)+'СЕТ СН'!$H$11+СВЦЭМ!$D$10+'СЕТ СН'!$H$5-'СЕТ СН'!$H$21</f>
        <v>3920.0763351800001</v>
      </c>
      <c r="G91" s="36">
        <f>SUMIFS(СВЦЭМ!$D$39:$D$782,СВЦЭМ!$A$39:$A$782,$A91,СВЦЭМ!$B$39:$B$782,G$83)+'СЕТ СН'!$H$11+СВЦЭМ!$D$10+'СЕТ СН'!$H$5-'СЕТ СН'!$H$21</f>
        <v>3934.43331175</v>
      </c>
      <c r="H91" s="36">
        <f>SUMIFS(СВЦЭМ!$D$39:$D$782,СВЦЭМ!$A$39:$A$782,$A91,СВЦЭМ!$B$39:$B$782,H$83)+'СЕТ СН'!$H$11+СВЦЭМ!$D$10+'СЕТ СН'!$H$5-'СЕТ СН'!$H$21</f>
        <v>3918.5742445300002</v>
      </c>
      <c r="I91" s="36">
        <f>SUMIFS(СВЦЭМ!$D$39:$D$782,СВЦЭМ!$A$39:$A$782,$A91,СВЦЭМ!$B$39:$B$782,I$83)+'СЕТ СН'!$H$11+СВЦЭМ!$D$10+'СЕТ СН'!$H$5-'СЕТ СН'!$H$21</f>
        <v>3865.3601140999999</v>
      </c>
      <c r="J91" s="36">
        <f>SUMIFS(СВЦЭМ!$D$39:$D$782,СВЦЭМ!$A$39:$A$782,$A91,СВЦЭМ!$B$39:$B$782,J$83)+'СЕТ СН'!$H$11+СВЦЭМ!$D$10+'СЕТ СН'!$H$5-'СЕТ СН'!$H$21</f>
        <v>3860.1986514499999</v>
      </c>
      <c r="K91" s="36">
        <f>SUMIFS(СВЦЭМ!$D$39:$D$782,СВЦЭМ!$A$39:$A$782,$A91,СВЦЭМ!$B$39:$B$782,K$83)+'СЕТ СН'!$H$11+СВЦЭМ!$D$10+'СЕТ СН'!$H$5-'СЕТ СН'!$H$21</f>
        <v>3838.8046097599999</v>
      </c>
      <c r="L91" s="36">
        <f>SUMIFS(СВЦЭМ!$D$39:$D$782,СВЦЭМ!$A$39:$A$782,$A91,СВЦЭМ!$B$39:$B$782,L$83)+'СЕТ СН'!$H$11+СВЦЭМ!$D$10+'СЕТ СН'!$H$5-'СЕТ СН'!$H$21</f>
        <v>3843.4248376200003</v>
      </c>
      <c r="M91" s="36">
        <f>SUMIFS(СВЦЭМ!$D$39:$D$782,СВЦЭМ!$A$39:$A$782,$A91,СВЦЭМ!$B$39:$B$782,M$83)+'СЕТ СН'!$H$11+СВЦЭМ!$D$10+'СЕТ СН'!$H$5-'СЕТ СН'!$H$21</f>
        <v>3852.5851527</v>
      </c>
      <c r="N91" s="36">
        <f>SUMIFS(СВЦЭМ!$D$39:$D$782,СВЦЭМ!$A$39:$A$782,$A91,СВЦЭМ!$B$39:$B$782,N$83)+'СЕТ СН'!$H$11+СВЦЭМ!$D$10+'СЕТ СН'!$H$5-'СЕТ СН'!$H$21</f>
        <v>3874.01381102</v>
      </c>
      <c r="O91" s="36">
        <f>SUMIFS(СВЦЭМ!$D$39:$D$782,СВЦЭМ!$A$39:$A$782,$A91,СВЦЭМ!$B$39:$B$782,O$83)+'СЕТ СН'!$H$11+СВЦЭМ!$D$10+'СЕТ СН'!$H$5-'СЕТ СН'!$H$21</f>
        <v>3879.6070704599997</v>
      </c>
      <c r="P91" s="36">
        <f>SUMIFS(СВЦЭМ!$D$39:$D$782,СВЦЭМ!$A$39:$A$782,$A91,СВЦЭМ!$B$39:$B$782,P$83)+'СЕТ СН'!$H$11+СВЦЭМ!$D$10+'СЕТ СН'!$H$5-'СЕТ СН'!$H$21</f>
        <v>3882.34427486</v>
      </c>
      <c r="Q91" s="36">
        <f>SUMIFS(СВЦЭМ!$D$39:$D$782,СВЦЭМ!$A$39:$A$782,$A91,СВЦЭМ!$B$39:$B$782,Q$83)+'СЕТ СН'!$H$11+СВЦЭМ!$D$10+'СЕТ СН'!$H$5-'СЕТ СН'!$H$21</f>
        <v>3907.0961753399997</v>
      </c>
      <c r="R91" s="36">
        <f>SUMIFS(СВЦЭМ!$D$39:$D$782,СВЦЭМ!$A$39:$A$782,$A91,СВЦЭМ!$B$39:$B$782,R$83)+'СЕТ СН'!$H$11+СВЦЭМ!$D$10+'СЕТ СН'!$H$5-'СЕТ СН'!$H$21</f>
        <v>3895.9577116</v>
      </c>
      <c r="S91" s="36">
        <f>SUMIFS(СВЦЭМ!$D$39:$D$782,СВЦЭМ!$A$39:$A$782,$A91,СВЦЭМ!$B$39:$B$782,S$83)+'СЕТ СН'!$H$11+СВЦЭМ!$D$10+'СЕТ СН'!$H$5-'СЕТ СН'!$H$21</f>
        <v>3879.3448517400002</v>
      </c>
      <c r="T91" s="36">
        <f>SUMIFS(СВЦЭМ!$D$39:$D$782,СВЦЭМ!$A$39:$A$782,$A91,СВЦЭМ!$B$39:$B$782,T$83)+'СЕТ СН'!$H$11+СВЦЭМ!$D$10+'СЕТ СН'!$H$5-'СЕТ СН'!$H$21</f>
        <v>3855.1753474899997</v>
      </c>
      <c r="U91" s="36">
        <f>SUMIFS(СВЦЭМ!$D$39:$D$782,СВЦЭМ!$A$39:$A$782,$A91,СВЦЭМ!$B$39:$B$782,U$83)+'СЕТ СН'!$H$11+СВЦЭМ!$D$10+'СЕТ СН'!$H$5-'СЕТ СН'!$H$21</f>
        <v>3780.64378502</v>
      </c>
      <c r="V91" s="36">
        <f>SUMIFS(СВЦЭМ!$D$39:$D$782,СВЦЭМ!$A$39:$A$782,$A91,СВЦЭМ!$B$39:$B$782,V$83)+'СЕТ СН'!$H$11+СВЦЭМ!$D$10+'СЕТ СН'!$H$5-'СЕТ СН'!$H$21</f>
        <v>3776.8629550100004</v>
      </c>
      <c r="W91" s="36">
        <f>SUMIFS(СВЦЭМ!$D$39:$D$782,СВЦЭМ!$A$39:$A$782,$A91,СВЦЭМ!$B$39:$B$782,W$83)+'СЕТ СН'!$H$11+СВЦЭМ!$D$10+'СЕТ СН'!$H$5-'СЕТ СН'!$H$21</f>
        <v>3798.1619023000003</v>
      </c>
      <c r="X91" s="36">
        <f>SUMIFS(СВЦЭМ!$D$39:$D$782,СВЦЭМ!$A$39:$A$782,$A91,СВЦЭМ!$B$39:$B$782,X$83)+'СЕТ СН'!$H$11+СВЦЭМ!$D$10+'СЕТ СН'!$H$5-'СЕТ СН'!$H$21</f>
        <v>3817.3469378999998</v>
      </c>
      <c r="Y91" s="36">
        <f>SUMIFS(СВЦЭМ!$D$39:$D$782,СВЦЭМ!$A$39:$A$782,$A91,СВЦЭМ!$B$39:$B$782,Y$83)+'СЕТ СН'!$H$11+СВЦЭМ!$D$10+'СЕТ СН'!$H$5-'СЕТ СН'!$H$21</f>
        <v>3861.02041487</v>
      </c>
    </row>
    <row r="92" spans="1:27" ht="15.75" x14ac:dyDescent="0.2">
      <c r="A92" s="35">
        <f t="shared" si="2"/>
        <v>44295</v>
      </c>
      <c r="B92" s="36">
        <f>SUMIFS(СВЦЭМ!$D$39:$D$782,СВЦЭМ!$A$39:$A$782,$A92,СВЦЭМ!$B$39:$B$782,B$83)+'СЕТ СН'!$H$11+СВЦЭМ!$D$10+'СЕТ СН'!$H$5-'СЕТ СН'!$H$21</f>
        <v>3836.6231670100001</v>
      </c>
      <c r="C92" s="36">
        <f>SUMIFS(СВЦЭМ!$D$39:$D$782,СВЦЭМ!$A$39:$A$782,$A92,СВЦЭМ!$B$39:$B$782,C$83)+'СЕТ СН'!$H$11+СВЦЭМ!$D$10+'СЕТ СН'!$H$5-'СЕТ СН'!$H$21</f>
        <v>3879.83074829</v>
      </c>
      <c r="D92" s="36">
        <f>SUMIFS(СВЦЭМ!$D$39:$D$782,СВЦЭМ!$A$39:$A$782,$A92,СВЦЭМ!$B$39:$B$782,D$83)+'СЕТ СН'!$H$11+СВЦЭМ!$D$10+'СЕТ СН'!$H$5-'СЕТ СН'!$H$21</f>
        <v>3919.2285342599998</v>
      </c>
      <c r="E92" s="36">
        <f>SUMIFS(СВЦЭМ!$D$39:$D$782,СВЦЭМ!$A$39:$A$782,$A92,СВЦЭМ!$B$39:$B$782,E$83)+'СЕТ СН'!$H$11+СВЦЭМ!$D$10+'СЕТ СН'!$H$5-'СЕТ СН'!$H$21</f>
        <v>3918.8438868000003</v>
      </c>
      <c r="F92" s="36">
        <f>SUMIFS(СВЦЭМ!$D$39:$D$782,СВЦЭМ!$A$39:$A$782,$A92,СВЦЭМ!$B$39:$B$782,F$83)+'СЕТ СН'!$H$11+СВЦЭМ!$D$10+'СЕТ СН'!$H$5-'СЕТ СН'!$H$21</f>
        <v>3918.4462796099997</v>
      </c>
      <c r="G92" s="36">
        <f>SUMIFS(СВЦЭМ!$D$39:$D$782,СВЦЭМ!$A$39:$A$782,$A92,СВЦЭМ!$B$39:$B$782,G$83)+'СЕТ СН'!$H$11+СВЦЭМ!$D$10+'СЕТ СН'!$H$5-'СЕТ СН'!$H$21</f>
        <v>3922.9863990000003</v>
      </c>
      <c r="H92" s="36">
        <f>SUMIFS(СВЦЭМ!$D$39:$D$782,СВЦЭМ!$A$39:$A$782,$A92,СВЦЭМ!$B$39:$B$782,H$83)+'СЕТ СН'!$H$11+СВЦЭМ!$D$10+'СЕТ СН'!$H$5-'СЕТ СН'!$H$21</f>
        <v>3906.60345379</v>
      </c>
      <c r="I92" s="36">
        <f>SUMIFS(СВЦЭМ!$D$39:$D$782,СВЦЭМ!$A$39:$A$782,$A92,СВЦЭМ!$B$39:$B$782,I$83)+'СЕТ СН'!$H$11+СВЦЭМ!$D$10+'СЕТ СН'!$H$5-'СЕТ СН'!$H$21</f>
        <v>3827.77770366</v>
      </c>
      <c r="J92" s="36">
        <f>SUMIFS(СВЦЭМ!$D$39:$D$782,СВЦЭМ!$A$39:$A$782,$A92,СВЦЭМ!$B$39:$B$782,J$83)+'СЕТ СН'!$H$11+СВЦЭМ!$D$10+'СЕТ СН'!$H$5-'СЕТ СН'!$H$21</f>
        <v>3835.3363425500002</v>
      </c>
      <c r="K92" s="36">
        <f>SUMIFS(СВЦЭМ!$D$39:$D$782,СВЦЭМ!$A$39:$A$782,$A92,СВЦЭМ!$B$39:$B$782,K$83)+'СЕТ СН'!$H$11+СВЦЭМ!$D$10+'СЕТ СН'!$H$5-'СЕТ СН'!$H$21</f>
        <v>3836.3641292299999</v>
      </c>
      <c r="L92" s="36">
        <f>SUMIFS(СВЦЭМ!$D$39:$D$782,СВЦЭМ!$A$39:$A$782,$A92,СВЦЭМ!$B$39:$B$782,L$83)+'СЕТ СН'!$H$11+СВЦЭМ!$D$10+'СЕТ СН'!$H$5-'СЕТ СН'!$H$21</f>
        <v>3840.77555097</v>
      </c>
      <c r="M92" s="36">
        <f>SUMIFS(СВЦЭМ!$D$39:$D$782,СВЦЭМ!$A$39:$A$782,$A92,СВЦЭМ!$B$39:$B$782,M$83)+'СЕТ СН'!$H$11+СВЦЭМ!$D$10+'СЕТ СН'!$H$5-'СЕТ СН'!$H$21</f>
        <v>3832.0719868699998</v>
      </c>
      <c r="N92" s="36">
        <f>SUMIFS(СВЦЭМ!$D$39:$D$782,СВЦЭМ!$A$39:$A$782,$A92,СВЦЭМ!$B$39:$B$782,N$83)+'СЕТ СН'!$H$11+СВЦЭМ!$D$10+'СЕТ СН'!$H$5-'СЕТ СН'!$H$21</f>
        <v>3855.41499423</v>
      </c>
      <c r="O92" s="36">
        <f>SUMIFS(СВЦЭМ!$D$39:$D$782,СВЦЭМ!$A$39:$A$782,$A92,СВЦЭМ!$B$39:$B$782,O$83)+'СЕТ СН'!$H$11+СВЦЭМ!$D$10+'СЕТ СН'!$H$5-'СЕТ СН'!$H$21</f>
        <v>3834.8798156800003</v>
      </c>
      <c r="P92" s="36">
        <f>SUMIFS(СВЦЭМ!$D$39:$D$782,СВЦЭМ!$A$39:$A$782,$A92,СВЦЭМ!$B$39:$B$782,P$83)+'СЕТ СН'!$H$11+СВЦЭМ!$D$10+'СЕТ СН'!$H$5-'СЕТ СН'!$H$21</f>
        <v>3863.0250865899998</v>
      </c>
      <c r="Q92" s="36">
        <f>SUMIFS(СВЦЭМ!$D$39:$D$782,СВЦЭМ!$A$39:$A$782,$A92,СВЦЭМ!$B$39:$B$782,Q$83)+'СЕТ СН'!$H$11+СВЦЭМ!$D$10+'СЕТ СН'!$H$5-'СЕТ СН'!$H$21</f>
        <v>3890.9279884600001</v>
      </c>
      <c r="R92" s="36">
        <f>SUMIFS(СВЦЭМ!$D$39:$D$782,СВЦЭМ!$A$39:$A$782,$A92,СВЦЭМ!$B$39:$B$782,R$83)+'СЕТ СН'!$H$11+СВЦЭМ!$D$10+'СЕТ СН'!$H$5-'СЕТ СН'!$H$21</f>
        <v>3872.2713466</v>
      </c>
      <c r="S92" s="36">
        <f>SUMIFS(СВЦЭМ!$D$39:$D$782,СВЦЭМ!$A$39:$A$782,$A92,СВЦЭМ!$B$39:$B$782,S$83)+'СЕТ СН'!$H$11+СВЦЭМ!$D$10+'СЕТ СН'!$H$5-'СЕТ СН'!$H$21</f>
        <v>3849.2128227100002</v>
      </c>
      <c r="T92" s="36">
        <f>SUMIFS(СВЦЭМ!$D$39:$D$782,СВЦЭМ!$A$39:$A$782,$A92,СВЦЭМ!$B$39:$B$782,T$83)+'СЕТ СН'!$H$11+СВЦЭМ!$D$10+'СЕТ СН'!$H$5-'СЕТ СН'!$H$21</f>
        <v>3845.8144691899997</v>
      </c>
      <c r="U92" s="36">
        <f>SUMIFS(СВЦЭМ!$D$39:$D$782,СВЦЭМ!$A$39:$A$782,$A92,СВЦЭМ!$B$39:$B$782,U$83)+'СЕТ СН'!$H$11+СВЦЭМ!$D$10+'СЕТ СН'!$H$5-'СЕТ СН'!$H$21</f>
        <v>3839.54041521</v>
      </c>
      <c r="V92" s="36">
        <f>SUMIFS(СВЦЭМ!$D$39:$D$782,СВЦЭМ!$A$39:$A$782,$A92,СВЦЭМ!$B$39:$B$782,V$83)+'СЕТ СН'!$H$11+СВЦЭМ!$D$10+'СЕТ СН'!$H$5-'СЕТ СН'!$H$21</f>
        <v>3852.5681912099999</v>
      </c>
      <c r="W92" s="36">
        <f>SUMIFS(СВЦЭМ!$D$39:$D$782,СВЦЭМ!$A$39:$A$782,$A92,СВЦЭМ!$B$39:$B$782,W$83)+'СЕТ СН'!$H$11+СВЦЭМ!$D$10+'СЕТ СН'!$H$5-'СЕТ СН'!$H$21</f>
        <v>3857.8560728000002</v>
      </c>
      <c r="X92" s="36">
        <f>SUMIFS(СВЦЭМ!$D$39:$D$782,СВЦЭМ!$A$39:$A$782,$A92,СВЦЭМ!$B$39:$B$782,X$83)+'СЕТ СН'!$H$11+СВЦЭМ!$D$10+'СЕТ СН'!$H$5-'СЕТ СН'!$H$21</f>
        <v>3840.0152617200001</v>
      </c>
      <c r="Y92" s="36">
        <f>SUMIFS(СВЦЭМ!$D$39:$D$782,СВЦЭМ!$A$39:$A$782,$A92,СВЦЭМ!$B$39:$B$782,Y$83)+'СЕТ СН'!$H$11+СВЦЭМ!$D$10+'СЕТ СН'!$H$5-'СЕТ СН'!$H$21</f>
        <v>3807.7098273499996</v>
      </c>
    </row>
    <row r="93" spans="1:27" ht="15.75" x14ac:dyDescent="0.2">
      <c r="A93" s="35">
        <f t="shared" si="2"/>
        <v>44296</v>
      </c>
      <c r="B93" s="36">
        <f>SUMIFS(СВЦЭМ!$D$39:$D$782,СВЦЭМ!$A$39:$A$782,$A93,СВЦЭМ!$B$39:$B$782,B$83)+'СЕТ СН'!$H$11+СВЦЭМ!$D$10+'СЕТ СН'!$H$5-'СЕТ СН'!$H$21</f>
        <v>3889.0025049400001</v>
      </c>
      <c r="C93" s="36">
        <f>SUMIFS(СВЦЭМ!$D$39:$D$782,СВЦЭМ!$A$39:$A$782,$A93,СВЦЭМ!$B$39:$B$782,C$83)+'СЕТ СН'!$H$11+СВЦЭМ!$D$10+'СЕТ СН'!$H$5-'СЕТ СН'!$H$21</f>
        <v>3937.0396679800001</v>
      </c>
      <c r="D93" s="36">
        <f>SUMIFS(СВЦЭМ!$D$39:$D$782,СВЦЭМ!$A$39:$A$782,$A93,СВЦЭМ!$B$39:$B$782,D$83)+'СЕТ СН'!$H$11+СВЦЭМ!$D$10+'СЕТ СН'!$H$5-'СЕТ СН'!$H$21</f>
        <v>3948.2993316900001</v>
      </c>
      <c r="E93" s="36">
        <f>SUMIFS(СВЦЭМ!$D$39:$D$782,СВЦЭМ!$A$39:$A$782,$A93,СВЦЭМ!$B$39:$B$782,E$83)+'СЕТ СН'!$H$11+СВЦЭМ!$D$10+'СЕТ СН'!$H$5-'СЕТ СН'!$H$21</f>
        <v>3929.1775693999998</v>
      </c>
      <c r="F93" s="36">
        <f>SUMIFS(СВЦЭМ!$D$39:$D$782,СВЦЭМ!$A$39:$A$782,$A93,СВЦЭМ!$B$39:$B$782,F$83)+'СЕТ СН'!$H$11+СВЦЭМ!$D$10+'СЕТ СН'!$H$5-'СЕТ СН'!$H$21</f>
        <v>3912.1850227200002</v>
      </c>
      <c r="G93" s="36">
        <f>SUMIFS(СВЦЭМ!$D$39:$D$782,СВЦЭМ!$A$39:$A$782,$A93,СВЦЭМ!$B$39:$B$782,G$83)+'СЕТ СН'!$H$11+СВЦЭМ!$D$10+'СЕТ СН'!$H$5-'СЕТ СН'!$H$21</f>
        <v>3915.8620956100003</v>
      </c>
      <c r="H93" s="36">
        <f>SUMIFS(СВЦЭМ!$D$39:$D$782,СВЦЭМ!$A$39:$A$782,$A93,СВЦЭМ!$B$39:$B$782,H$83)+'СЕТ СН'!$H$11+СВЦЭМ!$D$10+'СЕТ СН'!$H$5-'СЕТ СН'!$H$21</f>
        <v>3901.9017932300003</v>
      </c>
      <c r="I93" s="36">
        <f>SUMIFS(СВЦЭМ!$D$39:$D$782,СВЦЭМ!$A$39:$A$782,$A93,СВЦЭМ!$B$39:$B$782,I$83)+'СЕТ СН'!$H$11+СВЦЭМ!$D$10+'СЕТ СН'!$H$5-'СЕТ СН'!$H$21</f>
        <v>3863.5136254500003</v>
      </c>
      <c r="J93" s="36">
        <f>SUMIFS(СВЦЭМ!$D$39:$D$782,СВЦЭМ!$A$39:$A$782,$A93,СВЦЭМ!$B$39:$B$782,J$83)+'СЕТ СН'!$H$11+СВЦЭМ!$D$10+'СЕТ СН'!$H$5-'СЕТ СН'!$H$21</f>
        <v>3814.87605373</v>
      </c>
      <c r="K93" s="36">
        <f>SUMIFS(СВЦЭМ!$D$39:$D$782,СВЦЭМ!$A$39:$A$782,$A93,СВЦЭМ!$B$39:$B$782,K$83)+'СЕТ СН'!$H$11+СВЦЭМ!$D$10+'СЕТ СН'!$H$5-'СЕТ СН'!$H$21</f>
        <v>3748.7618752799999</v>
      </c>
      <c r="L93" s="36">
        <f>SUMIFS(СВЦЭМ!$D$39:$D$782,СВЦЭМ!$A$39:$A$782,$A93,СВЦЭМ!$B$39:$B$782,L$83)+'СЕТ СН'!$H$11+СВЦЭМ!$D$10+'СЕТ СН'!$H$5-'СЕТ СН'!$H$21</f>
        <v>3758.6923142200003</v>
      </c>
      <c r="M93" s="36">
        <f>SUMIFS(СВЦЭМ!$D$39:$D$782,СВЦЭМ!$A$39:$A$782,$A93,СВЦЭМ!$B$39:$B$782,M$83)+'СЕТ СН'!$H$11+СВЦЭМ!$D$10+'СЕТ СН'!$H$5-'СЕТ СН'!$H$21</f>
        <v>3779.6068638200004</v>
      </c>
      <c r="N93" s="36">
        <f>SUMIFS(СВЦЭМ!$D$39:$D$782,СВЦЭМ!$A$39:$A$782,$A93,СВЦЭМ!$B$39:$B$782,N$83)+'СЕТ СН'!$H$11+СВЦЭМ!$D$10+'СЕТ СН'!$H$5-'СЕТ СН'!$H$21</f>
        <v>3831.1022565799999</v>
      </c>
      <c r="O93" s="36">
        <f>SUMIFS(СВЦЭМ!$D$39:$D$782,СВЦЭМ!$A$39:$A$782,$A93,СВЦЭМ!$B$39:$B$782,O$83)+'СЕТ СН'!$H$11+СВЦЭМ!$D$10+'СЕТ СН'!$H$5-'СЕТ СН'!$H$21</f>
        <v>3859.4843330399999</v>
      </c>
      <c r="P93" s="36">
        <f>SUMIFS(СВЦЭМ!$D$39:$D$782,СВЦЭМ!$A$39:$A$782,$A93,СВЦЭМ!$B$39:$B$782,P$83)+'СЕТ СН'!$H$11+СВЦЭМ!$D$10+'СЕТ СН'!$H$5-'СЕТ СН'!$H$21</f>
        <v>3912.4157935900002</v>
      </c>
      <c r="Q93" s="36">
        <f>SUMIFS(СВЦЭМ!$D$39:$D$782,СВЦЭМ!$A$39:$A$782,$A93,СВЦЭМ!$B$39:$B$782,Q$83)+'СЕТ СН'!$H$11+СВЦЭМ!$D$10+'СЕТ СН'!$H$5-'СЕТ СН'!$H$21</f>
        <v>3928.02020842</v>
      </c>
      <c r="R93" s="36">
        <f>SUMIFS(СВЦЭМ!$D$39:$D$782,СВЦЭМ!$A$39:$A$782,$A93,СВЦЭМ!$B$39:$B$782,R$83)+'СЕТ СН'!$H$11+СВЦЭМ!$D$10+'СЕТ СН'!$H$5-'СЕТ СН'!$H$21</f>
        <v>3914.1345697100001</v>
      </c>
      <c r="S93" s="36">
        <f>SUMIFS(СВЦЭМ!$D$39:$D$782,СВЦЭМ!$A$39:$A$782,$A93,СВЦЭМ!$B$39:$B$782,S$83)+'СЕТ СН'!$H$11+СВЦЭМ!$D$10+'СЕТ СН'!$H$5-'СЕТ СН'!$H$21</f>
        <v>3859.4478003900003</v>
      </c>
      <c r="T93" s="36">
        <f>SUMIFS(СВЦЭМ!$D$39:$D$782,СВЦЭМ!$A$39:$A$782,$A93,СВЦЭМ!$B$39:$B$782,T$83)+'СЕТ СН'!$H$11+СВЦЭМ!$D$10+'СЕТ СН'!$H$5-'СЕТ СН'!$H$21</f>
        <v>3744.43927558</v>
      </c>
      <c r="U93" s="36">
        <f>SUMIFS(СВЦЭМ!$D$39:$D$782,СВЦЭМ!$A$39:$A$782,$A93,СВЦЭМ!$B$39:$B$782,U$83)+'СЕТ СН'!$H$11+СВЦЭМ!$D$10+'СЕТ СН'!$H$5-'СЕТ СН'!$H$21</f>
        <v>3668.0841449300001</v>
      </c>
      <c r="V93" s="36">
        <f>SUMIFS(СВЦЭМ!$D$39:$D$782,СВЦЭМ!$A$39:$A$782,$A93,СВЦЭМ!$B$39:$B$782,V$83)+'СЕТ СН'!$H$11+СВЦЭМ!$D$10+'СЕТ СН'!$H$5-'СЕТ СН'!$H$21</f>
        <v>3663.3740858800002</v>
      </c>
      <c r="W93" s="36">
        <f>SUMIFS(СВЦЭМ!$D$39:$D$782,СВЦЭМ!$A$39:$A$782,$A93,СВЦЭМ!$B$39:$B$782,W$83)+'СЕТ СН'!$H$11+СВЦЭМ!$D$10+'СЕТ СН'!$H$5-'СЕТ СН'!$H$21</f>
        <v>3677.9430894500001</v>
      </c>
      <c r="X93" s="36">
        <f>SUMIFS(СВЦЭМ!$D$39:$D$782,СВЦЭМ!$A$39:$A$782,$A93,СВЦЭМ!$B$39:$B$782,X$83)+'СЕТ СН'!$H$11+СВЦЭМ!$D$10+'СЕТ СН'!$H$5-'СЕТ СН'!$H$21</f>
        <v>3682.8930631600001</v>
      </c>
      <c r="Y93" s="36">
        <f>SUMIFS(СВЦЭМ!$D$39:$D$782,СВЦЭМ!$A$39:$A$782,$A93,СВЦЭМ!$B$39:$B$782,Y$83)+'СЕТ СН'!$H$11+СВЦЭМ!$D$10+'СЕТ СН'!$H$5-'СЕТ СН'!$H$21</f>
        <v>3730.1356295200003</v>
      </c>
    </row>
    <row r="94" spans="1:27" ht="15.75" x14ac:dyDescent="0.2">
      <c r="A94" s="35">
        <f t="shared" si="2"/>
        <v>44297</v>
      </c>
      <c r="B94" s="36">
        <f>SUMIFS(СВЦЭМ!$D$39:$D$782,СВЦЭМ!$A$39:$A$782,$A94,СВЦЭМ!$B$39:$B$782,B$83)+'СЕТ СН'!$H$11+СВЦЭМ!$D$10+'СЕТ СН'!$H$5-'СЕТ СН'!$H$21</f>
        <v>3820.5112619000001</v>
      </c>
      <c r="C94" s="36">
        <f>SUMIFS(СВЦЭМ!$D$39:$D$782,СВЦЭМ!$A$39:$A$782,$A94,СВЦЭМ!$B$39:$B$782,C$83)+'СЕТ СН'!$H$11+СВЦЭМ!$D$10+'СЕТ СН'!$H$5-'СЕТ СН'!$H$21</f>
        <v>3938.1037579700001</v>
      </c>
      <c r="D94" s="36">
        <f>SUMIFS(СВЦЭМ!$D$39:$D$782,СВЦЭМ!$A$39:$A$782,$A94,СВЦЭМ!$B$39:$B$782,D$83)+'СЕТ СН'!$H$11+СВЦЭМ!$D$10+'СЕТ СН'!$H$5-'СЕТ СН'!$H$21</f>
        <v>4019.58579341</v>
      </c>
      <c r="E94" s="36">
        <f>SUMIFS(СВЦЭМ!$D$39:$D$782,СВЦЭМ!$A$39:$A$782,$A94,СВЦЭМ!$B$39:$B$782,E$83)+'СЕТ СН'!$H$11+СВЦЭМ!$D$10+'СЕТ СН'!$H$5-'СЕТ СН'!$H$21</f>
        <v>4043.5913312100001</v>
      </c>
      <c r="F94" s="36">
        <f>SUMIFS(СВЦЭМ!$D$39:$D$782,СВЦЭМ!$A$39:$A$782,$A94,СВЦЭМ!$B$39:$B$782,F$83)+'СЕТ СН'!$H$11+СВЦЭМ!$D$10+'СЕТ СН'!$H$5-'СЕТ СН'!$H$21</f>
        <v>4061.2109778399999</v>
      </c>
      <c r="G94" s="36">
        <f>SUMIFS(СВЦЭМ!$D$39:$D$782,СВЦЭМ!$A$39:$A$782,$A94,СВЦЭМ!$B$39:$B$782,G$83)+'СЕТ СН'!$H$11+СВЦЭМ!$D$10+'СЕТ СН'!$H$5-'СЕТ СН'!$H$21</f>
        <v>4057.2751120800003</v>
      </c>
      <c r="H94" s="36">
        <f>SUMIFS(СВЦЭМ!$D$39:$D$782,СВЦЭМ!$A$39:$A$782,$A94,СВЦЭМ!$B$39:$B$782,H$83)+'СЕТ СН'!$H$11+СВЦЭМ!$D$10+'СЕТ СН'!$H$5-'СЕТ СН'!$H$21</f>
        <v>4038.38677057</v>
      </c>
      <c r="I94" s="36">
        <f>SUMIFS(СВЦЭМ!$D$39:$D$782,СВЦЭМ!$A$39:$A$782,$A94,СВЦЭМ!$B$39:$B$782,I$83)+'СЕТ СН'!$H$11+СВЦЭМ!$D$10+'СЕТ СН'!$H$5-'СЕТ СН'!$H$21</f>
        <v>3961.9597212999997</v>
      </c>
      <c r="J94" s="36">
        <f>SUMIFS(СВЦЭМ!$D$39:$D$782,СВЦЭМ!$A$39:$A$782,$A94,СВЦЭМ!$B$39:$B$782,J$83)+'СЕТ СН'!$H$11+СВЦЭМ!$D$10+'СЕТ СН'!$H$5-'СЕТ СН'!$H$21</f>
        <v>3892.9458921</v>
      </c>
      <c r="K94" s="36">
        <f>SUMIFS(СВЦЭМ!$D$39:$D$782,СВЦЭМ!$A$39:$A$782,$A94,СВЦЭМ!$B$39:$B$782,K$83)+'СЕТ СН'!$H$11+СВЦЭМ!$D$10+'СЕТ СН'!$H$5-'СЕТ СН'!$H$21</f>
        <v>3818.1113504800001</v>
      </c>
      <c r="L94" s="36">
        <f>SUMIFS(СВЦЭМ!$D$39:$D$782,СВЦЭМ!$A$39:$A$782,$A94,СВЦЭМ!$B$39:$B$782,L$83)+'СЕТ СН'!$H$11+СВЦЭМ!$D$10+'СЕТ СН'!$H$5-'СЕТ СН'!$H$21</f>
        <v>3815.0903765200001</v>
      </c>
      <c r="M94" s="36">
        <f>SUMIFS(СВЦЭМ!$D$39:$D$782,СВЦЭМ!$A$39:$A$782,$A94,СВЦЭМ!$B$39:$B$782,M$83)+'СЕТ СН'!$H$11+СВЦЭМ!$D$10+'СЕТ СН'!$H$5-'СЕТ СН'!$H$21</f>
        <v>3821.9892362400001</v>
      </c>
      <c r="N94" s="36">
        <f>SUMIFS(СВЦЭМ!$D$39:$D$782,СВЦЭМ!$A$39:$A$782,$A94,СВЦЭМ!$B$39:$B$782,N$83)+'СЕТ СН'!$H$11+СВЦЭМ!$D$10+'СЕТ СН'!$H$5-'СЕТ СН'!$H$21</f>
        <v>3854.4432388800001</v>
      </c>
      <c r="O94" s="36">
        <f>SUMIFS(СВЦЭМ!$D$39:$D$782,СВЦЭМ!$A$39:$A$782,$A94,СВЦЭМ!$B$39:$B$782,O$83)+'СЕТ СН'!$H$11+СВЦЭМ!$D$10+'СЕТ СН'!$H$5-'СЕТ СН'!$H$21</f>
        <v>3885.9677951499998</v>
      </c>
      <c r="P94" s="36">
        <f>SUMIFS(СВЦЭМ!$D$39:$D$782,СВЦЭМ!$A$39:$A$782,$A94,СВЦЭМ!$B$39:$B$782,P$83)+'СЕТ СН'!$H$11+СВЦЭМ!$D$10+'СЕТ СН'!$H$5-'СЕТ СН'!$H$21</f>
        <v>3943.0285229900001</v>
      </c>
      <c r="Q94" s="36">
        <f>SUMIFS(СВЦЭМ!$D$39:$D$782,СВЦЭМ!$A$39:$A$782,$A94,СВЦЭМ!$B$39:$B$782,Q$83)+'СЕТ СН'!$H$11+СВЦЭМ!$D$10+'СЕТ СН'!$H$5-'СЕТ СН'!$H$21</f>
        <v>3976.60903014</v>
      </c>
      <c r="R94" s="36">
        <f>SUMIFS(СВЦЭМ!$D$39:$D$782,СВЦЭМ!$A$39:$A$782,$A94,СВЦЭМ!$B$39:$B$782,R$83)+'СЕТ СН'!$H$11+СВЦЭМ!$D$10+'СЕТ СН'!$H$5-'СЕТ СН'!$H$21</f>
        <v>3959.5092589999999</v>
      </c>
      <c r="S94" s="36">
        <f>SUMIFS(СВЦЭМ!$D$39:$D$782,СВЦЭМ!$A$39:$A$782,$A94,СВЦЭМ!$B$39:$B$782,S$83)+'СЕТ СН'!$H$11+СВЦЭМ!$D$10+'СЕТ СН'!$H$5-'СЕТ СН'!$H$21</f>
        <v>3928.8345731700001</v>
      </c>
      <c r="T94" s="36">
        <f>SUMIFS(СВЦЭМ!$D$39:$D$782,СВЦЭМ!$A$39:$A$782,$A94,СВЦЭМ!$B$39:$B$782,T$83)+'СЕТ СН'!$H$11+СВЦЭМ!$D$10+'СЕТ СН'!$H$5-'СЕТ СН'!$H$21</f>
        <v>3849.83445226</v>
      </c>
      <c r="U94" s="36">
        <f>SUMIFS(СВЦЭМ!$D$39:$D$782,СВЦЭМ!$A$39:$A$782,$A94,СВЦЭМ!$B$39:$B$782,U$83)+'СЕТ СН'!$H$11+СВЦЭМ!$D$10+'СЕТ СН'!$H$5-'СЕТ СН'!$H$21</f>
        <v>3777.46601203</v>
      </c>
      <c r="V94" s="36">
        <f>SUMIFS(СВЦЭМ!$D$39:$D$782,СВЦЭМ!$A$39:$A$782,$A94,СВЦЭМ!$B$39:$B$782,V$83)+'СЕТ СН'!$H$11+СВЦЭМ!$D$10+'СЕТ СН'!$H$5-'СЕТ СН'!$H$21</f>
        <v>3754.1432781499998</v>
      </c>
      <c r="W94" s="36">
        <f>SUMIFS(СВЦЭМ!$D$39:$D$782,СВЦЭМ!$A$39:$A$782,$A94,СВЦЭМ!$B$39:$B$782,W$83)+'СЕТ СН'!$H$11+СВЦЭМ!$D$10+'СЕТ СН'!$H$5-'СЕТ СН'!$H$21</f>
        <v>3756.3828273199997</v>
      </c>
      <c r="X94" s="36">
        <f>SUMIFS(СВЦЭМ!$D$39:$D$782,СВЦЭМ!$A$39:$A$782,$A94,СВЦЭМ!$B$39:$B$782,X$83)+'СЕТ СН'!$H$11+СВЦЭМ!$D$10+'СЕТ СН'!$H$5-'СЕТ СН'!$H$21</f>
        <v>3755.5742803599996</v>
      </c>
      <c r="Y94" s="36">
        <f>SUMIFS(СВЦЭМ!$D$39:$D$782,СВЦЭМ!$A$39:$A$782,$A94,СВЦЭМ!$B$39:$B$782,Y$83)+'СЕТ СН'!$H$11+СВЦЭМ!$D$10+'СЕТ СН'!$H$5-'СЕТ СН'!$H$21</f>
        <v>3803.4133585999998</v>
      </c>
    </row>
    <row r="95" spans="1:27" ht="15.75" x14ac:dyDescent="0.2">
      <c r="A95" s="35">
        <f t="shared" si="2"/>
        <v>44298</v>
      </c>
      <c r="B95" s="36">
        <f>SUMIFS(СВЦЭМ!$D$39:$D$782,СВЦЭМ!$A$39:$A$782,$A95,СВЦЭМ!$B$39:$B$782,B$83)+'СЕТ СН'!$H$11+СВЦЭМ!$D$10+'СЕТ СН'!$H$5-'СЕТ СН'!$H$21</f>
        <v>3853.6771387899998</v>
      </c>
      <c r="C95" s="36">
        <f>SUMIFS(СВЦЭМ!$D$39:$D$782,СВЦЭМ!$A$39:$A$782,$A95,СВЦЭМ!$B$39:$B$782,C$83)+'СЕТ СН'!$H$11+СВЦЭМ!$D$10+'СЕТ СН'!$H$5-'СЕТ СН'!$H$21</f>
        <v>3922.3657108400002</v>
      </c>
      <c r="D95" s="36">
        <f>SUMIFS(СВЦЭМ!$D$39:$D$782,СВЦЭМ!$A$39:$A$782,$A95,СВЦЭМ!$B$39:$B$782,D$83)+'СЕТ СН'!$H$11+СВЦЭМ!$D$10+'СЕТ СН'!$H$5-'СЕТ СН'!$H$21</f>
        <v>3984.5748780200001</v>
      </c>
      <c r="E95" s="36">
        <f>SUMIFS(СВЦЭМ!$D$39:$D$782,СВЦЭМ!$A$39:$A$782,$A95,СВЦЭМ!$B$39:$B$782,E$83)+'СЕТ СН'!$H$11+СВЦЭМ!$D$10+'СЕТ СН'!$H$5-'СЕТ СН'!$H$21</f>
        <v>4054.4513651100001</v>
      </c>
      <c r="F95" s="36">
        <f>SUMIFS(СВЦЭМ!$D$39:$D$782,СВЦЭМ!$A$39:$A$782,$A95,СВЦЭМ!$B$39:$B$782,F$83)+'СЕТ СН'!$H$11+СВЦЭМ!$D$10+'СЕТ СН'!$H$5-'СЕТ СН'!$H$21</f>
        <v>4075.2542493299998</v>
      </c>
      <c r="G95" s="36">
        <f>SUMIFS(СВЦЭМ!$D$39:$D$782,СВЦЭМ!$A$39:$A$782,$A95,СВЦЭМ!$B$39:$B$782,G$83)+'СЕТ СН'!$H$11+СВЦЭМ!$D$10+'СЕТ СН'!$H$5-'СЕТ СН'!$H$21</f>
        <v>4047.5607364500001</v>
      </c>
      <c r="H95" s="36">
        <f>SUMIFS(СВЦЭМ!$D$39:$D$782,СВЦЭМ!$A$39:$A$782,$A95,СВЦЭМ!$B$39:$B$782,H$83)+'СЕТ СН'!$H$11+СВЦЭМ!$D$10+'СЕТ СН'!$H$5-'СЕТ СН'!$H$21</f>
        <v>4009.3170144200003</v>
      </c>
      <c r="I95" s="36">
        <f>SUMIFS(СВЦЭМ!$D$39:$D$782,СВЦЭМ!$A$39:$A$782,$A95,СВЦЭМ!$B$39:$B$782,I$83)+'СЕТ СН'!$H$11+СВЦЭМ!$D$10+'СЕТ СН'!$H$5-'СЕТ СН'!$H$21</f>
        <v>3933.4763279399999</v>
      </c>
      <c r="J95" s="36">
        <f>SUMIFS(СВЦЭМ!$D$39:$D$782,СВЦЭМ!$A$39:$A$782,$A95,СВЦЭМ!$B$39:$B$782,J$83)+'СЕТ СН'!$H$11+СВЦЭМ!$D$10+'СЕТ СН'!$H$5-'СЕТ СН'!$H$21</f>
        <v>3859.8514864399999</v>
      </c>
      <c r="K95" s="36">
        <f>SUMIFS(СВЦЭМ!$D$39:$D$782,СВЦЭМ!$A$39:$A$782,$A95,СВЦЭМ!$B$39:$B$782,K$83)+'СЕТ СН'!$H$11+СВЦЭМ!$D$10+'СЕТ СН'!$H$5-'СЕТ СН'!$H$21</f>
        <v>3810.3696873199997</v>
      </c>
      <c r="L95" s="36">
        <f>SUMIFS(СВЦЭМ!$D$39:$D$782,СВЦЭМ!$A$39:$A$782,$A95,СВЦЭМ!$B$39:$B$782,L$83)+'СЕТ СН'!$H$11+СВЦЭМ!$D$10+'СЕТ СН'!$H$5-'СЕТ СН'!$H$21</f>
        <v>3803.1152050299997</v>
      </c>
      <c r="M95" s="36">
        <f>SUMIFS(СВЦЭМ!$D$39:$D$782,СВЦЭМ!$A$39:$A$782,$A95,СВЦЭМ!$B$39:$B$782,M$83)+'СЕТ СН'!$H$11+СВЦЭМ!$D$10+'СЕТ СН'!$H$5-'СЕТ СН'!$H$21</f>
        <v>3814.0633838799999</v>
      </c>
      <c r="N95" s="36">
        <f>SUMIFS(СВЦЭМ!$D$39:$D$782,СВЦЭМ!$A$39:$A$782,$A95,СВЦЭМ!$B$39:$B$782,N$83)+'СЕТ СН'!$H$11+СВЦЭМ!$D$10+'СЕТ СН'!$H$5-'СЕТ СН'!$H$21</f>
        <v>3839.3692050600002</v>
      </c>
      <c r="O95" s="36">
        <f>SUMIFS(СВЦЭМ!$D$39:$D$782,СВЦЭМ!$A$39:$A$782,$A95,СВЦЭМ!$B$39:$B$782,O$83)+'СЕТ СН'!$H$11+СВЦЭМ!$D$10+'СЕТ СН'!$H$5-'СЕТ СН'!$H$21</f>
        <v>3884.5455378199999</v>
      </c>
      <c r="P95" s="36">
        <f>SUMIFS(СВЦЭМ!$D$39:$D$782,СВЦЭМ!$A$39:$A$782,$A95,СВЦЭМ!$B$39:$B$782,P$83)+'СЕТ СН'!$H$11+СВЦЭМ!$D$10+'СЕТ СН'!$H$5-'СЕТ СН'!$H$21</f>
        <v>3928.7225018500003</v>
      </c>
      <c r="Q95" s="36">
        <f>SUMIFS(СВЦЭМ!$D$39:$D$782,СВЦЭМ!$A$39:$A$782,$A95,СВЦЭМ!$B$39:$B$782,Q$83)+'СЕТ СН'!$H$11+СВЦЭМ!$D$10+'СЕТ СН'!$H$5-'СЕТ СН'!$H$21</f>
        <v>3951.66375651</v>
      </c>
      <c r="R95" s="36">
        <f>SUMIFS(СВЦЭМ!$D$39:$D$782,СВЦЭМ!$A$39:$A$782,$A95,СВЦЭМ!$B$39:$B$782,R$83)+'СЕТ СН'!$H$11+СВЦЭМ!$D$10+'СЕТ СН'!$H$5-'СЕТ СН'!$H$21</f>
        <v>3942.5291932800001</v>
      </c>
      <c r="S95" s="36">
        <f>SUMIFS(СВЦЭМ!$D$39:$D$782,СВЦЭМ!$A$39:$A$782,$A95,СВЦЭМ!$B$39:$B$782,S$83)+'СЕТ СН'!$H$11+СВЦЭМ!$D$10+'СЕТ СН'!$H$5-'СЕТ СН'!$H$21</f>
        <v>3921.6958459899997</v>
      </c>
      <c r="T95" s="36">
        <f>SUMIFS(СВЦЭМ!$D$39:$D$782,СВЦЭМ!$A$39:$A$782,$A95,СВЦЭМ!$B$39:$B$782,T$83)+'СЕТ СН'!$H$11+СВЦЭМ!$D$10+'СЕТ СН'!$H$5-'СЕТ СН'!$H$21</f>
        <v>3834.6679250300003</v>
      </c>
      <c r="U95" s="36">
        <f>SUMIFS(СВЦЭМ!$D$39:$D$782,СВЦЭМ!$A$39:$A$782,$A95,СВЦЭМ!$B$39:$B$782,U$83)+'СЕТ СН'!$H$11+СВЦЭМ!$D$10+'СЕТ СН'!$H$5-'СЕТ СН'!$H$21</f>
        <v>3779.3675798200002</v>
      </c>
      <c r="V95" s="36">
        <f>SUMIFS(СВЦЭМ!$D$39:$D$782,СВЦЭМ!$A$39:$A$782,$A95,СВЦЭМ!$B$39:$B$782,V$83)+'СЕТ СН'!$H$11+СВЦЭМ!$D$10+'СЕТ СН'!$H$5-'СЕТ СН'!$H$21</f>
        <v>3763.2596795099998</v>
      </c>
      <c r="W95" s="36">
        <f>SUMIFS(СВЦЭМ!$D$39:$D$782,СВЦЭМ!$A$39:$A$782,$A95,СВЦЭМ!$B$39:$B$782,W$83)+'СЕТ СН'!$H$11+СВЦЭМ!$D$10+'СЕТ СН'!$H$5-'СЕТ СН'!$H$21</f>
        <v>3756.9374460999998</v>
      </c>
      <c r="X95" s="36">
        <f>SUMIFS(СВЦЭМ!$D$39:$D$782,СВЦЭМ!$A$39:$A$782,$A95,СВЦЭМ!$B$39:$B$782,X$83)+'СЕТ СН'!$H$11+СВЦЭМ!$D$10+'СЕТ СН'!$H$5-'СЕТ СН'!$H$21</f>
        <v>3775.7937086399997</v>
      </c>
      <c r="Y95" s="36">
        <f>SUMIFS(СВЦЭМ!$D$39:$D$782,СВЦЭМ!$A$39:$A$782,$A95,СВЦЭМ!$B$39:$B$782,Y$83)+'СЕТ СН'!$H$11+СВЦЭМ!$D$10+'СЕТ СН'!$H$5-'СЕТ СН'!$H$21</f>
        <v>3822.5338150099997</v>
      </c>
    </row>
    <row r="96" spans="1:27" ht="15.75" x14ac:dyDescent="0.2">
      <c r="A96" s="35">
        <f t="shared" si="2"/>
        <v>44299</v>
      </c>
      <c r="B96" s="36">
        <f>SUMIFS(СВЦЭМ!$D$39:$D$782,СВЦЭМ!$A$39:$A$782,$A96,СВЦЭМ!$B$39:$B$782,B$83)+'СЕТ СН'!$H$11+СВЦЭМ!$D$10+'СЕТ СН'!$H$5-'СЕТ СН'!$H$21</f>
        <v>3909.3715239100002</v>
      </c>
      <c r="C96" s="36">
        <f>SUMIFS(СВЦЭМ!$D$39:$D$782,СВЦЭМ!$A$39:$A$782,$A96,СВЦЭМ!$B$39:$B$782,C$83)+'СЕТ СН'!$H$11+СВЦЭМ!$D$10+'СЕТ СН'!$H$5-'СЕТ СН'!$H$21</f>
        <v>3974.2161052900001</v>
      </c>
      <c r="D96" s="36">
        <f>SUMIFS(СВЦЭМ!$D$39:$D$782,СВЦЭМ!$A$39:$A$782,$A96,СВЦЭМ!$B$39:$B$782,D$83)+'СЕТ СН'!$H$11+СВЦЭМ!$D$10+'СЕТ СН'!$H$5-'СЕТ СН'!$H$21</f>
        <v>4001.9361681</v>
      </c>
      <c r="E96" s="36">
        <f>SUMIFS(СВЦЭМ!$D$39:$D$782,СВЦЭМ!$A$39:$A$782,$A96,СВЦЭМ!$B$39:$B$782,E$83)+'СЕТ СН'!$H$11+СВЦЭМ!$D$10+'СЕТ СН'!$H$5-'СЕТ СН'!$H$21</f>
        <v>4014.5149862899998</v>
      </c>
      <c r="F96" s="36">
        <f>SUMIFS(СВЦЭМ!$D$39:$D$782,СВЦЭМ!$A$39:$A$782,$A96,СВЦЭМ!$B$39:$B$782,F$83)+'СЕТ СН'!$H$11+СВЦЭМ!$D$10+'СЕТ СН'!$H$5-'СЕТ СН'!$H$21</f>
        <v>4026.0322279000002</v>
      </c>
      <c r="G96" s="36">
        <f>SUMIFS(СВЦЭМ!$D$39:$D$782,СВЦЭМ!$A$39:$A$782,$A96,СВЦЭМ!$B$39:$B$782,G$83)+'СЕТ СН'!$H$11+СВЦЭМ!$D$10+'СЕТ СН'!$H$5-'СЕТ СН'!$H$21</f>
        <v>4001.52164623</v>
      </c>
      <c r="H96" s="36">
        <f>SUMIFS(СВЦЭМ!$D$39:$D$782,СВЦЭМ!$A$39:$A$782,$A96,СВЦЭМ!$B$39:$B$782,H$83)+'СЕТ СН'!$H$11+СВЦЭМ!$D$10+'СЕТ СН'!$H$5-'СЕТ СН'!$H$21</f>
        <v>3957.0360867899999</v>
      </c>
      <c r="I96" s="36">
        <f>SUMIFS(СВЦЭМ!$D$39:$D$782,СВЦЭМ!$A$39:$A$782,$A96,СВЦЭМ!$B$39:$B$782,I$83)+'СЕТ СН'!$H$11+СВЦЭМ!$D$10+'СЕТ СН'!$H$5-'СЕТ СН'!$H$21</f>
        <v>3901.4298712499999</v>
      </c>
      <c r="J96" s="36">
        <f>SUMIFS(СВЦЭМ!$D$39:$D$782,СВЦЭМ!$A$39:$A$782,$A96,СВЦЭМ!$B$39:$B$782,J$83)+'СЕТ СН'!$H$11+СВЦЭМ!$D$10+'СЕТ СН'!$H$5-'СЕТ СН'!$H$21</f>
        <v>3869.6884966799998</v>
      </c>
      <c r="K96" s="36">
        <f>SUMIFS(СВЦЭМ!$D$39:$D$782,СВЦЭМ!$A$39:$A$782,$A96,СВЦЭМ!$B$39:$B$782,K$83)+'СЕТ СН'!$H$11+СВЦЭМ!$D$10+'СЕТ СН'!$H$5-'СЕТ СН'!$H$21</f>
        <v>3842.58016094</v>
      </c>
      <c r="L96" s="36">
        <f>SUMIFS(СВЦЭМ!$D$39:$D$782,СВЦЭМ!$A$39:$A$782,$A96,СВЦЭМ!$B$39:$B$782,L$83)+'СЕТ СН'!$H$11+СВЦЭМ!$D$10+'СЕТ СН'!$H$5-'СЕТ СН'!$H$21</f>
        <v>3851.0057008200001</v>
      </c>
      <c r="M96" s="36">
        <f>SUMIFS(СВЦЭМ!$D$39:$D$782,СВЦЭМ!$A$39:$A$782,$A96,СВЦЭМ!$B$39:$B$782,M$83)+'СЕТ СН'!$H$11+СВЦЭМ!$D$10+'СЕТ СН'!$H$5-'СЕТ СН'!$H$21</f>
        <v>3857.0619929200002</v>
      </c>
      <c r="N96" s="36">
        <f>SUMIFS(СВЦЭМ!$D$39:$D$782,СВЦЭМ!$A$39:$A$782,$A96,СВЦЭМ!$B$39:$B$782,N$83)+'СЕТ СН'!$H$11+СВЦЭМ!$D$10+'СЕТ СН'!$H$5-'СЕТ СН'!$H$21</f>
        <v>3871.39284305</v>
      </c>
      <c r="O96" s="36">
        <f>SUMIFS(СВЦЭМ!$D$39:$D$782,СВЦЭМ!$A$39:$A$782,$A96,СВЦЭМ!$B$39:$B$782,O$83)+'СЕТ СН'!$H$11+СВЦЭМ!$D$10+'СЕТ СН'!$H$5-'СЕТ СН'!$H$21</f>
        <v>3905.4320482900002</v>
      </c>
      <c r="P96" s="36">
        <f>SUMIFS(СВЦЭМ!$D$39:$D$782,СВЦЭМ!$A$39:$A$782,$A96,СВЦЭМ!$B$39:$B$782,P$83)+'СЕТ СН'!$H$11+СВЦЭМ!$D$10+'СЕТ СН'!$H$5-'СЕТ СН'!$H$21</f>
        <v>3953.7867536700001</v>
      </c>
      <c r="Q96" s="36">
        <f>SUMIFS(СВЦЭМ!$D$39:$D$782,СВЦЭМ!$A$39:$A$782,$A96,СВЦЭМ!$B$39:$B$782,Q$83)+'СЕТ СН'!$H$11+СВЦЭМ!$D$10+'СЕТ СН'!$H$5-'СЕТ СН'!$H$21</f>
        <v>3975.3464737200002</v>
      </c>
      <c r="R96" s="36">
        <f>SUMIFS(СВЦЭМ!$D$39:$D$782,СВЦЭМ!$A$39:$A$782,$A96,СВЦЭМ!$B$39:$B$782,R$83)+'СЕТ СН'!$H$11+СВЦЭМ!$D$10+'СЕТ СН'!$H$5-'СЕТ СН'!$H$21</f>
        <v>3962.9718433600001</v>
      </c>
      <c r="S96" s="36">
        <f>SUMIFS(СВЦЭМ!$D$39:$D$782,СВЦЭМ!$A$39:$A$782,$A96,СВЦЭМ!$B$39:$B$782,S$83)+'СЕТ СН'!$H$11+СВЦЭМ!$D$10+'СЕТ СН'!$H$5-'СЕТ СН'!$H$21</f>
        <v>3945.0434053600002</v>
      </c>
      <c r="T96" s="36">
        <f>SUMIFS(СВЦЭМ!$D$39:$D$782,СВЦЭМ!$A$39:$A$782,$A96,СВЦЭМ!$B$39:$B$782,T$83)+'СЕТ СН'!$H$11+СВЦЭМ!$D$10+'СЕТ СН'!$H$5-'СЕТ СН'!$H$21</f>
        <v>3877.6695113000001</v>
      </c>
      <c r="U96" s="36">
        <f>SUMIFS(СВЦЭМ!$D$39:$D$782,СВЦЭМ!$A$39:$A$782,$A96,СВЦЭМ!$B$39:$B$782,U$83)+'СЕТ СН'!$H$11+СВЦЭМ!$D$10+'СЕТ СН'!$H$5-'СЕТ СН'!$H$21</f>
        <v>3816.89236059</v>
      </c>
      <c r="V96" s="36">
        <f>SUMIFS(СВЦЭМ!$D$39:$D$782,СВЦЭМ!$A$39:$A$782,$A96,СВЦЭМ!$B$39:$B$782,V$83)+'СЕТ СН'!$H$11+СВЦЭМ!$D$10+'СЕТ СН'!$H$5-'СЕТ СН'!$H$21</f>
        <v>3783.8389506499998</v>
      </c>
      <c r="W96" s="36">
        <f>SUMIFS(СВЦЭМ!$D$39:$D$782,СВЦЭМ!$A$39:$A$782,$A96,СВЦЭМ!$B$39:$B$782,W$83)+'СЕТ СН'!$H$11+СВЦЭМ!$D$10+'СЕТ СН'!$H$5-'СЕТ СН'!$H$21</f>
        <v>3806.4847725700001</v>
      </c>
      <c r="X96" s="36">
        <f>SUMIFS(СВЦЭМ!$D$39:$D$782,СВЦЭМ!$A$39:$A$782,$A96,СВЦЭМ!$B$39:$B$782,X$83)+'СЕТ СН'!$H$11+СВЦЭМ!$D$10+'СЕТ СН'!$H$5-'СЕТ СН'!$H$21</f>
        <v>3844.98688885</v>
      </c>
      <c r="Y96" s="36">
        <f>SUMIFS(СВЦЭМ!$D$39:$D$782,СВЦЭМ!$A$39:$A$782,$A96,СВЦЭМ!$B$39:$B$782,Y$83)+'СЕТ СН'!$H$11+СВЦЭМ!$D$10+'СЕТ СН'!$H$5-'СЕТ СН'!$H$21</f>
        <v>3905.99940823</v>
      </c>
    </row>
    <row r="97" spans="1:25" ht="15.75" x14ac:dyDescent="0.2">
      <c r="A97" s="35">
        <f t="shared" si="2"/>
        <v>44300</v>
      </c>
      <c r="B97" s="36">
        <f>SUMIFS(СВЦЭМ!$D$39:$D$782,СВЦЭМ!$A$39:$A$782,$A97,СВЦЭМ!$B$39:$B$782,B$83)+'СЕТ СН'!$H$11+СВЦЭМ!$D$10+'СЕТ СН'!$H$5-'СЕТ СН'!$H$21</f>
        <v>3936.0097565900001</v>
      </c>
      <c r="C97" s="36">
        <f>SUMIFS(СВЦЭМ!$D$39:$D$782,СВЦЭМ!$A$39:$A$782,$A97,СВЦЭМ!$B$39:$B$782,C$83)+'СЕТ СН'!$H$11+СВЦЭМ!$D$10+'СЕТ СН'!$H$5-'СЕТ СН'!$H$21</f>
        <v>4016.8953214499998</v>
      </c>
      <c r="D97" s="36">
        <f>SUMIFS(СВЦЭМ!$D$39:$D$782,СВЦЭМ!$A$39:$A$782,$A97,СВЦЭМ!$B$39:$B$782,D$83)+'СЕТ СН'!$H$11+СВЦЭМ!$D$10+'СЕТ СН'!$H$5-'СЕТ СН'!$H$21</f>
        <v>4071.4697733100002</v>
      </c>
      <c r="E97" s="36">
        <f>SUMIFS(СВЦЭМ!$D$39:$D$782,СВЦЭМ!$A$39:$A$782,$A97,СВЦЭМ!$B$39:$B$782,E$83)+'СЕТ СН'!$H$11+СВЦЭМ!$D$10+'СЕТ СН'!$H$5-'СЕТ СН'!$H$21</f>
        <v>4078.5709376699997</v>
      </c>
      <c r="F97" s="36">
        <f>SUMIFS(СВЦЭМ!$D$39:$D$782,СВЦЭМ!$A$39:$A$782,$A97,СВЦЭМ!$B$39:$B$782,F$83)+'СЕТ СН'!$H$11+СВЦЭМ!$D$10+'СЕТ СН'!$H$5-'СЕТ СН'!$H$21</f>
        <v>4091.6607080000003</v>
      </c>
      <c r="G97" s="36">
        <f>SUMIFS(СВЦЭМ!$D$39:$D$782,СВЦЭМ!$A$39:$A$782,$A97,СВЦЭМ!$B$39:$B$782,G$83)+'СЕТ СН'!$H$11+СВЦЭМ!$D$10+'СЕТ СН'!$H$5-'СЕТ СН'!$H$21</f>
        <v>4075.4676720500001</v>
      </c>
      <c r="H97" s="36">
        <f>SUMIFS(СВЦЭМ!$D$39:$D$782,СВЦЭМ!$A$39:$A$782,$A97,СВЦЭМ!$B$39:$B$782,H$83)+'СЕТ СН'!$H$11+СВЦЭМ!$D$10+'СЕТ СН'!$H$5-'СЕТ СН'!$H$21</f>
        <v>4032.8531026600003</v>
      </c>
      <c r="I97" s="36">
        <f>SUMIFS(СВЦЭМ!$D$39:$D$782,СВЦЭМ!$A$39:$A$782,$A97,СВЦЭМ!$B$39:$B$782,I$83)+'СЕТ СН'!$H$11+СВЦЭМ!$D$10+'СЕТ СН'!$H$5-'СЕТ СН'!$H$21</f>
        <v>3972.6550173699998</v>
      </c>
      <c r="J97" s="36">
        <f>SUMIFS(СВЦЭМ!$D$39:$D$782,СВЦЭМ!$A$39:$A$782,$A97,СВЦЭМ!$B$39:$B$782,J$83)+'СЕТ СН'!$H$11+СВЦЭМ!$D$10+'СЕТ СН'!$H$5-'СЕТ СН'!$H$21</f>
        <v>3903.8218005600002</v>
      </c>
      <c r="K97" s="36">
        <f>SUMIFS(СВЦЭМ!$D$39:$D$782,СВЦЭМ!$A$39:$A$782,$A97,СВЦЭМ!$B$39:$B$782,K$83)+'СЕТ СН'!$H$11+СВЦЭМ!$D$10+'СЕТ СН'!$H$5-'СЕТ СН'!$H$21</f>
        <v>3838.4235578500002</v>
      </c>
      <c r="L97" s="36">
        <f>SUMIFS(СВЦЭМ!$D$39:$D$782,СВЦЭМ!$A$39:$A$782,$A97,СВЦЭМ!$B$39:$B$782,L$83)+'СЕТ СН'!$H$11+СВЦЭМ!$D$10+'СЕТ СН'!$H$5-'СЕТ СН'!$H$21</f>
        <v>3832.8670472700001</v>
      </c>
      <c r="M97" s="36">
        <f>SUMIFS(СВЦЭМ!$D$39:$D$782,СВЦЭМ!$A$39:$A$782,$A97,СВЦЭМ!$B$39:$B$782,M$83)+'СЕТ СН'!$H$11+СВЦЭМ!$D$10+'СЕТ СН'!$H$5-'СЕТ СН'!$H$21</f>
        <v>3841.3659939999998</v>
      </c>
      <c r="N97" s="36">
        <f>SUMIFS(СВЦЭМ!$D$39:$D$782,СВЦЭМ!$A$39:$A$782,$A97,СВЦЭМ!$B$39:$B$782,N$83)+'СЕТ СН'!$H$11+СВЦЭМ!$D$10+'СЕТ СН'!$H$5-'СЕТ СН'!$H$21</f>
        <v>3873.1194708200001</v>
      </c>
      <c r="O97" s="36">
        <f>SUMIFS(СВЦЭМ!$D$39:$D$782,СВЦЭМ!$A$39:$A$782,$A97,СВЦЭМ!$B$39:$B$782,O$83)+'СЕТ СН'!$H$11+СВЦЭМ!$D$10+'СЕТ СН'!$H$5-'СЕТ СН'!$H$21</f>
        <v>3906.2488023400001</v>
      </c>
      <c r="P97" s="36">
        <f>SUMIFS(СВЦЭМ!$D$39:$D$782,СВЦЭМ!$A$39:$A$782,$A97,СВЦЭМ!$B$39:$B$782,P$83)+'СЕТ СН'!$H$11+СВЦЭМ!$D$10+'СЕТ СН'!$H$5-'СЕТ СН'!$H$21</f>
        <v>3953.2413118899999</v>
      </c>
      <c r="Q97" s="36">
        <f>SUMIFS(СВЦЭМ!$D$39:$D$782,СВЦЭМ!$A$39:$A$782,$A97,СВЦЭМ!$B$39:$B$782,Q$83)+'СЕТ СН'!$H$11+СВЦЭМ!$D$10+'СЕТ СН'!$H$5-'СЕТ СН'!$H$21</f>
        <v>3982.8334449499998</v>
      </c>
      <c r="R97" s="36">
        <f>SUMIFS(СВЦЭМ!$D$39:$D$782,СВЦЭМ!$A$39:$A$782,$A97,СВЦЭМ!$B$39:$B$782,R$83)+'СЕТ СН'!$H$11+СВЦЭМ!$D$10+'СЕТ СН'!$H$5-'СЕТ СН'!$H$21</f>
        <v>3962.6711068200002</v>
      </c>
      <c r="S97" s="36">
        <f>SUMIFS(СВЦЭМ!$D$39:$D$782,СВЦЭМ!$A$39:$A$782,$A97,СВЦЭМ!$B$39:$B$782,S$83)+'СЕТ СН'!$H$11+СВЦЭМ!$D$10+'СЕТ СН'!$H$5-'СЕТ СН'!$H$21</f>
        <v>3938.4975036599999</v>
      </c>
      <c r="T97" s="36">
        <f>SUMIFS(СВЦЭМ!$D$39:$D$782,СВЦЭМ!$A$39:$A$782,$A97,СВЦЭМ!$B$39:$B$782,T$83)+'СЕТ СН'!$H$11+СВЦЭМ!$D$10+'СЕТ СН'!$H$5-'СЕТ СН'!$H$21</f>
        <v>3871.4020004499998</v>
      </c>
      <c r="U97" s="36">
        <f>SUMIFS(СВЦЭМ!$D$39:$D$782,СВЦЭМ!$A$39:$A$782,$A97,СВЦЭМ!$B$39:$B$782,U$83)+'СЕТ СН'!$H$11+СВЦЭМ!$D$10+'СЕТ СН'!$H$5-'СЕТ СН'!$H$21</f>
        <v>3812.7925268099998</v>
      </c>
      <c r="V97" s="36">
        <f>SUMIFS(СВЦЭМ!$D$39:$D$782,СВЦЭМ!$A$39:$A$782,$A97,СВЦЭМ!$B$39:$B$782,V$83)+'СЕТ СН'!$H$11+СВЦЭМ!$D$10+'СЕТ СН'!$H$5-'СЕТ СН'!$H$21</f>
        <v>3777.2907155100002</v>
      </c>
      <c r="W97" s="36">
        <f>SUMIFS(СВЦЭМ!$D$39:$D$782,СВЦЭМ!$A$39:$A$782,$A97,СВЦЭМ!$B$39:$B$782,W$83)+'СЕТ СН'!$H$11+СВЦЭМ!$D$10+'СЕТ СН'!$H$5-'СЕТ СН'!$H$21</f>
        <v>3790.0739289100002</v>
      </c>
      <c r="X97" s="36">
        <f>SUMIFS(СВЦЭМ!$D$39:$D$782,СВЦЭМ!$A$39:$A$782,$A97,СВЦЭМ!$B$39:$B$782,X$83)+'СЕТ СН'!$H$11+СВЦЭМ!$D$10+'СЕТ СН'!$H$5-'СЕТ СН'!$H$21</f>
        <v>3822.3491542199999</v>
      </c>
      <c r="Y97" s="36">
        <f>SUMIFS(СВЦЭМ!$D$39:$D$782,СВЦЭМ!$A$39:$A$782,$A97,СВЦЭМ!$B$39:$B$782,Y$83)+'СЕТ СН'!$H$11+СВЦЭМ!$D$10+'СЕТ СН'!$H$5-'СЕТ СН'!$H$21</f>
        <v>3872.3640336899998</v>
      </c>
    </row>
    <row r="98" spans="1:25" ht="15.75" x14ac:dyDescent="0.2">
      <c r="A98" s="35">
        <f t="shared" si="2"/>
        <v>44301</v>
      </c>
      <c r="B98" s="36">
        <f>SUMIFS(СВЦЭМ!$D$39:$D$782,СВЦЭМ!$A$39:$A$782,$A98,СВЦЭМ!$B$39:$B$782,B$83)+'СЕТ СН'!$H$11+СВЦЭМ!$D$10+'СЕТ СН'!$H$5-'СЕТ СН'!$H$21</f>
        <v>3902.1315040199997</v>
      </c>
      <c r="C98" s="36">
        <f>SUMIFS(СВЦЭМ!$D$39:$D$782,СВЦЭМ!$A$39:$A$782,$A98,СВЦЭМ!$B$39:$B$782,C$83)+'СЕТ СН'!$H$11+СВЦЭМ!$D$10+'СЕТ СН'!$H$5-'СЕТ СН'!$H$21</f>
        <v>3993.6405462499997</v>
      </c>
      <c r="D98" s="36">
        <f>SUMIFS(СВЦЭМ!$D$39:$D$782,СВЦЭМ!$A$39:$A$782,$A98,СВЦЭМ!$B$39:$B$782,D$83)+'СЕТ СН'!$H$11+СВЦЭМ!$D$10+'СЕТ СН'!$H$5-'СЕТ СН'!$H$21</f>
        <v>4060.25374014</v>
      </c>
      <c r="E98" s="36">
        <f>SUMIFS(СВЦЭМ!$D$39:$D$782,СВЦЭМ!$A$39:$A$782,$A98,СВЦЭМ!$B$39:$B$782,E$83)+'СЕТ СН'!$H$11+СВЦЭМ!$D$10+'СЕТ СН'!$H$5-'СЕТ СН'!$H$21</f>
        <v>4067.002234</v>
      </c>
      <c r="F98" s="36">
        <f>SUMIFS(СВЦЭМ!$D$39:$D$782,СВЦЭМ!$A$39:$A$782,$A98,СВЦЭМ!$B$39:$B$782,F$83)+'СЕТ СН'!$H$11+СВЦЭМ!$D$10+'СЕТ СН'!$H$5-'СЕТ СН'!$H$21</f>
        <v>4076.8273576000001</v>
      </c>
      <c r="G98" s="36">
        <f>SUMIFS(СВЦЭМ!$D$39:$D$782,СВЦЭМ!$A$39:$A$782,$A98,СВЦЭМ!$B$39:$B$782,G$83)+'СЕТ СН'!$H$11+СВЦЭМ!$D$10+'СЕТ СН'!$H$5-'СЕТ СН'!$H$21</f>
        <v>4051.6404097499999</v>
      </c>
      <c r="H98" s="36">
        <f>SUMIFS(СВЦЭМ!$D$39:$D$782,СВЦЭМ!$A$39:$A$782,$A98,СВЦЭМ!$B$39:$B$782,H$83)+'СЕТ СН'!$H$11+СВЦЭМ!$D$10+'СЕТ СН'!$H$5-'СЕТ СН'!$H$21</f>
        <v>3992.0375783500003</v>
      </c>
      <c r="I98" s="36">
        <f>SUMIFS(СВЦЭМ!$D$39:$D$782,СВЦЭМ!$A$39:$A$782,$A98,СВЦЭМ!$B$39:$B$782,I$83)+'СЕТ СН'!$H$11+СВЦЭМ!$D$10+'СЕТ СН'!$H$5-'СЕТ СН'!$H$21</f>
        <v>3918.3391821499999</v>
      </c>
      <c r="J98" s="36">
        <f>SUMIFS(СВЦЭМ!$D$39:$D$782,СВЦЭМ!$A$39:$A$782,$A98,СВЦЭМ!$B$39:$B$782,J$83)+'СЕТ СН'!$H$11+СВЦЭМ!$D$10+'СЕТ СН'!$H$5-'СЕТ СН'!$H$21</f>
        <v>3864.2237041799999</v>
      </c>
      <c r="K98" s="36">
        <f>SUMIFS(СВЦЭМ!$D$39:$D$782,СВЦЭМ!$A$39:$A$782,$A98,СВЦЭМ!$B$39:$B$782,K$83)+'СЕТ СН'!$H$11+СВЦЭМ!$D$10+'СЕТ СН'!$H$5-'СЕТ СН'!$H$21</f>
        <v>3819.9513744999999</v>
      </c>
      <c r="L98" s="36">
        <f>SUMIFS(СВЦЭМ!$D$39:$D$782,СВЦЭМ!$A$39:$A$782,$A98,СВЦЭМ!$B$39:$B$782,L$83)+'СЕТ СН'!$H$11+СВЦЭМ!$D$10+'СЕТ СН'!$H$5-'СЕТ СН'!$H$21</f>
        <v>3846.6191948800001</v>
      </c>
      <c r="M98" s="36">
        <f>SUMIFS(СВЦЭМ!$D$39:$D$782,СВЦЭМ!$A$39:$A$782,$A98,СВЦЭМ!$B$39:$B$782,M$83)+'СЕТ СН'!$H$11+СВЦЭМ!$D$10+'СЕТ СН'!$H$5-'СЕТ СН'!$H$21</f>
        <v>3831.4693460999997</v>
      </c>
      <c r="N98" s="36">
        <f>SUMIFS(СВЦЭМ!$D$39:$D$782,СВЦЭМ!$A$39:$A$782,$A98,СВЦЭМ!$B$39:$B$782,N$83)+'СЕТ СН'!$H$11+СВЦЭМ!$D$10+'СЕТ СН'!$H$5-'СЕТ СН'!$H$21</f>
        <v>3858.2269790800001</v>
      </c>
      <c r="O98" s="36">
        <f>SUMIFS(СВЦЭМ!$D$39:$D$782,СВЦЭМ!$A$39:$A$782,$A98,СВЦЭМ!$B$39:$B$782,O$83)+'СЕТ СН'!$H$11+СВЦЭМ!$D$10+'СЕТ СН'!$H$5-'СЕТ СН'!$H$21</f>
        <v>3904.7198012700001</v>
      </c>
      <c r="P98" s="36">
        <f>SUMIFS(СВЦЭМ!$D$39:$D$782,СВЦЭМ!$A$39:$A$782,$A98,СВЦЭМ!$B$39:$B$782,P$83)+'СЕТ СН'!$H$11+СВЦЭМ!$D$10+'СЕТ СН'!$H$5-'СЕТ СН'!$H$21</f>
        <v>3951.4239169499997</v>
      </c>
      <c r="Q98" s="36">
        <f>SUMIFS(СВЦЭМ!$D$39:$D$782,СВЦЭМ!$A$39:$A$782,$A98,СВЦЭМ!$B$39:$B$782,Q$83)+'СЕТ СН'!$H$11+СВЦЭМ!$D$10+'СЕТ СН'!$H$5-'СЕТ СН'!$H$21</f>
        <v>3968.3698710399999</v>
      </c>
      <c r="R98" s="36">
        <f>SUMIFS(СВЦЭМ!$D$39:$D$782,СВЦЭМ!$A$39:$A$782,$A98,СВЦЭМ!$B$39:$B$782,R$83)+'СЕТ СН'!$H$11+СВЦЭМ!$D$10+'СЕТ СН'!$H$5-'СЕТ СН'!$H$21</f>
        <v>3949.3167397100001</v>
      </c>
      <c r="S98" s="36">
        <f>SUMIFS(СВЦЭМ!$D$39:$D$782,СВЦЭМ!$A$39:$A$782,$A98,СВЦЭМ!$B$39:$B$782,S$83)+'СЕТ СН'!$H$11+СВЦЭМ!$D$10+'СЕТ СН'!$H$5-'СЕТ СН'!$H$21</f>
        <v>3934.4548806100001</v>
      </c>
      <c r="T98" s="36">
        <f>SUMIFS(СВЦЭМ!$D$39:$D$782,СВЦЭМ!$A$39:$A$782,$A98,СВЦЭМ!$B$39:$B$782,T$83)+'СЕТ СН'!$H$11+СВЦЭМ!$D$10+'СЕТ СН'!$H$5-'СЕТ СН'!$H$21</f>
        <v>3847.85426104</v>
      </c>
      <c r="U98" s="36">
        <f>SUMIFS(СВЦЭМ!$D$39:$D$782,СВЦЭМ!$A$39:$A$782,$A98,СВЦЭМ!$B$39:$B$782,U$83)+'СЕТ СН'!$H$11+СВЦЭМ!$D$10+'СЕТ СН'!$H$5-'СЕТ СН'!$H$21</f>
        <v>3786.26398887</v>
      </c>
      <c r="V98" s="36">
        <f>SUMIFS(СВЦЭМ!$D$39:$D$782,СВЦЭМ!$A$39:$A$782,$A98,СВЦЭМ!$B$39:$B$782,V$83)+'СЕТ СН'!$H$11+СВЦЭМ!$D$10+'СЕТ СН'!$H$5-'СЕТ СН'!$H$21</f>
        <v>3743.164749</v>
      </c>
      <c r="W98" s="36">
        <f>SUMIFS(СВЦЭМ!$D$39:$D$782,СВЦЭМ!$A$39:$A$782,$A98,СВЦЭМ!$B$39:$B$782,W$83)+'СЕТ СН'!$H$11+СВЦЭМ!$D$10+'СЕТ СН'!$H$5-'СЕТ СН'!$H$21</f>
        <v>3751.0879361299999</v>
      </c>
      <c r="X98" s="36">
        <f>SUMIFS(СВЦЭМ!$D$39:$D$782,СВЦЭМ!$A$39:$A$782,$A98,СВЦЭМ!$B$39:$B$782,X$83)+'СЕТ СН'!$H$11+СВЦЭМ!$D$10+'СЕТ СН'!$H$5-'СЕТ СН'!$H$21</f>
        <v>3780.3903322900001</v>
      </c>
      <c r="Y98" s="36">
        <f>SUMIFS(СВЦЭМ!$D$39:$D$782,СВЦЭМ!$A$39:$A$782,$A98,СВЦЭМ!$B$39:$B$782,Y$83)+'СЕТ СН'!$H$11+СВЦЭМ!$D$10+'СЕТ СН'!$H$5-'СЕТ СН'!$H$21</f>
        <v>3849.2805982199998</v>
      </c>
    </row>
    <row r="99" spans="1:25" ht="15.75" x14ac:dyDescent="0.2">
      <c r="A99" s="35">
        <f t="shared" si="2"/>
        <v>44302</v>
      </c>
      <c r="B99" s="36">
        <f>SUMIFS(СВЦЭМ!$D$39:$D$782,СВЦЭМ!$A$39:$A$782,$A99,СВЦЭМ!$B$39:$B$782,B$83)+'СЕТ СН'!$H$11+СВЦЭМ!$D$10+'СЕТ СН'!$H$5-'СЕТ СН'!$H$21</f>
        <v>3933.9095371900003</v>
      </c>
      <c r="C99" s="36">
        <f>SUMIFS(СВЦЭМ!$D$39:$D$782,СВЦЭМ!$A$39:$A$782,$A99,СВЦЭМ!$B$39:$B$782,C$83)+'СЕТ СН'!$H$11+СВЦЭМ!$D$10+'СЕТ СН'!$H$5-'СЕТ СН'!$H$21</f>
        <v>4004.4631602899999</v>
      </c>
      <c r="D99" s="36">
        <f>SUMIFS(СВЦЭМ!$D$39:$D$782,СВЦЭМ!$A$39:$A$782,$A99,СВЦЭМ!$B$39:$B$782,D$83)+'СЕТ СН'!$H$11+СВЦЭМ!$D$10+'СЕТ СН'!$H$5-'СЕТ СН'!$H$21</f>
        <v>4059.48481262</v>
      </c>
      <c r="E99" s="36">
        <f>SUMIFS(СВЦЭМ!$D$39:$D$782,СВЦЭМ!$A$39:$A$782,$A99,СВЦЭМ!$B$39:$B$782,E$83)+'СЕТ СН'!$H$11+СВЦЭМ!$D$10+'СЕТ СН'!$H$5-'СЕТ СН'!$H$21</f>
        <v>4069.54886721</v>
      </c>
      <c r="F99" s="36">
        <f>SUMIFS(СВЦЭМ!$D$39:$D$782,СВЦЭМ!$A$39:$A$782,$A99,СВЦЭМ!$B$39:$B$782,F$83)+'СЕТ СН'!$H$11+СВЦЭМ!$D$10+'СЕТ СН'!$H$5-'СЕТ СН'!$H$21</f>
        <v>4087.8934403100002</v>
      </c>
      <c r="G99" s="36">
        <f>SUMIFS(СВЦЭМ!$D$39:$D$782,СВЦЭМ!$A$39:$A$782,$A99,СВЦЭМ!$B$39:$B$782,G$83)+'СЕТ СН'!$H$11+СВЦЭМ!$D$10+'СЕТ СН'!$H$5-'СЕТ СН'!$H$21</f>
        <v>4063.5371249600003</v>
      </c>
      <c r="H99" s="36">
        <f>SUMIFS(СВЦЭМ!$D$39:$D$782,СВЦЭМ!$A$39:$A$782,$A99,СВЦЭМ!$B$39:$B$782,H$83)+'СЕТ СН'!$H$11+СВЦЭМ!$D$10+'СЕТ СН'!$H$5-'СЕТ СН'!$H$21</f>
        <v>4017.2199162300003</v>
      </c>
      <c r="I99" s="36">
        <f>SUMIFS(СВЦЭМ!$D$39:$D$782,СВЦЭМ!$A$39:$A$782,$A99,СВЦЭМ!$B$39:$B$782,I$83)+'СЕТ СН'!$H$11+СВЦЭМ!$D$10+'СЕТ СН'!$H$5-'СЕТ СН'!$H$21</f>
        <v>3944.0675748599997</v>
      </c>
      <c r="J99" s="36">
        <f>SUMIFS(СВЦЭМ!$D$39:$D$782,СВЦЭМ!$A$39:$A$782,$A99,СВЦЭМ!$B$39:$B$782,J$83)+'СЕТ СН'!$H$11+СВЦЭМ!$D$10+'СЕТ СН'!$H$5-'СЕТ СН'!$H$21</f>
        <v>3869.3932084500002</v>
      </c>
      <c r="K99" s="36">
        <f>SUMIFS(СВЦЭМ!$D$39:$D$782,СВЦЭМ!$A$39:$A$782,$A99,СВЦЭМ!$B$39:$B$782,K$83)+'СЕТ СН'!$H$11+СВЦЭМ!$D$10+'СЕТ СН'!$H$5-'СЕТ СН'!$H$21</f>
        <v>3810.5112147499999</v>
      </c>
      <c r="L99" s="36">
        <f>SUMIFS(СВЦЭМ!$D$39:$D$782,СВЦЭМ!$A$39:$A$782,$A99,СВЦЭМ!$B$39:$B$782,L$83)+'СЕТ СН'!$H$11+СВЦЭМ!$D$10+'СЕТ СН'!$H$5-'СЕТ СН'!$H$21</f>
        <v>3815.9151194900001</v>
      </c>
      <c r="M99" s="36">
        <f>SUMIFS(СВЦЭМ!$D$39:$D$782,СВЦЭМ!$A$39:$A$782,$A99,СВЦЭМ!$B$39:$B$782,M$83)+'СЕТ СН'!$H$11+СВЦЭМ!$D$10+'СЕТ СН'!$H$5-'СЕТ СН'!$H$21</f>
        <v>3823.0768705199998</v>
      </c>
      <c r="N99" s="36">
        <f>SUMIFS(СВЦЭМ!$D$39:$D$782,СВЦЭМ!$A$39:$A$782,$A99,СВЦЭМ!$B$39:$B$782,N$83)+'СЕТ СН'!$H$11+СВЦЭМ!$D$10+'СЕТ СН'!$H$5-'СЕТ СН'!$H$21</f>
        <v>3849.0576828100002</v>
      </c>
      <c r="O99" s="36">
        <f>SUMIFS(СВЦЭМ!$D$39:$D$782,СВЦЭМ!$A$39:$A$782,$A99,СВЦЭМ!$B$39:$B$782,O$83)+'СЕТ СН'!$H$11+СВЦЭМ!$D$10+'СЕТ СН'!$H$5-'СЕТ СН'!$H$21</f>
        <v>3884.88670546</v>
      </c>
      <c r="P99" s="36">
        <f>SUMIFS(СВЦЭМ!$D$39:$D$782,СВЦЭМ!$A$39:$A$782,$A99,СВЦЭМ!$B$39:$B$782,P$83)+'СЕТ СН'!$H$11+СВЦЭМ!$D$10+'СЕТ СН'!$H$5-'СЕТ СН'!$H$21</f>
        <v>3925.6458809699998</v>
      </c>
      <c r="Q99" s="36">
        <f>SUMIFS(СВЦЭМ!$D$39:$D$782,СВЦЭМ!$A$39:$A$782,$A99,СВЦЭМ!$B$39:$B$782,Q$83)+'СЕТ СН'!$H$11+СВЦЭМ!$D$10+'СЕТ СН'!$H$5-'СЕТ СН'!$H$21</f>
        <v>3955.7252663700001</v>
      </c>
      <c r="R99" s="36">
        <f>SUMIFS(СВЦЭМ!$D$39:$D$782,СВЦЭМ!$A$39:$A$782,$A99,СВЦЭМ!$B$39:$B$782,R$83)+'СЕТ СН'!$H$11+СВЦЭМ!$D$10+'СЕТ СН'!$H$5-'СЕТ СН'!$H$21</f>
        <v>3937.1443367700003</v>
      </c>
      <c r="S99" s="36">
        <f>SUMIFS(СВЦЭМ!$D$39:$D$782,СВЦЭМ!$A$39:$A$782,$A99,СВЦЭМ!$B$39:$B$782,S$83)+'СЕТ СН'!$H$11+СВЦЭМ!$D$10+'СЕТ СН'!$H$5-'СЕТ СН'!$H$21</f>
        <v>3878.0002017100001</v>
      </c>
      <c r="T99" s="36">
        <f>SUMIFS(СВЦЭМ!$D$39:$D$782,СВЦЭМ!$A$39:$A$782,$A99,СВЦЭМ!$B$39:$B$782,T$83)+'СЕТ СН'!$H$11+СВЦЭМ!$D$10+'СЕТ СН'!$H$5-'СЕТ СН'!$H$21</f>
        <v>3777.0360241500002</v>
      </c>
      <c r="U99" s="36">
        <f>SUMIFS(СВЦЭМ!$D$39:$D$782,СВЦЭМ!$A$39:$A$782,$A99,СВЦЭМ!$B$39:$B$782,U$83)+'СЕТ СН'!$H$11+СВЦЭМ!$D$10+'СЕТ СН'!$H$5-'СЕТ СН'!$H$21</f>
        <v>3698.9524777199999</v>
      </c>
      <c r="V99" s="36">
        <f>SUMIFS(СВЦЭМ!$D$39:$D$782,СВЦЭМ!$A$39:$A$782,$A99,СВЦЭМ!$B$39:$B$782,V$83)+'СЕТ СН'!$H$11+СВЦЭМ!$D$10+'СЕТ СН'!$H$5-'СЕТ СН'!$H$21</f>
        <v>3681.35255654</v>
      </c>
      <c r="W99" s="36">
        <f>SUMIFS(СВЦЭМ!$D$39:$D$782,СВЦЭМ!$A$39:$A$782,$A99,СВЦЭМ!$B$39:$B$782,W$83)+'СЕТ СН'!$H$11+СВЦЭМ!$D$10+'СЕТ СН'!$H$5-'СЕТ СН'!$H$21</f>
        <v>3694.6821785399998</v>
      </c>
      <c r="X99" s="36">
        <f>SUMIFS(СВЦЭМ!$D$39:$D$782,СВЦЭМ!$A$39:$A$782,$A99,СВЦЭМ!$B$39:$B$782,X$83)+'СЕТ СН'!$H$11+СВЦЭМ!$D$10+'СЕТ СН'!$H$5-'СЕТ СН'!$H$21</f>
        <v>3720.7889174299999</v>
      </c>
      <c r="Y99" s="36">
        <f>SUMIFS(СВЦЭМ!$D$39:$D$782,СВЦЭМ!$A$39:$A$782,$A99,СВЦЭМ!$B$39:$B$782,Y$83)+'СЕТ СН'!$H$11+СВЦЭМ!$D$10+'СЕТ СН'!$H$5-'СЕТ СН'!$H$21</f>
        <v>3771.4396707699998</v>
      </c>
    </row>
    <row r="100" spans="1:25" ht="15.75" x14ac:dyDescent="0.2">
      <c r="A100" s="35">
        <f t="shared" si="2"/>
        <v>44303</v>
      </c>
      <c r="B100" s="36">
        <f>SUMIFS(СВЦЭМ!$D$39:$D$782,СВЦЭМ!$A$39:$A$782,$A100,СВЦЭМ!$B$39:$B$782,B$83)+'СЕТ СН'!$H$11+СВЦЭМ!$D$10+'СЕТ СН'!$H$5-'СЕТ СН'!$H$21</f>
        <v>3837.6288884300002</v>
      </c>
      <c r="C100" s="36">
        <f>SUMIFS(СВЦЭМ!$D$39:$D$782,СВЦЭМ!$A$39:$A$782,$A100,СВЦЭМ!$B$39:$B$782,C$83)+'СЕТ СН'!$H$11+СВЦЭМ!$D$10+'СЕТ СН'!$H$5-'СЕТ СН'!$H$21</f>
        <v>3897.80098507</v>
      </c>
      <c r="D100" s="36">
        <f>SUMIFS(СВЦЭМ!$D$39:$D$782,СВЦЭМ!$A$39:$A$782,$A100,СВЦЭМ!$B$39:$B$782,D$83)+'СЕТ СН'!$H$11+СВЦЭМ!$D$10+'СЕТ СН'!$H$5-'СЕТ СН'!$H$21</f>
        <v>3924.07307683</v>
      </c>
      <c r="E100" s="36">
        <f>SUMIFS(СВЦЭМ!$D$39:$D$782,СВЦЭМ!$A$39:$A$782,$A100,СВЦЭМ!$B$39:$B$782,E$83)+'СЕТ СН'!$H$11+СВЦЭМ!$D$10+'СЕТ СН'!$H$5-'СЕТ СН'!$H$21</f>
        <v>3921.1458476099997</v>
      </c>
      <c r="F100" s="36">
        <f>SUMIFS(СВЦЭМ!$D$39:$D$782,СВЦЭМ!$A$39:$A$782,$A100,СВЦЭМ!$B$39:$B$782,F$83)+'СЕТ СН'!$H$11+СВЦЭМ!$D$10+'СЕТ СН'!$H$5-'СЕТ СН'!$H$21</f>
        <v>3965.3654777500001</v>
      </c>
      <c r="G100" s="36">
        <f>SUMIFS(СВЦЭМ!$D$39:$D$782,СВЦЭМ!$A$39:$A$782,$A100,СВЦЭМ!$B$39:$B$782,G$83)+'СЕТ СН'!$H$11+СВЦЭМ!$D$10+'СЕТ СН'!$H$5-'СЕТ СН'!$H$21</f>
        <v>3967.5623887399997</v>
      </c>
      <c r="H100" s="36">
        <f>SUMIFS(СВЦЭМ!$D$39:$D$782,СВЦЭМ!$A$39:$A$782,$A100,СВЦЭМ!$B$39:$B$782,H$83)+'СЕТ СН'!$H$11+СВЦЭМ!$D$10+'СЕТ СН'!$H$5-'СЕТ СН'!$H$21</f>
        <v>3957.04192586</v>
      </c>
      <c r="I100" s="36">
        <f>SUMIFS(СВЦЭМ!$D$39:$D$782,СВЦЭМ!$A$39:$A$782,$A100,СВЦЭМ!$B$39:$B$782,I$83)+'СЕТ СН'!$H$11+СВЦЭМ!$D$10+'СЕТ СН'!$H$5-'СЕТ СН'!$H$21</f>
        <v>3895.8150021700003</v>
      </c>
      <c r="J100" s="36">
        <f>SUMIFS(СВЦЭМ!$D$39:$D$782,СВЦЭМ!$A$39:$A$782,$A100,СВЦЭМ!$B$39:$B$782,J$83)+'СЕТ СН'!$H$11+СВЦЭМ!$D$10+'СЕТ СН'!$H$5-'СЕТ СН'!$H$21</f>
        <v>3808.7104845000003</v>
      </c>
      <c r="K100" s="36">
        <f>SUMIFS(СВЦЭМ!$D$39:$D$782,СВЦЭМ!$A$39:$A$782,$A100,СВЦЭМ!$B$39:$B$782,K$83)+'СЕТ СН'!$H$11+СВЦЭМ!$D$10+'СЕТ СН'!$H$5-'СЕТ СН'!$H$21</f>
        <v>3745.4981656300001</v>
      </c>
      <c r="L100" s="36">
        <f>SUMIFS(СВЦЭМ!$D$39:$D$782,СВЦЭМ!$A$39:$A$782,$A100,СВЦЭМ!$B$39:$B$782,L$83)+'СЕТ СН'!$H$11+СВЦЭМ!$D$10+'СЕТ СН'!$H$5-'СЕТ СН'!$H$21</f>
        <v>3752.00624487</v>
      </c>
      <c r="M100" s="36">
        <f>SUMIFS(СВЦЭМ!$D$39:$D$782,СВЦЭМ!$A$39:$A$782,$A100,СВЦЭМ!$B$39:$B$782,M$83)+'СЕТ СН'!$H$11+СВЦЭМ!$D$10+'СЕТ СН'!$H$5-'СЕТ СН'!$H$21</f>
        <v>3772.5787600100002</v>
      </c>
      <c r="N100" s="36">
        <f>SUMIFS(СВЦЭМ!$D$39:$D$782,СВЦЭМ!$A$39:$A$782,$A100,СВЦЭМ!$B$39:$B$782,N$83)+'СЕТ СН'!$H$11+СВЦЭМ!$D$10+'СЕТ СН'!$H$5-'СЕТ СН'!$H$21</f>
        <v>3925.0909065200003</v>
      </c>
      <c r="O100" s="36">
        <f>SUMIFS(СВЦЭМ!$D$39:$D$782,СВЦЭМ!$A$39:$A$782,$A100,СВЦЭМ!$B$39:$B$782,O$83)+'СЕТ СН'!$H$11+СВЦЭМ!$D$10+'СЕТ СН'!$H$5-'СЕТ СН'!$H$21</f>
        <v>4031.2845075200003</v>
      </c>
      <c r="P100" s="36">
        <f>SUMIFS(СВЦЭМ!$D$39:$D$782,СВЦЭМ!$A$39:$A$782,$A100,СВЦЭМ!$B$39:$B$782,P$83)+'СЕТ СН'!$H$11+СВЦЭМ!$D$10+'СЕТ СН'!$H$5-'СЕТ СН'!$H$21</f>
        <v>4020.3802769700001</v>
      </c>
      <c r="Q100" s="36">
        <f>SUMIFS(СВЦЭМ!$D$39:$D$782,СВЦЭМ!$A$39:$A$782,$A100,СВЦЭМ!$B$39:$B$782,Q$83)+'СЕТ СН'!$H$11+СВЦЭМ!$D$10+'СЕТ СН'!$H$5-'СЕТ СН'!$H$21</f>
        <v>4014.19275152</v>
      </c>
      <c r="R100" s="36">
        <f>SUMIFS(СВЦЭМ!$D$39:$D$782,СВЦЭМ!$A$39:$A$782,$A100,СВЦЭМ!$B$39:$B$782,R$83)+'СЕТ СН'!$H$11+СВЦЭМ!$D$10+'СЕТ СН'!$H$5-'СЕТ СН'!$H$21</f>
        <v>4012.27316634</v>
      </c>
      <c r="S100" s="36">
        <f>SUMIFS(СВЦЭМ!$D$39:$D$782,СВЦЭМ!$A$39:$A$782,$A100,СВЦЭМ!$B$39:$B$782,S$83)+'СЕТ СН'!$H$11+СВЦЭМ!$D$10+'СЕТ СН'!$H$5-'СЕТ СН'!$H$21</f>
        <v>3996.6202890100003</v>
      </c>
      <c r="T100" s="36">
        <f>SUMIFS(СВЦЭМ!$D$39:$D$782,СВЦЭМ!$A$39:$A$782,$A100,СВЦЭМ!$B$39:$B$782,T$83)+'СЕТ СН'!$H$11+СВЦЭМ!$D$10+'СЕТ СН'!$H$5-'СЕТ СН'!$H$21</f>
        <v>3813.8753327700001</v>
      </c>
      <c r="U100" s="36">
        <f>SUMIFS(СВЦЭМ!$D$39:$D$782,СВЦЭМ!$A$39:$A$782,$A100,СВЦЭМ!$B$39:$B$782,U$83)+'СЕТ СН'!$H$11+СВЦЭМ!$D$10+'СЕТ СН'!$H$5-'СЕТ СН'!$H$21</f>
        <v>3739.7931845100002</v>
      </c>
      <c r="V100" s="36">
        <f>SUMIFS(СВЦЭМ!$D$39:$D$782,СВЦЭМ!$A$39:$A$782,$A100,СВЦЭМ!$B$39:$B$782,V$83)+'СЕТ СН'!$H$11+СВЦЭМ!$D$10+'СЕТ СН'!$H$5-'СЕТ СН'!$H$21</f>
        <v>3717.5660668199998</v>
      </c>
      <c r="W100" s="36">
        <f>SUMIFS(СВЦЭМ!$D$39:$D$782,СВЦЭМ!$A$39:$A$782,$A100,СВЦЭМ!$B$39:$B$782,W$83)+'СЕТ СН'!$H$11+СВЦЭМ!$D$10+'СЕТ СН'!$H$5-'СЕТ СН'!$H$21</f>
        <v>3726.7446738200001</v>
      </c>
      <c r="X100" s="36">
        <f>SUMIFS(СВЦЭМ!$D$39:$D$782,СВЦЭМ!$A$39:$A$782,$A100,СВЦЭМ!$B$39:$B$782,X$83)+'СЕТ СН'!$H$11+СВЦЭМ!$D$10+'СЕТ СН'!$H$5-'СЕТ СН'!$H$21</f>
        <v>3765.4001203799999</v>
      </c>
      <c r="Y100" s="36">
        <f>SUMIFS(СВЦЭМ!$D$39:$D$782,СВЦЭМ!$A$39:$A$782,$A100,СВЦЭМ!$B$39:$B$782,Y$83)+'СЕТ СН'!$H$11+СВЦЭМ!$D$10+'СЕТ СН'!$H$5-'СЕТ СН'!$H$21</f>
        <v>3824.65973777</v>
      </c>
    </row>
    <row r="101" spans="1:25" ht="15.75" x14ac:dyDescent="0.2">
      <c r="A101" s="35">
        <f t="shared" si="2"/>
        <v>44304</v>
      </c>
      <c r="B101" s="36">
        <f>SUMIFS(СВЦЭМ!$D$39:$D$782,СВЦЭМ!$A$39:$A$782,$A101,СВЦЭМ!$B$39:$B$782,B$83)+'СЕТ СН'!$H$11+СВЦЭМ!$D$10+'СЕТ СН'!$H$5-'СЕТ СН'!$H$21</f>
        <v>3849.0380831499997</v>
      </c>
      <c r="C101" s="36">
        <f>SUMIFS(СВЦЭМ!$D$39:$D$782,СВЦЭМ!$A$39:$A$782,$A101,СВЦЭМ!$B$39:$B$782,C$83)+'СЕТ СН'!$H$11+СВЦЭМ!$D$10+'СЕТ СН'!$H$5-'СЕТ СН'!$H$21</f>
        <v>3912.8221091699997</v>
      </c>
      <c r="D101" s="36">
        <f>SUMIFS(СВЦЭМ!$D$39:$D$782,СВЦЭМ!$A$39:$A$782,$A101,СВЦЭМ!$B$39:$B$782,D$83)+'СЕТ СН'!$H$11+СВЦЭМ!$D$10+'СЕТ СН'!$H$5-'СЕТ СН'!$H$21</f>
        <v>3930.2871953399999</v>
      </c>
      <c r="E101" s="36">
        <f>SUMIFS(СВЦЭМ!$D$39:$D$782,СВЦЭМ!$A$39:$A$782,$A101,СВЦЭМ!$B$39:$B$782,E$83)+'СЕТ СН'!$H$11+СВЦЭМ!$D$10+'СЕТ СН'!$H$5-'СЕТ СН'!$H$21</f>
        <v>3921.5890341499999</v>
      </c>
      <c r="F101" s="36">
        <f>SUMIFS(СВЦЭМ!$D$39:$D$782,СВЦЭМ!$A$39:$A$782,$A101,СВЦЭМ!$B$39:$B$782,F$83)+'СЕТ СН'!$H$11+СВЦЭМ!$D$10+'СЕТ СН'!$H$5-'СЕТ СН'!$H$21</f>
        <v>3947.0510540800001</v>
      </c>
      <c r="G101" s="36">
        <f>SUMIFS(СВЦЭМ!$D$39:$D$782,СВЦЭМ!$A$39:$A$782,$A101,СВЦЭМ!$B$39:$B$782,G$83)+'СЕТ СН'!$H$11+СВЦЭМ!$D$10+'СЕТ СН'!$H$5-'СЕТ СН'!$H$21</f>
        <v>3948.1243083300001</v>
      </c>
      <c r="H101" s="36">
        <f>SUMIFS(СВЦЭМ!$D$39:$D$782,СВЦЭМ!$A$39:$A$782,$A101,СВЦЭМ!$B$39:$B$782,H$83)+'СЕТ СН'!$H$11+СВЦЭМ!$D$10+'СЕТ СН'!$H$5-'СЕТ СН'!$H$21</f>
        <v>3945.6467598899999</v>
      </c>
      <c r="I101" s="36">
        <f>SUMIFS(СВЦЭМ!$D$39:$D$782,СВЦЭМ!$A$39:$A$782,$A101,СВЦЭМ!$B$39:$B$782,I$83)+'СЕТ СН'!$H$11+СВЦЭМ!$D$10+'СЕТ СН'!$H$5-'СЕТ СН'!$H$21</f>
        <v>3889.2674431200003</v>
      </c>
      <c r="J101" s="36">
        <f>SUMIFS(СВЦЭМ!$D$39:$D$782,СВЦЭМ!$A$39:$A$782,$A101,СВЦЭМ!$B$39:$B$782,J$83)+'СЕТ СН'!$H$11+СВЦЭМ!$D$10+'СЕТ СН'!$H$5-'СЕТ СН'!$H$21</f>
        <v>3822.81255526</v>
      </c>
      <c r="K101" s="36">
        <f>SUMIFS(СВЦЭМ!$D$39:$D$782,СВЦЭМ!$A$39:$A$782,$A101,СВЦЭМ!$B$39:$B$782,K$83)+'СЕТ СН'!$H$11+СВЦЭМ!$D$10+'СЕТ СН'!$H$5-'СЕТ СН'!$H$21</f>
        <v>3747.21053205</v>
      </c>
      <c r="L101" s="36">
        <f>SUMIFS(СВЦЭМ!$D$39:$D$782,СВЦЭМ!$A$39:$A$782,$A101,СВЦЭМ!$B$39:$B$782,L$83)+'СЕТ СН'!$H$11+СВЦЭМ!$D$10+'СЕТ СН'!$H$5-'СЕТ СН'!$H$21</f>
        <v>3737.1987556300001</v>
      </c>
      <c r="M101" s="36">
        <f>SUMIFS(СВЦЭМ!$D$39:$D$782,СВЦЭМ!$A$39:$A$782,$A101,СВЦЭМ!$B$39:$B$782,M$83)+'СЕТ СН'!$H$11+СВЦЭМ!$D$10+'СЕТ СН'!$H$5-'СЕТ СН'!$H$21</f>
        <v>3754.06467754</v>
      </c>
      <c r="N101" s="36">
        <f>SUMIFS(СВЦЭМ!$D$39:$D$782,СВЦЭМ!$A$39:$A$782,$A101,СВЦЭМ!$B$39:$B$782,N$83)+'СЕТ СН'!$H$11+СВЦЭМ!$D$10+'СЕТ СН'!$H$5-'СЕТ СН'!$H$21</f>
        <v>3868.4674409899999</v>
      </c>
      <c r="O101" s="36">
        <f>SUMIFS(СВЦЭМ!$D$39:$D$782,СВЦЭМ!$A$39:$A$782,$A101,СВЦЭМ!$B$39:$B$782,O$83)+'СЕТ СН'!$H$11+СВЦЭМ!$D$10+'СЕТ СН'!$H$5-'СЕТ СН'!$H$21</f>
        <v>3996.4229684299999</v>
      </c>
      <c r="P101" s="36">
        <f>SUMIFS(СВЦЭМ!$D$39:$D$782,СВЦЭМ!$A$39:$A$782,$A101,СВЦЭМ!$B$39:$B$782,P$83)+'СЕТ СН'!$H$11+СВЦЭМ!$D$10+'СЕТ СН'!$H$5-'СЕТ СН'!$H$21</f>
        <v>3981.3459568500002</v>
      </c>
      <c r="Q101" s="36">
        <f>SUMIFS(СВЦЭМ!$D$39:$D$782,СВЦЭМ!$A$39:$A$782,$A101,СВЦЭМ!$B$39:$B$782,Q$83)+'СЕТ СН'!$H$11+СВЦЭМ!$D$10+'СЕТ СН'!$H$5-'СЕТ СН'!$H$21</f>
        <v>3973.9812959000001</v>
      </c>
      <c r="R101" s="36">
        <f>SUMIFS(СВЦЭМ!$D$39:$D$782,СВЦЭМ!$A$39:$A$782,$A101,СВЦЭМ!$B$39:$B$782,R$83)+'СЕТ СН'!$H$11+СВЦЭМ!$D$10+'СЕТ СН'!$H$5-'СЕТ СН'!$H$21</f>
        <v>3975.2423078800002</v>
      </c>
      <c r="S101" s="36">
        <f>SUMIFS(СВЦЭМ!$D$39:$D$782,СВЦЭМ!$A$39:$A$782,$A101,СВЦЭМ!$B$39:$B$782,S$83)+'СЕТ СН'!$H$11+СВЦЭМ!$D$10+'СЕТ СН'!$H$5-'СЕТ СН'!$H$21</f>
        <v>3956.6523998000002</v>
      </c>
      <c r="T101" s="36">
        <f>SUMIFS(СВЦЭМ!$D$39:$D$782,СВЦЭМ!$A$39:$A$782,$A101,СВЦЭМ!$B$39:$B$782,T$83)+'СЕТ СН'!$H$11+СВЦЭМ!$D$10+'СЕТ СН'!$H$5-'СЕТ СН'!$H$21</f>
        <v>3763.96884615</v>
      </c>
      <c r="U101" s="36">
        <f>SUMIFS(СВЦЭМ!$D$39:$D$782,СВЦЭМ!$A$39:$A$782,$A101,СВЦЭМ!$B$39:$B$782,U$83)+'СЕТ СН'!$H$11+СВЦЭМ!$D$10+'СЕТ СН'!$H$5-'СЕТ СН'!$H$21</f>
        <v>3670.2974695100002</v>
      </c>
      <c r="V101" s="36">
        <f>SUMIFS(СВЦЭМ!$D$39:$D$782,СВЦЭМ!$A$39:$A$782,$A101,СВЦЭМ!$B$39:$B$782,V$83)+'СЕТ СН'!$H$11+СВЦЭМ!$D$10+'СЕТ СН'!$H$5-'СЕТ СН'!$H$21</f>
        <v>3635.4768385100001</v>
      </c>
      <c r="W101" s="36">
        <f>SUMIFS(СВЦЭМ!$D$39:$D$782,СВЦЭМ!$A$39:$A$782,$A101,СВЦЭМ!$B$39:$B$782,W$83)+'СЕТ СН'!$H$11+СВЦЭМ!$D$10+'СЕТ СН'!$H$5-'СЕТ СН'!$H$21</f>
        <v>3639.62767768</v>
      </c>
      <c r="X101" s="36">
        <f>SUMIFS(СВЦЭМ!$D$39:$D$782,СВЦЭМ!$A$39:$A$782,$A101,СВЦЭМ!$B$39:$B$782,X$83)+'СЕТ СН'!$H$11+СВЦЭМ!$D$10+'СЕТ СН'!$H$5-'СЕТ СН'!$H$21</f>
        <v>3683.3671050399998</v>
      </c>
      <c r="Y101" s="36">
        <f>SUMIFS(СВЦЭМ!$D$39:$D$782,СВЦЭМ!$A$39:$A$782,$A101,СВЦЭМ!$B$39:$B$782,Y$83)+'СЕТ СН'!$H$11+СВЦЭМ!$D$10+'СЕТ СН'!$H$5-'СЕТ СН'!$H$21</f>
        <v>3721.8724057099998</v>
      </c>
    </row>
    <row r="102" spans="1:25" ht="15.75" x14ac:dyDescent="0.2">
      <c r="A102" s="35">
        <f t="shared" si="2"/>
        <v>44305</v>
      </c>
      <c r="B102" s="36">
        <f>SUMIFS(СВЦЭМ!$D$39:$D$782,СВЦЭМ!$A$39:$A$782,$A102,СВЦЭМ!$B$39:$B$782,B$83)+'СЕТ СН'!$H$11+СВЦЭМ!$D$10+'СЕТ СН'!$H$5-'СЕТ СН'!$H$21</f>
        <v>3925.7669028700002</v>
      </c>
      <c r="C102" s="36">
        <f>SUMIFS(СВЦЭМ!$D$39:$D$782,СВЦЭМ!$A$39:$A$782,$A102,СВЦЭМ!$B$39:$B$782,C$83)+'СЕТ СН'!$H$11+СВЦЭМ!$D$10+'СЕТ СН'!$H$5-'СЕТ СН'!$H$21</f>
        <v>3976.9860379800002</v>
      </c>
      <c r="D102" s="36">
        <f>SUMIFS(СВЦЭМ!$D$39:$D$782,СВЦЭМ!$A$39:$A$782,$A102,СВЦЭМ!$B$39:$B$782,D$83)+'СЕТ СН'!$H$11+СВЦЭМ!$D$10+'СЕТ СН'!$H$5-'СЕТ СН'!$H$21</f>
        <v>4024.1468347199998</v>
      </c>
      <c r="E102" s="36">
        <f>SUMIFS(СВЦЭМ!$D$39:$D$782,СВЦЭМ!$A$39:$A$782,$A102,СВЦЭМ!$B$39:$B$782,E$83)+'СЕТ СН'!$H$11+СВЦЭМ!$D$10+'СЕТ СН'!$H$5-'СЕТ СН'!$H$21</f>
        <v>4023.1606884900002</v>
      </c>
      <c r="F102" s="36">
        <f>SUMIFS(СВЦЭМ!$D$39:$D$782,СВЦЭМ!$A$39:$A$782,$A102,СВЦЭМ!$B$39:$B$782,F$83)+'СЕТ СН'!$H$11+СВЦЭМ!$D$10+'СЕТ СН'!$H$5-'СЕТ СН'!$H$21</f>
        <v>4031.36002125</v>
      </c>
      <c r="G102" s="36">
        <f>SUMIFS(СВЦЭМ!$D$39:$D$782,СВЦЭМ!$A$39:$A$782,$A102,СВЦЭМ!$B$39:$B$782,G$83)+'СЕТ СН'!$H$11+СВЦЭМ!$D$10+'СЕТ СН'!$H$5-'СЕТ СН'!$H$21</f>
        <v>4028.8334499600001</v>
      </c>
      <c r="H102" s="36">
        <f>SUMIFS(СВЦЭМ!$D$39:$D$782,СВЦЭМ!$A$39:$A$782,$A102,СВЦЭМ!$B$39:$B$782,H$83)+'СЕТ СН'!$H$11+СВЦЭМ!$D$10+'СЕТ СН'!$H$5-'СЕТ СН'!$H$21</f>
        <v>3984.1192770799998</v>
      </c>
      <c r="I102" s="36">
        <f>SUMIFS(СВЦЭМ!$D$39:$D$782,СВЦЭМ!$A$39:$A$782,$A102,СВЦЭМ!$B$39:$B$782,I$83)+'СЕТ СН'!$H$11+СВЦЭМ!$D$10+'СЕТ СН'!$H$5-'СЕТ СН'!$H$21</f>
        <v>3894.5728401599999</v>
      </c>
      <c r="J102" s="36">
        <f>SUMIFS(СВЦЭМ!$D$39:$D$782,СВЦЭМ!$A$39:$A$782,$A102,СВЦЭМ!$B$39:$B$782,J$83)+'СЕТ СН'!$H$11+СВЦЭМ!$D$10+'СЕТ СН'!$H$5-'СЕТ СН'!$H$21</f>
        <v>3819.88187406</v>
      </c>
      <c r="K102" s="36">
        <f>SUMIFS(СВЦЭМ!$D$39:$D$782,СВЦЭМ!$A$39:$A$782,$A102,СВЦЭМ!$B$39:$B$782,K$83)+'СЕТ СН'!$H$11+СВЦЭМ!$D$10+'СЕТ СН'!$H$5-'СЕТ СН'!$H$21</f>
        <v>3749.5137006800001</v>
      </c>
      <c r="L102" s="36">
        <f>SUMIFS(СВЦЭМ!$D$39:$D$782,СВЦЭМ!$A$39:$A$782,$A102,СВЦЭМ!$B$39:$B$782,L$83)+'СЕТ СН'!$H$11+СВЦЭМ!$D$10+'СЕТ СН'!$H$5-'СЕТ СН'!$H$21</f>
        <v>3743.1893764199999</v>
      </c>
      <c r="M102" s="36">
        <f>SUMIFS(СВЦЭМ!$D$39:$D$782,СВЦЭМ!$A$39:$A$782,$A102,СВЦЭМ!$B$39:$B$782,M$83)+'СЕТ СН'!$H$11+СВЦЭМ!$D$10+'СЕТ СН'!$H$5-'СЕТ СН'!$H$21</f>
        <v>3770.4197162099999</v>
      </c>
      <c r="N102" s="36">
        <f>SUMIFS(СВЦЭМ!$D$39:$D$782,СВЦЭМ!$A$39:$A$782,$A102,СВЦЭМ!$B$39:$B$782,N$83)+'СЕТ СН'!$H$11+СВЦЭМ!$D$10+'СЕТ СН'!$H$5-'СЕТ СН'!$H$21</f>
        <v>3811.4903290000002</v>
      </c>
      <c r="O102" s="36">
        <f>SUMIFS(СВЦЭМ!$D$39:$D$782,СВЦЭМ!$A$39:$A$782,$A102,СВЦЭМ!$B$39:$B$782,O$83)+'СЕТ СН'!$H$11+СВЦЭМ!$D$10+'СЕТ СН'!$H$5-'СЕТ СН'!$H$21</f>
        <v>3864.83721861</v>
      </c>
      <c r="P102" s="36">
        <f>SUMIFS(СВЦЭМ!$D$39:$D$782,СВЦЭМ!$A$39:$A$782,$A102,СВЦЭМ!$B$39:$B$782,P$83)+'СЕТ СН'!$H$11+СВЦЭМ!$D$10+'СЕТ СН'!$H$5-'СЕТ СН'!$H$21</f>
        <v>3919.5513338600003</v>
      </c>
      <c r="Q102" s="36">
        <f>SUMIFS(СВЦЭМ!$D$39:$D$782,СВЦЭМ!$A$39:$A$782,$A102,СВЦЭМ!$B$39:$B$782,Q$83)+'СЕТ СН'!$H$11+СВЦЭМ!$D$10+'СЕТ СН'!$H$5-'СЕТ СН'!$H$21</f>
        <v>3938.97551901</v>
      </c>
      <c r="R102" s="36">
        <f>SUMIFS(СВЦЭМ!$D$39:$D$782,СВЦЭМ!$A$39:$A$782,$A102,СВЦЭМ!$B$39:$B$782,R$83)+'СЕТ СН'!$H$11+СВЦЭМ!$D$10+'СЕТ СН'!$H$5-'СЕТ СН'!$H$21</f>
        <v>3926.3149645000003</v>
      </c>
      <c r="S102" s="36">
        <f>SUMIFS(СВЦЭМ!$D$39:$D$782,СВЦЭМ!$A$39:$A$782,$A102,СВЦЭМ!$B$39:$B$782,S$83)+'СЕТ СН'!$H$11+СВЦЭМ!$D$10+'СЕТ СН'!$H$5-'СЕТ СН'!$H$21</f>
        <v>3902.0608051999998</v>
      </c>
      <c r="T102" s="36">
        <f>SUMIFS(СВЦЭМ!$D$39:$D$782,СВЦЭМ!$A$39:$A$782,$A102,СВЦЭМ!$B$39:$B$782,T$83)+'СЕТ СН'!$H$11+СВЦЭМ!$D$10+'СЕТ СН'!$H$5-'СЕТ СН'!$H$21</f>
        <v>3835.43567222</v>
      </c>
      <c r="U102" s="36">
        <f>SUMIFS(СВЦЭМ!$D$39:$D$782,СВЦЭМ!$A$39:$A$782,$A102,СВЦЭМ!$B$39:$B$782,U$83)+'СЕТ СН'!$H$11+СВЦЭМ!$D$10+'СЕТ СН'!$H$5-'СЕТ СН'!$H$21</f>
        <v>3781.3421402200001</v>
      </c>
      <c r="V102" s="36">
        <f>SUMIFS(СВЦЭМ!$D$39:$D$782,СВЦЭМ!$A$39:$A$782,$A102,СВЦЭМ!$B$39:$B$782,V$83)+'СЕТ СН'!$H$11+СВЦЭМ!$D$10+'СЕТ СН'!$H$5-'СЕТ СН'!$H$21</f>
        <v>3748.1224476299999</v>
      </c>
      <c r="W102" s="36">
        <f>SUMIFS(СВЦЭМ!$D$39:$D$782,СВЦЭМ!$A$39:$A$782,$A102,СВЦЭМ!$B$39:$B$782,W$83)+'СЕТ СН'!$H$11+СВЦЭМ!$D$10+'СЕТ СН'!$H$5-'СЕТ СН'!$H$21</f>
        <v>3761.9139735899998</v>
      </c>
      <c r="X102" s="36">
        <f>SUMIFS(СВЦЭМ!$D$39:$D$782,СВЦЭМ!$A$39:$A$782,$A102,СВЦЭМ!$B$39:$B$782,X$83)+'СЕТ СН'!$H$11+СВЦЭМ!$D$10+'СЕТ СН'!$H$5-'СЕТ СН'!$H$21</f>
        <v>3798.7536143400002</v>
      </c>
      <c r="Y102" s="36">
        <f>SUMIFS(СВЦЭМ!$D$39:$D$782,СВЦЭМ!$A$39:$A$782,$A102,СВЦЭМ!$B$39:$B$782,Y$83)+'СЕТ СН'!$H$11+СВЦЭМ!$D$10+'СЕТ СН'!$H$5-'СЕТ СН'!$H$21</f>
        <v>3849.0647996500002</v>
      </c>
    </row>
    <row r="103" spans="1:25" ht="15.75" x14ac:dyDescent="0.2">
      <c r="A103" s="35">
        <f t="shared" si="2"/>
        <v>44306</v>
      </c>
      <c r="B103" s="36">
        <f>SUMIFS(СВЦЭМ!$D$39:$D$782,СВЦЭМ!$A$39:$A$782,$A103,СВЦЭМ!$B$39:$B$782,B$83)+'СЕТ СН'!$H$11+СВЦЭМ!$D$10+'СЕТ СН'!$H$5-'СЕТ СН'!$H$21</f>
        <v>3977.5752593400002</v>
      </c>
      <c r="C103" s="36">
        <f>SUMIFS(СВЦЭМ!$D$39:$D$782,СВЦЭМ!$A$39:$A$782,$A103,СВЦЭМ!$B$39:$B$782,C$83)+'СЕТ СН'!$H$11+СВЦЭМ!$D$10+'СЕТ СН'!$H$5-'СЕТ СН'!$H$21</f>
        <v>3950.60977963</v>
      </c>
      <c r="D103" s="36">
        <f>SUMIFS(СВЦЭМ!$D$39:$D$782,СВЦЭМ!$A$39:$A$782,$A103,СВЦЭМ!$B$39:$B$782,D$83)+'СЕТ СН'!$H$11+СВЦЭМ!$D$10+'СЕТ СН'!$H$5-'СЕТ СН'!$H$21</f>
        <v>3897.9990611900002</v>
      </c>
      <c r="E103" s="36">
        <f>SUMIFS(СВЦЭМ!$D$39:$D$782,СВЦЭМ!$A$39:$A$782,$A103,СВЦЭМ!$B$39:$B$782,E$83)+'СЕТ СН'!$H$11+СВЦЭМ!$D$10+'СЕТ СН'!$H$5-'СЕТ СН'!$H$21</f>
        <v>3892.84498682</v>
      </c>
      <c r="F103" s="36">
        <f>SUMIFS(СВЦЭМ!$D$39:$D$782,СВЦЭМ!$A$39:$A$782,$A103,СВЦЭМ!$B$39:$B$782,F$83)+'СЕТ СН'!$H$11+СВЦЭМ!$D$10+'СЕТ СН'!$H$5-'СЕТ СН'!$H$21</f>
        <v>3895.2283696200002</v>
      </c>
      <c r="G103" s="36">
        <f>SUMIFS(СВЦЭМ!$D$39:$D$782,СВЦЭМ!$A$39:$A$782,$A103,СВЦЭМ!$B$39:$B$782,G$83)+'СЕТ СН'!$H$11+СВЦЭМ!$D$10+'СЕТ СН'!$H$5-'СЕТ СН'!$H$21</f>
        <v>3897.2529441799998</v>
      </c>
      <c r="H103" s="36">
        <f>SUMIFS(СВЦЭМ!$D$39:$D$782,СВЦЭМ!$A$39:$A$782,$A103,СВЦЭМ!$B$39:$B$782,H$83)+'СЕТ СН'!$H$11+СВЦЭМ!$D$10+'СЕТ СН'!$H$5-'СЕТ СН'!$H$21</f>
        <v>3945.1138700299998</v>
      </c>
      <c r="I103" s="36">
        <f>SUMIFS(СВЦЭМ!$D$39:$D$782,СВЦЭМ!$A$39:$A$782,$A103,СВЦЭМ!$B$39:$B$782,I$83)+'СЕТ СН'!$H$11+СВЦЭМ!$D$10+'СЕТ СН'!$H$5-'СЕТ СН'!$H$21</f>
        <v>3984.4879724800003</v>
      </c>
      <c r="J103" s="36">
        <f>SUMIFS(СВЦЭМ!$D$39:$D$782,СВЦЭМ!$A$39:$A$782,$A103,СВЦЭМ!$B$39:$B$782,J$83)+'СЕТ СН'!$H$11+СВЦЭМ!$D$10+'СЕТ СН'!$H$5-'СЕТ СН'!$H$21</f>
        <v>3939.6591894399999</v>
      </c>
      <c r="K103" s="36">
        <f>SUMIFS(СВЦЭМ!$D$39:$D$782,СВЦЭМ!$A$39:$A$782,$A103,СВЦЭМ!$B$39:$B$782,K$83)+'СЕТ СН'!$H$11+СВЦЭМ!$D$10+'СЕТ СН'!$H$5-'СЕТ СН'!$H$21</f>
        <v>3877.18639837</v>
      </c>
      <c r="L103" s="36">
        <f>SUMIFS(СВЦЭМ!$D$39:$D$782,СВЦЭМ!$A$39:$A$782,$A103,СВЦЭМ!$B$39:$B$782,L$83)+'СЕТ СН'!$H$11+СВЦЭМ!$D$10+'СЕТ СН'!$H$5-'СЕТ СН'!$H$21</f>
        <v>3883.5230974900001</v>
      </c>
      <c r="M103" s="36">
        <f>SUMIFS(СВЦЭМ!$D$39:$D$782,СВЦЭМ!$A$39:$A$782,$A103,СВЦЭМ!$B$39:$B$782,M$83)+'СЕТ СН'!$H$11+СВЦЭМ!$D$10+'СЕТ СН'!$H$5-'СЕТ СН'!$H$21</f>
        <v>3889.4306708300001</v>
      </c>
      <c r="N103" s="36">
        <f>SUMIFS(СВЦЭМ!$D$39:$D$782,СВЦЭМ!$A$39:$A$782,$A103,СВЦЭМ!$B$39:$B$782,N$83)+'СЕТ СН'!$H$11+СВЦЭМ!$D$10+'СЕТ СН'!$H$5-'СЕТ СН'!$H$21</f>
        <v>3910.1947323300001</v>
      </c>
      <c r="O103" s="36">
        <f>SUMIFS(СВЦЭМ!$D$39:$D$782,СВЦЭМ!$A$39:$A$782,$A103,СВЦЭМ!$B$39:$B$782,O$83)+'СЕТ СН'!$H$11+СВЦЭМ!$D$10+'СЕТ СН'!$H$5-'СЕТ СН'!$H$21</f>
        <v>3958.5241534799998</v>
      </c>
      <c r="P103" s="36">
        <f>SUMIFS(СВЦЭМ!$D$39:$D$782,СВЦЭМ!$A$39:$A$782,$A103,СВЦЭМ!$B$39:$B$782,P$83)+'СЕТ СН'!$H$11+СВЦЭМ!$D$10+'СЕТ СН'!$H$5-'СЕТ СН'!$H$21</f>
        <v>3980.1807442999998</v>
      </c>
      <c r="Q103" s="36">
        <f>SUMIFS(СВЦЭМ!$D$39:$D$782,СВЦЭМ!$A$39:$A$782,$A103,СВЦЭМ!$B$39:$B$782,Q$83)+'СЕТ СН'!$H$11+СВЦЭМ!$D$10+'СЕТ СН'!$H$5-'СЕТ СН'!$H$21</f>
        <v>3968.2830025600001</v>
      </c>
      <c r="R103" s="36">
        <f>SUMIFS(СВЦЭМ!$D$39:$D$782,СВЦЭМ!$A$39:$A$782,$A103,СВЦЭМ!$B$39:$B$782,R$83)+'СЕТ СН'!$H$11+СВЦЭМ!$D$10+'СЕТ СН'!$H$5-'СЕТ СН'!$H$21</f>
        <v>3973.0741946899998</v>
      </c>
      <c r="S103" s="36">
        <f>SUMIFS(СВЦЭМ!$D$39:$D$782,СВЦЭМ!$A$39:$A$782,$A103,СВЦЭМ!$B$39:$B$782,S$83)+'СЕТ СН'!$H$11+СВЦЭМ!$D$10+'СЕТ СН'!$H$5-'СЕТ СН'!$H$21</f>
        <v>3990.87262994</v>
      </c>
      <c r="T103" s="36">
        <f>SUMIFS(СВЦЭМ!$D$39:$D$782,СВЦЭМ!$A$39:$A$782,$A103,СВЦЭМ!$B$39:$B$782,T$83)+'СЕТ СН'!$H$11+СВЦЭМ!$D$10+'СЕТ СН'!$H$5-'СЕТ СН'!$H$21</f>
        <v>3923.0797537799999</v>
      </c>
      <c r="U103" s="36">
        <f>SUMIFS(СВЦЭМ!$D$39:$D$782,СВЦЭМ!$A$39:$A$782,$A103,СВЦЭМ!$B$39:$B$782,U$83)+'СЕТ СН'!$H$11+СВЦЭМ!$D$10+'СЕТ СН'!$H$5-'СЕТ СН'!$H$21</f>
        <v>3843.29520925</v>
      </c>
      <c r="V103" s="36">
        <f>SUMIFS(СВЦЭМ!$D$39:$D$782,СВЦЭМ!$A$39:$A$782,$A103,СВЦЭМ!$B$39:$B$782,V$83)+'СЕТ СН'!$H$11+СВЦЭМ!$D$10+'СЕТ СН'!$H$5-'СЕТ СН'!$H$21</f>
        <v>3800.6925562799997</v>
      </c>
      <c r="W103" s="36">
        <f>SUMIFS(СВЦЭМ!$D$39:$D$782,СВЦЭМ!$A$39:$A$782,$A103,СВЦЭМ!$B$39:$B$782,W$83)+'СЕТ СН'!$H$11+СВЦЭМ!$D$10+'СЕТ СН'!$H$5-'СЕТ СН'!$H$21</f>
        <v>3810.2451647899998</v>
      </c>
      <c r="X103" s="36">
        <f>SUMIFS(СВЦЭМ!$D$39:$D$782,СВЦЭМ!$A$39:$A$782,$A103,СВЦЭМ!$B$39:$B$782,X$83)+'СЕТ СН'!$H$11+СВЦЭМ!$D$10+'СЕТ СН'!$H$5-'СЕТ СН'!$H$21</f>
        <v>3838.9787295200003</v>
      </c>
      <c r="Y103" s="36">
        <f>SUMIFS(СВЦЭМ!$D$39:$D$782,СВЦЭМ!$A$39:$A$782,$A103,СВЦЭМ!$B$39:$B$782,Y$83)+'СЕТ СН'!$H$11+СВЦЭМ!$D$10+'СЕТ СН'!$H$5-'СЕТ СН'!$H$21</f>
        <v>3910.17945663</v>
      </c>
    </row>
    <row r="104" spans="1:25" ht="15.75" x14ac:dyDescent="0.2">
      <c r="A104" s="35">
        <f t="shared" si="2"/>
        <v>44307</v>
      </c>
      <c r="B104" s="36">
        <f>SUMIFS(СВЦЭМ!$D$39:$D$782,СВЦЭМ!$A$39:$A$782,$A104,СВЦЭМ!$B$39:$B$782,B$83)+'СЕТ СН'!$H$11+СВЦЭМ!$D$10+'СЕТ СН'!$H$5-'СЕТ СН'!$H$21</f>
        <v>3931.2728900399998</v>
      </c>
      <c r="C104" s="36">
        <f>SUMIFS(СВЦЭМ!$D$39:$D$782,СВЦЭМ!$A$39:$A$782,$A104,СВЦЭМ!$B$39:$B$782,C$83)+'СЕТ СН'!$H$11+СВЦЭМ!$D$10+'СЕТ СН'!$H$5-'СЕТ СН'!$H$21</f>
        <v>3952.52775213</v>
      </c>
      <c r="D104" s="36">
        <f>SUMIFS(СВЦЭМ!$D$39:$D$782,СВЦЭМ!$A$39:$A$782,$A104,СВЦЭМ!$B$39:$B$782,D$83)+'СЕТ СН'!$H$11+СВЦЭМ!$D$10+'СЕТ СН'!$H$5-'СЕТ СН'!$H$21</f>
        <v>3893.4272365699999</v>
      </c>
      <c r="E104" s="36">
        <f>SUMIFS(СВЦЭМ!$D$39:$D$782,СВЦЭМ!$A$39:$A$782,$A104,СВЦЭМ!$B$39:$B$782,E$83)+'СЕТ СН'!$H$11+СВЦЭМ!$D$10+'СЕТ СН'!$H$5-'СЕТ СН'!$H$21</f>
        <v>3901.4696409799999</v>
      </c>
      <c r="F104" s="36">
        <f>SUMIFS(СВЦЭМ!$D$39:$D$782,СВЦЭМ!$A$39:$A$782,$A104,СВЦЭМ!$B$39:$B$782,F$83)+'СЕТ СН'!$H$11+СВЦЭМ!$D$10+'СЕТ СН'!$H$5-'СЕТ СН'!$H$21</f>
        <v>3902.8329552800001</v>
      </c>
      <c r="G104" s="36">
        <f>SUMIFS(СВЦЭМ!$D$39:$D$782,СВЦЭМ!$A$39:$A$782,$A104,СВЦЭМ!$B$39:$B$782,G$83)+'СЕТ СН'!$H$11+СВЦЭМ!$D$10+'СЕТ СН'!$H$5-'СЕТ СН'!$H$21</f>
        <v>3897.8533176000001</v>
      </c>
      <c r="H104" s="36">
        <f>SUMIFS(СВЦЭМ!$D$39:$D$782,СВЦЭМ!$A$39:$A$782,$A104,СВЦЭМ!$B$39:$B$782,H$83)+'СЕТ СН'!$H$11+СВЦЭМ!$D$10+'СЕТ СН'!$H$5-'СЕТ СН'!$H$21</f>
        <v>3933.6187518500001</v>
      </c>
      <c r="I104" s="36">
        <f>SUMIFS(СВЦЭМ!$D$39:$D$782,СВЦЭМ!$A$39:$A$782,$A104,СВЦЭМ!$B$39:$B$782,I$83)+'СЕТ СН'!$H$11+СВЦЭМ!$D$10+'СЕТ СН'!$H$5-'СЕТ СН'!$H$21</f>
        <v>3929.63867046</v>
      </c>
      <c r="J104" s="36">
        <f>SUMIFS(СВЦЭМ!$D$39:$D$782,СВЦЭМ!$A$39:$A$782,$A104,СВЦЭМ!$B$39:$B$782,J$83)+'СЕТ СН'!$H$11+СВЦЭМ!$D$10+'СЕТ СН'!$H$5-'СЕТ СН'!$H$21</f>
        <v>3894.1729967399997</v>
      </c>
      <c r="K104" s="36">
        <f>SUMIFS(СВЦЭМ!$D$39:$D$782,СВЦЭМ!$A$39:$A$782,$A104,СВЦЭМ!$B$39:$B$782,K$83)+'СЕТ СН'!$H$11+СВЦЭМ!$D$10+'СЕТ СН'!$H$5-'СЕТ СН'!$H$21</f>
        <v>3843.9388908800001</v>
      </c>
      <c r="L104" s="36">
        <f>SUMIFS(СВЦЭМ!$D$39:$D$782,СВЦЭМ!$A$39:$A$782,$A104,СВЦЭМ!$B$39:$B$782,L$83)+'СЕТ СН'!$H$11+СВЦЭМ!$D$10+'СЕТ СН'!$H$5-'СЕТ СН'!$H$21</f>
        <v>3847.3920139800002</v>
      </c>
      <c r="M104" s="36">
        <f>SUMIFS(СВЦЭМ!$D$39:$D$782,СВЦЭМ!$A$39:$A$782,$A104,СВЦЭМ!$B$39:$B$782,M$83)+'СЕТ СН'!$H$11+СВЦЭМ!$D$10+'СЕТ СН'!$H$5-'СЕТ СН'!$H$21</f>
        <v>3856.5632979900001</v>
      </c>
      <c r="N104" s="36">
        <f>SUMIFS(СВЦЭМ!$D$39:$D$782,СВЦЭМ!$A$39:$A$782,$A104,СВЦЭМ!$B$39:$B$782,N$83)+'СЕТ СН'!$H$11+СВЦЭМ!$D$10+'СЕТ СН'!$H$5-'СЕТ СН'!$H$21</f>
        <v>3878.5584124300003</v>
      </c>
      <c r="O104" s="36">
        <f>SUMIFS(СВЦЭМ!$D$39:$D$782,СВЦЭМ!$A$39:$A$782,$A104,СВЦЭМ!$B$39:$B$782,O$83)+'СЕТ СН'!$H$11+СВЦЭМ!$D$10+'СЕТ СН'!$H$5-'СЕТ СН'!$H$21</f>
        <v>3918.6802891500001</v>
      </c>
      <c r="P104" s="36">
        <f>SUMIFS(СВЦЭМ!$D$39:$D$782,СВЦЭМ!$A$39:$A$782,$A104,СВЦЭМ!$B$39:$B$782,P$83)+'СЕТ СН'!$H$11+СВЦЭМ!$D$10+'СЕТ СН'!$H$5-'СЕТ СН'!$H$21</f>
        <v>3936.3543640600001</v>
      </c>
      <c r="Q104" s="36">
        <f>SUMIFS(СВЦЭМ!$D$39:$D$782,СВЦЭМ!$A$39:$A$782,$A104,СВЦЭМ!$B$39:$B$782,Q$83)+'СЕТ СН'!$H$11+СВЦЭМ!$D$10+'СЕТ СН'!$H$5-'СЕТ СН'!$H$21</f>
        <v>3935.1183087099998</v>
      </c>
      <c r="R104" s="36">
        <f>SUMIFS(СВЦЭМ!$D$39:$D$782,СВЦЭМ!$A$39:$A$782,$A104,СВЦЭМ!$B$39:$B$782,R$83)+'СЕТ СН'!$H$11+СВЦЭМ!$D$10+'СЕТ СН'!$H$5-'СЕТ СН'!$H$21</f>
        <v>3919.5787214399998</v>
      </c>
      <c r="S104" s="36">
        <f>SUMIFS(СВЦЭМ!$D$39:$D$782,СВЦЭМ!$A$39:$A$782,$A104,СВЦЭМ!$B$39:$B$782,S$83)+'СЕТ СН'!$H$11+СВЦЭМ!$D$10+'СЕТ СН'!$H$5-'СЕТ СН'!$H$21</f>
        <v>3931.5748276700001</v>
      </c>
      <c r="T104" s="36">
        <f>SUMIFS(СВЦЭМ!$D$39:$D$782,СВЦЭМ!$A$39:$A$782,$A104,СВЦЭМ!$B$39:$B$782,T$83)+'СЕТ СН'!$H$11+СВЦЭМ!$D$10+'СЕТ СН'!$H$5-'СЕТ СН'!$H$21</f>
        <v>3879.0871435600002</v>
      </c>
      <c r="U104" s="36">
        <f>SUMIFS(СВЦЭМ!$D$39:$D$782,СВЦЭМ!$A$39:$A$782,$A104,СВЦЭМ!$B$39:$B$782,U$83)+'СЕТ СН'!$H$11+СВЦЭМ!$D$10+'СЕТ СН'!$H$5-'СЕТ СН'!$H$21</f>
        <v>3801.7557898499999</v>
      </c>
      <c r="V104" s="36">
        <f>SUMIFS(СВЦЭМ!$D$39:$D$782,СВЦЭМ!$A$39:$A$782,$A104,СВЦЭМ!$B$39:$B$782,V$83)+'СЕТ СН'!$H$11+СВЦЭМ!$D$10+'СЕТ СН'!$H$5-'СЕТ СН'!$H$21</f>
        <v>3763.0554681599997</v>
      </c>
      <c r="W104" s="36">
        <f>SUMIFS(СВЦЭМ!$D$39:$D$782,СВЦЭМ!$A$39:$A$782,$A104,СВЦЭМ!$B$39:$B$782,W$83)+'СЕТ СН'!$H$11+СВЦЭМ!$D$10+'СЕТ СН'!$H$5-'СЕТ СН'!$H$21</f>
        <v>3778.5644803</v>
      </c>
      <c r="X104" s="36">
        <f>SUMIFS(СВЦЭМ!$D$39:$D$782,СВЦЭМ!$A$39:$A$782,$A104,СВЦЭМ!$B$39:$B$782,X$83)+'СЕТ СН'!$H$11+СВЦЭМ!$D$10+'СЕТ СН'!$H$5-'СЕТ СН'!$H$21</f>
        <v>3806.0908642900004</v>
      </c>
      <c r="Y104" s="36">
        <f>SUMIFS(СВЦЭМ!$D$39:$D$782,СВЦЭМ!$A$39:$A$782,$A104,СВЦЭМ!$B$39:$B$782,Y$83)+'СЕТ СН'!$H$11+СВЦЭМ!$D$10+'СЕТ СН'!$H$5-'СЕТ СН'!$H$21</f>
        <v>3867.1563794200001</v>
      </c>
    </row>
    <row r="105" spans="1:25" ht="15.75" x14ac:dyDescent="0.2">
      <c r="A105" s="35">
        <f t="shared" si="2"/>
        <v>44308</v>
      </c>
      <c r="B105" s="36">
        <f>SUMIFS(СВЦЭМ!$D$39:$D$782,СВЦЭМ!$A$39:$A$782,$A105,СВЦЭМ!$B$39:$B$782,B$83)+'СЕТ СН'!$H$11+СВЦЭМ!$D$10+'СЕТ СН'!$H$5-'СЕТ СН'!$H$21</f>
        <v>3725.1803190099999</v>
      </c>
      <c r="C105" s="36">
        <f>SUMIFS(СВЦЭМ!$D$39:$D$782,СВЦЭМ!$A$39:$A$782,$A105,СВЦЭМ!$B$39:$B$782,C$83)+'СЕТ СН'!$H$11+СВЦЭМ!$D$10+'СЕТ СН'!$H$5-'СЕТ СН'!$H$21</f>
        <v>3788.3787299400001</v>
      </c>
      <c r="D105" s="36">
        <f>SUMIFS(СВЦЭМ!$D$39:$D$782,СВЦЭМ!$A$39:$A$782,$A105,СВЦЭМ!$B$39:$B$782,D$83)+'СЕТ СН'!$H$11+СВЦЭМ!$D$10+'СЕТ СН'!$H$5-'СЕТ СН'!$H$21</f>
        <v>3811.4230071800002</v>
      </c>
      <c r="E105" s="36">
        <f>SUMIFS(СВЦЭМ!$D$39:$D$782,СВЦЭМ!$A$39:$A$782,$A105,СВЦЭМ!$B$39:$B$782,E$83)+'СЕТ СН'!$H$11+СВЦЭМ!$D$10+'СЕТ СН'!$H$5-'СЕТ СН'!$H$21</f>
        <v>3815.3934965200001</v>
      </c>
      <c r="F105" s="36">
        <f>SUMIFS(СВЦЭМ!$D$39:$D$782,СВЦЭМ!$A$39:$A$782,$A105,СВЦЭМ!$B$39:$B$782,F$83)+'СЕТ СН'!$H$11+СВЦЭМ!$D$10+'СЕТ СН'!$H$5-'СЕТ СН'!$H$21</f>
        <v>3818.9844687699997</v>
      </c>
      <c r="G105" s="36">
        <f>SUMIFS(СВЦЭМ!$D$39:$D$782,СВЦЭМ!$A$39:$A$782,$A105,СВЦЭМ!$B$39:$B$782,G$83)+'СЕТ СН'!$H$11+СВЦЭМ!$D$10+'СЕТ СН'!$H$5-'СЕТ СН'!$H$21</f>
        <v>3810.9441540099997</v>
      </c>
      <c r="H105" s="36">
        <f>SUMIFS(СВЦЭМ!$D$39:$D$782,СВЦЭМ!$A$39:$A$782,$A105,СВЦЭМ!$B$39:$B$782,H$83)+'СЕТ СН'!$H$11+СВЦЭМ!$D$10+'СЕТ СН'!$H$5-'СЕТ СН'!$H$21</f>
        <v>3807.1981505599997</v>
      </c>
      <c r="I105" s="36">
        <f>SUMIFS(СВЦЭМ!$D$39:$D$782,СВЦЭМ!$A$39:$A$782,$A105,СВЦЭМ!$B$39:$B$782,I$83)+'СЕТ СН'!$H$11+СВЦЭМ!$D$10+'СЕТ СН'!$H$5-'СЕТ СН'!$H$21</f>
        <v>3741.5374316400002</v>
      </c>
      <c r="J105" s="36">
        <f>SUMIFS(СВЦЭМ!$D$39:$D$782,СВЦЭМ!$A$39:$A$782,$A105,СВЦЭМ!$B$39:$B$782,J$83)+'СЕТ СН'!$H$11+СВЦЭМ!$D$10+'СЕТ СН'!$H$5-'СЕТ СН'!$H$21</f>
        <v>3679.3636397499999</v>
      </c>
      <c r="K105" s="36">
        <f>SUMIFS(СВЦЭМ!$D$39:$D$782,СВЦЭМ!$A$39:$A$782,$A105,СВЦЭМ!$B$39:$B$782,K$83)+'СЕТ СН'!$H$11+СВЦЭМ!$D$10+'СЕТ СН'!$H$5-'СЕТ СН'!$H$21</f>
        <v>3629.562093</v>
      </c>
      <c r="L105" s="36">
        <f>SUMIFS(СВЦЭМ!$D$39:$D$782,СВЦЭМ!$A$39:$A$782,$A105,СВЦЭМ!$B$39:$B$782,L$83)+'СЕТ СН'!$H$11+СВЦЭМ!$D$10+'СЕТ СН'!$H$5-'СЕТ СН'!$H$21</f>
        <v>3639.2606080999999</v>
      </c>
      <c r="M105" s="36">
        <f>SUMIFS(СВЦЭМ!$D$39:$D$782,СВЦЭМ!$A$39:$A$782,$A105,СВЦЭМ!$B$39:$B$782,M$83)+'СЕТ СН'!$H$11+СВЦЭМ!$D$10+'СЕТ СН'!$H$5-'СЕТ СН'!$H$21</f>
        <v>3638.5963597600003</v>
      </c>
      <c r="N105" s="36">
        <f>SUMIFS(СВЦЭМ!$D$39:$D$782,СВЦЭМ!$A$39:$A$782,$A105,СВЦЭМ!$B$39:$B$782,N$83)+'СЕТ СН'!$H$11+СВЦЭМ!$D$10+'СЕТ СН'!$H$5-'СЕТ СН'!$H$21</f>
        <v>3660.6146888900003</v>
      </c>
      <c r="O105" s="36">
        <f>SUMIFS(СВЦЭМ!$D$39:$D$782,СВЦЭМ!$A$39:$A$782,$A105,СВЦЭМ!$B$39:$B$782,O$83)+'СЕТ СН'!$H$11+СВЦЭМ!$D$10+'СЕТ СН'!$H$5-'СЕТ СН'!$H$21</f>
        <v>3735.8189858000001</v>
      </c>
      <c r="P105" s="36">
        <f>SUMIFS(СВЦЭМ!$D$39:$D$782,СВЦЭМ!$A$39:$A$782,$A105,СВЦЭМ!$B$39:$B$782,P$83)+'СЕТ СН'!$H$11+СВЦЭМ!$D$10+'СЕТ СН'!$H$5-'СЕТ СН'!$H$21</f>
        <v>3737.1124504099998</v>
      </c>
      <c r="Q105" s="36">
        <f>SUMIFS(СВЦЭМ!$D$39:$D$782,СВЦЭМ!$A$39:$A$782,$A105,СВЦЭМ!$B$39:$B$782,Q$83)+'СЕТ СН'!$H$11+СВЦЭМ!$D$10+'СЕТ СН'!$H$5-'СЕТ СН'!$H$21</f>
        <v>3737.0842867000001</v>
      </c>
      <c r="R105" s="36">
        <f>SUMIFS(СВЦЭМ!$D$39:$D$782,СВЦЭМ!$A$39:$A$782,$A105,СВЦЭМ!$B$39:$B$782,R$83)+'СЕТ СН'!$H$11+СВЦЭМ!$D$10+'СЕТ СН'!$H$5-'СЕТ СН'!$H$21</f>
        <v>3719.8223704299999</v>
      </c>
      <c r="S105" s="36">
        <f>SUMIFS(СВЦЭМ!$D$39:$D$782,СВЦЭМ!$A$39:$A$782,$A105,СВЦЭМ!$B$39:$B$782,S$83)+'СЕТ СН'!$H$11+СВЦЭМ!$D$10+'СЕТ СН'!$H$5-'СЕТ СН'!$H$21</f>
        <v>3726.41359676</v>
      </c>
      <c r="T105" s="36">
        <f>SUMIFS(СВЦЭМ!$D$39:$D$782,СВЦЭМ!$A$39:$A$782,$A105,СВЦЭМ!$B$39:$B$782,T$83)+'СЕТ СН'!$H$11+СВЦЭМ!$D$10+'СЕТ СН'!$H$5-'СЕТ СН'!$H$21</f>
        <v>3661.7904291</v>
      </c>
      <c r="U105" s="36">
        <f>SUMIFS(СВЦЭМ!$D$39:$D$782,СВЦЭМ!$A$39:$A$782,$A105,СВЦЭМ!$B$39:$B$782,U$83)+'СЕТ СН'!$H$11+СВЦЭМ!$D$10+'СЕТ СН'!$H$5-'СЕТ СН'!$H$21</f>
        <v>3664.1636109299998</v>
      </c>
      <c r="V105" s="36">
        <f>SUMIFS(СВЦЭМ!$D$39:$D$782,СВЦЭМ!$A$39:$A$782,$A105,СВЦЭМ!$B$39:$B$782,V$83)+'СЕТ СН'!$H$11+СВЦЭМ!$D$10+'СЕТ СН'!$H$5-'СЕТ СН'!$H$21</f>
        <v>3702.19981319</v>
      </c>
      <c r="W105" s="36">
        <f>SUMIFS(СВЦЭМ!$D$39:$D$782,СВЦЭМ!$A$39:$A$782,$A105,СВЦЭМ!$B$39:$B$782,W$83)+'СЕТ СН'!$H$11+СВЦЭМ!$D$10+'СЕТ СН'!$H$5-'СЕТ СН'!$H$21</f>
        <v>3717.7914113100001</v>
      </c>
      <c r="X105" s="36">
        <f>SUMIFS(СВЦЭМ!$D$39:$D$782,СВЦЭМ!$A$39:$A$782,$A105,СВЦЭМ!$B$39:$B$782,X$83)+'СЕТ СН'!$H$11+СВЦЭМ!$D$10+'СЕТ СН'!$H$5-'СЕТ СН'!$H$21</f>
        <v>3690.0009485</v>
      </c>
      <c r="Y105" s="36">
        <f>SUMIFS(СВЦЭМ!$D$39:$D$782,СВЦЭМ!$A$39:$A$782,$A105,СВЦЭМ!$B$39:$B$782,Y$83)+'СЕТ СН'!$H$11+СВЦЭМ!$D$10+'СЕТ СН'!$H$5-'СЕТ СН'!$H$21</f>
        <v>3668.9321890000001</v>
      </c>
    </row>
    <row r="106" spans="1:25" ht="15.75" x14ac:dyDescent="0.2">
      <c r="A106" s="35">
        <f t="shared" si="2"/>
        <v>44309</v>
      </c>
      <c r="B106" s="36">
        <f>SUMIFS(СВЦЭМ!$D$39:$D$782,СВЦЭМ!$A$39:$A$782,$A106,СВЦЭМ!$B$39:$B$782,B$83)+'СЕТ СН'!$H$11+СВЦЭМ!$D$10+'СЕТ СН'!$H$5-'СЕТ СН'!$H$21</f>
        <v>3667.5695876</v>
      </c>
      <c r="C106" s="36">
        <f>SUMIFS(СВЦЭМ!$D$39:$D$782,СВЦЭМ!$A$39:$A$782,$A106,СВЦЭМ!$B$39:$B$782,C$83)+'СЕТ СН'!$H$11+СВЦЭМ!$D$10+'СЕТ СН'!$H$5-'СЕТ СН'!$H$21</f>
        <v>3729.5811828000001</v>
      </c>
      <c r="D106" s="36">
        <f>SUMIFS(СВЦЭМ!$D$39:$D$782,СВЦЭМ!$A$39:$A$782,$A106,СВЦЭМ!$B$39:$B$782,D$83)+'СЕТ СН'!$H$11+СВЦЭМ!$D$10+'СЕТ СН'!$H$5-'СЕТ СН'!$H$21</f>
        <v>3760.02546265</v>
      </c>
      <c r="E106" s="36">
        <f>SUMIFS(СВЦЭМ!$D$39:$D$782,СВЦЭМ!$A$39:$A$782,$A106,СВЦЭМ!$B$39:$B$782,E$83)+'СЕТ СН'!$H$11+СВЦЭМ!$D$10+'СЕТ СН'!$H$5-'СЕТ СН'!$H$21</f>
        <v>3760.8583174400001</v>
      </c>
      <c r="F106" s="36">
        <f>SUMIFS(СВЦЭМ!$D$39:$D$782,СВЦЭМ!$A$39:$A$782,$A106,СВЦЭМ!$B$39:$B$782,F$83)+'СЕТ СН'!$H$11+СВЦЭМ!$D$10+'СЕТ СН'!$H$5-'СЕТ СН'!$H$21</f>
        <v>3760.6005282900001</v>
      </c>
      <c r="G106" s="36">
        <f>SUMIFS(СВЦЭМ!$D$39:$D$782,СВЦЭМ!$A$39:$A$782,$A106,СВЦЭМ!$B$39:$B$782,G$83)+'СЕТ СН'!$H$11+СВЦЭМ!$D$10+'СЕТ СН'!$H$5-'СЕТ СН'!$H$21</f>
        <v>3743.63877589</v>
      </c>
      <c r="H106" s="36">
        <f>SUMIFS(СВЦЭМ!$D$39:$D$782,СВЦЭМ!$A$39:$A$782,$A106,СВЦЭМ!$B$39:$B$782,H$83)+'СЕТ СН'!$H$11+СВЦЭМ!$D$10+'СЕТ СН'!$H$5-'СЕТ СН'!$H$21</f>
        <v>3723.9143720100001</v>
      </c>
      <c r="I106" s="36">
        <f>SUMIFS(СВЦЭМ!$D$39:$D$782,СВЦЭМ!$A$39:$A$782,$A106,СВЦЭМ!$B$39:$B$782,I$83)+'СЕТ СН'!$H$11+СВЦЭМ!$D$10+'СЕТ СН'!$H$5-'СЕТ СН'!$H$21</f>
        <v>3679.9268106099998</v>
      </c>
      <c r="J106" s="36">
        <f>SUMIFS(СВЦЭМ!$D$39:$D$782,СВЦЭМ!$A$39:$A$782,$A106,СВЦЭМ!$B$39:$B$782,J$83)+'СЕТ СН'!$H$11+СВЦЭМ!$D$10+'СЕТ СН'!$H$5-'СЕТ СН'!$H$21</f>
        <v>3688.2574229299998</v>
      </c>
      <c r="K106" s="36">
        <f>SUMIFS(СВЦЭМ!$D$39:$D$782,СВЦЭМ!$A$39:$A$782,$A106,СВЦЭМ!$B$39:$B$782,K$83)+'СЕТ СН'!$H$11+СВЦЭМ!$D$10+'СЕТ СН'!$H$5-'СЕТ СН'!$H$21</f>
        <v>3646.5633857500002</v>
      </c>
      <c r="L106" s="36">
        <f>SUMIFS(СВЦЭМ!$D$39:$D$782,СВЦЭМ!$A$39:$A$782,$A106,СВЦЭМ!$B$39:$B$782,L$83)+'СЕТ СН'!$H$11+СВЦЭМ!$D$10+'СЕТ СН'!$H$5-'СЕТ СН'!$H$21</f>
        <v>3651.8128636500001</v>
      </c>
      <c r="M106" s="36">
        <f>SUMIFS(СВЦЭМ!$D$39:$D$782,СВЦЭМ!$A$39:$A$782,$A106,СВЦЭМ!$B$39:$B$782,M$83)+'СЕТ СН'!$H$11+СВЦЭМ!$D$10+'СЕТ СН'!$H$5-'СЕТ СН'!$H$21</f>
        <v>3641.5430463399998</v>
      </c>
      <c r="N106" s="36">
        <f>SUMIFS(СВЦЭМ!$D$39:$D$782,СВЦЭМ!$A$39:$A$782,$A106,СВЦЭМ!$B$39:$B$782,N$83)+'СЕТ СН'!$H$11+СВЦЭМ!$D$10+'СЕТ СН'!$H$5-'СЕТ СН'!$H$21</f>
        <v>3652.4223315999998</v>
      </c>
      <c r="O106" s="36">
        <f>SUMIFS(СВЦЭМ!$D$39:$D$782,СВЦЭМ!$A$39:$A$782,$A106,СВЦЭМ!$B$39:$B$782,O$83)+'СЕТ СН'!$H$11+СВЦЭМ!$D$10+'СЕТ СН'!$H$5-'СЕТ СН'!$H$21</f>
        <v>3695.49362759</v>
      </c>
      <c r="P106" s="36">
        <f>SUMIFS(СВЦЭМ!$D$39:$D$782,СВЦЭМ!$A$39:$A$782,$A106,СВЦЭМ!$B$39:$B$782,P$83)+'СЕТ СН'!$H$11+СВЦЭМ!$D$10+'СЕТ СН'!$H$5-'СЕТ СН'!$H$21</f>
        <v>3675.1820156100002</v>
      </c>
      <c r="Q106" s="36">
        <f>SUMIFS(СВЦЭМ!$D$39:$D$782,СВЦЭМ!$A$39:$A$782,$A106,СВЦЭМ!$B$39:$B$782,Q$83)+'СЕТ СН'!$H$11+СВЦЭМ!$D$10+'СЕТ СН'!$H$5-'СЕТ СН'!$H$21</f>
        <v>3668.4388118500001</v>
      </c>
      <c r="R106" s="36">
        <f>SUMIFS(СВЦЭМ!$D$39:$D$782,СВЦЭМ!$A$39:$A$782,$A106,СВЦЭМ!$B$39:$B$782,R$83)+'СЕТ СН'!$H$11+СВЦЭМ!$D$10+'СЕТ СН'!$H$5-'СЕТ СН'!$H$21</f>
        <v>3666.2865041599998</v>
      </c>
      <c r="S106" s="36">
        <f>SUMIFS(СВЦЭМ!$D$39:$D$782,СВЦЭМ!$A$39:$A$782,$A106,СВЦЭМ!$B$39:$B$782,S$83)+'СЕТ СН'!$H$11+СВЦЭМ!$D$10+'СЕТ СН'!$H$5-'СЕТ СН'!$H$21</f>
        <v>3685.63764391</v>
      </c>
      <c r="T106" s="36">
        <f>SUMIFS(СВЦЭМ!$D$39:$D$782,СВЦЭМ!$A$39:$A$782,$A106,СВЦЭМ!$B$39:$B$782,T$83)+'СЕТ СН'!$H$11+СВЦЭМ!$D$10+'СЕТ СН'!$H$5-'СЕТ СН'!$H$21</f>
        <v>3660.89397164</v>
      </c>
      <c r="U106" s="36">
        <f>SUMIFS(СВЦЭМ!$D$39:$D$782,СВЦЭМ!$A$39:$A$782,$A106,СВЦЭМ!$B$39:$B$782,U$83)+'СЕТ СН'!$H$11+СВЦЭМ!$D$10+'СЕТ СН'!$H$5-'СЕТ СН'!$H$21</f>
        <v>3619.9134994800002</v>
      </c>
      <c r="V106" s="36">
        <f>SUMIFS(СВЦЭМ!$D$39:$D$782,СВЦЭМ!$A$39:$A$782,$A106,СВЦЭМ!$B$39:$B$782,V$83)+'СЕТ СН'!$H$11+СВЦЭМ!$D$10+'СЕТ СН'!$H$5-'СЕТ СН'!$H$21</f>
        <v>3643.29747653</v>
      </c>
      <c r="W106" s="36">
        <f>SUMIFS(СВЦЭМ!$D$39:$D$782,СВЦЭМ!$A$39:$A$782,$A106,СВЦЭМ!$B$39:$B$782,W$83)+'СЕТ СН'!$H$11+СВЦЭМ!$D$10+'СЕТ СН'!$H$5-'СЕТ СН'!$H$21</f>
        <v>3666.88174841</v>
      </c>
      <c r="X106" s="36">
        <f>SUMIFS(СВЦЭМ!$D$39:$D$782,СВЦЭМ!$A$39:$A$782,$A106,СВЦЭМ!$B$39:$B$782,X$83)+'СЕТ СН'!$H$11+СВЦЭМ!$D$10+'СЕТ СН'!$H$5-'СЕТ СН'!$H$21</f>
        <v>3620.40121451</v>
      </c>
      <c r="Y106" s="36">
        <f>SUMIFS(СВЦЭМ!$D$39:$D$782,СВЦЭМ!$A$39:$A$782,$A106,СВЦЭМ!$B$39:$B$782,Y$83)+'СЕТ СН'!$H$11+СВЦЭМ!$D$10+'СЕТ СН'!$H$5-'СЕТ СН'!$H$21</f>
        <v>3603.5962303699998</v>
      </c>
    </row>
    <row r="107" spans="1:25" ht="15.75" x14ac:dyDescent="0.2">
      <c r="A107" s="35">
        <f t="shared" si="2"/>
        <v>44310</v>
      </c>
      <c r="B107" s="36">
        <f>SUMIFS(СВЦЭМ!$D$39:$D$782,СВЦЭМ!$A$39:$A$782,$A107,СВЦЭМ!$B$39:$B$782,B$83)+'СЕТ СН'!$H$11+СВЦЭМ!$D$10+'СЕТ СН'!$H$5-'СЕТ СН'!$H$21</f>
        <v>3836.7919097100003</v>
      </c>
      <c r="C107" s="36">
        <f>SUMIFS(СВЦЭМ!$D$39:$D$782,СВЦЭМ!$A$39:$A$782,$A107,СВЦЭМ!$B$39:$B$782,C$83)+'СЕТ СН'!$H$11+СВЦЭМ!$D$10+'СЕТ СН'!$H$5-'СЕТ СН'!$H$21</f>
        <v>3936.8096183099997</v>
      </c>
      <c r="D107" s="36">
        <f>SUMIFS(СВЦЭМ!$D$39:$D$782,СВЦЭМ!$A$39:$A$782,$A107,СВЦЭМ!$B$39:$B$782,D$83)+'СЕТ СН'!$H$11+СВЦЭМ!$D$10+'СЕТ СН'!$H$5-'СЕТ СН'!$H$21</f>
        <v>4001.9231162699998</v>
      </c>
      <c r="E107" s="36">
        <f>SUMIFS(СВЦЭМ!$D$39:$D$782,СВЦЭМ!$A$39:$A$782,$A107,СВЦЭМ!$B$39:$B$782,E$83)+'СЕТ СН'!$H$11+СВЦЭМ!$D$10+'СЕТ СН'!$H$5-'СЕТ СН'!$H$21</f>
        <v>3992.0218308000003</v>
      </c>
      <c r="F107" s="36">
        <f>SUMIFS(СВЦЭМ!$D$39:$D$782,СВЦЭМ!$A$39:$A$782,$A107,СВЦЭМ!$B$39:$B$782,F$83)+'СЕТ СН'!$H$11+СВЦЭМ!$D$10+'СЕТ СН'!$H$5-'СЕТ СН'!$H$21</f>
        <v>4007.5940602400001</v>
      </c>
      <c r="G107" s="36">
        <f>SUMIFS(СВЦЭМ!$D$39:$D$782,СВЦЭМ!$A$39:$A$782,$A107,СВЦЭМ!$B$39:$B$782,G$83)+'СЕТ СН'!$H$11+СВЦЭМ!$D$10+'СЕТ СН'!$H$5-'СЕТ СН'!$H$21</f>
        <v>3978.7110448900003</v>
      </c>
      <c r="H107" s="36">
        <f>SUMIFS(СВЦЭМ!$D$39:$D$782,СВЦЭМ!$A$39:$A$782,$A107,СВЦЭМ!$B$39:$B$782,H$83)+'СЕТ СН'!$H$11+СВЦЭМ!$D$10+'СЕТ СН'!$H$5-'СЕТ СН'!$H$21</f>
        <v>3932.3283956300002</v>
      </c>
      <c r="I107" s="36">
        <f>SUMIFS(СВЦЭМ!$D$39:$D$782,СВЦЭМ!$A$39:$A$782,$A107,СВЦЭМ!$B$39:$B$782,I$83)+'СЕТ СН'!$H$11+СВЦЭМ!$D$10+'СЕТ СН'!$H$5-'СЕТ СН'!$H$21</f>
        <v>3885.0931435299999</v>
      </c>
      <c r="J107" s="36">
        <f>SUMIFS(СВЦЭМ!$D$39:$D$782,СВЦЭМ!$A$39:$A$782,$A107,СВЦЭМ!$B$39:$B$782,J$83)+'СЕТ СН'!$H$11+СВЦЭМ!$D$10+'СЕТ СН'!$H$5-'СЕТ СН'!$H$21</f>
        <v>3788.6485132600001</v>
      </c>
      <c r="K107" s="36">
        <f>SUMIFS(СВЦЭМ!$D$39:$D$782,СВЦЭМ!$A$39:$A$782,$A107,СВЦЭМ!$B$39:$B$782,K$83)+'СЕТ СН'!$H$11+СВЦЭМ!$D$10+'СЕТ СН'!$H$5-'СЕТ СН'!$H$21</f>
        <v>3714.65198285</v>
      </c>
      <c r="L107" s="36">
        <f>SUMIFS(СВЦЭМ!$D$39:$D$782,СВЦЭМ!$A$39:$A$782,$A107,СВЦЭМ!$B$39:$B$782,L$83)+'СЕТ СН'!$H$11+СВЦЭМ!$D$10+'СЕТ СН'!$H$5-'СЕТ СН'!$H$21</f>
        <v>3709.9393160700001</v>
      </c>
      <c r="M107" s="36">
        <f>SUMIFS(СВЦЭМ!$D$39:$D$782,СВЦЭМ!$A$39:$A$782,$A107,СВЦЭМ!$B$39:$B$782,M$83)+'СЕТ СН'!$H$11+СВЦЭМ!$D$10+'СЕТ СН'!$H$5-'СЕТ СН'!$H$21</f>
        <v>3724.9223085399999</v>
      </c>
      <c r="N107" s="36">
        <f>SUMIFS(СВЦЭМ!$D$39:$D$782,СВЦЭМ!$A$39:$A$782,$A107,СВЦЭМ!$B$39:$B$782,N$83)+'СЕТ СН'!$H$11+СВЦЭМ!$D$10+'СЕТ СН'!$H$5-'СЕТ СН'!$H$21</f>
        <v>3749.8839908499999</v>
      </c>
      <c r="O107" s="36">
        <f>SUMIFS(СВЦЭМ!$D$39:$D$782,СВЦЭМ!$A$39:$A$782,$A107,СВЦЭМ!$B$39:$B$782,O$83)+'СЕТ СН'!$H$11+СВЦЭМ!$D$10+'СЕТ СН'!$H$5-'СЕТ СН'!$H$21</f>
        <v>3815.90111682</v>
      </c>
      <c r="P107" s="36">
        <f>SUMIFS(СВЦЭМ!$D$39:$D$782,СВЦЭМ!$A$39:$A$782,$A107,СВЦЭМ!$B$39:$B$782,P$83)+'СЕТ СН'!$H$11+СВЦЭМ!$D$10+'СЕТ СН'!$H$5-'СЕТ СН'!$H$21</f>
        <v>3877.58965889</v>
      </c>
      <c r="Q107" s="36">
        <f>SUMIFS(СВЦЭМ!$D$39:$D$782,СВЦЭМ!$A$39:$A$782,$A107,СВЦЭМ!$B$39:$B$782,Q$83)+'СЕТ СН'!$H$11+СВЦЭМ!$D$10+'СЕТ СН'!$H$5-'СЕТ СН'!$H$21</f>
        <v>3884.1824685399997</v>
      </c>
      <c r="R107" s="36">
        <f>SUMIFS(СВЦЭМ!$D$39:$D$782,СВЦЭМ!$A$39:$A$782,$A107,СВЦЭМ!$B$39:$B$782,R$83)+'СЕТ СН'!$H$11+СВЦЭМ!$D$10+'СЕТ СН'!$H$5-'СЕТ СН'!$H$21</f>
        <v>3876.9129541900002</v>
      </c>
      <c r="S107" s="36">
        <f>SUMIFS(СВЦЭМ!$D$39:$D$782,СВЦЭМ!$A$39:$A$782,$A107,СВЦЭМ!$B$39:$B$782,S$83)+'СЕТ СН'!$H$11+СВЦЭМ!$D$10+'СЕТ СН'!$H$5-'СЕТ СН'!$H$21</f>
        <v>3852.27100466</v>
      </c>
      <c r="T107" s="36">
        <f>SUMIFS(СВЦЭМ!$D$39:$D$782,СВЦЭМ!$A$39:$A$782,$A107,СВЦЭМ!$B$39:$B$782,T$83)+'СЕТ СН'!$H$11+СВЦЭМ!$D$10+'СЕТ СН'!$H$5-'СЕТ СН'!$H$21</f>
        <v>3764.92993032</v>
      </c>
      <c r="U107" s="36">
        <f>SUMIFS(СВЦЭМ!$D$39:$D$782,СВЦЭМ!$A$39:$A$782,$A107,СВЦЭМ!$B$39:$B$782,U$83)+'СЕТ СН'!$H$11+СВЦЭМ!$D$10+'СЕТ СН'!$H$5-'СЕТ СН'!$H$21</f>
        <v>3692.1826125400003</v>
      </c>
      <c r="V107" s="36">
        <f>SUMIFS(СВЦЭМ!$D$39:$D$782,СВЦЭМ!$A$39:$A$782,$A107,СВЦЭМ!$B$39:$B$782,V$83)+'СЕТ СН'!$H$11+СВЦЭМ!$D$10+'СЕТ СН'!$H$5-'СЕТ СН'!$H$21</f>
        <v>3633.2123974199999</v>
      </c>
      <c r="W107" s="36">
        <f>SUMIFS(СВЦЭМ!$D$39:$D$782,СВЦЭМ!$A$39:$A$782,$A107,СВЦЭМ!$B$39:$B$782,W$83)+'СЕТ СН'!$H$11+СВЦЭМ!$D$10+'СЕТ СН'!$H$5-'СЕТ СН'!$H$21</f>
        <v>3662.9459779200001</v>
      </c>
      <c r="X107" s="36">
        <f>SUMIFS(СВЦЭМ!$D$39:$D$782,СВЦЭМ!$A$39:$A$782,$A107,СВЦЭМ!$B$39:$B$782,X$83)+'СЕТ СН'!$H$11+СВЦЭМ!$D$10+'СЕТ СН'!$H$5-'СЕТ СН'!$H$21</f>
        <v>3686.11547999</v>
      </c>
      <c r="Y107" s="36">
        <f>SUMIFS(СВЦЭМ!$D$39:$D$782,СВЦЭМ!$A$39:$A$782,$A107,СВЦЭМ!$B$39:$B$782,Y$83)+'СЕТ СН'!$H$11+СВЦЭМ!$D$10+'СЕТ СН'!$H$5-'СЕТ СН'!$H$21</f>
        <v>3751.0487294700001</v>
      </c>
    </row>
    <row r="108" spans="1:25" ht="15.75" x14ac:dyDescent="0.2">
      <c r="A108" s="35">
        <f t="shared" si="2"/>
        <v>44311</v>
      </c>
      <c r="B108" s="36">
        <f>SUMIFS(СВЦЭМ!$D$39:$D$782,СВЦЭМ!$A$39:$A$782,$A108,СВЦЭМ!$B$39:$B$782,B$83)+'СЕТ СН'!$H$11+СВЦЭМ!$D$10+'СЕТ СН'!$H$5-'СЕТ СН'!$H$21</f>
        <v>3788.5878499199998</v>
      </c>
      <c r="C108" s="36">
        <f>SUMIFS(СВЦЭМ!$D$39:$D$782,СВЦЭМ!$A$39:$A$782,$A108,СВЦЭМ!$B$39:$B$782,C$83)+'СЕТ СН'!$H$11+СВЦЭМ!$D$10+'СЕТ СН'!$H$5-'СЕТ СН'!$H$21</f>
        <v>3839.4862929999999</v>
      </c>
      <c r="D108" s="36">
        <f>SUMIFS(СВЦЭМ!$D$39:$D$782,СВЦЭМ!$A$39:$A$782,$A108,СВЦЭМ!$B$39:$B$782,D$83)+'СЕТ СН'!$H$11+СВЦЭМ!$D$10+'СЕТ СН'!$H$5-'СЕТ СН'!$H$21</f>
        <v>3783.5114645100002</v>
      </c>
      <c r="E108" s="36">
        <f>SUMIFS(СВЦЭМ!$D$39:$D$782,СВЦЭМ!$A$39:$A$782,$A108,СВЦЭМ!$B$39:$B$782,E$83)+'СЕТ СН'!$H$11+СВЦЭМ!$D$10+'СЕТ СН'!$H$5-'СЕТ СН'!$H$21</f>
        <v>3771.7212620400001</v>
      </c>
      <c r="F108" s="36">
        <f>SUMIFS(СВЦЭМ!$D$39:$D$782,СВЦЭМ!$A$39:$A$782,$A108,СВЦЭМ!$B$39:$B$782,F$83)+'СЕТ СН'!$H$11+СВЦЭМ!$D$10+'СЕТ СН'!$H$5-'СЕТ СН'!$H$21</f>
        <v>3770.3963719499998</v>
      </c>
      <c r="G108" s="36">
        <f>SUMIFS(СВЦЭМ!$D$39:$D$782,СВЦЭМ!$A$39:$A$782,$A108,СВЦЭМ!$B$39:$B$782,G$83)+'СЕТ СН'!$H$11+СВЦЭМ!$D$10+'СЕТ СН'!$H$5-'СЕТ СН'!$H$21</f>
        <v>3775.9722930799999</v>
      </c>
      <c r="H108" s="36">
        <f>SUMIFS(СВЦЭМ!$D$39:$D$782,СВЦЭМ!$A$39:$A$782,$A108,СВЦЭМ!$B$39:$B$782,H$83)+'СЕТ СН'!$H$11+СВЦЭМ!$D$10+'СЕТ СН'!$H$5-'СЕТ СН'!$H$21</f>
        <v>3783.0500382700002</v>
      </c>
      <c r="I108" s="36">
        <f>SUMIFS(СВЦЭМ!$D$39:$D$782,СВЦЭМ!$A$39:$A$782,$A108,СВЦЭМ!$B$39:$B$782,I$83)+'СЕТ СН'!$H$11+СВЦЭМ!$D$10+'СЕТ СН'!$H$5-'СЕТ СН'!$H$21</f>
        <v>3805.0814206</v>
      </c>
      <c r="J108" s="36">
        <f>SUMIFS(СВЦЭМ!$D$39:$D$782,СВЦЭМ!$A$39:$A$782,$A108,СВЦЭМ!$B$39:$B$782,J$83)+'СЕТ СН'!$H$11+СВЦЭМ!$D$10+'СЕТ СН'!$H$5-'СЕТ СН'!$H$21</f>
        <v>3743.7259889100001</v>
      </c>
      <c r="K108" s="36">
        <f>SUMIFS(СВЦЭМ!$D$39:$D$782,СВЦЭМ!$A$39:$A$782,$A108,СВЦЭМ!$B$39:$B$782,K$83)+'СЕТ СН'!$H$11+СВЦЭМ!$D$10+'СЕТ СН'!$H$5-'СЕТ СН'!$H$21</f>
        <v>3669.02602557</v>
      </c>
      <c r="L108" s="36">
        <f>SUMIFS(СВЦЭМ!$D$39:$D$782,СВЦЭМ!$A$39:$A$782,$A108,СВЦЭМ!$B$39:$B$782,L$83)+'СЕТ СН'!$H$11+СВЦЭМ!$D$10+'СЕТ СН'!$H$5-'СЕТ СН'!$H$21</f>
        <v>3675.8522708700002</v>
      </c>
      <c r="M108" s="36">
        <f>SUMIFS(СВЦЭМ!$D$39:$D$782,СВЦЭМ!$A$39:$A$782,$A108,СВЦЭМ!$B$39:$B$782,M$83)+'СЕТ СН'!$H$11+СВЦЭМ!$D$10+'СЕТ СН'!$H$5-'СЕТ СН'!$H$21</f>
        <v>3673.2430824000003</v>
      </c>
      <c r="N108" s="36">
        <f>SUMIFS(СВЦЭМ!$D$39:$D$782,СВЦЭМ!$A$39:$A$782,$A108,СВЦЭМ!$B$39:$B$782,N$83)+'СЕТ СН'!$H$11+СВЦЭМ!$D$10+'СЕТ СН'!$H$5-'СЕТ СН'!$H$21</f>
        <v>3700.4598886600002</v>
      </c>
      <c r="O108" s="36">
        <f>SUMIFS(СВЦЭМ!$D$39:$D$782,СВЦЭМ!$A$39:$A$782,$A108,СВЦЭМ!$B$39:$B$782,O$83)+'СЕТ СН'!$H$11+СВЦЭМ!$D$10+'СЕТ СН'!$H$5-'СЕТ СН'!$H$21</f>
        <v>3772.67207555</v>
      </c>
      <c r="P108" s="36">
        <f>SUMIFS(СВЦЭМ!$D$39:$D$782,СВЦЭМ!$A$39:$A$782,$A108,СВЦЭМ!$B$39:$B$782,P$83)+'СЕТ СН'!$H$11+СВЦЭМ!$D$10+'СЕТ СН'!$H$5-'СЕТ СН'!$H$21</f>
        <v>3758.0175022000003</v>
      </c>
      <c r="Q108" s="36">
        <f>SUMIFS(СВЦЭМ!$D$39:$D$782,СВЦЭМ!$A$39:$A$782,$A108,СВЦЭМ!$B$39:$B$782,Q$83)+'СЕТ СН'!$H$11+СВЦЭМ!$D$10+'СЕТ СН'!$H$5-'СЕТ СН'!$H$21</f>
        <v>3728.283739</v>
      </c>
      <c r="R108" s="36">
        <f>SUMIFS(СВЦЭМ!$D$39:$D$782,СВЦЭМ!$A$39:$A$782,$A108,СВЦЭМ!$B$39:$B$782,R$83)+'СЕТ СН'!$H$11+СВЦЭМ!$D$10+'СЕТ СН'!$H$5-'СЕТ СН'!$H$21</f>
        <v>3733.5954732999999</v>
      </c>
      <c r="S108" s="36">
        <f>SUMIFS(СВЦЭМ!$D$39:$D$782,СВЦЭМ!$A$39:$A$782,$A108,СВЦЭМ!$B$39:$B$782,S$83)+'СЕТ СН'!$H$11+СВЦЭМ!$D$10+'СЕТ СН'!$H$5-'СЕТ СН'!$H$21</f>
        <v>3762.3779513500003</v>
      </c>
      <c r="T108" s="36">
        <f>SUMIFS(СВЦЭМ!$D$39:$D$782,СВЦЭМ!$A$39:$A$782,$A108,СВЦЭМ!$B$39:$B$782,T$83)+'СЕТ СН'!$H$11+СВЦЭМ!$D$10+'СЕТ СН'!$H$5-'СЕТ СН'!$H$21</f>
        <v>3687.8362524700001</v>
      </c>
      <c r="U108" s="36">
        <f>SUMIFS(СВЦЭМ!$D$39:$D$782,СВЦЭМ!$A$39:$A$782,$A108,СВЦЭМ!$B$39:$B$782,U$83)+'СЕТ СН'!$H$11+СВЦЭМ!$D$10+'СЕТ СН'!$H$5-'СЕТ СН'!$H$21</f>
        <v>3614.3210220199999</v>
      </c>
      <c r="V108" s="36">
        <f>SUMIFS(СВЦЭМ!$D$39:$D$782,СВЦЭМ!$A$39:$A$782,$A108,СВЦЭМ!$B$39:$B$782,V$83)+'СЕТ СН'!$H$11+СВЦЭМ!$D$10+'СЕТ СН'!$H$5-'СЕТ СН'!$H$21</f>
        <v>3595.7008770699999</v>
      </c>
      <c r="W108" s="36">
        <f>SUMIFS(СВЦЭМ!$D$39:$D$782,СВЦЭМ!$A$39:$A$782,$A108,СВЦЭМ!$B$39:$B$782,W$83)+'СЕТ СН'!$H$11+СВЦЭМ!$D$10+'СЕТ СН'!$H$5-'СЕТ СН'!$H$21</f>
        <v>3615.1650462500002</v>
      </c>
      <c r="X108" s="36">
        <f>SUMIFS(СВЦЭМ!$D$39:$D$782,СВЦЭМ!$A$39:$A$782,$A108,СВЦЭМ!$B$39:$B$782,X$83)+'СЕТ СН'!$H$11+СВЦЭМ!$D$10+'СЕТ СН'!$H$5-'СЕТ СН'!$H$21</f>
        <v>3590.0527147000003</v>
      </c>
      <c r="Y108" s="36">
        <f>SUMIFS(СВЦЭМ!$D$39:$D$782,СВЦЭМ!$A$39:$A$782,$A108,СВЦЭМ!$B$39:$B$782,Y$83)+'СЕТ СН'!$H$11+СВЦЭМ!$D$10+'СЕТ СН'!$H$5-'СЕТ СН'!$H$21</f>
        <v>3612.4686992400002</v>
      </c>
    </row>
    <row r="109" spans="1:25" ht="15.75" x14ac:dyDescent="0.2">
      <c r="A109" s="35">
        <f t="shared" si="2"/>
        <v>44312</v>
      </c>
      <c r="B109" s="36">
        <f>SUMIFS(СВЦЭМ!$D$39:$D$782,СВЦЭМ!$A$39:$A$782,$A109,СВЦЭМ!$B$39:$B$782,B$83)+'СЕТ СН'!$H$11+СВЦЭМ!$D$10+'СЕТ СН'!$H$5-'СЕТ СН'!$H$21</f>
        <v>3721.0211211999999</v>
      </c>
      <c r="C109" s="36">
        <f>SUMIFS(СВЦЭМ!$D$39:$D$782,СВЦЭМ!$A$39:$A$782,$A109,СВЦЭМ!$B$39:$B$782,C$83)+'СЕТ СН'!$H$11+СВЦЭМ!$D$10+'СЕТ СН'!$H$5-'СЕТ СН'!$H$21</f>
        <v>3729.3046054799997</v>
      </c>
      <c r="D109" s="36">
        <f>SUMIFS(СВЦЭМ!$D$39:$D$782,СВЦЭМ!$A$39:$A$782,$A109,СВЦЭМ!$B$39:$B$782,D$83)+'СЕТ СН'!$H$11+СВЦЭМ!$D$10+'СЕТ СН'!$H$5-'СЕТ СН'!$H$21</f>
        <v>3770.2097662599999</v>
      </c>
      <c r="E109" s="36">
        <f>SUMIFS(СВЦЭМ!$D$39:$D$782,СВЦЭМ!$A$39:$A$782,$A109,СВЦЭМ!$B$39:$B$782,E$83)+'СЕТ СН'!$H$11+СВЦЭМ!$D$10+'СЕТ СН'!$H$5-'СЕТ СН'!$H$21</f>
        <v>3767.4809112100002</v>
      </c>
      <c r="F109" s="36">
        <f>SUMIFS(СВЦЭМ!$D$39:$D$782,СВЦЭМ!$A$39:$A$782,$A109,СВЦЭМ!$B$39:$B$782,F$83)+'СЕТ СН'!$H$11+СВЦЭМ!$D$10+'СЕТ СН'!$H$5-'СЕТ СН'!$H$21</f>
        <v>3781.6005152099997</v>
      </c>
      <c r="G109" s="36">
        <f>SUMIFS(СВЦЭМ!$D$39:$D$782,СВЦЭМ!$A$39:$A$782,$A109,СВЦЭМ!$B$39:$B$782,G$83)+'СЕТ СН'!$H$11+СВЦЭМ!$D$10+'СЕТ СН'!$H$5-'СЕТ СН'!$H$21</f>
        <v>3796.09648573</v>
      </c>
      <c r="H109" s="36">
        <f>SUMIFS(СВЦЭМ!$D$39:$D$782,СВЦЭМ!$A$39:$A$782,$A109,СВЦЭМ!$B$39:$B$782,H$83)+'СЕТ СН'!$H$11+СВЦЭМ!$D$10+'СЕТ СН'!$H$5-'СЕТ СН'!$H$21</f>
        <v>3834.6773555099999</v>
      </c>
      <c r="I109" s="36">
        <f>SUMIFS(СВЦЭМ!$D$39:$D$782,СВЦЭМ!$A$39:$A$782,$A109,СВЦЭМ!$B$39:$B$782,I$83)+'СЕТ СН'!$H$11+СВЦЭМ!$D$10+'СЕТ СН'!$H$5-'СЕТ СН'!$H$21</f>
        <v>3773.4672599300002</v>
      </c>
      <c r="J109" s="36">
        <f>SUMIFS(СВЦЭМ!$D$39:$D$782,СВЦЭМ!$A$39:$A$782,$A109,СВЦЭМ!$B$39:$B$782,J$83)+'СЕТ СН'!$H$11+СВЦЭМ!$D$10+'СЕТ СН'!$H$5-'СЕТ СН'!$H$21</f>
        <v>3742.8094307599999</v>
      </c>
      <c r="K109" s="36">
        <f>SUMIFS(СВЦЭМ!$D$39:$D$782,СВЦЭМ!$A$39:$A$782,$A109,СВЦЭМ!$B$39:$B$782,K$83)+'СЕТ СН'!$H$11+СВЦЭМ!$D$10+'СЕТ СН'!$H$5-'СЕТ СН'!$H$21</f>
        <v>3676.7438414099997</v>
      </c>
      <c r="L109" s="36">
        <f>SUMIFS(СВЦЭМ!$D$39:$D$782,СВЦЭМ!$A$39:$A$782,$A109,СВЦЭМ!$B$39:$B$782,L$83)+'СЕТ СН'!$H$11+СВЦЭМ!$D$10+'СЕТ СН'!$H$5-'СЕТ СН'!$H$21</f>
        <v>3678.2968536799999</v>
      </c>
      <c r="M109" s="36">
        <f>SUMIFS(СВЦЭМ!$D$39:$D$782,СВЦЭМ!$A$39:$A$782,$A109,СВЦЭМ!$B$39:$B$782,M$83)+'СЕТ СН'!$H$11+СВЦЭМ!$D$10+'СЕТ СН'!$H$5-'СЕТ СН'!$H$21</f>
        <v>3679.3825186100003</v>
      </c>
      <c r="N109" s="36">
        <f>SUMIFS(СВЦЭМ!$D$39:$D$782,СВЦЭМ!$A$39:$A$782,$A109,СВЦЭМ!$B$39:$B$782,N$83)+'СЕТ СН'!$H$11+СВЦЭМ!$D$10+'СЕТ СН'!$H$5-'СЕТ СН'!$H$21</f>
        <v>3708.8456081700001</v>
      </c>
      <c r="O109" s="36">
        <f>SUMIFS(СВЦЭМ!$D$39:$D$782,СВЦЭМ!$A$39:$A$782,$A109,СВЦЭМ!$B$39:$B$782,O$83)+'СЕТ СН'!$H$11+СВЦЭМ!$D$10+'СЕТ СН'!$H$5-'СЕТ СН'!$H$21</f>
        <v>3763.6449323699999</v>
      </c>
      <c r="P109" s="36">
        <f>SUMIFS(СВЦЭМ!$D$39:$D$782,СВЦЭМ!$A$39:$A$782,$A109,СВЦЭМ!$B$39:$B$782,P$83)+'СЕТ СН'!$H$11+СВЦЭМ!$D$10+'СЕТ СН'!$H$5-'СЕТ СН'!$H$21</f>
        <v>3817.7167107</v>
      </c>
      <c r="Q109" s="36">
        <f>SUMIFS(СВЦЭМ!$D$39:$D$782,СВЦЭМ!$A$39:$A$782,$A109,СВЦЭМ!$B$39:$B$782,Q$83)+'СЕТ СН'!$H$11+СВЦЭМ!$D$10+'СЕТ СН'!$H$5-'СЕТ СН'!$H$21</f>
        <v>3827.1172126700003</v>
      </c>
      <c r="R109" s="36">
        <f>SUMIFS(СВЦЭМ!$D$39:$D$782,СВЦЭМ!$A$39:$A$782,$A109,СВЦЭМ!$B$39:$B$782,R$83)+'СЕТ СН'!$H$11+СВЦЭМ!$D$10+'СЕТ СН'!$H$5-'СЕТ СН'!$H$21</f>
        <v>3805.1927442200003</v>
      </c>
      <c r="S109" s="36">
        <f>SUMIFS(СВЦЭМ!$D$39:$D$782,СВЦЭМ!$A$39:$A$782,$A109,СВЦЭМ!$B$39:$B$782,S$83)+'СЕТ СН'!$H$11+СВЦЭМ!$D$10+'СЕТ СН'!$H$5-'СЕТ СН'!$H$21</f>
        <v>3780.8124183099999</v>
      </c>
      <c r="T109" s="36">
        <f>SUMIFS(СВЦЭМ!$D$39:$D$782,СВЦЭМ!$A$39:$A$782,$A109,СВЦЭМ!$B$39:$B$782,T$83)+'СЕТ СН'!$H$11+СВЦЭМ!$D$10+'СЕТ СН'!$H$5-'СЕТ СН'!$H$21</f>
        <v>3715.27191167</v>
      </c>
      <c r="U109" s="36">
        <f>SUMIFS(СВЦЭМ!$D$39:$D$782,СВЦЭМ!$A$39:$A$782,$A109,СВЦЭМ!$B$39:$B$782,U$83)+'СЕТ СН'!$H$11+СВЦЭМ!$D$10+'СЕТ СН'!$H$5-'СЕТ СН'!$H$21</f>
        <v>3656.4229148599998</v>
      </c>
      <c r="V109" s="36">
        <f>SUMIFS(СВЦЭМ!$D$39:$D$782,СВЦЭМ!$A$39:$A$782,$A109,СВЦЭМ!$B$39:$B$782,V$83)+'СЕТ СН'!$H$11+СВЦЭМ!$D$10+'СЕТ СН'!$H$5-'СЕТ СН'!$H$21</f>
        <v>3653.5487676900002</v>
      </c>
      <c r="W109" s="36">
        <f>SUMIFS(СВЦЭМ!$D$39:$D$782,СВЦЭМ!$A$39:$A$782,$A109,СВЦЭМ!$B$39:$B$782,W$83)+'СЕТ СН'!$H$11+СВЦЭМ!$D$10+'СЕТ СН'!$H$5-'СЕТ СН'!$H$21</f>
        <v>3668.6764791000001</v>
      </c>
      <c r="X109" s="36">
        <f>SUMIFS(СВЦЭМ!$D$39:$D$782,СВЦЭМ!$A$39:$A$782,$A109,СВЦЭМ!$B$39:$B$782,X$83)+'СЕТ СН'!$H$11+СВЦЭМ!$D$10+'СЕТ СН'!$H$5-'СЕТ СН'!$H$21</f>
        <v>3665.4318133900001</v>
      </c>
      <c r="Y109" s="36">
        <f>SUMIFS(СВЦЭМ!$D$39:$D$782,СВЦЭМ!$A$39:$A$782,$A109,СВЦЭМ!$B$39:$B$782,Y$83)+'СЕТ СН'!$H$11+СВЦЭМ!$D$10+'СЕТ СН'!$H$5-'СЕТ СН'!$H$21</f>
        <v>3713.7645981000001</v>
      </c>
    </row>
    <row r="110" spans="1:25" ht="15.75" x14ac:dyDescent="0.2">
      <c r="A110" s="35">
        <f t="shared" si="2"/>
        <v>44313</v>
      </c>
      <c r="B110" s="36">
        <f>SUMIFS(СВЦЭМ!$D$39:$D$782,СВЦЭМ!$A$39:$A$782,$A110,СВЦЭМ!$B$39:$B$782,B$83)+'СЕТ СН'!$H$11+СВЦЭМ!$D$10+'СЕТ СН'!$H$5-'СЕТ СН'!$H$21</f>
        <v>3957.2108882000002</v>
      </c>
      <c r="C110" s="36">
        <f>SUMIFS(СВЦЭМ!$D$39:$D$782,СВЦЭМ!$A$39:$A$782,$A110,СВЦЭМ!$B$39:$B$782,C$83)+'СЕТ СН'!$H$11+СВЦЭМ!$D$10+'СЕТ СН'!$H$5-'СЕТ СН'!$H$21</f>
        <v>4044.5294891399999</v>
      </c>
      <c r="D110" s="36">
        <f>SUMIFS(СВЦЭМ!$D$39:$D$782,СВЦЭМ!$A$39:$A$782,$A110,СВЦЭМ!$B$39:$B$782,D$83)+'СЕТ СН'!$H$11+СВЦЭМ!$D$10+'СЕТ СН'!$H$5-'СЕТ СН'!$H$21</f>
        <v>4017.8780890999997</v>
      </c>
      <c r="E110" s="36">
        <f>SUMIFS(СВЦЭМ!$D$39:$D$782,СВЦЭМ!$A$39:$A$782,$A110,СВЦЭМ!$B$39:$B$782,E$83)+'СЕТ СН'!$H$11+СВЦЭМ!$D$10+'СЕТ СН'!$H$5-'СЕТ СН'!$H$21</f>
        <v>4014.2297645799999</v>
      </c>
      <c r="F110" s="36">
        <f>SUMIFS(СВЦЭМ!$D$39:$D$782,СВЦЭМ!$A$39:$A$782,$A110,СВЦЭМ!$B$39:$B$782,F$83)+'СЕТ СН'!$H$11+СВЦЭМ!$D$10+'СЕТ СН'!$H$5-'СЕТ СН'!$H$21</f>
        <v>4014.3784855900003</v>
      </c>
      <c r="G110" s="36">
        <f>SUMIFS(СВЦЭМ!$D$39:$D$782,СВЦЭМ!$A$39:$A$782,$A110,СВЦЭМ!$B$39:$B$782,G$83)+'СЕТ СН'!$H$11+СВЦЭМ!$D$10+'СЕТ СН'!$H$5-'СЕТ СН'!$H$21</f>
        <v>4025.4307307300001</v>
      </c>
      <c r="H110" s="36">
        <f>SUMIFS(СВЦЭМ!$D$39:$D$782,СВЦЭМ!$A$39:$A$782,$A110,СВЦЭМ!$B$39:$B$782,H$83)+'СЕТ СН'!$H$11+СВЦЭМ!$D$10+'СЕТ СН'!$H$5-'СЕТ СН'!$H$21</f>
        <v>4039.00849328</v>
      </c>
      <c r="I110" s="36">
        <f>SUMIFS(СВЦЭМ!$D$39:$D$782,СВЦЭМ!$A$39:$A$782,$A110,СВЦЭМ!$B$39:$B$782,I$83)+'СЕТ СН'!$H$11+СВЦЭМ!$D$10+'СЕТ СН'!$H$5-'СЕТ СН'!$H$21</f>
        <v>3966.34890107</v>
      </c>
      <c r="J110" s="36">
        <f>SUMIFS(СВЦЭМ!$D$39:$D$782,СВЦЭМ!$A$39:$A$782,$A110,СВЦЭМ!$B$39:$B$782,J$83)+'СЕТ СН'!$H$11+СВЦЭМ!$D$10+'СЕТ СН'!$H$5-'СЕТ СН'!$H$21</f>
        <v>3883.2223386599999</v>
      </c>
      <c r="K110" s="36">
        <f>SUMIFS(СВЦЭМ!$D$39:$D$782,СВЦЭМ!$A$39:$A$782,$A110,СВЦЭМ!$B$39:$B$782,K$83)+'СЕТ СН'!$H$11+СВЦЭМ!$D$10+'СЕТ СН'!$H$5-'СЕТ СН'!$H$21</f>
        <v>3830.1067837700002</v>
      </c>
      <c r="L110" s="36">
        <f>SUMIFS(СВЦЭМ!$D$39:$D$782,СВЦЭМ!$A$39:$A$782,$A110,СВЦЭМ!$B$39:$B$782,L$83)+'СЕТ СН'!$H$11+СВЦЭМ!$D$10+'СЕТ СН'!$H$5-'СЕТ СН'!$H$21</f>
        <v>3837.02284255</v>
      </c>
      <c r="M110" s="36">
        <f>SUMIFS(СВЦЭМ!$D$39:$D$782,СВЦЭМ!$A$39:$A$782,$A110,СВЦЭМ!$B$39:$B$782,M$83)+'СЕТ СН'!$H$11+СВЦЭМ!$D$10+'СЕТ СН'!$H$5-'СЕТ СН'!$H$21</f>
        <v>3849.0644335500001</v>
      </c>
      <c r="N110" s="36">
        <f>SUMIFS(СВЦЭМ!$D$39:$D$782,СВЦЭМ!$A$39:$A$782,$A110,СВЦЭМ!$B$39:$B$782,N$83)+'СЕТ СН'!$H$11+СВЦЭМ!$D$10+'СЕТ СН'!$H$5-'СЕТ СН'!$H$21</f>
        <v>3879.7509943200002</v>
      </c>
      <c r="O110" s="36">
        <f>SUMIFS(СВЦЭМ!$D$39:$D$782,СВЦЭМ!$A$39:$A$782,$A110,СВЦЭМ!$B$39:$B$782,O$83)+'СЕТ СН'!$H$11+СВЦЭМ!$D$10+'СЕТ СН'!$H$5-'СЕТ СН'!$H$21</f>
        <v>3935.4634137499997</v>
      </c>
      <c r="P110" s="36">
        <f>SUMIFS(СВЦЭМ!$D$39:$D$782,СВЦЭМ!$A$39:$A$782,$A110,СВЦЭМ!$B$39:$B$782,P$83)+'СЕТ СН'!$H$11+СВЦЭМ!$D$10+'СЕТ СН'!$H$5-'СЕТ СН'!$H$21</f>
        <v>3952.50184472</v>
      </c>
      <c r="Q110" s="36">
        <f>SUMIFS(СВЦЭМ!$D$39:$D$782,СВЦЭМ!$A$39:$A$782,$A110,СВЦЭМ!$B$39:$B$782,Q$83)+'СЕТ СН'!$H$11+СВЦЭМ!$D$10+'СЕТ СН'!$H$5-'СЕТ СН'!$H$21</f>
        <v>3935.4282979999998</v>
      </c>
      <c r="R110" s="36">
        <f>SUMIFS(СВЦЭМ!$D$39:$D$782,СВЦЭМ!$A$39:$A$782,$A110,СВЦЭМ!$B$39:$B$782,R$83)+'СЕТ СН'!$H$11+СВЦЭМ!$D$10+'СЕТ СН'!$H$5-'СЕТ СН'!$H$21</f>
        <v>3935.9706366</v>
      </c>
      <c r="S110" s="36">
        <f>SUMIFS(СВЦЭМ!$D$39:$D$782,СВЦЭМ!$A$39:$A$782,$A110,СВЦЭМ!$B$39:$B$782,S$83)+'СЕТ СН'!$H$11+СВЦЭМ!$D$10+'СЕТ СН'!$H$5-'СЕТ СН'!$H$21</f>
        <v>3959.2823101700001</v>
      </c>
      <c r="T110" s="36">
        <f>SUMIFS(СВЦЭМ!$D$39:$D$782,СВЦЭМ!$A$39:$A$782,$A110,СВЦЭМ!$B$39:$B$782,T$83)+'СЕТ СН'!$H$11+СВЦЭМ!$D$10+'СЕТ СН'!$H$5-'СЕТ СН'!$H$21</f>
        <v>3875.2140975499997</v>
      </c>
      <c r="U110" s="36">
        <f>SUMIFS(СВЦЭМ!$D$39:$D$782,СВЦЭМ!$A$39:$A$782,$A110,СВЦЭМ!$B$39:$B$782,U$83)+'СЕТ СН'!$H$11+СВЦЭМ!$D$10+'СЕТ СН'!$H$5-'СЕТ СН'!$H$21</f>
        <v>3789.07390988</v>
      </c>
      <c r="V110" s="36">
        <f>SUMIFS(СВЦЭМ!$D$39:$D$782,СВЦЭМ!$A$39:$A$782,$A110,СВЦЭМ!$B$39:$B$782,V$83)+'СЕТ СН'!$H$11+СВЦЭМ!$D$10+'СЕТ СН'!$H$5-'СЕТ СН'!$H$21</f>
        <v>3770.5822396100002</v>
      </c>
      <c r="W110" s="36">
        <f>SUMIFS(СВЦЭМ!$D$39:$D$782,СВЦЭМ!$A$39:$A$782,$A110,СВЦЭМ!$B$39:$B$782,W$83)+'СЕТ СН'!$H$11+СВЦЭМ!$D$10+'СЕТ СН'!$H$5-'СЕТ СН'!$H$21</f>
        <v>3779.6835696899998</v>
      </c>
      <c r="X110" s="36">
        <f>SUMIFS(СВЦЭМ!$D$39:$D$782,СВЦЭМ!$A$39:$A$782,$A110,СВЦЭМ!$B$39:$B$782,X$83)+'СЕТ СН'!$H$11+СВЦЭМ!$D$10+'СЕТ СН'!$H$5-'СЕТ СН'!$H$21</f>
        <v>3776.8122461499997</v>
      </c>
      <c r="Y110" s="36">
        <f>SUMIFS(СВЦЭМ!$D$39:$D$782,СВЦЭМ!$A$39:$A$782,$A110,СВЦЭМ!$B$39:$B$782,Y$83)+'СЕТ СН'!$H$11+СВЦЭМ!$D$10+'СЕТ СН'!$H$5-'СЕТ СН'!$H$21</f>
        <v>3818.7183422099997</v>
      </c>
    </row>
    <row r="111" spans="1:25" ht="15.75" x14ac:dyDescent="0.2">
      <c r="A111" s="35">
        <f t="shared" si="2"/>
        <v>44314</v>
      </c>
      <c r="B111" s="36">
        <f>SUMIFS(СВЦЭМ!$D$39:$D$782,СВЦЭМ!$A$39:$A$782,$A111,СВЦЭМ!$B$39:$B$782,B$83)+'СЕТ СН'!$H$11+СВЦЭМ!$D$10+'СЕТ СН'!$H$5-'СЕТ СН'!$H$21</f>
        <v>3956.4816256200002</v>
      </c>
      <c r="C111" s="36">
        <f>SUMIFS(СВЦЭМ!$D$39:$D$782,СВЦЭМ!$A$39:$A$782,$A111,СВЦЭМ!$B$39:$B$782,C$83)+'СЕТ СН'!$H$11+СВЦЭМ!$D$10+'СЕТ СН'!$H$5-'СЕТ СН'!$H$21</f>
        <v>4045.7148517400001</v>
      </c>
      <c r="D111" s="36">
        <f>SUMIFS(СВЦЭМ!$D$39:$D$782,СВЦЭМ!$A$39:$A$782,$A111,СВЦЭМ!$B$39:$B$782,D$83)+'СЕТ СН'!$H$11+СВЦЭМ!$D$10+'СЕТ СН'!$H$5-'СЕТ СН'!$H$21</f>
        <v>4070.4678471500001</v>
      </c>
      <c r="E111" s="36">
        <f>SUMIFS(СВЦЭМ!$D$39:$D$782,СВЦЭМ!$A$39:$A$782,$A111,СВЦЭМ!$B$39:$B$782,E$83)+'СЕТ СН'!$H$11+СВЦЭМ!$D$10+'СЕТ СН'!$H$5-'СЕТ СН'!$H$21</f>
        <v>4070.3505193199999</v>
      </c>
      <c r="F111" s="36">
        <f>SUMIFS(СВЦЭМ!$D$39:$D$782,СВЦЭМ!$A$39:$A$782,$A111,СВЦЭМ!$B$39:$B$782,F$83)+'СЕТ СН'!$H$11+СВЦЭМ!$D$10+'СЕТ СН'!$H$5-'СЕТ СН'!$H$21</f>
        <v>4080.9029669700003</v>
      </c>
      <c r="G111" s="36">
        <f>SUMIFS(СВЦЭМ!$D$39:$D$782,СВЦЭМ!$A$39:$A$782,$A111,СВЦЭМ!$B$39:$B$782,G$83)+'СЕТ СН'!$H$11+СВЦЭМ!$D$10+'СЕТ СН'!$H$5-'СЕТ СН'!$H$21</f>
        <v>4088.52917609</v>
      </c>
      <c r="H111" s="36">
        <f>SUMIFS(СВЦЭМ!$D$39:$D$782,СВЦЭМ!$A$39:$A$782,$A111,СВЦЭМ!$B$39:$B$782,H$83)+'СЕТ СН'!$H$11+СВЦЭМ!$D$10+'СЕТ СН'!$H$5-'СЕТ СН'!$H$21</f>
        <v>4077.69305304</v>
      </c>
      <c r="I111" s="36">
        <f>SUMIFS(СВЦЭМ!$D$39:$D$782,СВЦЭМ!$A$39:$A$782,$A111,СВЦЭМ!$B$39:$B$782,I$83)+'СЕТ СН'!$H$11+СВЦЭМ!$D$10+'СЕТ СН'!$H$5-'СЕТ СН'!$H$21</f>
        <v>3990.9173775700001</v>
      </c>
      <c r="J111" s="36">
        <f>SUMIFS(СВЦЭМ!$D$39:$D$782,СВЦЭМ!$A$39:$A$782,$A111,СВЦЭМ!$B$39:$B$782,J$83)+'СЕТ СН'!$H$11+СВЦЭМ!$D$10+'СЕТ СН'!$H$5-'СЕТ СН'!$H$21</f>
        <v>3906.9138298600001</v>
      </c>
      <c r="K111" s="36">
        <f>SUMIFS(СВЦЭМ!$D$39:$D$782,СВЦЭМ!$A$39:$A$782,$A111,СВЦЭМ!$B$39:$B$782,K$83)+'СЕТ СН'!$H$11+СВЦЭМ!$D$10+'СЕТ СН'!$H$5-'СЕТ СН'!$H$21</f>
        <v>3841.3397392699999</v>
      </c>
      <c r="L111" s="36">
        <f>SUMIFS(СВЦЭМ!$D$39:$D$782,СВЦЭМ!$A$39:$A$782,$A111,СВЦЭМ!$B$39:$B$782,L$83)+'СЕТ СН'!$H$11+СВЦЭМ!$D$10+'СЕТ СН'!$H$5-'СЕТ СН'!$H$21</f>
        <v>3837.3677298699999</v>
      </c>
      <c r="M111" s="36">
        <f>SUMIFS(СВЦЭМ!$D$39:$D$782,СВЦЭМ!$A$39:$A$782,$A111,СВЦЭМ!$B$39:$B$782,M$83)+'СЕТ СН'!$H$11+СВЦЭМ!$D$10+'СЕТ СН'!$H$5-'СЕТ СН'!$H$21</f>
        <v>3853.1338060899998</v>
      </c>
      <c r="N111" s="36">
        <f>SUMIFS(СВЦЭМ!$D$39:$D$782,СВЦЭМ!$A$39:$A$782,$A111,СВЦЭМ!$B$39:$B$782,N$83)+'СЕТ СН'!$H$11+СВЦЭМ!$D$10+'СЕТ СН'!$H$5-'СЕТ СН'!$H$21</f>
        <v>3895.5136521499999</v>
      </c>
      <c r="O111" s="36">
        <f>SUMIFS(СВЦЭМ!$D$39:$D$782,СВЦЭМ!$A$39:$A$782,$A111,СВЦЭМ!$B$39:$B$782,O$83)+'СЕТ СН'!$H$11+СВЦЭМ!$D$10+'СЕТ СН'!$H$5-'СЕТ СН'!$H$21</f>
        <v>3939.6175746199997</v>
      </c>
      <c r="P111" s="36">
        <f>SUMIFS(СВЦЭМ!$D$39:$D$782,СВЦЭМ!$A$39:$A$782,$A111,СВЦЭМ!$B$39:$B$782,P$83)+'СЕТ СН'!$H$11+СВЦЭМ!$D$10+'СЕТ СН'!$H$5-'СЕТ СН'!$H$21</f>
        <v>3989.74880639</v>
      </c>
      <c r="Q111" s="36">
        <f>SUMIFS(СВЦЭМ!$D$39:$D$782,СВЦЭМ!$A$39:$A$782,$A111,СВЦЭМ!$B$39:$B$782,Q$83)+'СЕТ СН'!$H$11+СВЦЭМ!$D$10+'СЕТ СН'!$H$5-'СЕТ СН'!$H$21</f>
        <v>3991.3949973199997</v>
      </c>
      <c r="R111" s="36">
        <f>SUMIFS(СВЦЭМ!$D$39:$D$782,СВЦЭМ!$A$39:$A$782,$A111,СВЦЭМ!$B$39:$B$782,R$83)+'СЕТ СН'!$H$11+СВЦЭМ!$D$10+'СЕТ СН'!$H$5-'СЕТ СН'!$H$21</f>
        <v>3988.83940196</v>
      </c>
      <c r="S111" s="36">
        <f>SUMIFS(СВЦЭМ!$D$39:$D$782,СВЦЭМ!$A$39:$A$782,$A111,СВЦЭМ!$B$39:$B$782,S$83)+'СЕТ СН'!$H$11+СВЦЭМ!$D$10+'СЕТ СН'!$H$5-'СЕТ СН'!$H$21</f>
        <v>3995.8401244400002</v>
      </c>
      <c r="T111" s="36">
        <f>SUMIFS(СВЦЭМ!$D$39:$D$782,СВЦЭМ!$A$39:$A$782,$A111,СВЦЭМ!$B$39:$B$782,T$83)+'СЕТ СН'!$H$11+СВЦЭМ!$D$10+'СЕТ СН'!$H$5-'СЕТ СН'!$H$21</f>
        <v>3906.6192471100003</v>
      </c>
      <c r="U111" s="36">
        <f>SUMIFS(СВЦЭМ!$D$39:$D$782,СВЦЭМ!$A$39:$A$782,$A111,СВЦЭМ!$B$39:$B$782,U$83)+'СЕТ СН'!$H$11+СВЦЭМ!$D$10+'СЕТ СН'!$H$5-'СЕТ СН'!$H$21</f>
        <v>3829.76410149</v>
      </c>
      <c r="V111" s="36">
        <f>SUMIFS(СВЦЭМ!$D$39:$D$782,СВЦЭМ!$A$39:$A$782,$A111,СВЦЭМ!$B$39:$B$782,V$83)+'СЕТ СН'!$H$11+СВЦЭМ!$D$10+'СЕТ СН'!$H$5-'СЕТ СН'!$H$21</f>
        <v>3799.7090999900001</v>
      </c>
      <c r="W111" s="36">
        <f>SUMIFS(СВЦЭМ!$D$39:$D$782,СВЦЭМ!$A$39:$A$782,$A111,СВЦЭМ!$B$39:$B$782,W$83)+'СЕТ СН'!$H$11+СВЦЭМ!$D$10+'СЕТ СН'!$H$5-'СЕТ СН'!$H$21</f>
        <v>3819.0880321599998</v>
      </c>
      <c r="X111" s="36">
        <f>SUMIFS(СВЦЭМ!$D$39:$D$782,СВЦЭМ!$A$39:$A$782,$A111,СВЦЭМ!$B$39:$B$782,X$83)+'СЕТ СН'!$H$11+СВЦЭМ!$D$10+'СЕТ СН'!$H$5-'СЕТ СН'!$H$21</f>
        <v>3855.8731471700003</v>
      </c>
      <c r="Y111" s="36">
        <f>SUMIFS(СВЦЭМ!$D$39:$D$782,СВЦЭМ!$A$39:$A$782,$A111,СВЦЭМ!$B$39:$B$782,Y$83)+'СЕТ СН'!$H$11+СВЦЭМ!$D$10+'СЕТ СН'!$H$5-'СЕТ СН'!$H$21</f>
        <v>3923.7252572899997</v>
      </c>
    </row>
    <row r="112" spans="1:25" ht="15.75" x14ac:dyDescent="0.2">
      <c r="A112" s="35">
        <f t="shared" si="2"/>
        <v>44315</v>
      </c>
      <c r="B112" s="36">
        <f>SUMIFS(СВЦЭМ!$D$39:$D$782,СВЦЭМ!$A$39:$A$782,$A112,СВЦЭМ!$B$39:$B$782,B$83)+'СЕТ СН'!$H$11+СВЦЭМ!$D$10+'СЕТ СН'!$H$5-'СЕТ СН'!$H$21</f>
        <v>3964.3695478500003</v>
      </c>
      <c r="C112" s="36">
        <f>SUMIFS(СВЦЭМ!$D$39:$D$782,СВЦЭМ!$A$39:$A$782,$A112,СВЦЭМ!$B$39:$B$782,C$83)+'СЕТ СН'!$H$11+СВЦЭМ!$D$10+'СЕТ СН'!$H$5-'СЕТ СН'!$H$21</f>
        <v>4064.08947721</v>
      </c>
      <c r="D112" s="36">
        <f>SUMIFS(СВЦЭМ!$D$39:$D$782,СВЦЭМ!$A$39:$A$782,$A112,СВЦЭМ!$B$39:$B$782,D$83)+'СЕТ СН'!$H$11+СВЦЭМ!$D$10+'СЕТ СН'!$H$5-'СЕТ СН'!$H$21</f>
        <v>4067.2880051500001</v>
      </c>
      <c r="E112" s="36">
        <f>SUMIFS(СВЦЭМ!$D$39:$D$782,СВЦЭМ!$A$39:$A$782,$A112,СВЦЭМ!$B$39:$B$782,E$83)+'СЕТ СН'!$H$11+СВЦЭМ!$D$10+'СЕТ СН'!$H$5-'СЕТ СН'!$H$21</f>
        <v>4063.2839949899999</v>
      </c>
      <c r="F112" s="36">
        <f>SUMIFS(СВЦЭМ!$D$39:$D$782,СВЦЭМ!$A$39:$A$782,$A112,СВЦЭМ!$B$39:$B$782,F$83)+'СЕТ СН'!$H$11+СВЦЭМ!$D$10+'СЕТ СН'!$H$5-'СЕТ СН'!$H$21</f>
        <v>4076.4569321700001</v>
      </c>
      <c r="G112" s="36">
        <f>SUMIFS(СВЦЭМ!$D$39:$D$782,СВЦЭМ!$A$39:$A$782,$A112,СВЦЭМ!$B$39:$B$782,G$83)+'СЕТ СН'!$H$11+СВЦЭМ!$D$10+'СЕТ СН'!$H$5-'СЕТ СН'!$H$21</f>
        <v>4085.1050669799997</v>
      </c>
      <c r="H112" s="36">
        <f>SUMIFS(СВЦЭМ!$D$39:$D$782,СВЦЭМ!$A$39:$A$782,$A112,СВЦЭМ!$B$39:$B$782,H$83)+'СЕТ СН'!$H$11+СВЦЭМ!$D$10+'СЕТ СН'!$H$5-'СЕТ СН'!$H$21</f>
        <v>4085.3134194499999</v>
      </c>
      <c r="I112" s="36">
        <f>SUMIFS(СВЦЭМ!$D$39:$D$782,СВЦЭМ!$A$39:$A$782,$A112,СВЦЭМ!$B$39:$B$782,I$83)+'СЕТ СН'!$H$11+СВЦЭМ!$D$10+'СЕТ СН'!$H$5-'СЕТ СН'!$H$21</f>
        <v>3981.8076527399999</v>
      </c>
      <c r="J112" s="36">
        <f>SUMIFS(СВЦЭМ!$D$39:$D$782,СВЦЭМ!$A$39:$A$782,$A112,СВЦЭМ!$B$39:$B$782,J$83)+'СЕТ СН'!$H$11+СВЦЭМ!$D$10+'СЕТ СН'!$H$5-'СЕТ СН'!$H$21</f>
        <v>3913.1447251500003</v>
      </c>
      <c r="K112" s="36">
        <f>SUMIFS(СВЦЭМ!$D$39:$D$782,СВЦЭМ!$A$39:$A$782,$A112,СВЦЭМ!$B$39:$B$782,K$83)+'СЕТ СН'!$H$11+СВЦЭМ!$D$10+'СЕТ СН'!$H$5-'СЕТ СН'!$H$21</f>
        <v>3845.7565349300003</v>
      </c>
      <c r="L112" s="36">
        <f>SUMIFS(СВЦЭМ!$D$39:$D$782,СВЦЭМ!$A$39:$A$782,$A112,СВЦЭМ!$B$39:$B$782,L$83)+'СЕТ СН'!$H$11+СВЦЭМ!$D$10+'СЕТ СН'!$H$5-'СЕТ СН'!$H$21</f>
        <v>3850.6834182900002</v>
      </c>
      <c r="M112" s="36">
        <f>SUMIFS(СВЦЭМ!$D$39:$D$782,СВЦЭМ!$A$39:$A$782,$A112,СВЦЭМ!$B$39:$B$782,M$83)+'СЕТ СН'!$H$11+СВЦЭМ!$D$10+'СЕТ СН'!$H$5-'СЕТ СН'!$H$21</f>
        <v>3860.6472496799997</v>
      </c>
      <c r="N112" s="36">
        <f>SUMIFS(СВЦЭМ!$D$39:$D$782,СВЦЭМ!$A$39:$A$782,$A112,СВЦЭМ!$B$39:$B$782,N$83)+'СЕТ СН'!$H$11+СВЦЭМ!$D$10+'СЕТ СН'!$H$5-'СЕТ СН'!$H$21</f>
        <v>3893.5662595599997</v>
      </c>
      <c r="O112" s="36">
        <f>SUMIFS(СВЦЭМ!$D$39:$D$782,СВЦЭМ!$A$39:$A$782,$A112,СВЦЭМ!$B$39:$B$782,O$83)+'СЕТ СН'!$H$11+СВЦЭМ!$D$10+'СЕТ СН'!$H$5-'СЕТ СН'!$H$21</f>
        <v>3947.2948250999998</v>
      </c>
      <c r="P112" s="36">
        <f>SUMIFS(СВЦЭМ!$D$39:$D$782,СВЦЭМ!$A$39:$A$782,$A112,СВЦЭМ!$B$39:$B$782,P$83)+'СЕТ СН'!$H$11+СВЦЭМ!$D$10+'СЕТ СН'!$H$5-'СЕТ СН'!$H$21</f>
        <v>3988.0745328000003</v>
      </c>
      <c r="Q112" s="36">
        <f>SUMIFS(СВЦЭМ!$D$39:$D$782,СВЦЭМ!$A$39:$A$782,$A112,СВЦЭМ!$B$39:$B$782,Q$83)+'СЕТ СН'!$H$11+СВЦЭМ!$D$10+'СЕТ СН'!$H$5-'СЕТ СН'!$H$21</f>
        <v>3981.6684898499998</v>
      </c>
      <c r="R112" s="36">
        <f>SUMIFS(СВЦЭМ!$D$39:$D$782,СВЦЭМ!$A$39:$A$782,$A112,СВЦЭМ!$B$39:$B$782,R$83)+'СЕТ СН'!$H$11+СВЦЭМ!$D$10+'СЕТ СН'!$H$5-'СЕТ СН'!$H$21</f>
        <v>3984.4927373199998</v>
      </c>
      <c r="S112" s="36">
        <f>SUMIFS(СВЦЭМ!$D$39:$D$782,СВЦЭМ!$A$39:$A$782,$A112,СВЦЭМ!$B$39:$B$782,S$83)+'СЕТ СН'!$H$11+СВЦЭМ!$D$10+'СЕТ СН'!$H$5-'СЕТ СН'!$H$21</f>
        <v>4006.0471342600003</v>
      </c>
      <c r="T112" s="36">
        <f>SUMIFS(СВЦЭМ!$D$39:$D$782,СВЦЭМ!$A$39:$A$782,$A112,СВЦЭМ!$B$39:$B$782,T$83)+'СЕТ СН'!$H$11+СВЦЭМ!$D$10+'СЕТ СН'!$H$5-'СЕТ СН'!$H$21</f>
        <v>3910.4269368300002</v>
      </c>
      <c r="U112" s="36">
        <f>SUMIFS(СВЦЭМ!$D$39:$D$782,СВЦЭМ!$A$39:$A$782,$A112,СВЦЭМ!$B$39:$B$782,U$83)+'СЕТ СН'!$H$11+СВЦЭМ!$D$10+'СЕТ СН'!$H$5-'СЕТ СН'!$H$21</f>
        <v>3819.7882269000002</v>
      </c>
      <c r="V112" s="36">
        <f>SUMIFS(СВЦЭМ!$D$39:$D$782,СВЦЭМ!$A$39:$A$782,$A112,СВЦЭМ!$B$39:$B$782,V$83)+'СЕТ СН'!$H$11+СВЦЭМ!$D$10+'СЕТ СН'!$H$5-'СЕТ СН'!$H$21</f>
        <v>3786.9152842399999</v>
      </c>
      <c r="W112" s="36">
        <f>SUMIFS(СВЦЭМ!$D$39:$D$782,СВЦЭМ!$A$39:$A$782,$A112,СВЦЭМ!$B$39:$B$782,W$83)+'СЕТ СН'!$H$11+СВЦЭМ!$D$10+'СЕТ СН'!$H$5-'СЕТ СН'!$H$21</f>
        <v>3794.6487912499997</v>
      </c>
      <c r="X112" s="36">
        <f>SUMIFS(СВЦЭМ!$D$39:$D$782,СВЦЭМ!$A$39:$A$782,$A112,СВЦЭМ!$B$39:$B$782,X$83)+'СЕТ СН'!$H$11+СВЦЭМ!$D$10+'СЕТ СН'!$H$5-'СЕТ СН'!$H$21</f>
        <v>3819.9758527499998</v>
      </c>
      <c r="Y112" s="36">
        <f>SUMIFS(СВЦЭМ!$D$39:$D$782,СВЦЭМ!$A$39:$A$782,$A112,СВЦЭМ!$B$39:$B$782,Y$83)+'СЕТ СН'!$H$11+СВЦЭМ!$D$10+'СЕТ СН'!$H$5-'СЕТ СН'!$H$21</f>
        <v>3888.8088821599999</v>
      </c>
    </row>
    <row r="113" spans="1:27" ht="15.75" x14ac:dyDescent="0.2">
      <c r="A113" s="35">
        <f t="shared" si="2"/>
        <v>44316</v>
      </c>
      <c r="B113" s="36">
        <f>SUMIFS(СВЦЭМ!$D$39:$D$782,СВЦЭМ!$A$39:$A$782,$A113,СВЦЭМ!$B$39:$B$782,B$83)+'СЕТ СН'!$H$11+СВЦЭМ!$D$10+'СЕТ СН'!$H$5-'СЕТ СН'!$H$21</f>
        <v>3948.4246085699997</v>
      </c>
      <c r="C113" s="36">
        <f>SUMIFS(СВЦЭМ!$D$39:$D$782,СВЦЭМ!$A$39:$A$782,$A113,СВЦЭМ!$B$39:$B$782,C$83)+'СЕТ СН'!$H$11+СВЦЭМ!$D$10+'СЕТ СН'!$H$5-'СЕТ СН'!$H$21</f>
        <v>4035.23218696</v>
      </c>
      <c r="D113" s="36">
        <f>SUMIFS(СВЦЭМ!$D$39:$D$782,СВЦЭМ!$A$39:$A$782,$A113,СВЦЭМ!$B$39:$B$782,D$83)+'СЕТ СН'!$H$11+СВЦЭМ!$D$10+'СЕТ СН'!$H$5-'СЕТ СН'!$H$21</f>
        <v>4058.73541862</v>
      </c>
      <c r="E113" s="36">
        <f>SUMIFS(СВЦЭМ!$D$39:$D$782,СВЦЭМ!$A$39:$A$782,$A113,СВЦЭМ!$B$39:$B$782,E$83)+'СЕТ СН'!$H$11+СВЦЭМ!$D$10+'СЕТ СН'!$H$5-'СЕТ СН'!$H$21</f>
        <v>4053.9097836400001</v>
      </c>
      <c r="F113" s="36">
        <f>SUMIFS(СВЦЭМ!$D$39:$D$782,СВЦЭМ!$A$39:$A$782,$A113,СВЦЭМ!$B$39:$B$782,F$83)+'СЕТ СН'!$H$11+СВЦЭМ!$D$10+'СЕТ СН'!$H$5-'СЕТ СН'!$H$21</f>
        <v>4066.7449092400002</v>
      </c>
      <c r="G113" s="36">
        <f>SUMIFS(СВЦЭМ!$D$39:$D$782,СВЦЭМ!$A$39:$A$782,$A113,СВЦЭМ!$B$39:$B$782,G$83)+'СЕТ СН'!$H$11+СВЦЭМ!$D$10+'СЕТ СН'!$H$5-'СЕТ СН'!$H$21</f>
        <v>4084.6404708999999</v>
      </c>
      <c r="H113" s="36">
        <f>SUMIFS(СВЦЭМ!$D$39:$D$782,СВЦЭМ!$A$39:$A$782,$A113,СВЦЭМ!$B$39:$B$782,H$83)+'СЕТ СН'!$H$11+СВЦЭМ!$D$10+'СЕТ СН'!$H$5-'СЕТ СН'!$H$21</f>
        <v>4088.1269871300001</v>
      </c>
      <c r="I113" s="36">
        <f>SUMIFS(СВЦЭМ!$D$39:$D$782,СВЦЭМ!$A$39:$A$782,$A113,СВЦЭМ!$B$39:$B$782,I$83)+'СЕТ СН'!$H$11+СВЦЭМ!$D$10+'СЕТ СН'!$H$5-'СЕТ СН'!$H$21</f>
        <v>4006.1105044699998</v>
      </c>
      <c r="J113" s="36">
        <f>SUMIFS(СВЦЭМ!$D$39:$D$782,СВЦЭМ!$A$39:$A$782,$A113,СВЦЭМ!$B$39:$B$782,J$83)+'СЕТ СН'!$H$11+СВЦЭМ!$D$10+'СЕТ СН'!$H$5-'СЕТ СН'!$H$21</f>
        <v>3934.13693057</v>
      </c>
      <c r="K113" s="36">
        <f>SUMIFS(СВЦЭМ!$D$39:$D$782,СВЦЭМ!$A$39:$A$782,$A113,СВЦЭМ!$B$39:$B$782,K$83)+'СЕТ СН'!$H$11+СВЦЭМ!$D$10+'СЕТ СН'!$H$5-'СЕТ СН'!$H$21</f>
        <v>3897.5353303000002</v>
      </c>
      <c r="L113" s="36">
        <f>SUMIFS(СВЦЭМ!$D$39:$D$782,СВЦЭМ!$A$39:$A$782,$A113,СВЦЭМ!$B$39:$B$782,L$83)+'СЕТ СН'!$H$11+СВЦЭМ!$D$10+'СЕТ СН'!$H$5-'СЕТ СН'!$H$21</f>
        <v>3871.3670583100002</v>
      </c>
      <c r="M113" s="36">
        <f>SUMIFS(СВЦЭМ!$D$39:$D$782,СВЦЭМ!$A$39:$A$782,$A113,СВЦЭМ!$B$39:$B$782,M$83)+'СЕТ СН'!$H$11+СВЦЭМ!$D$10+'СЕТ СН'!$H$5-'СЕТ СН'!$H$21</f>
        <v>3879.8191283200003</v>
      </c>
      <c r="N113" s="36">
        <f>SUMIFS(СВЦЭМ!$D$39:$D$782,СВЦЭМ!$A$39:$A$782,$A113,СВЦЭМ!$B$39:$B$782,N$83)+'СЕТ СН'!$H$11+СВЦЭМ!$D$10+'СЕТ СН'!$H$5-'СЕТ СН'!$H$21</f>
        <v>3946.3580378300003</v>
      </c>
      <c r="O113" s="36">
        <f>SUMIFS(СВЦЭМ!$D$39:$D$782,СВЦЭМ!$A$39:$A$782,$A113,СВЦЭМ!$B$39:$B$782,O$83)+'СЕТ СН'!$H$11+СВЦЭМ!$D$10+'СЕТ СН'!$H$5-'СЕТ СН'!$H$21</f>
        <v>3988.2586765799997</v>
      </c>
      <c r="P113" s="36">
        <f>SUMIFS(СВЦЭМ!$D$39:$D$782,СВЦЭМ!$A$39:$A$782,$A113,СВЦЭМ!$B$39:$B$782,P$83)+'СЕТ СН'!$H$11+СВЦЭМ!$D$10+'СЕТ СН'!$H$5-'СЕТ СН'!$H$21</f>
        <v>4015.6523622200002</v>
      </c>
      <c r="Q113" s="36">
        <f>SUMIFS(СВЦЭМ!$D$39:$D$782,СВЦЭМ!$A$39:$A$782,$A113,СВЦЭМ!$B$39:$B$782,Q$83)+'СЕТ СН'!$H$11+СВЦЭМ!$D$10+'СЕТ СН'!$H$5-'СЕТ СН'!$H$21</f>
        <v>4009.8394713600001</v>
      </c>
      <c r="R113" s="36">
        <f>SUMIFS(СВЦЭМ!$D$39:$D$782,СВЦЭМ!$A$39:$A$782,$A113,СВЦЭМ!$B$39:$B$782,R$83)+'СЕТ СН'!$H$11+СВЦЭМ!$D$10+'СЕТ СН'!$H$5-'СЕТ СН'!$H$21</f>
        <v>3999.9465952400001</v>
      </c>
      <c r="S113" s="36">
        <f>SUMIFS(СВЦЭМ!$D$39:$D$782,СВЦЭМ!$A$39:$A$782,$A113,СВЦЭМ!$B$39:$B$782,S$83)+'СЕТ СН'!$H$11+СВЦЭМ!$D$10+'СЕТ СН'!$H$5-'СЕТ СН'!$H$21</f>
        <v>3990.14937994</v>
      </c>
      <c r="T113" s="36">
        <f>SUMIFS(СВЦЭМ!$D$39:$D$782,СВЦЭМ!$A$39:$A$782,$A113,СВЦЭМ!$B$39:$B$782,T$83)+'СЕТ СН'!$H$11+СВЦЭМ!$D$10+'СЕТ СН'!$H$5-'СЕТ СН'!$H$21</f>
        <v>3893.1117447400002</v>
      </c>
      <c r="U113" s="36">
        <f>SUMIFS(СВЦЭМ!$D$39:$D$782,СВЦЭМ!$A$39:$A$782,$A113,СВЦЭМ!$B$39:$B$782,U$83)+'СЕТ СН'!$H$11+СВЦЭМ!$D$10+'СЕТ СН'!$H$5-'СЕТ СН'!$H$21</f>
        <v>3807.92975725</v>
      </c>
      <c r="V113" s="36">
        <f>SUMIFS(СВЦЭМ!$D$39:$D$782,СВЦЭМ!$A$39:$A$782,$A113,СВЦЭМ!$B$39:$B$782,V$83)+'СЕТ СН'!$H$11+СВЦЭМ!$D$10+'СЕТ СН'!$H$5-'СЕТ СН'!$H$21</f>
        <v>3775.8216757299997</v>
      </c>
      <c r="W113" s="36">
        <f>SUMIFS(СВЦЭМ!$D$39:$D$782,СВЦЭМ!$A$39:$A$782,$A113,СВЦЭМ!$B$39:$B$782,W$83)+'СЕТ СН'!$H$11+СВЦЭМ!$D$10+'СЕТ СН'!$H$5-'СЕТ СН'!$H$21</f>
        <v>3782.7846372200001</v>
      </c>
      <c r="X113" s="36">
        <f>SUMIFS(СВЦЭМ!$D$39:$D$782,СВЦЭМ!$A$39:$A$782,$A113,СВЦЭМ!$B$39:$B$782,X$83)+'СЕТ СН'!$H$11+СВЦЭМ!$D$10+'СЕТ СН'!$H$5-'СЕТ СН'!$H$21</f>
        <v>3824.94099426</v>
      </c>
      <c r="Y113" s="36">
        <f>SUMIFS(СВЦЭМ!$D$39:$D$782,СВЦЭМ!$A$39:$A$782,$A113,СВЦЭМ!$B$39:$B$782,Y$83)+'СЕТ СН'!$H$11+СВЦЭМ!$D$10+'СЕТ СН'!$H$5-'СЕТ СН'!$H$21</f>
        <v>3908.8254293600003</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01.04.2021</v>
      </c>
      <c r="B120" s="36">
        <f>SUMIFS(СВЦЭМ!$D$39:$D$782,СВЦЭМ!$A$39:$A$782,$A120,СВЦЭМ!$B$39:$B$782,B$119)+'СЕТ СН'!$I$11+СВЦЭМ!$D$10+'СЕТ СН'!$I$5-'СЕТ СН'!$I$21</f>
        <v>3897.5798161499997</v>
      </c>
      <c r="C120" s="36">
        <f>SUMIFS(СВЦЭМ!$D$39:$D$782,СВЦЭМ!$A$39:$A$782,$A120,СВЦЭМ!$B$39:$B$782,C$119)+'СЕТ СН'!$I$11+СВЦЭМ!$D$10+'СЕТ СН'!$I$5-'СЕТ СН'!$I$21</f>
        <v>3980.7585205099999</v>
      </c>
      <c r="D120" s="36">
        <f>SUMIFS(СВЦЭМ!$D$39:$D$782,СВЦЭМ!$A$39:$A$782,$A120,СВЦЭМ!$B$39:$B$782,D$119)+'СЕТ СН'!$I$11+СВЦЭМ!$D$10+'СЕТ СН'!$I$5-'СЕТ СН'!$I$21</f>
        <v>4026.2327075100002</v>
      </c>
      <c r="E120" s="36">
        <f>SUMIFS(СВЦЭМ!$D$39:$D$782,СВЦЭМ!$A$39:$A$782,$A120,СВЦЭМ!$B$39:$B$782,E$119)+'СЕТ СН'!$I$11+СВЦЭМ!$D$10+'СЕТ СН'!$I$5-'СЕТ СН'!$I$21</f>
        <v>4026.0553976000001</v>
      </c>
      <c r="F120" s="36">
        <f>SUMIFS(СВЦЭМ!$D$39:$D$782,СВЦЭМ!$A$39:$A$782,$A120,СВЦЭМ!$B$39:$B$782,F$119)+'СЕТ СН'!$I$11+СВЦЭМ!$D$10+'СЕТ СН'!$I$5-'СЕТ СН'!$I$21</f>
        <v>4021.2788193199999</v>
      </c>
      <c r="G120" s="36">
        <f>SUMIFS(СВЦЭМ!$D$39:$D$782,СВЦЭМ!$A$39:$A$782,$A120,СВЦЭМ!$B$39:$B$782,G$119)+'СЕТ СН'!$I$11+СВЦЭМ!$D$10+'СЕТ СН'!$I$5-'СЕТ СН'!$I$21</f>
        <v>4011.9245134800003</v>
      </c>
      <c r="H120" s="36">
        <f>SUMIFS(СВЦЭМ!$D$39:$D$782,СВЦЭМ!$A$39:$A$782,$A120,СВЦЭМ!$B$39:$B$782,H$119)+'СЕТ СН'!$I$11+СВЦЭМ!$D$10+'СЕТ СН'!$I$5-'СЕТ СН'!$I$21</f>
        <v>3949.1752021399998</v>
      </c>
      <c r="I120" s="36">
        <f>SUMIFS(СВЦЭМ!$D$39:$D$782,СВЦЭМ!$A$39:$A$782,$A120,СВЦЭМ!$B$39:$B$782,I$119)+'СЕТ СН'!$I$11+СВЦЭМ!$D$10+'СЕТ СН'!$I$5-'СЕТ СН'!$I$21</f>
        <v>3915.9006576299998</v>
      </c>
      <c r="J120" s="36">
        <f>SUMIFS(СВЦЭМ!$D$39:$D$782,СВЦЭМ!$A$39:$A$782,$A120,СВЦЭМ!$B$39:$B$782,J$119)+'СЕТ СН'!$I$11+СВЦЭМ!$D$10+'СЕТ СН'!$I$5-'СЕТ СН'!$I$21</f>
        <v>3870.2092714</v>
      </c>
      <c r="K120" s="36">
        <f>SUMIFS(СВЦЭМ!$D$39:$D$782,СВЦЭМ!$A$39:$A$782,$A120,СВЦЭМ!$B$39:$B$782,K$119)+'СЕТ СН'!$I$11+СВЦЭМ!$D$10+'СЕТ СН'!$I$5-'СЕТ СН'!$I$21</f>
        <v>3797.1457455</v>
      </c>
      <c r="L120" s="36">
        <f>SUMIFS(СВЦЭМ!$D$39:$D$782,СВЦЭМ!$A$39:$A$782,$A120,СВЦЭМ!$B$39:$B$782,L$119)+'СЕТ СН'!$I$11+СВЦЭМ!$D$10+'СЕТ СН'!$I$5-'СЕТ СН'!$I$21</f>
        <v>3796.80858291</v>
      </c>
      <c r="M120" s="36">
        <f>SUMIFS(СВЦЭМ!$D$39:$D$782,СВЦЭМ!$A$39:$A$782,$A120,СВЦЭМ!$B$39:$B$782,M$119)+'СЕТ СН'!$I$11+СВЦЭМ!$D$10+'СЕТ СН'!$I$5-'СЕТ СН'!$I$21</f>
        <v>3800.6830435000002</v>
      </c>
      <c r="N120" s="36">
        <f>SUMIFS(СВЦЭМ!$D$39:$D$782,СВЦЭМ!$A$39:$A$782,$A120,СВЦЭМ!$B$39:$B$782,N$119)+'СЕТ СН'!$I$11+СВЦЭМ!$D$10+'СЕТ СН'!$I$5-'СЕТ СН'!$I$21</f>
        <v>3829.6714252700003</v>
      </c>
      <c r="O120" s="36">
        <f>SUMIFS(СВЦЭМ!$D$39:$D$782,СВЦЭМ!$A$39:$A$782,$A120,СВЦЭМ!$B$39:$B$782,O$119)+'СЕТ СН'!$I$11+СВЦЭМ!$D$10+'СЕТ СН'!$I$5-'СЕТ СН'!$I$21</f>
        <v>3870.0673297499998</v>
      </c>
      <c r="P120" s="36">
        <f>SUMIFS(СВЦЭМ!$D$39:$D$782,СВЦЭМ!$A$39:$A$782,$A120,СВЦЭМ!$B$39:$B$782,P$119)+'СЕТ СН'!$I$11+СВЦЭМ!$D$10+'СЕТ СН'!$I$5-'СЕТ СН'!$I$21</f>
        <v>3916.7783481900001</v>
      </c>
      <c r="Q120" s="36">
        <f>SUMIFS(СВЦЭМ!$D$39:$D$782,СВЦЭМ!$A$39:$A$782,$A120,СВЦЭМ!$B$39:$B$782,Q$119)+'СЕТ СН'!$I$11+СВЦЭМ!$D$10+'СЕТ СН'!$I$5-'СЕТ СН'!$I$21</f>
        <v>3943.7079414300001</v>
      </c>
      <c r="R120" s="36">
        <f>SUMIFS(СВЦЭМ!$D$39:$D$782,СВЦЭМ!$A$39:$A$782,$A120,СВЦЭМ!$B$39:$B$782,R$119)+'СЕТ СН'!$I$11+СВЦЭМ!$D$10+'СЕТ СН'!$I$5-'СЕТ СН'!$I$21</f>
        <v>3929.6851204499999</v>
      </c>
      <c r="S120" s="36">
        <f>SUMIFS(СВЦЭМ!$D$39:$D$782,СВЦЭМ!$A$39:$A$782,$A120,СВЦЭМ!$B$39:$B$782,S$119)+'СЕТ СН'!$I$11+СВЦЭМ!$D$10+'СЕТ СН'!$I$5-'СЕТ СН'!$I$21</f>
        <v>3910.2526702800001</v>
      </c>
      <c r="T120" s="36">
        <f>SUMIFS(СВЦЭМ!$D$39:$D$782,СВЦЭМ!$A$39:$A$782,$A120,СВЦЭМ!$B$39:$B$782,T$119)+'СЕТ СН'!$I$11+СВЦЭМ!$D$10+'СЕТ СН'!$I$5-'СЕТ СН'!$I$21</f>
        <v>3873.1014839600002</v>
      </c>
      <c r="U120" s="36">
        <f>SUMIFS(СВЦЭМ!$D$39:$D$782,СВЦЭМ!$A$39:$A$782,$A120,СВЦЭМ!$B$39:$B$782,U$119)+'СЕТ СН'!$I$11+СВЦЭМ!$D$10+'СЕТ СН'!$I$5-'СЕТ СН'!$I$21</f>
        <v>3801.5098435199998</v>
      </c>
      <c r="V120" s="36">
        <f>SUMIFS(СВЦЭМ!$D$39:$D$782,СВЦЭМ!$A$39:$A$782,$A120,СВЦЭМ!$B$39:$B$782,V$119)+'СЕТ СН'!$I$11+СВЦЭМ!$D$10+'СЕТ СН'!$I$5-'СЕТ СН'!$I$21</f>
        <v>3764.86992233</v>
      </c>
      <c r="W120" s="36">
        <f>SUMIFS(СВЦЭМ!$D$39:$D$782,СВЦЭМ!$A$39:$A$782,$A120,СВЦЭМ!$B$39:$B$782,W$119)+'СЕТ СН'!$I$11+СВЦЭМ!$D$10+'СЕТ СН'!$I$5-'СЕТ СН'!$I$21</f>
        <v>3754.0104164899999</v>
      </c>
      <c r="X120" s="36">
        <f>SUMIFS(СВЦЭМ!$D$39:$D$782,СВЦЭМ!$A$39:$A$782,$A120,СВЦЭМ!$B$39:$B$782,X$119)+'СЕТ СН'!$I$11+СВЦЭМ!$D$10+'СЕТ СН'!$I$5-'СЕТ СН'!$I$21</f>
        <v>3773.7460353200004</v>
      </c>
      <c r="Y120" s="36">
        <f>SUMIFS(СВЦЭМ!$D$39:$D$782,СВЦЭМ!$A$39:$A$782,$A120,СВЦЭМ!$B$39:$B$782,Y$119)+'СЕТ СН'!$I$11+СВЦЭМ!$D$10+'СЕТ СН'!$I$5-'СЕТ СН'!$I$21</f>
        <v>3794.5397969200003</v>
      </c>
      <c r="AA120" s="45"/>
    </row>
    <row r="121" spans="1:27" ht="15.75" x14ac:dyDescent="0.2">
      <c r="A121" s="35">
        <f>A120+1</f>
        <v>44288</v>
      </c>
      <c r="B121" s="36">
        <f>SUMIFS(СВЦЭМ!$D$39:$D$782,СВЦЭМ!$A$39:$A$782,$A121,СВЦЭМ!$B$39:$B$782,B$119)+'СЕТ СН'!$I$11+СВЦЭМ!$D$10+'СЕТ СН'!$I$5-'СЕТ СН'!$I$21</f>
        <v>3862.2545719300001</v>
      </c>
      <c r="C121" s="36">
        <f>SUMIFS(СВЦЭМ!$D$39:$D$782,СВЦЭМ!$A$39:$A$782,$A121,СВЦЭМ!$B$39:$B$782,C$119)+'СЕТ СН'!$I$11+СВЦЭМ!$D$10+'СЕТ СН'!$I$5-'СЕТ СН'!$I$21</f>
        <v>3918.9753669199999</v>
      </c>
      <c r="D121" s="36">
        <f>SUMIFS(СВЦЭМ!$D$39:$D$782,СВЦЭМ!$A$39:$A$782,$A121,СВЦЭМ!$B$39:$B$782,D$119)+'СЕТ СН'!$I$11+СВЦЭМ!$D$10+'СЕТ СН'!$I$5-'СЕТ СН'!$I$21</f>
        <v>3968.14116229</v>
      </c>
      <c r="E121" s="36">
        <f>SUMIFS(СВЦЭМ!$D$39:$D$782,СВЦЭМ!$A$39:$A$782,$A121,СВЦЭМ!$B$39:$B$782,E$119)+'СЕТ СН'!$I$11+СВЦЭМ!$D$10+'СЕТ СН'!$I$5-'СЕТ СН'!$I$21</f>
        <v>3980.9570214699997</v>
      </c>
      <c r="F121" s="36">
        <f>SUMIFS(СВЦЭМ!$D$39:$D$782,СВЦЭМ!$A$39:$A$782,$A121,СВЦЭМ!$B$39:$B$782,F$119)+'СЕТ СН'!$I$11+СВЦЭМ!$D$10+'СЕТ СН'!$I$5-'СЕТ СН'!$I$21</f>
        <v>3973.3565700500003</v>
      </c>
      <c r="G121" s="36">
        <f>SUMIFS(СВЦЭМ!$D$39:$D$782,СВЦЭМ!$A$39:$A$782,$A121,СВЦЭМ!$B$39:$B$782,G$119)+'СЕТ СН'!$I$11+СВЦЭМ!$D$10+'СЕТ СН'!$I$5-'СЕТ СН'!$I$21</f>
        <v>3943.2640261500001</v>
      </c>
      <c r="H121" s="36">
        <f>SUMIFS(СВЦЭМ!$D$39:$D$782,СВЦЭМ!$A$39:$A$782,$A121,СВЦЭМ!$B$39:$B$782,H$119)+'СЕТ СН'!$I$11+СВЦЭМ!$D$10+'СЕТ СН'!$I$5-'СЕТ СН'!$I$21</f>
        <v>3908.4970753099997</v>
      </c>
      <c r="I121" s="36">
        <f>SUMIFS(СВЦЭМ!$D$39:$D$782,СВЦЭМ!$A$39:$A$782,$A121,СВЦЭМ!$B$39:$B$782,I$119)+'СЕТ СН'!$I$11+СВЦЭМ!$D$10+'СЕТ СН'!$I$5-'СЕТ СН'!$I$21</f>
        <v>3879.2804948100002</v>
      </c>
      <c r="J121" s="36">
        <f>SUMIFS(СВЦЭМ!$D$39:$D$782,СВЦЭМ!$A$39:$A$782,$A121,СВЦЭМ!$B$39:$B$782,J$119)+'СЕТ СН'!$I$11+СВЦЭМ!$D$10+'СЕТ СН'!$I$5-'СЕТ СН'!$I$21</f>
        <v>3839.5294341700001</v>
      </c>
      <c r="K121" s="36">
        <f>SUMIFS(СВЦЭМ!$D$39:$D$782,СВЦЭМ!$A$39:$A$782,$A121,СВЦЭМ!$B$39:$B$782,K$119)+'СЕТ СН'!$I$11+СВЦЭМ!$D$10+'СЕТ СН'!$I$5-'СЕТ СН'!$I$21</f>
        <v>3811.3538374300001</v>
      </c>
      <c r="L121" s="36">
        <f>SUMIFS(СВЦЭМ!$D$39:$D$782,СВЦЭМ!$A$39:$A$782,$A121,СВЦЭМ!$B$39:$B$782,L$119)+'СЕТ СН'!$I$11+СВЦЭМ!$D$10+'СЕТ СН'!$I$5-'СЕТ СН'!$I$21</f>
        <v>3830.0405305700001</v>
      </c>
      <c r="M121" s="36">
        <f>SUMIFS(СВЦЭМ!$D$39:$D$782,СВЦЭМ!$A$39:$A$782,$A121,СВЦЭМ!$B$39:$B$782,M$119)+'СЕТ СН'!$I$11+СВЦЭМ!$D$10+'СЕТ СН'!$I$5-'СЕТ СН'!$I$21</f>
        <v>3816.9447723799999</v>
      </c>
      <c r="N121" s="36">
        <f>SUMIFS(СВЦЭМ!$D$39:$D$782,СВЦЭМ!$A$39:$A$782,$A121,СВЦЭМ!$B$39:$B$782,N$119)+'СЕТ СН'!$I$11+СВЦЭМ!$D$10+'СЕТ СН'!$I$5-'СЕТ СН'!$I$21</f>
        <v>3847.5792594200002</v>
      </c>
      <c r="O121" s="36">
        <f>SUMIFS(СВЦЭМ!$D$39:$D$782,СВЦЭМ!$A$39:$A$782,$A121,СВЦЭМ!$B$39:$B$782,O$119)+'СЕТ СН'!$I$11+СВЦЭМ!$D$10+'СЕТ СН'!$I$5-'СЕТ СН'!$I$21</f>
        <v>3883.9508046000001</v>
      </c>
      <c r="P121" s="36">
        <f>SUMIFS(СВЦЭМ!$D$39:$D$782,СВЦЭМ!$A$39:$A$782,$A121,СВЦЭМ!$B$39:$B$782,P$119)+'СЕТ СН'!$I$11+СВЦЭМ!$D$10+'СЕТ СН'!$I$5-'СЕТ СН'!$I$21</f>
        <v>3931.2442012199999</v>
      </c>
      <c r="Q121" s="36">
        <f>SUMIFS(СВЦЭМ!$D$39:$D$782,СВЦЭМ!$A$39:$A$782,$A121,СВЦЭМ!$B$39:$B$782,Q$119)+'СЕТ СН'!$I$11+СВЦЭМ!$D$10+'СЕТ СН'!$I$5-'СЕТ СН'!$I$21</f>
        <v>3949.0240381599997</v>
      </c>
      <c r="R121" s="36">
        <f>SUMIFS(СВЦЭМ!$D$39:$D$782,СВЦЭМ!$A$39:$A$782,$A121,СВЦЭМ!$B$39:$B$782,R$119)+'СЕТ СН'!$I$11+СВЦЭМ!$D$10+'СЕТ СН'!$I$5-'СЕТ СН'!$I$21</f>
        <v>3951.3043475499999</v>
      </c>
      <c r="S121" s="36">
        <f>SUMIFS(СВЦЭМ!$D$39:$D$782,СВЦЭМ!$A$39:$A$782,$A121,СВЦЭМ!$B$39:$B$782,S$119)+'СЕТ СН'!$I$11+СВЦЭМ!$D$10+'СЕТ СН'!$I$5-'СЕТ СН'!$I$21</f>
        <v>3945.2377087200002</v>
      </c>
      <c r="T121" s="36">
        <f>SUMIFS(СВЦЭМ!$D$39:$D$782,СВЦЭМ!$A$39:$A$782,$A121,СВЦЭМ!$B$39:$B$782,T$119)+'СЕТ СН'!$I$11+СВЦЭМ!$D$10+'СЕТ СН'!$I$5-'СЕТ СН'!$I$21</f>
        <v>3880.8073489999997</v>
      </c>
      <c r="U121" s="36">
        <f>SUMIFS(СВЦЭМ!$D$39:$D$782,СВЦЭМ!$A$39:$A$782,$A121,СВЦЭМ!$B$39:$B$782,U$119)+'СЕТ СН'!$I$11+СВЦЭМ!$D$10+'СЕТ СН'!$I$5-'СЕТ СН'!$I$21</f>
        <v>3805.6848927000001</v>
      </c>
      <c r="V121" s="36">
        <f>SUMIFS(СВЦЭМ!$D$39:$D$782,СВЦЭМ!$A$39:$A$782,$A121,СВЦЭМ!$B$39:$B$782,V$119)+'СЕТ СН'!$I$11+СВЦЭМ!$D$10+'СЕТ СН'!$I$5-'СЕТ СН'!$I$21</f>
        <v>3768.6927089700002</v>
      </c>
      <c r="W121" s="36">
        <f>SUMIFS(СВЦЭМ!$D$39:$D$782,СВЦЭМ!$A$39:$A$782,$A121,СВЦЭМ!$B$39:$B$782,W$119)+'СЕТ СН'!$I$11+СВЦЭМ!$D$10+'СЕТ СН'!$I$5-'СЕТ СН'!$I$21</f>
        <v>3767.3057789499999</v>
      </c>
      <c r="X121" s="36">
        <f>SUMIFS(СВЦЭМ!$D$39:$D$782,СВЦЭМ!$A$39:$A$782,$A121,СВЦЭМ!$B$39:$B$782,X$119)+'СЕТ СН'!$I$11+СВЦЭМ!$D$10+'СЕТ СН'!$I$5-'СЕТ СН'!$I$21</f>
        <v>3795.3520659699998</v>
      </c>
      <c r="Y121" s="36">
        <f>SUMIFS(СВЦЭМ!$D$39:$D$782,СВЦЭМ!$A$39:$A$782,$A121,СВЦЭМ!$B$39:$B$782,Y$119)+'СЕТ СН'!$I$11+СВЦЭМ!$D$10+'СЕТ СН'!$I$5-'СЕТ СН'!$I$21</f>
        <v>3842.5753813800002</v>
      </c>
    </row>
    <row r="122" spans="1:27" ht="15.75" x14ac:dyDescent="0.2">
      <c r="A122" s="35">
        <f t="shared" ref="A122:A150" si="3">A121+1</f>
        <v>44289</v>
      </c>
      <c r="B122" s="36">
        <f>SUMIFS(СВЦЭМ!$D$39:$D$782,СВЦЭМ!$A$39:$A$782,$A122,СВЦЭМ!$B$39:$B$782,B$119)+'СЕТ СН'!$I$11+СВЦЭМ!$D$10+'СЕТ СН'!$I$5-'СЕТ СН'!$I$21</f>
        <v>3937.7970456499997</v>
      </c>
      <c r="C122" s="36">
        <f>SUMIFS(СВЦЭМ!$D$39:$D$782,СВЦЭМ!$A$39:$A$782,$A122,СВЦЭМ!$B$39:$B$782,C$119)+'СЕТ СН'!$I$11+СВЦЭМ!$D$10+'СЕТ СН'!$I$5-'СЕТ СН'!$I$21</f>
        <v>3993.9627615199997</v>
      </c>
      <c r="D122" s="36">
        <f>SUMIFS(СВЦЭМ!$D$39:$D$782,СВЦЭМ!$A$39:$A$782,$A122,СВЦЭМ!$B$39:$B$782,D$119)+'СЕТ СН'!$I$11+СВЦЭМ!$D$10+'СЕТ СН'!$I$5-'СЕТ СН'!$I$21</f>
        <v>4030.2094097999998</v>
      </c>
      <c r="E122" s="36">
        <f>SUMIFS(СВЦЭМ!$D$39:$D$782,СВЦЭМ!$A$39:$A$782,$A122,СВЦЭМ!$B$39:$B$782,E$119)+'СЕТ СН'!$I$11+СВЦЭМ!$D$10+'СЕТ СН'!$I$5-'СЕТ СН'!$I$21</f>
        <v>4016.0311489599999</v>
      </c>
      <c r="F122" s="36">
        <f>SUMIFS(СВЦЭМ!$D$39:$D$782,СВЦЭМ!$A$39:$A$782,$A122,СВЦЭМ!$B$39:$B$782,F$119)+'СЕТ СН'!$I$11+СВЦЭМ!$D$10+'СЕТ СН'!$I$5-'СЕТ СН'!$I$21</f>
        <v>4031.8107512199999</v>
      </c>
      <c r="G122" s="36">
        <f>SUMIFS(СВЦЭМ!$D$39:$D$782,СВЦЭМ!$A$39:$A$782,$A122,СВЦЭМ!$B$39:$B$782,G$119)+'СЕТ СН'!$I$11+СВЦЭМ!$D$10+'СЕТ СН'!$I$5-'СЕТ СН'!$I$21</f>
        <v>4018.3537024899997</v>
      </c>
      <c r="H122" s="36">
        <f>SUMIFS(СВЦЭМ!$D$39:$D$782,СВЦЭМ!$A$39:$A$782,$A122,СВЦЭМ!$B$39:$B$782,H$119)+'СЕТ СН'!$I$11+СВЦЭМ!$D$10+'СЕТ СН'!$I$5-'СЕТ СН'!$I$21</f>
        <v>3930.8861130699997</v>
      </c>
      <c r="I122" s="36">
        <f>SUMIFS(СВЦЭМ!$D$39:$D$782,СВЦЭМ!$A$39:$A$782,$A122,СВЦЭМ!$B$39:$B$782,I$119)+'СЕТ СН'!$I$11+СВЦЭМ!$D$10+'СЕТ СН'!$I$5-'СЕТ СН'!$I$21</f>
        <v>3895.2394416500001</v>
      </c>
      <c r="J122" s="36">
        <f>SUMIFS(СВЦЭМ!$D$39:$D$782,СВЦЭМ!$A$39:$A$782,$A122,СВЦЭМ!$B$39:$B$782,J$119)+'СЕТ СН'!$I$11+СВЦЭМ!$D$10+'СЕТ СН'!$I$5-'СЕТ СН'!$I$21</f>
        <v>3832.7846805199997</v>
      </c>
      <c r="K122" s="36">
        <f>SUMIFS(СВЦЭМ!$D$39:$D$782,СВЦЭМ!$A$39:$A$782,$A122,СВЦЭМ!$B$39:$B$782,K$119)+'СЕТ СН'!$I$11+СВЦЭМ!$D$10+'СЕТ СН'!$I$5-'СЕТ СН'!$I$21</f>
        <v>3772.7903247200002</v>
      </c>
      <c r="L122" s="36">
        <f>SUMIFS(СВЦЭМ!$D$39:$D$782,СВЦЭМ!$A$39:$A$782,$A122,СВЦЭМ!$B$39:$B$782,L$119)+'СЕТ СН'!$I$11+СВЦЭМ!$D$10+'СЕТ СН'!$I$5-'СЕТ СН'!$I$21</f>
        <v>3781.4792953400001</v>
      </c>
      <c r="M122" s="36">
        <f>SUMIFS(СВЦЭМ!$D$39:$D$782,СВЦЭМ!$A$39:$A$782,$A122,СВЦЭМ!$B$39:$B$782,M$119)+'СЕТ СН'!$I$11+СВЦЭМ!$D$10+'СЕТ СН'!$I$5-'СЕТ СН'!$I$21</f>
        <v>3792.9782459200001</v>
      </c>
      <c r="N122" s="36">
        <f>SUMIFS(СВЦЭМ!$D$39:$D$782,СВЦЭМ!$A$39:$A$782,$A122,СВЦЭМ!$B$39:$B$782,N$119)+'СЕТ СН'!$I$11+СВЦЭМ!$D$10+'СЕТ СН'!$I$5-'СЕТ СН'!$I$21</f>
        <v>3828.5926364500001</v>
      </c>
      <c r="O122" s="36">
        <f>SUMIFS(СВЦЭМ!$D$39:$D$782,СВЦЭМ!$A$39:$A$782,$A122,СВЦЭМ!$B$39:$B$782,O$119)+'СЕТ СН'!$I$11+СВЦЭМ!$D$10+'СЕТ СН'!$I$5-'СЕТ СН'!$I$21</f>
        <v>3872.9703772600001</v>
      </c>
      <c r="P122" s="36">
        <f>SUMIFS(СВЦЭМ!$D$39:$D$782,СВЦЭМ!$A$39:$A$782,$A122,СВЦЭМ!$B$39:$B$782,P$119)+'СЕТ СН'!$I$11+СВЦЭМ!$D$10+'СЕТ СН'!$I$5-'СЕТ СН'!$I$21</f>
        <v>3928.6581539600002</v>
      </c>
      <c r="Q122" s="36">
        <f>SUMIFS(СВЦЭМ!$D$39:$D$782,СВЦЭМ!$A$39:$A$782,$A122,СВЦЭМ!$B$39:$B$782,Q$119)+'СЕТ СН'!$I$11+СВЦЭМ!$D$10+'СЕТ СН'!$I$5-'СЕТ СН'!$I$21</f>
        <v>3952.7124907500001</v>
      </c>
      <c r="R122" s="36">
        <f>SUMIFS(СВЦЭМ!$D$39:$D$782,СВЦЭМ!$A$39:$A$782,$A122,СВЦЭМ!$B$39:$B$782,R$119)+'СЕТ СН'!$I$11+СВЦЭМ!$D$10+'СЕТ СН'!$I$5-'СЕТ СН'!$I$21</f>
        <v>3942.0338082099997</v>
      </c>
      <c r="S122" s="36">
        <f>SUMIFS(СВЦЭМ!$D$39:$D$782,СВЦЭМ!$A$39:$A$782,$A122,СВЦЭМ!$B$39:$B$782,S$119)+'СЕТ СН'!$I$11+СВЦЭМ!$D$10+'СЕТ СН'!$I$5-'СЕТ СН'!$I$21</f>
        <v>3922.4355934499999</v>
      </c>
      <c r="T122" s="36">
        <f>SUMIFS(СВЦЭМ!$D$39:$D$782,СВЦЭМ!$A$39:$A$782,$A122,СВЦЭМ!$B$39:$B$782,T$119)+'СЕТ СН'!$I$11+СВЦЭМ!$D$10+'СЕТ СН'!$I$5-'СЕТ СН'!$I$21</f>
        <v>3839.5070039100001</v>
      </c>
      <c r="U122" s="36">
        <f>SUMIFS(СВЦЭМ!$D$39:$D$782,СВЦЭМ!$A$39:$A$782,$A122,СВЦЭМ!$B$39:$B$782,U$119)+'СЕТ СН'!$I$11+СВЦЭМ!$D$10+'СЕТ СН'!$I$5-'СЕТ СН'!$I$21</f>
        <v>3756.6252098999998</v>
      </c>
      <c r="V122" s="36">
        <f>SUMIFS(СВЦЭМ!$D$39:$D$782,СВЦЭМ!$A$39:$A$782,$A122,СВЦЭМ!$B$39:$B$782,V$119)+'СЕТ СН'!$I$11+СВЦЭМ!$D$10+'СЕТ СН'!$I$5-'СЕТ СН'!$I$21</f>
        <v>3730.93597249</v>
      </c>
      <c r="W122" s="36">
        <f>SUMIFS(СВЦЭМ!$D$39:$D$782,СВЦЭМ!$A$39:$A$782,$A122,СВЦЭМ!$B$39:$B$782,W$119)+'СЕТ СН'!$I$11+СВЦЭМ!$D$10+'СЕТ СН'!$I$5-'СЕТ СН'!$I$21</f>
        <v>3726.8303492099999</v>
      </c>
      <c r="X122" s="36">
        <f>SUMIFS(СВЦЭМ!$D$39:$D$782,СВЦЭМ!$A$39:$A$782,$A122,СВЦЭМ!$B$39:$B$782,X$119)+'СЕТ СН'!$I$11+СВЦЭМ!$D$10+'СЕТ СН'!$I$5-'СЕТ СН'!$I$21</f>
        <v>3752.1010517700001</v>
      </c>
      <c r="Y122" s="36">
        <f>SUMIFS(СВЦЭМ!$D$39:$D$782,СВЦЭМ!$A$39:$A$782,$A122,СВЦЭМ!$B$39:$B$782,Y$119)+'СЕТ СН'!$I$11+СВЦЭМ!$D$10+'СЕТ СН'!$I$5-'СЕТ СН'!$I$21</f>
        <v>3806.8804116900001</v>
      </c>
    </row>
    <row r="123" spans="1:27" ht="15.75" x14ac:dyDescent="0.2">
      <c r="A123" s="35">
        <f t="shared" si="3"/>
        <v>44290</v>
      </c>
      <c r="B123" s="36">
        <f>SUMIFS(СВЦЭМ!$D$39:$D$782,СВЦЭМ!$A$39:$A$782,$A123,СВЦЭМ!$B$39:$B$782,B$119)+'СЕТ СН'!$I$11+СВЦЭМ!$D$10+'СЕТ СН'!$I$5-'СЕТ СН'!$I$21</f>
        <v>3883.9440831399997</v>
      </c>
      <c r="C123" s="36">
        <f>SUMIFS(СВЦЭМ!$D$39:$D$782,СВЦЭМ!$A$39:$A$782,$A123,СВЦЭМ!$B$39:$B$782,C$119)+'СЕТ СН'!$I$11+СВЦЭМ!$D$10+'СЕТ СН'!$I$5-'СЕТ СН'!$I$21</f>
        <v>3966.90163953</v>
      </c>
      <c r="D123" s="36">
        <f>SUMIFS(СВЦЭМ!$D$39:$D$782,СВЦЭМ!$A$39:$A$782,$A123,СВЦЭМ!$B$39:$B$782,D$119)+'СЕТ СН'!$I$11+СВЦЭМ!$D$10+'СЕТ СН'!$I$5-'СЕТ СН'!$I$21</f>
        <v>4012.5266888799997</v>
      </c>
      <c r="E123" s="36">
        <f>SUMIFS(СВЦЭМ!$D$39:$D$782,СВЦЭМ!$A$39:$A$782,$A123,СВЦЭМ!$B$39:$B$782,E$119)+'СЕТ СН'!$I$11+СВЦЭМ!$D$10+'СЕТ СН'!$I$5-'СЕТ СН'!$I$21</f>
        <v>4019.8391817700003</v>
      </c>
      <c r="F123" s="36">
        <f>SUMIFS(СВЦЭМ!$D$39:$D$782,СВЦЭМ!$A$39:$A$782,$A123,СВЦЭМ!$B$39:$B$782,F$119)+'СЕТ СН'!$I$11+СВЦЭМ!$D$10+'СЕТ СН'!$I$5-'СЕТ СН'!$I$21</f>
        <v>4032.04483501</v>
      </c>
      <c r="G123" s="36">
        <f>SUMIFS(СВЦЭМ!$D$39:$D$782,СВЦЭМ!$A$39:$A$782,$A123,СВЦЭМ!$B$39:$B$782,G$119)+'СЕТ СН'!$I$11+СВЦЭМ!$D$10+'СЕТ СН'!$I$5-'СЕТ СН'!$I$21</f>
        <v>4022.7122443899998</v>
      </c>
      <c r="H123" s="36">
        <f>SUMIFS(СВЦЭМ!$D$39:$D$782,СВЦЭМ!$A$39:$A$782,$A123,СВЦЭМ!$B$39:$B$782,H$119)+'СЕТ СН'!$I$11+СВЦЭМ!$D$10+'СЕТ СН'!$I$5-'СЕТ СН'!$I$21</f>
        <v>4003.0378272200001</v>
      </c>
      <c r="I123" s="36">
        <f>SUMIFS(СВЦЭМ!$D$39:$D$782,СВЦЭМ!$A$39:$A$782,$A123,СВЦЭМ!$B$39:$B$782,I$119)+'СЕТ СН'!$I$11+СВЦЭМ!$D$10+'СЕТ СН'!$I$5-'СЕТ СН'!$I$21</f>
        <v>3941.7605920000001</v>
      </c>
      <c r="J123" s="36">
        <f>SUMIFS(СВЦЭМ!$D$39:$D$782,СВЦЭМ!$A$39:$A$782,$A123,СВЦЭМ!$B$39:$B$782,J$119)+'СЕТ СН'!$I$11+СВЦЭМ!$D$10+'СЕТ СН'!$I$5-'СЕТ СН'!$I$21</f>
        <v>3862.9441445699999</v>
      </c>
      <c r="K123" s="36">
        <f>SUMIFS(СВЦЭМ!$D$39:$D$782,СВЦЭМ!$A$39:$A$782,$A123,СВЦЭМ!$B$39:$B$782,K$119)+'СЕТ СН'!$I$11+СВЦЭМ!$D$10+'СЕТ СН'!$I$5-'СЕТ СН'!$I$21</f>
        <v>3790.6198406000003</v>
      </c>
      <c r="L123" s="36">
        <f>SUMIFS(СВЦЭМ!$D$39:$D$782,СВЦЭМ!$A$39:$A$782,$A123,СВЦЭМ!$B$39:$B$782,L$119)+'СЕТ СН'!$I$11+СВЦЭМ!$D$10+'СЕТ СН'!$I$5-'СЕТ СН'!$I$21</f>
        <v>3771.6302363200002</v>
      </c>
      <c r="M123" s="36">
        <f>SUMIFS(СВЦЭМ!$D$39:$D$782,СВЦЭМ!$A$39:$A$782,$A123,СВЦЭМ!$B$39:$B$782,M$119)+'СЕТ СН'!$I$11+СВЦЭМ!$D$10+'СЕТ СН'!$I$5-'СЕТ СН'!$I$21</f>
        <v>3777.5001536999998</v>
      </c>
      <c r="N123" s="36">
        <f>SUMIFS(СВЦЭМ!$D$39:$D$782,СВЦЭМ!$A$39:$A$782,$A123,СВЦЭМ!$B$39:$B$782,N$119)+'СЕТ СН'!$I$11+СВЦЭМ!$D$10+'СЕТ СН'!$I$5-'СЕТ СН'!$I$21</f>
        <v>3799.62914873</v>
      </c>
      <c r="O123" s="36">
        <f>SUMIFS(СВЦЭМ!$D$39:$D$782,СВЦЭМ!$A$39:$A$782,$A123,СВЦЭМ!$B$39:$B$782,O$119)+'СЕТ СН'!$I$11+СВЦЭМ!$D$10+'СЕТ СН'!$I$5-'СЕТ СН'!$I$21</f>
        <v>3835.2765428600001</v>
      </c>
      <c r="P123" s="36">
        <f>SUMIFS(СВЦЭМ!$D$39:$D$782,СВЦЭМ!$A$39:$A$782,$A123,СВЦЭМ!$B$39:$B$782,P$119)+'СЕТ СН'!$I$11+СВЦЭМ!$D$10+'СЕТ СН'!$I$5-'СЕТ СН'!$I$21</f>
        <v>3889.8702690999999</v>
      </c>
      <c r="Q123" s="36">
        <f>SUMIFS(СВЦЭМ!$D$39:$D$782,СВЦЭМ!$A$39:$A$782,$A123,СВЦЭМ!$B$39:$B$782,Q$119)+'СЕТ СН'!$I$11+СВЦЭМ!$D$10+'СЕТ СН'!$I$5-'СЕТ СН'!$I$21</f>
        <v>3921.1040129900002</v>
      </c>
      <c r="R123" s="36">
        <f>SUMIFS(СВЦЭМ!$D$39:$D$782,СВЦЭМ!$A$39:$A$782,$A123,СВЦЭМ!$B$39:$B$782,R$119)+'СЕТ СН'!$I$11+СВЦЭМ!$D$10+'СЕТ СН'!$I$5-'СЕТ СН'!$I$21</f>
        <v>3913.4795414999999</v>
      </c>
      <c r="S123" s="36">
        <f>SUMIFS(СВЦЭМ!$D$39:$D$782,СВЦЭМ!$A$39:$A$782,$A123,СВЦЭМ!$B$39:$B$782,S$119)+'СЕТ СН'!$I$11+СВЦЭМ!$D$10+'СЕТ СН'!$I$5-'СЕТ СН'!$I$21</f>
        <v>3879.3573226799999</v>
      </c>
      <c r="T123" s="36">
        <f>SUMIFS(СВЦЭМ!$D$39:$D$782,СВЦЭМ!$A$39:$A$782,$A123,СВЦЭМ!$B$39:$B$782,T$119)+'СЕТ СН'!$I$11+СВЦЭМ!$D$10+'СЕТ СН'!$I$5-'СЕТ СН'!$I$21</f>
        <v>3782.2330309500003</v>
      </c>
      <c r="U123" s="36">
        <f>SUMIFS(СВЦЭМ!$D$39:$D$782,СВЦЭМ!$A$39:$A$782,$A123,СВЦЭМ!$B$39:$B$782,U$119)+'СЕТ СН'!$I$11+СВЦЭМ!$D$10+'СЕТ СН'!$I$5-'СЕТ СН'!$I$21</f>
        <v>3706.0169399699998</v>
      </c>
      <c r="V123" s="36">
        <f>SUMIFS(СВЦЭМ!$D$39:$D$782,СВЦЭМ!$A$39:$A$782,$A123,СВЦЭМ!$B$39:$B$782,V$119)+'СЕТ СН'!$I$11+СВЦЭМ!$D$10+'СЕТ СН'!$I$5-'СЕТ СН'!$I$21</f>
        <v>3700.8522761200002</v>
      </c>
      <c r="W123" s="36">
        <f>SUMIFS(СВЦЭМ!$D$39:$D$782,СВЦЭМ!$A$39:$A$782,$A123,СВЦЭМ!$B$39:$B$782,W$119)+'СЕТ СН'!$I$11+СВЦЭМ!$D$10+'СЕТ СН'!$I$5-'СЕТ СН'!$I$21</f>
        <v>3714.9262848200001</v>
      </c>
      <c r="X123" s="36">
        <f>SUMIFS(СВЦЭМ!$D$39:$D$782,СВЦЭМ!$A$39:$A$782,$A123,СВЦЭМ!$B$39:$B$782,X$119)+'СЕТ СН'!$I$11+СВЦЭМ!$D$10+'СЕТ СН'!$I$5-'СЕТ СН'!$I$21</f>
        <v>3740.4817106199998</v>
      </c>
      <c r="Y123" s="36">
        <f>SUMIFS(СВЦЭМ!$D$39:$D$782,СВЦЭМ!$A$39:$A$782,$A123,СВЦЭМ!$B$39:$B$782,Y$119)+'СЕТ СН'!$I$11+СВЦЭМ!$D$10+'СЕТ СН'!$I$5-'СЕТ СН'!$I$21</f>
        <v>3790.6251954099998</v>
      </c>
    </row>
    <row r="124" spans="1:27" ht="15.75" x14ac:dyDescent="0.2">
      <c r="A124" s="35">
        <f t="shared" si="3"/>
        <v>44291</v>
      </c>
      <c r="B124" s="36">
        <f>SUMIFS(СВЦЭМ!$D$39:$D$782,СВЦЭМ!$A$39:$A$782,$A124,СВЦЭМ!$B$39:$B$782,B$119)+'СЕТ СН'!$I$11+СВЦЭМ!$D$10+'СЕТ СН'!$I$5-'СЕТ СН'!$I$21</f>
        <v>3874.8503761399998</v>
      </c>
      <c r="C124" s="36">
        <f>SUMIFS(СВЦЭМ!$D$39:$D$782,СВЦЭМ!$A$39:$A$782,$A124,СВЦЭМ!$B$39:$B$782,C$119)+'СЕТ СН'!$I$11+СВЦЭМ!$D$10+'СЕТ СН'!$I$5-'СЕТ СН'!$I$21</f>
        <v>3965.5846312900003</v>
      </c>
      <c r="D124" s="36">
        <f>SUMIFS(СВЦЭМ!$D$39:$D$782,СВЦЭМ!$A$39:$A$782,$A124,СВЦЭМ!$B$39:$B$782,D$119)+'СЕТ СН'!$I$11+СВЦЭМ!$D$10+'СЕТ СН'!$I$5-'СЕТ СН'!$I$21</f>
        <v>4021.5339962899998</v>
      </c>
      <c r="E124" s="36">
        <f>SUMIFS(СВЦЭМ!$D$39:$D$782,СВЦЭМ!$A$39:$A$782,$A124,СВЦЭМ!$B$39:$B$782,E$119)+'СЕТ СН'!$I$11+СВЦЭМ!$D$10+'СЕТ СН'!$I$5-'СЕТ СН'!$I$21</f>
        <v>4029.1299458599997</v>
      </c>
      <c r="F124" s="36">
        <f>SUMIFS(СВЦЭМ!$D$39:$D$782,СВЦЭМ!$A$39:$A$782,$A124,СВЦЭМ!$B$39:$B$782,F$119)+'СЕТ СН'!$I$11+СВЦЭМ!$D$10+'СЕТ СН'!$I$5-'СЕТ СН'!$I$21</f>
        <v>4032.7398152999999</v>
      </c>
      <c r="G124" s="36">
        <f>SUMIFS(СВЦЭМ!$D$39:$D$782,СВЦЭМ!$A$39:$A$782,$A124,СВЦЭМ!$B$39:$B$782,G$119)+'СЕТ СН'!$I$11+СВЦЭМ!$D$10+'СЕТ СН'!$I$5-'СЕТ СН'!$I$21</f>
        <v>4030.4368562199998</v>
      </c>
      <c r="H124" s="36">
        <f>SUMIFS(СВЦЭМ!$D$39:$D$782,СВЦЭМ!$A$39:$A$782,$A124,СВЦЭМ!$B$39:$B$782,H$119)+'СЕТ СН'!$I$11+СВЦЭМ!$D$10+'СЕТ СН'!$I$5-'СЕТ СН'!$I$21</f>
        <v>3976.7625573099999</v>
      </c>
      <c r="I124" s="36">
        <f>SUMIFS(СВЦЭМ!$D$39:$D$782,СВЦЭМ!$A$39:$A$782,$A124,СВЦЭМ!$B$39:$B$782,I$119)+'СЕТ СН'!$I$11+СВЦЭМ!$D$10+'СЕТ СН'!$I$5-'СЕТ СН'!$I$21</f>
        <v>3901.526257</v>
      </c>
      <c r="J124" s="36">
        <f>SUMIFS(СВЦЭМ!$D$39:$D$782,СВЦЭМ!$A$39:$A$782,$A124,СВЦЭМ!$B$39:$B$782,J$119)+'СЕТ СН'!$I$11+СВЦЭМ!$D$10+'СЕТ СН'!$I$5-'СЕТ СН'!$I$21</f>
        <v>3861.35728165</v>
      </c>
      <c r="K124" s="36">
        <f>SUMIFS(СВЦЭМ!$D$39:$D$782,СВЦЭМ!$A$39:$A$782,$A124,СВЦЭМ!$B$39:$B$782,K$119)+'СЕТ СН'!$I$11+СВЦЭМ!$D$10+'СЕТ СН'!$I$5-'СЕТ СН'!$I$21</f>
        <v>3818.8699310900001</v>
      </c>
      <c r="L124" s="36">
        <f>SUMIFS(СВЦЭМ!$D$39:$D$782,СВЦЭМ!$A$39:$A$782,$A124,СВЦЭМ!$B$39:$B$782,L$119)+'СЕТ СН'!$I$11+СВЦЭМ!$D$10+'СЕТ СН'!$I$5-'СЕТ СН'!$I$21</f>
        <v>3835.50465287</v>
      </c>
      <c r="M124" s="36">
        <f>SUMIFS(СВЦЭМ!$D$39:$D$782,СВЦЭМ!$A$39:$A$782,$A124,СВЦЭМ!$B$39:$B$782,M$119)+'СЕТ СН'!$I$11+СВЦЭМ!$D$10+'СЕТ СН'!$I$5-'СЕТ СН'!$I$21</f>
        <v>3828.65495672</v>
      </c>
      <c r="N124" s="36">
        <f>SUMIFS(СВЦЭМ!$D$39:$D$782,СВЦЭМ!$A$39:$A$782,$A124,СВЦЭМ!$B$39:$B$782,N$119)+'СЕТ СН'!$I$11+СВЦЭМ!$D$10+'СЕТ СН'!$I$5-'СЕТ СН'!$I$21</f>
        <v>3829.9373981600002</v>
      </c>
      <c r="O124" s="36">
        <f>SUMIFS(СВЦЭМ!$D$39:$D$782,СВЦЭМ!$A$39:$A$782,$A124,СВЦЭМ!$B$39:$B$782,O$119)+'СЕТ СН'!$I$11+СВЦЭМ!$D$10+'СЕТ СН'!$I$5-'СЕТ СН'!$I$21</f>
        <v>3869.8171578800002</v>
      </c>
      <c r="P124" s="36">
        <f>SUMIFS(СВЦЭМ!$D$39:$D$782,СВЦЭМ!$A$39:$A$782,$A124,СВЦЭМ!$B$39:$B$782,P$119)+'СЕТ СН'!$I$11+СВЦЭМ!$D$10+'СЕТ СН'!$I$5-'СЕТ СН'!$I$21</f>
        <v>3923.3609895300001</v>
      </c>
      <c r="Q124" s="36">
        <f>SUMIFS(СВЦЭМ!$D$39:$D$782,СВЦЭМ!$A$39:$A$782,$A124,СВЦЭМ!$B$39:$B$782,Q$119)+'СЕТ СН'!$I$11+СВЦЭМ!$D$10+'СЕТ СН'!$I$5-'СЕТ СН'!$I$21</f>
        <v>3946.05385836</v>
      </c>
      <c r="R124" s="36">
        <f>SUMIFS(СВЦЭМ!$D$39:$D$782,СВЦЭМ!$A$39:$A$782,$A124,СВЦЭМ!$B$39:$B$782,R$119)+'СЕТ СН'!$I$11+СВЦЭМ!$D$10+'СЕТ СН'!$I$5-'СЕТ СН'!$I$21</f>
        <v>3934.51871798</v>
      </c>
      <c r="S124" s="36">
        <f>SUMIFS(СВЦЭМ!$D$39:$D$782,СВЦЭМ!$A$39:$A$782,$A124,СВЦЭМ!$B$39:$B$782,S$119)+'СЕТ СН'!$I$11+СВЦЭМ!$D$10+'СЕТ СН'!$I$5-'СЕТ СН'!$I$21</f>
        <v>3909.0312302800003</v>
      </c>
      <c r="T124" s="36">
        <f>SUMIFS(СВЦЭМ!$D$39:$D$782,СВЦЭМ!$A$39:$A$782,$A124,СВЦЭМ!$B$39:$B$782,T$119)+'СЕТ СН'!$I$11+СВЦЭМ!$D$10+'СЕТ СН'!$I$5-'СЕТ СН'!$I$21</f>
        <v>3840.4799187500003</v>
      </c>
      <c r="U124" s="36">
        <f>SUMIFS(СВЦЭМ!$D$39:$D$782,СВЦЭМ!$A$39:$A$782,$A124,СВЦЭМ!$B$39:$B$782,U$119)+'СЕТ СН'!$I$11+СВЦЭМ!$D$10+'СЕТ СН'!$I$5-'СЕТ СН'!$I$21</f>
        <v>3785.4268436000002</v>
      </c>
      <c r="V124" s="36">
        <f>SUMIFS(СВЦЭМ!$D$39:$D$782,СВЦЭМ!$A$39:$A$782,$A124,СВЦЭМ!$B$39:$B$782,V$119)+'СЕТ СН'!$I$11+СВЦЭМ!$D$10+'СЕТ СН'!$I$5-'СЕТ СН'!$I$21</f>
        <v>3781.18904449</v>
      </c>
      <c r="W124" s="36">
        <f>SUMIFS(СВЦЭМ!$D$39:$D$782,СВЦЭМ!$A$39:$A$782,$A124,СВЦЭМ!$B$39:$B$782,W$119)+'СЕТ СН'!$I$11+СВЦЭМ!$D$10+'СЕТ СН'!$I$5-'СЕТ СН'!$I$21</f>
        <v>3800.3683476200003</v>
      </c>
      <c r="X124" s="36">
        <f>SUMIFS(СВЦЭМ!$D$39:$D$782,СВЦЭМ!$A$39:$A$782,$A124,СВЦЭМ!$B$39:$B$782,X$119)+'СЕТ СН'!$I$11+СВЦЭМ!$D$10+'СЕТ СН'!$I$5-'СЕТ СН'!$I$21</f>
        <v>3781.1200989400004</v>
      </c>
      <c r="Y124" s="36">
        <f>SUMIFS(СВЦЭМ!$D$39:$D$782,СВЦЭМ!$A$39:$A$782,$A124,СВЦЭМ!$B$39:$B$782,Y$119)+'СЕТ СН'!$I$11+СВЦЭМ!$D$10+'СЕТ СН'!$I$5-'СЕТ СН'!$I$21</f>
        <v>3805.5985716200003</v>
      </c>
    </row>
    <row r="125" spans="1:27" ht="15.75" x14ac:dyDescent="0.2">
      <c r="A125" s="35">
        <f t="shared" si="3"/>
        <v>44292</v>
      </c>
      <c r="B125" s="36">
        <f>SUMIFS(СВЦЭМ!$D$39:$D$782,СВЦЭМ!$A$39:$A$782,$A125,СВЦЭМ!$B$39:$B$782,B$119)+'СЕТ СН'!$I$11+СВЦЭМ!$D$10+'СЕТ СН'!$I$5-'СЕТ СН'!$I$21</f>
        <v>3815.6000748400002</v>
      </c>
      <c r="C125" s="36">
        <f>SUMIFS(СВЦЭМ!$D$39:$D$782,СВЦЭМ!$A$39:$A$782,$A125,СВЦЭМ!$B$39:$B$782,C$119)+'СЕТ СН'!$I$11+СВЦЭМ!$D$10+'СЕТ СН'!$I$5-'СЕТ СН'!$I$21</f>
        <v>3889.45814703</v>
      </c>
      <c r="D125" s="36">
        <f>SUMIFS(СВЦЭМ!$D$39:$D$782,СВЦЭМ!$A$39:$A$782,$A125,СВЦЭМ!$B$39:$B$782,D$119)+'СЕТ СН'!$I$11+СВЦЭМ!$D$10+'СЕТ СН'!$I$5-'СЕТ СН'!$I$21</f>
        <v>3958.36228751</v>
      </c>
      <c r="E125" s="36">
        <f>SUMIFS(СВЦЭМ!$D$39:$D$782,СВЦЭМ!$A$39:$A$782,$A125,СВЦЭМ!$B$39:$B$782,E$119)+'СЕТ СН'!$I$11+СВЦЭМ!$D$10+'СЕТ СН'!$I$5-'СЕТ СН'!$I$21</f>
        <v>3967.1658318700001</v>
      </c>
      <c r="F125" s="36">
        <f>SUMIFS(СВЦЭМ!$D$39:$D$782,СВЦЭМ!$A$39:$A$782,$A125,СВЦЭМ!$B$39:$B$782,F$119)+'СЕТ СН'!$I$11+СВЦЭМ!$D$10+'СЕТ СН'!$I$5-'СЕТ СН'!$I$21</f>
        <v>3969.13655277</v>
      </c>
      <c r="G125" s="36">
        <f>SUMIFS(СВЦЭМ!$D$39:$D$782,СВЦЭМ!$A$39:$A$782,$A125,СВЦЭМ!$B$39:$B$782,G$119)+'СЕТ СН'!$I$11+СВЦЭМ!$D$10+'СЕТ СН'!$I$5-'СЕТ СН'!$I$21</f>
        <v>3960.8491558400001</v>
      </c>
      <c r="H125" s="36">
        <f>SUMIFS(СВЦЭМ!$D$39:$D$782,СВЦЭМ!$A$39:$A$782,$A125,СВЦЭМ!$B$39:$B$782,H$119)+'СЕТ СН'!$I$11+СВЦЭМ!$D$10+'СЕТ СН'!$I$5-'СЕТ СН'!$I$21</f>
        <v>3928.6785961599999</v>
      </c>
      <c r="I125" s="36">
        <f>SUMIFS(СВЦЭМ!$D$39:$D$782,СВЦЭМ!$A$39:$A$782,$A125,СВЦЭМ!$B$39:$B$782,I$119)+'СЕТ СН'!$I$11+СВЦЭМ!$D$10+'СЕТ СН'!$I$5-'СЕТ СН'!$I$21</f>
        <v>3865.9383367299997</v>
      </c>
      <c r="J125" s="36">
        <f>SUMIFS(СВЦЭМ!$D$39:$D$782,СВЦЭМ!$A$39:$A$782,$A125,СВЦЭМ!$B$39:$B$782,J$119)+'СЕТ СН'!$I$11+СВЦЭМ!$D$10+'СЕТ СН'!$I$5-'СЕТ СН'!$I$21</f>
        <v>3813.7350151999999</v>
      </c>
      <c r="K125" s="36">
        <f>SUMIFS(СВЦЭМ!$D$39:$D$782,СВЦЭМ!$A$39:$A$782,$A125,СВЦЭМ!$B$39:$B$782,K$119)+'СЕТ СН'!$I$11+СВЦЭМ!$D$10+'СЕТ СН'!$I$5-'СЕТ СН'!$I$21</f>
        <v>3773.40836954</v>
      </c>
      <c r="L125" s="36">
        <f>SUMIFS(СВЦЭМ!$D$39:$D$782,СВЦЭМ!$A$39:$A$782,$A125,СВЦЭМ!$B$39:$B$782,L$119)+'СЕТ СН'!$I$11+СВЦЭМ!$D$10+'СЕТ СН'!$I$5-'СЕТ СН'!$I$21</f>
        <v>3792.7737305800001</v>
      </c>
      <c r="M125" s="36">
        <f>SUMIFS(СВЦЭМ!$D$39:$D$782,СВЦЭМ!$A$39:$A$782,$A125,СВЦЭМ!$B$39:$B$782,M$119)+'СЕТ СН'!$I$11+СВЦЭМ!$D$10+'СЕТ СН'!$I$5-'СЕТ СН'!$I$21</f>
        <v>3809.0694913799998</v>
      </c>
      <c r="N125" s="36">
        <f>SUMIFS(СВЦЭМ!$D$39:$D$782,СВЦЭМ!$A$39:$A$782,$A125,СВЦЭМ!$B$39:$B$782,N$119)+'СЕТ СН'!$I$11+СВЦЭМ!$D$10+'СЕТ СН'!$I$5-'СЕТ СН'!$I$21</f>
        <v>3842.5980024999999</v>
      </c>
      <c r="O125" s="36">
        <f>SUMIFS(СВЦЭМ!$D$39:$D$782,СВЦЭМ!$A$39:$A$782,$A125,СВЦЭМ!$B$39:$B$782,O$119)+'СЕТ СН'!$I$11+СВЦЭМ!$D$10+'СЕТ СН'!$I$5-'СЕТ СН'!$I$21</f>
        <v>3888.7019333600001</v>
      </c>
      <c r="P125" s="36">
        <f>SUMIFS(СВЦЭМ!$D$39:$D$782,СВЦЭМ!$A$39:$A$782,$A125,СВЦЭМ!$B$39:$B$782,P$119)+'СЕТ СН'!$I$11+СВЦЭМ!$D$10+'СЕТ СН'!$I$5-'СЕТ СН'!$I$21</f>
        <v>3941.6276965500001</v>
      </c>
      <c r="Q125" s="36">
        <f>SUMIFS(СВЦЭМ!$D$39:$D$782,СВЦЭМ!$A$39:$A$782,$A125,СВЦЭМ!$B$39:$B$782,Q$119)+'СЕТ СН'!$I$11+СВЦЭМ!$D$10+'СЕТ СН'!$I$5-'СЕТ СН'!$I$21</f>
        <v>3952.1716561600001</v>
      </c>
      <c r="R125" s="36">
        <f>SUMIFS(СВЦЭМ!$D$39:$D$782,СВЦЭМ!$A$39:$A$782,$A125,СВЦЭМ!$B$39:$B$782,R$119)+'СЕТ СН'!$I$11+СВЦЭМ!$D$10+'СЕТ СН'!$I$5-'СЕТ СН'!$I$21</f>
        <v>3942.0019312300001</v>
      </c>
      <c r="S125" s="36">
        <f>SUMIFS(СВЦЭМ!$D$39:$D$782,СВЦЭМ!$A$39:$A$782,$A125,СВЦЭМ!$B$39:$B$782,S$119)+'СЕТ СН'!$I$11+СВЦЭМ!$D$10+'СЕТ СН'!$I$5-'СЕТ СН'!$I$21</f>
        <v>3921.2844849000003</v>
      </c>
      <c r="T125" s="36">
        <f>SUMIFS(СВЦЭМ!$D$39:$D$782,СВЦЭМ!$A$39:$A$782,$A125,СВЦЭМ!$B$39:$B$782,T$119)+'СЕТ СН'!$I$11+СВЦЭМ!$D$10+'СЕТ СН'!$I$5-'СЕТ СН'!$I$21</f>
        <v>3853.9598660000001</v>
      </c>
      <c r="U125" s="36">
        <f>SUMIFS(СВЦЭМ!$D$39:$D$782,СВЦЭМ!$A$39:$A$782,$A125,СВЦЭМ!$B$39:$B$782,U$119)+'СЕТ СН'!$I$11+СВЦЭМ!$D$10+'СЕТ СН'!$I$5-'СЕТ СН'!$I$21</f>
        <v>3764.6643599999998</v>
      </c>
      <c r="V125" s="36">
        <f>SUMIFS(СВЦЭМ!$D$39:$D$782,СВЦЭМ!$A$39:$A$782,$A125,СВЦЭМ!$B$39:$B$782,V$119)+'СЕТ СН'!$I$11+СВЦЭМ!$D$10+'СЕТ СН'!$I$5-'СЕТ СН'!$I$21</f>
        <v>3715.2357121499999</v>
      </c>
      <c r="W125" s="36">
        <f>SUMIFS(СВЦЭМ!$D$39:$D$782,СВЦЭМ!$A$39:$A$782,$A125,СВЦЭМ!$B$39:$B$782,W$119)+'СЕТ СН'!$I$11+СВЦЭМ!$D$10+'СЕТ СН'!$I$5-'СЕТ СН'!$I$21</f>
        <v>3731.9789237599998</v>
      </c>
      <c r="X125" s="36">
        <f>SUMIFS(СВЦЭМ!$D$39:$D$782,СВЦЭМ!$A$39:$A$782,$A125,СВЦЭМ!$B$39:$B$782,X$119)+'СЕТ СН'!$I$11+СВЦЭМ!$D$10+'СЕТ СН'!$I$5-'СЕТ СН'!$I$21</f>
        <v>3757.7064880099997</v>
      </c>
      <c r="Y125" s="36">
        <f>SUMIFS(СВЦЭМ!$D$39:$D$782,СВЦЭМ!$A$39:$A$782,$A125,СВЦЭМ!$B$39:$B$782,Y$119)+'СЕТ СН'!$I$11+СВЦЭМ!$D$10+'СЕТ СН'!$I$5-'СЕТ СН'!$I$21</f>
        <v>3821.11613192</v>
      </c>
    </row>
    <row r="126" spans="1:27" ht="15.75" x14ac:dyDescent="0.2">
      <c r="A126" s="35">
        <f t="shared" si="3"/>
        <v>44293</v>
      </c>
      <c r="B126" s="36">
        <f>SUMIFS(СВЦЭМ!$D$39:$D$782,СВЦЭМ!$A$39:$A$782,$A126,СВЦЭМ!$B$39:$B$782,B$119)+'СЕТ СН'!$I$11+СВЦЭМ!$D$10+'СЕТ СН'!$I$5-'СЕТ СН'!$I$21</f>
        <v>3911.5570202600002</v>
      </c>
      <c r="C126" s="36">
        <f>SUMIFS(СВЦЭМ!$D$39:$D$782,СВЦЭМ!$A$39:$A$782,$A126,СВЦЭМ!$B$39:$B$782,C$119)+'СЕТ СН'!$I$11+СВЦЭМ!$D$10+'СЕТ СН'!$I$5-'СЕТ СН'!$I$21</f>
        <v>3952.8995178699997</v>
      </c>
      <c r="D126" s="36">
        <f>SUMIFS(СВЦЭМ!$D$39:$D$782,СВЦЭМ!$A$39:$A$782,$A126,СВЦЭМ!$B$39:$B$782,D$119)+'СЕТ СН'!$I$11+СВЦЭМ!$D$10+'СЕТ СН'!$I$5-'СЕТ СН'!$I$21</f>
        <v>3910.4426100199998</v>
      </c>
      <c r="E126" s="36">
        <f>SUMIFS(СВЦЭМ!$D$39:$D$782,СВЦЭМ!$A$39:$A$782,$A126,СВЦЭМ!$B$39:$B$782,E$119)+'СЕТ СН'!$I$11+СВЦЭМ!$D$10+'СЕТ СН'!$I$5-'СЕТ СН'!$I$21</f>
        <v>3905.6254740499999</v>
      </c>
      <c r="F126" s="36">
        <f>SUMIFS(СВЦЭМ!$D$39:$D$782,СВЦЭМ!$A$39:$A$782,$A126,СВЦЭМ!$B$39:$B$782,F$119)+'СЕТ СН'!$I$11+СВЦЭМ!$D$10+'СЕТ СН'!$I$5-'СЕТ СН'!$I$21</f>
        <v>3909.74062185</v>
      </c>
      <c r="G126" s="36">
        <f>SUMIFS(СВЦЭМ!$D$39:$D$782,СВЦЭМ!$A$39:$A$782,$A126,СВЦЭМ!$B$39:$B$782,G$119)+'СЕТ СН'!$I$11+СВЦЭМ!$D$10+'СЕТ СН'!$I$5-'СЕТ СН'!$I$21</f>
        <v>3918.5077821599998</v>
      </c>
      <c r="H126" s="36">
        <f>SUMIFS(СВЦЭМ!$D$39:$D$782,СВЦЭМ!$A$39:$A$782,$A126,СВЦЭМ!$B$39:$B$782,H$119)+'СЕТ СН'!$I$11+СВЦЭМ!$D$10+'СЕТ СН'!$I$5-'СЕТ СН'!$I$21</f>
        <v>3960.1135316600003</v>
      </c>
      <c r="I126" s="36">
        <f>SUMIFS(СВЦЭМ!$D$39:$D$782,СВЦЭМ!$A$39:$A$782,$A126,СВЦЭМ!$B$39:$B$782,I$119)+'СЕТ СН'!$I$11+СВЦЭМ!$D$10+'СЕТ СН'!$I$5-'СЕТ СН'!$I$21</f>
        <v>3923.80358673</v>
      </c>
      <c r="J126" s="36">
        <f>SUMIFS(СВЦЭМ!$D$39:$D$782,СВЦЭМ!$A$39:$A$782,$A126,СВЦЭМ!$B$39:$B$782,J$119)+'СЕТ СН'!$I$11+СВЦЭМ!$D$10+'СЕТ СН'!$I$5-'СЕТ СН'!$I$21</f>
        <v>3869.1422257100003</v>
      </c>
      <c r="K126" s="36">
        <f>SUMIFS(СВЦЭМ!$D$39:$D$782,СВЦЭМ!$A$39:$A$782,$A126,СВЦЭМ!$B$39:$B$782,K$119)+'СЕТ СН'!$I$11+СВЦЭМ!$D$10+'СЕТ СН'!$I$5-'СЕТ СН'!$I$21</f>
        <v>3818.60916335</v>
      </c>
      <c r="L126" s="36">
        <f>SUMIFS(СВЦЭМ!$D$39:$D$782,СВЦЭМ!$A$39:$A$782,$A126,СВЦЭМ!$B$39:$B$782,L$119)+'СЕТ СН'!$I$11+СВЦЭМ!$D$10+'СЕТ СН'!$I$5-'СЕТ СН'!$I$21</f>
        <v>3825.6196284500002</v>
      </c>
      <c r="M126" s="36">
        <f>SUMIFS(СВЦЭМ!$D$39:$D$782,СВЦЭМ!$A$39:$A$782,$A126,СВЦЭМ!$B$39:$B$782,M$119)+'СЕТ СН'!$I$11+СВЦЭМ!$D$10+'СЕТ СН'!$I$5-'СЕТ СН'!$I$21</f>
        <v>3811.3446248700002</v>
      </c>
      <c r="N126" s="36">
        <f>SUMIFS(СВЦЭМ!$D$39:$D$782,СВЦЭМ!$A$39:$A$782,$A126,СВЦЭМ!$B$39:$B$782,N$119)+'СЕТ СН'!$I$11+СВЦЭМ!$D$10+'СЕТ СН'!$I$5-'СЕТ СН'!$I$21</f>
        <v>3841.4257571200001</v>
      </c>
      <c r="O126" s="36">
        <f>SUMIFS(СВЦЭМ!$D$39:$D$782,СВЦЭМ!$A$39:$A$782,$A126,СВЦЭМ!$B$39:$B$782,O$119)+'СЕТ СН'!$I$11+СВЦЭМ!$D$10+'СЕТ СН'!$I$5-'СЕТ СН'!$I$21</f>
        <v>3870.10032624</v>
      </c>
      <c r="P126" s="36">
        <f>SUMIFS(СВЦЭМ!$D$39:$D$782,СВЦЭМ!$A$39:$A$782,$A126,СВЦЭМ!$B$39:$B$782,P$119)+'СЕТ СН'!$I$11+СВЦЭМ!$D$10+'СЕТ СН'!$I$5-'СЕТ СН'!$I$21</f>
        <v>3915.6056079800001</v>
      </c>
      <c r="Q126" s="36">
        <f>SUMIFS(СВЦЭМ!$D$39:$D$782,СВЦЭМ!$A$39:$A$782,$A126,СВЦЭМ!$B$39:$B$782,Q$119)+'СЕТ СН'!$I$11+СВЦЭМ!$D$10+'СЕТ СН'!$I$5-'СЕТ СН'!$I$21</f>
        <v>3958.2700697099999</v>
      </c>
      <c r="R126" s="36">
        <f>SUMIFS(СВЦЭМ!$D$39:$D$782,СВЦЭМ!$A$39:$A$782,$A126,СВЦЭМ!$B$39:$B$782,R$119)+'СЕТ СН'!$I$11+СВЦЭМ!$D$10+'СЕТ СН'!$I$5-'СЕТ СН'!$I$21</f>
        <v>3958.7213723300001</v>
      </c>
      <c r="S126" s="36">
        <f>SUMIFS(СВЦЭМ!$D$39:$D$782,СВЦЭМ!$A$39:$A$782,$A126,СВЦЭМ!$B$39:$B$782,S$119)+'СЕТ СН'!$I$11+СВЦЭМ!$D$10+'СЕТ СН'!$I$5-'СЕТ СН'!$I$21</f>
        <v>3921.5993922799998</v>
      </c>
      <c r="T126" s="36">
        <f>SUMIFS(СВЦЭМ!$D$39:$D$782,СВЦЭМ!$A$39:$A$782,$A126,СВЦЭМ!$B$39:$B$782,T$119)+'СЕТ СН'!$I$11+СВЦЭМ!$D$10+'СЕТ СН'!$I$5-'СЕТ СН'!$I$21</f>
        <v>3834.6979286400001</v>
      </c>
      <c r="U126" s="36">
        <f>SUMIFS(СВЦЭМ!$D$39:$D$782,СВЦЭМ!$A$39:$A$782,$A126,СВЦЭМ!$B$39:$B$782,U$119)+'СЕТ СН'!$I$11+СВЦЭМ!$D$10+'СЕТ СН'!$I$5-'СЕТ СН'!$I$21</f>
        <v>3779.6199324899999</v>
      </c>
      <c r="V126" s="36">
        <f>SUMIFS(СВЦЭМ!$D$39:$D$782,СВЦЭМ!$A$39:$A$782,$A126,СВЦЭМ!$B$39:$B$782,V$119)+'СЕТ СН'!$I$11+СВЦЭМ!$D$10+'СЕТ СН'!$I$5-'СЕТ СН'!$I$21</f>
        <v>3761.20624959</v>
      </c>
      <c r="W126" s="36">
        <f>SUMIFS(СВЦЭМ!$D$39:$D$782,СВЦЭМ!$A$39:$A$782,$A126,СВЦЭМ!$B$39:$B$782,W$119)+'СЕТ СН'!$I$11+СВЦЭМ!$D$10+'СЕТ СН'!$I$5-'СЕТ СН'!$I$21</f>
        <v>3761.7744994900004</v>
      </c>
      <c r="X126" s="36">
        <f>SUMIFS(СВЦЭМ!$D$39:$D$782,СВЦЭМ!$A$39:$A$782,$A126,СВЦЭМ!$B$39:$B$782,X$119)+'СЕТ СН'!$I$11+СВЦЭМ!$D$10+'СЕТ СН'!$I$5-'СЕТ СН'!$I$21</f>
        <v>3777.43022101</v>
      </c>
      <c r="Y126" s="36">
        <f>SUMIFS(СВЦЭМ!$D$39:$D$782,СВЦЭМ!$A$39:$A$782,$A126,СВЦЭМ!$B$39:$B$782,Y$119)+'СЕТ СН'!$I$11+СВЦЭМ!$D$10+'СЕТ СН'!$I$5-'СЕТ СН'!$I$21</f>
        <v>3831.3060246</v>
      </c>
    </row>
    <row r="127" spans="1:27" ht="15.75" x14ac:dyDescent="0.2">
      <c r="A127" s="35">
        <f t="shared" si="3"/>
        <v>44294</v>
      </c>
      <c r="B127" s="36">
        <f>SUMIFS(СВЦЭМ!$D$39:$D$782,СВЦЭМ!$A$39:$A$782,$A127,СВЦЭМ!$B$39:$B$782,B$119)+'СЕТ СН'!$I$11+СВЦЭМ!$D$10+'СЕТ СН'!$I$5-'СЕТ СН'!$I$21</f>
        <v>3866.77445764</v>
      </c>
      <c r="C127" s="36">
        <f>SUMIFS(СВЦЭМ!$D$39:$D$782,СВЦЭМ!$A$39:$A$782,$A127,СВЦЭМ!$B$39:$B$782,C$119)+'СЕТ СН'!$I$11+СВЦЭМ!$D$10+'СЕТ СН'!$I$5-'СЕТ СН'!$I$21</f>
        <v>3944.2027081199999</v>
      </c>
      <c r="D127" s="36">
        <f>SUMIFS(СВЦЭМ!$D$39:$D$782,СВЦЭМ!$A$39:$A$782,$A127,СВЦЭМ!$B$39:$B$782,D$119)+'СЕТ СН'!$I$11+СВЦЭМ!$D$10+'СЕТ СН'!$I$5-'СЕТ СН'!$I$21</f>
        <v>3926.4476620300002</v>
      </c>
      <c r="E127" s="36">
        <f>SUMIFS(СВЦЭМ!$D$39:$D$782,СВЦЭМ!$A$39:$A$782,$A127,СВЦЭМ!$B$39:$B$782,E$119)+'СЕТ СН'!$I$11+СВЦЭМ!$D$10+'СЕТ СН'!$I$5-'СЕТ СН'!$I$21</f>
        <v>3920.3732346400002</v>
      </c>
      <c r="F127" s="36">
        <f>SUMIFS(СВЦЭМ!$D$39:$D$782,СВЦЭМ!$A$39:$A$782,$A127,СВЦЭМ!$B$39:$B$782,F$119)+'СЕТ СН'!$I$11+СВЦЭМ!$D$10+'СЕТ СН'!$I$5-'СЕТ СН'!$I$21</f>
        <v>3920.0763351800001</v>
      </c>
      <c r="G127" s="36">
        <f>SUMIFS(СВЦЭМ!$D$39:$D$782,СВЦЭМ!$A$39:$A$782,$A127,СВЦЭМ!$B$39:$B$782,G$119)+'СЕТ СН'!$I$11+СВЦЭМ!$D$10+'СЕТ СН'!$I$5-'СЕТ СН'!$I$21</f>
        <v>3934.43331175</v>
      </c>
      <c r="H127" s="36">
        <f>SUMIFS(СВЦЭМ!$D$39:$D$782,СВЦЭМ!$A$39:$A$782,$A127,СВЦЭМ!$B$39:$B$782,H$119)+'СЕТ СН'!$I$11+СВЦЭМ!$D$10+'СЕТ СН'!$I$5-'СЕТ СН'!$I$21</f>
        <v>3918.5742445300002</v>
      </c>
      <c r="I127" s="36">
        <f>SUMIFS(СВЦЭМ!$D$39:$D$782,СВЦЭМ!$A$39:$A$782,$A127,СВЦЭМ!$B$39:$B$782,I$119)+'СЕТ СН'!$I$11+СВЦЭМ!$D$10+'СЕТ СН'!$I$5-'СЕТ СН'!$I$21</f>
        <v>3865.3601140999999</v>
      </c>
      <c r="J127" s="36">
        <f>SUMIFS(СВЦЭМ!$D$39:$D$782,СВЦЭМ!$A$39:$A$782,$A127,СВЦЭМ!$B$39:$B$782,J$119)+'СЕТ СН'!$I$11+СВЦЭМ!$D$10+'СЕТ СН'!$I$5-'СЕТ СН'!$I$21</f>
        <v>3860.1986514499999</v>
      </c>
      <c r="K127" s="36">
        <f>SUMIFS(СВЦЭМ!$D$39:$D$782,СВЦЭМ!$A$39:$A$782,$A127,СВЦЭМ!$B$39:$B$782,K$119)+'СЕТ СН'!$I$11+СВЦЭМ!$D$10+'СЕТ СН'!$I$5-'СЕТ СН'!$I$21</f>
        <v>3838.8046097599999</v>
      </c>
      <c r="L127" s="36">
        <f>SUMIFS(СВЦЭМ!$D$39:$D$782,СВЦЭМ!$A$39:$A$782,$A127,СВЦЭМ!$B$39:$B$782,L$119)+'СЕТ СН'!$I$11+СВЦЭМ!$D$10+'СЕТ СН'!$I$5-'СЕТ СН'!$I$21</f>
        <v>3843.4248376200003</v>
      </c>
      <c r="M127" s="36">
        <f>SUMIFS(СВЦЭМ!$D$39:$D$782,СВЦЭМ!$A$39:$A$782,$A127,СВЦЭМ!$B$39:$B$782,M$119)+'СЕТ СН'!$I$11+СВЦЭМ!$D$10+'СЕТ СН'!$I$5-'СЕТ СН'!$I$21</f>
        <v>3852.5851527</v>
      </c>
      <c r="N127" s="36">
        <f>SUMIFS(СВЦЭМ!$D$39:$D$782,СВЦЭМ!$A$39:$A$782,$A127,СВЦЭМ!$B$39:$B$782,N$119)+'СЕТ СН'!$I$11+СВЦЭМ!$D$10+'СЕТ СН'!$I$5-'СЕТ СН'!$I$21</f>
        <v>3874.01381102</v>
      </c>
      <c r="O127" s="36">
        <f>SUMIFS(СВЦЭМ!$D$39:$D$782,СВЦЭМ!$A$39:$A$782,$A127,СВЦЭМ!$B$39:$B$782,O$119)+'СЕТ СН'!$I$11+СВЦЭМ!$D$10+'СЕТ СН'!$I$5-'СЕТ СН'!$I$21</f>
        <v>3879.6070704599997</v>
      </c>
      <c r="P127" s="36">
        <f>SUMIFS(СВЦЭМ!$D$39:$D$782,СВЦЭМ!$A$39:$A$782,$A127,СВЦЭМ!$B$39:$B$782,P$119)+'СЕТ СН'!$I$11+СВЦЭМ!$D$10+'СЕТ СН'!$I$5-'СЕТ СН'!$I$21</f>
        <v>3882.34427486</v>
      </c>
      <c r="Q127" s="36">
        <f>SUMIFS(СВЦЭМ!$D$39:$D$782,СВЦЭМ!$A$39:$A$782,$A127,СВЦЭМ!$B$39:$B$782,Q$119)+'СЕТ СН'!$I$11+СВЦЭМ!$D$10+'СЕТ СН'!$I$5-'СЕТ СН'!$I$21</f>
        <v>3907.0961753399997</v>
      </c>
      <c r="R127" s="36">
        <f>SUMIFS(СВЦЭМ!$D$39:$D$782,СВЦЭМ!$A$39:$A$782,$A127,СВЦЭМ!$B$39:$B$782,R$119)+'СЕТ СН'!$I$11+СВЦЭМ!$D$10+'СЕТ СН'!$I$5-'СЕТ СН'!$I$21</f>
        <v>3895.9577116</v>
      </c>
      <c r="S127" s="36">
        <f>SUMIFS(СВЦЭМ!$D$39:$D$782,СВЦЭМ!$A$39:$A$782,$A127,СВЦЭМ!$B$39:$B$782,S$119)+'СЕТ СН'!$I$11+СВЦЭМ!$D$10+'СЕТ СН'!$I$5-'СЕТ СН'!$I$21</f>
        <v>3879.3448517400002</v>
      </c>
      <c r="T127" s="36">
        <f>SUMIFS(СВЦЭМ!$D$39:$D$782,СВЦЭМ!$A$39:$A$782,$A127,СВЦЭМ!$B$39:$B$782,T$119)+'СЕТ СН'!$I$11+СВЦЭМ!$D$10+'СЕТ СН'!$I$5-'СЕТ СН'!$I$21</f>
        <v>3855.1753474899997</v>
      </c>
      <c r="U127" s="36">
        <f>SUMIFS(СВЦЭМ!$D$39:$D$782,СВЦЭМ!$A$39:$A$782,$A127,СВЦЭМ!$B$39:$B$782,U$119)+'СЕТ СН'!$I$11+СВЦЭМ!$D$10+'СЕТ СН'!$I$5-'СЕТ СН'!$I$21</f>
        <v>3780.64378502</v>
      </c>
      <c r="V127" s="36">
        <f>SUMIFS(СВЦЭМ!$D$39:$D$782,СВЦЭМ!$A$39:$A$782,$A127,СВЦЭМ!$B$39:$B$782,V$119)+'СЕТ СН'!$I$11+СВЦЭМ!$D$10+'СЕТ СН'!$I$5-'СЕТ СН'!$I$21</f>
        <v>3776.8629550100004</v>
      </c>
      <c r="W127" s="36">
        <f>SUMIFS(СВЦЭМ!$D$39:$D$782,СВЦЭМ!$A$39:$A$782,$A127,СВЦЭМ!$B$39:$B$782,W$119)+'СЕТ СН'!$I$11+СВЦЭМ!$D$10+'СЕТ СН'!$I$5-'СЕТ СН'!$I$21</f>
        <v>3798.1619023000003</v>
      </c>
      <c r="X127" s="36">
        <f>SUMIFS(СВЦЭМ!$D$39:$D$782,СВЦЭМ!$A$39:$A$782,$A127,СВЦЭМ!$B$39:$B$782,X$119)+'СЕТ СН'!$I$11+СВЦЭМ!$D$10+'СЕТ СН'!$I$5-'СЕТ СН'!$I$21</f>
        <v>3817.3469378999998</v>
      </c>
      <c r="Y127" s="36">
        <f>SUMIFS(СВЦЭМ!$D$39:$D$782,СВЦЭМ!$A$39:$A$782,$A127,СВЦЭМ!$B$39:$B$782,Y$119)+'СЕТ СН'!$I$11+СВЦЭМ!$D$10+'СЕТ СН'!$I$5-'СЕТ СН'!$I$21</f>
        <v>3861.02041487</v>
      </c>
    </row>
    <row r="128" spans="1:27" ht="15.75" x14ac:dyDescent="0.2">
      <c r="A128" s="35">
        <f t="shared" si="3"/>
        <v>44295</v>
      </c>
      <c r="B128" s="36">
        <f>SUMIFS(СВЦЭМ!$D$39:$D$782,СВЦЭМ!$A$39:$A$782,$A128,СВЦЭМ!$B$39:$B$782,B$119)+'СЕТ СН'!$I$11+СВЦЭМ!$D$10+'СЕТ СН'!$I$5-'СЕТ СН'!$I$21</f>
        <v>3836.6231670100001</v>
      </c>
      <c r="C128" s="36">
        <f>SUMIFS(СВЦЭМ!$D$39:$D$782,СВЦЭМ!$A$39:$A$782,$A128,СВЦЭМ!$B$39:$B$782,C$119)+'СЕТ СН'!$I$11+СВЦЭМ!$D$10+'СЕТ СН'!$I$5-'СЕТ СН'!$I$21</f>
        <v>3879.83074829</v>
      </c>
      <c r="D128" s="36">
        <f>SUMIFS(СВЦЭМ!$D$39:$D$782,СВЦЭМ!$A$39:$A$782,$A128,СВЦЭМ!$B$39:$B$782,D$119)+'СЕТ СН'!$I$11+СВЦЭМ!$D$10+'СЕТ СН'!$I$5-'СЕТ СН'!$I$21</f>
        <v>3919.2285342599998</v>
      </c>
      <c r="E128" s="36">
        <f>SUMIFS(СВЦЭМ!$D$39:$D$782,СВЦЭМ!$A$39:$A$782,$A128,СВЦЭМ!$B$39:$B$782,E$119)+'СЕТ СН'!$I$11+СВЦЭМ!$D$10+'СЕТ СН'!$I$5-'СЕТ СН'!$I$21</f>
        <v>3918.8438868000003</v>
      </c>
      <c r="F128" s="36">
        <f>SUMIFS(СВЦЭМ!$D$39:$D$782,СВЦЭМ!$A$39:$A$782,$A128,СВЦЭМ!$B$39:$B$782,F$119)+'СЕТ СН'!$I$11+СВЦЭМ!$D$10+'СЕТ СН'!$I$5-'СЕТ СН'!$I$21</f>
        <v>3918.4462796099997</v>
      </c>
      <c r="G128" s="36">
        <f>SUMIFS(СВЦЭМ!$D$39:$D$782,СВЦЭМ!$A$39:$A$782,$A128,СВЦЭМ!$B$39:$B$782,G$119)+'СЕТ СН'!$I$11+СВЦЭМ!$D$10+'СЕТ СН'!$I$5-'СЕТ СН'!$I$21</f>
        <v>3922.9863990000003</v>
      </c>
      <c r="H128" s="36">
        <f>SUMIFS(СВЦЭМ!$D$39:$D$782,СВЦЭМ!$A$39:$A$782,$A128,СВЦЭМ!$B$39:$B$782,H$119)+'СЕТ СН'!$I$11+СВЦЭМ!$D$10+'СЕТ СН'!$I$5-'СЕТ СН'!$I$21</f>
        <v>3906.60345379</v>
      </c>
      <c r="I128" s="36">
        <f>SUMIFS(СВЦЭМ!$D$39:$D$782,СВЦЭМ!$A$39:$A$782,$A128,СВЦЭМ!$B$39:$B$782,I$119)+'СЕТ СН'!$I$11+СВЦЭМ!$D$10+'СЕТ СН'!$I$5-'СЕТ СН'!$I$21</f>
        <v>3827.77770366</v>
      </c>
      <c r="J128" s="36">
        <f>SUMIFS(СВЦЭМ!$D$39:$D$782,СВЦЭМ!$A$39:$A$782,$A128,СВЦЭМ!$B$39:$B$782,J$119)+'СЕТ СН'!$I$11+СВЦЭМ!$D$10+'СЕТ СН'!$I$5-'СЕТ СН'!$I$21</f>
        <v>3835.3363425500002</v>
      </c>
      <c r="K128" s="36">
        <f>SUMIFS(СВЦЭМ!$D$39:$D$782,СВЦЭМ!$A$39:$A$782,$A128,СВЦЭМ!$B$39:$B$782,K$119)+'СЕТ СН'!$I$11+СВЦЭМ!$D$10+'СЕТ СН'!$I$5-'СЕТ СН'!$I$21</f>
        <v>3836.3641292299999</v>
      </c>
      <c r="L128" s="36">
        <f>SUMIFS(СВЦЭМ!$D$39:$D$782,СВЦЭМ!$A$39:$A$782,$A128,СВЦЭМ!$B$39:$B$782,L$119)+'СЕТ СН'!$I$11+СВЦЭМ!$D$10+'СЕТ СН'!$I$5-'СЕТ СН'!$I$21</f>
        <v>3840.77555097</v>
      </c>
      <c r="M128" s="36">
        <f>SUMIFS(СВЦЭМ!$D$39:$D$782,СВЦЭМ!$A$39:$A$782,$A128,СВЦЭМ!$B$39:$B$782,M$119)+'СЕТ СН'!$I$11+СВЦЭМ!$D$10+'СЕТ СН'!$I$5-'СЕТ СН'!$I$21</f>
        <v>3832.0719868699998</v>
      </c>
      <c r="N128" s="36">
        <f>SUMIFS(СВЦЭМ!$D$39:$D$782,СВЦЭМ!$A$39:$A$782,$A128,СВЦЭМ!$B$39:$B$782,N$119)+'СЕТ СН'!$I$11+СВЦЭМ!$D$10+'СЕТ СН'!$I$5-'СЕТ СН'!$I$21</f>
        <v>3855.41499423</v>
      </c>
      <c r="O128" s="36">
        <f>SUMIFS(СВЦЭМ!$D$39:$D$782,СВЦЭМ!$A$39:$A$782,$A128,СВЦЭМ!$B$39:$B$782,O$119)+'СЕТ СН'!$I$11+СВЦЭМ!$D$10+'СЕТ СН'!$I$5-'СЕТ СН'!$I$21</f>
        <v>3834.8798156800003</v>
      </c>
      <c r="P128" s="36">
        <f>SUMIFS(СВЦЭМ!$D$39:$D$782,СВЦЭМ!$A$39:$A$782,$A128,СВЦЭМ!$B$39:$B$782,P$119)+'СЕТ СН'!$I$11+СВЦЭМ!$D$10+'СЕТ СН'!$I$5-'СЕТ СН'!$I$21</f>
        <v>3863.0250865899998</v>
      </c>
      <c r="Q128" s="36">
        <f>SUMIFS(СВЦЭМ!$D$39:$D$782,СВЦЭМ!$A$39:$A$782,$A128,СВЦЭМ!$B$39:$B$782,Q$119)+'СЕТ СН'!$I$11+СВЦЭМ!$D$10+'СЕТ СН'!$I$5-'СЕТ СН'!$I$21</f>
        <v>3890.9279884600001</v>
      </c>
      <c r="R128" s="36">
        <f>SUMIFS(СВЦЭМ!$D$39:$D$782,СВЦЭМ!$A$39:$A$782,$A128,СВЦЭМ!$B$39:$B$782,R$119)+'СЕТ СН'!$I$11+СВЦЭМ!$D$10+'СЕТ СН'!$I$5-'СЕТ СН'!$I$21</f>
        <v>3872.2713466</v>
      </c>
      <c r="S128" s="36">
        <f>SUMIFS(СВЦЭМ!$D$39:$D$782,СВЦЭМ!$A$39:$A$782,$A128,СВЦЭМ!$B$39:$B$782,S$119)+'СЕТ СН'!$I$11+СВЦЭМ!$D$10+'СЕТ СН'!$I$5-'СЕТ СН'!$I$21</f>
        <v>3849.2128227100002</v>
      </c>
      <c r="T128" s="36">
        <f>SUMIFS(СВЦЭМ!$D$39:$D$782,СВЦЭМ!$A$39:$A$782,$A128,СВЦЭМ!$B$39:$B$782,T$119)+'СЕТ СН'!$I$11+СВЦЭМ!$D$10+'СЕТ СН'!$I$5-'СЕТ СН'!$I$21</f>
        <v>3845.8144691899997</v>
      </c>
      <c r="U128" s="36">
        <f>SUMIFS(СВЦЭМ!$D$39:$D$782,СВЦЭМ!$A$39:$A$782,$A128,СВЦЭМ!$B$39:$B$782,U$119)+'СЕТ СН'!$I$11+СВЦЭМ!$D$10+'СЕТ СН'!$I$5-'СЕТ СН'!$I$21</f>
        <v>3839.54041521</v>
      </c>
      <c r="V128" s="36">
        <f>SUMIFS(СВЦЭМ!$D$39:$D$782,СВЦЭМ!$A$39:$A$782,$A128,СВЦЭМ!$B$39:$B$782,V$119)+'СЕТ СН'!$I$11+СВЦЭМ!$D$10+'СЕТ СН'!$I$5-'СЕТ СН'!$I$21</f>
        <v>3852.5681912099999</v>
      </c>
      <c r="W128" s="36">
        <f>SUMIFS(СВЦЭМ!$D$39:$D$782,СВЦЭМ!$A$39:$A$782,$A128,СВЦЭМ!$B$39:$B$782,W$119)+'СЕТ СН'!$I$11+СВЦЭМ!$D$10+'СЕТ СН'!$I$5-'СЕТ СН'!$I$21</f>
        <v>3857.8560728000002</v>
      </c>
      <c r="X128" s="36">
        <f>SUMIFS(СВЦЭМ!$D$39:$D$782,СВЦЭМ!$A$39:$A$782,$A128,СВЦЭМ!$B$39:$B$782,X$119)+'СЕТ СН'!$I$11+СВЦЭМ!$D$10+'СЕТ СН'!$I$5-'СЕТ СН'!$I$21</f>
        <v>3840.0152617200001</v>
      </c>
      <c r="Y128" s="36">
        <f>SUMIFS(СВЦЭМ!$D$39:$D$782,СВЦЭМ!$A$39:$A$782,$A128,СВЦЭМ!$B$39:$B$782,Y$119)+'СЕТ СН'!$I$11+СВЦЭМ!$D$10+'СЕТ СН'!$I$5-'СЕТ СН'!$I$21</f>
        <v>3807.7098273499996</v>
      </c>
    </row>
    <row r="129" spans="1:25" ht="15.75" x14ac:dyDescent="0.2">
      <c r="A129" s="35">
        <f t="shared" si="3"/>
        <v>44296</v>
      </c>
      <c r="B129" s="36">
        <f>SUMIFS(СВЦЭМ!$D$39:$D$782,СВЦЭМ!$A$39:$A$782,$A129,СВЦЭМ!$B$39:$B$782,B$119)+'СЕТ СН'!$I$11+СВЦЭМ!$D$10+'СЕТ СН'!$I$5-'СЕТ СН'!$I$21</f>
        <v>3889.0025049400001</v>
      </c>
      <c r="C129" s="36">
        <f>SUMIFS(СВЦЭМ!$D$39:$D$782,СВЦЭМ!$A$39:$A$782,$A129,СВЦЭМ!$B$39:$B$782,C$119)+'СЕТ СН'!$I$11+СВЦЭМ!$D$10+'СЕТ СН'!$I$5-'СЕТ СН'!$I$21</f>
        <v>3937.0396679800001</v>
      </c>
      <c r="D129" s="36">
        <f>SUMIFS(СВЦЭМ!$D$39:$D$782,СВЦЭМ!$A$39:$A$782,$A129,СВЦЭМ!$B$39:$B$782,D$119)+'СЕТ СН'!$I$11+СВЦЭМ!$D$10+'СЕТ СН'!$I$5-'СЕТ СН'!$I$21</f>
        <v>3948.2993316900001</v>
      </c>
      <c r="E129" s="36">
        <f>SUMIFS(СВЦЭМ!$D$39:$D$782,СВЦЭМ!$A$39:$A$782,$A129,СВЦЭМ!$B$39:$B$782,E$119)+'СЕТ СН'!$I$11+СВЦЭМ!$D$10+'СЕТ СН'!$I$5-'СЕТ СН'!$I$21</f>
        <v>3929.1775693999998</v>
      </c>
      <c r="F129" s="36">
        <f>SUMIFS(СВЦЭМ!$D$39:$D$782,СВЦЭМ!$A$39:$A$782,$A129,СВЦЭМ!$B$39:$B$782,F$119)+'СЕТ СН'!$I$11+СВЦЭМ!$D$10+'СЕТ СН'!$I$5-'СЕТ СН'!$I$21</f>
        <v>3912.1850227200002</v>
      </c>
      <c r="G129" s="36">
        <f>SUMIFS(СВЦЭМ!$D$39:$D$782,СВЦЭМ!$A$39:$A$782,$A129,СВЦЭМ!$B$39:$B$782,G$119)+'СЕТ СН'!$I$11+СВЦЭМ!$D$10+'СЕТ СН'!$I$5-'СЕТ СН'!$I$21</f>
        <v>3915.8620956100003</v>
      </c>
      <c r="H129" s="36">
        <f>SUMIFS(СВЦЭМ!$D$39:$D$782,СВЦЭМ!$A$39:$A$782,$A129,СВЦЭМ!$B$39:$B$782,H$119)+'СЕТ СН'!$I$11+СВЦЭМ!$D$10+'СЕТ СН'!$I$5-'СЕТ СН'!$I$21</f>
        <v>3901.9017932300003</v>
      </c>
      <c r="I129" s="36">
        <f>SUMIFS(СВЦЭМ!$D$39:$D$782,СВЦЭМ!$A$39:$A$782,$A129,СВЦЭМ!$B$39:$B$782,I$119)+'СЕТ СН'!$I$11+СВЦЭМ!$D$10+'СЕТ СН'!$I$5-'СЕТ СН'!$I$21</f>
        <v>3863.5136254500003</v>
      </c>
      <c r="J129" s="36">
        <f>SUMIFS(СВЦЭМ!$D$39:$D$782,СВЦЭМ!$A$39:$A$782,$A129,СВЦЭМ!$B$39:$B$782,J$119)+'СЕТ СН'!$I$11+СВЦЭМ!$D$10+'СЕТ СН'!$I$5-'СЕТ СН'!$I$21</f>
        <v>3814.87605373</v>
      </c>
      <c r="K129" s="36">
        <f>SUMIFS(СВЦЭМ!$D$39:$D$782,СВЦЭМ!$A$39:$A$782,$A129,СВЦЭМ!$B$39:$B$782,K$119)+'СЕТ СН'!$I$11+СВЦЭМ!$D$10+'СЕТ СН'!$I$5-'СЕТ СН'!$I$21</f>
        <v>3748.7618752799999</v>
      </c>
      <c r="L129" s="36">
        <f>SUMIFS(СВЦЭМ!$D$39:$D$782,СВЦЭМ!$A$39:$A$782,$A129,СВЦЭМ!$B$39:$B$782,L$119)+'СЕТ СН'!$I$11+СВЦЭМ!$D$10+'СЕТ СН'!$I$5-'СЕТ СН'!$I$21</f>
        <v>3758.6923142200003</v>
      </c>
      <c r="M129" s="36">
        <f>SUMIFS(СВЦЭМ!$D$39:$D$782,СВЦЭМ!$A$39:$A$782,$A129,СВЦЭМ!$B$39:$B$782,M$119)+'СЕТ СН'!$I$11+СВЦЭМ!$D$10+'СЕТ СН'!$I$5-'СЕТ СН'!$I$21</f>
        <v>3779.6068638200004</v>
      </c>
      <c r="N129" s="36">
        <f>SUMIFS(СВЦЭМ!$D$39:$D$782,СВЦЭМ!$A$39:$A$782,$A129,СВЦЭМ!$B$39:$B$782,N$119)+'СЕТ СН'!$I$11+СВЦЭМ!$D$10+'СЕТ СН'!$I$5-'СЕТ СН'!$I$21</f>
        <v>3831.1022565799999</v>
      </c>
      <c r="O129" s="36">
        <f>SUMIFS(СВЦЭМ!$D$39:$D$782,СВЦЭМ!$A$39:$A$782,$A129,СВЦЭМ!$B$39:$B$782,O$119)+'СЕТ СН'!$I$11+СВЦЭМ!$D$10+'СЕТ СН'!$I$5-'СЕТ СН'!$I$21</f>
        <v>3859.4843330399999</v>
      </c>
      <c r="P129" s="36">
        <f>SUMIFS(СВЦЭМ!$D$39:$D$782,СВЦЭМ!$A$39:$A$782,$A129,СВЦЭМ!$B$39:$B$782,P$119)+'СЕТ СН'!$I$11+СВЦЭМ!$D$10+'СЕТ СН'!$I$5-'СЕТ СН'!$I$21</f>
        <v>3912.4157935900002</v>
      </c>
      <c r="Q129" s="36">
        <f>SUMIFS(СВЦЭМ!$D$39:$D$782,СВЦЭМ!$A$39:$A$782,$A129,СВЦЭМ!$B$39:$B$782,Q$119)+'СЕТ СН'!$I$11+СВЦЭМ!$D$10+'СЕТ СН'!$I$5-'СЕТ СН'!$I$21</f>
        <v>3928.02020842</v>
      </c>
      <c r="R129" s="36">
        <f>SUMIFS(СВЦЭМ!$D$39:$D$782,СВЦЭМ!$A$39:$A$782,$A129,СВЦЭМ!$B$39:$B$782,R$119)+'СЕТ СН'!$I$11+СВЦЭМ!$D$10+'СЕТ СН'!$I$5-'СЕТ СН'!$I$21</f>
        <v>3914.1345697100001</v>
      </c>
      <c r="S129" s="36">
        <f>SUMIFS(СВЦЭМ!$D$39:$D$782,СВЦЭМ!$A$39:$A$782,$A129,СВЦЭМ!$B$39:$B$782,S$119)+'СЕТ СН'!$I$11+СВЦЭМ!$D$10+'СЕТ СН'!$I$5-'СЕТ СН'!$I$21</f>
        <v>3859.4478003900003</v>
      </c>
      <c r="T129" s="36">
        <f>SUMIFS(СВЦЭМ!$D$39:$D$782,СВЦЭМ!$A$39:$A$782,$A129,СВЦЭМ!$B$39:$B$782,T$119)+'СЕТ СН'!$I$11+СВЦЭМ!$D$10+'СЕТ СН'!$I$5-'СЕТ СН'!$I$21</f>
        <v>3744.43927558</v>
      </c>
      <c r="U129" s="36">
        <f>SUMIFS(СВЦЭМ!$D$39:$D$782,СВЦЭМ!$A$39:$A$782,$A129,СВЦЭМ!$B$39:$B$782,U$119)+'СЕТ СН'!$I$11+СВЦЭМ!$D$10+'СЕТ СН'!$I$5-'СЕТ СН'!$I$21</f>
        <v>3668.0841449300001</v>
      </c>
      <c r="V129" s="36">
        <f>SUMIFS(СВЦЭМ!$D$39:$D$782,СВЦЭМ!$A$39:$A$782,$A129,СВЦЭМ!$B$39:$B$782,V$119)+'СЕТ СН'!$I$11+СВЦЭМ!$D$10+'СЕТ СН'!$I$5-'СЕТ СН'!$I$21</f>
        <v>3663.3740858800002</v>
      </c>
      <c r="W129" s="36">
        <f>SUMIFS(СВЦЭМ!$D$39:$D$782,СВЦЭМ!$A$39:$A$782,$A129,СВЦЭМ!$B$39:$B$782,W$119)+'СЕТ СН'!$I$11+СВЦЭМ!$D$10+'СЕТ СН'!$I$5-'СЕТ СН'!$I$21</f>
        <v>3677.9430894500001</v>
      </c>
      <c r="X129" s="36">
        <f>SUMIFS(СВЦЭМ!$D$39:$D$782,СВЦЭМ!$A$39:$A$782,$A129,СВЦЭМ!$B$39:$B$782,X$119)+'СЕТ СН'!$I$11+СВЦЭМ!$D$10+'СЕТ СН'!$I$5-'СЕТ СН'!$I$21</f>
        <v>3682.8930631600001</v>
      </c>
      <c r="Y129" s="36">
        <f>SUMIFS(СВЦЭМ!$D$39:$D$782,СВЦЭМ!$A$39:$A$782,$A129,СВЦЭМ!$B$39:$B$782,Y$119)+'СЕТ СН'!$I$11+СВЦЭМ!$D$10+'СЕТ СН'!$I$5-'СЕТ СН'!$I$21</f>
        <v>3730.1356295200003</v>
      </c>
    </row>
    <row r="130" spans="1:25" ht="15.75" x14ac:dyDescent="0.2">
      <c r="A130" s="35">
        <f t="shared" si="3"/>
        <v>44297</v>
      </c>
      <c r="B130" s="36">
        <f>SUMIFS(СВЦЭМ!$D$39:$D$782,СВЦЭМ!$A$39:$A$782,$A130,СВЦЭМ!$B$39:$B$782,B$119)+'СЕТ СН'!$I$11+СВЦЭМ!$D$10+'СЕТ СН'!$I$5-'СЕТ СН'!$I$21</f>
        <v>3820.5112619000001</v>
      </c>
      <c r="C130" s="36">
        <f>SUMIFS(СВЦЭМ!$D$39:$D$782,СВЦЭМ!$A$39:$A$782,$A130,СВЦЭМ!$B$39:$B$782,C$119)+'СЕТ СН'!$I$11+СВЦЭМ!$D$10+'СЕТ СН'!$I$5-'СЕТ СН'!$I$21</f>
        <v>3938.1037579700001</v>
      </c>
      <c r="D130" s="36">
        <f>SUMIFS(СВЦЭМ!$D$39:$D$782,СВЦЭМ!$A$39:$A$782,$A130,СВЦЭМ!$B$39:$B$782,D$119)+'СЕТ СН'!$I$11+СВЦЭМ!$D$10+'СЕТ СН'!$I$5-'СЕТ СН'!$I$21</f>
        <v>4019.58579341</v>
      </c>
      <c r="E130" s="36">
        <f>SUMIFS(СВЦЭМ!$D$39:$D$782,СВЦЭМ!$A$39:$A$782,$A130,СВЦЭМ!$B$39:$B$782,E$119)+'СЕТ СН'!$I$11+СВЦЭМ!$D$10+'СЕТ СН'!$I$5-'СЕТ СН'!$I$21</f>
        <v>4043.5913312100001</v>
      </c>
      <c r="F130" s="36">
        <f>SUMIFS(СВЦЭМ!$D$39:$D$782,СВЦЭМ!$A$39:$A$782,$A130,СВЦЭМ!$B$39:$B$782,F$119)+'СЕТ СН'!$I$11+СВЦЭМ!$D$10+'СЕТ СН'!$I$5-'СЕТ СН'!$I$21</f>
        <v>4061.2109778399999</v>
      </c>
      <c r="G130" s="36">
        <f>SUMIFS(СВЦЭМ!$D$39:$D$782,СВЦЭМ!$A$39:$A$782,$A130,СВЦЭМ!$B$39:$B$782,G$119)+'СЕТ СН'!$I$11+СВЦЭМ!$D$10+'СЕТ СН'!$I$5-'СЕТ СН'!$I$21</f>
        <v>4057.2751120800003</v>
      </c>
      <c r="H130" s="36">
        <f>SUMIFS(СВЦЭМ!$D$39:$D$782,СВЦЭМ!$A$39:$A$782,$A130,СВЦЭМ!$B$39:$B$782,H$119)+'СЕТ СН'!$I$11+СВЦЭМ!$D$10+'СЕТ СН'!$I$5-'СЕТ СН'!$I$21</f>
        <v>4038.38677057</v>
      </c>
      <c r="I130" s="36">
        <f>SUMIFS(СВЦЭМ!$D$39:$D$782,СВЦЭМ!$A$39:$A$782,$A130,СВЦЭМ!$B$39:$B$782,I$119)+'СЕТ СН'!$I$11+СВЦЭМ!$D$10+'СЕТ СН'!$I$5-'СЕТ СН'!$I$21</f>
        <v>3961.9597212999997</v>
      </c>
      <c r="J130" s="36">
        <f>SUMIFS(СВЦЭМ!$D$39:$D$782,СВЦЭМ!$A$39:$A$782,$A130,СВЦЭМ!$B$39:$B$782,J$119)+'СЕТ СН'!$I$11+СВЦЭМ!$D$10+'СЕТ СН'!$I$5-'СЕТ СН'!$I$21</f>
        <v>3892.9458921</v>
      </c>
      <c r="K130" s="36">
        <f>SUMIFS(СВЦЭМ!$D$39:$D$782,СВЦЭМ!$A$39:$A$782,$A130,СВЦЭМ!$B$39:$B$782,K$119)+'СЕТ СН'!$I$11+СВЦЭМ!$D$10+'СЕТ СН'!$I$5-'СЕТ СН'!$I$21</f>
        <v>3818.1113504800001</v>
      </c>
      <c r="L130" s="36">
        <f>SUMIFS(СВЦЭМ!$D$39:$D$782,СВЦЭМ!$A$39:$A$782,$A130,СВЦЭМ!$B$39:$B$782,L$119)+'СЕТ СН'!$I$11+СВЦЭМ!$D$10+'СЕТ СН'!$I$5-'СЕТ СН'!$I$21</f>
        <v>3815.0903765200001</v>
      </c>
      <c r="M130" s="36">
        <f>SUMIFS(СВЦЭМ!$D$39:$D$782,СВЦЭМ!$A$39:$A$782,$A130,СВЦЭМ!$B$39:$B$782,M$119)+'СЕТ СН'!$I$11+СВЦЭМ!$D$10+'СЕТ СН'!$I$5-'СЕТ СН'!$I$21</f>
        <v>3821.9892362400001</v>
      </c>
      <c r="N130" s="36">
        <f>SUMIFS(СВЦЭМ!$D$39:$D$782,СВЦЭМ!$A$39:$A$782,$A130,СВЦЭМ!$B$39:$B$782,N$119)+'СЕТ СН'!$I$11+СВЦЭМ!$D$10+'СЕТ СН'!$I$5-'СЕТ СН'!$I$21</f>
        <v>3854.4432388800001</v>
      </c>
      <c r="O130" s="36">
        <f>SUMIFS(СВЦЭМ!$D$39:$D$782,СВЦЭМ!$A$39:$A$782,$A130,СВЦЭМ!$B$39:$B$782,O$119)+'СЕТ СН'!$I$11+СВЦЭМ!$D$10+'СЕТ СН'!$I$5-'СЕТ СН'!$I$21</f>
        <v>3885.9677951499998</v>
      </c>
      <c r="P130" s="36">
        <f>SUMIFS(СВЦЭМ!$D$39:$D$782,СВЦЭМ!$A$39:$A$782,$A130,СВЦЭМ!$B$39:$B$782,P$119)+'СЕТ СН'!$I$11+СВЦЭМ!$D$10+'СЕТ СН'!$I$5-'СЕТ СН'!$I$21</f>
        <v>3943.0285229900001</v>
      </c>
      <c r="Q130" s="36">
        <f>SUMIFS(СВЦЭМ!$D$39:$D$782,СВЦЭМ!$A$39:$A$782,$A130,СВЦЭМ!$B$39:$B$782,Q$119)+'СЕТ СН'!$I$11+СВЦЭМ!$D$10+'СЕТ СН'!$I$5-'СЕТ СН'!$I$21</f>
        <v>3976.60903014</v>
      </c>
      <c r="R130" s="36">
        <f>SUMIFS(СВЦЭМ!$D$39:$D$782,СВЦЭМ!$A$39:$A$782,$A130,СВЦЭМ!$B$39:$B$782,R$119)+'СЕТ СН'!$I$11+СВЦЭМ!$D$10+'СЕТ СН'!$I$5-'СЕТ СН'!$I$21</f>
        <v>3959.5092589999999</v>
      </c>
      <c r="S130" s="36">
        <f>SUMIFS(СВЦЭМ!$D$39:$D$782,СВЦЭМ!$A$39:$A$782,$A130,СВЦЭМ!$B$39:$B$782,S$119)+'СЕТ СН'!$I$11+СВЦЭМ!$D$10+'СЕТ СН'!$I$5-'СЕТ СН'!$I$21</f>
        <v>3928.8345731700001</v>
      </c>
      <c r="T130" s="36">
        <f>SUMIFS(СВЦЭМ!$D$39:$D$782,СВЦЭМ!$A$39:$A$782,$A130,СВЦЭМ!$B$39:$B$782,T$119)+'СЕТ СН'!$I$11+СВЦЭМ!$D$10+'СЕТ СН'!$I$5-'СЕТ СН'!$I$21</f>
        <v>3849.83445226</v>
      </c>
      <c r="U130" s="36">
        <f>SUMIFS(СВЦЭМ!$D$39:$D$782,СВЦЭМ!$A$39:$A$782,$A130,СВЦЭМ!$B$39:$B$782,U$119)+'СЕТ СН'!$I$11+СВЦЭМ!$D$10+'СЕТ СН'!$I$5-'СЕТ СН'!$I$21</f>
        <v>3777.46601203</v>
      </c>
      <c r="V130" s="36">
        <f>SUMIFS(СВЦЭМ!$D$39:$D$782,СВЦЭМ!$A$39:$A$782,$A130,СВЦЭМ!$B$39:$B$782,V$119)+'СЕТ СН'!$I$11+СВЦЭМ!$D$10+'СЕТ СН'!$I$5-'СЕТ СН'!$I$21</f>
        <v>3754.1432781499998</v>
      </c>
      <c r="W130" s="36">
        <f>SUMIFS(СВЦЭМ!$D$39:$D$782,СВЦЭМ!$A$39:$A$782,$A130,СВЦЭМ!$B$39:$B$782,W$119)+'СЕТ СН'!$I$11+СВЦЭМ!$D$10+'СЕТ СН'!$I$5-'СЕТ СН'!$I$21</f>
        <v>3756.3828273199997</v>
      </c>
      <c r="X130" s="36">
        <f>SUMIFS(СВЦЭМ!$D$39:$D$782,СВЦЭМ!$A$39:$A$782,$A130,СВЦЭМ!$B$39:$B$782,X$119)+'СЕТ СН'!$I$11+СВЦЭМ!$D$10+'СЕТ СН'!$I$5-'СЕТ СН'!$I$21</f>
        <v>3755.5742803599996</v>
      </c>
      <c r="Y130" s="36">
        <f>SUMIFS(СВЦЭМ!$D$39:$D$782,СВЦЭМ!$A$39:$A$782,$A130,СВЦЭМ!$B$39:$B$782,Y$119)+'СЕТ СН'!$I$11+СВЦЭМ!$D$10+'СЕТ СН'!$I$5-'СЕТ СН'!$I$21</f>
        <v>3803.4133585999998</v>
      </c>
    </row>
    <row r="131" spans="1:25" ht="15.75" x14ac:dyDescent="0.2">
      <c r="A131" s="35">
        <f t="shared" si="3"/>
        <v>44298</v>
      </c>
      <c r="B131" s="36">
        <f>SUMIFS(СВЦЭМ!$D$39:$D$782,СВЦЭМ!$A$39:$A$782,$A131,СВЦЭМ!$B$39:$B$782,B$119)+'СЕТ СН'!$I$11+СВЦЭМ!$D$10+'СЕТ СН'!$I$5-'СЕТ СН'!$I$21</f>
        <v>3853.6771387899998</v>
      </c>
      <c r="C131" s="36">
        <f>SUMIFS(СВЦЭМ!$D$39:$D$782,СВЦЭМ!$A$39:$A$782,$A131,СВЦЭМ!$B$39:$B$782,C$119)+'СЕТ СН'!$I$11+СВЦЭМ!$D$10+'СЕТ СН'!$I$5-'СЕТ СН'!$I$21</f>
        <v>3922.3657108400002</v>
      </c>
      <c r="D131" s="36">
        <f>SUMIFS(СВЦЭМ!$D$39:$D$782,СВЦЭМ!$A$39:$A$782,$A131,СВЦЭМ!$B$39:$B$782,D$119)+'СЕТ СН'!$I$11+СВЦЭМ!$D$10+'СЕТ СН'!$I$5-'СЕТ СН'!$I$21</f>
        <v>3984.5748780200001</v>
      </c>
      <c r="E131" s="36">
        <f>SUMIFS(СВЦЭМ!$D$39:$D$782,СВЦЭМ!$A$39:$A$782,$A131,СВЦЭМ!$B$39:$B$782,E$119)+'СЕТ СН'!$I$11+СВЦЭМ!$D$10+'СЕТ СН'!$I$5-'СЕТ СН'!$I$21</f>
        <v>4054.4513651100001</v>
      </c>
      <c r="F131" s="36">
        <f>SUMIFS(СВЦЭМ!$D$39:$D$782,СВЦЭМ!$A$39:$A$782,$A131,СВЦЭМ!$B$39:$B$782,F$119)+'СЕТ СН'!$I$11+СВЦЭМ!$D$10+'СЕТ СН'!$I$5-'СЕТ СН'!$I$21</f>
        <v>4075.2542493299998</v>
      </c>
      <c r="G131" s="36">
        <f>SUMIFS(СВЦЭМ!$D$39:$D$782,СВЦЭМ!$A$39:$A$782,$A131,СВЦЭМ!$B$39:$B$782,G$119)+'СЕТ СН'!$I$11+СВЦЭМ!$D$10+'СЕТ СН'!$I$5-'СЕТ СН'!$I$21</f>
        <v>4047.5607364500001</v>
      </c>
      <c r="H131" s="36">
        <f>SUMIFS(СВЦЭМ!$D$39:$D$782,СВЦЭМ!$A$39:$A$782,$A131,СВЦЭМ!$B$39:$B$782,H$119)+'СЕТ СН'!$I$11+СВЦЭМ!$D$10+'СЕТ СН'!$I$5-'СЕТ СН'!$I$21</f>
        <v>4009.3170144200003</v>
      </c>
      <c r="I131" s="36">
        <f>SUMIFS(СВЦЭМ!$D$39:$D$782,СВЦЭМ!$A$39:$A$782,$A131,СВЦЭМ!$B$39:$B$782,I$119)+'СЕТ СН'!$I$11+СВЦЭМ!$D$10+'СЕТ СН'!$I$5-'СЕТ СН'!$I$21</f>
        <v>3933.4763279399999</v>
      </c>
      <c r="J131" s="36">
        <f>SUMIFS(СВЦЭМ!$D$39:$D$782,СВЦЭМ!$A$39:$A$782,$A131,СВЦЭМ!$B$39:$B$782,J$119)+'СЕТ СН'!$I$11+СВЦЭМ!$D$10+'СЕТ СН'!$I$5-'СЕТ СН'!$I$21</f>
        <v>3859.8514864399999</v>
      </c>
      <c r="K131" s="36">
        <f>SUMIFS(СВЦЭМ!$D$39:$D$782,СВЦЭМ!$A$39:$A$782,$A131,СВЦЭМ!$B$39:$B$782,K$119)+'СЕТ СН'!$I$11+СВЦЭМ!$D$10+'СЕТ СН'!$I$5-'СЕТ СН'!$I$21</f>
        <v>3810.3696873199997</v>
      </c>
      <c r="L131" s="36">
        <f>SUMIFS(СВЦЭМ!$D$39:$D$782,СВЦЭМ!$A$39:$A$782,$A131,СВЦЭМ!$B$39:$B$782,L$119)+'СЕТ СН'!$I$11+СВЦЭМ!$D$10+'СЕТ СН'!$I$5-'СЕТ СН'!$I$21</f>
        <v>3803.1152050299997</v>
      </c>
      <c r="M131" s="36">
        <f>SUMIFS(СВЦЭМ!$D$39:$D$782,СВЦЭМ!$A$39:$A$782,$A131,СВЦЭМ!$B$39:$B$782,M$119)+'СЕТ СН'!$I$11+СВЦЭМ!$D$10+'СЕТ СН'!$I$5-'СЕТ СН'!$I$21</f>
        <v>3814.0633838799999</v>
      </c>
      <c r="N131" s="36">
        <f>SUMIFS(СВЦЭМ!$D$39:$D$782,СВЦЭМ!$A$39:$A$782,$A131,СВЦЭМ!$B$39:$B$782,N$119)+'СЕТ СН'!$I$11+СВЦЭМ!$D$10+'СЕТ СН'!$I$5-'СЕТ СН'!$I$21</f>
        <v>3839.3692050600002</v>
      </c>
      <c r="O131" s="36">
        <f>SUMIFS(СВЦЭМ!$D$39:$D$782,СВЦЭМ!$A$39:$A$782,$A131,СВЦЭМ!$B$39:$B$782,O$119)+'СЕТ СН'!$I$11+СВЦЭМ!$D$10+'СЕТ СН'!$I$5-'СЕТ СН'!$I$21</f>
        <v>3884.5455378199999</v>
      </c>
      <c r="P131" s="36">
        <f>SUMIFS(СВЦЭМ!$D$39:$D$782,СВЦЭМ!$A$39:$A$782,$A131,СВЦЭМ!$B$39:$B$782,P$119)+'СЕТ СН'!$I$11+СВЦЭМ!$D$10+'СЕТ СН'!$I$5-'СЕТ СН'!$I$21</f>
        <v>3928.7225018500003</v>
      </c>
      <c r="Q131" s="36">
        <f>SUMIFS(СВЦЭМ!$D$39:$D$782,СВЦЭМ!$A$39:$A$782,$A131,СВЦЭМ!$B$39:$B$782,Q$119)+'СЕТ СН'!$I$11+СВЦЭМ!$D$10+'СЕТ СН'!$I$5-'СЕТ СН'!$I$21</f>
        <v>3951.66375651</v>
      </c>
      <c r="R131" s="36">
        <f>SUMIFS(СВЦЭМ!$D$39:$D$782,СВЦЭМ!$A$39:$A$782,$A131,СВЦЭМ!$B$39:$B$782,R$119)+'СЕТ СН'!$I$11+СВЦЭМ!$D$10+'СЕТ СН'!$I$5-'СЕТ СН'!$I$21</f>
        <v>3942.5291932800001</v>
      </c>
      <c r="S131" s="36">
        <f>SUMIFS(СВЦЭМ!$D$39:$D$782,СВЦЭМ!$A$39:$A$782,$A131,СВЦЭМ!$B$39:$B$782,S$119)+'СЕТ СН'!$I$11+СВЦЭМ!$D$10+'СЕТ СН'!$I$5-'СЕТ СН'!$I$21</f>
        <v>3921.6958459899997</v>
      </c>
      <c r="T131" s="36">
        <f>SUMIFS(СВЦЭМ!$D$39:$D$782,СВЦЭМ!$A$39:$A$782,$A131,СВЦЭМ!$B$39:$B$782,T$119)+'СЕТ СН'!$I$11+СВЦЭМ!$D$10+'СЕТ СН'!$I$5-'СЕТ СН'!$I$21</f>
        <v>3834.6679250300003</v>
      </c>
      <c r="U131" s="36">
        <f>SUMIFS(СВЦЭМ!$D$39:$D$782,СВЦЭМ!$A$39:$A$782,$A131,СВЦЭМ!$B$39:$B$782,U$119)+'СЕТ СН'!$I$11+СВЦЭМ!$D$10+'СЕТ СН'!$I$5-'СЕТ СН'!$I$21</f>
        <v>3779.3675798200002</v>
      </c>
      <c r="V131" s="36">
        <f>SUMIFS(СВЦЭМ!$D$39:$D$782,СВЦЭМ!$A$39:$A$782,$A131,СВЦЭМ!$B$39:$B$782,V$119)+'СЕТ СН'!$I$11+СВЦЭМ!$D$10+'СЕТ СН'!$I$5-'СЕТ СН'!$I$21</f>
        <v>3763.2596795099998</v>
      </c>
      <c r="W131" s="36">
        <f>SUMIFS(СВЦЭМ!$D$39:$D$782,СВЦЭМ!$A$39:$A$782,$A131,СВЦЭМ!$B$39:$B$782,W$119)+'СЕТ СН'!$I$11+СВЦЭМ!$D$10+'СЕТ СН'!$I$5-'СЕТ СН'!$I$21</f>
        <v>3756.9374460999998</v>
      </c>
      <c r="X131" s="36">
        <f>SUMIFS(СВЦЭМ!$D$39:$D$782,СВЦЭМ!$A$39:$A$782,$A131,СВЦЭМ!$B$39:$B$782,X$119)+'СЕТ СН'!$I$11+СВЦЭМ!$D$10+'СЕТ СН'!$I$5-'СЕТ СН'!$I$21</f>
        <v>3775.7937086399997</v>
      </c>
      <c r="Y131" s="36">
        <f>SUMIFS(СВЦЭМ!$D$39:$D$782,СВЦЭМ!$A$39:$A$782,$A131,СВЦЭМ!$B$39:$B$782,Y$119)+'СЕТ СН'!$I$11+СВЦЭМ!$D$10+'СЕТ СН'!$I$5-'СЕТ СН'!$I$21</f>
        <v>3822.5338150099997</v>
      </c>
    </row>
    <row r="132" spans="1:25" ht="15.75" x14ac:dyDescent="0.2">
      <c r="A132" s="35">
        <f t="shared" si="3"/>
        <v>44299</v>
      </c>
      <c r="B132" s="36">
        <f>SUMIFS(СВЦЭМ!$D$39:$D$782,СВЦЭМ!$A$39:$A$782,$A132,СВЦЭМ!$B$39:$B$782,B$119)+'СЕТ СН'!$I$11+СВЦЭМ!$D$10+'СЕТ СН'!$I$5-'СЕТ СН'!$I$21</f>
        <v>3909.3715239100002</v>
      </c>
      <c r="C132" s="36">
        <f>SUMIFS(СВЦЭМ!$D$39:$D$782,СВЦЭМ!$A$39:$A$782,$A132,СВЦЭМ!$B$39:$B$782,C$119)+'СЕТ СН'!$I$11+СВЦЭМ!$D$10+'СЕТ СН'!$I$5-'СЕТ СН'!$I$21</f>
        <v>3974.2161052900001</v>
      </c>
      <c r="D132" s="36">
        <f>SUMIFS(СВЦЭМ!$D$39:$D$782,СВЦЭМ!$A$39:$A$782,$A132,СВЦЭМ!$B$39:$B$782,D$119)+'СЕТ СН'!$I$11+СВЦЭМ!$D$10+'СЕТ СН'!$I$5-'СЕТ СН'!$I$21</f>
        <v>4001.9361681</v>
      </c>
      <c r="E132" s="36">
        <f>SUMIFS(СВЦЭМ!$D$39:$D$782,СВЦЭМ!$A$39:$A$782,$A132,СВЦЭМ!$B$39:$B$782,E$119)+'СЕТ СН'!$I$11+СВЦЭМ!$D$10+'СЕТ СН'!$I$5-'СЕТ СН'!$I$21</f>
        <v>4014.5149862899998</v>
      </c>
      <c r="F132" s="36">
        <f>SUMIFS(СВЦЭМ!$D$39:$D$782,СВЦЭМ!$A$39:$A$782,$A132,СВЦЭМ!$B$39:$B$782,F$119)+'СЕТ СН'!$I$11+СВЦЭМ!$D$10+'СЕТ СН'!$I$5-'СЕТ СН'!$I$21</f>
        <v>4026.0322279000002</v>
      </c>
      <c r="G132" s="36">
        <f>SUMIFS(СВЦЭМ!$D$39:$D$782,СВЦЭМ!$A$39:$A$782,$A132,СВЦЭМ!$B$39:$B$782,G$119)+'СЕТ СН'!$I$11+СВЦЭМ!$D$10+'СЕТ СН'!$I$5-'СЕТ СН'!$I$21</f>
        <v>4001.52164623</v>
      </c>
      <c r="H132" s="36">
        <f>SUMIFS(СВЦЭМ!$D$39:$D$782,СВЦЭМ!$A$39:$A$782,$A132,СВЦЭМ!$B$39:$B$782,H$119)+'СЕТ СН'!$I$11+СВЦЭМ!$D$10+'СЕТ СН'!$I$5-'СЕТ СН'!$I$21</f>
        <v>3957.0360867899999</v>
      </c>
      <c r="I132" s="36">
        <f>SUMIFS(СВЦЭМ!$D$39:$D$782,СВЦЭМ!$A$39:$A$782,$A132,СВЦЭМ!$B$39:$B$782,I$119)+'СЕТ СН'!$I$11+СВЦЭМ!$D$10+'СЕТ СН'!$I$5-'СЕТ СН'!$I$21</f>
        <v>3901.4298712499999</v>
      </c>
      <c r="J132" s="36">
        <f>SUMIFS(СВЦЭМ!$D$39:$D$782,СВЦЭМ!$A$39:$A$782,$A132,СВЦЭМ!$B$39:$B$782,J$119)+'СЕТ СН'!$I$11+СВЦЭМ!$D$10+'СЕТ СН'!$I$5-'СЕТ СН'!$I$21</f>
        <v>3869.6884966799998</v>
      </c>
      <c r="K132" s="36">
        <f>SUMIFS(СВЦЭМ!$D$39:$D$782,СВЦЭМ!$A$39:$A$782,$A132,СВЦЭМ!$B$39:$B$782,K$119)+'СЕТ СН'!$I$11+СВЦЭМ!$D$10+'СЕТ СН'!$I$5-'СЕТ СН'!$I$21</f>
        <v>3842.58016094</v>
      </c>
      <c r="L132" s="36">
        <f>SUMIFS(СВЦЭМ!$D$39:$D$782,СВЦЭМ!$A$39:$A$782,$A132,СВЦЭМ!$B$39:$B$782,L$119)+'СЕТ СН'!$I$11+СВЦЭМ!$D$10+'СЕТ СН'!$I$5-'СЕТ СН'!$I$21</f>
        <v>3851.0057008200001</v>
      </c>
      <c r="M132" s="36">
        <f>SUMIFS(СВЦЭМ!$D$39:$D$782,СВЦЭМ!$A$39:$A$782,$A132,СВЦЭМ!$B$39:$B$782,M$119)+'СЕТ СН'!$I$11+СВЦЭМ!$D$10+'СЕТ СН'!$I$5-'СЕТ СН'!$I$21</f>
        <v>3857.0619929200002</v>
      </c>
      <c r="N132" s="36">
        <f>SUMIFS(СВЦЭМ!$D$39:$D$782,СВЦЭМ!$A$39:$A$782,$A132,СВЦЭМ!$B$39:$B$782,N$119)+'СЕТ СН'!$I$11+СВЦЭМ!$D$10+'СЕТ СН'!$I$5-'СЕТ СН'!$I$21</f>
        <v>3871.39284305</v>
      </c>
      <c r="O132" s="36">
        <f>SUMIFS(СВЦЭМ!$D$39:$D$782,СВЦЭМ!$A$39:$A$782,$A132,СВЦЭМ!$B$39:$B$782,O$119)+'СЕТ СН'!$I$11+СВЦЭМ!$D$10+'СЕТ СН'!$I$5-'СЕТ СН'!$I$21</f>
        <v>3905.4320482900002</v>
      </c>
      <c r="P132" s="36">
        <f>SUMIFS(СВЦЭМ!$D$39:$D$782,СВЦЭМ!$A$39:$A$782,$A132,СВЦЭМ!$B$39:$B$782,P$119)+'СЕТ СН'!$I$11+СВЦЭМ!$D$10+'СЕТ СН'!$I$5-'СЕТ СН'!$I$21</f>
        <v>3953.7867536700001</v>
      </c>
      <c r="Q132" s="36">
        <f>SUMIFS(СВЦЭМ!$D$39:$D$782,СВЦЭМ!$A$39:$A$782,$A132,СВЦЭМ!$B$39:$B$782,Q$119)+'СЕТ СН'!$I$11+СВЦЭМ!$D$10+'СЕТ СН'!$I$5-'СЕТ СН'!$I$21</f>
        <v>3975.3464737200002</v>
      </c>
      <c r="R132" s="36">
        <f>SUMIFS(СВЦЭМ!$D$39:$D$782,СВЦЭМ!$A$39:$A$782,$A132,СВЦЭМ!$B$39:$B$782,R$119)+'СЕТ СН'!$I$11+СВЦЭМ!$D$10+'СЕТ СН'!$I$5-'СЕТ СН'!$I$21</f>
        <v>3962.9718433600001</v>
      </c>
      <c r="S132" s="36">
        <f>SUMIFS(СВЦЭМ!$D$39:$D$782,СВЦЭМ!$A$39:$A$782,$A132,СВЦЭМ!$B$39:$B$782,S$119)+'СЕТ СН'!$I$11+СВЦЭМ!$D$10+'СЕТ СН'!$I$5-'СЕТ СН'!$I$21</f>
        <v>3945.0434053600002</v>
      </c>
      <c r="T132" s="36">
        <f>SUMIFS(СВЦЭМ!$D$39:$D$782,СВЦЭМ!$A$39:$A$782,$A132,СВЦЭМ!$B$39:$B$782,T$119)+'СЕТ СН'!$I$11+СВЦЭМ!$D$10+'СЕТ СН'!$I$5-'СЕТ СН'!$I$21</f>
        <v>3877.6695113000001</v>
      </c>
      <c r="U132" s="36">
        <f>SUMIFS(СВЦЭМ!$D$39:$D$782,СВЦЭМ!$A$39:$A$782,$A132,СВЦЭМ!$B$39:$B$782,U$119)+'СЕТ СН'!$I$11+СВЦЭМ!$D$10+'СЕТ СН'!$I$5-'СЕТ СН'!$I$21</f>
        <v>3816.89236059</v>
      </c>
      <c r="V132" s="36">
        <f>SUMIFS(СВЦЭМ!$D$39:$D$782,СВЦЭМ!$A$39:$A$782,$A132,СВЦЭМ!$B$39:$B$782,V$119)+'СЕТ СН'!$I$11+СВЦЭМ!$D$10+'СЕТ СН'!$I$5-'СЕТ СН'!$I$21</f>
        <v>3783.8389506499998</v>
      </c>
      <c r="W132" s="36">
        <f>SUMIFS(СВЦЭМ!$D$39:$D$782,СВЦЭМ!$A$39:$A$782,$A132,СВЦЭМ!$B$39:$B$782,W$119)+'СЕТ СН'!$I$11+СВЦЭМ!$D$10+'СЕТ СН'!$I$5-'СЕТ СН'!$I$21</f>
        <v>3806.4847725700001</v>
      </c>
      <c r="X132" s="36">
        <f>SUMIFS(СВЦЭМ!$D$39:$D$782,СВЦЭМ!$A$39:$A$782,$A132,СВЦЭМ!$B$39:$B$782,X$119)+'СЕТ СН'!$I$11+СВЦЭМ!$D$10+'СЕТ СН'!$I$5-'СЕТ СН'!$I$21</f>
        <v>3844.98688885</v>
      </c>
      <c r="Y132" s="36">
        <f>SUMIFS(СВЦЭМ!$D$39:$D$782,СВЦЭМ!$A$39:$A$782,$A132,СВЦЭМ!$B$39:$B$782,Y$119)+'СЕТ СН'!$I$11+СВЦЭМ!$D$10+'СЕТ СН'!$I$5-'СЕТ СН'!$I$21</f>
        <v>3905.99940823</v>
      </c>
    </row>
    <row r="133" spans="1:25" ht="15.75" x14ac:dyDescent="0.2">
      <c r="A133" s="35">
        <f t="shared" si="3"/>
        <v>44300</v>
      </c>
      <c r="B133" s="36">
        <f>SUMIFS(СВЦЭМ!$D$39:$D$782,СВЦЭМ!$A$39:$A$782,$A133,СВЦЭМ!$B$39:$B$782,B$119)+'СЕТ СН'!$I$11+СВЦЭМ!$D$10+'СЕТ СН'!$I$5-'СЕТ СН'!$I$21</f>
        <v>3936.0097565900001</v>
      </c>
      <c r="C133" s="36">
        <f>SUMIFS(СВЦЭМ!$D$39:$D$782,СВЦЭМ!$A$39:$A$782,$A133,СВЦЭМ!$B$39:$B$782,C$119)+'СЕТ СН'!$I$11+СВЦЭМ!$D$10+'СЕТ СН'!$I$5-'СЕТ СН'!$I$21</f>
        <v>4016.8953214499998</v>
      </c>
      <c r="D133" s="36">
        <f>SUMIFS(СВЦЭМ!$D$39:$D$782,СВЦЭМ!$A$39:$A$782,$A133,СВЦЭМ!$B$39:$B$782,D$119)+'СЕТ СН'!$I$11+СВЦЭМ!$D$10+'СЕТ СН'!$I$5-'СЕТ СН'!$I$21</f>
        <v>4071.4697733100002</v>
      </c>
      <c r="E133" s="36">
        <f>SUMIFS(СВЦЭМ!$D$39:$D$782,СВЦЭМ!$A$39:$A$782,$A133,СВЦЭМ!$B$39:$B$782,E$119)+'СЕТ СН'!$I$11+СВЦЭМ!$D$10+'СЕТ СН'!$I$5-'СЕТ СН'!$I$21</f>
        <v>4078.5709376699997</v>
      </c>
      <c r="F133" s="36">
        <f>SUMIFS(СВЦЭМ!$D$39:$D$782,СВЦЭМ!$A$39:$A$782,$A133,СВЦЭМ!$B$39:$B$782,F$119)+'СЕТ СН'!$I$11+СВЦЭМ!$D$10+'СЕТ СН'!$I$5-'СЕТ СН'!$I$21</f>
        <v>4091.6607080000003</v>
      </c>
      <c r="G133" s="36">
        <f>SUMIFS(СВЦЭМ!$D$39:$D$782,СВЦЭМ!$A$39:$A$782,$A133,СВЦЭМ!$B$39:$B$782,G$119)+'СЕТ СН'!$I$11+СВЦЭМ!$D$10+'СЕТ СН'!$I$5-'СЕТ СН'!$I$21</f>
        <v>4075.4676720500001</v>
      </c>
      <c r="H133" s="36">
        <f>SUMIFS(СВЦЭМ!$D$39:$D$782,СВЦЭМ!$A$39:$A$782,$A133,СВЦЭМ!$B$39:$B$782,H$119)+'СЕТ СН'!$I$11+СВЦЭМ!$D$10+'СЕТ СН'!$I$5-'СЕТ СН'!$I$21</f>
        <v>4032.8531026600003</v>
      </c>
      <c r="I133" s="36">
        <f>SUMIFS(СВЦЭМ!$D$39:$D$782,СВЦЭМ!$A$39:$A$782,$A133,СВЦЭМ!$B$39:$B$782,I$119)+'СЕТ СН'!$I$11+СВЦЭМ!$D$10+'СЕТ СН'!$I$5-'СЕТ СН'!$I$21</f>
        <v>3972.6550173699998</v>
      </c>
      <c r="J133" s="36">
        <f>SUMIFS(СВЦЭМ!$D$39:$D$782,СВЦЭМ!$A$39:$A$782,$A133,СВЦЭМ!$B$39:$B$782,J$119)+'СЕТ СН'!$I$11+СВЦЭМ!$D$10+'СЕТ СН'!$I$5-'СЕТ СН'!$I$21</f>
        <v>3903.8218005600002</v>
      </c>
      <c r="K133" s="36">
        <f>SUMIFS(СВЦЭМ!$D$39:$D$782,СВЦЭМ!$A$39:$A$782,$A133,СВЦЭМ!$B$39:$B$782,K$119)+'СЕТ СН'!$I$11+СВЦЭМ!$D$10+'СЕТ СН'!$I$5-'СЕТ СН'!$I$21</f>
        <v>3838.4235578500002</v>
      </c>
      <c r="L133" s="36">
        <f>SUMIFS(СВЦЭМ!$D$39:$D$782,СВЦЭМ!$A$39:$A$782,$A133,СВЦЭМ!$B$39:$B$782,L$119)+'СЕТ СН'!$I$11+СВЦЭМ!$D$10+'СЕТ СН'!$I$5-'СЕТ СН'!$I$21</f>
        <v>3832.8670472700001</v>
      </c>
      <c r="M133" s="36">
        <f>SUMIFS(СВЦЭМ!$D$39:$D$782,СВЦЭМ!$A$39:$A$782,$A133,СВЦЭМ!$B$39:$B$782,M$119)+'СЕТ СН'!$I$11+СВЦЭМ!$D$10+'СЕТ СН'!$I$5-'СЕТ СН'!$I$21</f>
        <v>3841.3659939999998</v>
      </c>
      <c r="N133" s="36">
        <f>SUMIFS(СВЦЭМ!$D$39:$D$782,СВЦЭМ!$A$39:$A$782,$A133,СВЦЭМ!$B$39:$B$782,N$119)+'СЕТ СН'!$I$11+СВЦЭМ!$D$10+'СЕТ СН'!$I$5-'СЕТ СН'!$I$21</f>
        <v>3873.1194708200001</v>
      </c>
      <c r="O133" s="36">
        <f>SUMIFS(СВЦЭМ!$D$39:$D$782,СВЦЭМ!$A$39:$A$782,$A133,СВЦЭМ!$B$39:$B$782,O$119)+'СЕТ СН'!$I$11+СВЦЭМ!$D$10+'СЕТ СН'!$I$5-'СЕТ СН'!$I$21</f>
        <v>3906.2488023400001</v>
      </c>
      <c r="P133" s="36">
        <f>SUMIFS(СВЦЭМ!$D$39:$D$782,СВЦЭМ!$A$39:$A$782,$A133,СВЦЭМ!$B$39:$B$782,P$119)+'СЕТ СН'!$I$11+СВЦЭМ!$D$10+'СЕТ СН'!$I$5-'СЕТ СН'!$I$21</f>
        <v>3953.2413118899999</v>
      </c>
      <c r="Q133" s="36">
        <f>SUMIFS(СВЦЭМ!$D$39:$D$782,СВЦЭМ!$A$39:$A$782,$A133,СВЦЭМ!$B$39:$B$782,Q$119)+'СЕТ СН'!$I$11+СВЦЭМ!$D$10+'СЕТ СН'!$I$5-'СЕТ СН'!$I$21</f>
        <v>3982.8334449499998</v>
      </c>
      <c r="R133" s="36">
        <f>SUMIFS(СВЦЭМ!$D$39:$D$782,СВЦЭМ!$A$39:$A$782,$A133,СВЦЭМ!$B$39:$B$782,R$119)+'СЕТ СН'!$I$11+СВЦЭМ!$D$10+'СЕТ СН'!$I$5-'СЕТ СН'!$I$21</f>
        <v>3962.6711068200002</v>
      </c>
      <c r="S133" s="36">
        <f>SUMIFS(СВЦЭМ!$D$39:$D$782,СВЦЭМ!$A$39:$A$782,$A133,СВЦЭМ!$B$39:$B$782,S$119)+'СЕТ СН'!$I$11+СВЦЭМ!$D$10+'СЕТ СН'!$I$5-'СЕТ СН'!$I$21</f>
        <v>3938.4975036599999</v>
      </c>
      <c r="T133" s="36">
        <f>SUMIFS(СВЦЭМ!$D$39:$D$782,СВЦЭМ!$A$39:$A$782,$A133,СВЦЭМ!$B$39:$B$782,T$119)+'СЕТ СН'!$I$11+СВЦЭМ!$D$10+'СЕТ СН'!$I$5-'СЕТ СН'!$I$21</f>
        <v>3871.4020004499998</v>
      </c>
      <c r="U133" s="36">
        <f>SUMIFS(СВЦЭМ!$D$39:$D$782,СВЦЭМ!$A$39:$A$782,$A133,СВЦЭМ!$B$39:$B$782,U$119)+'СЕТ СН'!$I$11+СВЦЭМ!$D$10+'СЕТ СН'!$I$5-'СЕТ СН'!$I$21</f>
        <v>3812.7925268099998</v>
      </c>
      <c r="V133" s="36">
        <f>SUMIFS(СВЦЭМ!$D$39:$D$782,СВЦЭМ!$A$39:$A$782,$A133,СВЦЭМ!$B$39:$B$782,V$119)+'СЕТ СН'!$I$11+СВЦЭМ!$D$10+'СЕТ СН'!$I$5-'СЕТ СН'!$I$21</f>
        <v>3777.2907155100002</v>
      </c>
      <c r="W133" s="36">
        <f>SUMIFS(СВЦЭМ!$D$39:$D$782,СВЦЭМ!$A$39:$A$782,$A133,СВЦЭМ!$B$39:$B$782,W$119)+'СЕТ СН'!$I$11+СВЦЭМ!$D$10+'СЕТ СН'!$I$5-'СЕТ СН'!$I$21</f>
        <v>3790.0739289100002</v>
      </c>
      <c r="X133" s="36">
        <f>SUMIFS(СВЦЭМ!$D$39:$D$782,СВЦЭМ!$A$39:$A$782,$A133,СВЦЭМ!$B$39:$B$782,X$119)+'СЕТ СН'!$I$11+СВЦЭМ!$D$10+'СЕТ СН'!$I$5-'СЕТ СН'!$I$21</f>
        <v>3822.3491542199999</v>
      </c>
      <c r="Y133" s="36">
        <f>SUMIFS(СВЦЭМ!$D$39:$D$782,СВЦЭМ!$A$39:$A$782,$A133,СВЦЭМ!$B$39:$B$782,Y$119)+'СЕТ СН'!$I$11+СВЦЭМ!$D$10+'СЕТ СН'!$I$5-'СЕТ СН'!$I$21</f>
        <v>3872.3640336899998</v>
      </c>
    </row>
    <row r="134" spans="1:25" ht="15.75" x14ac:dyDescent="0.2">
      <c r="A134" s="35">
        <f t="shared" si="3"/>
        <v>44301</v>
      </c>
      <c r="B134" s="36">
        <f>SUMIFS(СВЦЭМ!$D$39:$D$782,СВЦЭМ!$A$39:$A$782,$A134,СВЦЭМ!$B$39:$B$782,B$119)+'СЕТ СН'!$I$11+СВЦЭМ!$D$10+'СЕТ СН'!$I$5-'СЕТ СН'!$I$21</f>
        <v>3902.1315040199997</v>
      </c>
      <c r="C134" s="36">
        <f>SUMIFS(СВЦЭМ!$D$39:$D$782,СВЦЭМ!$A$39:$A$782,$A134,СВЦЭМ!$B$39:$B$782,C$119)+'СЕТ СН'!$I$11+СВЦЭМ!$D$10+'СЕТ СН'!$I$5-'СЕТ СН'!$I$21</f>
        <v>3993.6405462499997</v>
      </c>
      <c r="D134" s="36">
        <f>SUMIFS(СВЦЭМ!$D$39:$D$782,СВЦЭМ!$A$39:$A$782,$A134,СВЦЭМ!$B$39:$B$782,D$119)+'СЕТ СН'!$I$11+СВЦЭМ!$D$10+'СЕТ СН'!$I$5-'СЕТ СН'!$I$21</f>
        <v>4060.25374014</v>
      </c>
      <c r="E134" s="36">
        <f>SUMIFS(СВЦЭМ!$D$39:$D$782,СВЦЭМ!$A$39:$A$782,$A134,СВЦЭМ!$B$39:$B$782,E$119)+'СЕТ СН'!$I$11+СВЦЭМ!$D$10+'СЕТ СН'!$I$5-'СЕТ СН'!$I$21</f>
        <v>4067.002234</v>
      </c>
      <c r="F134" s="36">
        <f>SUMIFS(СВЦЭМ!$D$39:$D$782,СВЦЭМ!$A$39:$A$782,$A134,СВЦЭМ!$B$39:$B$782,F$119)+'СЕТ СН'!$I$11+СВЦЭМ!$D$10+'СЕТ СН'!$I$5-'СЕТ СН'!$I$21</f>
        <v>4076.8273576000001</v>
      </c>
      <c r="G134" s="36">
        <f>SUMIFS(СВЦЭМ!$D$39:$D$782,СВЦЭМ!$A$39:$A$782,$A134,СВЦЭМ!$B$39:$B$782,G$119)+'СЕТ СН'!$I$11+СВЦЭМ!$D$10+'СЕТ СН'!$I$5-'СЕТ СН'!$I$21</f>
        <v>4051.6404097499999</v>
      </c>
      <c r="H134" s="36">
        <f>SUMIFS(СВЦЭМ!$D$39:$D$782,СВЦЭМ!$A$39:$A$782,$A134,СВЦЭМ!$B$39:$B$782,H$119)+'СЕТ СН'!$I$11+СВЦЭМ!$D$10+'СЕТ СН'!$I$5-'СЕТ СН'!$I$21</f>
        <v>3992.0375783500003</v>
      </c>
      <c r="I134" s="36">
        <f>SUMIFS(СВЦЭМ!$D$39:$D$782,СВЦЭМ!$A$39:$A$782,$A134,СВЦЭМ!$B$39:$B$782,I$119)+'СЕТ СН'!$I$11+СВЦЭМ!$D$10+'СЕТ СН'!$I$5-'СЕТ СН'!$I$21</f>
        <v>3918.3391821499999</v>
      </c>
      <c r="J134" s="36">
        <f>SUMIFS(СВЦЭМ!$D$39:$D$782,СВЦЭМ!$A$39:$A$782,$A134,СВЦЭМ!$B$39:$B$782,J$119)+'СЕТ СН'!$I$11+СВЦЭМ!$D$10+'СЕТ СН'!$I$5-'СЕТ СН'!$I$21</f>
        <v>3864.2237041799999</v>
      </c>
      <c r="K134" s="36">
        <f>SUMIFS(СВЦЭМ!$D$39:$D$782,СВЦЭМ!$A$39:$A$782,$A134,СВЦЭМ!$B$39:$B$782,K$119)+'СЕТ СН'!$I$11+СВЦЭМ!$D$10+'СЕТ СН'!$I$5-'СЕТ СН'!$I$21</f>
        <v>3819.9513744999999</v>
      </c>
      <c r="L134" s="36">
        <f>SUMIFS(СВЦЭМ!$D$39:$D$782,СВЦЭМ!$A$39:$A$782,$A134,СВЦЭМ!$B$39:$B$782,L$119)+'СЕТ СН'!$I$11+СВЦЭМ!$D$10+'СЕТ СН'!$I$5-'СЕТ СН'!$I$21</f>
        <v>3846.6191948800001</v>
      </c>
      <c r="M134" s="36">
        <f>SUMIFS(СВЦЭМ!$D$39:$D$782,СВЦЭМ!$A$39:$A$782,$A134,СВЦЭМ!$B$39:$B$782,M$119)+'СЕТ СН'!$I$11+СВЦЭМ!$D$10+'СЕТ СН'!$I$5-'СЕТ СН'!$I$21</f>
        <v>3831.4693460999997</v>
      </c>
      <c r="N134" s="36">
        <f>SUMIFS(СВЦЭМ!$D$39:$D$782,СВЦЭМ!$A$39:$A$782,$A134,СВЦЭМ!$B$39:$B$782,N$119)+'СЕТ СН'!$I$11+СВЦЭМ!$D$10+'СЕТ СН'!$I$5-'СЕТ СН'!$I$21</f>
        <v>3858.2269790800001</v>
      </c>
      <c r="O134" s="36">
        <f>SUMIFS(СВЦЭМ!$D$39:$D$782,СВЦЭМ!$A$39:$A$782,$A134,СВЦЭМ!$B$39:$B$782,O$119)+'СЕТ СН'!$I$11+СВЦЭМ!$D$10+'СЕТ СН'!$I$5-'СЕТ СН'!$I$21</f>
        <v>3904.7198012700001</v>
      </c>
      <c r="P134" s="36">
        <f>SUMIFS(СВЦЭМ!$D$39:$D$782,СВЦЭМ!$A$39:$A$782,$A134,СВЦЭМ!$B$39:$B$782,P$119)+'СЕТ СН'!$I$11+СВЦЭМ!$D$10+'СЕТ СН'!$I$5-'СЕТ СН'!$I$21</f>
        <v>3951.4239169499997</v>
      </c>
      <c r="Q134" s="36">
        <f>SUMIFS(СВЦЭМ!$D$39:$D$782,СВЦЭМ!$A$39:$A$782,$A134,СВЦЭМ!$B$39:$B$782,Q$119)+'СЕТ СН'!$I$11+СВЦЭМ!$D$10+'СЕТ СН'!$I$5-'СЕТ СН'!$I$21</f>
        <v>3968.3698710399999</v>
      </c>
      <c r="R134" s="36">
        <f>SUMIFS(СВЦЭМ!$D$39:$D$782,СВЦЭМ!$A$39:$A$782,$A134,СВЦЭМ!$B$39:$B$782,R$119)+'СЕТ СН'!$I$11+СВЦЭМ!$D$10+'СЕТ СН'!$I$5-'СЕТ СН'!$I$21</f>
        <v>3949.3167397100001</v>
      </c>
      <c r="S134" s="36">
        <f>SUMIFS(СВЦЭМ!$D$39:$D$782,СВЦЭМ!$A$39:$A$782,$A134,СВЦЭМ!$B$39:$B$782,S$119)+'СЕТ СН'!$I$11+СВЦЭМ!$D$10+'СЕТ СН'!$I$5-'СЕТ СН'!$I$21</f>
        <v>3934.4548806100001</v>
      </c>
      <c r="T134" s="36">
        <f>SUMIFS(СВЦЭМ!$D$39:$D$782,СВЦЭМ!$A$39:$A$782,$A134,СВЦЭМ!$B$39:$B$782,T$119)+'СЕТ СН'!$I$11+СВЦЭМ!$D$10+'СЕТ СН'!$I$5-'СЕТ СН'!$I$21</f>
        <v>3847.85426104</v>
      </c>
      <c r="U134" s="36">
        <f>SUMIFS(СВЦЭМ!$D$39:$D$782,СВЦЭМ!$A$39:$A$782,$A134,СВЦЭМ!$B$39:$B$782,U$119)+'СЕТ СН'!$I$11+СВЦЭМ!$D$10+'СЕТ СН'!$I$5-'СЕТ СН'!$I$21</f>
        <v>3786.26398887</v>
      </c>
      <c r="V134" s="36">
        <f>SUMIFS(СВЦЭМ!$D$39:$D$782,СВЦЭМ!$A$39:$A$782,$A134,СВЦЭМ!$B$39:$B$782,V$119)+'СЕТ СН'!$I$11+СВЦЭМ!$D$10+'СЕТ СН'!$I$5-'СЕТ СН'!$I$21</f>
        <v>3743.164749</v>
      </c>
      <c r="W134" s="36">
        <f>SUMIFS(СВЦЭМ!$D$39:$D$782,СВЦЭМ!$A$39:$A$782,$A134,СВЦЭМ!$B$39:$B$782,W$119)+'СЕТ СН'!$I$11+СВЦЭМ!$D$10+'СЕТ СН'!$I$5-'СЕТ СН'!$I$21</f>
        <v>3751.0879361299999</v>
      </c>
      <c r="X134" s="36">
        <f>SUMIFS(СВЦЭМ!$D$39:$D$782,СВЦЭМ!$A$39:$A$782,$A134,СВЦЭМ!$B$39:$B$782,X$119)+'СЕТ СН'!$I$11+СВЦЭМ!$D$10+'СЕТ СН'!$I$5-'СЕТ СН'!$I$21</f>
        <v>3780.3903322900001</v>
      </c>
      <c r="Y134" s="36">
        <f>SUMIFS(СВЦЭМ!$D$39:$D$782,СВЦЭМ!$A$39:$A$782,$A134,СВЦЭМ!$B$39:$B$782,Y$119)+'СЕТ СН'!$I$11+СВЦЭМ!$D$10+'СЕТ СН'!$I$5-'СЕТ СН'!$I$21</f>
        <v>3849.2805982199998</v>
      </c>
    </row>
    <row r="135" spans="1:25" ht="15.75" x14ac:dyDescent="0.2">
      <c r="A135" s="35">
        <f t="shared" si="3"/>
        <v>44302</v>
      </c>
      <c r="B135" s="36">
        <f>SUMIFS(СВЦЭМ!$D$39:$D$782,СВЦЭМ!$A$39:$A$782,$A135,СВЦЭМ!$B$39:$B$782,B$119)+'СЕТ СН'!$I$11+СВЦЭМ!$D$10+'СЕТ СН'!$I$5-'СЕТ СН'!$I$21</f>
        <v>3933.9095371900003</v>
      </c>
      <c r="C135" s="36">
        <f>SUMIFS(СВЦЭМ!$D$39:$D$782,СВЦЭМ!$A$39:$A$782,$A135,СВЦЭМ!$B$39:$B$782,C$119)+'СЕТ СН'!$I$11+СВЦЭМ!$D$10+'СЕТ СН'!$I$5-'СЕТ СН'!$I$21</f>
        <v>4004.4631602899999</v>
      </c>
      <c r="D135" s="36">
        <f>SUMIFS(СВЦЭМ!$D$39:$D$782,СВЦЭМ!$A$39:$A$782,$A135,СВЦЭМ!$B$39:$B$782,D$119)+'СЕТ СН'!$I$11+СВЦЭМ!$D$10+'СЕТ СН'!$I$5-'СЕТ СН'!$I$21</f>
        <v>4059.48481262</v>
      </c>
      <c r="E135" s="36">
        <f>SUMIFS(СВЦЭМ!$D$39:$D$782,СВЦЭМ!$A$39:$A$782,$A135,СВЦЭМ!$B$39:$B$782,E$119)+'СЕТ СН'!$I$11+СВЦЭМ!$D$10+'СЕТ СН'!$I$5-'СЕТ СН'!$I$21</f>
        <v>4069.54886721</v>
      </c>
      <c r="F135" s="36">
        <f>SUMIFS(СВЦЭМ!$D$39:$D$782,СВЦЭМ!$A$39:$A$782,$A135,СВЦЭМ!$B$39:$B$782,F$119)+'СЕТ СН'!$I$11+СВЦЭМ!$D$10+'СЕТ СН'!$I$5-'СЕТ СН'!$I$21</f>
        <v>4087.8934403100002</v>
      </c>
      <c r="G135" s="36">
        <f>SUMIFS(СВЦЭМ!$D$39:$D$782,СВЦЭМ!$A$39:$A$782,$A135,СВЦЭМ!$B$39:$B$782,G$119)+'СЕТ СН'!$I$11+СВЦЭМ!$D$10+'СЕТ СН'!$I$5-'СЕТ СН'!$I$21</f>
        <v>4063.5371249600003</v>
      </c>
      <c r="H135" s="36">
        <f>SUMIFS(СВЦЭМ!$D$39:$D$782,СВЦЭМ!$A$39:$A$782,$A135,СВЦЭМ!$B$39:$B$782,H$119)+'СЕТ СН'!$I$11+СВЦЭМ!$D$10+'СЕТ СН'!$I$5-'СЕТ СН'!$I$21</f>
        <v>4017.2199162300003</v>
      </c>
      <c r="I135" s="36">
        <f>SUMIFS(СВЦЭМ!$D$39:$D$782,СВЦЭМ!$A$39:$A$782,$A135,СВЦЭМ!$B$39:$B$782,I$119)+'СЕТ СН'!$I$11+СВЦЭМ!$D$10+'СЕТ СН'!$I$5-'СЕТ СН'!$I$21</f>
        <v>3944.0675748599997</v>
      </c>
      <c r="J135" s="36">
        <f>SUMIFS(СВЦЭМ!$D$39:$D$782,СВЦЭМ!$A$39:$A$782,$A135,СВЦЭМ!$B$39:$B$782,J$119)+'СЕТ СН'!$I$11+СВЦЭМ!$D$10+'СЕТ СН'!$I$5-'СЕТ СН'!$I$21</f>
        <v>3869.3932084500002</v>
      </c>
      <c r="K135" s="36">
        <f>SUMIFS(СВЦЭМ!$D$39:$D$782,СВЦЭМ!$A$39:$A$782,$A135,СВЦЭМ!$B$39:$B$782,K$119)+'СЕТ СН'!$I$11+СВЦЭМ!$D$10+'СЕТ СН'!$I$5-'СЕТ СН'!$I$21</f>
        <v>3810.5112147499999</v>
      </c>
      <c r="L135" s="36">
        <f>SUMIFS(СВЦЭМ!$D$39:$D$782,СВЦЭМ!$A$39:$A$782,$A135,СВЦЭМ!$B$39:$B$782,L$119)+'СЕТ СН'!$I$11+СВЦЭМ!$D$10+'СЕТ СН'!$I$5-'СЕТ СН'!$I$21</f>
        <v>3815.9151194900001</v>
      </c>
      <c r="M135" s="36">
        <f>SUMIFS(СВЦЭМ!$D$39:$D$782,СВЦЭМ!$A$39:$A$782,$A135,СВЦЭМ!$B$39:$B$782,M$119)+'СЕТ СН'!$I$11+СВЦЭМ!$D$10+'СЕТ СН'!$I$5-'СЕТ СН'!$I$21</f>
        <v>3823.0768705199998</v>
      </c>
      <c r="N135" s="36">
        <f>SUMIFS(СВЦЭМ!$D$39:$D$782,СВЦЭМ!$A$39:$A$782,$A135,СВЦЭМ!$B$39:$B$782,N$119)+'СЕТ СН'!$I$11+СВЦЭМ!$D$10+'СЕТ СН'!$I$5-'СЕТ СН'!$I$21</f>
        <v>3849.0576828100002</v>
      </c>
      <c r="O135" s="36">
        <f>SUMIFS(СВЦЭМ!$D$39:$D$782,СВЦЭМ!$A$39:$A$782,$A135,СВЦЭМ!$B$39:$B$782,O$119)+'СЕТ СН'!$I$11+СВЦЭМ!$D$10+'СЕТ СН'!$I$5-'СЕТ СН'!$I$21</f>
        <v>3884.88670546</v>
      </c>
      <c r="P135" s="36">
        <f>SUMIFS(СВЦЭМ!$D$39:$D$782,СВЦЭМ!$A$39:$A$782,$A135,СВЦЭМ!$B$39:$B$782,P$119)+'СЕТ СН'!$I$11+СВЦЭМ!$D$10+'СЕТ СН'!$I$5-'СЕТ СН'!$I$21</f>
        <v>3925.6458809699998</v>
      </c>
      <c r="Q135" s="36">
        <f>SUMIFS(СВЦЭМ!$D$39:$D$782,СВЦЭМ!$A$39:$A$782,$A135,СВЦЭМ!$B$39:$B$782,Q$119)+'СЕТ СН'!$I$11+СВЦЭМ!$D$10+'СЕТ СН'!$I$5-'СЕТ СН'!$I$21</f>
        <v>3955.7252663700001</v>
      </c>
      <c r="R135" s="36">
        <f>SUMIFS(СВЦЭМ!$D$39:$D$782,СВЦЭМ!$A$39:$A$782,$A135,СВЦЭМ!$B$39:$B$782,R$119)+'СЕТ СН'!$I$11+СВЦЭМ!$D$10+'СЕТ СН'!$I$5-'СЕТ СН'!$I$21</f>
        <v>3937.1443367700003</v>
      </c>
      <c r="S135" s="36">
        <f>SUMIFS(СВЦЭМ!$D$39:$D$782,СВЦЭМ!$A$39:$A$782,$A135,СВЦЭМ!$B$39:$B$782,S$119)+'СЕТ СН'!$I$11+СВЦЭМ!$D$10+'СЕТ СН'!$I$5-'СЕТ СН'!$I$21</f>
        <v>3878.0002017100001</v>
      </c>
      <c r="T135" s="36">
        <f>SUMIFS(СВЦЭМ!$D$39:$D$782,СВЦЭМ!$A$39:$A$782,$A135,СВЦЭМ!$B$39:$B$782,T$119)+'СЕТ СН'!$I$11+СВЦЭМ!$D$10+'СЕТ СН'!$I$5-'СЕТ СН'!$I$21</f>
        <v>3777.0360241500002</v>
      </c>
      <c r="U135" s="36">
        <f>SUMIFS(СВЦЭМ!$D$39:$D$782,СВЦЭМ!$A$39:$A$782,$A135,СВЦЭМ!$B$39:$B$782,U$119)+'СЕТ СН'!$I$11+СВЦЭМ!$D$10+'СЕТ СН'!$I$5-'СЕТ СН'!$I$21</f>
        <v>3698.9524777199999</v>
      </c>
      <c r="V135" s="36">
        <f>SUMIFS(СВЦЭМ!$D$39:$D$782,СВЦЭМ!$A$39:$A$782,$A135,СВЦЭМ!$B$39:$B$782,V$119)+'СЕТ СН'!$I$11+СВЦЭМ!$D$10+'СЕТ СН'!$I$5-'СЕТ СН'!$I$21</f>
        <v>3681.35255654</v>
      </c>
      <c r="W135" s="36">
        <f>SUMIFS(СВЦЭМ!$D$39:$D$782,СВЦЭМ!$A$39:$A$782,$A135,СВЦЭМ!$B$39:$B$782,W$119)+'СЕТ СН'!$I$11+СВЦЭМ!$D$10+'СЕТ СН'!$I$5-'СЕТ СН'!$I$21</f>
        <v>3694.6821785399998</v>
      </c>
      <c r="X135" s="36">
        <f>SUMIFS(СВЦЭМ!$D$39:$D$782,СВЦЭМ!$A$39:$A$782,$A135,СВЦЭМ!$B$39:$B$782,X$119)+'СЕТ СН'!$I$11+СВЦЭМ!$D$10+'СЕТ СН'!$I$5-'СЕТ СН'!$I$21</f>
        <v>3720.7889174299999</v>
      </c>
      <c r="Y135" s="36">
        <f>SUMIFS(СВЦЭМ!$D$39:$D$782,СВЦЭМ!$A$39:$A$782,$A135,СВЦЭМ!$B$39:$B$782,Y$119)+'СЕТ СН'!$I$11+СВЦЭМ!$D$10+'СЕТ СН'!$I$5-'СЕТ СН'!$I$21</f>
        <v>3771.4396707699998</v>
      </c>
    </row>
    <row r="136" spans="1:25" ht="15.75" x14ac:dyDescent="0.2">
      <c r="A136" s="35">
        <f t="shared" si="3"/>
        <v>44303</v>
      </c>
      <c r="B136" s="36">
        <f>SUMIFS(СВЦЭМ!$D$39:$D$782,СВЦЭМ!$A$39:$A$782,$A136,СВЦЭМ!$B$39:$B$782,B$119)+'СЕТ СН'!$I$11+СВЦЭМ!$D$10+'СЕТ СН'!$I$5-'СЕТ СН'!$I$21</f>
        <v>3837.6288884300002</v>
      </c>
      <c r="C136" s="36">
        <f>SUMIFS(СВЦЭМ!$D$39:$D$782,СВЦЭМ!$A$39:$A$782,$A136,СВЦЭМ!$B$39:$B$782,C$119)+'СЕТ СН'!$I$11+СВЦЭМ!$D$10+'СЕТ СН'!$I$5-'СЕТ СН'!$I$21</f>
        <v>3897.80098507</v>
      </c>
      <c r="D136" s="36">
        <f>SUMIFS(СВЦЭМ!$D$39:$D$782,СВЦЭМ!$A$39:$A$782,$A136,СВЦЭМ!$B$39:$B$782,D$119)+'СЕТ СН'!$I$11+СВЦЭМ!$D$10+'СЕТ СН'!$I$5-'СЕТ СН'!$I$21</f>
        <v>3924.07307683</v>
      </c>
      <c r="E136" s="36">
        <f>SUMIFS(СВЦЭМ!$D$39:$D$782,СВЦЭМ!$A$39:$A$782,$A136,СВЦЭМ!$B$39:$B$782,E$119)+'СЕТ СН'!$I$11+СВЦЭМ!$D$10+'СЕТ СН'!$I$5-'СЕТ СН'!$I$21</f>
        <v>3921.1458476099997</v>
      </c>
      <c r="F136" s="36">
        <f>SUMIFS(СВЦЭМ!$D$39:$D$782,СВЦЭМ!$A$39:$A$782,$A136,СВЦЭМ!$B$39:$B$782,F$119)+'СЕТ СН'!$I$11+СВЦЭМ!$D$10+'СЕТ СН'!$I$5-'СЕТ СН'!$I$21</f>
        <v>3965.3654777500001</v>
      </c>
      <c r="G136" s="36">
        <f>SUMIFS(СВЦЭМ!$D$39:$D$782,СВЦЭМ!$A$39:$A$782,$A136,СВЦЭМ!$B$39:$B$782,G$119)+'СЕТ СН'!$I$11+СВЦЭМ!$D$10+'СЕТ СН'!$I$5-'СЕТ СН'!$I$21</f>
        <v>3967.5623887399997</v>
      </c>
      <c r="H136" s="36">
        <f>SUMIFS(СВЦЭМ!$D$39:$D$782,СВЦЭМ!$A$39:$A$782,$A136,СВЦЭМ!$B$39:$B$782,H$119)+'СЕТ СН'!$I$11+СВЦЭМ!$D$10+'СЕТ СН'!$I$5-'СЕТ СН'!$I$21</f>
        <v>3957.04192586</v>
      </c>
      <c r="I136" s="36">
        <f>SUMIFS(СВЦЭМ!$D$39:$D$782,СВЦЭМ!$A$39:$A$782,$A136,СВЦЭМ!$B$39:$B$782,I$119)+'СЕТ СН'!$I$11+СВЦЭМ!$D$10+'СЕТ СН'!$I$5-'СЕТ СН'!$I$21</f>
        <v>3895.8150021700003</v>
      </c>
      <c r="J136" s="36">
        <f>SUMIFS(СВЦЭМ!$D$39:$D$782,СВЦЭМ!$A$39:$A$782,$A136,СВЦЭМ!$B$39:$B$782,J$119)+'СЕТ СН'!$I$11+СВЦЭМ!$D$10+'СЕТ СН'!$I$5-'СЕТ СН'!$I$21</f>
        <v>3808.7104845000003</v>
      </c>
      <c r="K136" s="36">
        <f>SUMIFS(СВЦЭМ!$D$39:$D$782,СВЦЭМ!$A$39:$A$782,$A136,СВЦЭМ!$B$39:$B$782,K$119)+'СЕТ СН'!$I$11+СВЦЭМ!$D$10+'СЕТ СН'!$I$5-'СЕТ СН'!$I$21</f>
        <v>3745.4981656300001</v>
      </c>
      <c r="L136" s="36">
        <f>SUMIFS(СВЦЭМ!$D$39:$D$782,СВЦЭМ!$A$39:$A$782,$A136,СВЦЭМ!$B$39:$B$782,L$119)+'СЕТ СН'!$I$11+СВЦЭМ!$D$10+'СЕТ СН'!$I$5-'СЕТ СН'!$I$21</f>
        <v>3752.00624487</v>
      </c>
      <c r="M136" s="36">
        <f>SUMIFS(СВЦЭМ!$D$39:$D$782,СВЦЭМ!$A$39:$A$782,$A136,СВЦЭМ!$B$39:$B$782,M$119)+'СЕТ СН'!$I$11+СВЦЭМ!$D$10+'СЕТ СН'!$I$5-'СЕТ СН'!$I$21</f>
        <v>3772.5787600100002</v>
      </c>
      <c r="N136" s="36">
        <f>SUMIFS(СВЦЭМ!$D$39:$D$782,СВЦЭМ!$A$39:$A$782,$A136,СВЦЭМ!$B$39:$B$782,N$119)+'СЕТ СН'!$I$11+СВЦЭМ!$D$10+'СЕТ СН'!$I$5-'СЕТ СН'!$I$21</f>
        <v>3925.0909065200003</v>
      </c>
      <c r="O136" s="36">
        <f>SUMIFS(СВЦЭМ!$D$39:$D$782,СВЦЭМ!$A$39:$A$782,$A136,СВЦЭМ!$B$39:$B$782,O$119)+'СЕТ СН'!$I$11+СВЦЭМ!$D$10+'СЕТ СН'!$I$5-'СЕТ СН'!$I$21</f>
        <v>4031.2845075200003</v>
      </c>
      <c r="P136" s="36">
        <f>SUMIFS(СВЦЭМ!$D$39:$D$782,СВЦЭМ!$A$39:$A$782,$A136,СВЦЭМ!$B$39:$B$782,P$119)+'СЕТ СН'!$I$11+СВЦЭМ!$D$10+'СЕТ СН'!$I$5-'СЕТ СН'!$I$21</f>
        <v>4020.3802769700001</v>
      </c>
      <c r="Q136" s="36">
        <f>SUMIFS(СВЦЭМ!$D$39:$D$782,СВЦЭМ!$A$39:$A$782,$A136,СВЦЭМ!$B$39:$B$782,Q$119)+'СЕТ СН'!$I$11+СВЦЭМ!$D$10+'СЕТ СН'!$I$5-'СЕТ СН'!$I$21</f>
        <v>4014.19275152</v>
      </c>
      <c r="R136" s="36">
        <f>SUMIFS(СВЦЭМ!$D$39:$D$782,СВЦЭМ!$A$39:$A$782,$A136,СВЦЭМ!$B$39:$B$782,R$119)+'СЕТ СН'!$I$11+СВЦЭМ!$D$10+'СЕТ СН'!$I$5-'СЕТ СН'!$I$21</f>
        <v>4012.27316634</v>
      </c>
      <c r="S136" s="36">
        <f>SUMIFS(СВЦЭМ!$D$39:$D$782,СВЦЭМ!$A$39:$A$782,$A136,СВЦЭМ!$B$39:$B$782,S$119)+'СЕТ СН'!$I$11+СВЦЭМ!$D$10+'СЕТ СН'!$I$5-'СЕТ СН'!$I$21</f>
        <v>3996.6202890100003</v>
      </c>
      <c r="T136" s="36">
        <f>SUMIFS(СВЦЭМ!$D$39:$D$782,СВЦЭМ!$A$39:$A$782,$A136,СВЦЭМ!$B$39:$B$782,T$119)+'СЕТ СН'!$I$11+СВЦЭМ!$D$10+'СЕТ СН'!$I$5-'СЕТ СН'!$I$21</f>
        <v>3813.8753327700001</v>
      </c>
      <c r="U136" s="36">
        <f>SUMIFS(СВЦЭМ!$D$39:$D$782,СВЦЭМ!$A$39:$A$782,$A136,СВЦЭМ!$B$39:$B$782,U$119)+'СЕТ СН'!$I$11+СВЦЭМ!$D$10+'СЕТ СН'!$I$5-'СЕТ СН'!$I$21</f>
        <v>3739.7931845100002</v>
      </c>
      <c r="V136" s="36">
        <f>SUMIFS(СВЦЭМ!$D$39:$D$782,СВЦЭМ!$A$39:$A$782,$A136,СВЦЭМ!$B$39:$B$782,V$119)+'СЕТ СН'!$I$11+СВЦЭМ!$D$10+'СЕТ СН'!$I$5-'СЕТ СН'!$I$21</f>
        <v>3717.5660668199998</v>
      </c>
      <c r="W136" s="36">
        <f>SUMIFS(СВЦЭМ!$D$39:$D$782,СВЦЭМ!$A$39:$A$782,$A136,СВЦЭМ!$B$39:$B$782,W$119)+'СЕТ СН'!$I$11+СВЦЭМ!$D$10+'СЕТ СН'!$I$5-'СЕТ СН'!$I$21</f>
        <v>3726.7446738200001</v>
      </c>
      <c r="X136" s="36">
        <f>SUMIFS(СВЦЭМ!$D$39:$D$782,СВЦЭМ!$A$39:$A$782,$A136,СВЦЭМ!$B$39:$B$782,X$119)+'СЕТ СН'!$I$11+СВЦЭМ!$D$10+'СЕТ СН'!$I$5-'СЕТ СН'!$I$21</f>
        <v>3765.4001203799999</v>
      </c>
      <c r="Y136" s="36">
        <f>SUMIFS(СВЦЭМ!$D$39:$D$782,СВЦЭМ!$A$39:$A$782,$A136,СВЦЭМ!$B$39:$B$782,Y$119)+'СЕТ СН'!$I$11+СВЦЭМ!$D$10+'СЕТ СН'!$I$5-'СЕТ СН'!$I$21</f>
        <v>3824.65973777</v>
      </c>
    </row>
    <row r="137" spans="1:25" ht="15.75" x14ac:dyDescent="0.2">
      <c r="A137" s="35">
        <f t="shared" si="3"/>
        <v>44304</v>
      </c>
      <c r="B137" s="36">
        <f>SUMIFS(СВЦЭМ!$D$39:$D$782,СВЦЭМ!$A$39:$A$782,$A137,СВЦЭМ!$B$39:$B$782,B$119)+'СЕТ СН'!$I$11+СВЦЭМ!$D$10+'СЕТ СН'!$I$5-'СЕТ СН'!$I$21</f>
        <v>3849.0380831499997</v>
      </c>
      <c r="C137" s="36">
        <f>SUMIFS(СВЦЭМ!$D$39:$D$782,СВЦЭМ!$A$39:$A$782,$A137,СВЦЭМ!$B$39:$B$782,C$119)+'СЕТ СН'!$I$11+СВЦЭМ!$D$10+'СЕТ СН'!$I$5-'СЕТ СН'!$I$21</f>
        <v>3912.8221091699997</v>
      </c>
      <c r="D137" s="36">
        <f>SUMIFS(СВЦЭМ!$D$39:$D$782,СВЦЭМ!$A$39:$A$782,$A137,СВЦЭМ!$B$39:$B$782,D$119)+'СЕТ СН'!$I$11+СВЦЭМ!$D$10+'СЕТ СН'!$I$5-'СЕТ СН'!$I$21</f>
        <v>3930.2871953399999</v>
      </c>
      <c r="E137" s="36">
        <f>SUMIFS(СВЦЭМ!$D$39:$D$782,СВЦЭМ!$A$39:$A$782,$A137,СВЦЭМ!$B$39:$B$782,E$119)+'СЕТ СН'!$I$11+СВЦЭМ!$D$10+'СЕТ СН'!$I$5-'СЕТ СН'!$I$21</f>
        <v>3921.5890341499999</v>
      </c>
      <c r="F137" s="36">
        <f>SUMIFS(СВЦЭМ!$D$39:$D$782,СВЦЭМ!$A$39:$A$782,$A137,СВЦЭМ!$B$39:$B$782,F$119)+'СЕТ СН'!$I$11+СВЦЭМ!$D$10+'СЕТ СН'!$I$5-'СЕТ СН'!$I$21</f>
        <v>3947.0510540800001</v>
      </c>
      <c r="G137" s="36">
        <f>SUMIFS(СВЦЭМ!$D$39:$D$782,СВЦЭМ!$A$39:$A$782,$A137,СВЦЭМ!$B$39:$B$782,G$119)+'СЕТ СН'!$I$11+СВЦЭМ!$D$10+'СЕТ СН'!$I$5-'СЕТ СН'!$I$21</f>
        <v>3948.1243083300001</v>
      </c>
      <c r="H137" s="36">
        <f>SUMIFS(СВЦЭМ!$D$39:$D$782,СВЦЭМ!$A$39:$A$782,$A137,СВЦЭМ!$B$39:$B$782,H$119)+'СЕТ СН'!$I$11+СВЦЭМ!$D$10+'СЕТ СН'!$I$5-'СЕТ СН'!$I$21</f>
        <v>3945.6467598899999</v>
      </c>
      <c r="I137" s="36">
        <f>SUMIFS(СВЦЭМ!$D$39:$D$782,СВЦЭМ!$A$39:$A$782,$A137,СВЦЭМ!$B$39:$B$782,I$119)+'СЕТ СН'!$I$11+СВЦЭМ!$D$10+'СЕТ СН'!$I$5-'СЕТ СН'!$I$21</f>
        <v>3889.2674431200003</v>
      </c>
      <c r="J137" s="36">
        <f>SUMIFS(СВЦЭМ!$D$39:$D$782,СВЦЭМ!$A$39:$A$782,$A137,СВЦЭМ!$B$39:$B$782,J$119)+'СЕТ СН'!$I$11+СВЦЭМ!$D$10+'СЕТ СН'!$I$5-'СЕТ СН'!$I$21</f>
        <v>3822.81255526</v>
      </c>
      <c r="K137" s="36">
        <f>SUMIFS(СВЦЭМ!$D$39:$D$782,СВЦЭМ!$A$39:$A$782,$A137,СВЦЭМ!$B$39:$B$782,K$119)+'СЕТ СН'!$I$11+СВЦЭМ!$D$10+'СЕТ СН'!$I$5-'СЕТ СН'!$I$21</f>
        <v>3747.21053205</v>
      </c>
      <c r="L137" s="36">
        <f>SUMIFS(СВЦЭМ!$D$39:$D$782,СВЦЭМ!$A$39:$A$782,$A137,СВЦЭМ!$B$39:$B$782,L$119)+'СЕТ СН'!$I$11+СВЦЭМ!$D$10+'СЕТ СН'!$I$5-'СЕТ СН'!$I$21</f>
        <v>3737.1987556300001</v>
      </c>
      <c r="M137" s="36">
        <f>SUMIFS(СВЦЭМ!$D$39:$D$782,СВЦЭМ!$A$39:$A$782,$A137,СВЦЭМ!$B$39:$B$782,M$119)+'СЕТ СН'!$I$11+СВЦЭМ!$D$10+'СЕТ СН'!$I$5-'СЕТ СН'!$I$21</f>
        <v>3754.06467754</v>
      </c>
      <c r="N137" s="36">
        <f>SUMIFS(СВЦЭМ!$D$39:$D$782,СВЦЭМ!$A$39:$A$782,$A137,СВЦЭМ!$B$39:$B$782,N$119)+'СЕТ СН'!$I$11+СВЦЭМ!$D$10+'СЕТ СН'!$I$5-'СЕТ СН'!$I$21</f>
        <v>3868.4674409899999</v>
      </c>
      <c r="O137" s="36">
        <f>SUMIFS(СВЦЭМ!$D$39:$D$782,СВЦЭМ!$A$39:$A$782,$A137,СВЦЭМ!$B$39:$B$782,O$119)+'СЕТ СН'!$I$11+СВЦЭМ!$D$10+'СЕТ СН'!$I$5-'СЕТ СН'!$I$21</f>
        <v>3996.4229684299999</v>
      </c>
      <c r="P137" s="36">
        <f>SUMIFS(СВЦЭМ!$D$39:$D$782,СВЦЭМ!$A$39:$A$782,$A137,СВЦЭМ!$B$39:$B$782,P$119)+'СЕТ СН'!$I$11+СВЦЭМ!$D$10+'СЕТ СН'!$I$5-'СЕТ СН'!$I$21</f>
        <v>3981.3459568500002</v>
      </c>
      <c r="Q137" s="36">
        <f>SUMIFS(СВЦЭМ!$D$39:$D$782,СВЦЭМ!$A$39:$A$782,$A137,СВЦЭМ!$B$39:$B$782,Q$119)+'СЕТ СН'!$I$11+СВЦЭМ!$D$10+'СЕТ СН'!$I$5-'СЕТ СН'!$I$21</f>
        <v>3973.9812959000001</v>
      </c>
      <c r="R137" s="36">
        <f>SUMIFS(СВЦЭМ!$D$39:$D$782,СВЦЭМ!$A$39:$A$782,$A137,СВЦЭМ!$B$39:$B$782,R$119)+'СЕТ СН'!$I$11+СВЦЭМ!$D$10+'СЕТ СН'!$I$5-'СЕТ СН'!$I$21</f>
        <v>3975.2423078800002</v>
      </c>
      <c r="S137" s="36">
        <f>SUMIFS(СВЦЭМ!$D$39:$D$782,СВЦЭМ!$A$39:$A$782,$A137,СВЦЭМ!$B$39:$B$782,S$119)+'СЕТ СН'!$I$11+СВЦЭМ!$D$10+'СЕТ СН'!$I$5-'СЕТ СН'!$I$21</f>
        <v>3956.6523998000002</v>
      </c>
      <c r="T137" s="36">
        <f>SUMIFS(СВЦЭМ!$D$39:$D$782,СВЦЭМ!$A$39:$A$782,$A137,СВЦЭМ!$B$39:$B$782,T$119)+'СЕТ СН'!$I$11+СВЦЭМ!$D$10+'СЕТ СН'!$I$5-'СЕТ СН'!$I$21</f>
        <v>3763.96884615</v>
      </c>
      <c r="U137" s="36">
        <f>SUMIFS(СВЦЭМ!$D$39:$D$782,СВЦЭМ!$A$39:$A$782,$A137,СВЦЭМ!$B$39:$B$782,U$119)+'СЕТ СН'!$I$11+СВЦЭМ!$D$10+'СЕТ СН'!$I$5-'СЕТ СН'!$I$21</f>
        <v>3670.2974695100002</v>
      </c>
      <c r="V137" s="36">
        <f>SUMIFS(СВЦЭМ!$D$39:$D$782,СВЦЭМ!$A$39:$A$782,$A137,СВЦЭМ!$B$39:$B$782,V$119)+'СЕТ СН'!$I$11+СВЦЭМ!$D$10+'СЕТ СН'!$I$5-'СЕТ СН'!$I$21</f>
        <v>3635.4768385100001</v>
      </c>
      <c r="W137" s="36">
        <f>SUMIFS(СВЦЭМ!$D$39:$D$782,СВЦЭМ!$A$39:$A$782,$A137,СВЦЭМ!$B$39:$B$782,W$119)+'СЕТ СН'!$I$11+СВЦЭМ!$D$10+'СЕТ СН'!$I$5-'СЕТ СН'!$I$21</f>
        <v>3639.62767768</v>
      </c>
      <c r="X137" s="36">
        <f>SUMIFS(СВЦЭМ!$D$39:$D$782,СВЦЭМ!$A$39:$A$782,$A137,СВЦЭМ!$B$39:$B$782,X$119)+'СЕТ СН'!$I$11+СВЦЭМ!$D$10+'СЕТ СН'!$I$5-'СЕТ СН'!$I$21</f>
        <v>3683.3671050399998</v>
      </c>
      <c r="Y137" s="36">
        <f>SUMIFS(СВЦЭМ!$D$39:$D$782,СВЦЭМ!$A$39:$A$782,$A137,СВЦЭМ!$B$39:$B$782,Y$119)+'СЕТ СН'!$I$11+СВЦЭМ!$D$10+'СЕТ СН'!$I$5-'СЕТ СН'!$I$21</f>
        <v>3721.8724057099998</v>
      </c>
    </row>
    <row r="138" spans="1:25" ht="15.75" x14ac:dyDescent="0.2">
      <c r="A138" s="35">
        <f t="shared" si="3"/>
        <v>44305</v>
      </c>
      <c r="B138" s="36">
        <f>SUMIFS(СВЦЭМ!$D$39:$D$782,СВЦЭМ!$A$39:$A$782,$A138,СВЦЭМ!$B$39:$B$782,B$119)+'СЕТ СН'!$I$11+СВЦЭМ!$D$10+'СЕТ СН'!$I$5-'СЕТ СН'!$I$21</f>
        <v>3925.7669028700002</v>
      </c>
      <c r="C138" s="36">
        <f>SUMIFS(СВЦЭМ!$D$39:$D$782,СВЦЭМ!$A$39:$A$782,$A138,СВЦЭМ!$B$39:$B$782,C$119)+'СЕТ СН'!$I$11+СВЦЭМ!$D$10+'СЕТ СН'!$I$5-'СЕТ СН'!$I$21</f>
        <v>3976.9860379800002</v>
      </c>
      <c r="D138" s="36">
        <f>SUMIFS(СВЦЭМ!$D$39:$D$782,СВЦЭМ!$A$39:$A$782,$A138,СВЦЭМ!$B$39:$B$782,D$119)+'СЕТ СН'!$I$11+СВЦЭМ!$D$10+'СЕТ СН'!$I$5-'СЕТ СН'!$I$21</f>
        <v>4024.1468347199998</v>
      </c>
      <c r="E138" s="36">
        <f>SUMIFS(СВЦЭМ!$D$39:$D$782,СВЦЭМ!$A$39:$A$782,$A138,СВЦЭМ!$B$39:$B$782,E$119)+'СЕТ СН'!$I$11+СВЦЭМ!$D$10+'СЕТ СН'!$I$5-'СЕТ СН'!$I$21</f>
        <v>4023.1606884900002</v>
      </c>
      <c r="F138" s="36">
        <f>SUMIFS(СВЦЭМ!$D$39:$D$782,СВЦЭМ!$A$39:$A$782,$A138,СВЦЭМ!$B$39:$B$782,F$119)+'СЕТ СН'!$I$11+СВЦЭМ!$D$10+'СЕТ СН'!$I$5-'СЕТ СН'!$I$21</f>
        <v>4031.36002125</v>
      </c>
      <c r="G138" s="36">
        <f>SUMIFS(СВЦЭМ!$D$39:$D$782,СВЦЭМ!$A$39:$A$782,$A138,СВЦЭМ!$B$39:$B$782,G$119)+'СЕТ СН'!$I$11+СВЦЭМ!$D$10+'СЕТ СН'!$I$5-'СЕТ СН'!$I$21</f>
        <v>4028.8334499600001</v>
      </c>
      <c r="H138" s="36">
        <f>SUMIFS(СВЦЭМ!$D$39:$D$782,СВЦЭМ!$A$39:$A$782,$A138,СВЦЭМ!$B$39:$B$782,H$119)+'СЕТ СН'!$I$11+СВЦЭМ!$D$10+'СЕТ СН'!$I$5-'СЕТ СН'!$I$21</f>
        <v>3984.1192770799998</v>
      </c>
      <c r="I138" s="36">
        <f>SUMIFS(СВЦЭМ!$D$39:$D$782,СВЦЭМ!$A$39:$A$782,$A138,СВЦЭМ!$B$39:$B$782,I$119)+'СЕТ СН'!$I$11+СВЦЭМ!$D$10+'СЕТ СН'!$I$5-'СЕТ СН'!$I$21</f>
        <v>3894.5728401599999</v>
      </c>
      <c r="J138" s="36">
        <f>SUMIFS(СВЦЭМ!$D$39:$D$782,СВЦЭМ!$A$39:$A$782,$A138,СВЦЭМ!$B$39:$B$782,J$119)+'СЕТ СН'!$I$11+СВЦЭМ!$D$10+'СЕТ СН'!$I$5-'СЕТ СН'!$I$21</f>
        <v>3819.88187406</v>
      </c>
      <c r="K138" s="36">
        <f>SUMIFS(СВЦЭМ!$D$39:$D$782,СВЦЭМ!$A$39:$A$782,$A138,СВЦЭМ!$B$39:$B$782,K$119)+'СЕТ СН'!$I$11+СВЦЭМ!$D$10+'СЕТ СН'!$I$5-'СЕТ СН'!$I$21</f>
        <v>3749.5137006800001</v>
      </c>
      <c r="L138" s="36">
        <f>SUMIFS(СВЦЭМ!$D$39:$D$782,СВЦЭМ!$A$39:$A$782,$A138,СВЦЭМ!$B$39:$B$782,L$119)+'СЕТ СН'!$I$11+СВЦЭМ!$D$10+'СЕТ СН'!$I$5-'СЕТ СН'!$I$21</f>
        <v>3743.1893764199999</v>
      </c>
      <c r="M138" s="36">
        <f>SUMIFS(СВЦЭМ!$D$39:$D$782,СВЦЭМ!$A$39:$A$782,$A138,СВЦЭМ!$B$39:$B$782,M$119)+'СЕТ СН'!$I$11+СВЦЭМ!$D$10+'СЕТ СН'!$I$5-'СЕТ СН'!$I$21</f>
        <v>3770.4197162099999</v>
      </c>
      <c r="N138" s="36">
        <f>SUMIFS(СВЦЭМ!$D$39:$D$782,СВЦЭМ!$A$39:$A$782,$A138,СВЦЭМ!$B$39:$B$782,N$119)+'СЕТ СН'!$I$11+СВЦЭМ!$D$10+'СЕТ СН'!$I$5-'СЕТ СН'!$I$21</f>
        <v>3811.4903290000002</v>
      </c>
      <c r="O138" s="36">
        <f>SUMIFS(СВЦЭМ!$D$39:$D$782,СВЦЭМ!$A$39:$A$782,$A138,СВЦЭМ!$B$39:$B$782,O$119)+'СЕТ СН'!$I$11+СВЦЭМ!$D$10+'СЕТ СН'!$I$5-'СЕТ СН'!$I$21</f>
        <v>3864.83721861</v>
      </c>
      <c r="P138" s="36">
        <f>SUMIFS(СВЦЭМ!$D$39:$D$782,СВЦЭМ!$A$39:$A$782,$A138,СВЦЭМ!$B$39:$B$782,P$119)+'СЕТ СН'!$I$11+СВЦЭМ!$D$10+'СЕТ СН'!$I$5-'СЕТ СН'!$I$21</f>
        <v>3919.5513338600003</v>
      </c>
      <c r="Q138" s="36">
        <f>SUMIFS(СВЦЭМ!$D$39:$D$782,СВЦЭМ!$A$39:$A$782,$A138,СВЦЭМ!$B$39:$B$782,Q$119)+'СЕТ СН'!$I$11+СВЦЭМ!$D$10+'СЕТ СН'!$I$5-'СЕТ СН'!$I$21</f>
        <v>3938.97551901</v>
      </c>
      <c r="R138" s="36">
        <f>SUMIFS(СВЦЭМ!$D$39:$D$782,СВЦЭМ!$A$39:$A$782,$A138,СВЦЭМ!$B$39:$B$782,R$119)+'СЕТ СН'!$I$11+СВЦЭМ!$D$10+'СЕТ СН'!$I$5-'СЕТ СН'!$I$21</f>
        <v>3926.3149645000003</v>
      </c>
      <c r="S138" s="36">
        <f>SUMIFS(СВЦЭМ!$D$39:$D$782,СВЦЭМ!$A$39:$A$782,$A138,СВЦЭМ!$B$39:$B$782,S$119)+'СЕТ СН'!$I$11+СВЦЭМ!$D$10+'СЕТ СН'!$I$5-'СЕТ СН'!$I$21</f>
        <v>3902.0608051999998</v>
      </c>
      <c r="T138" s="36">
        <f>SUMIFS(СВЦЭМ!$D$39:$D$782,СВЦЭМ!$A$39:$A$782,$A138,СВЦЭМ!$B$39:$B$782,T$119)+'СЕТ СН'!$I$11+СВЦЭМ!$D$10+'СЕТ СН'!$I$5-'СЕТ СН'!$I$21</f>
        <v>3835.43567222</v>
      </c>
      <c r="U138" s="36">
        <f>SUMIFS(СВЦЭМ!$D$39:$D$782,СВЦЭМ!$A$39:$A$782,$A138,СВЦЭМ!$B$39:$B$782,U$119)+'СЕТ СН'!$I$11+СВЦЭМ!$D$10+'СЕТ СН'!$I$5-'СЕТ СН'!$I$21</f>
        <v>3781.3421402200001</v>
      </c>
      <c r="V138" s="36">
        <f>SUMIFS(СВЦЭМ!$D$39:$D$782,СВЦЭМ!$A$39:$A$782,$A138,СВЦЭМ!$B$39:$B$782,V$119)+'СЕТ СН'!$I$11+СВЦЭМ!$D$10+'СЕТ СН'!$I$5-'СЕТ СН'!$I$21</f>
        <v>3748.1224476299999</v>
      </c>
      <c r="W138" s="36">
        <f>SUMIFS(СВЦЭМ!$D$39:$D$782,СВЦЭМ!$A$39:$A$782,$A138,СВЦЭМ!$B$39:$B$782,W$119)+'СЕТ СН'!$I$11+СВЦЭМ!$D$10+'СЕТ СН'!$I$5-'СЕТ СН'!$I$21</f>
        <v>3761.9139735899998</v>
      </c>
      <c r="X138" s="36">
        <f>SUMIFS(СВЦЭМ!$D$39:$D$782,СВЦЭМ!$A$39:$A$782,$A138,СВЦЭМ!$B$39:$B$782,X$119)+'СЕТ СН'!$I$11+СВЦЭМ!$D$10+'СЕТ СН'!$I$5-'СЕТ СН'!$I$21</f>
        <v>3798.7536143400002</v>
      </c>
      <c r="Y138" s="36">
        <f>SUMIFS(СВЦЭМ!$D$39:$D$782,СВЦЭМ!$A$39:$A$782,$A138,СВЦЭМ!$B$39:$B$782,Y$119)+'СЕТ СН'!$I$11+СВЦЭМ!$D$10+'СЕТ СН'!$I$5-'СЕТ СН'!$I$21</f>
        <v>3849.0647996500002</v>
      </c>
    </row>
    <row r="139" spans="1:25" ht="15.75" x14ac:dyDescent="0.2">
      <c r="A139" s="35">
        <f t="shared" si="3"/>
        <v>44306</v>
      </c>
      <c r="B139" s="36">
        <f>SUMIFS(СВЦЭМ!$D$39:$D$782,СВЦЭМ!$A$39:$A$782,$A139,СВЦЭМ!$B$39:$B$782,B$119)+'СЕТ СН'!$I$11+СВЦЭМ!$D$10+'СЕТ СН'!$I$5-'СЕТ СН'!$I$21</f>
        <v>3977.5752593400002</v>
      </c>
      <c r="C139" s="36">
        <f>SUMIFS(СВЦЭМ!$D$39:$D$782,СВЦЭМ!$A$39:$A$782,$A139,СВЦЭМ!$B$39:$B$782,C$119)+'СЕТ СН'!$I$11+СВЦЭМ!$D$10+'СЕТ СН'!$I$5-'СЕТ СН'!$I$21</f>
        <v>3950.60977963</v>
      </c>
      <c r="D139" s="36">
        <f>SUMIFS(СВЦЭМ!$D$39:$D$782,СВЦЭМ!$A$39:$A$782,$A139,СВЦЭМ!$B$39:$B$782,D$119)+'СЕТ СН'!$I$11+СВЦЭМ!$D$10+'СЕТ СН'!$I$5-'СЕТ СН'!$I$21</f>
        <v>3897.9990611900002</v>
      </c>
      <c r="E139" s="36">
        <f>SUMIFS(СВЦЭМ!$D$39:$D$782,СВЦЭМ!$A$39:$A$782,$A139,СВЦЭМ!$B$39:$B$782,E$119)+'СЕТ СН'!$I$11+СВЦЭМ!$D$10+'СЕТ СН'!$I$5-'СЕТ СН'!$I$21</f>
        <v>3892.84498682</v>
      </c>
      <c r="F139" s="36">
        <f>SUMIFS(СВЦЭМ!$D$39:$D$782,СВЦЭМ!$A$39:$A$782,$A139,СВЦЭМ!$B$39:$B$782,F$119)+'СЕТ СН'!$I$11+СВЦЭМ!$D$10+'СЕТ СН'!$I$5-'СЕТ СН'!$I$21</f>
        <v>3895.2283696200002</v>
      </c>
      <c r="G139" s="36">
        <f>SUMIFS(СВЦЭМ!$D$39:$D$782,СВЦЭМ!$A$39:$A$782,$A139,СВЦЭМ!$B$39:$B$782,G$119)+'СЕТ СН'!$I$11+СВЦЭМ!$D$10+'СЕТ СН'!$I$5-'СЕТ СН'!$I$21</f>
        <v>3897.2529441799998</v>
      </c>
      <c r="H139" s="36">
        <f>SUMIFS(СВЦЭМ!$D$39:$D$782,СВЦЭМ!$A$39:$A$782,$A139,СВЦЭМ!$B$39:$B$782,H$119)+'СЕТ СН'!$I$11+СВЦЭМ!$D$10+'СЕТ СН'!$I$5-'СЕТ СН'!$I$21</f>
        <v>3945.1138700299998</v>
      </c>
      <c r="I139" s="36">
        <f>SUMIFS(СВЦЭМ!$D$39:$D$782,СВЦЭМ!$A$39:$A$782,$A139,СВЦЭМ!$B$39:$B$782,I$119)+'СЕТ СН'!$I$11+СВЦЭМ!$D$10+'СЕТ СН'!$I$5-'СЕТ СН'!$I$21</f>
        <v>3984.4879724800003</v>
      </c>
      <c r="J139" s="36">
        <f>SUMIFS(СВЦЭМ!$D$39:$D$782,СВЦЭМ!$A$39:$A$782,$A139,СВЦЭМ!$B$39:$B$782,J$119)+'СЕТ СН'!$I$11+СВЦЭМ!$D$10+'СЕТ СН'!$I$5-'СЕТ СН'!$I$21</f>
        <v>3939.6591894399999</v>
      </c>
      <c r="K139" s="36">
        <f>SUMIFS(СВЦЭМ!$D$39:$D$782,СВЦЭМ!$A$39:$A$782,$A139,СВЦЭМ!$B$39:$B$782,K$119)+'СЕТ СН'!$I$11+СВЦЭМ!$D$10+'СЕТ СН'!$I$5-'СЕТ СН'!$I$21</f>
        <v>3877.18639837</v>
      </c>
      <c r="L139" s="36">
        <f>SUMIFS(СВЦЭМ!$D$39:$D$782,СВЦЭМ!$A$39:$A$782,$A139,СВЦЭМ!$B$39:$B$782,L$119)+'СЕТ СН'!$I$11+СВЦЭМ!$D$10+'СЕТ СН'!$I$5-'СЕТ СН'!$I$21</f>
        <v>3883.5230974900001</v>
      </c>
      <c r="M139" s="36">
        <f>SUMIFS(СВЦЭМ!$D$39:$D$782,СВЦЭМ!$A$39:$A$782,$A139,СВЦЭМ!$B$39:$B$782,M$119)+'СЕТ СН'!$I$11+СВЦЭМ!$D$10+'СЕТ СН'!$I$5-'СЕТ СН'!$I$21</f>
        <v>3889.4306708300001</v>
      </c>
      <c r="N139" s="36">
        <f>SUMIFS(СВЦЭМ!$D$39:$D$782,СВЦЭМ!$A$39:$A$782,$A139,СВЦЭМ!$B$39:$B$782,N$119)+'СЕТ СН'!$I$11+СВЦЭМ!$D$10+'СЕТ СН'!$I$5-'СЕТ СН'!$I$21</f>
        <v>3910.1947323300001</v>
      </c>
      <c r="O139" s="36">
        <f>SUMIFS(СВЦЭМ!$D$39:$D$782,СВЦЭМ!$A$39:$A$782,$A139,СВЦЭМ!$B$39:$B$782,O$119)+'СЕТ СН'!$I$11+СВЦЭМ!$D$10+'СЕТ СН'!$I$5-'СЕТ СН'!$I$21</f>
        <v>3958.5241534799998</v>
      </c>
      <c r="P139" s="36">
        <f>SUMIFS(СВЦЭМ!$D$39:$D$782,СВЦЭМ!$A$39:$A$782,$A139,СВЦЭМ!$B$39:$B$782,P$119)+'СЕТ СН'!$I$11+СВЦЭМ!$D$10+'СЕТ СН'!$I$5-'СЕТ СН'!$I$21</f>
        <v>3980.1807442999998</v>
      </c>
      <c r="Q139" s="36">
        <f>SUMIFS(СВЦЭМ!$D$39:$D$782,СВЦЭМ!$A$39:$A$782,$A139,СВЦЭМ!$B$39:$B$782,Q$119)+'СЕТ СН'!$I$11+СВЦЭМ!$D$10+'СЕТ СН'!$I$5-'СЕТ СН'!$I$21</f>
        <v>3968.2830025600001</v>
      </c>
      <c r="R139" s="36">
        <f>SUMIFS(СВЦЭМ!$D$39:$D$782,СВЦЭМ!$A$39:$A$782,$A139,СВЦЭМ!$B$39:$B$782,R$119)+'СЕТ СН'!$I$11+СВЦЭМ!$D$10+'СЕТ СН'!$I$5-'СЕТ СН'!$I$21</f>
        <v>3973.0741946899998</v>
      </c>
      <c r="S139" s="36">
        <f>SUMIFS(СВЦЭМ!$D$39:$D$782,СВЦЭМ!$A$39:$A$782,$A139,СВЦЭМ!$B$39:$B$782,S$119)+'СЕТ СН'!$I$11+СВЦЭМ!$D$10+'СЕТ СН'!$I$5-'СЕТ СН'!$I$21</f>
        <v>3990.87262994</v>
      </c>
      <c r="T139" s="36">
        <f>SUMIFS(СВЦЭМ!$D$39:$D$782,СВЦЭМ!$A$39:$A$782,$A139,СВЦЭМ!$B$39:$B$782,T$119)+'СЕТ СН'!$I$11+СВЦЭМ!$D$10+'СЕТ СН'!$I$5-'СЕТ СН'!$I$21</f>
        <v>3923.0797537799999</v>
      </c>
      <c r="U139" s="36">
        <f>SUMIFS(СВЦЭМ!$D$39:$D$782,СВЦЭМ!$A$39:$A$782,$A139,СВЦЭМ!$B$39:$B$782,U$119)+'СЕТ СН'!$I$11+СВЦЭМ!$D$10+'СЕТ СН'!$I$5-'СЕТ СН'!$I$21</f>
        <v>3843.29520925</v>
      </c>
      <c r="V139" s="36">
        <f>SUMIFS(СВЦЭМ!$D$39:$D$782,СВЦЭМ!$A$39:$A$782,$A139,СВЦЭМ!$B$39:$B$782,V$119)+'СЕТ СН'!$I$11+СВЦЭМ!$D$10+'СЕТ СН'!$I$5-'СЕТ СН'!$I$21</f>
        <v>3800.6925562799997</v>
      </c>
      <c r="W139" s="36">
        <f>SUMIFS(СВЦЭМ!$D$39:$D$782,СВЦЭМ!$A$39:$A$782,$A139,СВЦЭМ!$B$39:$B$782,W$119)+'СЕТ СН'!$I$11+СВЦЭМ!$D$10+'СЕТ СН'!$I$5-'СЕТ СН'!$I$21</f>
        <v>3810.2451647899998</v>
      </c>
      <c r="X139" s="36">
        <f>SUMIFS(СВЦЭМ!$D$39:$D$782,СВЦЭМ!$A$39:$A$782,$A139,СВЦЭМ!$B$39:$B$782,X$119)+'СЕТ СН'!$I$11+СВЦЭМ!$D$10+'СЕТ СН'!$I$5-'СЕТ СН'!$I$21</f>
        <v>3838.9787295200003</v>
      </c>
      <c r="Y139" s="36">
        <f>SUMIFS(СВЦЭМ!$D$39:$D$782,СВЦЭМ!$A$39:$A$782,$A139,СВЦЭМ!$B$39:$B$782,Y$119)+'СЕТ СН'!$I$11+СВЦЭМ!$D$10+'СЕТ СН'!$I$5-'СЕТ СН'!$I$21</f>
        <v>3910.17945663</v>
      </c>
    </row>
    <row r="140" spans="1:25" ht="15.75" x14ac:dyDescent="0.2">
      <c r="A140" s="35">
        <f t="shared" si="3"/>
        <v>44307</v>
      </c>
      <c r="B140" s="36">
        <f>SUMIFS(СВЦЭМ!$D$39:$D$782,СВЦЭМ!$A$39:$A$782,$A140,СВЦЭМ!$B$39:$B$782,B$119)+'СЕТ СН'!$I$11+СВЦЭМ!$D$10+'СЕТ СН'!$I$5-'СЕТ СН'!$I$21</f>
        <v>3931.2728900399998</v>
      </c>
      <c r="C140" s="36">
        <f>SUMIFS(СВЦЭМ!$D$39:$D$782,СВЦЭМ!$A$39:$A$782,$A140,СВЦЭМ!$B$39:$B$782,C$119)+'СЕТ СН'!$I$11+СВЦЭМ!$D$10+'СЕТ СН'!$I$5-'СЕТ СН'!$I$21</f>
        <v>3952.52775213</v>
      </c>
      <c r="D140" s="36">
        <f>SUMIFS(СВЦЭМ!$D$39:$D$782,СВЦЭМ!$A$39:$A$782,$A140,СВЦЭМ!$B$39:$B$782,D$119)+'СЕТ СН'!$I$11+СВЦЭМ!$D$10+'СЕТ СН'!$I$5-'СЕТ СН'!$I$21</f>
        <v>3893.4272365699999</v>
      </c>
      <c r="E140" s="36">
        <f>SUMIFS(СВЦЭМ!$D$39:$D$782,СВЦЭМ!$A$39:$A$782,$A140,СВЦЭМ!$B$39:$B$782,E$119)+'СЕТ СН'!$I$11+СВЦЭМ!$D$10+'СЕТ СН'!$I$5-'СЕТ СН'!$I$21</f>
        <v>3901.4696409799999</v>
      </c>
      <c r="F140" s="36">
        <f>SUMIFS(СВЦЭМ!$D$39:$D$782,СВЦЭМ!$A$39:$A$782,$A140,СВЦЭМ!$B$39:$B$782,F$119)+'СЕТ СН'!$I$11+СВЦЭМ!$D$10+'СЕТ СН'!$I$5-'СЕТ СН'!$I$21</f>
        <v>3902.8329552800001</v>
      </c>
      <c r="G140" s="36">
        <f>SUMIFS(СВЦЭМ!$D$39:$D$782,СВЦЭМ!$A$39:$A$782,$A140,СВЦЭМ!$B$39:$B$782,G$119)+'СЕТ СН'!$I$11+СВЦЭМ!$D$10+'СЕТ СН'!$I$5-'СЕТ СН'!$I$21</f>
        <v>3897.8533176000001</v>
      </c>
      <c r="H140" s="36">
        <f>SUMIFS(СВЦЭМ!$D$39:$D$782,СВЦЭМ!$A$39:$A$782,$A140,СВЦЭМ!$B$39:$B$782,H$119)+'СЕТ СН'!$I$11+СВЦЭМ!$D$10+'СЕТ СН'!$I$5-'СЕТ СН'!$I$21</f>
        <v>3933.6187518500001</v>
      </c>
      <c r="I140" s="36">
        <f>SUMIFS(СВЦЭМ!$D$39:$D$782,СВЦЭМ!$A$39:$A$782,$A140,СВЦЭМ!$B$39:$B$782,I$119)+'СЕТ СН'!$I$11+СВЦЭМ!$D$10+'СЕТ СН'!$I$5-'СЕТ СН'!$I$21</f>
        <v>3929.63867046</v>
      </c>
      <c r="J140" s="36">
        <f>SUMIFS(СВЦЭМ!$D$39:$D$782,СВЦЭМ!$A$39:$A$782,$A140,СВЦЭМ!$B$39:$B$782,J$119)+'СЕТ СН'!$I$11+СВЦЭМ!$D$10+'СЕТ СН'!$I$5-'СЕТ СН'!$I$21</f>
        <v>3894.1729967399997</v>
      </c>
      <c r="K140" s="36">
        <f>SUMIFS(СВЦЭМ!$D$39:$D$782,СВЦЭМ!$A$39:$A$782,$A140,СВЦЭМ!$B$39:$B$782,K$119)+'СЕТ СН'!$I$11+СВЦЭМ!$D$10+'СЕТ СН'!$I$5-'СЕТ СН'!$I$21</f>
        <v>3843.9388908800001</v>
      </c>
      <c r="L140" s="36">
        <f>SUMIFS(СВЦЭМ!$D$39:$D$782,СВЦЭМ!$A$39:$A$782,$A140,СВЦЭМ!$B$39:$B$782,L$119)+'СЕТ СН'!$I$11+СВЦЭМ!$D$10+'СЕТ СН'!$I$5-'СЕТ СН'!$I$21</f>
        <v>3847.3920139800002</v>
      </c>
      <c r="M140" s="36">
        <f>SUMIFS(СВЦЭМ!$D$39:$D$782,СВЦЭМ!$A$39:$A$782,$A140,СВЦЭМ!$B$39:$B$782,M$119)+'СЕТ СН'!$I$11+СВЦЭМ!$D$10+'СЕТ СН'!$I$5-'СЕТ СН'!$I$21</f>
        <v>3856.5632979900001</v>
      </c>
      <c r="N140" s="36">
        <f>SUMIFS(СВЦЭМ!$D$39:$D$782,СВЦЭМ!$A$39:$A$782,$A140,СВЦЭМ!$B$39:$B$782,N$119)+'СЕТ СН'!$I$11+СВЦЭМ!$D$10+'СЕТ СН'!$I$5-'СЕТ СН'!$I$21</f>
        <v>3878.5584124300003</v>
      </c>
      <c r="O140" s="36">
        <f>SUMIFS(СВЦЭМ!$D$39:$D$782,СВЦЭМ!$A$39:$A$782,$A140,СВЦЭМ!$B$39:$B$782,O$119)+'СЕТ СН'!$I$11+СВЦЭМ!$D$10+'СЕТ СН'!$I$5-'СЕТ СН'!$I$21</f>
        <v>3918.6802891500001</v>
      </c>
      <c r="P140" s="36">
        <f>SUMIFS(СВЦЭМ!$D$39:$D$782,СВЦЭМ!$A$39:$A$782,$A140,СВЦЭМ!$B$39:$B$782,P$119)+'СЕТ СН'!$I$11+СВЦЭМ!$D$10+'СЕТ СН'!$I$5-'СЕТ СН'!$I$21</f>
        <v>3936.3543640600001</v>
      </c>
      <c r="Q140" s="36">
        <f>SUMIFS(СВЦЭМ!$D$39:$D$782,СВЦЭМ!$A$39:$A$782,$A140,СВЦЭМ!$B$39:$B$782,Q$119)+'СЕТ СН'!$I$11+СВЦЭМ!$D$10+'СЕТ СН'!$I$5-'СЕТ СН'!$I$21</f>
        <v>3935.1183087099998</v>
      </c>
      <c r="R140" s="36">
        <f>SUMIFS(СВЦЭМ!$D$39:$D$782,СВЦЭМ!$A$39:$A$782,$A140,СВЦЭМ!$B$39:$B$782,R$119)+'СЕТ СН'!$I$11+СВЦЭМ!$D$10+'СЕТ СН'!$I$5-'СЕТ СН'!$I$21</f>
        <v>3919.5787214399998</v>
      </c>
      <c r="S140" s="36">
        <f>SUMIFS(СВЦЭМ!$D$39:$D$782,СВЦЭМ!$A$39:$A$782,$A140,СВЦЭМ!$B$39:$B$782,S$119)+'СЕТ СН'!$I$11+СВЦЭМ!$D$10+'СЕТ СН'!$I$5-'СЕТ СН'!$I$21</f>
        <v>3931.5748276700001</v>
      </c>
      <c r="T140" s="36">
        <f>SUMIFS(СВЦЭМ!$D$39:$D$782,СВЦЭМ!$A$39:$A$782,$A140,СВЦЭМ!$B$39:$B$782,T$119)+'СЕТ СН'!$I$11+СВЦЭМ!$D$10+'СЕТ СН'!$I$5-'СЕТ СН'!$I$21</f>
        <v>3879.0871435600002</v>
      </c>
      <c r="U140" s="36">
        <f>SUMIFS(СВЦЭМ!$D$39:$D$782,СВЦЭМ!$A$39:$A$782,$A140,СВЦЭМ!$B$39:$B$782,U$119)+'СЕТ СН'!$I$11+СВЦЭМ!$D$10+'СЕТ СН'!$I$5-'СЕТ СН'!$I$21</f>
        <v>3801.7557898499999</v>
      </c>
      <c r="V140" s="36">
        <f>SUMIFS(СВЦЭМ!$D$39:$D$782,СВЦЭМ!$A$39:$A$782,$A140,СВЦЭМ!$B$39:$B$782,V$119)+'СЕТ СН'!$I$11+СВЦЭМ!$D$10+'СЕТ СН'!$I$5-'СЕТ СН'!$I$21</f>
        <v>3763.0554681599997</v>
      </c>
      <c r="W140" s="36">
        <f>SUMIFS(СВЦЭМ!$D$39:$D$782,СВЦЭМ!$A$39:$A$782,$A140,СВЦЭМ!$B$39:$B$782,W$119)+'СЕТ СН'!$I$11+СВЦЭМ!$D$10+'СЕТ СН'!$I$5-'СЕТ СН'!$I$21</f>
        <v>3778.5644803</v>
      </c>
      <c r="X140" s="36">
        <f>SUMIFS(СВЦЭМ!$D$39:$D$782,СВЦЭМ!$A$39:$A$782,$A140,СВЦЭМ!$B$39:$B$782,X$119)+'СЕТ СН'!$I$11+СВЦЭМ!$D$10+'СЕТ СН'!$I$5-'СЕТ СН'!$I$21</f>
        <v>3806.0908642900004</v>
      </c>
      <c r="Y140" s="36">
        <f>SUMIFS(СВЦЭМ!$D$39:$D$782,СВЦЭМ!$A$39:$A$782,$A140,СВЦЭМ!$B$39:$B$782,Y$119)+'СЕТ СН'!$I$11+СВЦЭМ!$D$10+'СЕТ СН'!$I$5-'СЕТ СН'!$I$21</f>
        <v>3867.1563794200001</v>
      </c>
    </row>
    <row r="141" spans="1:25" ht="15.75" x14ac:dyDescent="0.2">
      <c r="A141" s="35">
        <f t="shared" si="3"/>
        <v>44308</v>
      </c>
      <c r="B141" s="36">
        <f>SUMIFS(СВЦЭМ!$D$39:$D$782,СВЦЭМ!$A$39:$A$782,$A141,СВЦЭМ!$B$39:$B$782,B$119)+'СЕТ СН'!$I$11+СВЦЭМ!$D$10+'СЕТ СН'!$I$5-'СЕТ СН'!$I$21</f>
        <v>3725.1803190099999</v>
      </c>
      <c r="C141" s="36">
        <f>SUMIFS(СВЦЭМ!$D$39:$D$782,СВЦЭМ!$A$39:$A$782,$A141,СВЦЭМ!$B$39:$B$782,C$119)+'СЕТ СН'!$I$11+СВЦЭМ!$D$10+'СЕТ СН'!$I$5-'СЕТ СН'!$I$21</f>
        <v>3788.3787299400001</v>
      </c>
      <c r="D141" s="36">
        <f>SUMIFS(СВЦЭМ!$D$39:$D$782,СВЦЭМ!$A$39:$A$782,$A141,СВЦЭМ!$B$39:$B$782,D$119)+'СЕТ СН'!$I$11+СВЦЭМ!$D$10+'СЕТ СН'!$I$5-'СЕТ СН'!$I$21</f>
        <v>3811.4230071800002</v>
      </c>
      <c r="E141" s="36">
        <f>SUMIFS(СВЦЭМ!$D$39:$D$782,СВЦЭМ!$A$39:$A$782,$A141,СВЦЭМ!$B$39:$B$782,E$119)+'СЕТ СН'!$I$11+СВЦЭМ!$D$10+'СЕТ СН'!$I$5-'СЕТ СН'!$I$21</f>
        <v>3815.3934965200001</v>
      </c>
      <c r="F141" s="36">
        <f>SUMIFS(СВЦЭМ!$D$39:$D$782,СВЦЭМ!$A$39:$A$782,$A141,СВЦЭМ!$B$39:$B$782,F$119)+'СЕТ СН'!$I$11+СВЦЭМ!$D$10+'СЕТ СН'!$I$5-'СЕТ СН'!$I$21</f>
        <v>3818.9844687699997</v>
      </c>
      <c r="G141" s="36">
        <f>SUMIFS(СВЦЭМ!$D$39:$D$782,СВЦЭМ!$A$39:$A$782,$A141,СВЦЭМ!$B$39:$B$782,G$119)+'СЕТ СН'!$I$11+СВЦЭМ!$D$10+'СЕТ СН'!$I$5-'СЕТ СН'!$I$21</f>
        <v>3810.9441540099997</v>
      </c>
      <c r="H141" s="36">
        <f>SUMIFS(СВЦЭМ!$D$39:$D$782,СВЦЭМ!$A$39:$A$782,$A141,СВЦЭМ!$B$39:$B$782,H$119)+'СЕТ СН'!$I$11+СВЦЭМ!$D$10+'СЕТ СН'!$I$5-'СЕТ СН'!$I$21</f>
        <v>3807.1981505599997</v>
      </c>
      <c r="I141" s="36">
        <f>SUMIFS(СВЦЭМ!$D$39:$D$782,СВЦЭМ!$A$39:$A$782,$A141,СВЦЭМ!$B$39:$B$782,I$119)+'СЕТ СН'!$I$11+СВЦЭМ!$D$10+'СЕТ СН'!$I$5-'СЕТ СН'!$I$21</f>
        <v>3741.5374316400002</v>
      </c>
      <c r="J141" s="36">
        <f>SUMIFS(СВЦЭМ!$D$39:$D$782,СВЦЭМ!$A$39:$A$782,$A141,СВЦЭМ!$B$39:$B$782,J$119)+'СЕТ СН'!$I$11+СВЦЭМ!$D$10+'СЕТ СН'!$I$5-'СЕТ СН'!$I$21</f>
        <v>3679.3636397499999</v>
      </c>
      <c r="K141" s="36">
        <f>SUMIFS(СВЦЭМ!$D$39:$D$782,СВЦЭМ!$A$39:$A$782,$A141,СВЦЭМ!$B$39:$B$782,K$119)+'СЕТ СН'!$I$11+СВЦЭМ!$D$10+'СЕТ СН'!$I$5-'СЕТ СН'!$I$21</f>
        <v>3629.562093</v>
      </c>
      <c r="L141" s="36">
        <f>SUMIFS(СВЦЭМ!$D$39:$D$782,СВЦЭМ!$A$39:$A$782,$A141,СВЦЭМ!$B$39:$B$782,L$119)+'СЕТ СН'!$I$11+СВЦЭМ!$D$10+'СЕТ СН'!$I$5-'СЕТ СН'!$I$21</f>
        <v>3639.2606080999999</v>
      </c>
      <c r="M141" s="36">
        <f>SUMIFS(СВЦЭМ!$D$39:$D$782,СВЦЭМ!$A$39:$A$782,$A141,СВЦЭМ!$B$39:$B$782,M$119)+'СЕТ СН'!$I$11+СВЦЭМ!$D$10+'СЕТ СН'!$I$5-'СЕТ СН'!$I$21</f>
        <v>3638.5963597600003</v>
      </c>
      <c r="N141" s="36">
        <f>SUMIFS(СВЦЭМ!$D$39:$D$782,СВЦЭМ!$A$39:$A$782,$A141,СВЦЭМ!$B$39:$B$782,N$119)+'СЕТ СН'!$I$11+СВЦЭМ!$D$10+'СЕТ СН'!$I$5-'СЕТ СН'!$I$21</f>
        <v>3660.6146888900003</v>
      </c>
      <c r="O141" s="36">
        <f>SUMIFS(СВЦЭМ!$D$39:$D$782,СВЦЭМ!$A$39:$A$782,$A141,СВЦЭМ!$B$39:$B$782,O$119)+'СЕТ СН'!$I$11+СВЦЭМ!$D$10+'СЕТ СН'!$I$5-'СЕТ СН'!$I$21</f>
        <v>3735.8189858000001</v>
      </c>
      <c r="P141" s="36">
        <f>SUMIFS(СВЦЭМ!$D$39:$D$782,СВЦЭМ!$A$39:$A$782,$A141,СВЦЭМ!$B$39:$B$782,P$119)+'СЕТ СН'!$I$11+СВЦЭМ!$D$10+'СЕТ СН'!$I$5-'СЕТ СН'!$I$21</f>
        <v>3737.1124504099998</v>
      </c>
      <c r="Q141" s="36">
        <f>SUMIFS(СВЦЭМ!$D$39:$D$782,СВЦЭМ!$A$39:$A$782,$A141,СВЦЭМ!$B$39:$B$782,Q$119)+'СЕТ СН'!$I$11+СВЦЭМ!$D$10+'СЕТ СН'!$I$5-'СЕТ СН'!$I$21</f>
        <v>3737.0842867000001</v>
      </c>
      <c r="R141" s="36">
        <f>SUMIFS(СВЦЭМ!$D$39:$D$782,СВЦЭМ!$A$39:$A$782,$A141,СВЦЭМ!$B$39:$B$782,R$119)+'СЕТ СН'!$I$11+СВЦЭМ!$D$10+'СЕТ СН'!$I$5-'СЕТ СН'!$I$21</f>
        <v>3719.8223704299999</v>
      </c>
      <c r="S141" s="36">
        <f>SUMIFS(СВЦЭМ!$D$39:$D$782,СВЦЭМ!$A$39:$A$782,$A141,СВЦЭМ!$B$39:$B$782,S$119)+'СЕТ СН'!$I$11+СВЦЭМ!$D$10+'СЕТ СН'!$I$5-'СЕТ СН'!$I$21</f>
        <v>3726.41359676</v>
      </c>
      <c r="T141" s="36">
        <f>SUMIFS(СВЦЭМ!$D$39:$D$782,СВЦЭМ!$A$39:$A$782,$A141,СВЦЭМ!$B$39:$B$782,T$119)+'СЕТ СН'!$I$11+СВЦЭМ!$D$10+'СЕТ СН'!$I$5-'СЕТ СН'!$I$21</f>
        <v>3661.7904291</v>
      </c>
      <c r="U141" s="36">
        <f>SUMIFS(СВЦЭМ!$D$39:$D$782,СВЦЭМ!$A$39:$A$782,$A141,СВЦЭМ!$B$39:$B$782,U$119)+'СЕТ СН'!$I$11+СВЦЭМ!$D$10+'СЕТ СН'!$I$5-'СЕТ СН'!$I$21</f>
        <v>3664.1636109299998</v>
      </c>
      <c r="V141" s="36">
        <f>SUMIFS(СВЦЭМ!$D$39:$D$782,СВЦЭМ!$A$39:$A$782,$A141,СВЦЭМ!$B$39:$B$782,V$119)+'СЕТ СН'!$I$11+СВЦЭМ!$D$10+'СЕТ СН'!$I$5-'СЕТ СН'!$I$21</f>
        <v>3702.19981319</v>
      </c>
      <c r="W141" s="36">
        <f>SUMIFS(СВЦЭМ!$D$39:$D$782,СВЦЭМ!$A$39:$A$782,$A141,СВЦЭМ!$B$39:$B$782,W$119)+'СЕТ СН'!$I$11+СВЦЭМ!$D$10+'СЕТ СН'!$I$5-'СЕТ СН'!$I$21</f>
        <v>3717.7914113100001</v>
      </c>
      <c r="X141" s="36">
        <f>SUMIFS(СВЦЭМ!$D$39:$D$782,СВЦЭМ!$A$39:$A$782,$A141,СВЦЭМ!$B$39:$B$782,X$119)+'СЕТ СН'!$I$11+СВЦЭМ!$D$10+'СЕТ СН'!$I$5-'СЕТ СН'!$I$21</f>
        <v>3690.0009485</v>
      </c>
      <c r="Y141" s="36">
        <f>SUMIFS(СВЦЭМ!$D$39:$D$782,СВЦЭМ!$A$39:$A$782,$A141,СВЦЭМ!$B$39:$B$782,Y$119)+'СЕТ СН'!$I$11+СВЦЭМ!$D$10+'СЕТ СН'!$I$5-'СЕТ СН'!$I$21</f>
        <v>3668.9321890000001</v>
      </c>
    </row>
    <row r="142" spans="1:25" ht="15.75" x14ac:dyDescent="0.2">
      <c r="A142" s="35">
        <f t="shared" si="3"/>
        <v>44309</v>
      </c>
      <c r="B142" s="36">
        <f>SUMIFS(СВЦЭМ!$D$39:$D$782,СВЦЭМ!$A$39:$A$782,$A142,СВЦЭМ!$B$39:$B$782,B$119)+'СЕТ СН'!$I$11+СВЦЭМ!$D$10+'СЕТ СН'!$I$5-'СЕТ СН'!$I$21</f>
        <v>3667.5695876</v>
      </c>
      <c r="C142" s="36">
        <f>SUMIFS(СВЦЭМ!$D$39:$D$782,СВЦЭМ!$A$39:$A$782,$A142,СВЦЭМ!$B$39:$B$782,C$119)+'СЕТ СН'!$I$11+СВЦЭМ!$D$10+'СЕТ СН'!$I$5-'СЕТ СН'!$I$21</f>
        <v>3729.5811828000001</v>
      </c>
      <c r="D142" s="36">
        <f>SUMIFS(СВЦЭМ!$D$39:$D$782,СВЦЭМ!$A$39:$A$782,$A142,СВЦЭМ!$B$39:$B$782,D$119)+'СЕТ СН'!$I$11+СВЦЭМ!$D$10+'СЕТ СН'!$I$5-'СЕТ СН'!$I$21</f>
        <v>3760.02546265</v>
      </c>
      <c r="E142" s="36">
        <f>SUMIFS(СВЦЭМ!$D$39:$D$782,СВЦЭМ!$A$39:$A$782,$A142,СВЦЭМ!$B$39:$B$782,E$119)+'СЕТ СН'!$I$11+СВЦЭМ!$D$10+'СЕТ СН'!$I$5-'СЕТ СН'!$I$21</f>
        <v>3760.8583174400001</v>
      </c>
      <c r="F142" s="36">
        <f>SUMIFS(СВЦЭМ!$D$39:$D$782,СВЦЭМ!$A$39:$A$782,$A142,СВЦЭМ!$B$39:$B$782,F$119)+'СЕТ СН'!$I$11+СВЦЭМ!$D$10+'СЕТ СН'!$I$5-'СЕТ СН'!$I$21</f>
        <v>3760.6005282900001</v>
      </c>
      <c r="G142" s="36">
        <f>SUMIFS(СВЦЭМ!$D$39:$D$782,СВЦЭМ!$A$39:$A$782,$A142,СВЦЭМ!$B$39:$B$782,G$119)+'СЕТ СН'!$I$11+СВЦЭМ!$D$10+'СЕТ СН'!$I$5-'СЕТ СН'!$I$21</f>
        <v>3743.63877589</v>
      </c>
      <c r="H142" s="36">
        <f>SUMIFS(СВЦЭМ!$D$39:$D$782,СВЦЭМ!$A$39:$A$782,$A142,СВЦЭМ!$B$39:$B$782,H$119)+'СЕТ СН'!$I$11+СВЦЭМ!$D$10+'СЕТ СН'!$I$5-'СЕТ СН'!$I$21</f>
        <v>3723.9143720100001</v>
      </c>
      <c r="I142" s="36">
        <f>SUMIFS(СВЦЭМ!$D$39:$D$782,СВЦЭМ!$A$39:$A$782,$A142,СВЦЭМ!$B$39:$B$782,I$119)+'СЕТ СН'!$I$11+СВЦЭМ!$D$10+'СЕТ СН'!$I$5-'СЕТ СН'!$I$21</f>
        <v>3679.9268106099998</v>
      </c>
      <c r="J142" s="36">
        <f>SUMIFS(СВЦЭМ!$D$39:$D$782,СВЦЭМ!$A$39:$A$782,$A142,СВЦЭМ!$B$39:$B$782,J$119)+'СЕТ СН'!$I$11+СВЦЭМ!$D$10+'СЕТ СН'!$I$5-'СЕТ СН'!$I$21</f>
        <v>3688.2574229299998</v>
      </c>
      <c r="K142" s="36">
        <f>SUMIFS(СВЦЭМ!$D$39:$D$782,СВЦЭМ!$A$39:$A$782,$A142,СВЦЭМ!$B$39:$B$782,K$119)+'СЕТ СН'!$I$11+СВЦЭМ!$D$10+'СЕТ СН'!$I$5-'СЕТ СН'!$I$21</f>
        <v>3646.5633857500002</v>
      </c>
      <c r="L142" s="36">
        <f>SUMIFS(СВЦЭМ!$D$39:$D$782,СВЦЭМ!$A$39:$A$782,$A142,СВЦЭМ!$B$39:$B$782,L$119)+'СЕТ СН'!$I$11+СВЦЭМ!$D$10+'СЕТ СН'!$I$5-'СЕТ СН'!$I$21</f>
        <v>3651.8128636500001</v>
      </c>
      <c r="M142" s="36">
        <f>SUMIFS(СВЦЭМ!$D$39:$D$782,СВЦЭМ!$A$39:$A$782,$A142,СВЦЭМ!$B$39:$B$782,M$119)+'СЕТ СН'!$I$11+СВЦЭМ!$D$10+'СЕТ СН'!$I$5-'СЕТ СН'!$I$21</f>
        <v>3641.5430463399998</v>
      </c>
      <c r="N142" s="36">
        <f>SUMIFS(СВЦЭМ!$D$39:$D$782,СВЦЭМ!$A$39:$A$782,$A142,СВЦЭМ!$B$39:$B$782,N$119)+'СЕТ СН'!$I$11+СВЦЭМ!$D$10+'СЕТ СН'!$I$5-'СЕТ СН'!$I$21</f>
        <v>3652.4223315999998</v>
      </c>
      <c r="O142" s="36">
        <f>SUMIFS(СВЦЭМ!$D$39:$D$782,СВЦЭМ!$A$39:$A$782,$A142,СВЦЭМ!$B$39:$B$782,O$119)+'СЕТ СН'!$I$11+СВЦЭМ!$D$10+'СЕТ СН'!$I$5-'СЕТ СН'!$I$21</f>
        <v>3695.49362759</v>
      </c>
      <c r="P142" s="36">
        <f>SUMIFS(СВЦЭМ!$D$39:$D$782,СВЦЭМ!$A$39:$A$782,$A142,СВЦЭМ!$B$39:$B$782,P$119)+'СЕТ СН'!$I$11+СВЦЭМ!$D$10+'СЕТ СН'!$I$5-'СЕТ СН'!$I$21</f>
        <v>3675.1820156100002</v>
      </c>
      <c r="Q142" s="36">
        <f>SUMIFS(СВЦЭМ!$D$39:$D$782,СВЦЭМ!$A$39:$A$782,$A142,СВЦЭМ!$B$39:$B$782,Q$119)+'СЕТ СН'!$I$11+СВЦЭМ!$D$10+'СЕТ СН'!$I$5-'СЕТ СН'!$I$21</f>
        <v>3668.4388118500001</v>
      </c>
      <c r="R142" s="36">
        <f>SUMIFS(СВЦЭМ!$D$39:$D$782,СВЦЭМ!$A$39:$A$782,$A142,СВЦЭМ!$B$39:$B$782,R$119)+'СЕТ СН'!$I$11+СВЦЭМ!$D$10+'СЕТ СН'!$I$5-'СЕТ СН'!$I$21</f>
        <v>3666.2865041599998</v>
      </c>
      <c r="S142" s="36">
        <f>SUMIFS(СВЦЭМ!$D$39:$D$782,СВЦЭМ!$A$39:$A$782,$A142,СВЦЭМ!$B$39:$B$782,S$119)+'СЕТ СН'!$I$11+СВЦЭМ!$D$10+'СЕТ СН'!$I$5-'СЕТ СН'!$I$21</f>
        <v>3685.63764391</v>
      </c>
      <c r="T142" s="36">
        <f>SUMIFS(СВЦЭМ!$D$39:$D$782,СВЦЭМ!$A$39:$A$782,$A142,СВЦЭМ!$B$39:$B$782,T$119)+'СЕТ СН'!$I$11+СВЦЭМ!$D$10+'СЕТ СН'!$I$5-'СЕТ СН'!$I$21</f>
        <v>3660.89397164</v>
      </c>
      <c r="U142" s="36">
        <f>SUMIFS(СВЦЭМ!$D$39:$D$782,СВЦЭМ!$A$39:$A$782,$A142,СВЦЭМ!$B$39:$B$782,U$119)+'СЕТ СН'!$I$11+СВЦЭМ!$D$10+'СЕТ СН'!$I$5-'СЕТ СН'!$I$21</f>
        <v>3619.9134994800002</v>
      </c>
      <c r="V142" s="36">
        <f>SUMIFS(СВЦЭМ!$D$39:$D$782,СВЦЭМ!$A$39:$A$782,$A142,СВЦЭМ!$B$39:$B$782,V$119)+'СЕТ СН'!$I$11+СВЦЭМ!$D$10+'СЕТ СН'!$I$5-'СЕТ СН'!$I$21</f>
        <v>3643.29747653</v>
      </c>
      <c r="W142" s="36">
        <f>SUMIFS(СВЦЭМ!$D$39:$D$782,СВЦЭМ!$A$39:$A$782,$A142,СВЦЭМ!$B$39:$B$782,W$119)+'СЕТ СН'!$I$11+СВЦЭМ!$D$10+'СЕТ СН'!$I$5-'СЕТ СН'!$I$21</f>
        <v>3666.88174841</v>
      </c>
      <c r="X142" s="36">
        <f>SUMIFS(СВЦЭМ!$D$39:$D$782,СВЦЭМ!$A$39:$A$782,$A142,СВЦЭМ!$B$39:$B$782,X$119)+'СЕТ СН'!$I$11+СВЦЭМ!$D$10+'СЕТ СН'!$I$5-'СЕТ СН'!$I$21</f>
        <v>3620.40121451</v>
      </c>
      <c r="Y142" s="36">
        <f>SUMIFS(СВЦЭМ!$D$39:$D$782,СВЦЭМ!$A$39:$A$782,$A142,СВЦЭМ!$B$39:$B$782,Y$119)+'СЕТ СН'!$I$11+СВЦЭМ!$D$10+'СЕТ СН'!$I$5-'СЕТ СН'!$I$21</f>
        <v>3603.5962303699998</v>
      </c>
    </row>
    <row r="143" spans="1:25" ht="15.75" x14ac:dyDescent="0.2">
      <c r="A143" s="35">
        <f t="shared" si="3"/>
        <v>44310</v>
      </c>
      <c r="B143" s="36">
        <f>SUMIFS(СВЦЭМ!$D$39:$D$782,СВЦЭМ!$A$39:$A$782,$A143,СВЦЭМ!$B$39:$B$782,B$119)+'СЕТ СН'!$I$11+СВЦЭМ!$D$10+'СЕТ СН'!$I$5-'СЕТ СН'!$I$21</f>
        <v>3836.7919097100003</v>
      </c>
      <c r="C143" s="36">
        <f>SUMIFS(СВЦЭМ!$D$39:$D$782,СВЦЭМ!$A$39:$A$782,$A143,СВЦЭМ!$B$39:$B$782,C$119)+'СЕТ СН'!$I$11+СВЦЭМ!$D$10+'СЕТ СН'!$I$5-'СЕТ СН'!$I$21</f>
        <v>3936.8096183099997</v>
      </c>
      <c r="D143" s="36">
        <f>SUMIFS(СВЦЭМ!$D$39:$D$782,СВЦЭМ!$A$39:$A$782,$A143,СВЦЭМ!$B$39:$B$782,D$119)+'СЕТ СН'!$I$11+СВЦЭМ!$D$10+'СЕТ СН'!$I$5-'СЕТ СН'!$I$21</f>
        <v>4001.9231162699998</v>
      </c>
      <c r="E143" s="36">
        <f>SUMIFS(СВЦЭМ!$D$39:$D$782,СВЦЭМ!$A$39:$A$782,$A143,СВЦЭМ!$B$39:$B$782,E$119)+'СЕТ СН'!$I$11+СВЦЭМ!$D$10+'СЕТ СН'!$I$5-'СЕТ СН'!$I$21</f>
        <v>3992.0218308000003</v>
      </c>
      <c r="F143" s="36">
        <f>SUMIFS(СВЦЭМ!$D$39:$D$782,СВЦЭМ!$A$39:$A$782,$A143,СВЦЭМ!$B$39:$B$782,F$119)+'СЕТ СН'!$I$11+СВЦЭМ!$D$10+'СЕТ СН'!$I$5-'СЕТ СН'!$I$21</f>
        <v>4007.5940602400001</v>
      </c>
      <c r="G143" s="36">
        <f>SUMIFS(СВЦЭМ!$D$39:$D$782,СВЦЭМ!$A$39:$A$782,$A143,СВЦЭМ!$B$39:$B$782,G$119)+'СЕТ СН'!$I$11+СВЦЭМ!$D$10+'СЕТ СН'!$I$5-'СЕТ СН'!$I$21</f>
        <v>3978.7110448900003</v>
      </c>
      <c r="H143" s="36">
        <f>SUMIFS(СВЦЭМ!$D$39:$D$782,СВЦЭМ!$A$39:$A$782,$A143,СВЦЭМ!$B$39:$B$782,H$119)+'СЕТ СН'!$I$11+СВЦЭМ!$D$10+'СЕТ СН'!$I$5-'СЕТ СН'!$I$21</f>
        <v>3932.3283956300002</v>
      </c>
      <c r="I143" s="36">
        <f>SUMIFS(СВЦЭМ!$D$39:$D$782,СВЦЭМ!$A$39:$A$782,$A143,СВЦЭМ!$B$39:$B$782,I$119)+'СЕТ СН'!$I$11+СВЦЭМ!$D$10+'СЕТ СН'!$I$5-'СЕТ СН'!$I$21</f>
        <v>3885.0931435299999</v>
      </c>
      <c r="J143" s="36">
        <f>SUMIFS(СВЦЭМ!$D$39:$D$782,СВЦЭМ!$A$39:$A$782,$A143,СВЦЭМ!$B$39:$B$782,J$119)+'СЕТ СН'!$I$11+СВЦЭМ!$D$10+'СЕТ СН'!$I$5-'СЕТ СН'!$I$21</f>
        <v>3788.6485132600001</v>
      </c>
      <c r="K143" s="36">
        <f>SUMIFS(СВЦЭМ!$D$39:$D$782,СВЦЭМ!$A$39:$A$782,$A143,СВЦЭМ!$B$39:$B$782,K$119)+'СЕТ СН'!$I$11+СВЦЭМ!$D$10+'СЕТ СН'!$I$5-'СЕТ СН'!$I$21</f>
        <v>3714.65198285</v>
      </c>
      <c r="L143" s="36">
        <f>SUMIFS(СВЦЭМ!$D$39:$D$782,СВЦЭМ!$A$39:$A$782,$A143,СВЦЭМ!$B$39:$B$782,L$119)+'СЕТ СН'!$I$11+СВЦЭМ!$D$10+'СЕТ СН'!$I$5-'СЕТ СН'!$I$21</f>
        <v>3709.9393160700001</v>
      </c>
      <c r="M143" s="36">
        <f>SUMIFS(СВЦЭМ!$D$39:$D$782,СВЦЭМ!$A$39:$A$782,$A143,СВЦЭМ!$B$39:$B$782,M$119)+'СЕТ СН'!$I$11+СВЦЭМ!$D$10+'СЕТ СН'!$I$5-'СЕТ СН'!$I$21</f>
        <v>3724.9223085399999</v>
      </c>
      <c r="N143" s="36">
        <f>SUMIFS(СВЦЭМ!$D$39:$D$782,СВЦЭМ!$A$39:$A$782,$A143,СВЦЭМ!$B$39:$B$782,N$119)+'СЕТ СН'!$I$11+СВЦЭМ!$D$10+'СЕТ СН'!$I$5-'СЕТ СН'!$I$21</f>
        <v>3749.8839908499999</v>
      </c>
      <c r="O143" s="36">
        <f>SUMIFS(СВЦЭМ!$D$39:$D$782,СВЦЭМ!$A$39:$A$782,$A143,СВЦЭМ!$B$39:$B$782,O$119)+'СЕТ СН'!$I$11+СВЦЭМ!$D$10+'СЕТ СН'!$I$5-'СЕТ СН'!$I$21</f>
        <v>3815.90111682</v>
      </c>
      <c r="P143" s="36">
        <f>SUMIFS(СВЦЭМ!$D$39:$D$782,СВЦЭМ!$A$39:$A$782,$A143,СВЦЭМ!$B$39:$B$782,P$119)+'СЕТ СН'!$I$11+СВЦЭМ!$D$10+'СЕТ СН'!$I$5-'СЕТ СН'!$I$21</f>
        <v>3877.58965889</v>
      </c>
      <c r="Q143" s="36">
        <f>SUMIFS(СВЦЭМ!$D$39:$D$782,СВЦЭМ!$A$39:$A$782,$A143,СВЦЭМ!$B$39:$B$782,Q$119)+'СЕТ СН'!$I$11+СВЦЭМ!$D$10+'СЕТ СН'!$I$5-'СЕТ СН'!$I$21</f>
        <v>3884.1824685399997</v>
      </c>
      <c r="R143" s="36">
        <f>SUMIFS(СВЦЭМ!$D$39:$D$782,СВЦЭМ!$A$39:$A$782,$A143,СВЦЭМ!$B$39:$B$782,R$119)+'СЕТ СН'!$I$11+СВЦЭМ!$D$10+'СЕТ СН'!$I$5-'СЕТ СН'!$I$21</f>
        <v>3876.9129541900002</v>
      </c>
      <c r="S143" s="36">
        <f>SUMIFS(СВЦЭМ!$D$39:$D$782,СВЦЭМ!$A$39:$A$782,$A143,СВЦЭМ!$B$39:$B$782,S$119)+'СЕТ СН'!$I$11+СВЦЭМ!$D$10+'СЕТ СН'!$I$5-'СЕТ СН'!$I$21</f>
        <v>3852.27100466</v>
      </c>
      <c r="T143" s="36">
        <f>SUMIFS(СВЦЭМ!$D$39:$D$782,СВЦЭМ!$A$39:$A$782,$A143,СВЦЭМ!$B$39:$B$782,T$119)+'СЕТ СН'!$I$11+СВЦЭМ!$D$10+'СЕТ СН'!$I$5-'СЕТ СН'!$I$21</f>
        <v>3764.92993032</v>
      </c>
      <c r="U143" s="36">
        <f>SUMIFS(СВЦЭМ!$D$39:$D$782,СВЦЭМ!$A$39:$A$782,$A143,СВЦЭМ!$B$39:$B$782,U$119)+'СЕТ СН'!$I$11+СВЦЭМ!$D$10+'СЕТ СН'!$I$5-'СЕТ СН'!$I$21</f>
        <v>3692.1826125400003</v>
      </c>
      <c r="V143" s="36">
        <f>SUMIFS(СВЦЭМ!$D$39:$D$782,СВЦЭМ!$A$39:$A$782,$A143,СВЦЭМ!$B$39:$B$782,V$119)+'СЕТ СН'!$I$11+СВЦЭМ!$D$10+'СЕТ СН'!$I$5-'СЕТ СН'!$I$21</f>
        <v>3633.2123974199999</v>
      </c>
      <c r="W143" s="36">
        <f>SUMIFS(СВЦЭМ!$D$39:$D$782,СВЦЭМ!$A$39:$A$782,$A143,СВЦЭМ!$B$39:$B$782,W$119)+'СЕТ СН'!$I$11+СВЦЭМ!$D$10+'СЕТ СН'!$I$5-'СЕТ СН'!$I$21</f>
        <v>3662.9459779200001</v>
      </c>
      <c r="X143" s="36">
        <f>SUMIFS(СВЦЭМ!$D$39:$D$782,СВЦЭМ!$A$39:$A$782,$A143,СВЦЭМ!$B$39:$B$782,X$119)+'СЕТ СН'!$I$11+СВЦЭМ!$D$10+'СЕТ СН'!$I$5-'СЕТ СН'!$I$21</f>
        <v>3686.11547999</v>
      </c>
      <c r="Y143" s="36">
        <f>SUMIFS(СВЦЭМ!$D$39:$D$782,СВЦЭМ!$A$39:$A$782,$A143,СВЦЭМ!$B$39:$B$782,Y$119)+'СЕТ СН'!$I$11+СВЦЭМ!$D$10+'СЕТ СН'!$I$5-'СЕТ СН'!$I$21</f>
        <v>3751.0487294700001</v>
      </c>
    </row>
    <row r="144" spans="1:25" ht="15.75" x14ac:dyDescent="0.2">
      <c r="A144" s="35">
        <f t="shared" si="3"/>
        <v>44311</v>
      </c>
      <c r="B144" s="36">
        <f>SUMIFS(СВЦЭМ!$D$39:$D$782,СВЦЭМ!$A$39:$A$782,$A144,СВЦЭМ!$B$39:$B$782,B$119)+'СЕТ СН'!$I$11+СВЦЭМ!$D$10+'СЕТ СН'!$I$5-'СЕТ СН'!$I$21</f>
        <v>3788.5878499199998</v>
      </c>
      <c r="C144" s="36">
        <f>SUMIFS(СВЦЭМ!$D$39:$D$782,СВЦЭМ!$A$39:$A$782,$A144,СВЦЭМ!$B$39:$B$782,C$119)+'СЕТ СН'!$I$11+СВЦЭМ!$D$10+'СЕТ СН'!$I$5-'СЕТ СН'!$I$21</f>
        <v>3839.4862929999999</v>
      </c>
      <c r="D144" s="36">
        <f>SUMIFS(СВЦЭМ!$D$39:$D$782,СВЦЭМ!$A$39:$A$782,$A144,СВЦЭМ!$B$39:$B$782,D$119)+'СЕТ СН'!$I$11+СВЦЭМ!$D$10+'СЕТ СН'!$I$5-'СЕТ СН'!$I$21</f>
        <v>3783.5114645100002</v>
      </c>
      <c r="E144" s="36">
        <f>SUMIFS(СВЦЭМ!$D$39:$D$782,СВЦЭМ!$A$39:$A$782,$A144,СВЦЭМ!$B$39:$B$782,E$119)+'СЕТ СН'!$I$11+СВЦЭМ!$D$10+'СЕТ СН'!$I$5-'СЕТ СН'!$I$21</f>
        <v>3771.7212620400001</v>
      </c>
      <c r="F144" s="36">
        <f>SUMIFS(СВЦЭМ!$D$39:$D$782,СВЦЭМ!$A$39:$A$782,$A144,СВЦЭМ!$B$39:$B$782,F$119)+'СЕТ СН'!$I$11+СВЦЭМ!$D$10+'СЕТ СН'!$I$5-'СЕТ СН'!$I$21</f>
        <v>3770.3963719499998</v>
      </c>
      <c r="G144" s="36">
        <f>SUMIFS(СВЦЭМ!$D$39:$D$782,СВЦЭМ!$A$39:$A$782,$A144,СВЦЭМ!$B$39:$B$782,G$119)+'СЕТ СН'!$I$11+СВЦЭМ!$D$10+'СЕТ СН'!$I$5-'СЕТ СН'!$I$21</f>
        <v>3775.9722930799999</v>
      </c>
      <c r="H144" s="36">
        <f>SUMIFS(СВЦЭМ!$D$39:$D$782,СВЦЭМ!$A$39:$A$782,$A144,СВЦЭМ!$B$39:$B$782,H$119)+'СЕТ СН'!$I$11+СВЦЭМ!$D$10+'СЕТ СН'!$I$5-'СЕТ СН'!$I$21</f>
        <v>3783.0500382700002</v>
      </c>
      <c r="I144" s="36">
        <f>SUMIFS(СВЦЭМ!$D$39:$D$782,СВЦЭМ!$A$39:$A$782,$A144,СВЦЭМ!$B$39:$B$782,I$119)+'СЕТ СН'!$I$11+СВЦЭМ!$D$10+'СЕТ СН'!$I$5-'СЕТ СН'!$I$21</f>
        <v>3805.0814206</v>
      </c>
      <c r="J144" s="36">
        <f>SUMIFS(СВЦЭМ!$D$39:$D$782,СВЦЭМ!$A$39:$A$782,$A144,СВЦЭМ!$B$39:$B$782,J$119)+'СЕТ СН'!$I$11+СВЦЭМ!$D$10+'СЕТ СН'!$I$5-'СЕТ СН'!$I$21</f>
        <v>3743.7259889100001</v>
      </c>
      <c r="K144" s="36">
        <f>SUMIFS(СВЦЭМ!$D$39:$D$782,СВЦЭМ!$A$39:$A$782,$A144,СВЦЭМ!$B$39:$B$782,K$119)+'СЕТ СН'!$I$11+СВЦЭМ!$D$10+'СЕТ СН'!$I$5-'СЕТ СН'!$I$21</f>
        <v>3669.02602557</v>
      </c>
      <c r="L144" s="36">
        <f>SUMIFS(СВЦЭМ!$D$39:$D$782,СВЦЭМ!$A$39:$A$782,$A144,СВЦЭМ!$B$39:$B$782,L$119)+'СЕТ СН'!$I$11+СВЦЭМ!$D$10+'СЕТ СН'!$I$5-'СЕТ СН'!$I$21</f>
        <v>3675.8522708700002</v>
      </c>
      <c r="M144" s="36">
        <f>SUMIFS(СВЦЭМ!$D$39:$D$782,СВЦЭМ!$A$39:$A$782,$A144,СВЦЭМ!$B$39:$B$782,M$119)+'СЕТ СН'!$I$11+СВЦЭМ!$D$10+'СЕТ СН'!$I$5-'СЕТ СН'!$I$21</f>
        <v>3673.2430824000003</v>
      </c>
      <c r="N144" s="36">
        <f>SUMIFS(СВЦЭМ!$D$39:$D$782,СВЦЭМ!$A$39:$A$782,$A144,СВЦЭМ!$B$39:$B$782,N$119)+'СЕТ СН'!$I$11+СВЦЭМ!$D$10+'СЕТ СН'!$I$5-'СЕТ СН'!$I$21</f>
        <v>3700.4598886600002</v>
      </c>
      <c r="O144" s="36">
        <f>SUMIFS(СВЦЭМ!$D$39:$D$782,СВЦЭМ!$A$39:$A$782,$A144,СВЦЭМ!$B$39:$B$782,O$119)+'СЕТ СН'!$I$11+СВЦЭМ!$D$10+'СЕТ СН'!$I$5-'СЕТ СН'!$I$21</f>
        <v>3772.67207555</v>
      </c>
      <c r="P144" s="36">
        <f>SUMIFS(СВЦЭМ!$D$39:$D$782,СВЦЭМ!$A$39:$A$782,$A144,СВЦЭМ!$B$39:$B$782,P$119)+'СЕТ СН'!$I$11+СВЦЭМ!$D$10+'СЕТ СН'!$I$5-'СЕТ СН'!$I$21</f>
        <v>3758.0175022000003</v>
      </c>
      <c r="Q144" s="36">
        <f>SUMIFS(СВЦЭМ!$D$39:$D$782,СВЦЭМ!$A$39:$A$782,$A144,СВЦЭМ!$B$39:$B$782,Q$119)+'СЕТ СН'!$I$11+СВЦЭМ!$D$10+'СЕТ СН'!$I$5-'СЕТ СН'!$I$21</f>
        <v>3728.283739</v>
      </c>
      <c r="R144" s="36">
        <f>SUMIFS(СВЦЭМ!$D$39:$D$782,СВЦЭМ!$A$39:$A$782,$A144,СВЦЭМ!$B$39:$B$782,R$119)+'СЕТ СН'!$I$11+СВЦЭМ!$D$10+'СЕТ СН'!$I$5-'СЕТ СН'!$I$21</f>
        <v>3733.5954732999999</v>
      </c>
      <c r="S144" s="36">
        <f>SUMIFS(СВЦЭМ!$D$39:$D$782,СВЦЭМ!$A$39:$A$782,$A144,СВЦЭМ!$B$39:$B$782,S$119)+'СЕТ СН'!$I$11+СВЦЭМ!$D$10+'СЕТ СН'!$I$5-'СЕТ СН'!$I$21</f>
        <v>3762.3779513500003</v>
      </c>
      <c r="T144" s="36">
        <f>SUMIFS(СВЦЭМ!$D$39:$D$782,СВЦЭМ!$A$39:$A$782,$A144,СВЦЭМ!$B$39:$B$782,T$119)+'СЕТ СН'!$I$11+СВЦЭМ!$D$10+'СЕТ СН'!$I$5-'СЕТ СН'!$I$21</f>
        <v>3687.8362524700001</v>
      </c>
      <c r="U144" s="36">
        <f>SUMIFS(СВЦЭМ!$D$39:$D$782,СВЦЭМ!$A$39:$A$782,$A144,СВЦЭМ!$B$39:$B$782,U$119)+'СЕТ СН'!$I$11+СВЦЭМ!$D$10+'СЕТ СН'!$I$5-'СЕТ СН'!$I$21</f>
        <v>3614.3210220199999</v>
      </c>
      <c r="V144" s="36">
        <f>SUMIFS(СВЦЭМ!$D$39:$D$782,СВЦЭМ!$A$39:$A$782,$A144,СВЦЭМ!$B$39:$B$782,V$119)+'СЕТ СН'!$I$11+СВЦЭМ!$D$10+'СЕТ СН'!$I$5-'СЕТ СН'!$I$21</f>
        <v>3595.7008770699999</v>
      </c>
      <c r="W144" s="36">
        <f>SUMIFS(СВЦЭМ!$D$39:$D$782,СВЦЭМ!$A$39:$A$782,$A144,СВЦЭМ!$B$39:$B$782,W$119)+'СЕТ СН'!$I$11+СВЦЭМ!$D$10+'СЕТ СН'!$I$5-'СЕТ СН'!$I$21</f>
        <v>3615.1650462500002</v>
      </c>
      <c r="X144" s="36">
        <f>SUMIFS(СВЦЭМ!$D$39:$D$782,СВЦЭМ!$A$39:$A$782,$A144,СВЦЭМ!$B$39:$B$782,X$119)+'СЕТ СН'!$I$11+СВЦЭМ!$D$10+'СЕТ СН'!$I$5-'СЕТ СН'!$I$21</f>
        <v>3590.0527147000003</v>
      </c>
      <c r="Y144" s="36">
        <f>SUMIFS(СВЦЭМ!$D$39:$D$782,СВЦЭМ!$A$39:$A$782,$A144,СВЦЭМ!$B$39:$B$782,Y$119)+'СЕТ СН'!$I$11+СВЦЭМ!$D$10+'СЕТ СН'!$I$5-'СЕТ СН'!$I$21</f>
        <v>3612.4686992400002</v>
      </c>
    </row>
    <row r="145" spans="1:27" ht="15.75" x14ac:dyDescent="0.2">
      <c r="A145" s="35">
        <f t="shared" si="3"/>
        <v>44312</v>
      </c>
      <c r="B145" s="36">
        <f>SUMIFS(СВЦЭМ!$D$39:$D$782,СВЦЭМ!$A$39:$A$782,$A145,СВЦЭМ!$B$39:$B$782,B$119)+'СЕТ СН'!$I$11+СВЦЭМ!$D$10+'СЕТ СН'!$I$5-'СЕТ СН'!$I$21</f>
        <v>3721.0211211999999</v>
      </c>
      <c r="C145" s="36">
        <f>SUMIFS(СВЦЭМ!$D$39:$D$782,СВЦЭМ!$A$39:$A$782,$A145,СВЦЭМ!$B$39:$B$782,C$119)+'СЕТ СН'!$I$11+СВЦЭМ!$D$10+'СЕТ СН'!$I$5-'СЕТ СН'!$I$21</f>
        <v>3729.3046054799997</v>
      </c>
      <c r="D145" s="36">
        <f>SUMIFS(СВЦЭМ!$D$39:$D$782,СВЦЭМ!$A$39:$A$782,$A145,СВЦЭМ!$B$39:$B$782,D$119)+'СЕТ СН'!$I$11+СВЦЭМ!$D$10+'СЕТ СН'!$I$5-'СЕТ СН'!$I$21</f>
        <v>3770.2097662599999</v>
      </c>
      <c r="E145" s="36">
        <f>SUMIFS(СВЦЭМ!$D$39:$D$782,СВЦЭМ!$A$39:$A$782,$A145,СВЦЭМ!$B$39:$B$782,E$119)+'СЕТ СН'!$I$11+СВЦЭМ!$D$10+'СЕТ СН'!$I$5-'СЕТ СН'!$I$21</f>
        <v>3767.4809112100002</v>
      </c>
      <c r="F145" s="36">
        <f>SUMIFS(СВЦЭМ!$D$39:$D$782,СВЦЭМ!$A$39:$A$782,$A145,СВЦЭМ!$B$39:$B$782,F$119)+'СЕТ СН'!$I$11+СВЦЭМ!$D$10+'СЕТ СН'!$I$5-'СЕТ СН'!$I$21</f>
        <v>3781.6005152099997</v>
      </c>
      <c r="G145" s="36">
        <f>SUMIFS(СВЦЭМ!$D$39:$D$782,СВЦЭМ!$A$39:$A$782,$A145,СВЦЭМ!$B$39:$B$782,G$119)+'СЕТ СН'!$I$11+СВЦЭМ!$D$10+'СЕТ СН'!$I$5-'СЕТ СН'!$I$21</f>
        <v>3796.09648573</v>
      </c>
      <c r="H145" s="36">
        <f>SUMIFS(СВЦЭМ!$D$39:$D$782,СВЦЭМ!$A$39:$A$782,$A145,СВЦЭМ!$B$39:$B$782,H$119)+'СЕТ СН'!$I$11+СВЦЭМ!$D$10+'СЕТ СН'!$I$5-'СЕТ СН'!$I$21</f>
        <v>3834.6773555099999</v>
      </c>
      <c r="I145" s="36">
        <f>SUMIFS(СВЦЭМ!$D$39:$D$782,СВЦЭМ!$A$39:$A$782,$A145,СВЦЭМ!$B$39:$B$782,I$119)+'СЕТ СН'!$I$11+СВЦЭМ!$D$10+'СЕТ СН'!$I$5-'СЕТ СН'!$I$21</f>
        <v>3773.4672599300002</v>
      </c>
      <c r="J145" s="36">
        <f>SUMIFS(СВЦЭМ!$D$39:$D$782,СВЦЭМ!$A$39:$A$782,$A145,СВЦЭМ!$B$39:$B$782,J$119)+'СЕТ СН'!$I$11+СВЦЭМ!$D$10+'СЕТ СН'!$I$5-'СЕТ СН'!$I$21</f>
        <v>3742.8094307599999</v>
      </c>
      <c r="K145" s="36">
        <f>SUMIFS(СВЦЭМ!$D$39:$D$782,СВЦЭМ!$A$39:$A$782,$A145,СВЦЭМ!$B$39:$B$782,K$119)+'СЕТ СН'!$I$11+СВЦЭМ!$D$10+'СЕТ СН'!$I$5-'СЕТ СН'!$I$21</f>
        <v>3676.7438414099997</v>
      </c>
      <c r="L145" s="36">
        <f>SUMIFS(СВЦЭМ!$D$39:$D$782,СВЦЭМ!$A$39:$A$782,$A145,СВЦЭМ!$B$39:$B$782,L$119)+'СЕТ СН'!$I$11+СВЦЭМ!$D$10+'СЕТ СН'!$I$5-'СЕТ СН'!$I$21</f>
        <v>3678.2968536799999</v>
      </c>
      <c r="M145" s="36">
        <f>SUMIFS(СВЦЭМ!$D$39:$D$782,СВЦЭМ!$A$39:$A$782,$A145,СВЦЭМ!$B$39:$B$782,M$119)+'СЕТ СН'!$I$11+СВЦЭМ!$D$10+'СЕТ СН'!$I$5-'СЕТ СН'!$I$21</f>
        <v>3679.3825186100003</v>
      </c>
      <c r="N145" s="36">
        <f>SUMIFS(СВЦЭМ!$D$39:$D$782,СВЦЭМ!$A$39:$A$782,$A145,СВЦЭМ!$B$39:$B$782,N$119)+'СЕТ СН'!$I$11+СВЦЭМ!$D$10+'СЕТ СН'!$I$5-'СЕТ СН'!$I$21</f>
        <v>3708.8456081700001</v>
      </c>
      <c r="O145" s="36">
        <f>SUMIFS(СВЦЭМ!$D$39:$D$782,СВЦЭМ!$A$39:$A$782,$A145,СВЦЭМ!$B$39:$B$782,O$119)+'СЕТ СН'!$I$11+СВЦЭМ!$D$10+'СЕТ СН'!$I$5-'СЕТ СН'!$I$21</f>
        <v>3763.6449323699999</v>
      </c>
      <c r="P145" s="36">
        <f>SUMIFS(СВЦЭМ!$D$39:$D$782,СВЦЭМ!$A$39:$A$782,$A145,СВЦЭМ!$B$39:$B$782,P$119)+'СЕТ СН'!$I$11+СВЦЭМ!$D$10+'СЕТ СН'!$I$5-'СЕТ СН'!$I$21</f>
        <v>3817.7167107</v>
      </c>
      <c r="Q145" s="36">
        <f>SUMIFS(СВЦЭМ!$D$39:$D$782,СВЦЭМ!$A$39:$A$782,$A145,СВЦЭМ!$B$39:$B$782,Q$119)+'СЕТ СН'!$I$11+СВЦЭМ!$D$10+'СЕТ СН'!$I$5-'СЕТ СН'!$I$21</f>
        <v>3827.1172126700003</v>
      </c>
      <c r="R145" s="36">
        <f>SUMIFS(СВЦЭМ!$D$39:$D$782,СВЦЭМ!$A$39:$A$782,$A145,СВЦЭМ!$B$39:$B$782,R$119)+'СЕТ СН'!$I$11+СВЦЭМ!$D$10+'СЕТ СН'!$I$5-'СЕТ СН'!$I$21</f>
        <v>3805.1927442200003</v>
      </c>
      <c r="S145" s="36">
        <f>SUMIFS(СВЦЭМ!$D$39:$D$782,СВЦЭМ!$A$39:$A$782,$A145,СВЦЭМ!$B$39:$B$782,S$119)+'СЕТ СН'!$I$11+СВЦЭМ!$D$10+'СЕТ СН'!$I$5-'СЕТ СН'!$I$21</f>
        <v>3780.8124183099999</v>
      </c>
      <c r="T145" s="36">
        <f>SUMIFS(СВЦЭМ!$D$39:$D$782,СВЦЭМ!$A$39:$A$782,$A145,СВЦЭМ!$B$39:$B$782,T$119)+'СЕТ СН'!$I$11+СВЦЭМ!$D$10+'СЕТ СН'!$I$5-'СЕТ СН'!$I$21</f>
        <v>3715.27191167</v>
      </c>
      <c r="U145" s="36">
        <f>SUMIFS(СВЦЭМ!$D$39:$D$782,СВЦЭМ!$A$39:$A$782,$A145,СВЦЭМ!$B$39:$B$782,U$119)+'СЕТ СН'!$I$11+СВЦЭМ!$D$10+'СЕТ СН'!$I$5-'СЕТ СН'!$I$21</f>
        <v>3656.4229148599998</v>
      </c>
      <c r="V145" s="36">
        <f>SUMIFS(СВЦЭМ!$D$39:$D$782,СВЦЭМ!$A$39:$A$782,$A145,СВЦЭМ!$B$39:$B$782,V$119)+'СЕТ СН'!$I$11+СВЦЭМ!$D$10+'СЕТ СН'!$I$5-'СЕТ СН'!$I$21</f>
        <v>3653.5487676900002</v>
      </c>
      <c r="W145" s="36">
        <f>SUMIFS(СВЦЭМ!$D$39:$D$782,СВЦЭМ!$A$39:$A$782,$A145,СВЦЭМ!$B$39:$B$782,W$119)+'СЕТ СН'!$I$11+СВЦЭМ!$D$10+'СЕТ СН'!$I$5-'СЕТ СН'!$I$21</f>
        <v>3668.6764791000001</v>
      </c>
      <c r="X145" s="36">
        <f>SUMIFS(СВЦЭМ!$D$39:$D$782,СВЦЭМ!$A$39:$A$782,$A145,СВЦЭМ!$B$39:$B$782,X$119)+'СЕТ СН'!$I$11+СВЦЭМ!$D$10+'СЕТ СН'!$I$5-'СЕТ СН'!$I$21</f>
        <v>3665.4318133900001</v>
      </c>
      <c r="Y145" s="36">
        <f>SUMIFS(СВЦЭМ!$D$39:$D$782,СВЦЭМ!$A$39:$A$782,$A145,СВЦЭМ!$B$39:$B$782,Y$119)+'СЕТ СН'!$I$11+СВЦЭМ!$D$10+'СЕТ СН'!$I$5-'СЕТ СН'!$I$21</f>
        <v>3713.7645981000001</v>
      </c>
    </row>
    <row r="146" spans="1:27" ht="15.75" x14ac:dyDescent="0.2">
      <c r="A146" s="35">
        <f t="shared" si="3"/>
        <v>44313</v>
      </c>
      <c r="B146" s="36">
        <f>SUMIFS(СВЦЭМ!$D$39:$D$782,СВЦЭМ!$A$39:$A$782,$A146,СВЦЭМ!$B$39:$B$782,B$119)+'СЕТ СН'!$I$11+СВЦЭМ!$D$10+'СЕТ СН'!$I$5-'СЕТ СН'!$I$21</f>
        <v>3957.2108882000002</v>
      </c>
      <c r="C146" s="36">
        <f>SUMIFS(СВЦЭМ!$D$39:$D$782,СВЦЭМ!$A$39:$A$782,$A146,СВЦЭМ!$B$39:$B$782,C$119)+'СЕТ СН'!$I$11+СВЦЭМ!$D$10+'СЕТ СН'!$I$5-'СЕТ СН'!$I$21</f>
        <v>4044.5294891399999</v>
      </c>
      <c r="D146" s="36">
        <f>SUMIFS(СВЦЭМ!$D$39:$D$782,СВЦЭМ!$A$39:$A$782,$A146,СВЦЭМ!$B$39:$B$782,D$119)+'СЕТ СН'!$I$11+СВЦЭМ!$D$10+'СЕТ СН'!$I$5-'СЕТ СН'!$I$21</f>
        <v>4017.8780890999997</v>
      </c>
      <c r="E146" s="36">
        <f>SUMIFS(СВЦЭМ!$D$39:$D$782,СВЦЭМ!$A$39:$A$782,$A146,СВЦЭМ!$B$39:$B$782,E$119)+'СЕТ СН'!$I$11+СВЦЭМ!$D$10+'СЕТ СН'!$I$5-'СЕТ СН'!$I$21</f>
        <v>4014.2297645799999</v>
      </c>
      <c r="F146" s="36">
        <f>SUMIFS(СВЦЭМ!$D$39:$D$782,СВЦЭМ!$A$39:$A$782,$A146,СВЦЭМ!$B$39:$B$782,F$119)+'СЕТ СН'!$I$11+СВЦЭМ!$D$10+'СЕТ СН'!$I$5-'СЕТ СН'!$I$21</f>
        <v>4014.3784855900003</v>
      </c>
      <c r="G146" s="36">
        <f>SUMIFS(СВЦЭМ!$D$39:$D$782,СВЦЭМ!$A$39:$A$782,$A146,СВЦЭМ!$B$39:$B$782,G$119)+'СЕТ СН'!$I$11+СВЦЭМ!$D$10+'СЕТ СН'!$I$5-'СЕТ СН'!$I$21</f>
        <v>4025.4307307300001</v>
      </c>
      <c r="H146" s="36">
        <f>SUMIFS(СВЦЭМ!$D$39:$D$782,СВЦЭМ!$A$39:$A$782,$A146,СВЦЭМ!$B$39:$B$782,H$119)+'СЕТ СН'!$I$11+СВЦЭМ!$D$10+'СЕТ СН'!$I$5-'СЕТ СН'!$I$21</f>
        <v>4039.00849328</v>
      </c>
      <c r="I146" s="36">
        <f>SUMIFS(СВЦЭМ!$D$39:$D$782,СВЦЭМ!$A$39:$A$782,$A146,СВЦЭМ!$B$39:$B$782,I$119)+'СЕТ СН'!$I$11+СВЦЭМ!$D$10+'СЕТ СН'!$I$5-'СЕТ СН'!$I$21</f>
        <v>3966.34890107</v>
      </c>
      <c r="J146" s="36">
        <f>SUMIFS(СВЦЭМ!$D$39:$D$782,СВЦЭМ!$A$39:$A$782,$A146,СВЦЭМ!$B$39:$B$782,J$119)+'СЕТ СН'!$I$11+СВЦЭМ!$D$10+'СЕТ СН'!$I$5-'СЕТ СН'!$I$21</f>
        <v>3883.2223386599999</v>
      </c>
      <c r="K146" s="36">
        <f>SUMIFS(СВЦЭМ!$D$39:$D$782,СВЦЭМ!$A$39:$A$782,$A146,СВЦЭМ!$B$39:$B$782,K$119)+'СЕТ СН'!$I$11+СВЦЭМ!$D$10+'СЕТ СН'!$I$5-'СЕТ СН'!$I$21</f>
        <v>3830.1067837700002</v>
      </c>
      <c r="L146" s="36">
        <f>SUMIFS(СВЦЭМ!$D$39:$D$782,СВЦЭМ!$A$39:$A$782,$A146,СВЦЭМ!$B$39:$B$782,L$119)+'СЕТ СН'!$I$11+СВЦЭМ!$D$10+'СЕТ СН'!$I$5-'СЕТ СН'!$I$21</f>
        <v>3837.02284255</v>
      </c>
      <c r="M146" s="36">
        <f>SUMIFS(СВЦЭМ!$D$39:$D$782,СВЦЭМ!$A$39:$A$782,$A146,СВЦЭМ!$B$39:$B$782,M$119)+'СЕТ СН'!$I$11+СВЦЭМ!$D$10+'СЕТ СН'!$I$5-'СЕТ СН'!$I$21</f>
        <v>3849.0644335500001</v>
      </c>
      <c r="N146" s="36">
        <f>SUMIFS(СВЦЭМ!$D$39:$D$782,СВЦЭМ!$A$39:$A$782,$A146,СВЦЭМ!$B$39:$B$782,N$119)+'СЕТ СН'!$I$11+СВЦЭМ!$D$10+'СЕТ СН'!$I$5-'СЕТ СН'!$I$21</f>
        <v>3879.7509943200002</v>
      </c>
      <c r="O146" s="36">
        <f>SUMIFS(СВЦЭМ!$D$39:$D$782,СВЦЭМ!$A$39:$A$782,$A146,СВЦЭМ!$B$39:$B$782,O$119)+'СЕТ СН'!$I$11+СВЦЭМ!$D$10+'СЕТ СН'!$I$5-'СЕТ СН'!$I$21</f>
        <v>3935.4634137499997</v>
      </c>
      <c r="P146" s="36">
        <f>SUMIFS(СВЦЭМ!$D$39:$D$782,СВЦЭМ!$A$39:$A$782,$A146,СВЦЭМ!$B$39:$B$782,P$119)+'СЕТ СН'!$I$11+СВЦЭМ!$D$10+'СЕТ СН'!$I$5-'СЕТ СН'!$I$21</f>
        <v>3952.50184472</v>
      </c>
      <c r="Q146" s="36">
        <f>SUMIFS(СВЦЭМ!$D$39:$D$782,СВЦЭМ!$A$39:$A$782,$A146,СВЦЭМ!$B$39:$B$782,Q$119)+'СЕТ СН'!$I$11+СВЦЭМ!$D$10+'СЕТ СН'!$I$5-'СЕТ СН'!$I$21</f>
        <v>3935.4282979999998</v>
      </c>
      <c r="R146" s="36">
        <f>SUMIFS(СВЦЭМ!$D$39:$D$782,СВЦЭМ!$A$39:$A$782,$A146,СВЦЭМ!$B$39:$B$782,R$119)+'СЕТ СН'!$I$11+СВЦЭМ!$D$10+'СЕТ СН'!$I$5-'СЕТ СН'!$I$21</f>
        <v>3935.9706366</v>
      </c>
      <c r="S146" s="36">
        <f>SUMIFS(СВЦЭМ!$D$39:$D$782,СВЦЭМ!$A$39:$A$782,$A146,СВЦЭМ!$B$39:$B$782,S$119)+'СЕТ СН'!$I$11+СВЦЭМ!$D$10+'СЕТ СН'!$I$5-'СЕТ СН'!$I$21</f>
        <v>3959.2823101700001</v>
      </c>
      <c r="T146" s="36">
        <f>SUMIFS(СВЦЭМ!$D$39:$D$782,СВЦЭМ!$A$39:$A$782,$A146,СВЦЭМ!$B$39:$B$782,T$119)+'СЕТ СН'!$I$11+СВЦЭМ!$D$10+'СЕТ СН'!$I$5-'СЕТ СН'!$I$21</f>
        <v>3875.2140975499997</v>
      </c>
      <c r="U146" s="36">
        <f>SUMIFS(СВЦЭМ!$D$39:$D$782,СВЦЭМ!$A$39:$A$782,$A146,СВЦЭМ!$B$39:$B$782,U$119)+'СЕТ СН'!$I$11+СВЦЭМ!$D$10+'СЕТ СН'!$I$5-'СЕТ СН'!$I$21</f>
        <v>3789.07390988</v>
      </c>
      <c r="V146" s="36">
        <f>SUMIFS(СВЦЭМ!$D$39:$D$782,СВЦЭМ!$A$39:$A$782,$A146,СВЦЭМ!$B$39:$B$782,V$119)+'СЕТ СН'!$I$11+СВЦЭМ!$D$10+'СЕТ СН'!$I$5-'СЕТ СН'!$I$21</f>
        <v>3770.5822396100002</v>
      </c>
      <c r="W146" s="36">
        <f>SUMIFS(СВЦЭМ!$D$39:$D$782,СВЦЭМ!$A$39:$A$782,$A146,СВЦЭМ!$B$39:$B$782,W$119)+'СЕТ СН'!$I$11+СВЦЭМ!$D$10+'СЕТ СН'!$I$5-'СЕТ СН'!$I$21</f>
        <v>3779.6835696899998</v>
      </c>
      <c r="X146" s="36">
        <f>SUMIFS(СВЦЭМ!$D$39:$D$782,СВЦЭМ!$A$39:$A$782,$A146,СВЦЭМ!$B$39:$B$782,X$119)+'СЕТ СН'!$I$11+СВЦЭМ!$D$10+'СЕТ СН'!$I$5-'СЕТ СН'!$I$21</f>
        <v>3776.8122461499997</v>
      </c>
      <c r="Y146" s="36">
        <f>SUMIFS(СВЦЭМ!$D$39:$D$782,СВЦЭМ!$A$39:$A$782,$A146,СВЦЭМ!$B$39:$B$782,Y$119)+'СЕТ СН'!$I$11+СВЦЭМ!$D$10+'СЕТ СН'!$I$5-'СЕТ СН'!$I$21</f>
        <v>3818.7183422099997</v>
      </c>
    </row>
    <row r="147" spans="1:27" ht="15.75" x14ac:dyDescent="0.2">
      <c r="A147" s="35">
        <f t="shared" si="3"/>
        <v>44314</v>
      </c>
      <c r="B147" s="36">
        <f>SUMIFS(СВЦЭМ!$D$39:$D$782,СВЦЭМ!$A$39:$A$782,$A147,СВЦЭМ!$B$39:$B$782,B$119)+'СЕТ СН'!$I$11+СВЦЭМ!$D$10+'СЕТ СН'!$I$5-'СЕТ СН'!$I$21</f>
        <v>3956.4816256200002</v>
      </c>
      <c r="C147" s="36">
        <f>SUMIFS(СВЦЭМ!$D$39:$D$782,СВЦЭМ!$A$39:$A$782,$A147,СВЦЭМ!$B$39:$B$782,C$119)+'СЕТ СН'!$I$11+СВЦЭМ!$D$10+'СЕТ СН'!$I$5-'СЕТ СН'!$I$21</f>
        <v>4045.7148517400001</v>
      </c>
      <c r="D147" s="36">
        <f>SUMIFS(СВЦЭМ!$D$39:$D$782,СВЦЭМ!$A$39:$A$782,$A147,СВЦЭМ!$B$39:$B$782,D$119)+'СЕТ СН'!$I$11+СВЦЭМ!$D$10+'СЕТ СН'!$I$5-'СЕТ СН'!$I$21</f>
        <v>4070.4678471500001</v>
      </c>
      <c r="E147" s="36">
        <f>SUMIFS(СВЦЭМ!$D$39:$D$782,СВЦЭМ!$A$39:$A$782,$A147,СВЦЭМ!$B$39:$B$782,E$119)+'СЕТ СН'!$I$11+СВЦЭМ!$D$10+'СЕТ СН'!$I$5-'СЕТ СН'!$I$21</f>
        <v>4070.3505193199999</v>
      </c>
      <c r="F147" s="36">
        <f>SUMIFS(СВЦЭМ!$D$39:$D$782,СВЦЭМ!$A$39:$A$782,$A147,СВЦЭМ!$B$39:$B$782,F$119)+'СЕТ СН'!$I$11+СВЦЭМ!$D$10+'СЕТ СН'!$I$5-'СЕТ СН'!$I$21</f>
        <v>4080.9029669700003</v>
      </c>
      <c r="G147" s="36">
        <f>SUMIFS(СВЦЭМ!$D$39:$D$782,СВЦЭМ!$A$39:$A$782,$A147,СВЦЭМ!$B$39:$B$782,G$119)+'СЕТ СН'!$I$11+СВЦЭМ!$D$10+'СЕТ СН'!$I$5-'СЕТ СН'!$I$21</f>
        <v>4088.52917609</v>
      </c>
      <c r="H147" s="36">
        <f>SUMIFS(СВЦЭМ!$D$39:$D$782,СВЦЭМ!$A$39:$A$782,$A147,СВЦЭМ!$B$39:$B$782,H$119)+'СЕТ СН'!$I$11+СВЦЭМ!$D$10+'СЕТ СН'!$I$5-'СЕТ СН'!$I$21</f>
        <v>4077.69305304</v>
      </c>
      <c r="I147" s="36">
        <f>SUMIFS(СВЦЭМ!$D$39:$D$782,СВЦЭМ!$A$39:$A$782,$A147,СВЦЭМ!$B$39:$B$782,I$119)+'СЕТ СН'!$I$11+СВЦЭМ!$D$10+'СЕТ СН'!$I$5-'СЕТ СН'!$I$21</f>
        <v>3990.9173775700001</v>
      </c>
      <c r="J147" s="36">
        <f>SUMIFS(СВЦЭМ!$D$39:$D$782,СВЦЭМ!$A$39:$A$782,$A147,СВЦЭМ!$B$39:$B$782,J$119)+'СЕТ СН'!$I$11+СВЦЭМ!$D$10+'СЕТ СН'!$I$5-'СЕТ СН'!$I$21</f>
        <v>3906.9138298600001</v>
      </c>
      <c r="K147" s="36">
        <f>SUMIFS(СВЦЭМ!$D$39:$D$782,СВЦЭМ!$A$39:$A$782,$A147,СВЦЭМ!$B$39:$B$782,K$119)+'СЕТ СН'!$I$11+СВЦЭМ!$D$10+'СЕТ СН'!$I$5-'СЕТ СН'!$I$21</f>
        <v>3841.3397392699999</v>
      </c>
      <c r="L147" s="36">
        <f>SUMIFS(СВЦЭМ!$D$39:$D$782,СВЦЭМ!$A$39:$A$782,$A147,СВЦЭМ!$B$39:$B$782,L$119)+'СЕТ СН'!$I$11+СВЦЭМ!$D$10+'СЕТ СН'!$I$5-'СЕТ СН'!$I$21</f>
        <v>3837.3677298699999</v>
      </c>
      <c r="M147" s="36">
        <f>SUMIFS(СВЦЭМ!$D$39:$D$782,СВЦЭМ!$A$39:$A$782,$A147,СВЦЭМ!$B$39:$B$782,M$119)+'СЕТ СН'!$I$11+СВЦЭМ!$D$10+'СЕТ СН'!$I$5-'СЕТ СН'!$I$21</f>
        <v>3853.1338060899998</v>
      </c>
      <c r="N147" s="36">
        <f>SUMIFS(СВЦЭМ!$D$39:$D$782,СВЦЭМ!$A$39:$A$782,$A147,СВЦЭМ!$B$39:$B$782,N$119)+'СЕТ СН'!$I$11+СВЦЭМ!$D$10+'СЕТ СН'!$I$5-'СЕТ СН'!$I$21</f>
        <v>3895.5136521499999</v>
      </c>
      <c r="O147" s="36">
        <f>SUMIFS(СВЦЭМ!$D$39:$D$782,СВЦЭМ!$A$39:$A$782,$A147,СВЦЭМ!$B$39:$B$782,O$119)+'СЕТ СН'!$I$11+СВЦЭМ!$D$10+'СЕТ СН'!$I$5-'СЕТ СН'!$I$21</f>
        <v>3939.6175746199997</v>
      </c>
      <c r="P147" s="36">
        <f>SUMIFS(СВЦЭМ!$D$39:$D$782,СВЦЭМ!$A$39:$A$782,$A147,СВЦЭМ!$B$39:$B$782,P$119)+'СЕТ СН'!$I$11+СВЦЭМ!$D$10+'СЕТ СН'!$I$5-'СЕТ СН'!$I$21</f>
        <v>3989.74880639</v>
      </c>
      <c r="Q147" s="36">
        <f>SUMIFS(СВЦЭМ!$D$39:$D$782,СВЦЭМ!$A$39:$A$782,$A147,СВЦЭМ!$B$39:$B$782,Q$119)+'СЕТ СН'!$I$11+СВЦЭМ!$D$10+'СЕТ СН'!$I$5-'СЕТ СН'!$I$21</f>
        <v>3991.3949973199997</v>
      </c>
      <c r="R147" s="36">
        <f>SUMIFS(СВЦЭМ!$D$39:$D$782,СВЦЭМ!$A$39:$A$782,$A147,СВЦЭМ!$B$39:$B$782,R$119)+'СЕТ СН'!$I$11+СВЦЭМ!$D$10+'СЕТ СН'!$I$5-'СЕТ СН'!$I$21</f>
        <v>3988.83940196</v>
      </c>
      <c r="S147" s="36">
        <f>SUMIFS(СВЦЭМ!$D$39:$D$782,СВЦЭМ!$A$39:$A$782,$A147,СВЦЭМ!$B$39:$B$782,S$119)+'СЕТ СН'!$I$11+СВЦЭМ!$D$10+'СЕТ СН'!$I$5-'СЕТ СН'!$I$21</f>
        <v>3995.8401244400002</v>
      </c>
      <c r="T147" s="36">
        <f>SUMIFS(СВЦЭМ!$D$39:$D$782,СВЦЭМ!$A$39:$A$782,$A147,СВЦЭМ!$B$39:$B$782,T$119)+'СЕТ СН'!$I$11+СВЦЭМ!$D$10+'СЕТ СН'!$I$5-'СЕТ СН'!$I$21</f>
        <v>3906.6192471100003</v>
      </c>
      <c r="U147" s="36">
        <f>SUMIFS(СВЦЭМ!$D$39:$D$782,СВЦЭМ!$A$39:$A$782,$A147,СВЦЭМ!$B$39:$B$782,U$119)+'СЕТ СН'!$I$11+СВЦЭМ!$D$10+'СЕТ СН'!$I$5-'СЕТ СН'!$I$21</f>
        <v>3829.76410149</v>
      </c>
      <c r="V147" s="36">
        <f>SUMIFS(СВЦЭМ!$D$39:$D$782,СВЦЭМ!$A$39:$A$782,$A147,СВЦЭМ!$B$39:$B$782,V$119)+'СЕТ СН'!$I$11+СВЦЭМ!$D$10+'СЕТ СН'!$I$5-'СЕТ СН'!$I$21</f>
        <v>3799.7090999900001</v>
      </c>
      <c r="W147" s="36">
        <f>SUMIFS(СВЦЭМ!$D$39:$D$782,СВЦЭМ!$A$39:$A$782,$A147,СВЦЭМ!$B$39:$B$782,W$119)+'СЕТ СН'!$I$11+СВЦЭМ!$D$10+'СЕТ СН'!$I$5-'СЕТ СН'!$I$21</f>
        <v>3819.0880321599998</v>
      </c>
      <c r="X147" s="36">
        <f>SUMIFS(СВЦЭМ!$D$39:$D$782,СВЦЭМ!$A$39:$A$782,$A147,СВЦЭМ!$B$39:$B$782,X$119)+'СЕТ СН'!$I$11+СВЦЭМ!$D$10+'СЕТ СН'!$I$5-'СЕТ СН'!$I$21</f>
        <v>3855.8731471700003</v>
      </c>
      <c r="Y147" s="36">
        <f>SUMIFS(СВЦЭМ!$D$39:$D$782,СВЦЭМ!$A$39:$A$782,$A147,СВЦЭМ!$B$39:$B$782,Y$119)+'СЕТ СН'!$I$11+СВЦЭМ!$D$10+'СЕТ СН'!$I$5-'СЕТ СН'!$I$21</f>
        <v>3923.7252572899997</v>
      </c>
    </row>
    <row r="148" spans="1:27" ht="15.75" x14ac:dyDescent="0.2">
      <c r="A148" s="35">
        <f t="shared" si="3"/>
        <v>44315</v>
      </c>
      <c r="B148" s="36">
        <f>SUMIFS(СВЦЭМ!$D$39:$D$782,СВЦЭМ!$A$39:$A$782,$A148,СВЦЭМ!$B$39:$B$782,B$119)+'СЕТ СН'!$I$11+СВЦЭМ!$D$10+'СЕТ СН'!$I$5-'СЕТ СН'!$I$21</f>
        <v>3964.3695478500003</v>
      </c>
      <c r="C148" s="36">
        <f>SUMIFS(СВЦЭМ!$D$39:$D$782,СВЦЭМ!$A$39:$A$782,$A148,СВЦЭМ!$B$39:$B$782,C$119)+'СЕТ СН'!$I$11+СВЦЭМ!$D$10+'СЕТ СН'!$I$5-'СЕТ СН'!$I$21</f>
        <v>4064.08947721</v>
      </c>
      <c r="D148" s="36">
        <f>SUMIFS(СВЦЭМ!$D$39:$D$782,СВЦЭМ!$A$39:$A$782,$A148,СВЦЭМ!$B$39:$B$782,D$119)+'СЕТ СН'!$I$11+СВЦЭМ!$D$10+'СЕТ СН'!$I$5-'СЕТ СН'!$I$21</f>
        <v>4067.2880051500001</v>
      </c>
      <c r="E148" s="36">
        <f>SUMIFS(СВЦЭМ!$D$39:$D$782,СВЦЭМ!$A$39:$A$782,$A148,СВЦЭМ!$B$39:$B$782,E$119)+'СЕТ СН'!$I$11+СВЦЭМ!$D$10+'СЕТ СН'!$I$5-'СЕТ СН'!$I$21</f>
        <v>4063.2839949899999</v>
      </c>
      <c r="F148" s="36">
        <f>SUMIFS(СВЦЭМ!$D$39:$D$782,СВЦЭМ!$A$39:$A$782,$A148,СВЦЭМ!$B$39:$B$782,F$119)+'СЕТ СН'!$I$11+СВЦЭМ!$D$10+'СЕТ СН'!$I$5-'СЕТ СН'!$I$21</f>
        <v>4076.4569321700001</v>
      </c>
      <c r="G148" s="36">
        <f>SUMIFS(СВЦЭМ!$D$39:$D$782,СВЦЭМ!$A$39:$A$782,$A148,СВЦЭМ!$B$39:$B$782,G$119)+'СЕТ СН'!$I$11+СВЦЭМ!$D$10+'СЕТ СН'!$I$5-'СЕТ СН'!$I$21</f>
        <v>4085.1050669799997</v>
      </c>
      <c r="H148" s="36">
        <f>SUMIFS(СВЦЭМ!$D$39:$D$782,СВЦЭМ!$A$39:$A$782,$A148,СВЦЭМ!$B$39:$B$782,H$119)+'СЕТ СН'!$I$11+СВЦЭМ!$D$10+'СЕТ СН'!$I$5-'СЕТ СН'!$I$21</f>
        <v>4085.3134194499999</v>
      </c>
      <c r="I148" s="36">
        <f>SUMIFS(СВЦЭМ!$D$39:$D$782,СВЦЭМ!$A$39:$A$782,$A148,СВЦЭМ!$B$39:$B$782,I$119)+'СЕТ СН'!$I$11+СВЦЭМ!$D$10+'СЕТ СН'!$I$5-'СЕТ СН'!$I$21</f>
        <v>3981.8076527399999</v>
      </c>
      <c r="J148" s="36">
        <f>SUMIFS(СВЦЭМ!$D$39:$D$782,СВЦЭМ!$A$39:$A$782,$A148,СВЦЭМ!$B$39:$B$782,J$119)+'СЕТ СН'!$I$11+СВЦЭМ!$D$10+'СЕТ СН'!$I$5-'СЕТ СН'!$I$21</f>
        <v>3913.1447251500003</v>
      </c>
      <c r="K148" s="36">
        <f>SUMIFS(СВЦЭМ!$D$39:$D$782,СВЦЭМ!$A$39:$A$782,$A148,СВЦЭМ!$B$39:$B$782,K$119)+'СЕТ СН'!$I$11+СВЦЭМ!$D$10+'СЕТ СН'!$I$5-'СЕТ СН'!$I$21</f>
        <v>3845.7565349300003</v>
      </c>
      <c r="L148" s="36">
        <f>SUMIFS(СВЦЭМ!$D$39:$D$782,СВЦЭМ!$A$39:$A$782,$A148,СВЦЭМ!$B$39:$B$782,L$119)+'СЕТ СН'!$I$11+СВЦЭМ!$D$10+'СЕТ СН'!$I$5-'СЕТ СН'!$I$21</f>
        <v>3850.6834182900002</v>
      </c>
      <c r="M148" s="36">
        <f>SUMIFS(СВЦЭМ!$D$39:$D$782,СВЦЭМ!$A$39:$A$782,$A148,СВЦЭМ!$B$39:$B$782,M$119)+'СЕТ СН'!$I$11+СВЦЭМ!$D$10+'СЕТ СН'!$I$5-'СЕТ СН'!$I$21</f>
        <v>3860.6472496799997</v>
      </c>
      <c r="N148" s="36">
        <f>SUMIFS(СВЦЭМ!$D$39:$D$782,СВЦЭМ!$A$39:$A$782,$A148,СВЦЭМ!$B$39:$B$782,N$119)+'СЕТ СН'!$I$11+СВЦЭМ!$D$10+'СЕТ СН'!$I$5-'СЕТ СН'!$I$21</f>
        <v>3893.5662595599997</v>
      </c>
      <c r="O148" s="36">
        <f>SUMIFS(СВЦЭМ!$D$39:$D$782,СВЦЭМ!$A$39:$A$782,$A148,СВЦЭМ!$B$39:$B$782,O$119)+'СЕТ СН'!$I$11+СВЦЭМ!$D$10+'СЕТ СН'!$I$5-'СЕТ СН'!$I$21</f>
        <v>3947.2948250999998</v>
      </c>
      <c r="P148" s="36">
        <f>SUMIFS(СВЦЭМ!$D$39:$D$782,СВЦЭМ!$A$39:$A$782,$A148,СВЦЭМ!$B$39:$B$782,P$119)+'СЕТ СН'!$I$11+СВЦЭМ!$D$10+'СЕТ СН'!$I$5-'СЕТ СН'!$I$21</f>
        <v>3988.0745328000003</v>
      </c>
      <c r="Q148" s="36">
        <f>SUMIFS(СВЦЭМ!$D$39:$D$782,СВЦЭМ!$A$39:$A$782,$A148,СВЦЭМ!$B$39:$B$782,Q$119)+'СЕТ СН'!$I$11+СВЦЭМ!$D$10+'СЕТ СН'!$I$5-'СЕТ СН'!$I$21</f>
        <v>3981.6684898499998</v>
      </c>
      <c r="R148" s="36">
        <f>SUMIFS(СВЦЭМ!$D$39:$D$782,СВЦЭМ!$A$39:$A$782,$A148,СВЦЭМ!$B$39:$B$782,R$119)+'СЕТ СН'!$I$11+СВЦЭМ!$D$10+'СЕТ СН'!$I$5-'СЕТ СН'!$I$21</f>
        <v>3984.4927373199998</v>
      </c>
      <c r="S148" s="36">
        <f>SUMIFS(СВЦЭМ!$D$39:$D$782,СВЦЭМ!$A$39:$A$782,$A148,СВЦЭМ!$B$39:$B$782,S$119)+'СЕТ СН'!$I$11+СВЦЭМ!$D$10+'СЕТ СН'!$I$5-'СЕТ СН'!$I$21</f>
        <v>4006.0471342600003</v>
      </c>
      <c r="T148" s="36">
        <f>SUMIFS(СВЦЭМ!$D$39:$D$782,СВЦЭМ!$A$39:$A$782,$A148,СВЦЭМ!$B$39:$B$782,T$119)+'СЕТ СН'!$I$11+СВЦЭМ!$D$10+'СЕТ СН'!$I$5-'СЕТ СН'!$I$21</f>
        <v>3910.4269368300002</v>
      </c>
      <c r="U148" s="36">
        <f>SUMIFS(СВЦЭМ!$D$39:$D$782,СВЦЭМ!$A$39:$A$782,$A148,СВЦЭМ!$B$39:$B$782,U$119)+'СЕТ СН'!$I$11+СВЦЭМ!$D$10+'СЕТ СН'!$I$5-'СЕТ СН'!$I$21</f>
        <v>3819.7882269000002</v>
      </c>
      <c r="V148" s="36">
        <f>SUMIFS(СВЦЭМ!$D$39:$D$782,СВЦЭМ!$A$39:$A$782,$A148,СВЦЭМ!$B$39:$B$782,V$119)+'СЕТ СН'!$I$11+СВЦЭМ!$D$10+'СЕТ СН'!$I$5-'СЕТ СН'!$I$21</f>
        <v>3786.9152842399999</v>
      </c>
      <c r="W148" s="36">
        <f>SUMIFS(СВЦЭМ!$D$39:$D$782,СВЦЭМ!$A$39:$A$782,$A148,СВЦЭМ!$B$39:$B$782,W$119)+'СЕТ СН'!$I$11+СВЦЭМ!$D$10+'СЕТ СН'!$I$5-'СЕТ СН'!$I$21</f>
        <v>3794.6487912499997</v>
      </c>
      <c r="X148" s="36">
        <f>SUMIFS(СВЦЭМ!$D$39:$D$782,СВЦЭМ!$A$39:$A$782,$A148,СВЦЭМ!$B$39:$B$782,X$119)+'СЕТ СН'!$I$11+СВЦЭМ!$D$10+'СЕТ СН'!$I$5-'СЕТ СН'!$I$21</f>
        <v>3819.9758527499998</v>
      </c>
      <c r="Y148" s="36">
        <f>SUMIFS(СВЦЭМ!$D$39:$D$782,СВЦЭМ!$A$39:$A$782,$A148,СВЦЭМ!$B$39:$B$782,Y$119)+'СЕТ СН'!$I$11+СВЦЭМ!$D$10+'СЕТ СН'!$I$5-'СЕТ СН'!$I$21</f>
        <v>3888.8088821599999</v>
      </c>
    </row>
    <row r="149" spans="1:27" ht="15.75" x14ac:dyDescent="0.2">
      <c r="A149" s="35">
        <f t="shared" si="3"/>
        <v>44316</v>
      </c>
      <c r="B149" s="36">
        <f>SUMIFS(СВЦЭМ!$D$39:$D$782,СВЦЭМ!$A$39:$A$782,$A149,СВЦЭМ!$B$39:$B$782,B$119)+'СЕТ СН'!$I$11+СВЦЭМ!$D$10+'СЕТ СН'!$I$5-'СЕТ СН'!$I$21</f>
        <v>3948.4246085699997</v>
      </c>
      <c r="C149" s="36">
        <f>SUMIFS(СВЦЭМ!$D$39:$D$782,СВЦЭМ!$A$39:$A$782,$A149,СВЦЭМ!$B$39:$B$782,C$119)+'СЕТ СН'!$I$11+СВЦЭМ!$D$10+'СЕТ СН'!$I$5-'СЕТ СН'!$I$21</f>
        <v>4035.23218696</v>
      </c>
      <c r="D149" s="36">
        <f>SUMIFS(СВЦЭМ!$D$39:$D$782,СВЦЭМ!$A$39:$A$782,$A149,СВЦЭМ!$B$39:$B$782,D$119)+'СЕТ СН'!$I$11+СВЦЭМ!$D$10+'СЕТ СН'!$I$5-'СЕТ СН'!$I$21</f>
        <v>4058.73541862</v>
      </c>
      <c r="E149" s="36">
        <f>SUMIFS(СВЦЭМ!$D$39:$D$782,СВЦЭМ!$A$39:$A$782,$A149,СВЦЭМ!$B$39:$B$782,E$119)+'СЕТ СН'!$I$11+СВЦЭМ!$D$10+'СЕТ СН'!$I$5-'СЕТ СН'!$I$21</f>
        <v>4053.9097836400001</v>
      </c>
      <c r="F149" s="36">
        <f>SUMIFS(СВЦЭМ!$D$39:$D$782,СВЦЭМ!$A$39:$A$782,$A149,СВЦЭМ!$B$39:$B$782,F$119)+'СЕТ СН'!$I$11+СВЦЭМ!$D$10+'СЕТ СН'!$I$5-'СЕТ СН'!$I$21</f>
        <v>4066.7449092400002</v>
      </c>
      <c r="G149" s="36">
        <f>SUMIFS(СВЦЭМ!$D$39:$D$782,СВЦЭМ!$A$39:$A$782,$A149,СВЦЭМ!$B$39:$B$782,G$119)+'СЕТ СН'!$I$11+СВЦЭМ!$D$10+'СЕТ СН'!$I$5-'СЕТ СН'!$I$21</f>
        <v>4084.6404708999999</v>
      </c>
      <c r="H149" s="36">
        <f>SUMIFS(СВЦЭМ!$D$39:$D$782,СВЦЭМ!$A$39:$A$782,$A149,СВЦЭМ!$B$39:$B$782,H$119)+'СЕТ СН'!$I$11+СВЦЭМ!$D$10+'СЕТ СН'!$I$5-'СЕТ СН'!$I$21</f>
        <v>4088.1269871300001</v>
      </c>
      <c r="I149" s="36">
        <f>SUMIFS(СВЦЭМ!$D$39:$D$782,СВЦЭМ!$A$39:$A$782,$A149,СВЦЭМ!$B$39:$B$782,I$119)+'СЕТ СН'!$I$11+СВЦЭМ!$D$10+'СЕТ СН'!$I$5-'СЕТ СН'!$I$21</f>
        <v>4006.1105044699998</v>
      </c>
      <c r="J149" s="36">
        <f>SUMIFS(СВЦЭМ!$D$39:$D$782,СВЦЭМ!$A$39:$A$782,$A149,СВЦЭМ!$B$39:$B$782,J$119)+'СЕТ СН'!$I$11+СВЦЭМ!$D$10+'СЕТ СН'!$I$5-'СЕТ СН'!$I$21</f>
        <v>3934.13693057</v>
      </c>
      <c r="K149" s="36">
        <f>SUMIFS(СВЦЭМ!$D$39:$D$782,СВЦЭМ!$A$39:$A$782,$A149,СВЦЭМ!$B$39:$B$782,K$119)+'СЕТ СН'!$I$11+СВЦЭМ!$D$10+'СЕТ СН'!$I$5-'СЕТ СН'!$I$21</f>
        <v>3897.5353303000002</v>
      </c>
      <c r="L149" s="36">
        <f>SUMIFS(СВЦЭМ!$D$39:$D$782,СВЦЭМ!$A$39:$A$782,$A149,СВЦЭМ!$B$39:$B$782,L$119)+'СЕТ СН'!$I$11+СВЦЭМ!$D$10+'СЕТ СН'!$I$5-'СЕТ СН'!$I$21</f>
        <v>3871.3670583100002</v>
      </c>
      <c r="M149" s="36">
        <f>SUMIFS(СВЦЭМ!$D$39:$D$782,СВЦЭМ!$A$39:$A$782,$A149,СВЦЭМ!$B$39:$B$782,M$119)+'СЕТ СН'!$I$11+СВЦЭМ!$D$10+'СЕТ СН'!$I$5-'СЕТ СН'!$I$21</f>
        <v>3879.8191283200003</v>
      </c>
      <c r="N149" s="36">
        <f>SUMIFS(СВЦЭМ!$D$39:$D$782,СВЦЭМ!$A$39:$A$782,$A149,СВЦЭМ!$B$39:$B$782,N$119)+'СЕТ СН'!$I$11+СВЦЭМ!$D$10+'СЕТ СН'!$I$5-'СЕТ СН'!$I$21</f>
        <v>3946.3580378300003</v>
      </c>
      <c r="O149" s="36">
        <f>SUMIFS(СВЦЭМ!$D$39:$D$782,СВЦЭМ!$A$39:$A$782,$A149,СВЦЭМ!$B$39:$B$782,O$119)+'СЕТ СН'!$I$11+СВЦЭМ!$D$10+'СЕТ СН'!$I$5-'СЕТ СН'!$I$21</f>
        <v>3988.2586765799997</v>
      </c>
      <c r="P149" s="36">
        <f>SUMIFS(СВЦЭМ!$D$39:$D$782,СВЦЭМ!$A$39:$A$782,$A149,СВЦЭМ!$B$39:$B$782,P$119)+'СЕТ СН'!$I$11+СВЦЭМ!$D$10+'СЕТ СН'!$I$5-'СЕТ СН'!$I$21</f>
        <v>4015.6523622200002</v>
      </c>
      <c r="Q149" s="36">
        <f>SUMIFS(СВЦЭМ!$D$39:$D$782,СВЦЭМ!$A$39:$A$782,$A149,СВЦЭМ!$B$39:$B$782,Q$119)+'СЕТ СН'!$I$11+СВЦЭМ!$D$10+'СЕТ СН'!$I$5-'СЕТ СН'!$I$21</f>
        <v>4009.8394713600001</v>
      </c>
      <c r="R149" s="36">
        <f>SUMIFS(СВЦЭМ!$D$39:$D$782,СВЦЭМ!$A$39:$A$782,$A149,СВЦЭМ!$B$39:$B$782,R$119)+'СЕТ СН'!$I$11+СВЦЭМ!$D$10+'СЕТ СН'!$I$5-'СЕТ СН'!$I$21</f>
        <v>3999.9465952400001</v>
      </c>
      <c r="S149" s="36">
        <f>SUMIFS(СВЦЭМ!$D$39:$D$782,СВЦЭМ!$A$39:$A$782,$A149,СВЦЭМ!$B$39:$B$782,S$119)+'СЕТ СН'!$I$11+СВЦЭМ!$D$10+'СЕТ СН'!$I$5-'СЕТ СН'!$I$21</f>
        <v>3990.14937994</v>
      </c>
      <c r="T149" s="36">
        <f>SUMIFS(СВЦЭМ!$D$39:$D$782,СВЦЭМ!$A$39:$A$782,$A149,СВЦЭМ!$B$39:$B$782,T$119)+'СЕТ СН'!$I$11+СВЦЭМ!$D$10+'СЕТ СН'!$I$5-'СЕТ СН'!$I$21</f>
        <v>3893.1117447400002</v>
      </c>
      <c r="U149" s="36">
        <f>SUMIFS(СВЦЭМ!$D$39:$D$782,СВЦЭМ!$A$39:$A$782,$A149,СВЦЭМ!$B$39:$B$782,U$119)+'СЕТ СН'!$I$11+СВЦЭМ!$D$10+'СЕТ СН'!$I$5-'СЕТ СН'!$I$21</f>
        <v>3807.92975725</v>
      </c>
      <c r="V149" s="36">
        <f>SUMIFS(СВЦЭМ!$D$39:$D$782,СВЦЭМ!$A$39:$A$782,$A149,СВЦЭМ!$B$39:$B$782,V$119)+'СЕТ СН'!$I$11+СВЦЭМ!$D$10+'СЕТ СН'!$I$5-'СЕТ СН'!$I$21</f>
        <v>3775.8216757299997</v>
      </c>
      <c r="W149" s="36">
        <f>SUMIFS(СВЦЭМ!$D$39:$D$782,СВЦЭМ!$A$39:$A$782,$A149,СВЦЭМ!$B$39:$B$782,W$119)+'СЕТ СН'!$I$11+СВЦЭМ!$D$10+'СЕТ СН'!$I$5-'СЕТ СН'!$I$21</f>
        <v>3782.7846372200001</v>
      </c>
      <c r="X149" s="36">
        <f>SUMIFS(СВЦЭМ!$D$39:$D$782,СВЦЭМ!$A$39:$A$782,$A149,СВЦЭМ!$B$39:$B$782,X$119)+'СЕТ СН'!$I$11+СВЦЭМ!$D$10+'СЕТ СН'!$I$5-'СЕТ СН'!$I$21</f>
        <v>3824.94099426</v>
      </c>
      <c r="Y149" s="36">
        <f>SUMIFS(СВЦЭМ!$D$39:$D$782,СВЦЭМ!$A$39:$A$782,$A149,СВЦЭМ!$B$39:$B$782,Y$119)+'СЕТ СН'!$I$11+СВЦЭМ!$D$10+'СЕТ СН'!$I$5-'СЕТ СН'!$I$21</f>
        <v>3908.8254293600003</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01.04.2021</v>
      </c>
      <c r="B156" s="36">
        <f>SUMIFS(СВЦЭМ!$E$39:$E$782,СВЦЭМ!$A$39:$A$782,$A156,СВЦЭМ!$B$39:$B$782,B$155)+'СЕТ СН'!$F$12</f>
        <v>193.20843349</v>
      </c>
      <c r="C156" s="36">
        <f>SUMIFS(СВЦЭМ!$E$39:$E$782,СВЦЭМ!$A$39:$A$782,$A156,СВЦЭМ!$B$39:$B$782,C$155)+'СЕТ СН'!$F$12</f>
        <v>207.63649258999999</v>
      </c>
      <c r="D156" s="36">
        <f>SUMIFS(СВЦЭМ!$E$39:$E$782,СВЦЭМ!$A$39:$A$782,$A156,СВЦЭМ!$B$39:$B$782,D$155)+'СЕТ СН'!$F$12</f>
        <v>215.52438003</v>
      </c>
      <c r="E156" s="36">
        <f>SUMIFS(СВЦЭМ!$E$39:$E$782,СВЦЭМ!$A$39:$A$782,$A156,СВЦЭМ!$B$39:$B$782,E$155)+'СЕТ СН'!$F$12</f>
        <v>215.49362410000001</v>
      </c>
      <c r="F156" s="36">
        <f>SUMIFS(СВЦЭМ!$E$39:$E$782,СВЦЭМ!$A$39:$A$782,$A156,СВЦЭМ!$B$39:$B$782,F$155)+'СЕТ СН'!$F$12</f>
        <v>214.66508567</v>
      </c>
      <c r="G156" s="36">
        <f>SUMIFS(СВЦЭМ!$E$39:$E$782,СВЦЭМ!$A$39:$A$782,$A156,СВЦЭМ!$B$39:$B$782,G$155)+'СЕТ СН'!$F$12</f>
        <v>213.04250114999999</v>
      </c>
      <c r="H156" s="36">
        <f>SUMIFS(СВЦЭМ!$E$39:$E$782,СВЦЭМ!$A$39:$A$782,$A156,СВЦЭМ!$B$39:$B$782,H$155)+'СЕТ СН'!$F$12</f>
        <v>202.15809535</v>
      </c>
      <c r="I156" s="36">
        <f>SUMIFS(СВЦЭМ!$E$39:$E$782,СВЦЭМ!$A$39:$A$782,$A156,СВЦЭМ!$B$39:$B$782,I$155)+'СЕТ СН'!$F$12</f>
        <v>196.38634045000001</v>
      </c>
      <c r="J156" s="36">
        <f>SUMIFS(СВЦЭМ!$E$39:$E$782,СВЦЭМ!$A$39:$A$782,$A156,СВЦЭМ!$B$39:$B$782,J$155)+'СЕТ СН'!$F$12</f>
        <v>188.46077794000001</v>
      </c>
      <c r="K156" s="36">
        <f>SUMIFS(СВЦЭМ!$E$39:$E$782,СВЦЭМ!$A$39:$A$782,$A156,СВЦЭМ!$B$39:$B$782,K$155)+'СЕТ СН'!$F$12</f>
        <v>175.78728323000001</v>
      </c>
      <c r="L156" s="36">
        <f>SUMIFS(СВЦЭМ!$E$39:$E$782,СВЦЭМ!$A$39:$A$782,$A156,СВЦЭМ!$B$39:$B$782,L$155)+'СЕТ СН'!$F$12</f>
        <v>175.72879949</v>
      </c>
      <c r="M156" s="36">
        <f>SUMIFS(СВЦЭМ!$E$39:$E$782,СВЦЭМ!$A$39:$A$782,$A156,СВЦЭМ!$B$39:$B$782,M$155)+'СЕТ СН'!$F$12</f>
        <v>176.40085787999999</v>
      </c>
      <c r="N156" s="36">
        <f>SUMIFS(СВЦЭМ!$E$39:$E$782,СВЦЭМ!$A$39:$A$782,$A156,СВЦЭМ!$B$39:$B$782,N$155)+'СЕТ СН'!$F$12</f>
        <v>181.42914113</v>
      </c>
      <c r="O156" s="36">
        <f>SUMIFS(СВЦЭМ!$E$39:$E$782,СВЦЭМ!$A$39:$A$782,$A156,СВЦЭМ!$B$39:$B$782,O$155)+'СЕТ СН'!$F$12</f>
        <v>188.43615693999999</v>
      </c>
      <c r="P156" s="36">
        <f>SUMIFS(СВЦЭМ!$E$39:$E$782,СВЦЭМ!$A$39:$A$782,$A156,СВЦЭМ!$B$39:$B$782,P$155)+'СЕТ СН'!$F$12</f>
        <v>196.53858339999999</v>
      </c>
      <c r="Q156" s="36">
        <f>SUMIFS(СВЦЭМ!$E$39:$E$782,СВЦЭМ!$A$39:$A$782,$A156,СВЦЭМ!$B$39:$B$782,Q$155)+'СЕТ СН'!$F$12</f>
        <v>201.20975213</v>
      </c>
      <c r="R156" s="36">
        <f>SUMIFS(СВЦЭМ!$E$39:$E$782,СВЦЭМ!$A$39:$A$782,$A156,СВЦЭМ!$B$39:$B$782,R$155)+'СЕТ СН'!$F$12</f>
        <v>198.77737365999999</v>
      </c>
      <c r="S156" s="36">
        <f>SUMIFS(СВЦЭМ!$E$39:$E$782,СВЦЭМ!$A$39:$A$782,$A156,СВЦЭМ!$B$39:$B$782,S$155)+'СЕТ СН'!$F$12</f>
        <v>195.40664863999999</v>
      </c>
      <c r="T156" s="36">
        <f>SUMIFS(СВЦЭМ!$E$39:$E$782,СВЦЭМ!$A$39:$A$782,$A156,СВЦЭМ!$B$39:$B$782,T$155)+'СЕТ СН'!$F$12</f>
        <v>188.96245698999999</v>
      </c>
      <c r="U156" s="36">
        <f>SUMIFS(СВЦЭМ!$E$39:$E$782,СВЦЭМ!$A$39:$A$782,$A156,СВЦЭМ!$B$39:$B$782,U$155)+'СЕТ СН'!$F$12</f>
        <v>176.54427343</v>
      </c>
      <c r="V156" s="36">
        <f>SUMIFS(СВЦЭМ!$E$39:$E$782,СВЦЭМ!$A$39:$A$782,$A156,СВЦЭМ!$B$39:$B$782,V$155)+'СЕТ СН'!$F$12</f>
        <v>170.18876510000001</v>
      </c>
      <c r="W156" s="36">
        <f>SUMIFS(СВЦЭМ!$E$39:$E$782,СВЦЭМ!$A$39:$A$782,$A156,СВЦЭМ!$B$39:$B$782,W$155)+'СЕТ СН'!$F$12</f>
        <v>168.30509075000001</v>
      </c>
      <c r="X156" s="36">
        <f>SUMIFS(СВЦЭМ!$E$39:$E$782,СВЦЭМ!$A$39:$A$782,$A156,СВЦЭМ!$B$39:$B$782,X$155)+'СЕТ СН'!$F$12</f>
        <v>171.72840296999999</v>
      </c>
      <c r="Y156" s="36">
        <f>SUMIFS(СВЦЭМ!$E$39:$E$782,СВЦЭМ!$A$39:$A$782,$A156,СВЦЭМ!$B$39:$B$782,Y$155)+'СЕТ СН'!$F$12</f>
        <v>175.33525911999999</v>
      </c>
      <c r="AA156" s="45"/>
    </row>
    <row r="157" spans="1:27" ht="15.75" x14ac:dyDescent="0.2">
      <c r="A157" s="35">
        <f>A156+1</f>
        <v>44288</v>
      </c>
      <c r="B157" s="36">
        <f>SUMIFS(СВЦЭМ!$E$39:$E$782,СВЦЭМ!$A$39:$A$782,$A157,СВЦЭМ!$B$39:$B$782,B$155)+'СЕТ СН'!$F$12</f>
        <v>187.08096714999999</v>
      </c>
      <c r="C157" s="36">
        <f>SUMIFS(СВЦЭМ!$E$39:$E$782,СВЦЭМ!$A$39:$A$782,$A157,СВЦЭМ!$B$39:$B$782,C$155)+'СЕТ СН'!$F$12</f>
        <v>196.91967513</v>
      </c>
      <c r="D157" s="36">
        <f>SUMIFS(СВЦЭМ!$E$39:$E$782,СВЦЭМ!$A$39:$A$782,$A157,СВЦЭМ!$B$39:$B$782,D$155)+'СЕТ СН'!$F$12</f>
        <v>205.44790366999999</v>
      </c>
      <c r="E157" s="36">
        <f>SUMIFS(СВЦЭМ!$E$39:$E$782,СВЦЭМ!$A$39:$A$782,$A157,СВЦЭМ!$B$39:$B$782,E$155)+'СЕТ СН'!$F$12</f>
        <v>207.67092428000001</v>
      </c>
      <c r="F157" s="36">
        <f>SUMIFS(СВЦЭМ!$E$39:$E$782,СВЦЭМ!$A$39:$A$782,$A157,СВЦЭМ!$B$39:$B$782,F$155)+'СЕТ СН'!$F$12</f>
        <v>206.35256085</v>
      </c>
      <c r="G157" s="36">
        <f>SUMIFS(СВЦЭМ!$E$39:$E$782,СВЦЭМ!$A$39:$A$782,$A157,СВЦЭМ!$B$39:$B$782,G$155)+'СЕТ СН'!$F$12</f>
        <v>201.13275121999999</v>
      </c>
      <c r="H157" s="36">
        <f>SUMIFS(СВЦЭМ!$E$39:$E$782,СВЦЭМ!$A$39:$A$782,$A157,СВЦЭМ!$B$39:$B$782,H$155)+'СЕТ СН'!$F$12</f>
        <v>195.10212565</v>
      </c>
      <c r="I157" s="36">
        <f>SUMIFS(СВЦЭМ!$E$39:$E$782,СВЦЭМ!$A$39:$A$782,$A157,СВЦЭМ!$B$39:$B$782,I$155)+'СЕТ СН'!$F$12</f>
        <v>190.03425938000001</v>
      </c>
      <c r="J157" s="36">
        <f>SUMIFS(СВЦЭМ!$E$39:$E$782,СВЦЭМ!$A$39:$A$782,$A157,СВЦЭМ!$B$39:$B$782,J$155)+'СЕТ СН'!$F$12</f>
        <v>183.13909724999999</v>
      </c>
      <c r="K157" s="36">
        <f>SUMIFS(СВЦЭМ!$E$39:$E$782,СВЦЭМ!$A$39:$A$782,$A157,СВЦЭМ!$B$39:$B$782,K$155)+'СЕТ СН'!$F$12</f>
        <v>178.25179854000001</v>
      </c>
      <c r="L157" s="36">
        <f>SUMIFS(СВЦЭМ!$E$39:$E$782,СВЦЭМ!$A$39:$A$782,$A157,СВЦЭМ!$B$39:$B$782,L$155)+'СЕТ СН'!$F$12</f>
        <v>181.4931656</v>
      </c>
      <c r="M157" s="36">
        <f>SUMIFS(СВЦЭМ!$E$39:$E$782,СВЦЭМ!$A$39:$A$782,$A157,СВЦЭМ!$B$39:$B$782,M$155)+'СЕТ СН'!$F$12</f>
        <v>179.22159411999999</v>
      </c>
      <c r="N157" s="36">
        <f>SUMIFS(СВЦЭМ!$E$39:$E$782,СВЦЭМ!$A$39:$A$782,$A157,СВЦЭМ!$B$39:$B$782,N$155)+'СЕТ СН'!$F$12</f>
        <v>184.53540842999999</v>
      </c>
      <c r="O157" s="36">
        <f>SUMIFS(СВЦЭМ!$E$39:$E$782,СВЦЭМ!$A$39:$A$782,$A157,СВЦЭМ!$B$39:$B$782,O$155)+'СЕТ СН'!$F$12</f>
        <v>190.84436464000001</v>
      </c>
      <c r="P157" s="36">
        <f>SUMIFS(СВЦЭМ!$E$39:$E$782,СВЦЭМ!$A$39:$A$782,$A157,СВЦЭМ!$B$39:$B$782,P$155)+'СЕТ СН'!$F$12</f>
        <v>199.04780958000001</v>
      </c>
      <c r="Q157" s="36">
        <f>SUMIFS(СВЦЭМ!$E$39:$E$782,СВЦЭМ!$A$39:$A$782,$A157,СВЦЭМ!$B$39:$B$782,Q$155)+'СЕТ СН'!$F$12</f>
        <v>202.13187465999999</v>
      </c>
      <c r="R157" s="36">
        <f>SUMIFS(СВЦЭМ!$E$39:$E$782,СВЦЭМ!$A$39:$A$782,$A157,СВЦЭМ!$B$39:$B$782,R$155)+'СЕТ СН'!$F$12</f>
        <v>202.52741387</v>
      </c>
      <c r="S157" s="36">
        <f>SUMIFS(СВЦЭМ!$E$39:$E$782,СВЦЭМ!$A$39:$A$782,$A157,СВЦЭМ!$B$39:$B$782,S$155)+'СЕТ СН'!$F$12</f>
        <v>201.47510337</v>
      </c>
      <c r="T157" s="36">
        <f>SUMIFS(СВЦЭМ!$E$39:$E$782,СВЦЭМ!$A$39:$A$782,$A157,СВЦЭМ!$B$39:$B$782,T$155)+'СЕТ СН'!$F$12</f>
        <v>190.29910532</v>
      </c>
      <c r="U157" s="36">
        <f>SUMIFS(СВЦЭМ!$E$39:$E$782,СВЦЭМ!$A$39:$A$782,$A157,СВЦЭМ!$B$39:$B$782,U$155)+'СЕТ СН'!$F$12</f>
        <v>177.26847149</v>
      </c>
      <c r="V157" s="36">
        <f>SUMIFS(СВЦЭМ!$E$39:$E$782,СВЦЭМ!$A$39:$A$782,$A157,СВЦЭМ!$B$39:$B$782,V$155)+'СЕТ СН'!$F$12</f>
        <v>170.85186021000001</v>
      </c>
      <c r="W157" s="36">
        <f>SUMIFS(СВЦЭМ!$E$39:$E$782,СВЦЭМ!$A$39:$A$782,$A157,СВЦЭМ!$B$39:$B$782,W$155)+'СЕТ СН'!$F$12</f>
        <v>170.61128531</v>
      </c>
      <c r="X157" s="36">
        <f>SUMIFS(СВЦЭМ!$E$39:$E$782,СВЦЭМ!$A$39:$A$782,$A157,СВЦЭМ!$B$39:$B$782,X$155)+'СЕТ СН'!$F$12</f>
        <v>175.47615414000001</v>
      </c>
      <c r="Y157" s="36">
        <f>SUMIFS(СВЦЭМ!$E$39:$E$782,СВЦЭМ!$A$39:$A$782,$A157,СВЦЭМ!$B$39:$B$782,Y$155)+'СЕТ СН'!$F$12</f>
        <v>183.6674429</v>
      </c>
    </row>
    <row r="158" spans="1:27" ht="15.75" x14ac:dyDescent="0.2">
      <c r="A158" s="35">
        <f t="shared" ref="A158:A186" si="4">A157+1</f>
        <v>44289</v>
      </c>
      <c r="B158" s="36">
        <f>SUMIFS(СВЦЭМ!$E$39:$E$782,СВЦЭМ!$A$39:$A$782,$A158,СВЦЭМ!$B$39:$B$782,B$155)+'СЕТ СН'!$F$12</f>
        <v>200.1844566</v>
      </c>
      <c r="C158" s="36">
        <f>SUMIFS(СВЦЭМ!$E$39:$E$782,СВЦЭМ!$A$39:$A$782,$A158,СВЦЭМ!$B$39:$B$782,C$155)+'СЕТ СН'!$F$12</f>
        <v>209.92688135</v>
      </c>
      <c r="D158" s="36">
        <f>SUMIFS(СВЦЭМ!$E$39:$E$782,СВЦЭМ!$A$39:$A$782,$A158,СВЦЭМ!$B$39:$B$782,D$155)+'СЕТ СН'!$F$12</f>
        <v>216.21417312</v>
      </c>
      <c r="E158" s="36">
        <f>SUMIFS(СВЦЭМ!$E$39:$E$782,СВЦЭМ!$A$39:$A$782,$A158,СВЦЭМ!$B$39:$B$782,E$155)+'СЕТ СН'!$F$12</f>
        <v>213.75483227000001</v>
      </c>
      <c r="F158" s="36">
        <f>SUMIFS(СВЦЭМ!$E$39:$E$782,СВЦЭМ!$A$39:$A$782,$A158,СВЦЭМ!$B$39:$B$782,F$155)+'СЕТ СН'!$F$12</f>
        <v>216.49193951000001</v>
      </c>
      <c r="G158" s="36">
        <f>SUMIFS(СВЦЭМ!$E$39:$E$782,СВЦЭМ!$A$39:$A$782,$A158,СВЦЭМ!$B$39:$B$782,G$155)+'СЕТ СН'!$F$12</f>
        <v>214.15769908999999</v>
      </c>
      <c r="H158" s="36">
        <f>SUMIFS(СВЦЭМ!$E$39:$E$782,СВЦЭМ!$A$39:$A$782,$A158,СВЦЭМ!$B$39:$B$782,H$155)+'СЕТ СН'!$F$12</f>
        <v>198.98569612</v>
      </c>
      <c r="I158" s="36">
        <f>SUMIFS(СВЦЭМ!$E$39:$E$782,СВЦЭМ!$A$39:$A$782,$A158,СВЦЭМ!$B$39:$B$782,I$155)+'СЕТ СН'!$F$12</f>
        <v>192.80247546999999</v>
      </c>
      <c r="J158" s="36">
        <f>SUMIFS(СВЦЭМ!$E$39:$E$782,СВЦЭМ!$A$39:$A$782,$A158,СВЦЭМ!$B$39:$B$782,J$155)+'СЕТ СН'!$F$12</f>
        <v>181.96916193000001</v>
      </c>
      <c r="K158" s="36">
        <f>SUMIFS(СВЦЭМ!$E$39:$E$782,СВЦЭМ!$A$39:$A$782,$A158,СВЦЭМ!$B$39:$B$782,K$155)+'СЕТ СН'!$F$12</f>
        <v>171.56262677000001</v>
      </c>
      <c r="L158" s="36">
        <f>SUMIFS(СВЦЭМ!$E$39:$E$782,СВЦЭМ!$A$39:$A$782,$A158,СВЦЭМ!$B$39:$B$782,L$155)+'СЕТ СН'!$F$12</f>
        <v>173.06980318999999</v>
      </c>
      <c r="M158" s="36">
        <f>SUMIFS(СВЦЭМ!$E$39:$E$782,СВЦЭМ!$A$39:$A$782,$A158,СВЦЭМ!$B$39:$B$782,M$155)+'СЕТ СН'!$F$12</f>
        <v>175.06439470999999</v>
      </c>
      <c r="N158" s="36">
        <f>SUMIFS(СВЦЭМ!$E$39:$E$782,СВЦЭМ!$A$39:$A$782,$A158,СВЦЭМ!$B$39:$B$782,N$155)+'СЕТ СН'!$F$12</f>
        <v>181.24201596</v>
      </c>
      <c r="O158" s="36">
        <f>SUMIFS(СВЦЭМ!$E$39:$E$782,СВЦЭМ!$A$39:$A$782,$A158,СВЦЭМ!$B$39:$B$782,O$155)+'СЕТ СН'!$F$12</f>
        <v>188.93971540999999</v>
      </c>
      <c r="P158" s="36">
        <f>SUMIFS(СВЦЭМ!$E$39:$E$782,СВЦЭМ!$A$39:$A$782,$A158,СВЦЭМ!$B$39:$B$782,P$155)+'СЕТ СН'!$F$12</f>
        <v>198.59923752</v>
      </c>
      <c r="Q158" s="36">
        <f>SUMIFS(СВЦЭМ!$E$39:$E$782,СВЦЭМ!$A$39:$A$782,$A158,СВЦЭМ!$B$39:$B$782,Q$155)+'СЕТ СН'!$F$12</f>
        <v>202.77166837999999</v>
      </c>
      <c r="R158" s="36">
        <f>SUMIFS(СВЦЭМ!$E$39:$E$782,СВЦЭМ!$A$39:$A$782,$A158,СВЦЭМ!$B$39:$B$782,R$155)+'СЕТ СН'!$F$12</f>
        <v>200.91935937</v>
      </c>
      <c r="S158" s="36">
        <f>SUMIFS(СВЦЭМ!$E$39:$E$782,СВЦЭМ!$A$39:$A$782,$A158,СВЦЭМ!$B$39:$B$782,S$155)+'СЕТ СН'!$F$12</f>
        <v>197.51988107</v>
      </c>
      <c r="T158" s="36">
        <f>SUMIFS(СВЦЭМ!$E$39:$E$782,СВЦЭМ!$A$39:$A$782,$A158,СВЦЭМ!$B$39:$B$782,T$155)+'СЕТ СН'!$F$12</f>
        <v>183.13520653</v>
      </c>
      <c r="U158" s="36">
        <f>SUMIFS(СВЦЭМ!$E$39:$E$782,СВЦЭМ!$A$39:$A$782,$A158,СВЦЭМ!$B$39:$B$782,U$155)+'СЕТ СН'!$F$12</f>
        <v>168.75864908</v>
      </c>
      <c r="V158" s="36">
        <f>SUMIFS(СВЦЭМ!$E$39:$E$782,СВЦЭМ!$A$39:$A$782,$A158,СВЦЭМ!$B$39:$B$782,V$155)+'СЕТ СН'!$F$12</f>
        <v>164.30263069</v>
      </c>
      <c r="W158" s="36">
        <f>SUMIFS(СВЦЭМ!$E$39:$E$782,СВЦЭМ!$A$39:$A$782,$A158,СВЦЭМ!$B$39:$B$782,W$155)+'СЕТ СН'!$F$12</f>
        <v>163.59047515</v>
      </c>
      <c r="X158" s="36">
        <f>SUMIFS(СВЦЭМ!$E$39:$E$782,СВЦЭМ!$A$39:$A$782,$A158,СВЦЭМ!$B$39:$B$782,X$155)+'СЕТ СН'!$F$12</f>
        <v>167.97389508000001</v>
      </c>
      <c r="Y158" s="36">
        <f>SUMIFS(СВЦЭМ!$E$39:$E$782,СВЦЭМ!$A$39:$A$782,$A158,СВЦЭМ!$B$39:$B$782,Y$155)+'СЕТ СН'!$F$12</f>
        <v>177.47584451</v>
      </c>
    </row>
    <row r="159" spans="1:27" ht="15.75" x14ac:dyDescent="0.2">
      <c r="A159" s="35">
        <f t="shared" si="4"/>
        <v>44290</v>
      </c>
      <c r="B159" s="36">
        <f>SUMIFS(СВЦЭМ!$E$39:$E$782,СВЦЭМ!$A$39:$A$782,$A159,СВЦЭМ!$B$39:$B$782,B$155)+'СЕТ СН'!$F$12</f>
        <v>190.84319873999999</v>
      </c>
      <c r="C159" s="36">
        <f>SUMIFS(СВЦЭМ!$E$39:$E$782,СВЦЭМ!$A$39:$A$782,$A159,СВЦЭМ!$B$39:$B$782,C$155)+'СЕТ СН'!$F$12</f>
        <v>205.23289783000001</v>
      </c>
      <c r="D159" s="36">
        <f>SUMIFS(СВЦЭМ!$E$39:$E$782,СВЦЭМ!$A$39:$A$782,$A159,СВЦЭМ!$B$39:$B$782,D$155)+'СЕТ СН'!$F$12</f>
        <v>213.14695363999999</v>
      </c>
      <c r="E159" s="36">
        <f>SUMIFS(СВЦЭМ!$E$39:$E$782,СВЦЭМ!$A$39:$A$782,$A159,СВЦЭМ!$B$39:$B$782,E$155)+'СЕТ СН'!$F$12</f>
        <v>214.41536819999999</v>
      </c>
      <c r="F159" s="36">
        <f>SUMIFS(СВЦЭМ!$E$39:$E$782,СВЦЭМ!$A$39:$A$782,$A159,СВЦЭМ!$B$39:$B$782,F$155)+'СЕТ СН'!$F$12</f>
        <v>216.53254335</v>
      </c>
      <c r="G159" s="36">
        <f>SUMIFS(СВЦЭМ!$E$39:$E$782,СВЦЭМ!$A$39:$A$782,$A159,СВЦЭМ!$B$39:$B$782,G$155)+'СЕТ СН'!$F$12</f>
        <v>214.91372552999999</v>
      </c>
      <c r="H159" s="36">
        <f>SUMIFS(СВЦЭМ!$E$39:$E$782,СВЦЭМ!$A$39:$A$782,$A159,СВЦЭМ!$B$39:$B$782,H$155)+'СЕТ СН'!$F$12</f>
        <v>211.50102927</v>
      </c>
      <c r="I159" s="36">
        <f>SUMIFS(СВЦЭМ!$E$39:$E$782,СВЦЭМ!$A$39:$A$782,$A159,СВЦЭМ!$B$39:$B$782,I$155)+'СЕТ СН'!$F$12</f>
        <v>200.87196768000001</v>
      </c>
      <c r="J159" s="36">
        <f>SUMIFS(СВЦЭМ!$E$39:$E$782,СВЦЭМ!$A$39:$A$782,$A159,СВЦЭМ!$B$39:$B$782,J$155)+'СЕТ СН'!$F$12</f>
        <v>187.20057943</v>
      </c>
      <c r="K159" s="36">
        <f>SUMIFS(СВЦЭМ!$E$39:$E$782,СВЦЭМ!$A$39:$A$782,$A159,СВЦЭМ!$B$39:$B$782,K$155)+'СЕТ СН'!$F$12</f>
        <v>174.65530910000001</v>
      </c>
      <c r="L159" s="36">
        <f>SUMIFS(СВЦЭМ!$E$39:$E$782,СВЦЭМ!$A$39:$A$782,$A159,СВЦЭМ!$B$39:$B$782,L$155)+'СЕТ СН'!$F$12</f>
        <v>171.3613995</v>
      </c>
      <c r="M159" s="36">
        <f>SUMIFS(СВЦЭМ!$E$39:$E$782,СВЦЭМ!$A$39:$A$782,$A159,СВЦЭМ!$B$39:$B$782,M$155)+'СЕТ СН'!$F$12</f>
        <v>172.37958696999999</v>
      </c>
      <c r="N159" s="36">
        <f>SUMIFS(СВЦЭМ!$E$39:$E$782,СВЦЭМ!$A$39:$A$782,$A159,СВЦЭМ!$B$39:$B$782,N$155)+'СЕТ СН'!$F$12</f>
        <v>176.21805079999999</v>
      </c>
      <c r="O159" s="36">
        <f>SUMIFS(СВЦЭМ!$E$39:$E$782,СВЦЭМ!$A$39:$A$782,$A159,СВЦЭМ!$B$39:$B$782,O$155)+'СЕТ СН'!$F$12</f>
        <v>182.40139680999999</v>
      </c>
      <c r="P159" s="36">
        <f>SUMIFS(СВЦЭМ!$E$39:$E$782,СВЦЭМ!$A$39:$A$782,$A159,СВЦЭМ!$B$39:$B$782,P$155)+'СЕТ СН'!$F$12</f>
        <v>191.87114647999999</v>
      </c>
      <c r="Q159" s="36">
        <f>SUMIFS(СВЦЭМ!$E$39:$E$782,СВЦЭМ!$A$39:$A$782,$A159,СВЦЭМ!$B$39:$B$782,Q$155)+'СЕТ СН'!$F$12</f>
        <v>197.28890702999999</v>
      </c>
      <c r="R159" s="36">
        <f>SUMIFS(СВЦЭМ!$E$39:$E$782,СВЦЭМ!$A$39:$A$782,$A159,СВЦЭМ!$B$39:$B$782,R$155)+'СЕТ СН'!$F$12</f>
        <v>195.96637711</v>
      </c>
      <c r="S159" s="36">
        <f>SUMIFS(СВЦЭМ!$E$39:$E$782,СВЦЭМ!$A$39:$A$782,$A159,СВЦЭМ!$B$39:$B$782,S$155)+'СЕТ СН'!$F$12</f>
        <v>190.04758583</v>
      </c>
      <c r="T159" s="36">
        <f>SUMIFS(СВЦЭМ!$E$39:$E$782,СВЦЭМ!$A$39:$A$782,$A159,СВЦЭМ!$B$39:$B$782,T$155)+'СЕТ СН'!$F$12</f>
        <v>173.20054508999999</v>
      </c>
      <c r="U159" s="36">
        <f>SUMIFS(СВЦЭМ!$E$39:$E$782,СВЦЭМ!$A$39:$A$782,$A159,СВЦЭМ!$B$39:$B$782,U$155)+'СЕТ СН'!$F$12</f>
        <v>159.98021094999999</v>
      </c>
      <c r="V159" s="36">
        <f>SUMIFS(СВЦЭМ!$E$39:$E$782,СВЦЭМ!$A$39:$A$782,$A159,СВЦЭМ!$B$39:$B$782,V$155)+'СЕТ СН'!$F$12</f>
        <v>159.08435574999999</v>
      </c>
      <c r="W159" s="36">
        <f>SUMIFS(СВЦЭМ!$E$39:$E$782,СВЦЭМ!$A$39:$A$782,$A159,СВЦЭМ!$B$39:$B$782,W$155)+'СЕТ СН'!$F$12</f>
        <v>161.52561317000001</v>
      </c>
      <c r="X159" s="36">
        <f>SUMIFS(СВЦЭМ!$E$39:$E$782,СВЦЭМ!$A$39:$A$782,$A159,СВЦЭМ!$B$39:$B$782,X$155)+'СЕТ СН'!$F$12</f>
        <v>165.95842078000001</v>
      </c>
      <c r="Y159" s="36">
        <f>SUMIFS(СВЦЭМ!$E$39:$E$782,СВЦЭМ!$A$39:$A$782,$A159,СВЦЭМ!$B$39:$B$782,Y$155)+'СЕТ СН'!$F$12</f>
        <v>174.65623794000001</v>
      </c>
    </row>
    <row r="160" spans="1:27" ht="15.75" x14ac:dyDescent="0.2">
      <c r="A160" s="35">
        <f t="shared" si="4"/>
        <v>44291</v>
      </c>
      <c r="B160" s="36">
        <f>SUMIFS(СВЦЭМ!$E$39:$E$782,СВЦЭМ!$A$39:$A$782,$A160,СВЦЭМ!$B$39:$B$782,B$155)+'СЕТ СН'!$F$12</f>
        <v>189.26581733</v>
      </c>
      <c r="C160" s="36">
        <f>SUMIFS(СВЦЭМ!$E$39:$E$782,СВЦЭМ!$A$39:$A$782,$A160,СВЦЭМ!$B$39:$B$782,C$155)+'СЕТ СН'!$F$12</f>
        <v>205.00445146000001</v>
      </c>
      <c r="D160" s="36">
        <f>SUMIFS(СВЦЭМ!$E$39:$E$782,СВЦЭМ!$A$39:$A$782,$A160,СВЦЭМ!$B$39:$B$782,D$155)+'СЕТ СН'!$F$12</f>
        <v>214.70934829999999</v>
      </c>
      <c r="E160" s="36">
        <f>SUMIFS(СВЦЭМ!$E$39:$E$782,СВЦЭМ!$A$39:$A$782,$A160,СВЦЭМ!$B$39:$B$782,E$155)+'СЕТ СН'!$F$12</f>
        <v>216.02693085000001</v>
      </c>
      <c r="F160" s="36">
        <f>SUMIFS(СВЦЭМ!$E$39:$E$782,СВЦЭМ!$A$39:$A$782,$A160,СВЦЭМ!$B$39:$B$782,F$155)+'СЕТ СН'!$F$12</f>
        <v>216.65309364000001</v>
      </c>
      <c r="G160" s="36">
        <f>SUMIFS(СВЦЭМ!$E$39:$E$782,СВЦЭМ!$A$39:$A$782,$A160,СВЦЭМ!$B$39:$B$782,G$155)+'СЕТ СН'!$F$12</f>
        <v>216.25362565</v>
      </c>
      <c r="H160" s="36">
        <f>SUMIFS(СВЦЭМ!$E$39:$E$782,СВЦЭМ!$A$39:$A$782,$A160,СВЦЭМ!$B$39:$B$782,H$155)+'СЕТ СН'!$F$12</f>
        <v>206.94335853000001</v>
      </c>
      <c r="I160" s="36">
        <f>SUMIFS(СВЦЭМ!$E$39:$E$782,СВЦЭМ!$A$39:$A$782,$A160,СВЦЭМ!$B$39:$B$782,I$155)+'СЕТ СН'!$F$12</f>
        <v>193.89297747000001</v>
      </c>
      <c r="J160" s="36">
        <f>SUMIFS(СВЦЭМ!$E$39:$E$782,СВЦЭМ!$A$39:$A$782,$A160,СВЦЭМ!$B$39:$B$782,J$155)+'СЕТ СН'!$F$12</f>
        <v>186.92532446000001</v>
      </c>
      <c r="K160" s="36">
        <f>SUMIFS(СВЦЭМ!$E$39:$E$782,СВЦЭМ!$A$39:$A$782,$A160,СВЦЭМ!$B$39:$B$782,K$155)+'СЕТ СН'!$F$12</f>
        <v>179.55552939</v>
      </c>
      <c r="L160" s="36">
        <f>SUMIFS(СВЦЭМ!$E$39:$E$782,СВЦЭМ!$A$39:$A$782,$A160,СВЦЭМ!$B$39:$B$782,L$155)+'СЕТ СН'!$F$12</f>
        <v>182.44096443999999</v>
      </c>
      <c r="M160" s="36">
        <f>SUMIFS(СВЦЭМ!$E$39:$E$782,СВЦЭМ!$A$39:$A$782,$A160,СВЦЭМ!$B$39:$B$782,M$155)+'СЕТ СН'!$F$12</f>
        <v>181.25282594999999</v>
      </c>
      <c r="N160" s="36">
        <f>SUMIFS(СВЦЭМ!$E$39:$E$782,СВЦЭМ!$A$39:$A$782,$A160,СВЦЭМ!$B$39:$B$782,N$155)+'СЕТ СН'!$F$12</f>
        <v>181.47527640000001</v>
      </c>
      <c r="O160" s="36">
        <f>SUMIFS(СВЦЭМ!$E$39:$E$782,СВЦЭМ!$A$39:$A$782,$A160,СВЦЭМ!$B$39:$B$782,O$155)+'СЕТ СН'!$F$12</f>
        <v>188.39276249</v>
      </c>
      <c r="P160" s="36">
        <f>SUMIFS(СВЦЭМ!$E$39:$E$782,СВЦЭМ!$A$39:$A$782,$A160,СВЦЭМ!$B$39:$B$782,P$155)+'СЕТ СН'!$F$12</f>
        <v>197.68039895000001</v>
      </c>
      <c r="Q160" s="36">
        <f>SUMIFS(СВЦЭМ!$E$39:$E$782,СВЦЭМ!$A$39:$A$782,$A160,СВЦЭМ!$B$39:$B$782,Q$155)+'СЕТ СН'!$F$12</f>
        <v>201.61667152000001</v>
      </c>
      <c r="R160" s="36">
        <f>SUMIFS(СВЦЭМ!$E$39:$E$782,СВЦЭМ!$A$39:$A$782,$A160,СВЦЭМ!$B$39:$B$782,R$155)+'СЕТ СН'!$F$12</f>
        <v>199.61580257</v>
      </c>
      <c r="S160" s="36">
        <f>SUMIFS(СВЦЭМ!$E$39:$E$782,СВЦЭМ!$A$39:$A$782,$A160,СВЦЭМ!$B$39:$B$782,S$155)+'СЕТ СН'!$F$12</f>
        <v>195.19477941</v>
      </c>
      <c r="T160" s="36">
        <f>SUMIFS(СВЦЭМ!$E$39:$E$782,СВЦЭМ!$A$39:$A$782,$A160,СВЦЭМ!$B$39:$B$782,T$155)+'СЕТ СН'!$F$12</f>
        <v>183.30396694999999</v>
      </c>
      <c r="U160" s="36">
        <f>SUMIFS(СВЦЭМ!$E$39:$E$782,СВЦЭМ!$A$39:$A$782,$A160,СВЦЭМ!$B$39:$B$782,U$155)+'СЕТ СН'!$F$12</f>
        <v>173.75453927000001</v>
      </c>
      <c r="V160" s="36">
        <f>SUMIFS(СВЦЭМ!$E$39:$E$782,СВЦЭМ!$A$39:$A$782,$A160,СВЦЭМ!$B$39:$B$782,V$155)+'СЕТ СН'!$F$12</f>
        <v>173.01945669</v>
      </c>
      <c r="W160" s="36">
        <f>SUMIFS(СВЦЭМ!$E$39:$E$782,СВЦЭМ!$A$39:$A$782,$A160,СВЦЭМ!$B$39:$B$782,W$155)+'СЕТ СН'!$F$12</f>
        <v>176.34627119000001</v>
      </c>
      <c r="X160" s="36">
        <f>SUMIFS(СВЦЭМ!$E$39:$E$782,СВЦЭМ!$A$39:$A$782,$A160,СВЦЭМ!$B$39:$B$782,X$155)+'СЕТ СН'!$F$12</f>
        <v>173.0074975</v>
      </c>
      <c r="Y160" s="36">
        <f>SUMIFS(СВЦЭМ!$E$39:$E$782,СВЦЭМ!$A$39:$A$782,$A160,СВЦЭМ!$B$39:$B$782,Y$155)+'СЕТ СН'!$F$12</f>
        <v>177.25349836000001</v>
      </c>
    </row>
    <row r="161" spans="1:25" ht="15.75" x14ac:dyDescent="0.2">
      <c r="A161" s="35">
        <f t="shared" si="4"/>
        <v>44292</v>
      </c>
      <c r="B161" s="36">
        <f>SUMIFS(СВЦЭМ!$E$39:$E$782,СВЦЭМ!$A$39:$A$782,$A161,СВЦЭМ!$B$39:$B$782,B$155)+'СЕТ СН'!$F$12</f>
        <v>178.98834479999999</v>
      </c>
      <c r="C161" s="36">
        <f>SUMIFS(СВЦЭМ!$E$39:$E$782,СВЦЭМ!$A$39:$A$782,$A161,СВЦЭМ!$B$39:$B$782,C$155)+'СЕТ СН'!$F$12</f>
        <v>191.79966038000001</v>
      </c>
      <c r="D161" s="36">
        <f>SUMIFS(СВЦЭМ!$E$39:$E$782,СВЦЭМ!$A$39:$A$782,$A161,СВЦЭМ!$B$39:$B$782,D$155)+'СЕТ СН'!$F$12</f>
        <v>203.75167404000001</v>
      </c>
      <c r="E161" s="36">
        <f>SUMIFS(СВЦЭМ!$E$39:$E$782,СВЦЭМ!$A$39:$A$782,$A161,СВЦЭМ!$B$39:$B$782,E$155)+'СЕТ СН'!$F$12</f>
        <v>205.27872425999999</v>
      </c>
      <c r="F161" s="36">
        <f>SUMIFS(СВЦЭМ!$E$39:$E$782,СВЦЭМ!$A$39:$A$782,$A161,СВЦЭМ!$B$39:$B$782,F$155)+'СЕТ СН'!$F$12</f>
        <v>205.62056268000001</v>
      </c>
      <c r="G161" s="36">
        <f>SUMIFS(СВЦЭМ!$E$39:$E$782,СВЦЭМ!$A$39:$A$782,$A161,СВЦЭМ!$B$39:$B$782,G$155)+'СЕТ СН'!$F$12</f>
        <v>204.18304266000001</v>
      </c>
      <c r="H161" s="36">
        <f>SUMIFS(СВЦЭМ!$E$39:$E$782,СВЦЭМ!$A$39:$A$782,$A161,СВЦЭМ!$B$39:$B$782,H$155)+'СЕТ СН'!$F$12</f>
        <v>198.60278339000001</v>
      </c>
      <c r="I161" s="36">
        <f>SUMIFS(СВЦЭМ!$E$39:$E$782,СВЦЭМ!$A$39:$A$782,$A161,СВЦЭМ!$B$39:$B$782,I$155)+'СЕТ СН'!$F$12</f>
        <v>187.71994771999999</v>
      </c>
      <c r="J161" s="36">
        <f>SUMIFS(СВЦЭМ!$E$39:$E$782,СВЦЭМ!$A$39:$A$782,$A161,СВЦЭМ!$B$39:$B$782,J$155)+'СЕТ СН'!$F$12</f>
        <v>178.66483423</v>
      </c>
      <c r="K161" s="36">
        <f>SUMIFS(СВЦЭМ!$E$39:$E$782,СВЦЭМ!$A$39:$A$782,$A161,СВЦЭМ!$B$39:$B$782,K$155)+'СЕТ СН'!$F$12</f>
        <v>171.66983193999999</v>
      </c>
      <c r="L161" s="36">
        <f>SUMIFS(СВЦЭМ!$E$39:$E$782,СВЦЭМ!$A$39:$A$782,$A161,СВЦЭМ!$B$39:$B$782,L$155)+'СЕТ СН'!$F$12</f>
        <v>175.02891976999999</v>
      </c>
      <c r="M161" s="36">
        <f>SUMIFS(СВЦЭМ!$E$39:$E$782,СВЦЭМ!$A$39:$A$782,$A161,СВЦЭМ!$B$39:$B$782,M$155)+'СЕТ СН'!$F$12</f>
        <v>177.85555914</v>
      </c>
      <c r="N161" s="36">
        <f>SUMIFS(СВЦЭМ!$E$39:$E$782,СВЦЭМ!$A$39:$A$782,$A161,СВЦЭМ!$B$39:$B$782,N$155)+'СЕТ СН'!$F$12</f>
        <v>183.67136672999999</v>
      </c>
      <c r="O161" s="36">
        <f>SUMIFS(СВЦЭМ!$E$39:$E$782,СВЦЭМ!$A$39:$A$782,$A161,СВЦЭМ!$B$39:$B$782,O$155)+'СЕТ СН'!$F$12</f>
        <v>191.66848863999999</v>
      </c>
      <c r="P161" s="36">
        <f>SUMIFS(СВЦЭМ!$E$39:$E$782,СВЦЭМ!$A$39:$A$782,$A161,СВЦЭМ!$B$39:$B$782,P$155)+'СЕТ СН'!$F$12</f>
        <v>200.84891583000001</v>
      </c>
      <c r="Q161" s="36">
        <f>SUMIFS(СВЦЭМ!$E$39:$E$782,СВЦЭМ!$A$39:$A$782,$A161,СВЦЭМ!$B$39:$B$782,Q$155)+'СЕТ СН'!$F$12</f>
        <v>202.67785598</v>
      </c>
      <c r="R161" s="36">
        <f>SUMIFS(СВЦЭМ!$E$39:$E$782,СВЦЭМ!$A$39:$A$782,$A161,СВЦЭМ!$B$39:$B$782,R$155)+'СЕТ СН'!$F$12</f>
        <v>200.91383003999999</v>
      </c>
      <c r="S161" s="36">
        <f>SUMIFS(СВЦЭМ!$E$39:$E$782,СВЦЭМ!$A$39:$A$782,$A161,СВЦЭМ!$B$39:$B$782,S$155)+'СЕТ СН'!$F$12</f>
        <v>197.32021143</v>
      </c>
      <c r="T161" s="36">
        <f>SUMIFS(СВЦЭМ!$E$39:$E$782,СВЦЭМ!$A$39:$A$782,$A161,СВЦЭМ!$B$39:$B$782,T$155)+'СЕТ СН'!$F$12</f>
        <v>185.64217932</v>
      </c>
      <c r="U161" s="36">
        <f>SUMIFS(СВЦЭМ!$E$39:$E$782,СВЦЭМ!$A$39:$A$782,$A161,СВЦЭМ!$B$39:$B$782,U$155)+'СЕТ СН'!$F$12</f>
        <v>170.15310855999999</v>
      </c>
      <c r="V161" s="36">
        <f>SUMIFS(СВЦЭМ!$E$39:$E$782,СВЦЭМ!$A$39:$A$782,$A161,СВЦЭМ!$B$39:$B$782,V$155)+'СЕТ СН'!$F$12</f>
        <v>161.57928598999999</v>
      </c>
      <c r="W161" s="36">
        <f>SUMIFS(СВЦЭМ!$E$39:$E$782,СВЦЭМ!$A$39:$A$782,$A161,СВЦЭМ!$B$39:$B$782,W$155)+'СЕТ СН'!$F$12</f>
        <v>164.48353953</v>
      </c>
      <c r="X161" s="36">
        <f>SUMIFS(СВЦЭМ!$E$39:$E$782,СВЦЭМ!$A$39:$A$782,$A161,СВЦЭМ!$B$39:$B$782,X$155)+'СЕТ СН'!$F$12</f>
        <v>168.94620603000001</v>
      </c>
      <c r="Y161" s="36">
        <f>SUMIFS(СВЦЭМ!$E$39:$E$782,СВЦЭМ!$A$39:$A$782,$A161,СВЦЭМ!$B$39:$B$782,Y$155)+'СЕТ СН'!$F$12</f>
        <v>179.94515218000001</v>
      </c>
    </row>
    <row r="162" spans="1:25" ht="15.75" x14ac:dyDescent="0.2">
      <c r="A162" s="35">
        <f t="shared" si="4"/>
        <v>44293</v>
      </c>
      <c r="B162" s="36">
        <f>SUMIFS(СВЦЭМ!$E$39:$E$782,СВЦЭМ!$A$39:$A$782,$A162,СВЦЭМ!$B$39:$B$782,B$155)+'СЕТ СН'!$F$12</f>
        <v>195.63289932000001</v>
      </c>
      <c r="C162" s="36">
        <f>SUMIFS(СВЦЭМ!$E$39:$E$782,СВЦЭМ!$A$39:$A$782,$A162,СВЦЭМ!$B$39:$B$782,C$155)+'СЕТ СН'!$F$12</f>
        <v>202.80410982999999</v>
      </c>
      <c r="D162" s="36">
        <f>SUMIFS(СВЦЭМ!$E$39:$E$782,СВЦЭМ!$A$39:$A$782,$A162,СВЦЭМ!$B$39:$B$782,D$155)+'СЕТ СН'!$F$12</f>
        <v>195.43959532</v>
      </c>
      <c r="E162" s="36">
        <f>SUMIFS(СВЦЭМ!$E$39:$E$782,СВЦЭМ!$A$39:$A$782,$A162,СВЦЭМ!$B$39:$B$782,E$155)+'СЕТ СН'!$F$12</f>
        <v>194.6040218</v>
      </c>
      <c r="F162" s="36">
        <f>SUMIFS(СВЦЭМ!$E$39:$E$782,СВЦЭМ!$A$39:$A$782,$A162,СВЦЭМ!$B$39:$B$782,F$155)+'СЕТ СН'!$F$12</f>
        <v>195.31782945</v>
      </c>
      <c r="G162" s="36">
        <f>SUMIFS(СВЦЭМ!$E$39:$E$782,СВЦЭМ!$A$39:$A$782,$A162,СВЦЭМ!$B$39:$B$782,G$155)+'СЕТ СН'!$F$12</f>
        <v>196.83856854000001</v>
      </c>
      <c r="H162" s="36">
        <f>SUMIFS(СВЦЭМ!$E$39:$E$782,СВЦЭМ!$A$39:$A$782,$A162,СВЦЭМ!$B$39:$B$782,H$155)+'СЕТ СН'!$F$12</f>
        <v>204.05544234999999</v>
      </c>
      <c r="I162" s="36">
        <f>SUMIFS(СВЦЭМ!$E$39:$E$782,СВЦЭМ!$A$39:$A$782,$A162,СВЦЭМ!$B$39:$B$782,I$155)+'СЕТ СН'!$F$12</f>
        <v>197.75717123000001</v>
      </c>
      <c r="J162" s="36">
        <f>SUMIFS(СВЦЭМ!$E$39:$E$782,СВЦЭМ!$A$39:$A$782,$A162,СВЦЭМ!$B$39:$B$782,J$155)+'СЕТ СН'!$F$12</f>
        <v>188.27568972</v>
      </c>
      <c r="K162" s="36">
        <f>SUMIFS(СВЦЭМ!$E$39:$E$782,СВЦЭМ!$A$39:$A$782,$A162,СВЦЭМ!$B$39:$B$782,K$155)+'СЕТ СН'!$F$12</f>
        <v>179.51029699</v>
      </c>
      <c r="L162" s="36">
        <f>SUMIFS(СВЦЭМ!$E$39:$E$782,СВЦЭМ!$A$39:$A$782,$A162,СВЦЭМ!$B$39:$B$782,L$155)+'СЕТ СН'!$F$12</f>
        <v>180.72632224</v>
      </c>
      <c r="M162" s="36">
        <f>SUMIFS(СВЦЭМ!$E$39:$E$782,СВЦЭМ!$A$39:$A$782,$A162,СВЦЭМ!$B$39:$B$782,M$155)+'СЕТ СН'!$F$12</f>
        <v>178.25020054000001</v>
      </c>
      <c r="N162" s="36">
        <f>SUMIFS(СВЦЭМ!$E$39:$E$782,СВЦЭМ!$A$39:$A$782,$A162,СВЦЭМ!$B$39:$B$782,N$155)+'СЕТ СН'!$F$12</f>
        <v>183.46803072</v>
      </c>
      <c r="O162" s="36">
        <f>SUMIFS(СВЦЭМ!$E$39:$E$782,СВЦЭМ!$A$39:$A$782,$A162,СВЦЭМ!$B$39:$B$782,O$155)+'СЕТ СН'!$F$12</f>
        <v>188.44188047</v>
      </c>
      <c r="P162" s="36">
        <f>SUMIFS(СВЦЭМ!$E$39:$E$782,СВЦЭМ!$A$39:$A$782,$A162,СВЦЭМ!$B$39:$B$782,P$155)+'СЕТ СН'!$F$12</f>
        <v>196.33516155999999</v>
      </c>
      <c r="Q162" s="36">
        <f>SUMIFS(СВЦЭМ!$E$39:$E$782,СВЦЭМ!$A$39:$A$782,$A162,СВЦЭМ!$B$39:$B$782,Q$155)+'СЕТ СН'!$F$12</f>
        <v>203.73567807000001</v>
      </c>
      <c r="R162" s="36">
        <f>SUMIFS(СВЦЭМ!$E$39:$E$782,СВЦЭМ!$A$39:$A$782,$A162,СВЦЭМ!$B$39:$B$782,R$155)+'СЕТ СН'!$F$12</f>
        <v>203.81396038</v>
      </c>
      <c r="S162" s="36">
        <f>SUMIFS(СВЦЭМ!$E$39:$E$782,СВЦЭМ!$A$39:$A$782,$A162,СВЦЭМ!$B$39:$B$782,S$155)+'СЕТ СН'!$F$12</f>
        <v>197.37483481000001</v>
      </c>
      <c r="T162" s="36">
        <f>SUMIFS(СВЦЭМ!$E$39:$E$782,СВЦЭМ!$A$39:$A$782,$A162,СВЦЭМ!$B$39:$B$782,T$155)+'СЕТ СН'!$F$12</f>
        <v>182.30103120999999</v>
      </c>
      <c r="U162" s="36">
        <f>SUMIFS(СВЦЭМ!$E$39:$E$782,СВЦЭМ!$A$39:$A$782,$A162,СВЦЭМ!$B$39:$B$782,U$155)+'СЕТ СН'!$F$12</f>
        <v>172.74728077</v>
      </c>
      <c r="V162" s="36">
        <f>SUMIFS(СВЦЭМ!$E$39:$E$782,СВЦЭМ!$A$39:$A$782,$A162,СВЦЭМ!$B$39:$B$782,V$155)+'СЕТ СН'!$F$12</f>
        <v>169.55326966999999</v>
      </c>
      <c r="W162" s="36">
        <f>SUMIFS(СВЦЭМ!$E$39:$E$782,СВЦЭМ!$A$39:$A$782,$A162,СВЦЭМ!$B$39:$B$782,W$155)+'СЕТ СН'!$F$12</f>
        <v>169.65183748000001</v>
      </c>
      <c r="X162" s="36">
        <f>SUMIFS(СВЦЭМ!$E$39:$E$782,СВЦЭМ!$A$39:$A$782,$A162,СВЦЭМ!$B$39:$B$782,X$155)+'СЕТ СН'!$F$12</f>
        <v>172.36745655000001</v>
      </c>
      <c r="Y162" s="36">
        <f>SUMIFS(СВЦЭМ!$E$39:$E$782,СВЦЭМ!$A$39:$A$782,$A162,СВЦЭМ!$B$39:$B$782,Y$155)+'СЕТ СН'!$F$12</f>
        <v>181.71267639000001</v>
      </c>
    </row>
    <row r="163" spans="1:25" ht="15.75" x14ac:dyDescent="0.2">
      <c r="A163" s="35">
        <f t="shared" si="4"/>
        <v>44294</v>
      </c>
      <c r="B163" s="36">
        <f>SUMIFS(СВЦЭМ!$E$39:$E$782,СВЦЭМ!$A$39:$A$782,$A163,СВЦЭМ!$B$39:$B$782,B$155)+'СЕТ СН'!$F$12</f>
        <v>187.86498005999999</v>
      </c>
      <c r="C163" s="36">
        <f>SUMIFS(СВЦЭМ!$E$39:$E$782,СВЦЭМ!$A$39:$A$782,$A163,СВЦЭМ!$B$39:$B$782,C$155)+'СЕТ СН'!$F$12</f>
        <v>201.29557364999999</v>
      </c>
      <c r="D163" s="36">
        <f>SUMIFS(СВЦЭМ!$E$39:$E$782,СВЦЭМ!$A$39:$A$782,$A163,СВЦЭМ!$B$39:$B$782,D$155)+'СЕТ СН'!$F$12</f>
        <v>198.21580875000001</v>
      </c>
      <c r="E163" s="36">
        <f>SUMIFS(СВЦЭМ!$E$39:$E$782,СВЦЭМ!$A$39:$A$782,$A163,СВЦЭМ!$B$39:$B$782,E$155)+'СЕТ СН'!$F$12</f>
        <v>197.16214726000001</v>
      </c>
      <c r="F163" s="36">
        <f>SUMIFS(СВЦЭМ!$E$39:$E$782,СВЦЭМ!$A$39:$A$782,$A163,СВЦЭМ!$B$39:$B$782,F$155)+'СЕТ СН'!$F$12</f>
        <v>197.11064751000001</v>
      </c>
      <c r="G163" s="36">
        <f>SUMIFS(СВЦЭМ!$E$39:$E$782,СВЦЭМ!$A$39:$A$782,$A163,СВЦЭМ!$B$39:$B$782,G$155)+'СЕТ СН'!$F$12</f>
        <v>199.60098812999999</v>
      </c>
      <c r="H163" s="36">
        <f>SUMIFS(СВЦЭМ!$E$39:$E$782,СВЦЭМ!$A$39:$A$782,$A163,СВЦЭМ!$B$39:$B$782,H$155)+'СЕТ СН'!$F$12</f>
        <v>196.85009701000001</v>
      </c>
      <c r="I163" s="36">
        <f>SUMIFS(СВЦЭМ!$E$39:$E$782,СВЦЭМ!$A$39:$A$782,$A163,СВЦЭМ!$B$39:$B$782,I$155)+'СЕТ СН'!$F$12</f>
        <v>187.61965004999999</v>
      </c>
      <c r="J163" s="36">
        <f>SUMIFS(СВЦЭМ!$E$39:$E$782,СВЦЭМ!$A$39:$A$782,$A163,СВЦЭМ!$B$39:$B$782,J$155)+'СЕТ СН'!$F$12</f>
        <v>186.72435012</v>
      </c>
      <c r="K163" s="36">
        <f>SUMIFS(СВЦЭМ!$E$39:$E$782,СВЦЭМ!$A$39:$A$782,$A163,СВЦЭМ!$B$39:$B$782,K$155)+'СЕТ СН'!$F$12</f>
        <v>183.01337025000001</v>
      </c>
      <c r="L163" s="36">
        <f>SUMIFS(СВЦЭМ!$E$39:$E$782,СВЦЭМ!$A$39:$A$782,$A163,СВЦЭМ!$B$39:$B$782,L$155)+'СЕТ СН'!$F$12</f>
        <v>183.81478835999999</v>
      </c>
      <c r="M163" s="36">
        <f>SUMIFS(СВЦЭМ!$E$39:$E$782,СВЦЭМ!$A$39:$A$782,$A163,СВЦЭМ!$B$39:$B$782,M$155)+'СЕТ СН'!$F$12</f>
        <v>185.40372352</v>
      </c>
      <c r="N163" s="36">
        <f>SUMIFS(СВЦЭМ!$E$39:$E$782,СВЦЭМ!$A$39:$A$782,$A163,СВЦЭМ!$B$39:$B$782,N$155)+'СЕТ СН'!$F$12</f>
        <v>189.12070793999999</v>
      </c>
      <c r="O163" s="36">
        <f>SUMIFS(СВЦЭМ!$E$39:$E$782,СВЦЭМ!$A$39:$A$782,$A163,СВЦЭМ!$B$39:$B$782,O$155)+'СЕТ СН'!$F$12</f>
        <v>190.09090671999999</v>
      </c>
      <c r="P163" s="36">
        <f>SUMIFS(СВЦЭМ!$E$39:$E$782,СВЦЭМ!$A$39:$A$782,$A163,СВЦЭМ!$B$39:$B$782,P$155)+'СЕТ СН'!$F$12</f>
        <v>190.56569829</v>
      </c>
      <c r="Q163" s="36">
        <f>SUMIFS(СВЦЭМ!$E$39:$E$782,СВЦЭМ!$A$39:$A$782,$A163,СВЦЭМ!$B$39:$B$782,Q$155)+'СЕТ СН'!$F$12</f>
        <v>194.85912754</v>
      </c>
      <c r="R163" s="36">
        <f>SUMIFS(СВЦЭМ!$E$39:$E$782,СВЦЭМ!$A$39:$A$782,$A163,СВЦЭМ!$B$39:$B$782,R$155)+'СЕТ СН'!$F$12</f>
        <v>192.92706555000001</v>
      </c>
      <c r="S163" s="36">
        <f>SUMIFS(СВЦЭМ!$E$39:$E$782,СВЦЭМ!$A$39:$A$782,$A163,СВЦЭМ!$B$39:$B$782,S$155)+'СЕТ СН'!$F$12</f>
        <v>190.04542264</v>
      </c>
      <c r="T163" s="36">
        <f>SUMIFS(СВЦЭМ!$E$39:$E$782,СВЦЭМ!$A$39:$A$782,$A163,СВЦЭМ!$B$39:$B$782,T$155)+'СЕТ СН'!$F$12</f>
        <v>185.853015</v>
      </c>
      <c r="U163" s="36">
        <f>SUMIFS(СВЦЭМ!$E$39:$E$782,СВЦЭМ!$A$39:$A$782,$A163,СВЦЭМ!$B$39:$B$782,U$155)+'СЕТ СН'!$F$12</f>
        <v>172.92487677</v>
      </c>
      <c r="V163" s="36">
        <f>SUMIFS(СВЦЭМ!$E$39:$E$782,СВЦЭМ!$A$39:$A$782,$A163,СВЦЭМ!$B$39:$B$782,V$155)+'СЕТ СН'!$F$12</f>
        <v>172.2690594</v>
      </c>
      <c r="W163" s="36">
        <f>SUMIFS(СВЦЭМ!$E$39:$E$782,СВЦЭМ!$A$39:$A$782,$A163,СВЦЭМ!$B$39:$B$782,W$155)+'СЕТ СН'!$F$12</f>
        <v>175.96354434</v>
      </c>
      <c r="X163" s="36">
        <f>SUMIFS(СВЦЭМ!$E$39:$E$782,СВЦЭМ!$A$39:$A$782,$A163,СВЦЭМ!$B$39:$B$782,X$155)+'СЕТ СН'!$F$12</f>
        <v>179.29135317000001</v>
      </c>
      <c r="Y163" s="36">
        <f>SUMIFS(СВЦЭМ!$E$39:$E$782,СВЦЭМ!$A$39:$A$782,$A163,СВЦЭМ!$B$39:$B$782,Y$155)+'СЕТ СН'!$F$12</f>
        <v>186.86689203</v>
      </c>
    </row>
    <row r="164" spans="1:25" ht="15.75" x14ac:dyDescent="0.2">
      <c r="A164" s="35">
        <f t="shared" si="4"/>
        <v>44295</v>
      </c>
      <c r="B164" s="36">
        <f>SUMIFS(СВЦЭМ!$E$39:$E$782,СВЦЭМ!$A$39:$A$782,$A164,СВЦЭМ!$B$39:$B$782,B$155)+'СЕТ СН'!$F$12</f>
        <v>182.63498031</v>
      </c>
      <c r="C164" s="36">
        <f>SUMIFS(СВЦЭМ!$E$39:$E$782,СВЦЭМ!$A$39:$A$782,$A164,СВЦЭМ!$B$39:$B$782,C$155)+'СЕТ СН'!$F$12</f>
        <v>190.12970555999999</v>
      </c>
      <c r="D164" s="36">
        <f>SUMIFS(СВЦЭМ!$E$39:$E$782,СВЦЭМ!$A$39:$A$782,$A164,СВЦЭМ!$B$39:$B$782,D$155)+'СЕТ СН'!$F$12</f>
        <v>196.96358917000001</v>
      </c>
      <c r="E164" s="36">
        <f>SUMIFS(СВЦЭМ!$E$39:$E$782,СВЦЭМ!$A$39:$A$782,$A164,СВЦЭМ!$B$39:$B$782,E$155)+'СЕТ СН'!$F$12</f>
        <v>196.89686877</v>
      </c>
      <c r="F164" s="36">
        <f>SUMIFS(СВЦЭМ!$E$39:$E$782,СВЦЭМ!$A$39:$A$782,$A164,СВЦЭМ!$B$39:$B$782,F$155)+'СЕТ СН'!$F$12</f>
        <v>196.8279004</v>
      </c>
      <c r="G164" s="36">
        <f>SUMIFS(СВЦЭМ!$E$39:$E$782,СВЦЭМ!$A$39:$A$782,$A164,СВЦЭМ!$B$39:$B$782,G$155)+'СЕТ СН'!$F$12</f>
        <v>197.61542301</v>
      </c>
      <c r="H164" s="36">
        <f>SUMIFS(СВЦЭМ!$E$39:$E$782,СВЦЭМ!$A$39:$A$782,$A164,СВЦЭМ!$B$39:$B$782,H$155)+'СЕТ СН'!$F$12</f>
        <v>194.77366076999999</v>
      </c>
      <c r="I164" s="36">
        <f>SUMIFS(СВЦЭМ!$E$39:$E$782,СВЦЭМ!$A$39:$A$782,$A164,СВЦЭМ!$B$39:$B$782,I$155)+'СЕТ СН'!$F$12</f>
        <v>181.10065888</v>
      </c>
      <c r="J164" s="36">
        <f>SUMIFS(СВЦЭМ!$E$39:$E$782,СВЦЭМ!$A$39:$A$782,$A164,СВЦЭМ!$B$39:$B$782,J$155)+'СЕТ СН'!$F$12</f>
        <v>182.41176958</v>
      </c>
      <c r="K164" s="36">
        <f>SUMIFS(СВЦЭМ!$E$39:$E$782,СВЦЭМ!$A$39:$A$782,$A164,СВЦЭМ!$B$39:$B$782,K$155)+'СЕТ СН'!$F$12</f>
        <v>182.59004798000001</v>
      </c>
      <c r="L164" s="36">
        <f>SUMIFS(СВЦЭМ!$E$39:$E$782,СВЦЭМ!$A$39:$A$782,$A164,СВЦЭМ!$B$39:$B$782,L$155)+'СЕТ СН'!$F$12</f>
        <v>183.35524688999999</v>
      </c>
      <c r="M164" s="36">
        <f>SUMIFS(СВЦЭМ!$E$39:$E$782,СВЦЭМ!$A$39:$A$782,$A164,СВЦЭМ!$B$39:$B$782,M$155)+'СЕТ СН'!$F$12</f>
        <v>181.84553911</v>
      </c>
      <c r="N164" s="36">
        <f>SUMIFS(СВЦЭМ!$E$39:$E$782,СВЦЭМ!$A$39:$A$782,$A164,СВЦЭМ!$B$39:$B$782,N$155)+'СЕТ СН'!$F$12</f>
        <v>185.89458378</v>
      </c>
      <c r="O164" s="36">
        <f>SUMIFS(СВЦЭМ!$E$39:$E$782,СВЦЭМ!$A$39:$A$782,$A164,СВЦЭМ!$B$39:$B$782,O$155)+'СЕТ СН'!$F$12</f>
        <v>182.33258108000001</v>
      </c>
      <c r="P164" s="36">
        <f>SUMIFS(СВЦЭМ!$E$39:$E$782,СВЦЭМ!$A$39:$A$782,$A164,СВЦЭМ!$B$39:$B$782,P$155)+'СЕТ СН'!$F$12</f>
        <v>187.21461952000001</v>
      </c>
      <c r="Q164" s="36">
        <f>SUMIFS(СВЦЭМ!$E$39:$E$782,СВЦЭМ!$A$39:$A$782,$A164,СВЦЭМ!$B$39:$B$782,Q$155)+'СЕТ СН'!$F$12</f>
        <v>192.05461697000001</v>
      </c>
      <c r="R164" s="36">
        <f>SUMIFS(СВЦЭМ!$E$39:$E$782,СВЦЭМ!$A$39:$A$782,$A164,СВЦЭМ!$B$39:$B$782,R$155)+'СЕТ СН'!$F$12</f>
        <v>188.81846256</v>
      </c>
      <c r="S164" s="36">
        <f>SUMIFS(СВЦЭМ!$E$39:$E$782,СВЦЭМ!$A$39:$A$782,$A164,СВЦЭМ!$B$39:$B$782,S$155)+'СЕТ СН'!$F$12</f>
        <v>184.81876398</v>
      </c>
      <c r="T164" s="36">
        <f>SUMIFS(СВЦЭМ!$E$39:$E$782,СВЦЭМ!$A$39:$A$782,$A164,СВЦЭМ!$B$39:$B$782,T$155)+'СЕТ СН'!$F$12</f>
        <v>184.22929044</v>
      </c>
      <c r="U164" s="36">
        <f>SUMIFS(СВЦЭМ!$E$39:$E$782,СВЦЭМ!$A$39:$A$782,$A164,СВЦЭМ!$B$39:$B$782,U$155)+'СЕТ СН'!$F$12</f>
        <v>183.14100200999999</v>
      </c>
      <c r="V164" s="36">
        <f>SUMIFS(СВЦЭМ!$E$39:$E$782,СВЦЭМ!$A$39:$A$782,$A164,СВЦЭМ!$B$39:$B$782,V$155)+'СЕТ СН'!$F$12</f>
        <v>185.4007814</v>
      </c>
      <c r="W164" s="36">
        <f>SUMIFS(СВЦЭМ!$E$39:$E$782,СВЦЭМ!$A$39:$A$782,$A164,СВЦЭМ!$B$39:$B$782,W$155)+'СЕТ СН'!$F$12</f>
        <v>186.31800978000001</v>
      </c>
      <c r="X164" s="36">
        <f>SUMIFS(СВЦЭМ!$E$39:$E$782,СВЦЭМ!$A$39:$A$782,$A164,СВЦЭМ!$B$39:$B$782,X$155)+'СЕТ СН'!$F$12</f>
        <v>183.22336820000001</v>
      </c>
      <c r="Y164" s="36">
        <f>SUMIFS(СВЦЭМ!$E$39:$E$782,СВЦЭМ!$A$39:$A$782,$A164,СВЦЭМ!$B$39:$B$782,Y$155)+'СЕТ СН'!$F$12</f>
        <v>177.61971376</v>
      </c>
    </row>
    <row r="165" spans="1:25" ht="15.75" x14ac:dyDescent="0.2">
      <c r="A165" s="35">
        <f t="shared" si="4"/>
        <v>44296</v>
      </c>
      <c r="B165" s="36">
        <f>SUMIFS(СВЦЭМ!$E$39:$E$782,СВЦЭМ!$A$39:$A$782,$A165,СВЦЭМ!$B$39:$B$782,B$155)+'СЕТ СН'!$F$12</f>
        <v>191.72062535000001</v>
      </c>
      <c r="C165" s="36">
        <f>SUMIFS(СВЦЭМ!$E$39:$E$782,СВЦЭМ!$A$39:$A$782,$A165,СВЦЭМ!$B$39:$B$782,C$155)+'СЕТ СН'!$F$12</f>
        <v>200.05308295</v>
      </c>
      <c r="D165" s="36">
        <f>SUMIFS(СВЦЭМ!$E$39:$E$782,СВЦЭМ!$A$39:$A$782,$A165,СВЦЭМ!$B$39:$B$782,D$155)+'СЕТ СН'!$F$12</f>
        <v>202.00616812000001</v>
      </c>
      <c r="E165" s="36">
        <f>SUMIFS(СВЦЭМ!$E$39:$E$782,СВЦЭМ!$A$39:$A$782,$A165,СВЦЭМ!$B$39:$B$782,E$155)+'СЕТ СН'!$F$12</f>
        <v>198.68933458000001</v>
      </c>
      <c r="F165" s="36">
        <f>SUMIFS(СВЦЭМ!$E$39:$E$782,СВЦЭМ!$A$39:$A$782,$A165,СВЦЭМ!$B$39:$B$782,F$155)+'СЕТ СН'!$F$12</f>
        <v>195.74183173</v>
      </c>
      <c r="G165" s="36">
        <f>SUMIFS(СВЦЭМ!$E$39:$E$782,СВЦЭМ!$A$39:$A$782,$A165,СВЦЭМ!$B$39:$B$782,G$155)+'СЕТ СН'!$F$12</f>
        <v>196.37965154</v>
      </c>
      <c r="H165" s="36">
        <f>SUMIFS(СВЦЭМ!$E$39:$E$782,СВЦЭМ!$A$39:$A$782,$A165,СВЦЭМ!$B$39:$B$782,H$155)+'СЕТ СН'!$F$12</f>
        <v>193.95811745</v>
      </c>
      <c r="I165" s="36">
        <f>SUMIFS(СВЦЭМ!$E$39:$E$782,СВЦЭМ!$A$39:$A$782,$A165,СВЦЭМ!$B$39:$B$782,I$155)+'СЕТ СН'!$F$12</f>
        <v>187.29936076999999</v>
      </c>
      <c r="J165" s="36">
        <f>SUMIFS(СВЦЭМ!$E$39:$E$782,СВЦЭМ!$A$39:$A$782,$A165,СВЦЭМ!$B$39:$B$782,J$155)+'СЕТ СН'!$F$12</f>
        <v>178.86275714000001</v>
      </c>
      <c r="K165" s="36">
        <f>SUMIFS(СВЦЭМ!$E$39:$E$782,СВЦЭМ!$A$39:$A$782,$A165,СВЦЭМ!$B$39:$B$782,K$155)+'СЕТ СН'!$F$12</f>
        <v>167.39468629999999</v>
      </c>
      <c r="L165" s="36">
        <f>SUMIFS(СВЦЭМ!$E$39:$E$782,СВЦЭМ!$A$39:$A$782,$A165,СВЦЭМ!$B$39:$B$782,L$155)+'СЕТ СН'!$F$12</f>
        <v>169.11720604000001</v>
      </c>
      <c r="M165" s="36">
        <f>SUMIFS(СВЦЭМ!$E$39:$E$782,СВЦЭМ!$A$39:$A$782,$A165,СВЦЭМ!$B$39:$B$782,M$155)+'СЕТ СН'!$F$12</f>
        <v>172.7450139</v>
      </c>
      <c r="N165" s="36">
        <f>SUMIFS(СВЦЭМ!$E$39:$E$782,СВЦЭМ!$A$39:$A$782,$A165,СВЦЭМ!$B$39:$B$782,N$155)+'СЕТ СН'!$F$12</f>
        <v>181.67733107999999</v>
      </c>
      <c r="O165" s="36">
        <f>SUMIFS(СВЦЭМ!$E$39:$E$782,СВЦЭМ!$A$39:$A$782,$A165,СВЦЭМ!$B$39:$B$782,O$155)+'СЕТ СН'!$F$12</f>
        <v>186.60044547000001</v>
      </c>
      <c r="P165" s="36">
        <f>SUMIFS(СВЦЭМ!$E$39:$E$782,СВЦЭМ!$A$39:$A$782,$A165,СВЦЭМ!$B$39:$B$782,P$155)+'СЕТ СН'!$F$12</f>
        <v>195.78186092000001</v>
      </c>
      <c r="Q165" s="36">
        <f>SUMIFS(СВЦЭМ!$E$39:$E$782,СВЦЭМ!$A$39:$A$782,$A165,СВЦЭМ!$B$39:$B$782,Q$155)+'СЕТ СН'!$F$12</f>
        <v>198.48858039999999</v>
      </c>
      <c r="R165" s="36">
        <f>SUMIFS(СВЦЭМ!$E$39:$E$782,СВЦЭМ!$A$39:$A$782,$A165,СВЦЭМ!$B$39:$B$782,R$155)+'СЕТ СН'!$F$12</f>
        <v>196.07999735999999</v>
      </c>
      <c r="S165" s="36">
        <f>SUMIFS(СВЦЭМ!$E$39:$E$782,СВЦЭМ!$A$39:$A$782,$A165,СВЦЭМ!$B$39:$B$782,S$155)+'СЕТ СН'!$F$12</f>
        <v>186.59410857</v>
      </c>
      <c r="T165" s="36">
        <f>SUMIFS(СВЦЭМ!$E$39:$E$782,СВЦЭМ!$A$39:$A$782,$A165,СВЦЭМ!$B$39:$B$782,T$155)+'СЕТ СН'!$F$12</f>
        <v>166.64489434000001</v>
      </c>
      <c r="U165" s="36">
        <f>SUMIFS(СВЦЭМ!$E$39:$E$782,СВЦЭМ!$A$39:$A$782,$A165,СВЦЭМ!$B$39:$B$782,U$155)+'СЕТ СН'!$F$12</f>
        <v>153.40044257</v>
      </c>
      <c r="V165" s="36">
        <f>SUMIFS(СВЦЭМ!$E$39:$E$782,СВЦЭМ!$A$39:$A$782,$A165,СВЦЭМ!$B$39:$B$782,V$155)+'СЕТ СН'!$F$12</f>
        <v>152.58344246999999</v>
      </c>
      <c r="W165" s="36">
        <f>SUMIFS(СВЦЭМ!$E$39:$E$782,СВЦЭМ!$A$39:$A$782,$A165,СВЦЭМ!$B$39:$B$782,W$155)+'СЕТ СН'!$F$12</f>
        <v>155.11056099000001</v>
      </c>
      <c r="X165" s="36">
        <f>SUMIFS(СВЦЭМ!$E$39:$E$782,СВЦЭМ!$A$39:$A$782,$A165,СВЦЭМ!$B$39:$B$782,X$155)+'СЕТ СН'!$F$12</f>
        <v>155.96917635</v>
      </c>
      <c r="Y165" s="36">
        <f>SUMIFS(СВЦЭМ!$E$39:$E$782,СВЦЭМ!$A$39:$A$782,$A165,СВЦЭМ!$B$39:$B$782,Y$155)+'СЕТ СН'!$F$12</f>
        <v>164.16380434999999</v>
      </c>
    </row>
    <row r="166" spans="1:25" ht="15.75" x14ac:dyDescent="0.2">
      <c r="A166" s="35">
        <f t="shared" si="4"/>
        <v>44297</v>
      </c>
      <c r="B166" s="36">
        <f>SUMIFS(СВЦЭМ!$E$39:$E$782,СВЦЭМ!$A$39:$A$782,$A166,СВЦЭМ!$B$39:$B$782,B$155)+'СЕТ СН'!$F$12</f>
        <v>179.84023228999999</v>
      </c>
      <c r="C166" s="36">
        <f>SUMIFS(СВЦЭМ!$E$39:$E$782,СВЦЭМ!$A$39:$A$782,$A166,СВЦЭМ!$B$39:$B$782,C$155)+'СЕТ СН'!$F$12</f>
        <v>200.23765847999999</v>
      </c>
      <c r="D166" s="36">
        <f>SUMIFS(СВЦЭМ!$E$39:$E$782,СВЦЭМ!$A$39:$A$782,$A166,СВЦЭМ!$B$39:$B$782,D$155)+'СЕТ СН'!$F$12</f>
        <v>214.37141581</v>
      </c>
      <c r="E166" s="36">
        <f>SUMIFS(СВЦЭМ!$E$39:$E$782,СВЦЭМ!$A$39:$A$782,$A166,СВЦЭМ!$B$39:$B$782,E$155)+'СЕТ СН'!$F$12</f>
        <v>218.53538207</v>
      </c>
      <c r="F166" s="36">
        <f>SUMIFS(СВЦЭМ!$E$39:$E$782,СВЦЭМ!$A$39:$A$782,$A166,СВЦЭМ!$B$39:$B$782,F$155)+'СЕТ СН'!$F$12</f>
        <v>221.59166078000001</v>
      </c>
      <c r="G166" s="36">
        <f>SUMIFS(СВЦЭМ!$E$39:$E$782,СВЦЭМ!$A$39:$A$782,$A166,СВЦЭМ!$B$39:$B$782,G$155)+'СЕТ СН'!$F$12</f>
        <v>220.90895112999999</v>
      </c>
      <c r="H166" s="36">
        <f>SUMIFS(СВЦЭМ!$E$39:$E$782,СВЦЭМ!$A$39:$A$782,$A166,СВЦЭМ!$B$39:$B$782,H$155)+'СЕТ СН'!$F$12</f>
        <v>217.63260642</v>
      </c>
      <c r="I166" s="36">
        <f>SUMIFS(СВЦЭМ!$E$39:$E$782,СВЦЭМ!$A$39:$A$782,$A166,СВЦЭМ!$B$39:$B$782,I$155)+'СЕТ СН'!$F$12</f>
        <v>204.37567976</v>
      </c>
      <c r="J166" s="36">
        <f>SUMIFS(СВЦЭМ!$E$39:$E$782,СВЦЭМ!$A$39:$A$782,$A166,СВЦЭМ!$B$39:$B$782,J$155)+'СЕТ СН'!$F$12</f>
        <v>192.40463965000001</v>
      </c>
      <c r="K166" s="36">
        <f>SUMIFS(СВЦЭМ!$E$39:$E$782,СВЦЭМ!$A$39:$A$782,$A166,СВЦЭМ!$B$39:$B$782,K$155)+'СЕТ СН'!$F$12</f>
        <v>179.42394709000001</v>
      </c>
      <c r="L166" s="36">
        <f>SUMIFS(СВЦЭМ!$E$39:$E$782,СВЦЭМ!$A$39:$A$782,$A166,СВЦЭМ!$B$39:$B$782,L$155)+'СЕТ СН'!$F$12</f>
        <v>178.89993326000001</v>
      </c>
      <c r="M166" s="36">
        <f>SUMIFS(СВЦЭМ!$E$39:$E$782,СВЦЭМ!$A$39:$A$782,$A166,СВЦЭМ!$B$39:$B$782,M$155)+'СЕТ СН'!$F$12</f>
        <v>180.09659959999999</v>
      </c>
      <c r="N166" s="36">
        <f>SUMIFS(СВЦЭМ!$E$39:$E$782,СВЦЭМ!$A$39:$A$782,$A166,СВЦЭМ!$B$39:$B$782,N$155)+'СЕТ СН'!$F$12</f>
        <v>185.72602448999999</v>
      </c>
      <c r="O166" s="36">
        <f>SUMIFS(СВЦЭМ!$E$39:$E$782,СВЦЭМ!$A$39:$A$782,$A166,СВЦЭМ!$B$39:$B$782,O$155)+'СЕТ СН'!$F$12</f>
        <v>191.19422893000001</v>
      </c>
      <c r="P166" s="36">
        <f>SUMIFS(СВЦЭМ!$E$39:$E$782,СВЦЭМ!$A$39:$A$782,$A166,СВЦЭМ!$B$39:$B$782,P$155)+'СЕТ СН'!$F$12</f>
        <v>201.09190118000001</v>
      </c>
      <c r="Q166" s="36">
        <f>SUMIFS(СВЦЭМ!$E$39:$E$782,СВЦЭМ!$A$39:$A$782,$A166,СВЦЭМ!$B$39:$B$782,Q$155)+'СЕТ СН'!$F$12</f>
        <v>206.91672792</v>
      </c>
      <c r="R166" s="36">
        <f>SUMIFS(СВЦЭМ!$E$39:$E$782,СВЦЭМ!$A$39:$A$782,$A166,СВЦЭМ!$B$39:$B$782,R$155)+'СЕТ СН'!$F$12</f>
        <v>203.95062608000001</v>
      </c>
      <c r="S166" s="36">
        <f>SUMIFS(СВЦЭМ!$E$39:$E$782,СВЦЭМ!$A$39:$A$782,$A166,СВЦЭМ!$B$39:$B$782,S$155)+'СЕТ СН'!$F$12</f>
        <v>198.62983894000001</v>
      </c>
      <c r="T166" s="36">
        <f>SUMIFS(СВЦЭМ!$E$39:$E$782,СВЦЭМ!$A$39:$A$782,$A166,СВЦЭМ!$B$39:$B$782,T$155)+'СЕТ СН'!$F$12</f>
        <v>184.92659094999999</v>
      </c>
      <c r="U166" s="36">
        <f>SUMIFS(СВЦЭМ!$E$39:$E$782,СВЦЭМ!$A$39:$A$782,$A166,СВЦЭМ!$B$39:$B$782,U$155)+'СЕТ СН'!$F$12</f>
        <v>172.37366481000001</v>
      </c>
      <c r="V166" s="36">
        <f>SUMIFS(СВЦЭМ!$E$39:$E$782,СВЦЭМ!$A$39:$A$782,$A166,СВЦЭМ!$B$39:$B$782,V$155)+'СЕТ СН'!$F$12</f>
        <v>168.32813673999999</v>
      </c>
      <c r="W166" s="36">
        <f>SUMIFS(СВЦЭМ!$E$39:$E$782,СВЦЭМ!$A$39:$A$782,$A166,СВЦЭМ!$B$39:$B$782,W$155)+'СЕТ СН'!$F$12</f>
        <v>168.71660574000001</v>
      </c>
      <c r="X166" s="36">
        <f>SUMIFS(СВЦЭМ!$E$39:$E$782,СВЦЭМ!$A$39:$A$782,$A166,СВЦЭМ!$B$39:$B$782,X$155)+'СЕТ СН'!$F$12</f>
        <v>168.57635633999999</v>
      </c>
      <c r="Y166" s="36">
        <f>SUMIFS(СВЦЭМ!$E$39:$E$782,СВЦЭМ!$A$39:$A$782,$A166,СВЦЭМ!$B$39:$B$782,Y$155)+'СЕТ СН'!$F$12</f>
        <v>176.87445442999999</v>
      </c>
    </row>
    <row r="167" spans="1:25" ht="15.75" x14ac:dyDescent="0.2">
      <c r="A167" s="35">
        <f t="shared" si="4"/>
        <v>44298</v>
      </c>
      <c r="B167" s="36">
        <f>SUMIFS(СВЦЭМ!$E$39:$E$782,СВЦЭМ!$A$39:$A$782,$A167,СВЦЭМ!$B$39:$B$782,B$155)+'СЕТ СН'!$F$12</f>
        <v>185.59313786000001</v>
      </c>
      <c r="C167" s="36">
        <f>SUMIFS(СВЦЭМ!$E$39:$E$782,СВЦЭМ!$A$39:$A$782,$A167,СВЦЭМ!$B$39:$B$782,C$155)+'СЕТ СН'!$F$12</f>
        <v>197.50775933</v>
      </c>
      <c r="D167" s="36">
        <f>SUMIFS(СВЦЭМ!$E$39:$E$782,СВЦЭМ!$A$39:$A$782,$A167,СВЦЭМ!$B$39:$B$782,D$155)+'СЕТ СН'!$F$12</f>
        <v>208.2984725</v>
      </c>
      <c r="E167" s="36">
        <f>SUMIFS(СВЦЭМ!$E$39:$E$782,СВЦЭМ!$A$39:$A$782,$A167,СВЦЭМ!$B$39:$B$782,E$155)+'СЕТ СН'!$F$12</f>
        <v>220.41914801999999</v>
      </c>
      <c r="F167" s="36">
        <f>SUMIFS(СВЦЭМ!$E$39:$E$782,СВЦЭМ!$A$39:$A$782,$A167,СВЦЭМ!$B$39:$B$782,F$155)+'СЕТ СН'!$F$12</f>
        <v>224.02758656</v>
      </c>
      <c r="G167" s="36">
        <f>SUMIFS(СВЦЭМ!$E$39:$E$782,СВЦЭМ!$A$39:$A$782,$A167,СВЦЭМ!$B$39:$B$782,G$155)+'СЕТ СН'!$F$12</f>
        <v>219.22390942999999</v>
      </c>
      <c r="H167" s="36">
        <f>SUMIFS(СВЦЭМ!$E$39:$E$782,СВЦЭМ!$A$39:$A$782,$A167,СВЦЭМ!$B$39:$B$782,H$155)+'СЕТ СН'!$F$12</f>
        <v>212.59020810000001</v>
      </c>
      <c r="I167" s="36">
        <f>SUMIFS(СВЦЭМ!$E$39:$E$782,СВЦЭМ!$A$39:$A$782,$A167,СВЦЭМ!$B$39:$B$782,I$155)+'СЕТ СН'!$F$12</f>
        <v>199.43499109000001</v>
      </c>
      <c r="J167" s="36">
        <f>SUMIFS(СВЦЭМ!$E$39:$E$782,СВЦЭМ!$A$39:$A$782,$A167,СВЦЭМ!$B$39:$B$782,J$155)+'СЕТ СН'!$F$12</f>
        <v>186.66413137000001</v>
      </c>
      <c r="K167" s="36">
        <f>SUMIFS(СВЦЭМ!$E$39:$E$782,СВЦЭМ!$A$39:$A$782,$A167,СВЦЭМ!$B$39:$B$782,K$155)+'СЕТ СН'!$F$12</f>
        <v>178.08108927000001</v>
      </c>
      <c r="L167" s="36">
        <f>SUMIFS(СВЦЭМ!$E$39:$E$782,СВЦЭМ!$A$39:$A$782,$A167,СВЦЭМ!$B$39:$B$782,L$155)+'СЕТ СН'!$F$12</f>
        <v>176.82273713999999</v>
      </c>
      <c r="M167" s="36">
        <f>SUMIFS(СВЦЭМ!$E$39:$E$782,СВЦЭМ!$A$39:$A$782,$A167,СВЦЭМ!$B$39:$B$782,M$155)+'СЕТ СН'!$F$12</f>
        <v>178.72179259000001</v>
      </c>
      <c r="N167" s="36">
        <f>SUMIFS(СВЦЭМ!$E$39:$E$782,СВЦЭМ!$A$39:$A$782,$A167,СВЦЭМ!$B$39:$B$782,N$155)+'СЕТ СН'!$F$12</f>
        <v>183.11130413999999</v>
      </c>
      <c r="O167" s="36">
        <f>SUMIFS(СВЦЭМ!$E$39:$E$782,СВЦЭМ!$A$39:$A$782,$A167,СВЦЭМ!$B$39:$B$782,O$155)+'СЕТ СН'!$F$12</f>
        <v>190.94752621000001</v>
      </c>
      <c r="P167" s="36">
        <f>SUMIFS(СВЦЭМ!$E$39:$E$782,СВЦЭМ!$A$39:$A$782,$A167,СВЦЭМ!$B$39:$B$782,P$155)+'СЕТ СН'!$F$12</f>
        <v>198.61039921</v>
      </c>
      <c r="Q167" s="36">
        <f>SUMIFS(СВЦЭМ!$E$39:$E$782,СВЦЭМ!$A$39:$A$782,$A167,СВЦЭМ!$B$39:$B$782,Q$155)+'СЕТ СН'!$F$12</f>
        <v>202.58975642999999</v>
      </c>
      <c r="R167" s="36">
        <f>SUMIFS(СВЦЭМ!$E$39:$E$782,СВЦЭМ!$A$39:$A$782,$A167,СВЦЭМ!$B$39:$B$782,R$155)+'СЕТ СН'!$F$12</f>
        <v>201.00528815999999</v>
      </c>
      <c r="S167" s="36">
        <f>SUMIFS(СВЦЭМ!$E$39:$E$782,СВЦЭМ!$A$39:$A$782,$A167,СВЦЭМ!$B$39:$B$782,S$155)+'СЕТ СН'!$F$12</f>
        <v>197.39156553000001</v>
      </c>
      <c r="T167" s="36">
        <f>SUMIFS(СВЦЭМ!$E$39:$E$782,СВЦЭМ!$A$39:$A$782,$A167,СВЦЭМ!$B$39:$B$782,T$155)+'СЕТ СН'!$F$12</f>
        <v>182.29582683000001</v>
      </c>
      <c r="U167" s="36">
        <f>SUMIFS(СВЦЭМ!$E$39:$E$782,СВЦЭМ!$A$39:$A$782,$A167,СВЦЭМ!$B$39:$B$782,U$155)+'СЕТ СН'!$F$12</f>
        <v>172.70350804</v>
      </c>
      <c r="V167" s="36">
        <f>SUMIFS(СВЦЭМ!$E$39:$E$782,СВЦЭМ!$A$39:$A$782,$A167,СВЦЭМ!$B$39:$B$782,V$155)+'СЕТ СН'!$F$12</f>
        <v>169.90945468999999</v>
      </c>
      <c r="W167" s="36">
        <f>SUMIFS(СВЦЭМ!$E$39:$E$782,СВЦЭМ!$A$39:$A$782,$A167,СВЦЭМ!$B$39:$B$782,W$155)+'СЕТ СН'!$F$12</f>
        <v>168.81280912</v>
      </c>
      <c r="X167" s="36">
        <f>SUMIFS(СВЦЭМ!$E$39:$E$782,СВЦЭМ!$A$39:$A$782,$A167,СВЦЭМ!$B$39:$B$782,X$155)+'СЕТ СН'!$F$12</f>
        <v>172.08358945000001</v>
      </c>
      <c r="Y167" s="36">
        <f>SUMIFS(СВЦЭМ!$E$39:$E$782,СВЦЭМ!$A$39:$A$782,$A167,СВЦЭМ!$B$39:$B$782,Y$155)+'СЕТ СН'!$F$12</f>
        <v>180.19106145999999</v>
      </c>
    </row>
    <row r="168" spans="1:25" ht="15.75" x14ac:dyDescent="0.2">
      <c r="A168" s="35">
        <f t="shared" si="4"/>
        <v>44299</v>
      </c>
      <c r="B168" s="36">
        <f>SUMIFS(СВЦЭМ!$E$39:$E$782,СВЦЭМ!$A$39:$A$782,$A168,СВЦЭМ!$B$39:$B$782,B$155)+'СЕТ СН'!$F$12</f>
        <v>195.25380625</v>
      </c>
      <c r="C168" s="36">
        <f>SUMIFS(СВЦЭМ!$E$39:$E$782,СВЦЭМ!$A$39:$A$782,$A168,СВЦЭМ!$B$39:$B$782,C$155)+'СЕТ СН'!$F$12</f>
        <v>206.50165459999999</v>
      </c>
      <c r="D168" s="36">
        <f>SUMIFS(СВЦЭМ!$E$39:$E$782,СВЦЭМ!$A$39:$A$782,$A168,СВЦЭМ!$B$39:$B$782,D$155)+'СЕТ СН'!$F$12</f>
        <v>211.30993705</v>
      </c>
      <c r="E168" s="36">
        <f>SUMIFS(СВЦЭМ!$E$39:$E$782,СВЦЭМ!$A$39:$A$782,$A168,СВЦЭМ!$B$39:$B$782,E$155)+'СЕТ СН'!$F$12</f>
        <v>213.49184086</v>
      </c>
      <c r="F168" s="36">
        <f>SUMIFS(СВЦЭМ!$E$39:$E$782,СВЦЭМ!$A$39:$A$782,$A168,СВЦЭМ!$B$39:$B$782,F$155)+'СЕТ СН'!$F$12</f>
        <v>215.48960511999999</v>
      </c>
      <c r="G168" s="36">
        <f>SUMIFS(СВЦЭМ!$E$39:$E$782,СВЦЭМ!$A$39:$A$782,$A168,СВЦЭМ!$B$39:$B$782,G$155)+'СЕТ СН'!$F$12</f>
        <v>211.23803468</v>
      </c>
      <c r="H168" s="36">
        <f>SUMIFS(СВЦЭМ!$E$39:$E$782,СВЦЭМ!$A$39:$A$782,$A168,СВЦЭМ!$B$39:$B$782,H$155)+'СЕТ СН'!$F$12</f>
        <v>203.52163315999999</v>
      </c>
      <c r="I168" s="36">
        <f>SUMIFS(СВЦЭМ!$E$39:$E$782,СВЦЭМ!$A$39:$A$782,$A168,СВЦЭМ!$B$39:$B$782,I$155)+'СЕТ СН'!$F$12</f>
        <v>193.87625854000001</v>
      </c>
      <c r="J168" s="36">
        <f>SUMIFS(СВЦЭМ!$E$39:$E$782,СВЦЭМ!$A$39:$A$782,$A168,СВЦЭМ!$B$39:$B$782,J$155)+'СЕТ СН'!$F$12</f>
        <v>188.37044510000001</v>
      </c>
      <c r="K168" s="36">
        <f>SUMIFS(СВЦЭМ!$E$39:$E$782,СВЦЭМ!$A$39:$A$782,$A168,СВЦЭМ!$B$39:$B$782,K$155)+'СЕТ СН'!$F$12</f>
        <v>183.66827194999999</v>
      </c>
      <c r="L168" s="36">
        <f>SUMIFS(СВЦЭМ!$E$39:$E$782,СВЦЭМ!$A$39:$A$782,$A168,СВЦЭМ!$B$39:$B$782,L$155)+'СЕТ СН'!$F$12</f>
        <v>185.12975405</v>
      </c>
      <c r="M168" s="36">
        <f>SUMIFS(СВЦЭМ!$E$39:$E$782,СВЦЭМ!$A$39:$A$782,$A168,СВЦЭМ!$B$39:$B$782,M$155)+'СЕТ СН'!$F$12</f>
        <v>186.18026982000001</v>
      </c>
      <c r="N168" s="36">
        <f>SUMIFS(СВЦЭМ!$E$39:$E$782,СВЦЭМ!$A$39:$A$782,$A168,СВЦЭМ!$B$39:$B$782,N$155)+'СЕТ СН'!$F$12</f>
        <v>188.66607859000001</v>
      </c>
      <c r="O168" s="36">
        <f>SUMIFS(СВЦЭМ!$E$39:$E$782,СВЦЭМ!$A$39:$A$782,$A168,СВЦЭМ!$B$39:$B$782,O$155)+'СЕТ СН'!$F$12</f>
        <v>194.57047044000001</v>
      </c>
      <c r="P168" s="36">
        <f>SUMIFS(СВЦЭМ!$E$39:$E$782,СВЦЭМ!$A$39:$A$782,$A168,СВЦЭМ!$B$39:$B$782,P$155)+'СЕТ СН'!$F$12</f>
        <v>202.95800847999999</v>
      </c>
      <c r="Q168" s="36">
        <f>SUMIFS(СВЦЭМ!$E$39:$E$782,СВЦЭМ!$A$39:$A$782,$A168,СВЦЭМ!$B$39:$B$782,Q$155)+'СЕТ СН'!$F$12</f>
        <v>206.69772669</v>
      </c>
      <c r="R168" s="36">
        <f>SUMIFS(СВЦЭМ!$E$39:$E$782,СВЦЭМ!$A$39:$A$782,$A168,СВЦЭМ!$B$39:$B$782,R$155)+'СЕТ СН'!$F$12</f>
        <v>204.55124101000001</v>
      </c>
      <c r="S168" s="36">
        <f>SUMIFS(СВЦЭМ!$E$39:$E$782,СВЦЭМ!$A$39:$A$782,$A168,СВЦЭМ!$B$39:$B$782,S$155)+'СЕТ СН'!$F$12</f>
        <v>201.44139978999999</v>
      </c>
      <c r="T168" s="36">
        <f>SUMIFS(СВЦЭМ!$E$39:$E$782,СВЦЭМ!$A$39:$A$782,$A168,СВЦЭМ!$B$39:$B$782,T$155)+'СЕТ СН'!$F$12</f>
        <v>189.75482048000001</v>
      </c>
      <c r="U168" s="36">
        <f>SUMIFS(СВЦЭМ!$E$39:$E$782,СВЦЭМ!$A$39:$A$782,$A168,СВЦЭМ!$B$39:$B$782,U$155)+'СЕТ СН'!$F$12</f>
        <v>179.21250284000001</v>
      </c>
      <c r="V168" s="36">
        <f>SUMIFS(СВЦЭМ!$E$39:$E$782,СВЦЭМ!$A$39:$A$782,$A168,СВЦЭМ!$B$39:$B$782,V$155)+'СЕТ СН'!$F$12</f>
        <v>173.47910562999999</v>
      </c>
      <c r="W168" s="36">
        <f>SUMIFS(СВЦЭМ!$E$39:$E$782,СВЦЭМ!$A$39:$A$782,$A168,СВЦЭМ!$B$39:$B$782,W$155)+'СЕТ СН'!$F$12</f>
        <v>177.40721751000001</v>
      </c>
      <c r="X168" s="36">
        <f>SUMIFS(СВЦЭМ!$E$39:$E$782,СВЦЭМ!$A$39:$A$782,$A168,СВЦЭМ!$B$39:$B$782,X$155)+'СЕТ СН'!$F$12</f>
        <v>184.08573953000001</v>
      </c>
      <c r="Y168" s="36">
        <f>SUMIFS(СВЦЭМ!$E$39:$E$782,СВЦЭМ!$A$39:$A$782,$A168,СВЦЭМ!$B$39:$B$782,Y$155)+'СЕТ СН'!$F$12</f>
        <v>194.66888388999999</v>
      </c>
    </row>
    <row r="169" spans="1:25" ht="15.75" x14ac:dyDescent="0.2">
      <c r="A169" s="35">
        <f t="shared" si="4"/>
        <v>44300</v>
      </c>
      <c r="B169" s="36">
        <f>SUMIFS(СВЦЭМ!$E$39:$E$782,СВЦЭМ!$A$39:$A$782,$A169,СВЦЭМ!$B$39:$B$782,B$155)+'СЕТ СН'!$F$12</f>
        <v>199.874436</v>
      </c>
      <c r="C169" s="36">
        <f>SUMIFS(СВЦЭМ!$E$39:$E$782,СВЦЭМ!$A$39:$A$782,$A169,СВЦЭМ!$B$39:$B$782,C$155)+'СЕТ СН'!$F$12</f>
        <v>213.90473040000001</v>
      </c>
      <c r="D169" s="36">
        <f>SUMIFS(СВЦЭМ!$E$39:$E$782,СВЦЭМ!$A$39:$A$782,$A169,СВЦЭМ!$B$39:$B$782,D$155)+'СЕТ СН'!$F$12</f>
        <v>223.37113676999999</v>
      </c>
      <c r="E169" s="36">
        <f>SUMIFS(СВЦЭМ!$E$39:$E$782,СВЦЭМ!$A$39:$A$782,$A169,СВЦЭМ!$B$39:$B$782,E$155)+'СЕТ СН'!$F$12</f>
        <v>224.60289458</v>
      </c>
      <c r="F169" s="36">
        <f>SUMIFS(СВЦЭМ!$E$39:$E$782,СВЦЭМ!$A$39:$A$782,$A169,СВЦЭМ!$B$39:$B$782,F$155)+'СЕТ СН'!$F$12</f>
        <v>226.87342742000001</v>
      </c>
      <c r="G169" s="36">
        <f>SUMIFS(СВЦЭМ!$E$39:$E$782,СВЦЭМ!$A$39:$A$782,$A169,СВЦЭМ!$B$39:$B$782,G$155)+'СЕТ СН'!$F$12</f>
        <v>224.06460655999999</v>
      </c>
      <c r="H169" s="36">
        <f>SUMIFS(СВЦЭМ!$E$39:$E$782,СВЦЭМ!$A$39:$A$782,$A169,СВЦЭМ!$B$39:$B$782,H$155)+'СЕТ СН'!$F$12</f>
        <v>216.67274430000001</v>
      </c>
      <c r="I169" s="36">
        <f>SUMIFS(СВЦЭМ!$E$39:$E$782,СВЦЭМ!$A$39:$A$782,$A169,СВЦЭМ!$B$39:$B$782,I$155)+'СЕТ СН'!$F$12</f>
        <v>206.23087052</v>
      </c>
      <c r="J169" s="36">
        <f>SUMIFS(СВЦЭМ!$E$39:$E$782,СВЦЭМ!$A$39:$A$782,$A169,СВЦЭМ!$B$39:$B$782,J$155)+'СЕТ СН'!$F$12</f>
        <v>194.29115917999999</v>
      </c>
      <c r="K169" s="36">
        <f>SUMIFS(СВЦЭМ!$E$39:$E$782,СВЦЭМ!$A$39:$A$782,$A169,СВЦЭМ!$B$39:$B$782,K$155)+'СЕТ СН'!$F$12</f>
        <v>182.94727352999999</v>
      </c>
      <c r="L169" s="36">
        <f>SUMIFS(СВЦЭМ!$E$39:$E$782,СВЦЭМ!$A$39:$A$782,$A169,СВЦЭМ!$B$39:$B$782,L$155)+'СЕТ СН'!$F$12</f>
        <v>181.98344915000001</v>
      </c>
      <c r="M169" s="36">
        <f>SUMIFS(СВЦЭМ!$E$39:$E$782,СВЦЭМ!$A$39:$A$782,$A169,СВЦЭМ!$B$39:$B$782,M$155)+'СЕТ СН'!$F$12</f>
        <v>183.45766429</v>
      </c>
      <c r="N169" s="36">
        <f>SUMIFS(СВЦЭМ!$E$39:$E$782,СВЦЭМ!$A$39:$A$782,$A169,СВЦЭМ!$B$39:$B$782,N$155)+'СЕТ СН'!$F$12</f>
        <v>188.96557697</v>
      </c>
      <c r="O169" s="36">
        <f>SUMIFS(СВЦЭМ!$E$39:$E$782,СВЦЭМ!$A$39:$A$782,$A169,СВЦЭМ!$B$39:$B$782,O$155)+'СЕТ СН'!$F$12</f>
        <v>194.71214343</v>
      </c>
      <c r="P169" s="36">
        <f>SUMIFS(СВЦЭМ!$E$39:$E$782,СВЦЭМ!$A$39:$A$782,$A169,СВЦЭМ!$B$39:$B$782,P$155)+'СЕТ СН'!$F$12</f>
        <v>202.86339692999999</v>
      </c>
      <c r="Q169" s="36">
        <f>SUMIFS(СВЦЭМ!$E$39:$E$782,СВЦЭМ!$A$39:$A$782,$A169,СВЦЭМ!$B$39:$B$782,Q$155)+'СЕТ СН'!$F$12</f>
        <v>207.99640600999999</v>
      </c>
      <c r="R169" s="36">
        <f>SUMIFS(СВЦЭМ!$E$39:$E$782,СВЦЭМ!$A$39:$A$782,$A169,СВЦЭМ!$B$39:$B$782,R$155)+'СЕТ СН'!$F$12</f>
        <v>204.49907568</v>
      </c>
      <c r="S169" s="36">
        <f>SUMIFS(СВЦЭМ!$E$39:$E$782,СВЦЭМ!$A$39:$A$782,$A169,СВЦЭМ!$B$39:$B$782,S$155)+'СЕТ СН'!$F$12</f>
        <v>200.30595704000001</v>
      </c>
      <c r="T169" s="36">
        <f>SUMIFS(СВЦЭМ!$E$39:$E$782,СВЦЭМ!$A$39:$A$782,$A169,СВЦЭМ!$B$39:$B$782,T$155)+'СЕТ СН'!$F$12</f>
        <v>188.66766702000001</v>
      </c>
      <c r="U169" s="36">
        <f>SUMIFS(СВЦЭМ!$E$39:$E$782,СВЦЭМ!$A$39:$A$782,$A169,СВЦЭМ!$B$39:$B$782,U$155)+'СЕТ СН'!$F$12</f>
        <v>178.50135154</v>
      </c>
      <c r="V169" s="36">
        <f>SUMIFS(СВЦЭМ!$E$39:$E$782,СВЦЭМ!$A$39:$A$782,$A169,СВЦЭМ!$B$39:$B$782,V$155)+'СЕТ СН'!$F$12</f>
        <v>172.34325812</v>
      </c>
      <c r="W169" s="36">
        <f>SUMIFS(СВЦЭМ!$E$39:$E$782,СВЦЭМ!$A$39:$A$782,$A169,СВЦЭМ!$B$39:$B$782,W$155)+'СЕТ СН'!$F$12</f>
        <v>174.56061604000001</v>
      </c>
      <c r="X169" s="36">
        <f>SUMIFS(СВЦЭМ!$E$39:$E$782,СВЦЭМ!$A$39:$A$782,$A169,СВЦЭМ!$B$39:$B$782,X$155)+'СЕТ СН'!$F$12</f>
        <v>180.15903046</v>
      </c>
      <c r="Y169" s="36">
        <f>SUMIFS(СВЦЭМ!$E$39:$E$782,СВЦЭМ!$A$39:$A$782,$A169,СВЦЭМ!$B$39:$B$782,Y$155)+'СЕТ СН'!$F$12</f>
        <v>188.83453993000001</v>
      </c>
    </row>
    <row r="170" spans="1:25" ht="15.75" x14ac:dyDescent="0.2">
      <c r="A170" s="35">
        <f t="shared" si="4"/>
        <v>44301</v>
      </c>
      <c r="B170" s="36">
        <f>SUMIFS(СВЦЭМ!$E$39:$E$782,СВЦЭМ!$A$39:$A$782,$A170,СВЦЭМ!$B$39:$B$782,B$155)+'СЕТ СН'!$F$12</f>
        <v>193.99796276000001</v>
      </c>
      <c r="C170" s="36">
        <f>SUMIFS(СВЦЭМ!$E$39:$E$782,СВЦЭМ!$A$39:$A$782,$A170,СВЦЭМ!$B$39:$B$782,C$155)+'СЕТ СН'!$F$12</f>
        <v>209.87099035</v>
      </c>
      <c r="D170" s="36">
        <f>SUMIFS(СВЦЭМ!$E$39:$E$782,СВЦЭМ!$A$39:$A$782,$A170,СВЦЭМ!$B$39:$B$782,D$155)+'СЕТ СН'!$F$12</f>
        <v>221.42561968999999</v>
      </c>
      <c r="E170" s="36">
        <f>SUMIFS(СВЦЭМ!$E$39:$E$782,СВЦЭМ!$A$39:$A$782,$A170,СВЦЭМ!$B$39:$B$782,E$155)+'СЕТ СН'!$F$12</f>
        <v>222.59620379</v>
      </c>
      <c r="F170" s="36">
        <f>SUMIFS(СВЦЭМ!$E$39:$E$782,СВЦЭМ!$A$39:$A$782,$A170,СВЦЭМ!$B$39:$B$782,F$155)+'СЕТ СН'!$F$12</f>
        <v>224.30045566999999</v>
      </c>
      <c r="G170" s="36">
        <f>SUMIFS(СВЦЭМ!$E$39:$E$782,СВЦЭМ!$A$39:$A$782,$A170,СВЦЭМ!$B$39:$B$782,G$155)+'СЕТ СН'!$F$12</f>
        <v>219.93156372000001</v>
      </c>
      <c r="H170" s="36">
        <f>SUMIFS(СВЦЭМ!$E$39:$E$782,СВЦЭМ!$A$39:$A$782,$A170,СВЦЭМ!$B$39:$B$782,H$155)+'СЕТ СН'!$F$12</f>
        <v>209.59294183</v>
      </c>
      <c r="I170" s="36">
        <f>SUMIFS(СВЦЭМ!$E$39:$E$782,СВЦЭМ!$A$39:$A$782,$A170,СВЦЭМ!$B$39:$B$782,I$155)+'СЕТ СН'!$F$12</f>
        <v>196.80932342</v>
      </c>
      <c r="J170" s="36">
        <f>SUMIFS(СВЦЭМ!$E$39:$E$782,СВЦЭМ!$A$39:$A$782,$A170,СВЦЭМ!$B$39:$B$782,J$155)+'СЕТ СН'!$F$12</f>
        <v>187.42253001</v>
      </c>
      <c r="K170" s="36">
        <f>SUMIFS(СВЦЭМ!$E$39:$E$782,СВЦЭМ!$A$39:$A$782,$A170,СВЦЭМ!$B$39:$B$782,K$155)+'СЕТ СН'!$F$12</f>
        <v>179.74311502</v>
      </c>
      <c r="L170" s="36">
        <f>SUMIFS(СВЦЭМ!$E$39:$E$782,СВЦЭМ!$A$39:$A$782,$A170,СВЦЭМ!$B$39:$B$782,L$155)+'СЕТ СН'!$F$12</f>
        <v>184.368877</v>
      </c>
      <c r="M170" s="36">
        <f>SUMIFS(СВЦЭМ!$E$39:$E$782,СВЦЭМ!$A$39:$A$782,$A170,СВЦЭМ!$B$39:$B$782,M$155)+'СЕТ СН'!$F$12</f>
        <v>181.7410059</v>
      </c>
      <c r="N170" s="36">
        <f>SUMIFS(СВЦЭМ!$E$39:$E$782,СВЦЭМ!$A$39:$A$782,$A170,СВЦЭМ!$B$39:$B$782,N$155)+'СЕТ СН'!$F$12</f>
        <v>186.38234664999999</v>
      </c>
      <c r="O170" s="36">
        <f>SUMIFS(СВЦЭМ!$E$39:$E$782,СВЦЭМ!$A$39:$A$782,$A170,СВЦЭМ!$B$39:$B$782,O$155)+'СЕТ СН'!$F$12</f>
        <v>194.44692509999999</v>
      </c>
      <c r="P170" s="36">
        <f>SUMIFS(СВЦЭМ!$E$39:$E$782,СВЦЭМ!$A$39:$A$782,$A170,СВЦЭМ!$B$39:$B$782,P$155)+'СЕТ СН'!$F$12</f>
        <v>202.54815421000001</v>
      </c>
      <c r="Q170" s="36">
        <f>SUMIFS(СВЦЭМ!$E$39:$E$782,СВЦЭМ!$A$39:$A$782,$A170,СВЦЭМ!$B$39:$B$782,Q$155)+'СЕТ СН'!$F$12</f>
        <v>205.48757517000001</v>
      </c>
      <c r="R170" s="36">
        <f>SUMIFS(СВЦЭМ!$E$39:$E$782,СВЦЭМ!$A$39:$A$782,$A170,СВЦЭМ!$B$39:$B$782,R$155)+'СЕТ СН'!$F$12</f>
        <v>202.18264626000001</v>
      </c>
      <c r="S170" s="36">
        <f>SUMIFS(СВЦЭМ!$E$39:$E$782,СВЦЭМ!$A$39:$A$782,$A170,СВЦЭМ!$B$39:$B$782,S$155)+'СЕТ СН'!$F$12</f>
        <v>199.60472942999999</v>
      </c>
      <c r="T170" s="36">
        <f>SUMIFS(СВЦЭМ!$E$39:$E$782,СВЦЭМ!$A$39:$A$782,$A170,СВЦЭМ!$B$39:$B$782,T$155)+'СЕТ СН'!$F$12</f>
        <v>184.58310981</v>
      </c>
      <c r="U170" s="36">
        <f>SUMIFS(СВЦЭМ!$E$39:$E$782,СВЦЭМ!$A$39:$A$782,$A170,СВЦЭМ!$B$39:$B$782,U$155)+'СЕТ СН'!$F$12</f>
        <v>173.89974928999999</v>
      </c>
      <c r="V170" s="36">
        <f>SUMIFS(СВЦЭМ!$E$39:$E$782,СВЦЭМ!$A$39:$A$782,$A170,СВЦЭМ!$B$39:$B$782,V$155)+'СЕТ СН'!$F$12</f>
        <v>166.42381678000001</v>
      </c>
      <c r="W170" s="36">
        <f>SUMIFS(СВЦЭМ!$E$39:$E$782,СВЦЭМ!$A$39:$A$782,$A170,СВЦЭМ!$B$39:$B$782,W$155)+'СЕТ СН'!$F$12</f>
        <v>167.79816149000001</v>
      </c>
      <c r="X170" s="36">
        <f>SUMIFS(СВЦЭМ!$E$39:$E$782,СВЦЭМ!$A$39:$A$782,$A170,СВЦЭМ!$B$39:$B$782,X$155)+'СЕТ СН'!$F$12</f>
        <v>172.88091322</v>
      </c>
      <c r="Y170" s="36">
        <f>SUMIFS(СВЦЭМ!$E$39:$E$782,СВЦЭМ!$A$39:$A$782,$A170,СВЦЭМ!$B$39:$B$782,Y$155)+'СЕТ СН'!$F$12</f>
        <v>184.83052022000001</v>
      </c>
    </row>
    <row r="171" spans="1:25" ht="15.75" x14ac:dyDescent="0.2">
      <c r="A171" s="35">
        <f t="shared" si="4"/>
        <v>44302</v>
      </c>
      <c r="B171" s="36">
        <f>SUMIFS(СВЦЭМ!$E$39:$E$782,СВЦЭМ!$A$39:$A$782,$A171,СВЦЭМ!$B$39:$B$782,B$155)+'СЕТ СН'!$F$12</f>
        <v>199.51013494</v>
      </c>
      <c r="C171" s="36">
        <f>SUMIFS(СВЦЭМ!$E$39:$E$782,СВЦЭМ!$A$39:$A$782,$A171,СВЦЭМ!$B$39:$B$782,C$155)+'СЕТ СН'!$F$12</f>
        <v>211.7482655</v>
      </c>
      <c r="D171" s="36">
        <f>SUMIFS(СВЦЭМ!$E$39:$E$782,СВЦЭМ!$A$39:$A$782,$A171,СВЦЭМ!$B$39:$B$782,D$155)+'СЕТ СН'!$F$12</f>
        <v>221.29224262</v>
      </c>
      <c r="E171" s="36">
        <f>SUMIFS(СВЦЭМ!$E$39:$E$782,СВЦЭМ!$A$39:$A$782,$A171,СВЦЭМ!$B$39:$B$782,E$155)+'СЕТ СН'!$F$12</f>
        <v>223.03793913999999</v>
      </c>
      <c r="F171" s="36">
        <f>SUMIFS(СВЦЭМ!$E$39:$E$782,СВЦЭМ!$A$39:$A$782,$A171,СВЦЭМ!$B$39:$B$782,F$155)+'СЕТ СН'!$F$12</f>
        <v>226.21996254999999</v>
      </c>
      <c r="G171" s="36">
        <f>SUMIFS(СВЦЭМ!$E$39:$E$782,СВЦЭМ!$A$39:$A$782,$A171,СВЦЭМ!$B$39:$B$782,G$155)+'СЕТ СН'!$F$12</f>
        <v>221.99515092999999</v>
      </c>
      <c r="H171" s="36">
        <f>SUMIFS(СВЦЭМ!$E$39:$E$782,СВЦЭМ!$A$39:$A$782,$A171,СВЦЭМ!$B$39:$B$782,H$155)+'СЕТ СН'!$F$12</f>
        <v>213.96103414000001</v>
      </c>
      <c r="I171" s="36">
        <f>SUMIFS(СВЦЭМ!$E$39:$E$782,СВЦЭМ!$A$39:$A$782,$A171,СВЦЭМ!$B$39:$B$782,I$155)+'СЕТ СН'!$F$12</f>
        <v>201.27213363000001</v>
      </c>
      <c r="J171" s="36">
        <f>SUMIFS(СВЦЭМ!$E$39:$E$782,СВЦЭМ!$A$39:$A$782,$A171,СВЦЭМ!$B$39:$B$782,J$155)+'СЕТ СН'!$F$12</f>
        <v>188.31922483</v>
      </c>
      <c r="K171" s="36">
        <f>SUMIFS(СВЦЭМ!$E$39:$E$782,СВЦЭМ!$A$39:$A$782,$A171,СВЦЭМ!$B$39:$B$782,K$155)+'СЕТ СН'!$F$12</f>
        <v>178.10563841000001</v>
      </c>
      <c r="L171" s="36">
        <f>SUMIFS(СВЦЭМ!$E$39:$E$782,СВЦЭМ!$A$39:$A$782,$A171,СВЦЭМ!$B$39:$B$782,L$155)+'СЕТ СН'!$F$12</f>
        <v>179.042992</v>
      </c>
      <c r="M171" s="36">
        <f>SUMIFS(СВЦЭМ!$E$39:$E$782,СВЦЭМ!$A$39:$A$782,$A171,СВЦЭМ!$B$39:$B$782,M$155)+'СЕТ СН'!$F$12</f>
        <v>180.28525909000001</v>
      </c>
      <c r="N171" s="36">
        <f>SUMIFS(СВЦЭМ!$E$39:$E$782,СВЦЭМ!$A$39:$A$782,$A171,СВЦЭМ!$B$39:$B$782,N$155)+'СЕТ СН'!$F$12</f>
        <v>184.79185362999999</v>
      </c>
      <c r="O171" s="36">
        <f>SUMIFS(СВЦЭМ!$E$39:$E$782,СВЦЭМ!$A$39:$A$782,$A171,СВЦЭМ!$B$39:$B$782,O$155)+'СЕТ СН'!$F$12</f>
        <v>191.00670466</v>
      </c>
      <c r="P171" s="36">
        <f>SUMIFS(СВЦЭМ!$E$39:$E$782,СВЦЭМ!$A$39:$A$782,$A171,СВЦЭМ!$B$39:$B$782,P$155)+'СЕТ СН'!$F$12</f>
        <v>198.07673295000001</v>
      </c>
      <c r="Q171" s="36">
        <f>SUMIFS(СВЦЭМ!$E$39:$E$782,СВЦЭМ!$A$39:$A$782,$A171,СВЦЭМ!$B$39:$B$782,Q$155)+'СЕТ СН'!$F$12</f>
        <v>203.29426013</v>
      </c>
      <c r="R171" s="36">
        <f>SUMIFS(СВЦЭМ!$E$39:$E$782,СВЦЭМ!$A$39:$A$782,$A171,СВЦЭМ!$B$39:$B$782,R$155)+'СЕТ СН'!$F$12</f>
        <v>200.07123865</v>
      </c>
      <c r="S171" s="36">
        <f>SUMIFS(СВЦЭМ!$E$39:$E$782,СВЦЭМ!$A$39:$A$782,$A171,СВЦЭМ!$B$39:$B$782,S$155)+'СЕТ СН'!$F$12</f>
        <v>189.81218157000001</v>
      </c>
      <c r="T171" s="36">
        <f>SUMIFS(СВЦЭМ!$E$39:$E$782,СВЦЭМ!$A$39:$A$782,$A171,СВЦЭМ!$B$39:$B$782,T$155)+'СЕТ СН'!$F$12</f>
        <v>172.29907972999999</v>
      </c>
      <c r="U171" s="36">
        <f>SUMIFS(СВЦЭМ!$E$39:$E$782,СВЦЭМ!$A$39:$A$782,$A171,СВЦЭМ!$B$39:$B$782,U$155)+'СЕТ СН'!$F$12</f>
        <v>158.75481943</v>
      </c>
      <c r="V171" s="36">
        <f>SUMIFS(СВЦЭМ!$E$39:$E$782,СВЦЭМ!$A$39:$A$782,$A171,СВЦЭМ!$B$39:$B$782,V$155)+'СЕТ СН'!$F$12</f>
        <v>155.70196228</v>
      </c>
      <c r="W171" s="36">
        <f>SUMIFS(СВЦЭМ!$E$39:$E$782,СВЦЭМ!$A$39:$A$782,$A171,СВЦЭМ!$B$39:$B$782,W$155)+'СЕТ СН'!$F$12</f>
        <v>158.01409945</v>
      </c>
      <c r="X171" s="36">
        <f>SUMIFS(СВЦЭМ!$E$39:$E$782,СВЦЭМ!$A$39:$A$782,$A171,СВЦЭМ!$B$39:$B$782,X$155)+'СЕТ СН'!$F$12</f>
        <v>162.54253704000001</v>
      </c>
      <c r="Y171" s="36">
        <f>SUMIFS(СВЦЭМ!$E$39:$E$782,СВЦЭМ!$A$39:$A$782,$A171,СВЦЭМ!$B$39:$B$782,Y$155)+'СЕТ СН'!$F$12</f>
        <v>171.32834427</v>
      </c>
    </row>
    <row r="172" spans="1:25" ht="15.75" x14ac:dyDescent="0.2">
      <c r="A172" s="35">
        <f t="shared" si="4"/>
        <v>44303</v>
      </c>
      <c r="B172" s="36">
        <f>SUMIFS(СВЦЭМ!$E$39:$E$782,СВЦЭМ!$A$39:$A$782,$A172,СВЦЭМ!$B$39:$B$782,B$155)+'СЕТ СН'!$F$12</f>
        <v>182.80943131000001</v>
      </c>
      <c r="C172" s="36">
        <f>SUMIFS(СВЦЭМ!$E$39:$E$782,СВЦЭМ!$A$39:$A$782,$A172,СВЦЭМ!$B$39:$B$782,C$155)+'СЕТ СН'!$F$12</f>
        <v>193.24679713</v>
      </c>
      <c r="D172" s="36">
        <f>SUMIFS(СВЦЭМ!$E$39:$E$782,СВЦЭМ!$A$39:$A$782,$A172,СВЦЭМ!$B$39:$B$782,D$155)+'СЕТ СН'!$F$12</f>
        <v>197.80391660000001</v>
      </c>
      <c r="E172" s="36">
        <f>SUMIFS(СВЦЭМ!$E$39:$E$782,СВЦЭМ!$A$39:$A$782,$A172,СВЦЭМ!$B$39:$B$782,E$155)+'СЕТ СН'!$F$12</f>
        <v>197.2961636</v>
      </c>
      <c r="F172" s="36">
        <f>SUMIFS(СВЦЭМ!$E$39:$E$782,СВЦЭМ!$A$39:$A$782,$A172,СВЦЭМ!$B$39:$B$782,F$155)+'СЕТ СН'!$F$12</f>
        <v>204.96643739999999</v>
      </c>
      <c r="G172" s="36">
        <f>SUMIFS(СВЦЭМ!$E$39:$E$782,СВЦЭМ!$A$39:$A$782,$A172,СВЦЭМ!$B$39:$B$782,G$155)+'СЕТ СН'!$F$12</f>
        <v>205.34751044000001</v>
      </c>
      <c r="H172" s="36">
        <f>SUMIFS(СВЦЭМ!$E$39:$E$782,СВЦЭМ!$A$39:$A$782,$A172,СВЦЭМ!$B$39:$B$782,H$155)+'СЕТ СН'!$F$12</f>
        <v>203.52264600000001</v>
      </c>
      <c r="I172" s="36">
        <f>SUMIFS(СВЦЭМ!$E$39:$E$782,СВЦЭМ!$A$39:$A$782,$A172,СВЦЭМ!$B$39:$B$782,I$155)+'СЕТ СН'!$F$12</f>
        <v>192.90231137999999</v>
      </c>
      <c r="J172" s="36">
        <f>SUMIFS(СВЦЭМ!$E$39:$E$782,СВЦЭМ!$A$39:$A$782,$A172,СВЦЭМ!$B$39:$B$782,J$155)+'СЕТ СН'!$F$12</f>
        <v>177.79328631999999</v>
      </c>
      <c r="K172" s="36">
        <f>SUMIFS(СВЦЭМ!$E$39:$E$782,СВЦЭМ!$A$39:$A$782,$A172,СВЦЭМ!$B$39:$B$782,K$155)+'СЕТ СН'!$F$12</f>
        <v>166.82856788999999</v>
      </c>
      <c r="L172" s="36">
        <f>SUMIFS(СВЦЭМ!$E$39:$E$782,СВЦЭМ!$A$39:$A$782,$A172,СВЦЭМ!$B$39:$B$782,L$155)+'СЕТ СН'!$F$12</f>
        <v>167.95745001</v>
      </c>
      <c r="M172" s="36">
        <f>SUMIFS(СВЦЭМ!$E$39:$E$782,СВЦЭМ!$A$39:$A$782,$A172,СВЦЭМ!$B$39:$B$782,M$155)+'СЕТ СН'!$F$12</f>
        <v>171.52592906000001</v>
      </c>
      <c r="N172" s="36">
        <f>SUMIFS(СВЦЭМ!$E$39:$E$782,СВЦЭМ!$A$39:$A$782,$A172,СВЦЭМ!$B$39:$B$782,N$155)+'СЕТ СН'!$F$12</f>
        <v>197.98046787999999</v>
      </c>
      <c r="O172" s="36">
        <f>SUMIFS(СВЦЭМ!$E$39:$E$782,СВЦЭМ!$A$39:$A$782,$A172,СВЦЭМ!$B$39:$B$782,O$155)+'СЕТ СН'!$F$12</f>
        <v>216.40065802999999</v>
      </c>
      <c r="P172" s="36">
        <f>SUMIFS(СВЦЭМ!$E$39:$E$782,СВЦЭМ!$A$39:$A$782,$A172,СВЦЭМ!$B$39:$B$782,P$155)+'СЕТ СН'!$F$12</f>
        <v>214.5092258</v>
      </c>
      <c r="Q172" s="36">
        <f>SUMIFS(СВЦЭМ!$E$39:$E$782,СВЦЭМ!$A$39:$A$782,$A172,СВЦЭМ!$B$39:$B$782,Q$155)+'СЕТ СН'!$F$12</f>
        <v>213.43594648000001</v>
      </c>
      <c r="R172" s="36">
        <f>SUMIFS(СВЦЭМ!$E$39:$E$782,СВЦЭМ!$A$39:$A$782,$A172,СВЦЭМ!$B$39:$B$782,R$155)+'СЕТ СН'!$F$12</f>
        <v>213.10297797999999</v>
      </c>
      <c r="S172" s="36">
        <f>SUMIFS(СВЦЭМ!$E$39:$E$782,СВЦЭМ!$A$39:$A$782,$A172,СВЦЭМ!$B$39:$B$782,S$155)+'СЕТ СН'!$F$12</f>
        <v>210.38785227</v>
      </c>
      <c r="T172" s="36">
        <f>SUMIFS(СВЦЭМ!$E$39:$E$782,СВЦЭМ!$A$39:$A$782,$A172,СВЦЭМ!$B$39:$B$782,T$155)+'СЕТ СН'!$F$12</f>
        <v>178.68917350999999</v>
      </c>
      <c r="U172" s="36">
        <f>SUMIFS(СВЦЭМ!$E$39:$E$782,СВЦЭМ!$A$39:$A$782,$A172,СВЦЭМ!$B$39:$B$782,U$155)+'СЕТ СН'!$F$12</f>
        <v>165.83899002000001</v>
      </c>
      <c r="V172" s="36">
        <f>SUMIFS(СВЦЭМ!$E$39:$E$782,СВЦЭМ!$A$39:$A$782,$A172,СВЦЭМ!$B$39:$B$782,V$155)+'СЕТ СН'!$F$12</f>
        <v>161.98350597999999</v>
      </c>
      <c r="W172" s="36">
        <f>SUMIFS(СВЦЭМ!$E$39:$E$782,СВЦЭМ!$A$39:$A$782,$A172,СВЦЭМ!$B$39:$B$782,W$155)+'СЕТ СН'!$F$12</f>
        <v>163.57561401999999</v>
      </c>
      <c r="X172" s="36">
        <f>SUMIFS(СВЦЭМ!$E$39:$E$782,СВЦЭМ!$A$39:$A$782,$A172,СВЦЭМ!$B$39:$B$782,X$155)+'СЕТ СН'!$F$12</f>
        <v>170.2807325</v>
      </c>
      <c r="Y172" s="36">
        <f>SUMIFS(СВЦЭМ!$E$39:$E$782,СВЦЭМ!$A$39:$A$782,$A172,СВЦЭМ!$B$39:$B$782,Y$155)+'СЕТ СН'!$F$12</f>
        <v>180.55982098000001</v>
      </c>
    </row>
    <row r="173" spans="1:25" ht="15.75" x14ac:dyDescent="0.2">
      <c r="A173" s="35">
        <f t="shared" si="4"/>
        <v>44304</v>
      </c>
      <c r="B173" s="36">
        <f>SUMIFS(СВЦЭМ!$E$39:$E$782,СВЦЭМ!$A$39:$A$782,$A173,СВЦЭМ!$B$39:$B$782,B$155)+'СЕТ СН'!$F$12</f>
        <v>184.78845390000001</v>
      </c>
      <c r="C173" s="36">
        <f>SUMIFS(СВЦЭМ!$E$39:$E$782,СВЦЭМ!$A$39:$A$782,$A173,СВЦЭМ!$B$39:$B$782,C$155)+'СЕТ СН'!$F$12</f>
        <v>195.85233984000001</v>
      </c>
      <c r="D173" s="36">
        <f>SUMIFS(СВЦЭМ!$E$39:$E$782,СВЦЭМ!$A$39:$A$782,$A173,СВЦЭМ!$B$39:$B$782,D$155)+'СЕТ СН'!$F$12</f>
        <v>198.88180871</v>
      </c>
      <c r="E173" s="36">
        <f>SUMIFS(СВЦЭМ!$E$39:$E$782,СВЦЭМ!$A$39:$A$782,$A173,СВЦЭМ!$B$39:$B$782,E$155)+'СЕТ СН'!$F$12</f>
        <v>197.37303811000001</v>
      </c>
      <c r="F173" s="36">
        <f>SUMIFS(СВЦЭМ!$E$39:$E$782,СВЦЭМ!$A$39:$A$782,$A173,СВЦЭМ!$B$39:$B$782,F$155)+'СЕТ СН'!$F$12</f>
        <v>201.78964367</v>
      </c>
      <c r="G173" s="36">
        <f>SUMIFS(СВЦЭМ!$E$39:$E$782,СВЦЭМ!$A$39:$A$782,$A173,СВЦЭМ!$B$39:$B$782,G$155)+'СЕТ СН'!$F$12</f>
        <v>201.97580880999999</v>
      </c>
      <c r="H173" s="36">
        <f>SUMIFS(СВЦЭМ!$E$39:$E$782,СВЦЭМ!$A$39:$A$782,$A173,СВЦЭМ!$B$39:$B$782,H$155)+'СЕТ СН'!$F$12</f>
        <v>201.54605681000001</v>
      </c>
      <c r="I173" s="36">
        <f>SUMIFS(СВЦЭМ!$E$39:$E$782,СВЦЭМ!$A$39:$A$782,$A173,СВЦЭМ!$B$39:$B$782,I$155)+'СЕТ СН'!$F$12</f>
        <v>191.76658115000001</v>
      </c>
      <c r="J173" s="36">
        <f>SUMIFS(СВЦЭМ!$E$39:$E$782,СВЦЭМ!$A$39:$A$782,$A173,СВЦЭМ!$B$39:$B$782,J$155)+'СЕТ СН'!$F$12</f>
        <v>180.23941134</v>
      </c>
      <c r="K173" s="36">
        <f>SUMIFS(СВЦЭМ!$E$39:$E$782,СВЦЭМ!$A$39:$A$782,$A173,СВЦЭМ!$B$39:$B$782,K$155)+'СЕТ СН'!$F$12</f>
        <v>167.12559252</v>
      </c>
      <c r="L173" s="36">
        <f>SUMIFS(СВЦЭМ!$E$39:$E$782,СВЦЭМ!$A$39:$A$782,$A173,СВЦЭМ!$B$39:$B$782,L$155)+'СЕТ СН'!$F$12</f>
        <v>165.38896410000001</v>
      </c>
      <c r="M173" s="36">
        <f>SUMIFS(СВЦЭМ!$E$39:$E$782,СВЦЭМ!$A$39:$A$782,$A173,СВЦЭМ!$B$39:$B$782,M$155)+'СЕТ СН'!$F$12</f>
        <v>168.31450279000001</v>
      </c>
      <c r="N173" s="36">
        <f>SUMIFS(СВЦЭМ!$E$39:$E$782,СВЦЭМ!$A$39:$A$782,$A173,СВЦЭМ!$B$39:$B$782,N$155)+'СЕТ СН'!$F$12</f>
        <v>188.15864253000001</v>
      </c>
      <c r="O173" s="36">
        <f>SUMIFS(СВЦЭМ!$E$39:$E$782,СВЦЭМ!$A$39:$A$782,$A173,СВЦЭМ!$B$39:$B$782,O$155)+'СЕТ СН'!$F$12</f>
        <v>210.35362531999999</v>
      </c>
      <c r="P173" s="36">
        <f>SUMIFS(СВЦЭМ!$E$39:$E$782,СВЦЭМ!$A$39:$A$782,$A173,СВЦЭМ!$B$39:$B$782,P$155)+'СЕТ СН'!$F$12</f>
        <v>207.73838845</v>
      </c>
      <c r="Q173" s="36">
        <f>SUMIFS(СВЦЭМ!$E$39:$E$782,СВЦЭМ!$A$39:$A$782,$A173,СВЦЭМ!$B$39:$B$782,Q$155)+'СЕТ СН'!$F$12</f>
        <v>206.46092490000001</v>
      </c>
      <c r="R173" s="36">
        <f>SUMIFS(СВЦЭМ!$E$39:$E$782,СВЦЭМ!$A$39:$A$782,$A173,СВЦЭМ!$B$39:$B$782,R$155)+'СЕТ СН'!$F$12</f>
        <v>206.67965823</v>
      </c>
      <c r="S173" s="36">
        <f>SUMIFS(СВЦЭМ!$E$39:$E$782,СВЦЭМ!$A$39:$A$782,$A173,СВЦЭМ!$B$39:$B$782,S$155)+'СЕТ СН'!$F$12</f>
        <v>203.45507936000001</v>
      </c>
      <c r="T173" s="36">
        <f>SUMIFS(СВЦЭМ!$E$39:$E$782,СВЦЭМ!$A$39:$A$782,$A173,СВЦЭМ!$B$39:$B$782,T$155)+'СЕТ СН'!$F$12</f>
        <v>170.03246572</v>
      </c>
      <c r="U173" s="36">
        <f>SUMIFS(СВЦЭМ!$E$39:$E$782,СВЦЭМ!$A$39:$A$782,$A173,СВЦЭМ!$B$39:$B$782,U$155)+'СЕТ СН'!$F$12</f>
        <v>153.78436268999999</v>
      </c>
      <c r="V173" s="36">
        <f>SUMIFS(СВЦЭМ!$E$39:$E$782,СВЦЭМ!$A$39:$A$782,$A173,СВЦЭМ!$B$39:$B$782,V$155)+'СЕТ СН'!$F$12</f>
        <v>147.74442583999999</v>
      </c>
      <c r="W173" s="36">
        <f>SUMIFS(СВЦЭМ!$E$39:$E$782,СВЦЭМ!$A$39:$A$782,$A173,СВЦЭМ!$B$39:$B$782,W$155)+'СЕТ СН'!$F$12</f>
        <v>148.46442446</v>
      </c>
      <c r="X173" s="36">
        <f>SUMIFS(СВЦЭМ!$E$39:$E$782,СВЦЭМ!$A$39:$A$782,$A173,СВЦЭМ!$B$39:$B$782,X$155)+'СЕТ СН'!$F$12</f>
        <v>156.05140298000001</v>
      </c>
      <c r="Y173" s="36">
        <f>SUMIFS(СВЦЭМ!$E$39:$E$782,СВЦЭМ!$A$39:$A$782,$A173,СВЦЭМ!$B$39:$B$782,Y$155)+'СЕТ СН'!$F$12</f>
        <v>162.73047736000001</v>
      </c>
    </row>
    <row r="174" spans="1:25" ht="15.75" x14ac:dyDescent="0.2">
      <c r="A174" s="35">
        <f t="shared" si="4"/>
        <v>44305</v>
      </c>
      <c r="B174" s="36">
        <f>SUMIFS(СВЦЭМ!$E$39:$E$782,СВЦЭМ!$A$39:$A$782,$A174,СВЦЭМ!$B$39:$B$782,B$155)+'СЕТ СН'!$F$12</f>
        <v>198.09772523999999</v>
      </c>
      <c r="C174" s="36">
        <f>SUMIFS(СВЦЭМ!$E$39:$E$782,СВЦЭМ!$A$39:$A$782,$A174,СВЦЭМ!$B$39:$B$782,C$155)+'СЕТ СН'!$F$12</f>
        <v>206.98212315999999</v>
      </c>
      <c r="D174" s="36">
        <f>SUMIFS(СВЦЭМ!$E$39:$E$782,СВЦЭМ!$A$39:$A$782,$A174,СВЦЭМ!$B$39:$B$782,D$155)+'СЕТ СН'!$F$12</f>
        <v>215.16256752000001</v>
      </c>
      <c r="E174" s="36">
        <f>SUMIFS(СВЦЭМ!$E$39:$E$782,СВЦЭМ!$A$39:$A$782,$A174,СВЦЭМ!$B$39:$B$782,E$155)+'СЕТ СН'!$F$12</f>
        <v>214.991512</v>
      </c>
      <c r="F174" s="36">
        <f>SUMIFS(СВЦЭМ!$E$39:$E$782,СВЦЭМ!$A$39:$A$782,$A174,СВЦЭМ!$B$39:$B$782,F$155)+'СЕТ СН'!$F$12</f>
        <v>216.41375654000001</v>
      </c>
      <c r="G174" s="36">
        <f>SUMIFS(СВЦЭМ!$E$39:$E$782,СВЦЭМ!$A$39:$A$782,$A174,СВЦЭМ!$B$39:$B$782,G$155)+'СЕТ СН'!$F$12</f>
        <v>215.97550108999999</v>
      </c>
      <c r="H174" s="36">
        <f>SUMIFS(СВЦЭМ!$E$39:$E$782,СВЦЭМ!$A$39:$A$782,$A174,СВЦЭМ!$B$39:$B$782,H$155)+'СЕТ СН'!$F$12</f>
        <v>208.21944461999999</v>
      </c>
      <c r="I174" s="36">
        <f>SUMIFS(СВЦЭМ!$E$39:$E$782,СВЦЭМ!$A$39:$A$782,$A174,СВЦЭМ!$B$39:$B$782,I$155)+'СЕТ СН'!$F$12</f>
        <v>192.68684773000001</v>
      </c>
      <c r="J174" s="36">
        <f>SUMIFS(СВЦЭМ!$E$39:$E$782,СВЦЭМ!$A$39:$A$782,$A174,СВЦЭМ!$B$39:$B$782,J$155)+'СЕТ СН'!$F$12</f>
        <v>179.73105957000001</v>
      </c>
      <c r="K174" s="36">
        <f>SUMIFS(СВЦЭМ!$E$39:$E$782,СВЦЭМ!$A$39:$A$782,$A174,СВЦЭМ!$B$39:$B$782,K$155)+'СЕТ СН'!$F$12</f>
        <v>167.52509685999999</v>
      </c>
      <c r="L174" s="36">
        <f>SUMIFS(СВЦЭМ!$E$39:$E$782,СВЦЭМ!$A$39:$A$782,$A174,СВЦЭМ!$B$39:$B$782,L$155)+'СЕТ СН'!$F$12</f>
        <v>166.42808862000001</v>
      </c>
      <c r="M174" s="36">
        <f>SUMIFS(СВЦЭМ!$E$39:$E$782,СВЦЭМ!$A$39:$A$782,$A174,СВЦЭМ!$B$39:$B$782,M$155)+'СЕТ СН'!$F$12</f>
        <v>171.15142441</v>
      </c>
      <c r="N174" s="36">
        <f>SUMIFS(СВЦЭМ!$E$39:$E$782,СВЦЭМ!$A$39:$A$782,$A174,СВЦЭМ!$B$39:$B$782,N$155)+'СЕТ СН'!$F$12</f>
        <v>178.27547417</v>
      </c>
      <c r="O174" s="36">
        <f>SUMIFS(СВЦЭМ!$E$39:$E$782,СВЦЭМ!$A$39:$A$782,$A174,СВЦЭМ!$B$39:$B$782,O$155)+'СЕТ СН'!$F$12</f>
        <v>187.52894935</v>
      </c>
      <c r="P174" s="36">
        <f>SUMIFS(СВЦЭМ!$E$39:$E$782,СВЦЭМ!$A$39:$A$782,$A174,СВЦЭМ!$B$39:$B$782,P$155)+'СЕТ СН'!$F$12</f>
        <v>197.01958153000001</v>
      </c>
      <c r="Q174" s="36">
        <f>SUMIFS(СВЦЭМ!$E$39:$E$782,СВЦЭМ!$A$39:$A$782,$A174,СВЦЭМ!$B$39:$B$782,Q$155)+'СЕТ СН'!$F$12</f>
        <v>200.3888729</v>
      </c>
      <c r="R174" s="36">
        <f>SUMIFS(СВЦЭМ!$E$39:$E$782,СВЦЭМ!$A$39:$A$782,$A174,СВЦЭМ!$B$39:$B$782,R$155)+'СЕТ СН'!$F$12</f>
        <v>198.19279122</v>
      </c>
      <c r="S174" s="36">
        <f>SUMIFS(СВЦЭМ!$E$39:$E$782,СВЦЭМ!$A$39:$A$782,$A174,СВЦЭМ!$B$39:$B$782,S$155)+'СЕТ СН'!$F$12</f>
        <v>193.98569943999999</v>
      </c>
      <c r="T174" s="36">
        <f>SUMIFS(СВЦЭМ!$E$39:$E$782,СВЦЭМ!$A$39:$A$782,$A174,СВЦЭМ!$B$39:$B$782,T$155)+'СЕТ СН'!$F$12</f>
        <v>182.42899915999999</v>
      </c>
      <c r="U174" s="36">
        <f>SUMIFS(СВЦЭМ!$E$39:$E$782,СВЦЭМ!$A$39:$A$782,$A174,СВЦЭМ!$B$39:$B$782,U$155)+'СЕТ СН'!$F$12</f>
        <v>173.04601245999999</v>
      </c>
      <c r="V174" s="36">
        <f>SUMIFS(СВЦЭМ!$E$39:$E$782,СВЦЭМ!$A$39:$A$782,$A174,СВЦЭМ!$B$39:$B$782,V$155)+'СЕТ СН'!$F$12</f>
        <v>167.28377209000001</v>
      </c>
      <c r="W174" s="36">
        <f>SUMIFS(СВЦЭМ!$E$39:$E$782,СВЦЭМ!$A$39:$A$782,$A174,СВЦЭМ!$B$39:$B$782,W$155)+'СЕТ СН'!$F$12</f>
        <v>169.67603045999999</v>
      </c>
      <c r="X174" s="36">
        <f>SUMIFS(СВЦЭМ!$E$39:$E$782,СВЦЭМ!$A$39:$A$782,$A174,СВЦЭМ!$B$39:$B$782,X$155)+'СЕТ СН'!$F$12</f>
        <v>176.06618186</v>
      </c>
      <c r="Y174" s="36">
        <f>SUMIFS(СВЦЭМ!$E$39:$E$782,СВЦЭМ!$A$39:$A$782,$A174,СВЦЭМ!$B$39:$B$782,Y$155)+'СЕТ СН'!$F$12</f>
        <v>184.79308811000001</v>
      </c>
    </row>
    <row r="175" spans="1:25" ht="15.75" x14ac:dyDescent="0.2">
      <c r="A175" s="35">
        <f t="shared" si="4"/>
        <v>44306</v>
      </c>
      <c r="B175" s="36">
        <f>SUMIFS(СВЦЭМ!$E$39:$E$782,СВЦЭМ!$A$39:$A$782,$A175,СВЦЭМ!$B$39:$B$782,B$155)+'СЕТ СН'!$F$12</f>
        <v>207.08432866000001</v>
      </c>
      <c r="C175" s="36">
        <f>SUMIFS(СВЦЭМ!$E$39:$E$782,СВЦЭМ!$A$39:$A$782,$A175,СВЦЭМ!$B$39:$B$782,C$155)+'СЕТ СН'!$F$12</f>
        <v>202.40693511000001</v>
      </c>
      <c r="D175" s="36">
        <f>SUMIFS(СВЦЭМ!$E$39:$E$782,СВЦЭМ!$A$39:$A$782,$A175,СВЦЭМ!$B$39:$B$782,D$155)+'СЕТ СН'!$F$12</f>
        <v>193.28115513</v>
      </c>
      <c r="E175" s="36">
        <f>SUMIFS(СВЦЭМ!$E$39:$E$782,СВЦЭМ!$A$39:$A$782,$A175,СВЦЭМ!$B$39:$B$782,E$155)+'СЕТ СН'!$F$12</f>
        <v>192.38713676</v>
      </c>
      <c r="F175" s="36">
        <f>SUMIFS(СВЦЭМ!$E$39:$E$782,СВЦЭМ!$A$39:$A$782,$A175,СВЦЭМ!$B$39:$B$782,F$155)+'СЕТ СН'!$F$12</f>
        <v>192.80055494000001</v>
      </c>
      <c r="G175" s="36">
        <f>SUMIFS(СВЦЭМ!$E$39:$E$782,СВЦЭМ!$A$39:$A$782,$A175,СВЦЭМ!$B$39:$B$782,G$155)+'СЕТ СН'!$F$12</f>
        <v>193.15173473999999</v>
      </c>
      <c r="H175" s="36">
        <f>SUMIFS(СВЦЭМ!$E$39:$E$782,СВЦЭМ!$A$39:$A$782,$A175,СВЦЭМ!$B$39:$B$782,H$155)+'СЕТ СН'!$F$12</f>
        <v>201.45362248999999</v>
      </c>
      <c r="I175" s="36">
        <f>SUMIFS(СВЦЭМ!$E$39:$E$782,СВЦЭМ!$A$39:$A$782,$A175,СВЦЭМ!$B$39:$B$782,I$155)+'СЕТ СН'!$F$12</f>
        <v>208.28339799</v>
      </c>
      <c r="J175" s="36">
        <f>SUMIFS(СВЦЭМ!$E$39:$E$782,СВЦЭМ!$A$39:$A$782,$A175,СВЦЭМ!$B$39:$B$782,J$155)+'СЕТ СН'!$F$12</f>
        <v>200.50746140000001</v>
      </c>
      <c r="K175" s="36">
        <f>SUMIFS(СВЦЭМ!$E$39:$E$782,СВЦЭМ!$A$39:$A$782,$A175,СВЦЭМ!$B$39:$B$782,K$155)+'СЕТ СН'!$F$12</f>
        <v>189.67102041000001</v>
      </c>
      <c r="L175" s="36">
        <f>SUMIFS(СВЦЭМ!$E$39:$E$782,СВЦЭМ!$A$39:$A$782,$A175,СВЦЭМ!$B$39:$B$782,L$155)+'СЕТ СН'!$F$12</f>
        <v>190.77017516999999</v>
      </c>
      <c r="M175" s="36">
        <f>SUMIFS(СВЦЭМ!$E$39:$E$782,СВЦЭМ!$A$39:$A$782,$A175,СВЦЭМ!$B$39:$B$782,M$155)+'СЕТ СН'!$F$12</f>
        <v>191.7948944</v>
      </c>
      <c r="N175" s="36">
        <f>SUMIFS(СВЦЭМ!$E$39:$E$782,СВЦЭМ!$A$39:$A$782,$A175,СВЦЭМ!$B$39:$B$782,N$155)+'СЕТ СН'!$F$12</f>
        <v>195.39659881</v>
      </c>
      <c r="O175" s="36">
        <f>SUMIFS(СВЦЭМ!$E$39:$E$782,СВЦЭМ!$A$39:$A$782,$A175,СВЦЭМ!$B$39:$B$782,O$155)+'СЕТ СН'!$F$12</f>
        <v>203.77975108000001</v>
      </c>
      <c r="P175" s="36">
        <f>SUMIFS(СВЦЭМ!$E$39:$E$782,СВЦЭМ!$A$39:$A$782,$A175,СВЦЭМ!$B$39:$B$782,P$155)+'СЕТ СН'!$F$12</f>
        <v>207.53627234999999</v>
      </c>
      <c r="Q175" s="36">
        <f>SUMIFS(СВЦЭМ!$E$39:$E$782,СВЦЭМ!$A$39:$A$782,$A175,СВЦЭМ!$B$39:$B$782,Q$155)+'СЕТ СН'!$F$12</f>
        <v>205.47250708999999</v>
      </c>
      <c r="R175" s="36">
        <f>SUMIFS(СВЦЭМ!$E$39:$E$782,СВЦЭМ!$A$39:$A$782,$A175,СВЦЭМ!$B$39:$B$782,R$155)+'СЕТ СН'!$F$12</f>
        <v>206.30358042</v>
      </c>
      <c r="S175" s="36">
        <f>SUMIFS(СВЦЭМ!$E$39:$E$782,СВЦЭМ!$A$39:$A$782,$A175,СВЦЭМ!$B$39:$B$782,S$155)+'СЕТ СН'!$F$12</f>
        <v>209.39087154000001</v>
      </c>
      <c r="T175" s="36">
        <f>SUMIFS(СВЦЭМ!$E$39:$E$782,СВЦЭМ!$A$39:$A$782,$A175,СВЦЭМ!$B$39:$B$782,T$155)+'СЕТ СН'!$F$12</f>
        <v>197.6316162</v>
      </c>
      <c r="U175" s="36">
        <f>SUMIFS(СВЦЭМ!$E$39:$E$782,СВЦЭМ!$A$39:$A$782,$A175,СВЦЭМ!$B$39:$B$782,U$155)+'СЕТ СН'!$F$12</f>
        <v>183.79230321</v>
      </c>
      <c r="V175" s="36">
        <f>SUMIFS(СВЦЭМ!$E$39:$E$782,СВЦЭМ!$A$39:$A$782,$A175,СВЦЭМ!$B$39:$B$782,V$155)+'СЕТ СН'!$F$12</f>
        <v>176.40250796000001</v>
      </c>
      <c r="W175" s="36">
        <f>SUMIFS(СВЦЭМ!$E$39:$E$782,СВЦЭМ!$A$39:$A$782,$A175,СВЦЭМ!$B$39:$B$782,W$155)+'СЕТ СН'!$F$12</f>
        <v>178.05948977</v>
      </c>
      <c r="X175" s="36">
        <f>SUMIFS(СВЦЭМ!$E$39:$E$782,СВЦЭМ!$A$39:$A$782,$A175,СВЦЭМ!$B$39:$B$782,X$155)+'СЕТ СН'!$F$12</f>
        <v>183.04357281</v>
      </c>
      <c r="Y175" s="36">
        <f>SUMIFS(СВЦЭМ!$E$39:$E$782,СВЦЭМ!$A$39:$A$782,$A175,СВЦЭМ!$B$39:$B$782,Y$155)+'СЕТ СН'!$F$12</f>
        <v>195.39394910999999</v>
      </c>
    </row>
    <row r="176" spans="1:25" ht="15.75" x14ac:dyDescent="0.2">
      <c r="A176" s="35">
        <f t="shared" si="4"/>
        <v>44307</v>
      </c>
      <c r="B176" s="36">
        <f>SUMIFS(СВЦЭМ!$E$39:$E$782,СВЦЭМ!$A$39:$A$782,$A176,СВЦЭМ!$B$39:$B$782,B$155)+'СЕТ СН'!$F$12</f>
        <v>199.0527859</v>
      </c>
      <c r="C176" s="36">
        <f>SUMIFS(СВЦЭМ!$E$39:$E$782,СВЦЭМ!$A$39:$A$782,$A176,СВЦЭМ!$B$39:$B$782,C$155)+'СЕТ СН'!$F$12</f>
        <v>202.73962388000001</v>
      </c>
      <c r="D176" s="36">
        <f>SUMIFS(СВЦЭМ!$E$39:$E$782,СВЦЭМ!$A$39:$A$782,$A176,СВЦЭМ!$B$39:$B$782,D$155)+'СЕТ СН'!$F$12</f>
        <v>192.48813297000001</v>
      </c>
      <c r="E176" s="36">
        <f>SUMIFS(СВЦЭМ!$E$39:$E$782,СВЦЭМ!$A$39:$A$782,$A176,СВЦЭМ!$B$39:$B$782,E$155)+'СЕТ СН'!$F$12</f>
        <v>193.88315693999999</v>
      </c>
      <c r="F176" s="36">
        <f>SUMIFS(СВЦЭМ!$E$39:$E$782,СВЦЭМ!$A$39:$A$782,$A176,СВЦЭМ!$B$39:$B$782,F$155)+'СЕТ СН'!$F$12</f>
        <v>194.11963549000001</v>
      </c>
      <c r="G176" s="36">
        <f>SUMIFS(СВЦЭМ!$E$39:$E$782,СВЦЭМ!$A$39:$A$782,$A176,СВЦЭМ!$B$39:$B$782,G$155)+'СЕТ СН'!$F$12</f>
        <v>193.25587465999999</v>
      </c>
      <c r="H176" s="36">
        <f>SUMIFS(СВЦЭМ!$E$39:$E$782,СВЦЭМ!$A$39:$A$782,$A176,СВЦЭМ!$B$39:$B$782,H$155)+'СЕТ СН'!$F$12</f>
        <v>199.45969572999999</v>
      </c>
      <c r="I176" s="36">
        <f>SUMIFS(СВЦЭМ!$E$39:$E$782,СВЦЭМ!$A$39:$A$782,$A176,СВЦЭМ!$B$39:$B$782,I$155)+'СЕТ СН'!$F$12</f>
        <v>198.76931651000001</v>
      </c>
      <c r="J176" s="36">
        <f>SUMIFS(СВЦЭМ!$E$39:$E$782,СВЦЭМ!$A$39:$A$782,$A176,СВЦЭМ!$B$39:$B$782,J$155)+'СЕТ СН'!$F$12</f>
        <v>192.61749147</v>
      </c>
      <c r="K176" s="36">
        <f>SUMIFS(СВЦЭМ!$E$39:$E$782,СВЦЭМ!$A$39:$A$782,$A176,СВЦЭМ!$B$39:$B$782,K$155)+'СЕТ СН'!$F$12</f>
        <v>183.90395530999999</v>
      </c>
      <c r="L176" s="36">
        <f>SUMIFS(СВЦЭМ!$E$39:$E$782,СВЦЭМ!$A$39:$A$782,$A176,СВЦЭМ!$B$39:$B$782,L$155)+'СЕТ СН'!$F$12</f>
        <v>184.50292909999999</v>
      </c>
      <c r="M176" s="36">
        <f>SUMIFS(СВЦЭМ!$E$39:$E$782,СВЦЭМ!$A$39:$A$782,$A176,СВЦЭМ!$B$39:$B$782,M$155)+'СЕТ СН'!$F$12</f>
        <v>186.09376691</v>
      </c>
      <c r="N176" s="36">
        <f>SUMIFS(СВЦЭМ!$E$39:$E$782,СВЦЭМ!$A$39:$A$782,$A176,СВЦЭМ!$B$39:$B$782,N$155)+'СЕТ СН'!$F$12</f>
        <v>189.909008</v>
      </c>
      <c r="O176" s="36">
        <f>SUMIFS(СВЦЭМ!$E$39:$E$782,СВЦЭМ!$A$39:$A$782,$A176,СВЦЭМ!$B$39:$B$782,O$155)+'СЕТ СН'!$F$12</f>
        <v>196.86849136000001</v>
      </c>
      <c r="P176" s="36">
        <f>SUMIFS(СВЦЭМ!$E$39:$E$782,СВЦЭМ!$A$39:$A$782,$A176,СВЦЭМ!$B$39:$B$782,P$155)+'СЕТ СН'!$F$12</f>
        <v>199.93421111000001</v>
      </c>
      <c r="Q176" s="36">
        <f>SUMIFS(СВЦЭМ!$E$39:$E$782,СВЦЭМ!$A$39:$A$782,$A176,СВЦЭМ!$B$39:$B$782,Q$155)+'СЕТ СН'!$F$12</f>
        <v>199.71980672000001</v>
      </c>
      <c r="R176" s="36">
        <f>SUMIFS(СВЦЭМ!$E$39:$E$782,СВЦЭМ!$A$39:$A$782,$A176,СВЦЭМ!$B$39:$B$782,R$155)+'СЕТ СН'!$F$12</f>
        <v>197.02433214000001</v>
      </c>
      <c r="S176" s="36">
        <f>SUMIFS(СВЦЭМ!$E$39:$E$782,СВЦЭМ!$A$39:$A$782,$A176,СВЦЭМ!$B$39:$B$782,S$155)+'СЕТ СН'!$F$12</f>
        <v>199.10515957000001</v>
      </c>
      <c r="T176" s="36">
        <f>SUMIFS(СВЦЭМ!$E$39:$E$782,СВЦЭМ!$A$39:$A$782,$A176,СВЦЭМ!$B$39:$B$782,T$155)+'СЕТ СН'!$F$12</f>
        <v>190.00072094999999</v>
      </c>
      <c r="U176" s="36">
        <f>SUMIFS(СВЦЭМ!$E$39:$E$782,СВЦЭМ!$A$39:$A$782,$A176,СВЦЭМ!$B$39:$B$782,U$155)+'СЕТ СН'!$F$12</f>
        <v>176.58693493000001</v>
      </c>
      <c r="V176" s="36">
        <f>SUMIFS(СВЦЭМ!$E$39:$E$782,СВЦЭМ!$A$39:$A$782,$A176,СВЦЭМ!$B$39:$B$782,V$155)+'СЕТ СН'!$F$12</f>
        <v>169.87403248000001</v>
      </c>
      <c r="W176" s="36">
        <f>SUMIFS(СВЦЭМ!$E$39:$E$782,СВЦЭМ!$A$39:$A$782,$A176,СВЦЭМ!$B$39:$B$782,W$155)+'СЕТ СН'!$F$12</f>
        <v>172.56420353999999</v>
      </c>
      <c r="X176" s="36">
        <f>SUMIFS(СВЦЭМ!$E$39:$E$782,СВЦЭМ!$A$39:$A$782,$A176,СВЦЭМ!$B$39:$B$782,X$155)+'СЕТ СН'!$F$12</f>
        <v>177.33889074000001</v>
      </c>
      <c r="Y176" s="36">
        <f>SUMIFS(СВЦЭМ!$E$39:$E$782,СВЦЭМ!$A$39:$A$782,$A176,СВЦЭМ!$B$39:$B$782,Y$155)+'СЕТ СН'!$F$12</f>
        <v>187.93122765999999</v>
      </c>
    </row>
    <row r="177" spans="1:27" ht="15.75" x14ac:dyDescent="0.2">
      <c r="A177" s="35">
        <f t="shared" si="4"/>
        <v>44308</v>
      </c>
      <c r="B177" s="36">
        <f>SUMIFS(СВЦЭМ!$E$39:$E$782,СВЦЭМ!$A$39:$A$782,$A177,СВЦЭМ!$B$39:$B$782,B$155)+'СЕТ СН'!$F$12</f>
        <v>163.30426327000001</v>
      </c>
      <c r="C177" s="36">
        <f>SUMIFS(СВЦЭМ!$E$39:$E$782,СВЦЭМ!$A$39:$A$782,$A177,СВЦЭМ!$B$39:$B$782,C$155)+'СЕТ СН'!$F$12</f>
        <v>174.26656925</v>
      </c>
      <c r="D177" s="36">
        <f>SUMIFS(СВЦЭМ!$E$39:$E$782,СВЦЭМ!$A$39:$A$782,$A177,СВЦЭМ!$B$39:$B$782,D$155)+'СЕТ СН'!$F$12</f>
        <v>178.26379661999999</v>
      </c>
      <c r="E177" s="36">
        <f>SUMIFS(СВЦЭМ!$E$39:$E$782,СВЦЭМ!$A$39:$A$782,$A177,СВЦЭМ!$B$39:$B$782,E$155)+'СЕТ СН'!$F$12</f>
        <v>178.95251202</v>
      </c>
      <c r="F177" s="36">
        <f>SUMIFS(СВЦЭМ!$E$39:$E$782,СВЦЭМ!$A$39:$A$782,$A177,СВЦЭМ!$B$39:$B$782,F$155)+'СЕТ СН'!$F$12</f>
        <v>179.57539693999999</v>
      </c>
      <c r="G177" s="36">
        <f>SUMIFS(СВЦЭМ!$E$39:$E$782,СВЦЭМ!$A$39:$A$782,$A177,СВЦЭМ!$B$39:$B$782,G$155)+'СЕТ СН'!$F$12</f>
        <v>178.18073544000001</v>
      </c>
      <c r="H177" s="36">
        <f>SUMIFS(СВЦЭМ!$E$39:$E$782,СВЦЭМ!$A$39:$A$782,$A177,СВЦЭМ!$B$39:$B$782,H$155)+'СЕТ СН'!$F$12</f>
        <v>177.53095904</v>
      </c>
      <c r="I177" s="36">
        <f>SUMIFS(СВЦЭМ!$E$39:$E$782,СВЦЭМ!$A$39:$A$782,$A177,СВЦЭМ!$B$39:$B$782,I$155)+'СЕТ СН'!$F$12</f>
        <v>166.14154464000001</v>
      </c>
      <c r="J177" s="36">
        <f>SUMIFS(СВЦЭМ!$E$39:$E$782,СВЦЭМ!$A$39:$A$782,$A177,СВЦЭМ!$B$39:$B$782,J$155)+'СЕТ СН'!$F$12</f>
        <v>155.35696761</v>
      </c>
      <c r="K177" s="36">
        <f>SUMIFS(СВЦЭМ!$E$39:$E$782,СВЦЭМ!$A$39:$A$782,$A177,СВЦЭМ!$B$39:$B$782,K$155)+'СЕТ СН'!$F$12</f>
        <v>146.71846253999999</v>
      </c>
      <c r="L177" s="36">
        <f>SUMIFS(СВЦЭМ!$E$39:$E$782,СВЦЭМ!$A$39:$A$782,$A177,СВЦЭМ!$B$39:$B$782,L$155)+'СЕТ СН'!$F$12</f>
        <v>148.4007531</v>
      </c>
      <c r="M177" s="36">
        <f>SUMIFS(СВЦЭМ!$E$39:$E$782,СВЦЭМ!$A$39:$A$782,$A177,СВЦЭМ!$B$39:$B$782,M$155)+'СЕТ СН'!$F$12</f>
        <v>148.28553353000001</v>
      </c>
      <c r="N177" s="36">
        <f>SUMIFS(СВЦЭМ!$E$39:$E$782,СВЦЭМ!$A$39:$A$782,$A177,СВЦЭМ!$B$39:$B$782,N$155)+'СЕТ СН'!$F$12</f>
        <v>152.10480140999999</v>
      </c>
      <c r="O177" s="36">
        <f>SUMIFS(СВЦЭМ!$E$39:$E$782,СВЦЭМ!$A$39:$A$782,$A177,СВЦЭМ!$B$39:$B$782,O$155)+'СЕТ СН'!$F$12</f>
        <v>165.14963119999999</v>
      </c>
      <c r="P177" s="36">
        <f>SUMIFS(СВЦЭМ!$E$39:$E$782,СВЦЭМ!$A$39:$A$782,$A177,СВЦЭМ!$B$39:$B$782,P$155)+'СЕТ СН'!$F$12</f>
        <v>165.37399371999999</v>
      </c>
      <c r="Q177" s="36">
        <f>SUMIFS(СВЦЭМ!$E$39:$E$782,СВЦЭМ!$A$39:$A$782,$A177,СВЦЭМ!$B$39:$B$782,Q$155)+'СЕТ СН'!$F$12</f>
        <v>165.36910847999999</v>
      </c>
      <c r="R177" s="36">
        <f>SUMIFS(СВЦЭМ!$E$39:$E$782,СВЦЭМ!$A$39:$A$782,$A177,СВЦЭМ!$B$39:$B$782,R$155)+'СЕТ СН'!$F$12</f>
        <v>162.37488117999999</v>
      </c>
      <c r="S177" s="36">
        <f>SUMIFS(СВЦЭМ!$E$39:$E$782,СВЦЭМ!$A$39:$A$782,$A177,СВЦЭМ!$B$39:$B$782,S$155)+'СЕТ СН'!$F$12</f>
        <v>163.51818587</v>
      </c>
      <c r="T177" s="36">
        <f>SUMIFS(СВЦЭМ!$E$39:$E$782,СВЦЭМ!$A$39:$A$782,$A177,СВЦЭМ!$B$39:$B$782,T$155)+'СЕТ СН'!$F$12</f>
        <v>152.30874363000001</v>
      </c>
      <c r="U177" s="36">
        <f>SUMIFS(СВЦЭМ!$E$39:$E$782,СВЦЭМ!$A$39:$A$782,$A177,СВЦЭМ!$B$39:$B$782,U$155)+'СЕТ СН'!$F$12</f>
        <v>152.72039235</v>
      </c>
      <c r="V177" s="36">
        <f>SUMIFS(СВЦЭМ!$E$39:$E$782,СВЦЭМ!$A$39:$A$782,$A177,СВЦЭМ!$B$39:$B$782,V$155)+'СЕТ СН'!$F$12</f>
        <v>159.31809759999999</v>
      </c>
      <c r="W177" s="36">
        <f>SUMIFS(СВЦЭМ!$E$39:$E$782,СВЦЭМ!$A$39:$A$782,$A177,СВЦЭМ!$B$39:$B$782,W$155)+'СЕТ СН'!$F$12</f>
        <v>162.02259391000001</v>
      </c>
      <c r="X177" s="36">
        <f>SUMIFS(СВЦЭМ!$E$39:$E$782,СВЦЭМ!$A$39:$A$782,$A177,СВЦЭМ!$B$39:$B$782,X$155)+'СЕТ СН'!$F$12</f>
        <v>157.20209998000001</v>
      </c>
      <c r="Y177" s="36">
        <f>SUMIFS(СВЦЭМ!$E$39:$E$782,СВЦЭМ!$A$39:$A$782,$A177,СВЦЭМ!$B$39:$B$782,Y$155)+'СЕТ СН'!$F$12</f>
        <v>153.54754309</v>
      </c>
    </row>
    <row r="178" spans="1:27" ht="15.75" x14ac:dyDescent="0.2">
      <c r="A178" s="35">
        <f t="shared" si="4"/>
        <v>44309</v>
      </c>
      <c r="B178" s="36">
        <f>SUMIFS(СВЦЭМ!$E$39:$E$782,СВЦЭМ!$A$39:$A$782,$A178,СВЦЭМ!$B$39:$B$782,B$155)+'СЕТ СН'!$F$12</f>
        <v>153.3111882</v>
      </c>
      <c r="C178" s="36">
        <f>SUMIFS(СВЦЭМ!$E$39:$E$782,СВЦЭМ!$A$39:$A$782,$A178,СВЦЭМ!$B$39:$B$782,C$155)+'СЕТ СН'!$F$12</f>
        <v>164.06763081</v>
      </c>
      <c r="D178" s="36">
        <f>SUMIFS(СВЦЭМ!$E$39:$E$782,СВЦЭМ!$A$39:$A$782,$A178,СВЦЭМ!$B$39:$B$782,D$155)+'СЕТ СН'!$F$12</f>
        <v>169.34845206</v>
      </c>
      <c r="E178" s="36">
        <f>SUMIFS(СВЦЭМ!$E$39:$E$782,СВЦЭМ!$A$39:$A$782,$A178,СВЦЭМ!$B$39:$B$782,E$155)+'СЕТ СН'!$F$12</f>
        <v>169.49291786000001</v>
      </c>
      <c r="F178" s="36">
        <f>SUMIFS(СВЦЭМ!$E$39:$E$782,СВЦЭМ!$A$39:$A$782,$A178,СВЦЭМ!$B$39:$B$782,F$155)+'СЕТ СН'!$F$12</f>
        <v>169.44820211999999</v>
      </c>
      <c r="G178" s="36">
        <f>SUMIFS(СВЦЭМ!$E$39:$E$782,СВЦЭМ!$A$39:$A$782,$A178,СВЦЭМ!$B$39:$B$782,G$155)+'СЕТ СН'!$F$12</f>
        <v>166.50604081</v>
      </c>
      <c r="H178" s="36">
        <f>SUMIFS(СВЦЭМ!$E$39:$E$782,СВЦЭМ!$A$39:$A$782,$A178,СВЦЭМ!$B$39:$B$782,H$155)+'СЕТ СН'!$F$12</f>
        <v>163.08467392</v>
      </c>
      <c r="I178" s="36">
        <f>SUMIFS(СВЦЭМ!$E$39:$E$782,СВЦЭМ!$A$39:$A$782,$A178,СВЦЭМ!$B$39:$B$782,I$155)+'СЕТ СН'!$F$12</f>
        <v>155.45465443000001</v>
      </c>
      <c r="J178" s="36">
        <f>SUMIFS(СВЦЭМ!$E$39:$E$782,СВЦЭМ!$A$39:$A$782,$A178,СВЦЭМ!$B$39:$B$782,J$155)+'СЕТ СН'!$F$12</f>
        <v>156.89967053000001</v>
      </c>
      <c r="K178" s="36">
        <f>SUMIFS(СВЦЭМ!$E$39:$E$782,СВЦЭМ!$A$39:$A$782,$A178,СВЦЭМ!$B$39:$B$782,K$155)+'СЕТ СН'!$F$12</f>
        <v>149.66748247000001</v>
      </c>
      <c r="L178" s="36">
        <f>SUMIFS(СВЦЭМ!$E$39:$E$782,СВЦЭМ!$A$39:$A$782,$A178,СВЦЭМ!$B$39:$B$782,L$155)+'СЕТ СН'!$F$12</f>
        <v>150.57804938999999</v>
      </c>
      <c r="M178" s="36">
        <f>SUMIFS(СВЦЭМ!$E$39:$E$782,СВЦЭМ!$A$39:$A$782,$A178,СВЦЭМ!$B$39:$B$782,M$155)+'СЕТ СН'!$F$12</f>
        <v>148.79666157</v>
      </c>
      <c r="N178" s="36">
        <f>SUMIFS(СВЦЭМ!$E$39:$E$782,СВЦЭМ!$A$39:$A$782,$A178,СВЦЭМ!$B$39:$B$782,N$155)+'СЕТ СН'!$F$12</f>
        <v>150.68376683</v>
      </c>
      <c r="O178" s="36">
        <f>SUMIFS(СВЦЭМ!$E$39:$E$782,СВЦЭМ!$A$39:$A$782,$A178,СВЦЭМ!$B$39:$B$782,O$155)+'СЕТ СН'!$F$12</f>
        <v>158.15485224</v>
      </c>
      <c r="P178" s="36">
        <f>SUMIFS(СВЦЭМ!$E$39:$E$782,СВЦЭМ!$A$39:$A$782,$A178,СВЦЭМ!$B$39:$B$782,P$155)+'СЕТ СН'!$F$12</f>
        <v>154.63162907</v>
      </c>
      <c r="Q178" s="36">
        <f>SUMIFS(СВЦЭМ!$E$39:$E$782,СВЦЭМ!$A$39:$A$782,$A178,СВЦЭМ!$B$39:$B$782,Q$155)+'СЕТ СН'!$F$12</f>
        <v>153.46196259000001</v>
      </c>
      <c r="R178" s="36">
        <f>SUMIFS(СВЦЭМ!$E$39:$E$782,СВЦЭМ!$A$39:$A$782,$A178,СВЦЭМ!$B$39:$B$782,R$155)+'СЕТ СН'!$F$12</f>
        <v>153.08862637999999</v>
      </c>
      <c r="S178" s="36">
        <f>SUMIFS(СВЦЭМ!$E$39:$E$782,СВЦЭМ!$A$39:$A$782,$A178,СВЦЭМ!$B$39:$B$782,S$155)+'СЕТ СН'!$F$12</f>
        <v>156.4452474</v>
      </c>
      <c r="T178" s="36">
        <f>SUMIFS(СВЦЭМ!$E$39:$E$782,СВЦЭМ!$A$39:$A$782,$A178,СВЦЭМ!$B$39:$B$782,T$155)+'СЕТ СН'!$F$12</f>
        <v>152.1532454</v>
      </c>
      <c r="U178" s="36">
        <f>SUMIFS(СВЦЭМ!$E$39:$E$782,СВЦЭМ!$A$39:$A$782,$A178,СВЦЭМ!$B$39:$B$782,U$155)+'СЕТ СН'!$F$12</f>
        <v>145.04483131000001</v>
      </c>
      <c r="V178" s="36">
        <f>SUMIFS(СВЦЭМ!$E$39:$E$782,СВЦЭМ!$A$39:$A$782,$A178,СВЦЭМ!$B$39:$B$782,V$155)+'СЕТ СН'!$F$12</f>
        <v>149.10098252</v>
      </c>
      <c r="W178" s="36">
        <f>SUMIFS(СВЦЭМ!$E$39:$E$782,СВЦЭМ!$A$39:$A$782,$A178,СВЦЭМ!$B$39:$B$782,W$155)+'СЕТ СН'!$F$12</f>
        <v>153.19187658999999</v>
      </c>
      <c r="X178" s="36">
        <f>SUMIFS(СВЦЭМ!$E$39:$E$782,СВЦЭМ!$A$39:$A$782,$A178,СВЦЭМ!$B$39:$B$782,X$155)+'СЕТ СН'!$F$12</f>
        <v>145.12942966</v>
      </c>
      <c r="Y178" s="36">
        <f>SUMIFS(СВЦЭМ!$E$39:$E$782,СВЦЭМ!$A$39:$A$782,$A178,СВЦЭМ!$B$39:$B$782,Y$155)+'СЕТ СН'!$F$12</f>
        <v>142.21446114</v>
      </c>
    </row>
    <row r="179" spans="1:27" ht="15.75" x14ac:dyDescent="0.2">
      <c r="A179" s="35">
        <f t="shared" si="4"/>
        <v>44310</v>
      </c>
      <c r="B179" s="36">
        <f>SUMIFS(СВЦЭМ!$E$39:$E$782,СВЦЭМ!$A$39:$A$782,$A179,СВЦЭМ!$B$39:$B$782,B$155)+'СЕТ СН'!$F$12</f>
        <v>182.66425017</v>
      </c>
      <c r="C179" s="36">
        <f>SUMIFS(СВЦЭМ!$E$39:$E$782,СВЦЭМ!$A$39:$A$782,$A179,СВЦЭМ!$B$39:$B$782,C$155)+'СЕТ СН'!$F$12</f>
        <v>200.01317886999999</v>
      </c>
      <c r="D179" s="36">
        <f>SUMIFS(СВЦЭМ!$E$39:$E$782,СВЦЭМ!$A$39:$A$782,$A179,СВЦЭМ!$B$39:$B$782,D$155)+'СЕТ СН'!$F$12</f>
        <v>211.30767309999999</v>
      </c>
      <c r="E179" s="36">
        <f>SUMIFS(СВЦЭМ!$E$39:$E$782,СВЦЭМ!$A$39:$A$782,$A179,СВЦЭМ!$B$39:$B$782,E$155)+'СЕТ СН'!$F$12</f>
        <v>209.59021028000001</v>
      </c>
      <c r="F179" s="36">
        <f>SUMIFS(СВЦЭМ!$E$39:$E$782,СВЦЭМ!$A$39:$A$782,$A179,СВЦЭМ!$B$39:$B$782,F$155)+'СЕТ СН'!$F$12</f>
        <v>212.29134693</v>
      </c>
      <c r="G179" s="36">
        <f>SUMIFS(СВЦЭМ!$E$39:$E$782,СВЦЭМ!$A$39:$A$782,$A179,СВЦЭМ!$B$39:$B$782,G$155)+'СЕТ СН'!$F$12</f>
        <v>207.28134039</v>
      </c>
      <c r="H179" s="36">
        <f>SUMIFS(СВЦЭМ!$E$39:$E$782,СВЦЭМ!$A$39:$A$782,$A179,СВЦЭМ!$B$39:$B$782,H$155)+'СЕТ СН'!$F$12</f>
        <v>199.23587239</v>
      </c>
      <c r="I179" s="36">
        <f>SUMIFS(СВЦЭМ!$E$39:$E$782,СВЦЭМ!$A$39:$A$782,$A179,СВЦЭМ!$B$39:$B$782,I$155)+'СЕТ СН'!$F$12</f>
        <v>191.04251310999999</v>
      </c>
      <c r="J179" s="36">
        <f>SUMIFS(СВЦЭМ!$E$39:$E$782,СВЦЭМ!$A$39:$A$782,$A179,СВЦЭМ!$B$39:$B$782,J$155)+'СЕТ СН'!$F$12</f>
        <v>174.31336547999999</v>
      </c>
      <c r="K179" s="36">
        <f>SUMIFS(СВЦЭМ!$E$39:$E$782,СВЦЭМ!$A$39:$A$782,$A179,СВЦЭМ!$B$39:$B$782,K$155)+'СЕТ СН'!$F$12</f>
        <v>161.47803314000001</v>
      </c>
      <c r="L179" s="36">
        <f>SUMIFS(СВЦЭМ!$E$39:$E$782,СВЦЭМ!$A$39:$A$782,$A179,СВЦЭМ!$B$39:$B$782,L$155)+'СЕТ СН'!$F$12</f>
        <v>160.6605807</v>
      </c>
      <c r="M179" s="36">
        <f>SUMIFS(СВЦЭМ!$E$39:$E$782,СВЦЭМ!$A$39:$A$782,$A179,СВЦЭМ!$B$39:$B$782,M$155)+'СЕТ СН'!$F$12</f>
        <v>163.25950915000001</v>
      </c>
      <c r="N179" s="36">
        <f>SUMIFS(СВЦЭМ!$E$39:$E$782,СВЦЭМ!$A$39:$A$782,$A179,СВЦЭМ!$B$39:$B$782,N$155)+'СЕТ СН'!$F$12</f>
        <v>167.58932686</v>
      </c>
      <c r="O179" s="36">
        <f>SUMIFS(СВЦЭМ!$E$39:$E$782,СВЦЭМ!$A$39:$A$782,$A179,СВЦЭМ!$B$39:$B$782,O$155)+'СЕТ СН'!$F$12</f>
        <v>179.04056312</v>
      </c>
      <c r="P179" s="36">
        <f>SUMIFS(СВЦЭМ!$E$39:$E$782,СВЦЭМ!$A$39:$A$782,$A179,СВЦЭМ!$B$39:$B$782,P$155)+'СЕТ СН'!$F$12</f>
        <v>189.74096940000001</v>
      </c>
      <c r="Q179" s="36">
        <f>SUMIFS(СВЦЭМ!$E$39:$E$782,СВЦЭМ!$A$39:$A$782,$A179,СВЦЭМ!$B$39:$B$782,Q$155)+'СЕТ СН'!$F$12</f>
        <v>190.88454873000001</v>
      </c>
      <c r="R179" s="36">
        <f>SUMIFS(СВЦЭМ!$E$39:$E$782,СВЦЭМ!$A$39:$A$782,$A179,СВЦЭМ!$B$39:$B$782,R$155)+'СЕТ СН'!$F$12</f>
        <v>189.62358917</v>
      </c>
      <c r="S179" s="36">
        <f>SUMIFS(СВЦЭМ!$E$39:$E$782,СВЦЭМ!$A$39:$A$782,$A179,СВЦЭМ!$B$39:$B$782,S$155)+'СЕТ СН'!$F$12</f>
        <v>185.34923185</v>
      </c>
      <c r="T179" s="36">
        <f>SUMIFS(СВЦЭМ!$E$39:$E$782,СВЦЭМ!$A$39:$A$782,$A179,СВЦЭМ!$B$39:$B$782,T$155)+'СЕТ СН'!$F$12</f>
        <v>170.199174</v>
      </c>
      <c r="U179" s="36">
        <f>SUMIFS(СВЦЭМ!$E$39:$E$782,СВЦЭМ!$A$39:$A$782,$A179,СВЦЭМ!$B$39:$B$782,U$155)+'СЕТ СН'!$F$12</f>
        <v>157.5805283</v>
      </c>
      <c r="V179" s="36">
        <f>SUMIFS(СВЦЭМ!$E$39:$E$782,СВЦЭМ!$A$39:$A$782,$A179,СВЦЭМ!$B$39:$B$782,V$155)+'СЕТ СН'!$F$12</f>
        <v>147.35163911999999</v>
      </c>
      <c r="W179" s="36">
        <f>SUMIFS(СВЦЭМ!$E$39:$E$782,СВЦЭМ!$A$39:$A$782,$A179,СВЦЭМ!$B$39:$B$782,W$155)+'СЕТ СН'!$F$12</f>
        <v>152.50918347000001</v>
      </c>
      <c r="X179" s="36">
        <f>SUMIFS(СВЦЭМ!$E$39:$E$782,СВЦЭМ!$A$39:$A$782,$A179,СВЦЭМ!$B$39:$B$782,X$155)+'СЕТ СН'!$F$12</f>
        <v>156.52813216999999</v>
      </c>
      <c r="Y179" s="36">
        <f>SUMIFS(СВЦЭМ!$E$39:$E$782,СВЦЭМ!$A$39:$A$782,$A179,СВЦЭМ!$B$39:$B$782,Y$155)+'СЕТ СН'!$F$12</f>
        <v>167.79136076</v>
      </c>
    </row>
    <row r="180" spans="1:27" ht="15.75" x14ac:dyDescent="0.2">
      <c r="A180" s="35">
        <f t="shared" si="4"/>
        <v>44311</v>
      </c>
      <c r="B180" s="36">
        <f>SUMIFS(СВЦЭМ!$E$39:$E$782,СВЦЭМ!$A$39:$A$782,$A180,СВЦЭМ!$B$39:$B$782,B$155)+'СЕТ СН'!$F$12</f>
        <v>174.3028429</v>
      </c>
      <c r="C180" s="36">
        <f>SUMIFS(СВЦЭМ!$E$39:$E$782,СВЦЭМ!$A$39:$A$782,$A180,СВЦЭМ!$B$39:$B$782,C$155)+'СЕТ СН'!$F$12</f>
        <v>183.13161405</v>
      </c>
      <c r="D180" s="36">
        <f>SUMIFS(СВЦЭМ!$E$39:$E$782,СВЦЭМ!$A$39:$A$782,$A180,СВЦЭМ!$B$39:$B$782,D$155)+'СЕТ СН'!$F$12</f>
        <v>173.42230035</v>
      </c>
      <c r="E180" s="36">
        <f>SUMIFS(СВЦЭМ!$E$39:$E$782,СВЦЭМ!$A$39:$A$782,$A180,СВЦЭМ!$B$39:$B$782,E$155)+'СЕТ СН'!$F$12</f>
        <v>171.37718869</v>
      </c>
      <c r="F180" s="36">
        <f>SUMIFS(СВЦЭМ!$E$39:$E$782,СВЦЭМ!$A$39:$A$782,$A180,СВЦЭМ!$B$39:$B$782,F$155)+'СЕТ СН'!$F$12</f>
        <v>171.14737514999999</v>
      </c>
      <c r="G180" s="36">
        <f>SUMIFS(СВЦЭМ!$E$39:$E$782,СВЦЭМ!$A$39:$A$782,$A180,СВЦЭМ!$B$39:$B$782,G$155)+'СЕТ СН'!$F$12</f>
        <v>172.11456645000001</v>
      </c>
      <c r="H180" s="36">
        <f>SUMIFS(СВЦЭМ!$E$39:$E$782,СВЦЭМ!$A$39:$A$782,$A180,СВЦЭМ!$B$39:$B$782,H$155)+'СЕТ СН'!$F$12</f>
        <v>173.34226201000001</v>
      </c>
      <c r="I180" s="36">
        <f>SUMIFS(СВЦЭМ!$E$39:$E$782,СВЦЭМ!$A$39:$A$782,$A180,СВЦЭМ!$B$39:$B$782,I$155)+'СЕТ СН'!$F$12</f>
        <v>177.16379408</v>
      </c>
      <c r="J180" s="36">
        <f>SUMIFS(СВЦЭМ!$E$39:$E$782,СВЦЭМ!$A$39:$A$782,$A180,СВЦЭМ!$B$39:$B$782,J$155)+'СЕТ СН'!$F$12</f>
        <v>166.52116864999999</v>
      </c>
      <c r="K180" s="36">
        <f>SUMIFS(СВЦЭМ!$E$39:$E$782,СВЦЭМ!$A$39:$A$782,$A180,СВЦЭМ!$B$39:$B$782,K$155)+'СЕТ СН'!$F$12</f>
        <v>153.56381984000001</v>
      </c>
      <c r="L180" s="36">
        <f>SUMIFS(СВЦЭМ!$E$39:$E$782,СВЦЭМ!$A$39:$A$782,$A180,СВЦЭМ!$B$39:$B$782,L$155)+'СЕТ СН'!$F$12</f>
        <v>154.74789059</v>
      </c>
      <c r="M180" s="36">
        <f>SUMIFS(СВЦЭМ!$E$39:$E$782,СВЦЭМ!$A$39:$A$782,$A180,СВЦЭМ!$B$39:$B$782,M$155)+'СЕТ СН'!$F$12</f>
        <v>154.29530449000001</v>
      </c>
      <c r="N180" s="36">
        <f>SUMIFS(СВЦЭМ!$E$39:$E$782,СВЦЭМ!$A$39:$A$782,$A180,СВЦЭМ!$B$39:$B$782,N$155)+'СЕТ СН'!$F$12</f>
        <v>159.01629277999999</v>
      </c>
      <c r="O180" s="36">
        <f>SUMIFS(СВЦЭМ!$E$39:$E$782,СВЦЭМ!$A$39:$A$782,$A180,СВЦЭМ!$B$39:$B$782,O$155)+'СЕТ СН'!$F$12</f>
        <v>171.54211544</v>
      </c>
      <c r="P180" s="36">
        <f>SUMIFS(СВЦЭМ!$E$39:$E$782,СВЦЭМ!$A$39:$A$782,$A180,СВЦЭМ!$B$39:$B$782,P$155)+'СЕТ СН'!$F$12</f>
        <v>169.00015411000001</v>
      </c>
      <c r="Q180" s="36">
        <f>SUMIFS(СВЦЭМ!$E$39:$E$782,СВЦЭМ!$A$39:$A$782,$A180,СВЦЭМ!$B$39:$B$782,Q$155)+'СЕТ СН'!$F$12</f>
        <v>163.84257807</v>
      </c>
      <c r="R180" s="36">
        <f>SUMIFS(СВЦЭМ!$E$39:$E$782,СВЦЭМ!$A$39:$A$782,$A180,СВЦЭМ!$B$39:$B$782,R$155)+'СЕТ СН'!$F$12</f>
        <v>164.76394389999999</v>
      </c>
      <c r="S180" s="36">
        <f>SUMIFS(СВЦЭМ!$E$39:$E$782,СВЦЭМ!$A$39:$A$782,$A180,СВЦЭМ!$B$39:$B$782,S$155)+'СЕТ СН'!$F$12</f>
        <v>169.75651138000001</v>
      </c>
      <c r="T180" s="36">
        <f>SUMIFS(СВЦЭМ!$E$39:$E$782,СВЦЭМ!$A$39:$A$782,$A180,СВЦЭМ!$B$39:$B$782,T$155)+'СЕТ СН'!$F$12</f>
        <v>156.82661490000001</v>
      </c>
      <c r="U180" s="36">
        <f>SUMIFS(СВЦЭМ!$E$39:$E$782,СВЦЭМ!$A$39:$A$782,$A180,СВЦЭМ!$B$39:$B$782,U$155)+'СЕТ СН'!$F$12</f>
        <v>144.07476815999999</v>
      </c>
      <c r="V180" s="36">
        <f>SUMIFS(СВЦЭМ!$E$39:$E$782,СВЦЭМ!$A$39:$A$782,$A180,СВЦЭМ!$B$39:$B$782,V$155)+'СЕТ СН'!$F$12</f>
        <v>140.84494445000001</v>
      </c>
      <c r="W180" s="36">
        <f>SUMIFS(СВЦЭМ!$E$39:$E$782,СВЦЭМ!$A$39:$A$782,$A180,СВЦЭМ!$B$39:$B$782,W$155)+'СЕТ СН'!$F$12</f>
        <v>144.2211714</v>
      </c>
      <c r="X180" s="36">
        <f>SUMIFS(СВЦЭМ!$E$39:$E$782,СВЦЭМ!$A$39:$A$782,$A180,СВЦЭМ!$B$39:$B$782,X$155)+'СЕТ СН'!$F$12</f>
        <v>139.86522228000001</v>
      </c>
      <c r="Y180" s="36">
        <f>SUMIFS(СВЦЭМ!$E$39:$E$782,СВЦЭМ!$A$39:$A$782,$A180,СВЦЭМ!$B$39:$B$782,Y$155)+'СЕТ СН'!$F$12</f>
        <v>143.75346690000001</v>
      </c>
    </row>
    <row r="181" spans="1:27" ht="15.75" x14ac:dyDescent="0.2">
      <c r="A181" s="35">
        <f t="shared" si="4"/>
        <v>44312</v>
      </c>
      <c r="B181" s="36">
        <f>SUMIFS(СВЦЭМ!$E$39:$E$782,СВЦЭМ!$A$39:$A$782,$A181,СВЦЭМ!$B$39:$B$782,B$155)+'СЕТ СН'!$F$12</f>
        <v>162.58281477</v>
      </c>
      <c r="C181" s="36">
        <f>SUMIFS(СВЦЭМ!$E$39:$E$782,СВЦЭМ!$A$39:$A$782,$A181,СВЦЭМ!$B$39:$B$782,C$155)+'СЕТ СН'!$F$12</f>
        <v>164.01965611</v>
      </c>
      <c r="D181" s="36">
        <f>SUMIFS(СВЦЭМ!$E$39:$E$782,СВЦЭМ!$A$39:$A$782,$A181,СВЦЭМ!$B$39:$B$782,D$155)+'СЕТ СН'!$F$12</f>
        <v>171.11500679</v>
      </c>
      <c r="E181" s="36">
        <f>SUMIFS(СВЦЭМ!$E$39:$E$782,СВЦЭМ!$A$39:$A$782,$A181,СВЦЭМ!$B$39:$B$782,E$155)+'СЕТ СН'!$F$12</f>
        <v>170.64166349999999</v>
      </c>
      <c r="F181" s="36">
        <f>SUMIFS(СВЦЭМ!$E$39:$E$782,СВЦЭМ!$A$39:$A$782,$A181,СВЦЭМ!$B$39:$B$782,F$155)+'СЕТ СН'!$F$12</f>
        <v>173.09082982000001</v>
      </c>
      <c r="G181" s="36">
        <f>SUMIFS(СВЦЭМ!$E$39:$E$782,СВЦЭМ!$A$39:$A$782,$A181,СВЦЭМ!$B$39:$B$782,G$155)+'СЕТ СН'!$F$12</f>
        <v>175.60528013000001</v>
      </c>
      <c r="H181" s="36">
        <f>SUMIFS(СВЦЭМ!$E$39:$E$782,СВЦЭМ!$A$39:$A$782,$A181,СВЦЭМ!$B$39:$B$782,H$155)+'СЕТ СН'!$F$12</f>
        <v>182.29746263000001</v>
      </c>
      <c r="I181" s="36">
        <f>SUMIFS(СВЦЭМ!$E$39:$E$782,СВЦЭМ!$A$39:$A$782,$A181,СВЦЭМ!$B$39:$B$782,I$155)+'СЕТ СН'!$F$12</f>
        <v>171.68004698999999</v>
      </c>
      <c r="J181" s="36">
        <f>SUMIFS(СВЦЭМ!$E$39:$E$782,СВЦЭМ!$A$39:$A$782,$A181,СВЦЭМ!$B$39:$B$782,J$155)+'СЕТ СН'!$F$12</f>
        <v>166.36218378999999</v>
      </c>
      <c r="K181" s="36">
        <f>SUMIFS(СВЦЭМ!$E$39:$E$782,СВЦЭМ!$A$39:$A$782,$A181,СВЦЭМ!$B$39:$B$782,K$155)+'СЕТ СН'!$F$12</f>
        <v>154.90254114000001</v>
      </c>
      <c r="L181" s="36">
        <f>SUMIFS(СВЦЭМ!$E$39:$E$782,СВЦЭМ!$A$39:$A$782,$A181,СВЦЭМ!$B$39:$B$782,L$155)+'СЕТ СН'!$F$12</f>
        <v>155.17192442999999</v>
      </c>
      <c r="M181" s="36">
        <f>SUMIFS(СВЦЭМ!$E$39:$E$782,СВЦЭМ!$A$39:$A$782,$A181,СВЦЭМ!$B$39:$B$782,M$155)+'СЕТ СН'!$F$12</f>
        <v>155.36024230999999</v>
      </c>
      <c r="N181" s="36">
        <f>SUMIFS(СВЦЭМ!$E$39:$E$782,СВЦЭМ!$A$39:$A$782,$A181,СВЦЭМ!$B$39:$B$782,N$155)+'СЕТ СН'!$F$12</f>
        <v>160.47086769000001</v>
      </c>
      <c r="O181" s="36">
        <f>SUMIFS(СВЦЭМ!$E$39:$E$782,СВЦЭМ!$A$39:$A$782,$A181,СВЦЭМ!$B$39:$B$782,O$155)+'СЕТ СН'!$F$12</f>
        <v>169.9762801</v>
      </c>
      <c r="P181" s="36">
        <f>SUMIFS(СВЦЭМ!$E$39:$E$782,СВЦЭМ!$A$39:$A$782,$A181,СВЦЭМ!$B$39:$B$782,P$155)+'СЕТ СН'!$F$12</f>
        <v>179.35549343</v>
      </c>
      <c r="Q181" s="36">
        <f>SUMIFS(СВЦЭМ!$E$39:$E$782,СВЦЭМ!$A$39:$A$782,$A181,СВЦЭМ!$B$39:$B$782,Q$155)+'СЕТ СН'!$F$12</f>
        <v>180.98609106000001</v>
      </c>
      <c r="R181" s="36">
        <f>SUMIFS(СВЦЭМ!$E$39:$E$782,СВЦЭМ!$A$39:$A$782,$A181,СВЦЭМ!$B$39:$B$782,R$155)+'СЕТ СН'!$F$12</f>
        <v>177.18310412</v>
      </c>
      <c r="S181" s="36">
        <f>SUMIFS(СВЦЭМ!$E$39:$E$782,СВЦЭМ!$A$39:$A$782,$A181,СВЦЭМ!$B$39:$B$782,S$155)+'СЕТ СН'!$F$12</f>
        <v>172.95412766000001</v>
      </c>
      <c r="T181" s="36">
        <f>SUMIFS(СВЦЭМ!$E$39:$E$782,СВЦЭМ!$A$39:$A$782,$A181,СВЦЭМ!$B$39:$B$782,T$155)+'СЕТ СН'!$F$12</f>
        <v>161.58556511</v>
      </c>
      <c r="U181" s="36">
        <f>SUMIFS(СВЦЭМ!$E$39:$E$782,СВЦЭМ!$A$39:$A$782,$A181,СВЦЭМ!$B$39:$B$782,U$155)+'СЕТ СН'!$F$12</f>
        <v>151.37770227999999</v>
      </c>
      <c r="V181" s="36">
        <f>SUMIFS(СВЦЭМ!$E$39:$E$782,СВЦЭМ!$A$39:$A$782,$A181,СВЦЭМ!$B$39:$B$782,V$155)+'СЕТ СН'!$F$12</f>
        <v>150.87915683</v>
      </c>
      <c r="W181" s="36">
        <f>SUMIFS(СВЦЭМ!$E$39:$E$782,СВЦЭМ!$A$39:$A$782,$A181,СВЦЭМ!$B$39:$B$782,W$155)+'СЕТ СН'!$F$12</f>
        <v>153.50318801</v>
      </c>
      <c r="X181" s="36">
        <f>SUMIFS(СВЦЭМ!$E$39:$E$782,СВЦЭМ!$A$39:$A$782,$A181,СВЦЭМ!$B$39:$B$782,X$155)+'СЕТ СН'!$F$12</f>
        <v>152.94037294</v>
      </c>
      <c r="Y181" s="36">
        <f>SUMIFS(СВЦЭМ!$E$39:$E$782,СВЦЭМ!$A$39:$A$782,$A181,СВЦЭМ!$B$39:$B$782,Y$155)+'СЕТ СН'!$F$12</f>
        <v>161.32410865</v>
      </c>
    </row>
    <row r="182" spans="1:27" ht="15.75" x14ac:dyDescent="0.2">
      <c r="A182" s="35">
        <f t="shared" si="4"/>
        <v>44313</v>
      </c>
      <c r="B182" s="36">
        <f>SUMIFS(СВЦЭМ!$E$39:$E$782,СВЦЭМ!$A$39:$A$782,$A182,СВЦЭМ!$B$39:$B$782,B$155)+'СЕТ СН'!$F$12</f>
        <v>203.55195395999999</v>
      </c>
      <c r="C182" s="36">
        <f>SUMIFS(СВЦЭМ!$E$39:$E$782,СВЦЭМ!$A$39:$A$782,$A182,СВЦЭМ!$B$39:$B$782,C$155)+'СЕТ СН'!$F$12</f>
        <v>218.6981136</v>
      </c>
      <c r="D182" s="36">
        <f>SUMIFS(СВЦЭМ!$E$39:$E$782,СВЦЭМ!$A$39:$A$782,$A182,СВЦЭМ!$B$39:$B$782,D$155)+'СЕТ СН'!$F$12</f>
        <v>214.07519987000001</v>
      </c>
      <c r="E182" s="36">
        <f>SUMIFS(СВЦЭМ!$E$39:$E$782,СВЦЭМ!$A$39:$A$782,$A182,СВЦЭМ!$B$39:$B$782,E$155)+'СЕТ СН'!$F$12</f>
        <v>213.44236670999999</v>
      </c>
      <c r="F182" s="36">
        <f>SUMIFS(СВЦЭМ!$E$39:$E$782,СВЦЭМ!$A$39:$A$782,$A182,СВЦЭМ!$B$39:$B$782,F$155)+'СЕТ СН'!$F$12</f>
        <v>213.46816365000001</v>
      </c>
      <c r="G182" s="36">
        <f>SUMIFS(СВЦЭМ!$E$39:$E$782,СВЦЭМ!$A$39:$A$782,$A182,СВЦЭМ!$B$39:$B$782,G$155)+'СЕТ СН'!$F$12</f>
        <v>215.38527027999999</v>
      </c>
      <c r="H182" s="36">
        <f>SUMIFS(СВЦЭМ!$E$39:$E$782,СВЦЭМ!$A$39:$A$782,$A182,СВЦЭМ!$B$39:$B$782,H$155)+'СЕТ СН'!$F$12</f>
        <v>217.74044956</v>
      </c>
      <c r="I182" s="36">
        <f>SUMIFS(СВЦЭМ!$E$39:$E$782,СВЦЭМ!$A$39:$A$782,$A182,СВЦЭМ!$B$39:$B$782,I$155)+'СЕТ СН'!$F$12</f>
        <v>205.13702061000001</v>
      </c>
      <c r="J182" s="36">
        <f>SUMIFS(СВЦЭМ!$E$39:$E$782,СВЦЭМ!$A$39:$A$782,$A182,СВЦЭМ!$B$39:$B$782,J$155)+'СЕТ СН'!$F$12</f>
        <v>190.71800597999999</v>
      </c>
      <c r="K182" s="36">
        <f>SUMIFS(СВЦЭМ!$E$39:$E$782,СВЦЭМ!$A$39:$A$782,$A182,СВЦЭМ!$B$39:$B$782,K$155)+'СЕТ СН'!$F$12</f>
        <v>181.50465779000001</v>
      </c>
      <c r="L182" s="36">
        <f>SUMIFS(СВЦЭМ!$E$39:$E$782,СВЦЭМ!$A$39:$A$782,$A182,СВЦЭМ!$B$39:$B$782,L$155)+'СЕТ СН'!$F$12</f>
        <v>182.70430744999999</v>
      </c>
      <c r="M182" s="36">
        <f>SUMIFS(СВЦЭМ!$E$39:$E$782,СВЦЭМ!$A$39:$A$782,$A182,СВЦЭМ!$B$39:$B$782,M$155)+'СЕТ СН'!$F$12</f>
        <v>184.79302461</v>
      </c>
      <c r="N182" s="36">
        <f>SUMIFS(СВЦЭМ!$E$39:$E$782,СВЦЭМ!$A$39:$A$782,$A182,СВЦЭМ!$B$39:$B$782,N$155)+'СЕТ СН'!$F$12</f>
        <v>190.11587155000001</v>
      </c>
      <c r="O182" s="36">
        <f>SUMIFS(СВЦЭМ!$E$39:$E$782,СВЦЭМ!$A$39:$A$782,$A182,СВЦЭМ!$B$39:$B$782,O$155)+'СЕТ СН'!$F$12</f>
        <v>199.77966814999999</v>
      </c>
      <c r="P182" s="36">
        <f>SUMIFS(СВЦЭМ!$E$39:$E$782,СВЦЭМ!$A$39:$A$782,$A182,СВЦЭМ!$B$39:$B$782,P$155)+'СЕТ СН'!$F$12</f>
        <v>202.73513002000001</v>
      </c>
      <c r="Q182" s="36">
        <f>SUMIFS(СВЦЭМ!$E$39:$E$782,СВЦЭМ!$A$39:$A$782,$A182,СВЦЭМ!$B$39:$B$782,Q$155)+'СЕТ СН'!$F$12</f>
        <v>199.77357702</v>
      </c>
      <c r="R182" s="36">
        <f>SUMIFS(СВЦЭМ!$E$39:$E$782,СВЦЭМ!$A$39:$A$782,$A182,СВЦЭМ!$B$39:$B$782,R$155)+'СЕТ СН'!$F$12</f>
        <v>199.86765030000001</v>
      </c>
      <c r="S182" s="36">
        <f>SUMIFS(СВЦЭМ!$E$39:$E$782,СВЦЭМ!$A$39:$A$782,$A182,СВЦЭМ!$B$39:$B$782,S$155)+'СЕТ СН'!$F$12</f>
        <v>203.91125986</v>
      </c>
      <c r="T182" s="36">
        <f>SUMIFS(СВЦЭМ!$E$39:$E$782,СВЦЭМ!$A$39:$A$782,$A182,СВЦЭМ!$B$39:$B$782,T$155)+'СЕТ СН'!$F$12</f>
        <v>189.32890793000001</v>
      </c>
      <c r="U182" s="36">
        <f>SUMIFS(СВЦЭМ!$E$39:$E$782,СВЦЭМ!$A$39:$A$782,$A182,СВЦЭМ!$B$39:$B$782,U$155)+'СЕТ СН'!$F$12</f>
        <v>174.38715417</v>
      </c>
      <c r="V182" s="36">
        <f>SUMIFS(СВЦЭМ!$E$39:$E$782,СВЦЭМ!$A$39:$A$782,$A182,СВЦЭМ!$B$39:$B$782,V$155)+'СЕТ СН'!$F$12</f>
        <v>171.17961549</v>
      </c>
      <c r="W182" s="36">
        <f>SUMIFS(СВЦЭМ!$E$39:$E$782,СВЦЭМ!$A$39:$A$782,$A182,СВЦЭМ!$B$39:$B$782,W$155)+'СЕТ СН'!$F$12</f>
        <v>172.75831919000001</v>
      </c>
      <c r="X182" s="36">
        <f>SUMIFS(СВЦЭМ!$E$39:$E$782,СВЦЭМ!$A$39:$A$782,$A182,СВЦЭМ!$B$39:$B$782,X$155)+'СЕТ СН'!$F$12</f>
        <v>172.26026350999999</v>
      </c>
      <c r="Y182" s="36">
        <f>SUMIFS(СВЦЭМ!$E$39:$E$782,СВЦЭМ!$A$39:$A$782,$A182,СВЦЭМ!$B$39:$B$782,Y$155)+'СЕТ СН'!$F$12</f>
        <v>179.529235</v>
      </c>
    </row>
    <row r="183" spans="1:27" ht="15.75" x14ac:dyDescent="0.2">
      <c r="A183" s="35">
        <f t="shared" si="4"/>
        <v>44314</v>
      </c>
      <c r="B183" s="36">
        <f>SUMIFS(СВЦЭМ!$E$39:$E$782,СВЦЭМ!$A$39:$A$782,$A183,СВЦЭМ!$B$39:$B$782,B$155)+'СЕТ СН'!$F$12</f>
        <v>203.42545712</v>
      </c>
      <c r="C183" s="36">
        <f>SUMIFS(СВЦЭМ!$E$39:$E$782,СВЦЭМ!$A$39:$A$782,$A183,СВЦЭМ!$B$39:$B$782,C$155)+'СЕТ СН'!$F$12</f>
        <v>218.90372489999999</v>
      </c>
      <c r="D183" s="36">
        <f>SUMIFS(СВЦЭМ!$E$39:$E$782,СВЦЭМ!$A$39:$A$782,$A183,СВЦЭМ!$B$39:$B$782,D$155)+'СЕТ СН'!$F$12</f>
        <v>223.19734409</v>
      </c>
      <c r="E183" s="36">
        <f>SUMIFS(СВЦЭМ!$E$39:$E$782,СВЦЭМ!$A$39:$A$782,$A183,СВЦЭМ!$B$39:$B$782,E$155)+'СЕТ СН'!$F$12</f>
        <v>223.17699257000001</v>
      </c>
      <c r="F183" s="36">
        <f>SUMIFS(СВЦЭМ!$E$39:$E$782,СВЦЭМ!$A$39:$A$782,$A183,СВЦЭМ!$B$39:$B$782,F$155)+'СЕТ СН'!$F$12</f>
        <v>225.00740504999999</v>
      </c>
      <c r="G183" s="36">
        <f>SUMIFS(СВЦЭМ!$E$39:$E$782,СВЦЭМ!$A$39:$A$782,$A183,СВЦЭМ!$B$39:$B$782,G$155)+'СЕТ СН'!$F$12</f>
        <v>226.33023636999999</v>
      </c>
      <c r="H183" s="36">
        <f>SUMIFS(СВЦЭМ!$E$39:$E$782,СВЦЭМ!$A$39:$A$782,$A183,СВЦЭМ!$B$39:$B$782,H$155)+'СЕТ СН'!$F$12</f>
        <v>224.45061797</v>
      </c>
      <c r="I183" s="36">
        <f>SUMIFS(СВЦЭМ!$E$39:$E$782,СВЦЭМ!$A$39:$A$782,$A183,СВЦЭМ!$B$39:$B$782,I$155)+'СЕТ СН'!$F$12</f>
        <v>209.39863339999999</v>
      </c>
      <c r="J183" s="36">
        <f>SUMIFS(СВЦЭМ!$E$39:$E$782,СВЦЭМ!$A$39:$A$782,$A183,СВЦЭМ!$B$39:$B$782,J$155)+'СЕТ СН'!$F$12</f>
        <v>194.82749816</v>
      </c>
      <c r="K183" s="36">
        <f>SUMIFS(СВЦЭМ!$E$39:$E$782,СВЦЭМ!$A$39:$A$782,$A183,СВЦЭМ!$B$39:$B$782,K$155)+'СЕТ СН'!$F$12</f>
        <v>183.45311018000001</v>
      </c>
      <c r="L183" s="36">
        <f>SUMIFS(СВЦЭМ!$E$39:$E$782,СВЦЭМ!$A$39:$A$782,$A183,СВЦЭМ!$B$39:$B$782,L$155)+'СЕТ СН'!$F$12</f>
        <v>182.76413110999999</v>
      </c>
      <c r="M183" s="36">
        <f>SUMIFS(СВЦЭМ!$E$39:$E$782,СВЦЭМ!$A$39:$A$782,$A183,СВЦЭМ!$B$39:$B$782,M$155)+'СЕТ СН'!$F$12</f>
        <v>185.49889214999999</v>
      </c>
      <c r="N183" s="36">
        <f>SUMIFS(СВЦЭМ!$E$39:$E$782,СВЦЭМ!$A$39:$A$782,$A183,СВЦЭМ!$B$39:$B$782,N$155)+'СЕТ СН'!$F$12</f>
        <v>192.85003964000001</v>
      </c>
      <c r="O183" s="36">
        <f>SUMIFS(СВЦЭМ!$E$39:$E$782,СВЦЭМ!$A$39:$A$782,$A183,СВЦЭМ!$B$39:$B$782,O$155)+'СЕТ СН'!$F$12</f>
        <v>200.50024295</v>
      </c>
      <c r="P183" s="36">
        <f>SUMIFS(СВЦЭМ!$E$39:$E$782,СВЦЭМ!$A$39:$A$782,$A183,СВЦЭМ!$B$39:$B$782,P$155)+'СЕТ СН'!$F$12</f>
        <v>209.19593472</v>
      </c>
      <c r="Q183" s="36">
        <f>SUMIFS(СВЦЭМ!$E$39:$E$782,СВЦЭМ!$A$39:$A$782,$A183,СВЦЭМ!$B$39:$B$782,Q$155)+'СЕТ СН'!$F$12</f>
        <v>209.48148064</v>
      </c>
      <c r="R183" s="36">
        <f>SUMIFS(СВЦЭМ!$E$39:$E$782,СВЦЭМ!$A$39:$A$782,$A183,СВЦЭМ!$B$39:$B$782,R$155)+'СЕТ СН'!$F$12</f>
        <v>209.03819073</v>
      </c>
      <c r="S183" s="36">
        <f>SUMIFS(СВЦЭМ!$E$39:$E$782,СВЦЭМ!$A$39:$A$782,$A183,СВЦЭМ!$B$39:$B$782,S$155)+'СЕТ СН'!$F$12</f>
        <v>210.25252603999999</v>
      </c>
      <c r="T183" s="36">
        <f>SUMIFS(СВЦЭМ!$E$39:$E$782,СВЦЭМ!$A$39:$A$782,$A183,СВЦЭМ!$B$39:$B$782,T$155)+'СЕТ СН'!$F$12</f>
        <v>194.77640024999999</v>
      </c>
      <c r="U183" s="36">
        <f>SUMIFS(СВЦЭМ!$E$39:$E$782,СВЦЭМ!$A$39:$A$782,$A183,СВЦЭМ!$B$39:$B$782,U$155)+'СЕТ СН'!$F$12</f>
        <v>181.44521660999999</v>
      </c>
      <c r="V183" s="36">
        <f>SUMIFS(СВЦЭМ!$E$39:$E$782,СВЦЭМ!$A$39:$A$782,$A183,СВЦЭМ!$B$39:$B$782,V$155)+'СЕТ СН'!$F$12</f>
        <v>176.23191903</v>
      </c>
      <c r="W183" s="36">
        <f>SUMIFS(СВЦЭМ!$E$39:$E$782,СВЦЭМ!$A$39:$A$782,$A183,СВЦЭМ!$B$39:$B$782,W$155)+'СЕТ СН'!$F$12</f>
        <v>179.59336089000001</v>
      </c>
      <c r="X183" s="36">
        <f>SUMIFS(СВЦЭМ!$E$39:$E$782,СВЦЭМ!$A$39:$A$782,$A183,СВЦЭМ!$B$39:$B$782,X$155)+'СЕТ СН'!$F$12</f>
        <v>185.97405433</v>
      </c>
      <c r="Y183" s="36">
        <f>SUMIFS(СВЦЭМ!$E$39:$E$782,СВЦЭМ!$A$39:$A$782,$A183,СВЦЭМ!$B$39:$B$782,Y$155)+'СЕТ СН'!$F$12</f>
        <v>197.74358432</v>
      </c>
    </row>
    <row r="184" spans="1:27" ht="15.75" x14ac:dyDescent="0.2">
      <c r="A184" s="35">
        <f t="shared" si="4"/>
        <v>44315</v>
      </c>
      <c r="B184" s="36">
        <f>SUMIFS(СВЦЭМ!$E$39:$E$782,СВЦЭМ!$A$39:$A$782,$A184,СВЦЭМ!$B$39:$B$782,B$155)+'СЕТ СН'!$F$12</f>
        <v>204.79368482999999</v>
      </c>
      <c r="C184" s="36">
        <f>SUMIFS(СВЦЭМ!$E$39:$E$782,СВЦЭМ!$A$39:$A$782,$A184,СВЦЭМ!$B$39:$B$782,C$155)+'СЕТ СН'!$F$12</f>
        <v>222.09096116000001</v>
      </c>
      <c r="D184" s="36">
        <f>SUMIFS(СВЦЭМ!$E$39:$E$782,СВЦЭМ!$A$39:$A$782,$A184,СВЦЭМ!$B$39:$B$782,D$155)+'СЕТ СН'!$F$12</f>
        <v>222.64577324000001</v>
      </c>
      <c r="E184" s="36">
        <f>SUMIFS(СВЦЭМ!$E$39:$E$782,СВЦЭМ!$A$39:$A$782,$A184,СВЦЭМ!$B$39:$B$782,E$155)+'СЕТ СН'!$F$12</f>
        <v>221.95124336999999</v>
      </c>
      <c r="F184" s="36">
        <f>SUMIFS(СВЦЭМ!$E$39:$E$782,СВЦЭМ!$A$39:$A$782,$A184,СВЦЭМ!$B$39:$B$782,F$155)+'СЕТ СН'!$F$12</f>
        <v>224.23620220999999</v>
      </c>
      <c r="G184" s="36">
        <f>SUMIFS(СВЦЭМ!$E$39:$E$782,СВЦЭМ!$A$39:$A$782,$A184,СВЦЭМ!$B$39:$B$782,G$155)+'СЕТ СН'!$F$12</f>
        <v>225.73629529999999</v>
      </c>
      <c r="H184" s="36">
        <f>SUMIFS(СВЦЭМ!$E$39:$E$782,СВЦЭМ!$A$39:$A$782,$A184,СВЦЭМ!$B$39:$B$782,H$155)+'СЕТ СН'!$F$12</f>
        <v>225.77243583000001</v>
      </c>
      <c r="I184" s="36">
        <f>SUMIFS(СВЦЭМ!$E$39:$E$782,СВЦЭМ!$A$39:$A$782,$A184,СВЦЭМ!$B$39:$B$782,I$155)+'СЕТ СН'!$F$12</f>
        <v>207.81847356</v>
      </c>
      <c r="J184" s="36">
        <f>SUMIFS(СВЦЭМ!$E$39:$E$782,СВЦЭМ!$A$39:$A$782,$A184,СВЦЭМ!$B$39:$B$782,J$155)+'СЕТ СН'!$F$12</f>
        <v>195.90830034000001</v>
      </c>
      <c r="K184" s="36">
        <f>SUMIFS(СВЦЭМ!$E$39:$E$782,СВЦЭМ!$A$39:$A$782,$A184,СВЦЭМ!$B$39:$B$782,K$155)+'СЕТ СН'!$F$12</f>
        <v>184.21924124</v>
      </c>
      <c r="L184" s="36">
        <f>SUMIFS(СВЦЭМ!$E$39:$E$782,СВЦЭМ!$A$39:$A$782,$A184,СВЦЭМ!$B$39:$B$782,L$155)+'СЕТ СН'!$F$12</f>
        <v>185.07385138000001</v>
      </c>
      <c r="M184" s="36">
        <f>SUMIFS(СВЦЭМ!$E$39:$E$782,СВЦЭМ!$A$39:$A$782,$A184,СВЦЭМ!$B$39:$B$782,M$155)+'СЕТ СН'!$F$12</f>
        <v>186.80216333000001</v>
      </c>
      <c r="N184" s="36">
        <f>SUMIFS(СВЦЭМ!$E$39:$E$782,СВЦЭМ!$A$39:$A$782,$A184,СВЦЭМ!$B$39:$B$782,N$155)+'СЕТ СН'!$F$12</f>
        <v>192.51224769999999</v>
      </c>
      <c r="O184" s="36">
        <f>SUMIFS(СВЦЭМ!$E$39:$E$782,СВЦЭМ!$A$39:$A$782,$A184,СВЦЭМ!$B$39:$B$782,O$155)+'СЕТ СН'!$F$12</f>
        <v>201.83192783999999</v>
      </c>
      <c r="P184" s="36">
        <f>SUMIFS(СВЦЭМ!$E$39:$E$782,СВЦЭМ!$A$39:$A$782,$A184,СВЦЭМ!$B$39:$B$782,P$155)+'СЕТ СН'!$F$12</f>
        <v>208.90551762000001</v>
      </c>
      <c r="Q184" s="36">
        <f>SUMIFS(СВЦЭМ!$E$39:$E$782,СВЦЭМ!$A$39:$A$782,$A184,СВЦЭМ!$B$39:$B$782,Q$155)+'СЕТ СН'!$F$12</f>
        <v>207.79433456999999</v>
      </c>
      <c r="R184" s="36">
        <f>SUMIFS(СВЦЭМ!$E$39:$E$782,СВЦЭМ!$A$39:$A$782,$A184,СВЦЭМ!$B$39:$B$782,R$155)+'СЕТ СН'!$F$12</f>
        <v>208.28422449000001</v>
      </c>
      <c r="S184" s="36">
        <f>SUMIFS(СВЦЭМ!$E$39:$E$782,СВЦЭМ!$A$39:$A$782,$A184,СВЦЭМ!$B$39:$B$782,S$155)+'СЕТ СН'!$F$12</f>
        <v>212.02301936000001</v>
      </c>
      <c r="T184" s="36">
        <f>SUMIFS(СВЦЭМ!$E$39:$E$782,СВЦЭМ!$A$39:$A$782,$A184,СВЦЭМ!$B$39:$B$782,T$155)+'СЕТ СН'!$F$12</f>
        <v>195.43687667</v>
      </c>
      <c r="U184" s="36">
        <f>SUMIFS(СВЦЭМ!$E$39:$E$782,СВЦЭМ!$A$39:$A$782,$A184,СВЦЭМ!$B$39:$B$782,U$155)+'СЕТ СН'!$F$12</f>
        <v>179.71481567000001</v>
      </c>
      <c r="V184" s="36">
        <f>SUMIFS(СВЦЭМ!$E$39:$E$782,СВЦЭМ!$A$39:$A$782,$A184,СВЦЭМ!$B$39:$B$782,V$155)+'СЕТ СН'!$F$12</f>
        <v>174.01272205000001</v>
      </c>
      <c r="W184" s="36">
        <f>SUMIFS(СВЦЭМ!$E$39:$E$782,СВЦЭМ!$A$39:$A$782,$A184,СВЦЭМ!$B$39:$B$782,W$155)+'СЕТ СН'!$F$12</f>
        <v>175.35416512</v>
      </c>
      <c r="X184" s="36">
        <f>SUMIFS(СВЦЭМ!$E$39:$E$782,СВЦЭМ!$A$39:$A$782,$A184,СВЦЭМ!$B$39:$B$782,X$155)+'СЕТ СН'!$F$12</f>
        <v>179.74736098</v>
      </c>
      <c r="Y184" s="36">
        <f>SUMIFS(СВЦЭМ!$E$39:$E$782,СВЦЭМ!$A$39:$A$782,$A184,СВЦЭМ!$B$39:$B$782,Y$155)+'СЕТ СН'!$F$12</f>
        <v>191.68703982</v>
      </c>
    </row>
    <row r="185" spans="1:27" ht="15.75" x14ac:dyDescent="0.2">
      <c r="A185" s="35">
        <f t="shared" si="4"/>
        <v>44316</v>
      </c>
      <c r="B185" s="36">
        <f>SUMIFS(СВЦЭМ!$E$39:$E$782,СВЦЭМ!$A$39:$A$782,$A185,СВЦЭМ!$B$39:$B$782,B$155)+'СЕТ СН'!$F$12</f>
        <v>202.02789845999999</v>
      </c>
      <c r="C185" s="36">
        <f>SUMIFS(СВЦЭМ!$E$39:$E$782,СВЦЭМ!$A$39:$A$782,$A185,СВЦЭМ!$B$39:$B$782,C$155)+'СЕТ СН'!$F$12</f>
        <v>217.08541686000001</v>
      </c>
      <c r="D185" s="36">
        <f>SUMIFS(СВЦЭМ!$E$39:$E$782,СВЦЭМ!$A$39:$A$782,$A185,СВЦЭМ!$B$39:$B$782,D$155)+'СЕТ СН'!$F$12</f>
        <v>221.16225381000001</v>
      </c>
      <c r="E185" s="36">
        <f>SUMIFS(СВЦЭМ!$E$39:$E$782,СВЦЭМ!$A$39:$A$782,$A185,СВЦЭМ!$B$39:$B$782,E$155)+'СЕТ СН'!$F$12</f>
        <v>220.32520607000001</v>
      </c>
      <c r="F185" s="36">
        <f>SUMIFS(СВЦЭМ!$E$39:$E$782,СВЦЭМ!$A$39:$A$782,$A185,СВЦЭМ!$B$39:$B$782,F$155)+'СЕТ СН'!$F$12</f>
        <v>222.5515686</v>
      </c>
      <c r="G185" s="36">
        <f>SUMIFS(СВЦЭМ!$E$39:$E$782,СВЦЭМ!$A$39:$A$782,$A185,СВЦЭМ!$B$39:$B$782,G$155)+'СЕТ СН'!$F$12</f>
        <v>225.65570713</v>
      </c>
      <c r="H185" s="36">
        <f>SUMIFS(СВЦЭМ!$E$39:$E$782,СВЦЭМ!$A$39:$A$782,$A185,СВЦЭМ!$B$39:$B$782,H$155)+'СЕТ СН'!$F$12</f>
        <v>226.26047324999999</v>
      </c>
      <c r="I185" s="36">
        <f>SUMIFS(СВЦЭМ!$E$39:$E$782,СВЦЭМ!$A$39:$A$782,$A185,СВЦЭМ!$B$39:$B$782,I$155)+'СЕТ СН'!$F$12</f>
        <v>212.03401147</v>
      </c>
      <c r="J185" s="36">
        <f>SUMIFS(СВЦЭМ!$E$39:$E$782,СВЦЭМ!$A$39:$A$782,$A185,СВЦЭМ!$B$39:$B$782,J$155)+'СЕТ СН'!$F$12</f>
        <v>199.54957827000001</v>
      </c>
      <c r="K185" s="36">
        <f>SUMIFS(СВЦЭМ!$E$39:$E$782,СВЦЭМ!$A$39:$A$782,$A185,СВЦЭМ!$B$39:$B$782,K$155)+'СЕТ СН'!$F$12</f>
        <v>193.20071704</v>
      </c>
      <c r="L185" s="36">
        <f>SUMIFS(СВЦЭМ!$E$39:$E$782,СВЦЭМ!$A$39:$A$782,$A185,СВЦЭМ!$B$39:$B$782,L$155)+'СЕТ СН'!$F$12</f>
        <v>188.66160600000001</v>
      </c>
      <c r="M185" s="36">
        <f>SUMIFS(СВЦЭМ!$E$39:$E$782,СВЦЭМ!$A$39:$A$782,$A185,СВЦЭМ!$B$39:$B$782,M$155)+'СЕТ СН'!$F$12</f>
        <v>190.12768998000001</v>
      </c>
      <c r="N185" s="36">
        <f>SUMIFS(СВЦЭМ!$E$39:$E$782,СВЦЭМ!$A$39:$A$782,$A185,СВЦЭМ!$B$39:$B$782,N$155)+'СЕТ СН'!$F$12</f>
        <v>201.66943405999999</v>
      </c>
      <c r="O185" s="36">
        <f>SUMIFS(СВЦЭМ!$E$39:$E$782,СВЦЭМ!$A$39:$A$782,$A185,СВЦЭМ!$B$39:$B$782,O$155)+'СЕТ СН'!$F$12</f>
        <v>208.93745892999999</v>
      </c>
      <c r="P185" s="36">
        <f>SUMIFS(СВЦЭМ!$E$39:$E$782,СВЦЭМ!$A$39:$A$782,$A185,СВЦЭМ!$B$39:$B$782,P$155)+'СЕТ СН'!$F$12</f>
        <v>213.68912847000001</v>
      </c>
      <c r="Q185" s="36">
        <f>SUMIFS(СВЦЭМ!$E$39:$E$782,СВЦЭМ!$A$39:$A$782,$A185,СВЦЭМ!$B$39:$B$782,Q$155)+'СЕТ СН'!$F$12</f>
        <v>212.68083272999999</v>
      </c>
      <c r="R185" s="36">
        <f>SUMIFS(СВЦЭМ!$E$39:$E$782,СВЦЭМ!$A$39:$A$782,$A185,СВЦЭМ!$B$39:$B$782,R$155)+'СЕТ СН'!$F$12</f>
        <v>210.96482859</v>
      </c>
      <c r="S185" s="36">
        <f>SUMIFS(СВЦЭМ!$E$39:$E$782,СВЦЭМ!$A$39:$A$782,$A185,СВЦЭМ!$B$39:$B$782,S$155)+'СЕТ СН'!$F$12</f>
        <v>209.26541763</v>
      </c>
      <c r="T185" s="36">
        <f>SUMIFS(СВЦЭМ!$E$39:$E$782,СВЦЭМ!$A$39:$A$782,$A185,СВЦЭМ!$B$39:$B$782,T$155)+'СЕТ СН'!$F$12</f>
        <v>192.43340821000001</v>
      </c>
      <c r="U185" s="36">
        <f>SUMIFS(СВЦЭМ!$E$39:$E$782,СВЦЭМ!$A$39:$A$782,$A185,СВЦЭМ!$B$39:$B$782,U$155)+'СЕТ СН'!$F$12</f>
        <v>177.65786249000001</v>
      </c>
      <c r="V185" s="36">
        <f>SUMIFS(СВЦЭМ!$E$39:$E$782,СВЦЭМ!$A$39:$A$782,$A185,СВЦЭМ!$B$39:$B$782,V$155)+'СЕТ СН'!$F$12</f>
        <v>172.08844058</v>
      </c>
      <c r="W185" s="36">
        <f>SUMIFS(СВЦЭМ!$E$39:$E$782,СВЦЭМ!$A$39:$A$782,$A185,СВЦЭМ!$B$39:$B$782,W$155)+'СЕТ СН'!$F$12</f>
        <v>173.29622592999999</v>
      </c>
      <c r="X185" s="36">
        <f>SUMIFS(СВЦЭМ!$E$39:$E$782,СВЦЭМ!$A$39:$A$782,$A185,СВЦЭМ!$B$39:$B$782,X$155)+'СЕТ СН'!$F$12</f>
        <v>180.60860733000001</v>
      </c>
      <c r="Y185" s="36">
        <f>SUMIFS(СВЦЭМ!$E$39:$E$782,СВЦЭМ!$A$39:$A$782,$A185,СВЦЭМ!$B$39:$B$782,Y$155)+'СЕТ СН'!$F$12</f>
        <v>195.15908146999999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01.04.2021</v>
      </c>
      <c r="B191" s="36">
        <f>SUMIFS(СВЦЭМ!$F$39:$F$782,СВЦЭМ!$A$39:$A$782,$A191,СВЦЭМ!$B$39:$B$782,B$190)+'СЕТ СН'!$F$12</f>
        <v>193.20843349</v>
      </c>
      <c r="C191" s="36">
        <f>SUMIFS(СВЦЭМ!$F$39:$F$782,СВЦЭМ!$A$39:$A$782,$A191,СВЦЭМ!$B$39:$B$782,C$190)+'СЕТ СН'!$F$12</f>
        <v>207.63649258999999</v>
      </c>
      <c r="D191" s="36">
        <f>SUMIFS(СВЦЭМ!$F$39:$F$782,СВЦЭМ!$A$39:$A$782,$A191,СВЦЭМ!$B$39:$B$782,D$190)+'СЕТ СН'!$F$12</f>
        <v>215.52438003</v>
      </c>
      <c r="E191" s="36">
        <f>SUMIFS(СВЦЭМ!$F$39:$F$782,СВЦЭМ!$A$39:$A$782,$A191,СВЦЭМ!$B$39:$B$782,E$190)+'СЕТ СН'!$F$12</f>
        <v>215.49362410000001</v>
      </c>
      <c r="F191" s="36">
        <f>SUMIFS(СВЦЭМ!$F$39:$F$782,СВЦЭМ!$A$39:$A$782,$A191,СВЦЭМ!$B$39:$B$782,F$190)+'СЕТ СН'!$F$12</f>
        <v>214.66508567</v>
      </c>
      <c r="G191" s="36">
        <f>SUMIFS(СВЦЭМ!$F$39:$F$782,СВЦЭМ!$A$39:$A$782,$A191,СВЦЭМ!$B$39:$B$782,G$190)+'СЕТ СН'!$F$12</f>
        <v>213.04250114999999</v>
      </c>
      <c r="H191" s="36">
        <f>SUMIFS(СВЦЭМ!$F$39:$F$782,СВЦЭМ!$A$39:$A$782,$A191,СВЦЭМ!$B$39:$B$782,H$190)+'СЕТ СН'!$F$12</f>
        <v>202.15809535</v>
      </c>
      <c r="I191" s="36">
        <f>SUMIFS(СВЦЭМ!$F$39:$F$782,СВЦЭМ!$A$39:$A$782,$A191,СВЦЭМ!$B$39:$B$782,I$190)+'СЕТ СН'!$F$12</f>
        <v>196.38634045000001</v>
      </c>
      <c r="J191" s="36">
        <f>SUMIFS(СВЦЭМ!$F$39:$F$782,СВЦЭМ!$A$39:$A$782,$A191,СВЦЭМ!$B$39:$B$782,J$190)+'СЕТ СН'!$F$12</f>
        <v>188.46077794000001</v>
      </c>
      <c r="K191" s="36">
        <f>SUMIFS(СВЦЭМ!$F$39:$F$782,СВЦЭМ!$A$39:$A$782,$A191,СВЦЭМ!$B$39:$B$782,K$190)+'СЕТ СН'!$F$12</f>
        <v>175.78728323000001</v>
      </c>
      <c r="L191" s="36">
        <f>SUMIFS(СВЦЭМ!$F$39:$F$782,СВЦЭМ!$A$39:$A$782,$A191,СВЦЭМ!$B$39:$B$782,L$190)+'СЕТ СН'!$F$12</f>
        <v>175.72879949</v>
      </c>
      <c r="M191" s="36">
        <f>SUMIFS(СВЦЭМ!$F$39:$F$782,СВЦЭМ!$A$39:$A$782,$A191,СВЦЭМ!$B$39:$B$782,M$190)+'СЕТ СН'!$F$12</f>
        <v>176.40085787999999</v>
      </c>
      <c r="N191" s="36">
        <f>SUMIFS(СВЦЭМ!$F$39:$F$782,СВЦЭМ!$A$39:$A$782,$A191,СВЦЭМ!$B$39:$B$782,N$190)+'СЕТ СН'!$F$12</f>
        <v>181.42914113</v>
      </c>
      <c r="O191" s="36">
        <f>SUMIFS(СВЦЭМ!$F$39:$F$782,СВЦЭМ!$A$39:$A$782,$A191,СВЦЭМ!$B$39:$B$782,O$190)+'СЕТ СН'!$F$12</f>
        <v>188.43615693999999</v>
      </c>
      <c r="P191" s="36">
        <f>SUMIFS(СВЦЭМ!$F$39:$F$782,СВЦЭМ!$A$39:$A$782,$A191,СВЦЭМ!$B$39:$B$782,P$190)+'СЕТ СН'!$F$12</f>
        <v>196.53858339999999</v>
      </c>
      <c r="Q191" s="36">
        <f>SUMIFS(СВЦЭМ!$F$39:$F$782,СВЦЭМ!$A$39:$A$782,$A191,СВЦЭМ!$B$39:$B$782,Q$190)+'СЕТ СН'!$F$12</f>
        <v>201.20975213</v>
      </c>
      <c r="R191" s="36">
        <f>SUMIFS(СВЦЭМ!$F$39:$F$782,СВЦЭМ!$A$39:$A$782,$A191,СВЦЭМ!$B$39:$B$782,R$190)+'СЕТ СН'!$F$12</f>
        <v>198.77737365999999</v>
      </c>
      <c r="S191" s="36">
        <f>SUMIFS(СВЦЭМ!$F$39:$F$782,СВЦЭМ!$A$39:$A$782,$A191,СВЦЭМ!$B$39:$B$782,S$190)+'СЕТ СН'!$F$12</f>
        <v>195.40664863999999</v>
      </c>
      <c r="T191" s="36">
        <f>SUMIFS(СВЦЭМ!$F$39:$F$782,СВЦЭМ!$A$39:$A$782,$A191,СВЦЭМ!$B$39:$B$782,T$190)+'СЕТ СН'!$F$12</f>
        <v>188.96245698999999</v>
      </c>
      <c r="U191" s="36">
        <f>SUMIFS(СВЦЭМ!$F$39:$F$782,СВЦЭМ!$A$39:$A$782,$A191,СВЦЭМ!$B$39:$B$782,U$190)+'СЕТ СН'!$F$12</f>
        <v>176.54427343</v>
      </c>
      <c r="V191" s="36">
        <f>SUMIFS(СВЦЭМ!$F$39:$F$782,СВЦЭМ!$A$39:$A$782,$A191,СВЦЭМ!$B$39:$B$782,V$190)+'СЕТ СН'!$F$12</f>
        <v>170.18876510000001</v>
      </c>
      <c r="W191" s="36">
        <f>SUMIFS(СВЦЭМ!$F$39:$F$782,СВЦЭМ!$A$39:$A$782,$A191,СВЦЭМ!$B$39:$B$782,W$190)+'СЕТ СН'!$F$12</f>
        <v>168.30509075000001</v>
      </c>
      <c r="X191" s="36">
        <f>SUMIFS(СВЦЭМ!$F$39:$F$782,СВЦЭМ!$A$39:$A$782,$A191,СВЦЭМ!$B$39:$B$782,X$190)+'СЕТ СН'!$F$12</f>
        <v>171.72840296999999</v>
      </c>
      <c r="Y191" s="36">
        <f>SUMIFS(СВЦЭМ!$F$39:$F$782,СВЦЭМ!$A$39:$A$782,$A191,СВЦЭМ!$B$39:$B$782,Y$190)+'СЕТ СН'!$F$12</f>
        <v>175.33525911999999</v>
      </c>
      <c r="AA191" s="45"/>
    </row>
    <row r="192" spans="1:27" ht="15.75" x14ac:dyDescent="0.2">
      <c r="A192" s="35">
        <f>A191+1</f>
        <v>44288</v>
      </c>
      <c r="B192" s="36">
        <f>SUMIFS(СВЦЭМ!$F$39:$F$782,СВЦЭМ!$A$39:$A$782,$A192,СВЦЭМ!$B$39:$B$782,B$190)+'СЕТ СН'!$F$12</f>
        <v>187.08096714999999</v>
      </c>
      <c r="C192" s="36">
        <f>SUMIFS(СВЦЭМ!$F$39:$F$782,СВЦЭМ!$A$39:$A$782,$A192,СВЦЭМ!$B$39:$B$782,C$190)+'СЕТ СН'!$F$12</f>
        <v>196.91967513</v>
      </c>
      <c r="D192" s="36">
        <f>SUMIFS(СВЦЭМ!$F$39:$F$782,СВЦЭМ!$A$39:$A$782,$A192,СВЦЭМ!$B$39:$B$782,D$190)+'СЕТ СН'!$F$12</f>
        <v>205.44790366999999</v>
      </c>
      <c r="E192" s="36">
        <f>SUMIFS(СВЦЭМ!$F$39:$F$782,СВЦЭМ!$A$39:$A$782,$A192,СВЦЭМ!$B$39:$B$782,E$190)+'СЕТ СН'!$F$12</f>
        <v>207.67092428000001</v>
      </c>
      <c r="F192" s="36">
        <f>SUMIFS(СВЦЭМ!$F$39:$F$782,СВЦЭМ!$A$39:$A$782,$A192,СВЦЭМ!$B$39:$B$782,F$190)+'СЕТ СН'!$F$12</f>
        <v>206.35256085</v>
      </c>
      <c r="G192" s="36">
        <f>SUMIFS(СВЦЭМ!$F$39:$F$782,СВЦЭМ!$A$39:$A$782,$A192,СВЦЭМ!$B$39:$B$782,G$190)+'СЕТ СН'!$F$12</f>
        <v>201.13275121999999</v>
      </c>
      <c r="H192" s="36">
        <f>SUMIFS(СВЦЭМ!$F$39:$F$782,СВЦЭМ!$A$39:$A$782,$A192,СВЦЭМ!$B$39:$B$782,H$190)+'СЕТ СН'!$F$12</f>
        <v>195.10212565</v>
      </c>
      <c r="I192" s="36">
        <f>SUMIFS(СВЦЭМ!$F$39:$F$782,СВЦЭМ!$A$39:$A$782,$A192,СВЦЭМ!$B$39:$B$782,I$190)+'СЕТ СН'!$F$12</f>
        <v>190.03425938000001</v>
      </c>
      <c r="J192" s="36">
        <f>SUMIFS(СВЦЭМ!$F$39:$F$782,СВЦЭМ!$A$39:$A$782,$A192,СВЦЭМ!$B$39:$B$782,J$190)+'СЕТ СН'!$F$12</f>
        <v>183.13909724999999</v>
      </c>
      <c r="K192" s="36">
        <f>SUMIFS(СВЦЭМ!$F$39:$F$782,СВЦЭМ!$A$39:$A$782,$A192,СВЦЭМ!$B$39:$B$782,K$190)+'СЕТ СН'!$F$12</f>
        <v>178.25179854000001</v>
      </c>
      <c r="L192" s="36">
        <f>SUMIFS(СВЦЭМ!$F$39:$F$782,СВЦЭМ!$A$39:$A$782,$A192,СВЦЭМ!$B$39:$B$782,L$190)+'СЕТ СН'!$F$12</f>
        <v>181.4931656</v>
      </c>
      <c r="M192" s="36">
        <f>SUMIFS(СВЦЭМ!$F$39:$F$782,СВЦЭМ!$A$39:$A$782,$A192,СВЦЭМ!$B$39:$B$782,M$190)+'СЕТ СН'!$F$12</f>
        <v>179.22159411999999</v>
      </c>
      <c r="N192" s="36">
        <f>SUMIFS(СВЦЭМ!$F$39:$F$782,СВЦЭМ!$A$39:$A$782,$A192,СВЦЭМ!$B$39:$B$782,N$190)+'СЕТ СН'!$F$12</f>
        <v>184.53540842999999</v>
      </c>
      <c r="O192" s="36">
        <f>SUMIFS(СВЦЭМ!$F$39:$F$782,СВЦЭМ!$A$39:$A$782,$A192,СВЦЭМ!$B$39:$B$782,O$190)+'СЕТ СН'!$F$12</f>
        <v>190.84436464000001</v>
      </c>
      <c r="P192" s="36">
        <f>SUMIFS(СВЦЭМ!$F$39:$F$782,СВЦЭМ!$A$39:$A$782,$A192,СВЦЭМ!$B$39:$B$782,P$190)+'СЕТ СН'!$F$12</f>
        <v>199.04780958000001</v>
      </c>
      <c r="Q192" s="36">
        <f>SUMIFS(СВЦЭМ!$F$39:$F$782,СВЦЭМ!$A$39:$A$782,$A192,СВЦЭМ!$B$39:$B$782,Q$190)+'СЕТ СН'!$F$12</f>
        <v>202.13187465999999</v>
      </c>
      <c r="R192" s="36">
        <f>SUMIFS(СВЦЭМ!$F$39:$F$782,СВЦЭМ!$A$39:$A$782,$A192,СВЦЭМ!$B$39:$B$782,R$190)+'СЕТ СН'!$F$12</f>
        <v>202.52741387</v>
      </c>
      <c r="S192" s="36">
        <f>SUMIFS(СВЦЭМ!$F$39:$F$782,СВЦЭМ!$A$39:$A$782,$A192,СВЦЭМ!$B$39:$B$782,S$190)+'СЕТ СН'!$F$12</f>
        <v>201.47510337</v>
      </c>
      <c r="T192" s="36">
        <f>SUMIFS(СВЦЭМ!$F$39:$F$782,СВЦЭМ!$A$39:$A$782,$A192,СВЦЭМ!$B$39:$B$782,T$190)+'СЕТ СН'!$F$12</f>
        <v>190.29910532</v>
      </c>
      <c r="U192" s="36">
        <f>SUMIFS(СВЦЭМ!$F$39:$F$782,СВЦЭМ!$A$39:$A$782,$A192,СВЦЭМ!$B$39:$B$782,U$190)+'СЕТ СН'!$F$12</f>
        <v>177.26847149</v>
      </c>
      <c r="V192" s="36">
        <f>SUMIFS(СВЦЭМ!$F$39:$F$782,СВЦЭМ!$A$39:$A$782,$A192,СВЦЭМ!$B$39:$B$782,V$190)+'СЕТ СН'!$F$12</f>
        <v>170.85186021000001</v>
      </c>
      <c r="W192" s="36">
        <f>SUMIFS(СВЦЭМ!$F$39:$F$782,СВЦЭМ!$A$39:$A$782,$A192,СВЦЭМ!$B$39:$B$782,W$190)+'СЕТ СН'!$F$12</f>
        <v>170.61128531</v>
      </c>
      <c r="X192" s="36">
        <f>SUMIFS(СВЦЭМ!$F$39:$F$782,СВЦЭМ!$A$39:$A$782,$A192,СВЦЭМ!$B$39:$B$782,X$190)+'СЕТ СН'!$F$12</f>
        <v>175.47615414000001</v>
      </c>
      <c r="Y192" s="36">
        <f>SUMIFS(СВЦЭМ!$F$39:$F$782,СВЦЭМ!$A$39:$A$782,$A192,СВЦЭМ!$B$39:$B$782,Y$190)+'СЕТ СН'!$F$12</f>
        <v>183.6674429</v>
      </c>
    </row>
    <row r="193" spans="1:25" ht="15.75" x14ac:dyDescent="0.2">
      <c r="A193" s="35">
        <f t="shared" ref="A193:A221" si="5">A192+1</f>
        <v>44289</v>
      </c>
      <c r="B193" s="36">
        <f>SUMIFS(СВЦЭМ!$F$39:$F$782,СВЦЭМ!$A$39:$A$782,$A193,СВЦЭМ!$B$39:$B$782,B$190)+'СЕТ СН'!$F$12</f>
        <v>200.1844566</v>
      </c>
      <c r="C193" s="36">
        <f>SUMIFS(СВЦЭМ!$F$39:$F$782,СВЦЭМ!$A$39:$A$782,$A193,СВЦЭМ!$B$39:$B$782,C$190)+'СЕТ СН'!$F$12</f>
        <v>209.92688135</v>
      </c>
      <c r="D193" s="36">
        <f>SUMIFS(СВЦЭМ!$F$39:$F$782,СВЦЭМ!$A$39:$A$782,$A193,СВЦЭМ!$B$39:$B$782,D$190)+'СЕТ СН'!$F$12</f>
        <v>216.21417312</v>
      </c>
      <c r="E193" s="36">
        <f>SUMIFS(СВЦЭМ!$F$39:$F$782,СВЦЭМ!$A$39:$A$782,$A193,СВЦЭМ!$B$39:$B$782,E$190)+'СЕТ СН'!$F$12</f>
        <v>213.75483227000001</v>
      </c>
      <c r="F193" s="36">
        <f>SUMIFS(СВЦЭМ!$F$39:$F$782,СВЦЭМ!$A$39:$A$782,$A193,СВЦЭМ!$B$39:$B$782,F$190)+'СЕТ СН'!$F$12</f>
        <v>216.49193951000001</v>
      </c>
      <c r="G193" s="36">
        <f>SUMIFS(СВЦЭМ!$F$39:$F$782,СВЦЭМ!$A$39:$A$782,$A193,СВЦЭМ!$B$39:$B$782,G$190)+'СЕТ СН'!$F$12</f>
        <v>214.15769908999999</v>
      </c>
      <c r="H193" s="36">
        <f>SUMIFS(СВЦЭМ!$F$39:$F$782,СВЦЭМ!$A$39:$A$782,$A193,СВЦЭМ!$B$39:$B$782,H$190)+'СЕТ СН'!$F$12</f>
        <v>198.98569612</v>
      </c>
      <c r="I193" s="36">
        <f>SUMIFS(СВЦЭМ!$F$39:$F$782,СВЦЭМ!$A$39:$A$782,$A193,СВЦЭМ!$B$39:$B$782,I$190)+'СЕТ СН'!$F$12</f>
        <v>192.80247546999999</v>
      </c>
      <c r="J193" s="36">
        <f>SUMIFS(СВЦЭМ!$F$39:$F$782,СВЦЭМ!$A$39:$A$782,$A193,СВЦЭМ!$B$39:$B$782,J$190)+'СЕТ СН'!$F$12</f>
        <v>181.96916193000001</v>
      </c>
      <c r="K193" s="36">
        <f>SUMIFS(СВЦЭМ!$F$39:$F$782,СВЦЭМ!$A$39:$A$782,$A193,СВЦЭМ!$B$39:$B$782,K$190)+'СЕТ СН'!$F$12</f>
        <v>171.56262677000001</v>
      </c>
      <c r="L193" s="36">
        <f>SUMIFS(СВЦЭМ!$F$39:$F$782,СВЦЭМ!$A$39:$A$782,$A193,СВЦЭМ!$B$39:$B$782,L$190)+'СЕТ СН'!$F$12</f>
        <v>173.06980318999999</v>
      </c>
      <c r="M193" s="36">
        <f>SUMIFS(СВЦЭМ!$F$39:$F$782,СВЦЭМ!$A$39:$A$782,$A193,СВЦЭМ!$B$39:$B$782,M$190)+'СЕТ СН'!$F$12</f>
        <v>175.06439470999999</v>
      </c>
      <c r="N193" s="36">
        <f>SUMIFS(СВЦЭМ!$F$39:$F$782,СВЦЭМ!$A$39:$A$782,$A193,СВЦЭМ!$B$39:$B$782,N$190)+'СЕТ СН'!$F$12</f>
        <v>181.24201596</v>
      </c>
      <c r="O193" s="36">
        <f>SUMIFS(СВЦЭМ!$F$39:$F$782,СВЦЭМ!$A$39:$A$782,$A193,СВЦЭМ!$B$39:$B$782,O$190)+'СЕТ СН'!$F$12</f>
        <v>188.93971540999999</v>
      </c>
      <c r="P193" s="36">
        <f>SUMIFS(СВЦЭМ!$F$39:$F$782,СВЦЭМ!$A$39:$A$782,$A193,СВЦЭМ!$B$39:$B$782,P$190)+'СЕТ СН'!$F$12</f>
        <v>198.59923752</v>
      </c>
      <c r="Q193" s="36">
        <f>SUMIFS(СВЦЭМ!$F$39:$F$782,СВЦЭМ!$A$39:$A$782,$A193,СВЦЭМ!$B$39:$B$782,Q$190)+'СЕТ СН'!$F$12</f>
        <v>202.77166837999999</v>
      </c>
      <c r="R193" s="36">
        <f>SUMIFS(СВЦЭМ!$F$39:$F$782,СВЦЭМ!$A$39:$A$782,$A193,СВЦЭМ!$B$39:$B$782,R$190)+'СЕТ СН'!$F$12</f>
        <v>200.91935937</v>
      </c>
      <c r="S193" s="36">
        <f>SUMIFS(СВЦЭМ!$F$39:$F$782,СВЦЭМ!$A$39:$A$782,$A193,СВЦЭМ!$B$39:$B$782,S$190)+'СЕТ СН'!$F$12</f>
        <v>197.51988107</v>
      </c>
      <c r="T193" s="36">
        <f>SUMIFS(СВЦЭМ!$F$39:$F$782,СВЦЭМ!$A$39:$A$782,$A193,СВЦЭМ!$B$39:$B$782,T$190)+'СЕТ СН'!$F$12</f>
        <v>183.13520653</v>
      </c>
      <c r="U193" s="36">
        <f>SUMIFS(СВЦЭМ!$F$39:$F$782,СВЦЭМ!$A$39:$A$782,$A193,СВЦЭМ!$B$39:$B$782,U$190)+'СЕТ СН'!$F$12</f>
        <v>168.75864908</v>
      </c>
      <c r="V193" s="36">
        <f>SUMIFS(СВЦЭМ!$F$39:$F$782,СВЦЭМ!$A$39:$A$782,$A193,СВЦЭМ!$B$39:$B$782,V$190)+'СЕТ СН'!$F$12</f>
        <v>164.30263069</v>
      </c>
      <c r="W193" s="36">
        <f>SUMIFS(СВЦЭМ!$F$39:$F$782,СВЦЭМ!$A$39:$A$782,$A193,СВЦЭМ!$B$39:$B$782,W$190)+'СЕТ СН'!$F$12</f>
        <v>163.59047515</v>
      </c>
      <c r="X193" s="36">
        <f>SUMIFS(СВЦЭМ!$F$39:$F$782,СВЦЭМ!$A$39:$A$782,$A193,СВЦЭМ!$B$39:$B$782,X$190)+'СЕТ СН'!$F$12</f>
        <v>167.97389508000001</v>
      </c>
      <c r="Y193" s="36">
        <f>SUMIFS(СВЦЭМ!$F$39:$F$782,СВЦЭМ!$A$39:$A$782,$A193,СВЦЭМ!$B$39:$B$782,Y$190)+'СЕТ СН'!$F$12</f>
        <v>177.47584451</v>
      </c>
    </row>
    <row r="194" spans="1:25" ht="15.75" x14ac:dyDescent="0.2">
      <c r="A194" s="35">
        <f t="shared" si="5"/>
        <v>44290</v>
      </c>
      <c r="B194" s="36">
        <f>SUMIFS(СВЦЭМ!$F$39:$F$782,СВЦЭМ!$A$39:$A$782,$A194,СВЦЭМ!$B$39:$B$782,B$190)+'СЕТ СН'!$F$12</f>
        <v>190.84319873999999</v>
      </c>
      <c r="C194" s="36">
        <f>SUMIFS(СВЦЭМ!$F$39:$F$782,СВЦЭМ!$A$39:$A$782,$A194,СВЦЭМ!$B$39:$B$782,C$190)+'СЕТ СН'!$F$12</f>
        <v>205.23289783000001</v>
      </c>
      <c r="D194" s="36">
        <f>SUMIFS(СВЦЭМ!$F$39:$F$782,СВЦЭМ!$A$39:$A$782,$A194,СВЦЭМ!$B$39:$B$782,D$190)+'СЕТ СН'!$F$12</f>
        <v>213.14695363999999</v>
      </c>
      <c r="E194" s="36">
        <f>SUMIFS(СВЦЭМ!$F$39:$F$782,СВЦЭМ!$A$39:$A$782,$A194,СВЦЭМ!$B$39:$B$782,E$190)+'СЕТ СН'!$F$12</f>
        <v>214.41536819999999</v>
      </c>
      <c r="F194" s="36">
        <f>SUMIFS(СВЦЭМ!$F$39:$F$782,СВЦЭМ!$A$39:$A$782,$A194,СВЦЭМ!$B$39:$B$782,F$190)+'СЕТ СН'!$F$12</f>
        <v>216.53254335</v>
      </c>
      <c r="G194" s="36">
        <f>SUMIFS(СВЦЭМ!$F$39:$F$782,СВЦЭМ!$A$39:$A$782,$A194,СВЦЭМ!$B$39:$B$782,G$190)+'СЕТ СН'!$F$12</f>
        <v>214.91372552999999</v>
      </c>
      <c r="H194" s="36">
        <f>SUMIFS(СВЦЭМ!$F$39:$F$782,СВЦЭМ!$A$39:$A$782,$A194,СВЦЭМ!$B$39:$B$782,H$190)+'СЕТ СН'!$F$12</f>
        <v>211.50102927</v>
      </c>
      <c r="I194" s="36">
        <f>SUMIFS(СВЦЭМ!$F$39:$F$782,СВЦЭМ!$A$39:$A$782,$A194,СВЦЭМ!$B$39:$B$782,I$190)+'СЕТ СН'!$F$12</f>
        <v>200.87196768000001</v>
      </c>
      <c r="J194" s="36">
        <f>SUMIFS(СВЦЭМ!$F$39:$F$782,СВЦЭМ!$A$39:$A$782,$A194,СВЦЭМ!$B$39:$B$782,J$190)+'СЕТ СН'!$F$12</f>
        <v>187.20057943</v>
      </c>
      <c r="K194" s="36">
        <f>SUMIFS(СВЦЭМ!$F$39:$F$782,СВЦЭМ!$A$39:$A$782,$A194,СВЦЭМ!$B$39:$B$782,K$190)+'СЕТ СН'!$F$12</f>
        <v>174.65530910000001</v>
      </c>
      <c r="L194" s="36">
        <f>SUMIFS(СВЦЭМ!$F$39:$F$782,СВЦЭМ!$A$39:$A$782,$A194,СВЦЭМ!$B$39:$B$782,L$190)+'СЕТ СН'!$F$12</f>
        <v>171.3613995</v>
      </c>
      <c r="M194" s="36">
        <f>SUMIFS(СВЦЭМ!$F$39:$F$782,СВЦЭМ!$A$39:$A$782,$A194,СВЦЭМ!$B$39:$B$782,M$190)+'СЕТ СН'!$F$12</f>
        <v>172.37958696999999</v>
      </c>
      <c r="N194" s="36">
        <f>SUMIFS(СВЦЭМ!$F$39:$F$782,СВЦЭМ!$A$39:$A$782,$A194,СВЦЭМ!$B$39:$B$782,N$190)+'СЕТ СН'!$F$12</f>
        <v>176.21805079999999</v>
      </c>
      <c r="O194" s="36">
        <f>SUMIFS(СВЦЭМ!$F$39:$F$782,СВЦЭМ!$A$39:$A$782,$A194,СВЦЭМ!$B$39:$B$782,O$190)+'СЕТ СН'!$F$12</f>
        <v>182.40139680999999</v>
      </c>
      <c r="P194" s="36">
        <f>SUMIFS(СВЦЭМ!$F$39:$F$782,СВЦЭМ!$A$39:$A$782,$A194,СВЦЭМ!$B$39:$B$782,P$190)+'СЕТ СН'!$F$12</f>
        <v>191.87114647999999</v>
      </c>
      <c r="Q194" s="36">
        <f>SUMIFS(СВЦЭМ!$F$39:$F$782,СВЦЭМ!$A$39:$A$782,$A194,СВЦЭМ!$B$39:$B$782,Q$190)+'СЕТ СН'!$F$12</f>
        <v>197.28890702999999</v>
      </c>
      <c r="R194" s="36">
        <f>SUMIFS(СВЦЭМ!$F$39:$F$782,СВЦЭМ!$A$39:$A$782,$A194,СВЦЭМ!$B$39:$B$782,R$190)+'СЕТ СН'!$F$12</f>
        <v>195.96637711</v>
      </c>
      <c r="S194" s="36">
        <f>SUMIFS(СВЦЭМ!$F$39:$F$782,СВЦЭМ!$A$39:$A$782,$A194,СВЦЭМ!$B$39:$B$782,S$190)+'СЕТ СН'!$F$12</f>
        <v>190.04758583</v>
      </c>
      <c r="T194" s="36">
        <f>SUMIFS(СВЦЭМ!$F$39:$F$782,СВЦЭМ!$A$39:$A$782,$A194,СВЦЭМ!$B$39:$B$782,T$190)+'СЕТ СН'!$F$12</f>
        <v>173.20054508999999</v>
      </c>
      <c r="U194" s="36">
        <f>SUMIFS(СВЦЭМ!$F$39:$F$782,СВЦЭМ!$A$39:$A$782,$A194,СВЦЭМ!$B$39:$B$782,U$190)+'СЕТ СН'!$F$12</f>
        <v>159.98021094999999</v>
      </c>
      <c r="V194" s="36">
        <f>SUMIFS(СВЦЭМ!$F$39:$F$782,СВЦЭМ!$A$39:$A$782,$A194,СВЦЭМ!$B$39:$B$782,V$190)+'СЕТ СН'!$F$12</f>
        <v>159.08435574999999</v>
      </c>
      <c r="W194" s="36">
        <f>SUMIFS(СВЦЭМ!$F$39:$F$782,СВЦЭМ!$A$39:$A$782,$A194,СВЦЭМ!$B$39:$B$782,W$190)+'СЕТ СН'!$F$12</f>
        <v>161.52561317000001</v>
      </c>
      <c r="X194" s="36">
        <f>SUMIFS(СВЦЭМ!$F$39:$F$782,СВЦЭМ!$A$39:$A$782,$A194,СВЦЭМ!$B$39:$B$782,X$190)+'СЕТ СН'!$F$12</f>
        <v>165.95842078000001</v>
      </c>
      <c r="Y194" s="36">
        <f>SUMIFS(СВЦЭМ!$F$39:$F$782,СВЦЭМ!$A$39:$A$782,$A194,СВЦЭМ!$B$39:$B$782,Y$190)+'СЕТ СН'!$F$12</f>
        <v>174.65623794000001</v>
      </c>
    </row>
    <row r="195" spans="1:25" ht="15.75" x14ac:dyDescent="0.2">
      <c r="A195" s="35">
        <f t="shared" si="5"/>
        <v>44291</v>
      </c>
      <c r="B195" s="36">
        <f>SUMIFS(СВЦЭМ!$F$39:$F$782,СВЦЭМ!$A$39:$A$782,$A195,СВЦЭМ!$B$39:$B$782,B$190)+'СЕТ СН'!$F$12</f>
        <v>189.26581733</v>
      </c>
      <c r="C195" s="36">
        <f>SUMIFS(СВЦЭМ!$F$39:$F$782,СВЦЭМ!$A$39:$A$782,$A195,СВЦЭМ!$B$39:$B$782,C$190)+'СЕТ СН'!$F$12</f>
        <v>205.00445146000001</v>
      </c>
      <c r="D195" s="36">
        <f>SUMIFS(СВЦЭМ!$F$39:$F$782,СВЦЭМ!$A$39:$A$782,$A195,СВЦЭМ!$B$39:$B$782,D$190)+'СЕТ СН'!$F$12</f>
        <v>214.70934829999999</v>
      </c>
      <c r="E195" s="36">
        <f>SUMIFS(СВЦЭМ!$F$39:$F$782,СВЦЭМ!$A$39:$A$782,$A195,СВЦЭМ!$B$39:$B$782,E$190)+'СЕТ СН'!$F$12</f>
        <v>216.02693085000001</v>
      </c>
      <c r="F195" s="36">
        <f>SUMIFS(СВЦЭМ!$F$39:$F$782,СВЦЭМ!$A$39:$A$782,$A195,СВЦЭМ!$B$39:$B$782,F$190)+'СЕТ СН'!$F$12</f>
        <v>216.65309364000001</v>
      </c>
      <c r="G195" s="36">
        <f>SUMIFS(СВЦЭМ!$F$39:$F$782,СВЦЭМ!$A$39:$A$782,$A195,СВЦЭМ!$B$39:$B$782,G$190)+'СЕТ СН'!$F$12</f>
        <v>216.25362565</v>
      </c>
      <c r="H195" s="36">
        <f>SUMIFS(СВЦЭМ!$F$39:$F$782,СВЦЭМ!$A$39:$A$782,$A195,СВЦЭМ!$B$39:$B$782,H$190)+'СЕТ СН'!$F$12</f>
        <v>206.94335853000001</v>
      </c>
      <c r="I195" s="36">
        <f>SUMIFS(СВЦЭМ!$F$39:$F$782,СВЦЭМ!$A$39:$A$782,$A195,СВЦЭМ!$B$39:$B$782,I$190)+'СЕТ СН'!$F$12</f>
        <v>193.89297747000001</v>
      </c>
      <c r="J195" s="36">
        <f>SUMIFS(СВЦЭМ!$F$39:$F$782,СВЦЭМ!$A$39:$A$782,$A195,СВЦЭМ!$B$39:$B$782,J$190)+'СЕТ СН'!$F$12</f>
        <v>186.92532446000001</v>
      </c>
      <c r="K195" s="36">
        <f>SUMIFS(СВЦЭМ!$F$39:$F$782,СВЦЭМ!$A$39:$A$782,$A195,СВЦЭМ!$B$39:$B$782,K$190)+'СЕТ СН'!$F$12</f>
        <v>179.55552939</v>
      </c>
      <c r="L195" s="36">
        <f>SUMIFS(СВЦЭМ!$F$39:$F$782,СВЦЭМ!$A$39:$A$782,$A195,СВЦЭМ!$B$39:$B$782,L$190)+'СЕТ СН'!$F$12</f>
        <v>182.44096443999999</v>
      </c>
      <c r="M195" s="36">
        <f>SUMIFS(СВЦЭМ!$F$39:$F$782,СВЦЭМ!$A$39:$A$782,$A195,СВЦЭМ!$B$39:$B$782,M$190)+'СЕТ СН'!$F$12</f>
        <v>181.25282594999999</v>
      </c>
      <c r="N195" s="36">
        <f>SUMIFS(СВЦЭМ!$F$39:$F$782,СВЦЭМ!$A$39:$A$782,$A195,СВЦЭМ!$B$39:$B$782,N$190)+'СЕТ СН'!$F$12</f>
        <v>181.47527640000001</v>
      </c>
      <c r="O195" s="36">
        <f>SUMIFS(СВЦЭМ!$F$39:$F$782,СВЦЭМ!$A$39:$A$782,$A195,СВЦЭМ!$B$39:$B$782,O$190)+'СЕТ СН'!$F$12</f>
        <v>188.39276249</v>
      </c>
      <c r="P195" s="36">
        <f>SUMIFS(СВЦЭМ!$F$39:$F$782,СВЦЭМ!$A$39:$A$782,$A195,СВЦЭМ!$B$39:$B$782,P$190)+'СЕТ СН'!$F$12</f>
        <v>197.68039895000001</v>
      </c>
      <c r="Q195" s="36">
        <f>SUMIFS(СВЦЭМ!$F$39:$F$782,СВЦЭМ!$A$39:$A$782,$A195,СВЦЭМ!$B$39:$B$782,Q$190)+'СЕТ СН'!$F$12</f>
        <v>201.61667152000001</v>
      </c>
      <c r="R195" s="36">
        <f>SUMIFS(СВЦЭМ!$F$39:$F$782,СВЦЭМ!$A$39:$A$782,$A195,СВЦЭМ!$B$39:$B$782,R$190)+'СЕТ СН'!$F$12</f>
        <v>199.61580257</v>
      </c>
      <c r="S195" s="36">
        <f>SUMIFS(СВЦЭМ!$F$39:$F$782,СВЦЭМ!$A$39:$A$782,$A195,СВЦЭМ!$B$39:$B$782,S$190)+'СЕТ СН'!$F$12</f>
        <v>195.19477941</v>
      </c>
      <c r="T195" s="36">
        <f>SUMIFS(СВЦЭМ!$F$39:$F$782,СВЦЭМ!$A$39:$A$782,$A195,СВЦЭМ!$B$39:$B$782,T$190)+'СЕТ СН'!$F$12</f>
        <v>183.30396694999999</v>
      </c>
      <c r="U195" s="36">
        <f>SUMIFS(СВЦЭМ!$F$39:$F$782,СВЦЭМ!$A$39:$A$782,$A195,СВЦЭМ!$B$39:$B$782,U$190)+'СЕТ СН'!$F$12</f>
        <v>173.75453927000001</v>
      </c>
      <c r="V195" s="36">
        <f>SUMIFS(СВЦЭМ!$F$39:$F$782,СВЦЭМ!$A$39:$A$782,$A195,СВЦЭМ!$B$39:$B$782,V$190)+'СЕТ СН'!$F$12</f>
        <v>173.01945669</v>
      </c>
      <c r="W195" s="36">
        <f>SUMIFS(СВЦЭМ!$F$39:$F$782,СВЦЭМ!$A$39:$A$782,$A195,СВЦЭМ!$B$39:$B$782,W$190)+'СЕТ СН'!$F$12</f>
        <v>176.34627119000001</v>
      </c>
      <c r="X195" s="36">
        <f>SUMIFS(СВЦЭМ!$F$39:$F$782,СВЦЭМ!$A$39:$A$782,$A195,СВЦЭМ!$B$39:$B$782,X$190)+'СЕТ СН'!$F$12</f>
        <v>173.0074975</v>
      </c>
      <c r="Y195" s="36">
        <f>SUMIFS(СВЦЭМ!$F$39:$F$782,СВЦЭМ!$A$39:$A$782,$A195,СВЦЭМ!$B$39:$B$782,Y$190)+'СЕТ СН'!$F$12</f>
        <v>177.25349836000001</v>
      </c>
    </row>
    <row r="196" spans="1:25" ht="15.75" x14ac:dyDescent="0.2">
      <c r="A196" s="35">
        <f t="shared" si="5"/>
        <v>44292</v>
      </c>
      <c r="B196" s="36">
        <f>SUMIFS(СВЦЭМ!$F$39:$F$782,СВЦЭМ!$A$39:$A$782,$A196,СВЦЭМ!$B$39:$B$782,B$190)+'СЕТ СН'!$F$12</f>
        <v>178.98834479999999</v>
      </c>
      <c r="C196" s="36">
        <f>SUMIFS(СВЦЭМ!$F$39:$F$782,СВЦЭМ!$A$39:$A$782,$A196,СВЦЭМ!$B$39:$B$782,C$190)+'СЕТ СН'!$F$12</f>
        <v>191.79966038000001</v>
      </c>
      <c r="D196" s="36">
        <f>SUMIFS(СВЦЭМ!$F$39:$F$782,СВЦЭМ!$A$39:$A$782,$A196,СВЦЭМ!$B$39:$B$782,D$190)+'СЕТ СН'!$F$12</f>
        <v>203.75167404000001</v>
      </c>
      <c r="E196" s="36">
        <f>SUMIFS(СВЦЭМ!$F$39:$F$782,СВЦЭМ!$A$39:$A$782,$A196,СВЦЭМ!$B$39:$B$782,E$190)+'СЕТ СН'!$F$12</f>
        <v>205.27872425999999</v>
      </c>
      <c r="F196" s="36">
        <f>SUMIFS(СВЦЭМ!$F$39:$F$782,СВЦЭМ!$A$39:$A$782,$A196,СВЦЭМ!$B$39:$B$782,F$190)+'СЕТ СН'!$F$12</f>
        <v>205.62056268000001</v>
      </c>
      <c r="G196" s="36">
        <f>SUMIFS(СВЦЭМ!$F$39:$F$782,СВЦЭМ!$A$39:$A$782,$A196,СВЦЭМ!$B$39:$B$782,G$190)+'СЕТ СН'!$F$12</f>
        <v>204.18304266000001</v>
      </c>
      <c r="H196" s="36">
        <f>SUMIFS(СВЦЭМ!$F$39:$F$782,СВЦЭМ!$A$39:$A$782,$A196,СВЦЭМ!$B$39:$B$782,H$190)+'СЕТ СН'!$F$12</f>
        <v>198.60278339000001</v>
      </c>
      <c r="I196" s="36">
        <f>SUMIFS(СВЦЭМ!$F$39:$F$782,СВЦЭМ!$A$39:$A$782,$A196,СВЦЭМ!$B$39:$B$782,I$190)+'СЕТ СН'!$F$12</f>
        <v>187.71994771999999</v>
      </c>
      <c r="J196" s="36">
        <f>SUMIFS(СВЦЭМ!$F$39:$F$782,СВЦЭМ!$A$39:$A$782,$A196,СВЦЭМ!$B$39:$B$782,J$190)+'СЕТ СН'!$F$12</f>
        <v>178.66483423</v>
      </c>
      <c r="K196" s="36">
        <f>SUMIFS(СВЦЭМ!$F$39:$F$782,СВЦЭМ!$A$39:$A$782,$A196,СВЦЭМ!$B$39:$B$782,K$190)+'СЕТ СН'!$F$12</f>
        <v>171.66983193999999</v>
      </c>
      <c r="L196" s="36">
        <f>SUMIFS(СВЦЭМ!$F$39:$F$782,СВЦЭМ!$A$39:$A$782,$A196,СВЦЭМ!$B$39:$B$782,L$190)+'СЕТ СН'!$F$12</f>
        <v>175.02891976999999</v>
      </c>
      <c r="M196" s="36">
        <f>SUMIFS(СВЦЭМ!$F$39:$F$782,СВЦЭМ!$A$39:$A$782,$A196,СВЦЭМ!$B$39:$B$782,M$190)+'СЕТ СН'!$F$12</f>
        <v>177.85555914</v>
      </c>
      <c r="N196" s="36">
        <f>SUMIFS(СВЦЭМ!$F$39:$F$782,СВЦЭМ!$A$39:$A$782,$A196,СВЦЭМ!$B$39:$B$782,N$190)+'СЕТ СН'!$F$12</f>
        <v>183.67136672999999</v>
      </c>
      <c r="O196" s="36">
        <f>SUMIFS(СВЦЭМ!$F$39:$F$782,СВЦЭМ!$A$39:$A$782,$A196,СВЦЭМ!$B$39:$B$782,O$190)+'СЕТ СН'!$F$12</f>
        <v>191.66848863999999</v>
      </c>
      <c r="P196" s="36">
        <f>SUMIFS(СВЦЭМ!$F$39:$F$782,СВЦЭМ!$A$39:$A$782,$A196,СВЦЭМ!$B$39:$B$782,P$190)+'СЕТ СН'!$F$12</f>
        <v>200.84891583000001</v>
      </c>
      <c r="Q196" s="36">
        <f>SUMIFS(СВЦЭМ!$F$39:$F$782,СВЦЭМ!$A$39:$A$782,$A196,СВЦЭМ!$B$39:$B$782,Q$190)+'СЕТ СН'!$F$12</f>
        <v>202.67785598</v>
      </c>
      <c r="R196" s="36">
        <f>SUMIFS(СВЦЭМ!$F$39:$F$782,СВЦЭМ!$A$39:$A$782,$A196,СВЦЭМ!$B$39:$B$782,R$190)+'СЕТ СН'!$F$12</f>
        <v>200.91383003999999</v>
      </c>
      <c r="S196" s="36">
        <f>SUMIFS(СВЦЭМ!$F$39:$F$782,СВЦЭМ!$A$39:$A$782,$A196,СВЦЭМ!$B$39:$B$782,S$190)+'СЕТ СН'!$F$12</f>
        <v>197.32021143</v>
      </c>
      <c r="T196" s="36">
        <f>SUMIFS(СВЦЭМ!$F$39:$F$782,СВЦЭМ!$A$39:$A$782,$A196,СВЦЭМ!$B$39:$B$782,T$190)+'СЕТ СН'!$F$12</f>
        <v>185.64217932</v>
      </c>
      <c r="U196" s="36">
        <f>SUMIFS(СВЦЭМ!$F$39:$F$782,СВЦЭМ!$A$39:$A$782,$A196,СВЦЭМ!$B$39:$B$782,U$190)+'СЕТ СН'!$F$12</f>
        <v>170.15310855999999</v>
      </c>
      <c r="V196" s="36">
        <f>SUMIFS(СВЦЭМ!$F$39:$F$782,СВЦЭМ!$A$39:$A$782,$A196,СВЦЭМ!$B$39:$B$782,V$190)+'СЕТ СН'!$F$12</f>
        <v>161.57928598999999</v>
      </c>
      <c r="W196" s="36">
        <f>SUMIFS(СВЦЭМ!$F$39:$F$782,СВЦЭМ!$A$39:$A$782,$A196,СВЦЭМ!$B$39:$B$782,W$190)+'СЕТ СН'!$F$12</f>
        <v>164.48353953</v>
      </c>
      <c r="X196" s="36">
        <f>SUMIFS(СВЦЭМ!$F$39:$F$782,СВЦЭМ!$A$39:$A$782,$A196,СВЦЭМ!$B$39:$B$782,X$190)+'СЕТ СН'!$F$12</f>
        <v>168.94620603000001</v>
      </c>
      <c r="Y196" s="36">
        <f>SUMIFS(СВЦЭМ!$F$39:$F$782,СВЦЭМ!$A$39:$A$782,$A196,СВЦЭМ!$B$39:$B$782,Y$190)+'СЕТ СН'!$F$12</f>
        <v>179.94515218000001</v>
      </c>
    </row>
    <row r="197" spans="1:25" ht="15.75" x14ac:dyDescent="0.2">
      <c r="A197" s="35">
        <f t="shared" si="5"/>
        <v>44293</v>
      </c>
      <c r="B197" s="36">
        <f>SUMIFS(СВЦЭМ!$F$39:$F$782,СВЦЭМ!$A$39:$A$782,$A197,СВЦЭМ!$B$39:$B$782,B$190)+'СЕТ СН'!$F$12</f>
        <v>195.63289932000001</v>
      </c>
      <c r="C197" s="36">
        <f>SUMIFS(СВЦЭМ!$F$39:$F$782,СВЦЭМ!$A$39:$A$782,$A197,СВЦЭМ!$B$39:$B$782,C$190)+'СЕТ СН'!$F$12</f>
        <v>202.80410982999999</v>
      </c>
      <c r="D197" s="36">
        <f>SUMIFS(СВЦЭМ!$F$39:$F$782,СВЦЭМ!$A$39:$A$782,$A197,СВЦЭМ!$B$39:$B$782,D$190)+'СЕТ СН'!$F$12</f>
        <v>195.43959532</v>
      </c>
      <c r="E197" s="36">
        <f>SUMIFS(СВЦЭМ!$F$39:$F$782,СВЦЭМ!$A$39:$A$782,$A197,СВЦЭМ!$B$39:$B$782,E$190)+'СЕТ СН'!$F$12</f>
        <v>194.6040218</v>
      </c>
      <c r="F197" s="36">
        <f>SUMIFS(СВЦЭМ!$F$39:$F$782,СВЦЭМ!$A$39:$A$782,$A197,СВЦЭМ!$B$39:$B$782,F$190)+'СЕТ СН'!$F$12</f>
        <v>195.31782945</v>
      </c>
      <c r="G197" s="36">
        <f>SUMIFS(СВЦЭМ!$F$39:$F$782,СВЦЭМ!$A$39:$A$782,$A197,СВЦЭМ!$B$39:$B$782,G$190)+'СЕТ СН'!$F$12</f>
        <v>196.83856854000001</v>
      </c>
      <c r="H197" s="36">
        <f>SUMIFS(СВЦЭМ!$F$39:$F$782,СВЦЭМ!$A$39:$A$782,$A197,СВЦЭМ!$B$39:$B$782,H$190)+'СЕТ СН'!$F$12</f>
        <v>204.05544234999999</v>
      </c>
      <c r="I197" s="36">
        <f>SUMIFS(СВЦЭМ!$F$39:$F$782,СВЦЭМ!$A$39:$A$782,$A197,СВЦЭМ!$B$39:$B$782,I$190)+'СЕТ СН'!$F$12</f>
        <v>197.75717123000001</v>
      </c>
      <c r="J197" s="36">
        <f>SUMIFS(СВЦЭМ!$F$39:$F$782,СВЦЭМ!$A$39:$A$782,$A197,СВЦЭМ!$B$39:$B$782,J$190)+'СЕТ СН'!$F$12</f>
        <v>188.27568972</v>
      </c>
      <c r="K197" s="36">
        <f>SUMIFS(СВЦЭМ!$F$39:$F$782,СВЦЭМ!$A$39:$A$782,$A197,СВЦЭМ!$B$39:$B$782,K$190)+'СЕТ СН'!$F$12</f>
        <v>179.51029699</v>
      </c>
      <c r="L197" s="36">
        <f>SUMIFS(СВЦЭМ!$F$39:$F$782,СВЦЭМ!$A$39:$A$782,$A197,СВЦЭМ!$B$39:$B$782,L$190)+'СЕТ СН'!$F$12</f>
        <v>180.72632224</v>
      </c>
      <c r="M197" s="36">
        <f>SUMIFS(СВЦЭМ!$F$39:$F$782,СВЦЭМ!$A$39:$A$782,$A197,СВЦЭМ!$B$39:$B$782,M$190)+'СЕТ СН'!$F$12</f>
        <v>178.25020054000001</v>
      </c>
      <c r="N197" s="36">
        <f>SUMIFS(СВЦЭМ!$F$39:$F$782,СВЦЭМ!$A$39:$A$782,$A197,СВЦЭМ!$B$39:$B$782,N$190)+'СЕТ СН'!$F$12</f>
        <v>183.46803072</v>
      </c>
      <c r="O197" s="36">
        <f>SUMIFS(СВЦЭМ!$F$39:$F$782,СВЦЭМ!$A$39:$A$782,$A197,СВЦЭМ!$B$39:$B$782,O$190)+'СЕТ СН'!$F$12</f>
        <v>188.44188047</v>
      </c>
      <c r="P197" s="36">
        <f>SUMIFS(СВЦЭМ!$F$39:$F$782,СВЦЭМ!$A$39:$A$782,$A197,СВЦЭМ!$B$39:$B$782,P$190)+'СЕТ СН'!$F$12</f>
        <v>196.33516155999999</v>
      </c>
      <c r="Q197" s="36">
        <f>SUMIFS(СВЦЭМ!$F$39:$F$782,СВЦЭМ!$A$39:$A$782,$A197,СВЦЭМ!$B$39:$B$782,Q$190)+'СЕТ СН'!$F$12</f>
        <v>203.73567807000001</v>
      </c>
      <c r="R197" s="36">
        <f>SUMIFS(СВЦЭМ!$F$39:$F$782,СВЦЭМ!$A$39:$A$782,$A197,СВЦЭМ!$B$39:$B$782,R$190)+'СЕТ СН'!$F$12</f>
        <v>203.81396038</v>
      </c>
      <c r="S197" s="36">
        <f>SUMIFS(СВЦЭМ!$F$39:$F$782,СВЦЭМ!$A$39:$A$782,$A197,СВЦЭМ!$B$39:$B$782,S$190)+'СЕТ СН'!$F$12</f>
        <v>197.37483481000001</v>
      </c>
      <c r="T197" s="36">
        <f>SUMIFS(СВЦЭМ!$F$39:$F$782,СВЦЭМ!$A$39:$A$782,$A197,СВЦЭМ!$B$39:$B$782,T$190)+'СЕТ СН'!$F$12</f>
        <v>182.30103120999999</v>
      </c>
      <c r="U197" s="36">
        <f>SUMIFS(СВЦЭМ!$F$39:$F$782,СВЦЭМ!$A$39:$A$782,$A197,СВЦЭМ!$B$39:$B$782,U$190)+'СЕТ СН'!$F$12</f>
        <v>172.74728077</v>
      </c>
      <c r="V197" s="36">
        <f>SUMIFS(СВЦЭМ!$F$39:$F$782,СВЦЭМ!$A$39:$A$782,$A197,СВЦЭМ!$B$39:$B$782,V$190)+'СЕТ СН'!$F$12</f>
        <v>169.55326966999999</v>
      </c>
      <c r="W197" s="36">
        <f>SUMIFS(СВЦЭМ!$F$39:$F$782,СВЦЭМ!$A$39:$A$782,$A197,СВЦЭМ!$B$39:$B$782,W$190)+'СЕТ СН'!$F$12</f>
        <v>169.65183748000001</v>
      </c>
      <c r="X197" s="36">
        <f>SUMIFS(СВЦЭМ!$F$39:$F$782,СВЦЭМ!$A$39:$A$782,$A197,СВЦЭМ!$B$39:$B$782,X$190)+'СЕТ СН'!$F$12</f>
        <v>172.36745655000001</v>
      </c>
      <c r="Y197" s="36">
        <f>SUMIFS(СВЦЭМ!$F$39:$F$782,СВЦЭМ!$A$39:$A$782,$A197,СВЦЭМ!$B$39:$B$782,Y$190)+'СЕТ СН'!$F$12</f>
        <v>181.71267639000001</v>
      </c>
    </row>
    <row r="198" spans="1:25" ht="15.75" x14ac:dyDescent="0.2">
      <c r="A198" s="35">
        <f t="shared" si="5"/>
        <v>44294</v>
      </c>
      <c r="B198" s="36">
        <f>SUMIFS(СВЦЭМ!$F$39:$F$782,СВЦЭМ!$A$39:$A$782,$A198,СВЦЭМ!$B$39:$B$782,B$190)+'СЕТ СН'!$F$12</f>
        <v>187.86498005999999</v>
      </c>
      <c r="C198" s="36">
        <f>SUMIFS(СВЦЭМ!$F$39:$F$782,СВЦЭМ!$A$39:$A$782,$A198,СВЦЭМ!$B$39:$B$782,C$190)+'СЕТ СН'!$F$12</f>
        <v>201.29557364999999</v>
      </c>
      <c r="D198" s="36">
        <f>SUMIFS(СВЦЭМ!$F$39:$F$782,СВЦЭМ!$A$39:$A$782,$A198,СВЦЭМ!$B$39:$B$782,D$190)+'СЕТ СН'!$F$12</f>
        <v>198.21580875000001</v>
      </c>
      <c r="E198" s="36">
        <f>SUMIFS(СВЦЭМ!$F$39:$F$782,СВЦЭМ!$A$39:$A$782,$A198,СВЦЭМ!$B$39:$B$782,E$190)+'СЕТ СН'!$F$12</f>
        <v>197.16214726000001</v>
      </c>
      <c r="F198" s="36">
        <f>SUMIFS(СВЦЭМ!$F$39:$F$782,СВЦЭМ!$A$39:$A$782,$A198,СВЦЭМ!$B$39:$B$782,F$190)+'СЕТ СН'!$F$12</f>
        <v>197.11064751000001</v>
      </c>
      <c r="G198" s="36">
        <f>SUMIFS(СВЦЭМ!$F$39:$F$782,СВЦЭМ!$A$39:$A$782,$A198,СВЦЭМ!$B$39:$B$782,G$190)+'СЕТ СН'!$F$12</f>
        <v>199.60098812999999</v>
      </c>
      <c r="H198" s="36">
        <f>SUMIFS(СВЦЭМ!$F$39:$F$782,СВЦЭМ!$A$39:$A$782,$A198,СВЦЭМ!$B$39:$B$782,H$190)+'СЕТ СН'!$F$12</f>
        <v>196.85009701000001</v>
      </c>
      <c r="I198" s="36">
        <f>SUMIFS(СВЦЭМ!$F$39:$F$782,СВЦЭМ!$A$39:$A$782,$A198,СВЦЭМ!$B$39:$B$782,I$190)+'СЕТ СН'!$F$12</f>
        <v>187.61965004999999</v>
      </c>
      <c r="J198" s="36">
        <f>SUMIFS(СВЦЭМ!$F$39:$F$782,СВЦЭМ!$A$39:$A$782,$A198,СВЦЭМ!$B$39:$B$782,J$190)+'СЕТ СН'!$F$12</f>
        <v>186.72435012</v>
      </c>
      <c r="K198" s="36">
        <f>SUMIFS(СВЦЭМ!$F$39:$F$782,СВЦЭМ!$A$39:$A$782,$A198,СВЦЭМ!$B$39:$B$782,K$190)+'СЕТ СН'!$F$12</f>
        <v>183.01337025000001</v>
      </c>
      <c r="L198" s="36">
        <f>SUMIFS(СВЦЭМ!$F$39:$F$782,СВЦЭМ!$A$39:$A$782,$A198,СВЦЭМ!$B$39:$B$782,L$190)+'СЕТ СН'!$F$12</f>
        <v>183.81478835999999</v>
      </c>
      <c r="M198" s="36">
        <f>SUMIFS(СВЦЭМ!$F$39:$F$782,СВЦЭМ!$A$39:$A$782,$A198,СВЦЭМ!$B$39:$B$782,M$190)+'СЕТ СН'!$F$12</f>
        <v>185.40372352</v>
      </c>
      <c r="N198" s="36">
        <f>SUMIFS(СВЦЭМ!$F$39:$F$782,СВЦЭМ!$A$39:$A$782,$A198,СВЦЭМ!$B$39:$B$782,N$190)+'СЕТ СН'!$F$12</f>
        <v>189.12070793999999</v>
      </c>
      <c r="O198" s="36">
        <f>SUMIFS(СВЦЭМ!$F$39:$F$782,СВЦЭМ!$A$39:$A$782,$A198,СВЦЭМ!$B$39:$B$782,O$190)+'СЕТ СН'!$F$12</f>
        <v>190.09090671999999</v>
      </c>
      <c r="P198" s="36">
        <f>SUMIFS(СВЦЭМ!$F$39:$F$782,СВЦЭМ!$A$39:$A$782,$A198,СВЦЭМ!$B$39:$B$782,P$190)+'СЕТ СН'!$F$12</f>
        <v>190.56569829</v>
      </c>
      <c r="Q198" s="36">
        <f>SUMIFS(СВЦЭМ!$F$39:$F$782,СВЦЭМ!$A$39:$A$782,$A198,СВЦЭМ!$B$39:$B$782,Q$190)+'СЕТ СН'!$F$12</f>
        <v>194.85912754</v>
      </c>
      <c r="R198" s="36">
        <f>SUMIFS(СВЦЭМ!$F$39:$F$782,СВЦЭМ!$A$39:$A$782,$A198,СВЦЭМ!$B$39:$B$782,R$190)+'СЕТ СН'!$F$12</f>
        <v>192.92706555000001</v>
      </c>
      <c r="S198" s="36">
        <f>SUMIFS(СВЦЭМ!$F$39:$F$782,СВЦЭМ!$A$39:$A$782,$A198,СВЦЭМ!$B$39:$B$782,S$190)+'СЕТ СН'!$F$12</f>
        <v>190.04542264</v>
      </c>
      <c r="T198" s="36">
        <f>SUMIFS(СВЦЭМ!$F$39:$F$782,СВЦЭМ!$A$39:$A$782,$A198,СВЦЭМ!$B$39:$B$782,T$190)+'СЕТ СН'!$F$12</f>
        <v>185.853015</v>
      </c>
      <c r="U198" s="36">
        <f>SUMIFS(СВЦЭМ!$F$39:$F$782,СВЦЭМ!$A$39:$A$782,$A198,СВЦЭМ!$B$39:$B$782,U$190)+'СЕТ СН'!$F$12</f>
        <v>172.92487677</v>
      </c>
      <c r="V198" s="36">
        <f>SUMIFS(СВЦЭМ!$F$39:$F$782,СВЦЭМ!$A$39:$A$782,$A198,СВЦЭМ!$B$39:$B$782,V$190)+'СЕТ СН'!$F$12</f>
        <v>172.2690594</v>
      </c>
      <c r="W198" s="36">
        <f>SUMIFS(СВЦЭМ!$F$39:$F$782,СВЦЭМ!$A$39:$A$782,$A198,СВЦЭМ!$B$39:$B$782,W$190)+'СЕТ СН'!$F$12</f>
        <v>175.96354434</v>
      </c>
      <c r="X198" s="36">
        <f>SUMIFS(СВЦЭМ!$F$39:$F$782,СВЦЭМ!$A$39:$A$782,$A198,СВЦЭМ!$B$39:$B$782,X$190)+'СЕТ СН'!$F$12</f>
        <v>179.29135317000001</v>
      </c>
      <c r="Y198" s="36">
        <f>SUMIFS(СВЦЭМ!$F$39:$F$782,СВЦЭМ!$A$39:$A$782,$A198,СВЦЭМ!$B$39:$B$782,Y$190)+'СЕТ СН'!$F$12</f>
        <v>186.86689203</v>
      </c>
    </row>
    <row r="199" spans="1:25" ht="15.75" x14ac:dyDescent="0.2">
      <c r="A199" s="35">
        <f t="shared" si="5"/>
        <v>44295</v>
      </c>
      <c r="B199" s="36">
        <f>SUMIFS(СВЦЭМ!$F$39:$F$782,СВЦЭМ!$A$39:$A$782,$A199,СВЦЭМ!$B$39:$B$782,B$190)+'СЕТ СН'!$F$12</f>
        <v>182.63498031</v>
      </c>
      <c r="C199" s="36">
        <f>SUMIFS(СВЦЭМ!$F$39:$F$782,СВЦЭМ!$A$39:$A$782,$A199,СВЦЭМ!$B$39:$B$782,C$190)+'СЕТ СН'!$F$12</f>
        <v>190.12970555999999</v>
      </c>
      <c r="D199" s="36">
        <f>SUMIFS(СВЦЭМ!$F$39:$F$782,СВЦЭМ!$A$39:$A$782,$A199,СВЦЭМ!$B$39:$B$782,D$190)+'СЕТ СН'!$F$12</f>
        <v>196.96358917000001</v>
      </c>
      <c r="E199" s="36">
        <f>SUMIFS(СВЦЭМ!$F$39:$F$782,СВЦЭМ!$A$39:$A$782,$A199,СВЦЭМ!$B$39:$B$782,E$190)+'СЕТ СН'!$F$12</f>
        <v>196.89686877</v>
      </c>
      <c r="F199" s="36">
        <f>SUMIFS(СВЦЭМ!$F$39:$F$782,СВЦЭМ!$A$39:$A$782,$A199,СВЦЭМ!$B$39:$B$782,F$190)+'СЕТ СН'!$F$12</f>
        <v>196.8279004</v>
      </c>
      <c r="G199" s="36">
        <f>SUMIFS(СВЦЭМ!$F$39:$F$782,СВЦЭМ!$A$39:$A$782,$A199,СВЦЭМ!$B$39:$B$782,G$190)+'СЕТ СН'!$F$12</f>
        <v>197.61542301</v>
      </c>
      <c r="H199" s="36">
        <f>SUMIFS(СВЦЭМ!$F$39:$F$782,СВЦЭМ!$A$39:$A$782,$A199,СВЦЭМ!$B$39:$B$782,H$190)+'СЕТ СН'!$F$12</f>
        <v>194.77366076999999</v>
      </c>
      <c r="I199" s="36">
        <f>SUMIFS(СВЦЭМ!$F$39:$F$782,СВЦЭМ!$A$39:$A$782,$A199,СВЦЭМ!$B$39:$B$782,I$190)+'СЕТ СН'!$F$12</f>
        <v>181.10065888</v>
      </c>
      <c r="J199" s="36">
        <f>SUMIFS(СВЦЭМ!$F$39:$F$782,СВЦЭМ!$A$39:$A$782,$A199,СВЦЭМ!$B$39:$B$782,J$190)+'СЕТ СН'!$F$12</f>
        <v>182.41176958</v>
      </c>
      <c r="K199" s="36">
        <f>SUMIFS(СВЦЭМ!$F$39:$F$782,СВЦЭМ!$A$39:$A$782,$A199,СВЦЭМ!$B$39:$B$782,K$190)+'СЕТ СН'!$F$12</f>
        <v>182.59004798000001</v>
      </c>
      <c r="L199" s="36">
        <f>SUMIFS(СВЦЭМ!$F$39:$F$782,СВЦЭМ!$A$39:$A$782,$A199,СВЦЭМ!$B$39:$B$782,L$190)+'СЕТ СН'!$F$12</f>
        <v>183.35524688999999</v>
      </c>
      <c r="M199" s="36">
        <f>SUMIFS(СВЦЭМ!$F$39:$F$782,СВЦЭМ!$A$39:$A$782,$A199,СВЦЭМ!$B$39:$B$782,M$190)+'СЕТ СН'!$F$12</f>
        <v>181.84553911</v>
      </c>
      <c r="N199" s="36">
        <f>SUMIFS(СВЦЭМ!$F$39:$F$782,СВЦЭМ!$A$39:$A$782,$A199,СВЦЭМ!$B$39:$B$782,N$190)+'СЕТ СН'!$F$12</f>
        <v>185.89458378</v>
      </c>
      <c r="O199" s="36">
        <f>SUMIFS(СВЦЭМ!$F$39:$F$782,СВЦЭМ!$A$39:$A$782,$A199,СВЦЭМ!$B$39:$B$782,O$190)+'СЕТ СН'!$F$12</f>
        <v>182.33258108000001</v>
      </c>
      <c r="P199" s="36">
        <f>SUMIFS(СВЦЭМ!$F$39:$F$782,СВЦЭМ!$A$39:$A$782,$A199,СВЦЭМ!$B$39:$B$782,P$190)+'СЕТ СН'!$F$12</f>
        <v>187.21461952000001</v>
      </c>
      <c r="Q199" s="36">
        <f>SUMIFS(СВЦЭМ!$F$39:$F$782,СВЦЭМ!$A$39:$A$782,$A199,СВЦЭМ!$B$39:$B$782,Q$190)+'СЕТ СН'!$F$12</f>
        <v>192.05461697000001</v>
      </c>
      <c r="R199" s="36">
        <f>SUMIFS(СВЦЭМ!$F$39:$F$782,СВЦЭМ!$A$39:$A$782,$A199,СВЦЭМ!$B$39:$B$782,R$190)+'СЕТ СН'!$F$12</f>
        <v>188.81846256</v>
      </c>
      <c r="S199" s="36">
        <f>SUMIFS(СВЦЭМ!$F$39:$F$782,СВЦЭМ!$A$39:$A$782,$A199,СВЦЭМ!$B$39:$B$782,S$190)+'СЕТ СН'!$F$12</f>
        <v>184.81876398</v>
      </c>
      <c r="T199" s="36">
        <f>SUMIFS(СВЦЭМ!$F$39:$F$782,СВЦЭМ!$A$39:$A$782,$A199,СВЦЭМ!$B$39:$B$782,T$190)+'СЕТ СН'!$F$12</f>
        <v>184.22929044</v>
      </c>
      <c r="U199" s="36">
        <f>SUMIFS(СВЦЭМ!$F$39:$F$782,СВЦЭМ!$A$39:$A$782,$A199,СВЦЭМ!$B$39:$B$782,U$190)+'СЕТ СН'!$F$12</f>
        <v>183.14100200999999</v>
      </c>
      <c r="V199" s="36">
        <f>SUMIFS(СВЦЭМ!$F$39:$F$782,СВЦЭМ!$A$39:$A$782,$A199,СВЦЭМ!$B$39:$B$782,V$190)+'СЕТ СН'!$F$12</f>
        <v>185.4007814</v>
      </c>
      <c r="W199" s="36">
        <f>SUMIFS(СВЦЭМ!$F$39:$F$782,СВЦЭМ!$A$39:$A$782,$A199,СВЦЭМ!$B$39:$B$782,W$190)+'СЕТ СН'!$F$12</f>
        <v>186.31800978000001</v>
      </c>
      <c r="X199" s="36">
        <f>SUMIFS(СВЦЭМ!$F$39:$F$782,СВЦЭМ!$A$39:$A$782,$A199,СВЦЭМ!$B$39:$B$782,X$190)+'СЕТ СН'!$F$12</f>
        <v>183.22336820000001</v>
      </c>
      <c r="Y199" s="36">
        <f>SUMIFS(СВЦЭМ!$F$39:$F$782,СВЦЭМ!$A$39:$A$782,$A199,СВЦЭМ!$B$39:$B$782,Y$190)+'СЕТ СН'!$F$12</f>
        <v>177.61971376</v>
      </c>
    </row>
    <row r="200" spans="1:25" ht="15.75" x14ac:dyDescent="0.2">
      <c r="A200" s="35">
        <f t="shared" si="5"/>
        <v>44296</v>
      </c>
      <c r="B200" s="36">
        <f>SUMIFS(СВЦЭМ!$F$39:$F$782,СВЦЭМ!$A$39:$A$782,$A200,СВЦЭМ!$B$39:$B$782,B$190)+'СЕТ СН'!$F$12</f>
        <v>191.72062535000001</v>
      </c>
      <c r="C200" s="36">
        <f>SUMIFS(СВЦЭМ!$F$39:$F$782,СВЦЭМ!$A$39:$A$782,$A200,СВЦЭМ!$B$39:$B$782,C$190)+'СЕТ СН'!$F$12</f>
        <v>200.05308295</v>
      </c>
      <c r="D200" s="36">
        <f>SUMIFS(СВЦЭМ!$F$39:$F$782,СВЦЭМ!$A$39:$A$782,$A200,СВЦЭМ!$B$39:$B$782,D$190)+'СЕТ СН'!$F$12</f>
        <v>202.00616812000001</v>
      </c>
      <c r="E200" s="36">
        <f>SUMIFS(СВЦЭМ!$F$39:$F$782,СВЦЭМ!$A$39:$A$782,$A200,СВЦЭМ!$B$39:$B$782,E$190)+'СЕТ СН'!$F$12</f>
        <v>198.68933458000001</v>
      </c>
      <c r="F200" s="36">
        <f>SUMIFS(СВЦЭМ!$F$39:$F$782,СВЦЭМ!$A$39:$A$782,$A200,СВЦЭМ!$B$39:$B$782,F$190)+'СЕТ СН'!$F$12</f>
        <v>195.74183173</v>
      </c>
      <c r="G200" s="36">
        <f>SUMIFS(СВЦЭМ!$F$39:$F$782,СВЦЭМ!$A$39:$A$782,$A200,СВЦЭМ!$B$39:$B$782,G$190)+'СЕТ СН'!$F$12</f>
        <v>196.37965154</v>
      </c>
      <c r="H200" s="36">
        <f>SUMIFS(СВЦЭМ!$F$39:$F$782,СВЦЭМ!$A$39:$A$782,$A200,СВЦЭМ!$B$39:$B$782,H$190)+'СЕТ СН'!$F$12</f>
        <v>193.95811745</v>
      </c>
      <c r="I200" s="36">
        <f>SUMIFS(СВЦЭМ!$F$39:$F$782,СВЦЭМ!$A$39:$A$782,$A200,СВЦЭМ!$B$39:$B$782,I$190)+'СЕТ СН'!$F$12</f>
        <v>187.29936076999999</v>
      </c>
      <c r="J200" s="36">
        <f>SUMIFS(СВЦЭМ!$F$39:$F$782,СВЦЭМ!$A$39:$A$782,$A200,СВЦЭМ!$B$39:$B$782,J$190)+'СЕТ СН'!$F$12</f>
        <v>178.86275714000001</v>
      </c>
      <c r="K200" s="36">
        <f>SUMIFS(СВЦЭМ!$F$39:$F$782,СВЦЭМ!$A$39:$A$782,$A200,СВЦЭМ!$B$39:$B$782,K$190)+'СЕТ СН'!$F$12</f>
        <v>167.39468629999999</v>
      </c>
      <c r="L200" s="36">
        <f>SUMIFS(СВЦЭМ!$F$39:$F$782,СВЦЭМ!$A$39:$A$782,$A200,СВЦЭМ!$B$39:$B$782,L$190)+'СЕТ СН'!$F$12</f>
        <v>169.11720604000001</v>
      </c>
      <c r="M200" s="36">
        <f>SUMIFS(СВЦЭМ!$F$39:$F$782,СВЦЭМ!$A$39:$A$782,$A200,СВЦЭМ!$B$39:$B$782,M$190)+'СЕТ СН'!$F$12</f>
        <v>172.7450139</v>
      </c>
      <c r="N200" s="36">
        <f>SUMIFS(СВЦЭМ!$F$39:$F$782,СВЦЭМ!$A$39:$A$782,$A200,СВЦЭМ!$B$39:$B$782,N$190)+'СЕТ СН'!$F$12</f>
        <v>181.67733107999999</v>
      </c>
      <c r="O200" s="36">
        <f>SUMIFS(СВЦЭМ!$F$39:$F$782,СВЦЭМ!$A$39:$A$782,$A200,СВЦЭМ!$B$39:$B$782,O$190)+'СЕТ СН'!$F$12</f>
        <v>186.60044547000001</v>
      </c>
      <c r="P200" s="36">
        <f>SUMIFS(СВЦЭМ!$F$39:$F$782,СВЦЭМ!$A$39:$A$782,$A200,СВЦЭМ!$B$39:$B$782,P$190)+'СЕТ СН'!$F$12</f>
        <v>195.78186092000001</v>
      </c>
      <c r="Q200" s="36">
        <f>SUMIFS(СВЦЭМ!$F$39:$F$782,СВЦЭМ!$A$39:$A$782,$A200,СВЦЭМ!$B$39:$B$782,Q$190)+'СЕТ СН'!$F$12</f>
        <v>198.48858039999999</v>
      </c>
      <c r="R200" s="36">
        <f>SUMIFS(СВЦЭМ!$F$39:$F$782,СВЦЭМ!$A$39:$A$782,$A200,СВЦЭМ!$B$39:$B$782,R$190)+'СЕТ СН'!$F$12</f>
        <v>196.07999735999999</v>
      </c>
      <c r="S200" s="36">
        <f>SUMIFS(СВЦЭМ!$F$39:$F$782,СВЦЭМ!$A$39:$A$782,$A200,СВЦЭМ!$B$39:$B$782,S$190)+'СЕТ СН'!$F$12</f>
        <v>186.59410857</v>
      </c>
      <c r="T200" s="36">
        <f>SUMIFS(СВЦЭМ!$F$39:$F$782,СВЦЭМ!$A$39:$A$782,$A200,СВЦЭМ!$B$39:$B$782,T$190)+'СЕТ СН'!$F$12</f>
        <v>166.64489434000001</v>
      </c>
      <c r="U200" s="36">
        <f>SUMIFS(СВЦЭМ!$F$39:$F$782,СВЦЭМ!$A$39:$A$782,$A200,СВЦЭМ!$B$39:$B$782,U$190)+'СЕТ СН'!$F$12</f>
        <v>153.40044257</v>
      </c>
      <c r="V200" s="36">
        <f>SUMIFS(СВЦЭМ!$F$39:$F$782,СВЦЭМ!$A$39:$A$782,$A200,СВЦЭМ!$B$39:$B$782,V$190)+'СЕТ СН'!$F$12</f>
        <v>152.58344246999999</v>
      </c>
      <c r="W200" s="36">
        <f>SUMIFS(СВЦЭМ!$F$39:$F$782,СВЦЭМ!$A$39:$A$782,$A200,СВЦЭМ!$B$39:$B$782,W$190)+'СЕТ СН'!$F$12</f>
        <v>155.11056099000001</v>
      </c>
      <c r="X200" s="36">
        <f>SUMIFS(СВЦЭМ!$F$39:$F$782,СВЦЭМ!$A$39:$A$782,$A200,СВЦЭМ!$B$39:$B$782,X$190)+'СЕТ СН'!$F$12</f>
        <v>155.96917635</v>
      </c>
      <c r="Y200" s="36">
        <f>SUMIFS(СВЦЭМ!$F$39:$F$782,СВЦЭМ!$A$39:$A$782,$A200,СВЦЭМ!$B$39:$B$782,Y$190)+'СЕТ СН'!$F$12</f>
        <v>164.16380434999999</v>
      </c>
    </row>
    <row r="201" spans="1:25" ht="15.75" x14ac:dyDescent="0.2">
      <c r="A201" s="35">
        <f t="shared" si="5"/>
        <v>44297</v>
      </c>
      <c r="B201" s="36">
        <f>SUMIFS(СВЦЭМ!$F$39:$F$782,СВЦЭМ!$A$39:$A$782,$A201,СВЦЭМ!$B$39:$B$782,B$190)+'СЕТ СН'!$F$12</f>
        <v>179.84023228999999</v>
      </c>
      <c r="C201" s="36">
        <f>SUMIFS(СВЦЭМ!$F$39:$F$782,СВЦЭМ!$A$39:$A$782,$A201,СВЦЭМ!$B$39:$B$782,C$190)+'СЕТ СН'!$F$12</f>
        <v>200.23765847999999</v>
      </c>
      <c r="D201" s="36">
        <f>SUMIFS(СВЦЭМ!$F$39:$F$782,СВЦЭМ!$A$39:$A$782,$A201,СВЦЭМ!$B$39:$B$782,D$190)+'СЕТ СН'!$F$12</f>
        <v>214.37141581</v>
      </c>
      <c r="E201" s="36">
        <f>SUMIFS(СВЦЭМ!$F$39:$F$782,СВЦЭМ!$A$39:$A$782,$A201,СВЦЭМ!$B$39:$B$782,E$190)+'СЕТ СН'!$F$12</f>
        <v>218.53538207</v>
      </c>
      <c r="F201" s="36">
        <f>SUMIFS(СВЦЭМ!$F$39:$F$782,СВЦЭМ!$A$39:$A$782,$A201,СВЦЭМ!$B$39:$B$782,F$190)+'СЕТ СН'!$F$12</f>
        <v>221.59166078000001</v>
      </c>
      <c r="G201" s="36">
        <f>SUMIFS(СВЦЭМ!$F$39:$F$782,СВЦЭМ!$A$39:$A$782,$A201,СВЦЭМ!$B$39:$B$782,G$190)+'СЕТ СН'!$F$12</f>
        <v>220.90895112999999</v>
      </c>
      <c r="H201" s="36">
        <f>SUMIFS(СВЦЭМ!$F$39:$F$782,СВЦЭМ!$A$39:$A$782,$A201,СВЦЭМ!$B$39:$B$782,H$190)+'СЕТ СН'!$F$12</f>
        <v>217.63260642</v>
      </c>
      <c r="I201" s="36">
        <f>SUMIFS(СВЦЭМ!$F$39:$F$782,СВЦЭМ!$A$39:$A$782,$A201,СВЦЭМ!$B$39:$B$782,I$190)+'СЕТ СН'!$F$12</f>
        <v>204.37567976</v>
      </c>
      <c r="J201" s="36">
        <f>SUMIFS(СВЦЭМ!$F$39:$F$782,СВЦЭМ!$A$39:$A$782,$A201,СВЦЭМ!$B$39:$B$782,J$190)+'СЕТ СН'!$F$12</f>
        <v>192.40463965000001</v>
      </c>
      <c r="K201" s="36">
        <f>SUMIFS(СВЦЭМ!$F$39:$F$782,СВЦЭМ!$A$39:$A$782,$A201,СВЦЭМ!$B$39:$B$782,K$190)+'СЕТ СН'!$F$12</f>
        <v>179.42394709000001</v>
      </c>
      <c r="L201" s="36">
        <f>SUMIFS(СВЦЭМ!$F$39:$F$782,СВЦЭМ!$A$39:$A$782,$A201,СВЦЭМ!$B$39:$B$782,L$190)+'СЕТ СН'!$F$12</f>
        <v>178.89993326000001</v>
      </c>
      <c r="M201" s="36">
        <f>SUMIFS(СВЦЭМ!$F$39:$F$782,СВЦЭМ!$A$39:$A$782,$A201,СВЦЭМ!$B$39:$B$782,M$190)+'СЕТ СН'!$F$12</f>
        <v>180.09659959999999</v>
      </c>
      <c r="N201" s="36">
        <f>SUMIFS(СВЦЭМ!$F$39:$F$782,СВЦЭМ!$A$39:$A$782,$A201,СВЦЭМ!$B$39:$B$782,N$190)+'СЕТ СН'!$F$12</f>
        <v>185.72602448999999</v>
      </c>
      <c r="O201" s="36">
        <f>SUMIFS(СВЦЭМ!$F$39:$F$782,СВЦЭМ!$A$39:$A$782,$A201,СВЦЭМ!$B$39:$B$782,O$190)+'СЕТ СН'!$F$12</f>
        <v>191.19422893000001</v>
      </c>
      <c r="P201" s="36">
        <f>SUMIFS(СВЦЭМ!$F$39:$F$782,СВЦЭМ!$A$39:$A$782,$A201,СВЦЭМ!$B$39:$B$782,P$190)+'СЕТ СН'!$F$12</f>
        <v>201.09190118000001</v>
      </c>
      <c r="Q201" s="36">
        <f>SUMIFS(СВЦЭМ!$F$39:$F$782,СВЦЭМ!$A$39:$A$782,$A201,СВЦЭМ!$B$39:$B$782,Q$190)+'СЕТ СН'!$F$12</f>
        <v>206.91672792</v>
      </c>
      <c r="R201" s="36">
        <f>SUMIFS(СВЦЭМ!$F$39:$F$782,СВЦЭМ!$A$39:$A$782,$A201,СВЦЭМ!$B$39:$B$782,R$190)+'СЕТ СН'!$F$12</f>
        <v>203.95062608000001</v>
      </c>
      <c r="S201" s="36">
        <f>SUMIFS(СВЦЭМ!$F$39:$F$782,СВЦЭМ!$A$39:$A$782,$A201,СВЦЭМ!$B$39:$B$782,S$190)+'СЕТ СН'!$F$12</f>
        <v>198.62983894000001</v>
      </c>
      <c r="T201" s="36">
        <f>SUMIFS(СВЦЭМ!$F$39:$F$782,СВЦЭМ!$A$39:$A$782,$A201,СВЦЭМ!$B$39:$B$782,T$190)+'СЕТ СН'!$F$12</f>
        <v>184.92659094999999</v>
      </c>
      <c r="U201" s="36">
        <f>SUMIFS(СВЦЭМ!$F$39:$F$782,СВЦЭМ!$A$39:$A$782,$A201,СВЦЭМ!$B$39:$B$782,U$190)+'СЕТ СН'!$F$12</f>
        <v>172.37366481000001</v>
      </c>
      <c r="V201" s="36">
        <f>SUMIFS(СВЦЭМ!$F$39:$F$782,СВЦЭМ!$A$39:$A$782,$A201,СВЦЭМ!$B$39:$B$782,V$190)+'СЕТ СН'!$F$12</f>
        <v>168.32813673999999</v>
      </c>
      <c r="W201" s="36">
        <f>SUMIFS(СВЦЭМ!$F$39:$F$782,СВЦЭМ!$A$39:$A$782,$A201,СВЦЭМ!$B$39:$B$782,W$190)+'СЕТ СН'!$F$12</f>
        <v>168.71660574000001</v>
      </c>
      <c r="X201" s="36">
        <f>SUMIFS(СВЦЭМ!$F$39:$F$782,СВЦЭМ!$A$39:$A$782,$A201,СВЦЭМ!$B$39:$B$782,X$190)+'СЕТ СН'!$F$12</f>
        <v>168.57635633999999</v>
      </c>
      <c r="Y201" s="36">
        <f>SUMIFS(СВЦЭМ!$F$39:$F$782,СВЦЭМ!$A$39:$A$782,$A201,СВЦЭМ!$B$39:$B$782,Y$190)+'СЕТ СН'!$F$12</f>
        <v>176.87445442999999</v>
      </c>
    </row>
    <row r="202" spans="1:25" ht="15.75" x14ac:dyDescent="0.2">
      <c r="A202" s="35">
        <f t="shared" si="5"/>
        <v>44298</v>
      </c>
      <c r="B202" s="36">
        <f>SUMIFS(СВЦЭМ!$F$39:$F$782,СВЦЭМ!$A$39:$A$782,$A202,СВЦЭМ!$B$39:$B$782,B$190)+'СЕТ СН'!$F$12</f>
        <v>185.59313786000001</v>
      </c>
      <c r="C202" s="36">
        <f>SUMIFS(СВЦЭМ!$F$39:$F$782,СВЦЭМ!$A$39:$A$782,$A202,СВЦЭМ!$B$39:$B$782,C$190)+'СЕТ СН'!$F$12</f>
        <v>197.50775933</v>
      </c>
      <c r="D202" s="36">
        <f>SUMIFS(СВЦЭМ!$F$39:$F$782,СВЦЭМ!$A$39:$A$782,$A202,СВЦЭМ!$B$39:$B$782,D$190)+'СЕТ СН'!$F$12</f>
        <v>208.2984725</v>
      </c>
      <c r="E202" s="36">
        <f>SUMIFS(СВЦЭМ!$F$39:$F$782,СВЦЭМ!$A$39:$A$782,$A202,СВЦЭМ!$B$39:$B$782,E$190)+'СЕТ СН'!$F$12</f>
        <v>220.41914801999999</v>
      </c>
      <c r="F202" s="36">
        <f>SUMIFS(СВЦЭМ!$F$39:$F$782,СВЦЭМ!$A$39:$A$782,$A202,СВЦЭМ!$B$39:$B$782,F$190)+'СЕТ СН'!$F$12</f>
        <v>224.02758656</v>
      </c>
      <c r="G202" s="36">
        <f>SUMIFS(СВЦЭМ!$F$39:$F$782,СВЦЭМ!$A$39:$A$782,$A202,СВЦЭМ!$B$39:$B$782,G$190)+'СЕТ СН'!$F$12</f>
        <v>219.22390942999999</v>
      </c>
      <c r="H202" s="36">
        <f>SUMIFS(СВЦЭМ!$F$39:$F$782,СВЦЭМ!$A$39:$A$782,$A202,СВЦЭМ!$B$39:$B$782,H$190)+'СЕТ СН'!$F$12</f>
        <v>212.59020810000001</v>
      </c>
      <c r="I202" s="36">
        <f>SUMIFS(СВЦЭМ!$F$39:$F$782,СВЦЭМ!$A$39:$A$782,$A202,СВЦЭМ!$B$39:$B$782,I$190)+'СЕТ СН'!$F$12</f>
        <v>199.43499109000001</v>
      </c>
      <c r="J202" s="36">
        <f>SUMIFS(СВЦЭМ!$F$39:$F$782,СВЦЭМ!$A$39:$A$782,$A202,СВЦЭМ!$B$39:$B$782,J$190)+'СЕТ СН'!$F$12</f>
        <v>186.66413137000001</v>
      </c>
      <c r="K202" s="36">
        <f>SUMIFS(СВЦЭМ!$F$39:$F$782,СВЦЭМ!$A$39:$A$782,$A202,СВЦЭМ!$B$39:$B$782,K$190)+'СЕТ СН'!$F$12</f>
        <v>178.08108927000001</v>
      </c>
      <c r="L202" s="36">
        <f>SUMIFS(СВЦЭМ!$F$39:$F$782,СВЦЭМ!$A$39:$A$782,$A202,СВЦЭМ!$B$39:$B$782,L$190)+'СЕТ СН'!$F$12</f>
        <v>176.82273713999999</v>
      </c>
      <c r="M202" s="36">
        <f>SUMIFS(СВЦЭМ!$F$39:$F$782,СВЦЭМ!$A$39:$A$782,$A202,СВЦЭМ!$B$39:$B$782,M$190)+'СЕТ СН'!$F$12</f>
        <v>178.72179259000001</v>
      </c>
      <c r="N202" s="36">
        <f>SUMIFS(СВЦЭМ!$F$39:$F$782,СВЦЭМ!$A$39:$A$782,$A202,СВЦЭМ!$B$39:$B$782,N$190)+'СЕТ СН'!$F$12</f>
        <v>183.11130413999999</v>
      </c>
      <c r="O202" s="36">
        <f>SUMIFS(СВЦЭМ!$F$39:$F$782,СВЦЭМ!$A$39:$A$782,$A202,СВЦЭМ!$B$39:$B$782,O$190)+'СЕТ СН'!$F$12</f>
        <v>190.94752621000001</v>
      </c>
      <c r="P202" s="36">
        <f>SUMIFS(СВЦЭМ!$F$39:$F$782,СВЦЭМ!$A$39:$A$782,$A202,СВЦЭМ!$B$39:$B$782,P$190)+'СЕТ СН'!$F$12</f>
        <v>198.61039921</v>
      </c>
      <c r="Q202" s="36">
        <f>SUMIFS(СВЦЭМ!$F$39:$F$782,СВЦЭМ!$A$39:$A$782,$A202,СВЦЭМ!$B$39:$B$782,Q$190)+'СЕТ СН'!$F$12</f>
        <v>202.58975642999999</v>
      </c>
      <c r="R202" s="36">
        <f>SUMIFS(СВЦЭМ!$F$39:$F$782,СВЦЭМ!$A$39:$A$782,$A202,СВЦЭМ!$B$39:$B$782,R$190)+'СЕТ СН'!$F$12</f>
        <v>201.00528815999999</v>
      </c>
      <c r="S202" s="36">
        <f>SUMIFS(СВЦЭМ!$F$39:$F$782,СВЦЭМ!$A$39:$A$782,$A202,СВЦЭМ!$B$39:$B$782,S$190)+'СЕТ СН'!$F$12</f>
        <v>197.39156553000001</v>
      </c>
      <c r="T202" s="36">
        <f>SUMIFS(СВЦЭМ!$F$39:$F$782,СВЦЭМ!$A$39:$A$782,$A202,СВЦЭМ!$B$39:$B$782,T$190)+'СЕТ СН'!$F$12</f>
        <v>182.29582683000001</v>
      </c>
      <c r="U202" s="36">
        <f>SUMIFS(СВЦЭМ!$F$39:$F$782,СВЦЭМ!$A$39:$A$782,$A202,СВЦЭМ!$B$39:$B$782,U$190)+'СЕТ СН'!$F$12</f>
        <v>172.70350804</v>
      </c>
      <c r="V202" s="36">
        <f>SUMIFS(СВЦЭМ!$F$39:$F$782,СВЦЭМ!$A$39:$A$782,$A202,СВЦЭМ!$B$39:$B$782,V$190)+'СЕТ СН'!$F$12</f>
        <v>169.90945468999999</v>
      </c>
      <c r="W202" s="36">
        <f>SUMIFS(СВЦЭМ!$F$39:$F$782,СВЦЭМ!$A$39:$A$782,$A202,СВЦЭМ!$B$39:$B$782,W$190)+'СЕТ СН'!$F$12</f>
        <v>168.81280912</v>
      </c>
      <c r="X202" s="36">
        <f>SUMIFS(СВЦЭМ!$F$39:$F$782,СВЦЭМ!$A$39:$A$782,$A202,СВЦЭМ!$B$39:$B$782,X$190)+'СЕТ СН'!$F$12</f>
        <v>172.08358945000001</v>
      </c>
      <c r="Y202" s="36">
        <f>SUMIFS(СВЦЭМ!$F$39:$F$782,СВЦЭМ!$A$39:$A$782,$A202,СВЦЭМ!$B$39:$B$782,Y$190)+'СЕТ СН'!$F$12</f>
        <v>180.19106145999999</v>
      </c>
    </row>
    <row r="203" spans="1:25" ht="15.75" x14ac:dyDescent="0.2">
      <c r="A203" s="35">
        <f t="shared" si="5"/>
        <v>44299</v>
      </c>
      <c r="B203" s="36">
        <f>SUMIFS(СВЦЭМ!$F$39:$F$782,СВЦЭМ!$A$39:$A$782,$A203,СВЦЭМ!$B$39:$B$782,B$190)+'СЕТ СН'!$F$12</f>
        <v>195.25380625</v>
      </c>
      <c r="C203" s="36">
        <f>SUMIFS(СВЦЭМ!$F$39:$F$782,СВЦЭМ!$A$39:$A$782,$A203,СВЦЭМ!$B$39:$B$782,C$190)+'СЕТ СН'!$F$12</f>
        <v>206.50165459999999</v>
      </c>
      <c r="D203" s="36">
        <f>SUMIFS(СВЦЭМ!$F$39:$F$782,СВЦЭМ!$A$39:$A$782,$A203,СВЦЭМ!$B$39:$B$782,D$190)+'СЕТ СН'!$F$12</f>
        <v>211.30993705</v>
      </c>
      <c r="E203" s="36">
        <f>SUMIFS(СВЦЭМ!$F$39:$F$782,СВЦЭМ!$A$39:$A$782,$A203,СВЦЭМ!$B$39:$B$782,E$190)+'СЕТ СН'!$F$12</f>
        <v>213.49184086</v>
      </c>
      <c r="F203" s="36">
        <f>SUMIFS(СВЦЭМ!$F$39:$F$782,СВЦЭМ!$A$39:$A$782,$A203,СВЦЭМ!$B$39:$B$782,F$190)+'СЕТ СН'!$F$12</f>
        <v>215.48960511999999</v>
      </c>
      <c r="G203" s="36">
        <f>SUMIFS(СВЦЭМ!$F$39:$F$782,СВЦЭМ!$A$39:$A$782,$A203,СВЦЭМ!$B$39:$B$782,G$190)+'СЕТ СН'!$F$12</f>
        <v>211.23803468</v>
      </c>
      <c r="H203" s="36">
        <f>SUMIFS(СВЦЭМ!$F$39:$F$782,СВЦЭМ!$A$39:$A$782,$A203,СВЦЭМ!$B$39:$B$782,H$190)+'СЕТ СН'!$F$12</f>
        <v>203.52163315999999</v>
      </c>
      <c r="I203" s="36">
        <f>SUMIFS(СВЦЭМ!$F$39:$F$782,СВЦЭМ!$A$39:$A$782,$A203,СВЦЭМ!$B$39:$B$782,I$190)+'СЕТ СН'!$F$12</f>
        <v>193.87625854000001</v>
      </c>
      <c r="J203" s="36">
        <f>SUMIFS(СВЦЭМ!$F$39:$F$782,СВЦЭМ!$A$39:$A$782,$A203,СВЦЭМ!$B$39:$B$782,J$190)+'СЕТ СН'!$F$12</f>
        <v>188.37044510000001</v>
      </c>
      <c r="K203" s="36">
        <f>SUMIFS(СВЦЭМ!$F$39:$F$782,СВЦЭМ!$A$39:$A$782,$A203,СВЦЭМ!$B$39:$B$782,K$190)+'СЕТ СН'!$F$12</f>
        <v>183.66827194999999</v>
      </c>
      <c r="L203" s="36">
        <f>SUMIFS(СВЦЭМ!$F$39:$F$782,СВЦЭМ!$A$39:$A$782,$A203,СВЦЭМ!$B$39:$B$782,L$190)+'СЕТ СН'!$F$12</f>
        <v>185.12975405</v>
      </c>
      <c r="M203" s="36">
        <f>SUMIFS(СВЦЭМ!$F$39:$F$782,СВЦЭМ!$A$39:$A$782,$A203,СВЦЭМ!$B$39:$B$782,M$190)+'СЕТ СН'!$F$12</f>
        <v>186.18026982000001</v>
      </c>
      <c r="N203" s="36">
        <f>SUMIFS(СВЦЭМ!$F$39:$F$782,СВЦЭМ!$A$39:$A$782,$A203,СВЦЭМ!$B$39:$B$782,N$190)+'СЕТ СН'!$F$12</f>
        <v>188.66607859000001</v>
      </c>
      <c r="O203" s="36">
        <f>SUMIFS(СВЦЭМ!$F$39:$F$782,СВЦЭМ!$A$39:$A$782,$A203,СВЦЭМ!$B$39:$B$782,O$190)+'СЕТ СН'!$F$12</f>
        <v>194.57047044000001</v>
      </c>
      <c r="P203" s="36">
        <f>SUMIFS(СВЦЭМ!$F$39:$F$782,СВЦЭМ!$A$39:$A$782,$A203,СВЦЭМ!$B$39:$B$782,P$190)+'СЕТ СН'!$F$12</f>
        <v>202.95800847999999</v>
      </c>
      <c r="Q203" s="36">
        <f>SUMIFS(СВЦЭМ!$F$39:$F$782,СВЦЭМ!$A$39:$A$782,$A203,СВЦЭМ!$B$39:$B$782,Q$190)+'СЕТ СН'!$F$12</f>
        <v>206.69772669</v>
      </c>
      <c r="R203" s="36">
        <f>SUMIFS(СВЦЭМ!$F$39:$F$782,СВЦЭМ!$A$39:$A$782,$A203,СВЦЭМ!$B$39:$B$782,R$190)+'СЕТ СН'!$F$12</f>
        <v>204.55124101000001</v>
      </c>
      <c r="S203" s="36">
        <f>SUMIFS(СВЦЭМ!$F$39:$F$782,СВЦЭМ!$A$39:$A$782,$A203,СВЦЭМ!$B$39:$B$782,S$190)+'СЕТ СН'!$F$12</f>
        <v>201.44139978999999</v>
      </c>
      <c r="T203" s="36">
        <f>SUMIFS(СВЦЭМ!$F$39:$F$782,СВЦЭМ!$A$39:$A$782,$A203,СВЦЭМ!$B$39:$B$782,T$190)+'СЕТ СН'!$F$12</f>
        <v>189.75482048000001</v>
      </c>
      <c r="U203" s="36">
        <f>SUMIFS(СВЦЭМ!$F$39:$F$782,СВЦЭМ!$A$39:$A$782,$A203,СВЦЭМ!$B$39:$B$782,U$190)+'СЕТ СН'!$F$12</f>
        <v>179.21250284000001</v>
      </c>
      <c r="V203" s="36">
        <f>SUMIFS(СВЦЭМ!$F$39:$F$782,СВЦЭМ!$A$39:$A$782,$A203,СВЦЭМ!$B$39:$B$782,V$190)+'СЕТ СН'!$F$12</f>
        <v>173.47910562999999</v>
      </c>
      <c r="W203" s="36">
        <f>SUMIFS(СВЦЭМ!$F$39:$F$782,СВЦЭМ!$A$39:$A$782,$A203,СВЦЭМ!$B$39:$B$782,W$190)+'СЕТ СН'!$F$12</f>
        <v>177.40721751000001</v>
      </c>
      <c r="X203" s="36">
        <f>SUMIFS(СВЦЭМ!$F$39:$F$782,СВЦЭМ!$A$39:$A$782,$A203,СВЦЭМ!$B$39:$B$782,X$190)+'СЕТ СН'!$F$12</f>
        <v>184.08573953000001</v>
      </c>
      <c r="Y203" s="36">
        <f>SUMIFS(СВЦЭМ!$F$39:$F$782,СВЦЭМ!$A$39:$A$782,$A203,СВЦЭМ!$B$39:$B$782,Y$190)+'СЕТ СН'!$F$12</f>
        <v>194.66888388999999</v>
      </c>
    </row>
    <row r="204" spans="1:25" ht="15.75" x14ac:dyDescent="0.2">
      <c r="A204" s="35">
        <f t="shared" si="5"/>
        <v>44300</v>
      </c>
      <c r="B204" s="36">
        <f>SUMIFS(СВЦЭМ!$F$39:$F$782,СВЦЭМ!$A$39:$A$782,$A204,СВЦЭМ!$B$39:$B$782,B$190)+'СЕТ СН'!$F$12</f>
        <v>199.874436</v>
      </c>
      <c r="C204" s="36">
        <f>SUMIFS(СВЦЭМ!$F$39:$F$782,СВЦЭМ!$A$39:$A$782,$A204,СВЦЭМ!$B$39:$B$782,C$190)+'СЕТ СН'!$F$12</f>
        <v>213.90473040000001</v>
      </c>
      <c r="D204" s="36">
        <f>SUMIFS(СВЦЭМ!$F$39:$F$782,СВЦЭМ!$A$39:$A$782,$A204,СВЦЭМ!$B$39:$B$782,D$190)+'СЕТ СН'!$F$12</f>
        <v>223.37113676999999</v>
      </c>
      <c r="E204" s="36">
        <f>SUMIFS(СВЦЭМ!$F$39:$F$782,СВЦЭМ!$A$39:$A$782,$A204,СВЦЭМ!$B$39:$B$782,E$190)+'СЕТ СН'!$F$12</f>
        <v>224.60289458</v>
      </c>
      <c r="F204" s="36">
        <f>SUMIFS(СВЦЭМ!$F$39:$F$782,СВЦЭМ!$A$39:$A$782,$A204,СВЦЭМ!$B$39:$B$782,F$190)+'СЕТ СН'!$F$12</f>
        <v>226.87342742000001</v>
      </c>
      <c r="G204" s="36">
        <f>SUMIFS(СВЦЭМ!$F$39:$F$782,СВЦЭМ!$A$39:$A$782,$A204,СВЦЭМ!$B$39:$B$782,G$190)+'СЕТ СН'!$F$12</f>
        <v>224.06460655999999</v>
      </c>
      <c r="H204" s="36">
        <f>SUMIFS(СВЦЭМ!$F$39:$F$782,СВЦЭМ!$A$39:$A$782,$A204,СВЦЭМ!$B$39:$B$782,H$190)+'СЕТ СН'!$F$12</f>
        <v>216.67274430000001</v>
      </c>
      <c r="I204" s="36">
        <f>SUMIFS(СВЦЭМ!$F$39:$F$782,СВЦЭМ!$A$39:$A$782,$A204,СВЦЭМ!$B$39:$B$782,I$190)+'СЕТ СН'!$F$12</f>
        <v>206.23087052</v>
      </c>
      <c r="J204" s="36">
        <f>SUMIFS(СВЦЭМ!$F$39:$F$782,СВЦЭМ!$A$39:$A$782,$A204,СВЦЭМ!$B$39:$B$782,J$190)+'СЕТ СН'!$F$12</f>
        <v>194.29115917999999</v>
      </c>
      <c r="K204" s="36">
        <f>SUMIFS(СВЦЭМ!$F$39:$F$782,СВЦЭМ!$A$39:$A$782,$A204,СВЦЭМ!$B$39:$B$782,K$190)+'СЕТ СН'!$F$12</f>
        <v>182.94727352999999</v>
      </c>
      <c r="L204" s="36">
        <f>SUMIFS(СВЦЭМ!$F$39:$F$782,СВЦЭМ!$A$39:$A$782,$A204,СВЦЭМ!$B$39:$B$782,L$190)+'СЕТ СН'!$F$12</f>
        <v>181.98344915000001</v>
      </c>
      <c r="M204" s="36">
        <f>SUMIFS(СВЦЭМ!$F$39:$F$782,СВЦЭМ!$A$39:$A$782,$A204,СВЦЭМ!$B$39:$B$782,M$190)+'СЕТ СН'!$F$12</f>
        <v>183.45766429</v>
      </c>
      <c r="N204" s="36">
        <f>SUMIFS(СВЦЭМ!$F$39:$F$782,СВЦЭМ!$A$39:$A$782,$A204,СВЦЭМ!$B$39:$B$782,N$190)+'СЕТ СН'!$F$12</f>
        <v>188.96557697</v>
      </c>
      <c r="O204" s="36">
        <f>SUMIFS(СВЦЭМ!$F$39:$F$782,СВЦЭМ!$A$39:$A$782,$A204,СВЦЭМ!$B$39:$B$782,O$190)+'СЕТ СН'!$F$12</f>
        <v>194.71214343</v>
      </c>
      <c r="P204" s="36">
        <f>SUMIFS(СВЦЭМ!$F$39:$F$782,СВЦЭМ!$A$39:$A$782,$A204,СВЦЭМ!$B$39:$B$782,P$190)+'СЕТ СН'!$F$12</f>
        <v>202.86339692999999</v>
      </c>
      <c r="Q204" s="36">
        <f>SUMIFS(СВЦЭМ!$F$39:$F$782,СВЦЭМ!$A$39:$A$782,$A204,СВЦЭМ!$B$39:$B$782,Q$190)+'СЕТ СН'!$F$12</f>
        <v>207.99640600999999</v>
      </c>
      <c r="R204" s="36">
        <f>SUMIFS(СВЦЭМ!$F$39:$F$782,СВЦЭМ!$A$39:$A$782,$A204,СВЦЭМ!$B$39:$B$782,R$190)+'СЕТ СН'!$F$12</f>
        <v>204.49907568</v>
      </c>
      <c r="S204" s="36">
        <f>SUMIFS(СВЦЭМ!$F$39:$F$782,СВЦЭМ!$A$39:$A$782,$A204,СВЦЭМ!$B$39:$B$782,S$190)+'СЕТ СН'!$F$12</f>
        <v>200.30595704000001</v>
      </c>
      <c r="T204" s="36">
        <f>SUMIFS(СВЦЭМ!$F$39:$F$782,СВЦЭМ!$A$39:$A$782,$A204,СВЦЭМ!$B$39:$B$782,T$190)+'СЕТ СН'!$F$12</f>
        <v>188.66766702000001</v>
      </c>
      <c r="U204" s="36">
        <f>SUMIFS(СВЦЭМ!$F$39:$F$782,СВЦЭМ!$A$39:$A$782,$A204,СВЦЭМ!$B$39:$B$782,U$190)+'СЕТ СН'!$F$12</f>
        <v>178.50135154</v>
      </c>
      <c r="V204" s="36">
        <f>SUMIFS(СВЦЭМ!$F$39:$F$782,СВЦЭМ!$A$39:$A$782,$A204,СВЦЭМ!$B$39:$B$782,V$190)+'СЕТ СН'!$F$12</f>
        <v>172.34325812</v>
      </c>
      <c r="W204" s="36">
        <f>SUMIFS(СВЦЭМ!$F$39:$F$782,СВЦЭМ!$A$39:$A$782,$A204,СВЦЭМ!$B$39:$B$782,W$190)+'СЕТ СН'!$F$12</f>
        <v>174.56061604000001</v>
      </c>
      <c r="X204" s="36">
        <f>SUMIFS(СВЦЭМ!$F$39:$F$782,СВЦЭМ!$A$39:$A$782,$A204,СВЦЭМ!$B$39:$B$782,X$190)+'СЕТ СН'!$F$12</f>
        <v>180.15903046</v>
      </c>
      <c r="Y204" s="36">
        <f>SUMIFS(СВЦЭМ!$F$39:$F$782,СВЦЭМ!$A$39:$A$782,$A204,СВЦЭМ!$B$39:$B$782,Y$190)+'СЕТ СН'!$F$12</f>
        <v>188.83453993000001</v>
      </c>
    </row>
    <row r="205" spans="1:25" ht="15.75" x14ac:dyDescent="0.2">
      <c r="A205" s="35">
        <f t="shared" si="5"/>
        <v>44301</v>
      </c>
      <c r="B205" s="36">
        <f>SUMIFS(СВЦЭМ!$F$39:$F$782,СВЦЭМ!$A$39:$A$782,$A205,СВЦЭМ!$B$39:$B$782,B$190)+'СЕТ СН'!$F$12</f>
        <v>193.99796276000001</v>
      </c>
      <c r="C205" s="36">
        <f>SUMIFS(СВЦЭМ!$F$39:$F$782,СВЦЭМ!$A$39:$A$782,$A205,СВЦЭМ!$B$39:$B$782,C$190)+'СЕТ СН'!$F$12</f>
        <v>209.87099035</v>
      </c>
      <c r="D205" s="36">
        <f>SUMIFS(СВЦЭМ!$F$39:$F$782,СВЦЭМ!$A$39:$A$782,$A205,СВЦЭМ!$B$39:$B$782,D$190)+'СЕТ СН'!$F$12</f>
        <v>221.42561968999999</v>
      </c>
      <c r="E205" s="36">
        <f>SUMIFS(СВЦЭМ!$F$39:$F$782,СВЦЭМ!$A$39:$A$782,$A205,СВЦЭМ!$B$39:$B$782,E$190)+'СЕТ СН'!$F$12</f>
        <v>222.59620379</v>
      </c>
      <c r="F205" s="36">
        <f>SUMIFS(СВЦЭМ!$F$39:$F$782,СВЦЭМ!$A$39:$A$782,$A205,СВЦЭМ!$B$39:$B$782,F$190)+'СЕТ СН'!$F$12</f>
        <v>224.30045566999999</v>
      </c>
      <c r="G205" s="36">
        <f>SUMIFS(СВЦЭМ!$F$39:$F$782,СВЦЭМ!$A$39:$A$782,$A205,СВЦЭМ!$B$39:$B$782,G$190)+'СЕТ СН'!$F$12</f>
        <v>219.93156372000001</v>
      </c>
      <c r="H205" s="36">
        <f>SUMIFS(СВЦЭМ!$F$39:$F$782,СВЦЭМ!$A$39:$A$782,$A205,СВЦЭМ!$B$39:$B$782,H$190)+'СЕТ СН'!$F$12</f>
        <v>209.59294183</v>
      </c>
      <c r="I205" s="36">
        <f>SUMIFS(СВЦЭМ!$F$39:$F$782,СВЦЭМ!$A$39:$A$782,$A205,СВЦЭМ!$B$39:$B$782,I$190)+'СЕТ СН'!$F$12</f>
        <v>196.80932342</v>
      </c>
      <c r="J205" s="36">
        <f>SUMIFS(СВЦЭМ!$F$39:$F$782,СВЦЭМ!$A$39:$A$782,$A205,СВЦЭМ!$B$39:$B$782,J$190)+'СЕТ СН'!$F$12</f>
        <v>187.42253001</v>
      </c>
      <c r="K205" s="36">
        <f>SUMIFS(СВЦЭМ!$F$39:$F$782,СВЦЭМ!$A$39:$A$782,$A205,СВЦЭМ!$B$39:$B$782,K$190)+'СЕТ СН'!$F$12</f>
        <v>179.74311502</v>
      </c>
      <c r="L205" s="36">
        <f>SUMIFS(СВЦЭМ!$F$39:$F$782,СВЦЭМ!$A$39:$A$782,$A205,СВЦЭМ!$B$39:$B$782,L$190)+'СЕТ СН'!$F$12</f>
        <v>184.368877</v>
      </c>
      <c r="M205" s="36">
        <f>SUMIFS(СВЦЭМ!$F$39:$F$782,СВЦЭМ!$A$39:$A$782,$A205,СВЦЭМ!$B$39:$B$782,M$190)+'СЕТ СН'!$F$12</f>
        <v>181.7410059</v>
      </c>
      <c r="N205" s="36">
        <f>SUMIFS(СВЦЭМ!$F$39:$F$782,СВЦЭМ!$A$39:$A$782,$A205,СВЦЭМ!$B$39:$B$782,N$190)+'СЕТ СН'!$F$12</f>
        <v>186.38234664999999</v>
      </c>
      <c r="O205" s="36">
        <f>SUMIFS(СВЦЭМ!$F$39:$F$782,СВЦЭМ!$A$39:$A$782,$A205,СВЦЭМ!$B$39:$B$782,O$190)+'СЕТ СН'!$F$12</f>
        <v>194.44692509999999</v>
      </c>
      <c r="P205" s="36">
        <f>SUMIFS(СВЦЭМ!$F$39:$F$782,СВЦЭМ!$A$39:$A$782,$A205,СВЦЭМ!$B$39:$B$782,P$190)+'СЕТ СН'!$F$12</f>
        <v>202.54815421000001</v>
      </c>
      <c r="Q205" s="36">
        <f>SUMIFS(СВЦЭМ!$F$39:$F$782,СВЦЭМ!$A$39:$A$782,$A205,СВЦЭМ!$B$39:$B$782,Q$190)+'СЕТ СН'!$F$12</f>
        <v>205.48757517000001</v>
      </c>
      <c r="R205" s="36">
        <f>SUMIFS(СВЦЭМ!$F$39:$F$782,СВЦЭМ!$A$39:$A$782,$A205,СВЦЭМ!$B$39:$B$782,R$190)+'СЕТ СН'!$F$12</f>
        <v>202.18264626000001</v>
      </c>
      <c r="S205" s="36">
        <f>SUMIFS(СВЦЭМ!$F$39:$F$782,СВЦЭМ!$A$39:$A$782,$A205,СВЦЭМ!$B$39:$B$782,S$190)+'СЕТ СН'!$F$12</f>
        <v>199.60472942999999</v>
      </c>
      <c r="T205" s="36">
        <f>SUMIFS(СВЦЭМ!$F$39:$F$782,СВЦЭМ!$A$39:$A$782,$A205,СВЦЭМ!$B$39:$B$782,T$190)+'СЕТ СН'!$F$12</f>
        <v>184.58310981</v>
      </c>
      <c r="U205" s="36">
        <f>SUMIFS(СВЦЭМ!$F$39:$F$782,СВЦЭМ!$A$39:$A$782,$A205,СВЦЭМ!$B$39:$B$782,U$190)+'СЕТ СН'!$F$12</f>
        <v>173.89974928999999</v>
      </c>
      <c r="V205" s="36">
        <f>SUMIFS(СВЦЭМ!$F$39:$F$782,СВЦЭМ!$A$39:$A$782,$A205,СВЦЭМ!$B$39:$B$782,V$190)+'СЕТ СН'!$F$12</f>
        <v>166.42381678000001</v>
      </c>
      <c r="W205" s="36">
        <f>SUMIFS(СВЦЭМ!$F$39:$F$782,СВЦЭМ!$A$39:$A$782,$A205,СВЦЭМ!$B$39:$B$782,W$190)+'СЕТ СН'!$F$12</f>
        <v>167.79816149000001</v>
      </c>
      <c r="X205" s="36">
        <f>SUMIFS(СВЦЭМ!$F$39:$F$782,СВЦЭМ!$A$39:$A$782,$A205,СВЦЭМ!$B$39:$B$782,X$190)+'СЕТ СН'!$F$12</f>
        <v>172.88091322</v>
      </c>
      <c r="Y205" s="36">
        <f>SUMIFS(СВЦЭМ!$F$39:$F$782,СВЦЭМ!$A$39:$A$782,$A205,СВЦЭМ!$B$39:$B$782,Y$190)+'СЕТ СН'!$F$12</f>
        <v>184.83052022000001</v>
      </c>
    </row>
    <row r="206" spans="1:25" ht="15.75" x14ac:dyDescent="0.2">
      <c r="A206" s="35">
        <f t="shared" si="5"/>
        <v>44302</v>
      </c>
      <c r="B206" s="36">
        <f>SUMIFS(СВЦЭМ!$F$39:$F$782,СВЦЭМ!$A$39:$A$782,$A206,СВЦЭМ!$B$39:$B$782,B$190)+'СЕТ СН'!$F$12</f>
        <v>199.51013494</v>
      </c>
      <c r="C206" s="36">
        <f>SUMIFS(СВЦЭМ!$F$39:$F$782,СВЦЭМ!$A$39:$A$782,$A206,СВЦЭМ!$B$39:$B$782,C$190)+'СЕТ СН'!$F$12</f>
        <v>211.7482655</v>
      </c>
      <c r="D206" s="36">
        <f>SUMIFS(СВЦЭМ!$F$39:$F$782,СВЦЭМ!$A$39:$A$782,$A206,СВЦЭМ!$B$39:$B$782,D$190)+'СЕТ СН'!$F$12</f>
        <v>221.29224262</v>
      </c>
      <c r="E206" s="36">
        <f>SUMIFS(СВЦЭМ!$F$39:$F$782,СВЦЭМ!$A$39:$A$782,$A206,СВЦЭМ!$B$39:$B$782,E$190)+'СЕТ СН'!$F$12</f>
        <v>223.03793913999999</v>
      </c>
      <c r="F206" s="36">
        <f>SUMIFS(СВЦЭМ!$F$39:$F$782,СВЦЭМ!$A$39:$A$782,$A206,СВЦЭМ!$B$39:$B$782,F$190)+'СЕТ СН'!$F$12</f>
        <v>226.21996254999999</v>
      </c>
      <c r="G206" s="36">
        <f>SUMIFS(СВЦЭМ!$F$39:$F$782,СВЦЭМ!$A$39:$A$782,$A206,СВЦЭМ!$B$39:$B$782,G$190)+'СЕТ СН'!$F$12</f>
        <v>221.99515092999999</v>
      </c>
      <c r="H206" s="36">
        <f>SUMIFS(СВЦЭМ!$F$39:$F$782,СВЦЭМ!$A$39:$A$782,$A206,СВЦЭМ!$B$39:$B$782,H$190)+'СЕТ СН'!$F$12</f>
        <v>213.96103414000001</v>
      </c>
      <c r="I206" s="36">
        <f>SUMIFS(СВЦЭМ!$F$39:$F$782,СВЦЭМ!$A$39:$A$782,$A206,СВЦЭМ!$B$39:$B$782,I$190)+'СЕТ СН'!$F$12</f>
        <v>201.27213363000001</v>
      </c>
      <c r="J206" s="36">
        <f>SUMIFS(СВЦЭМ!$F$39:$F$782,СВЦЭМ!$A$39:$A$782,$A206,СВЦЭМ!$B$39:$B$782,J$190)+'СЕТ СН'!$F$12</f>
        <v>188.31922483</v>
      </c>
      <c r="K206" s="36">
        <f>SUMIFS(СВЦЭМ!$F$39:$F$782,СВЦЭМ!$A$39:$A$782,$A206,СВЦЭМ!$B$39:$B$782,K$190)+'СЕТ СН'!$F$12</f>
        <v>178.10563841000001</v>
      </c>
      <c r="L206" s="36">
        <f>SUMIFS(СВЦЭМ!$F$39:$F$782,СВЦЭМ!$A$39:$A$782,$A206,СВЦЭМ!$B$39:$B$782,L$190)+'СЕТ СН'!$F$12</f>
        <v>179.042992</v>
      </c>
      <c r="M206" s="36">
        <f>SUMIFS(СВЦЭМ!$F$39:$F$782,СВЦЭМ!$A$39:$A$782,$A206,СВЦЭМ!$B$39:$B$782,M$190)+'СЕТ СН'!$F$12</f>
        <v>180.28525909000001</v>
      </c>
      <c r="N206" s="36">
        <f>SUMIFS(СВЦЭМ!$F$39:$F$782,СВЦЭМ!$A$39:$A$782,$A206,СВЦЭМ!$B$39:$B$782,N$190)+'СЕТ СН'!$F$12</f>
        <v>184.79185362999999</v>
      </c>
      <c r="O206" s="36">
        <f>SUMIFS(СВЦЭМ!$F$39:$F$782,СВЦЭМ!$A$39:$A$782,$A206,СВЦЭМ!$B$39:$B$782,O$190)+'СЕТ СН'!$F$12</f>
        <v>191.00670466</v>
      </c>
      <c r="P206" s="36">
        <f>SUMIFS(СВЦЭМ!$F$39:$F$782,СВЦЭМ!$A$39:$A$782,$A206,СВЦЭМ!$B$39:$B$782,P$190)+'СЕТ СН'!$F$12</f>
        <v>198.07673295000001</v>
      </c>
      <c r="Q206" s="36">
        <f>SUMIFS(СВЦЭМ!$F$39:$F$782,СВЦЭМ!$A$39:$A$782,$A206,СВЦЭМ!$B$39:$B$782,Q$190)+'СЕТ СН'!$F$12</f>
        <v>203.29426013</v>
      </c>
      <c r="R206" s="36">
        <f>SUMIFS(СВЦЭМ!$F$39:$F$782,СВЦЭМ!$A$39:$A$782,$A206,СВЦЭМ!$B$39:$B$782,R$190)+'СЕТ СН'!$F$12</f>
        <v>200.07123865</v>
      </c>
      <c r="S206" s="36">
        <f>SUMIFS(СВЦЭМ!$F$39:$F$782,СВЦЭМ!$A$39:$A$782,$A206,СВЦЭМ!$B$39:$B$782,S$190)+'СЕТ СН'!$F$12</f>
        <v>189.81218157000001</v>
      </c>
      <c r="T206" s="36">
        <f>SUMIFS(СВЦЭМ!$F$39:$F$782,СВЦЭМ!$A$39:$A$782,$A206,СВЦЭМ!$B$39:$B$782,T$190)+'СЕТ СН'!$F$12</f>
        <v>172.29907972999999</v>
      </c>
      <c r="U206" s="36">
        <f>SUMIFS(СВЦЭМ!$F$39:$F$782,СВЦЭМ!$A$39:$A$782,$A206,СВЦЭМ!$B$39:$B$782,U$190)+'СЕТ СН'!$F$12</f>
        <v>158.75481943</v>
      </c>
      <c r="V206" s="36">
        <f>SUMIFS(СВЦЭМ!$F$39:$F$782,СВЦЭМ!$A$39:$A$782,$A206,СВЦЭМ!$B$39:$B$782,V$190)+'СЕТ СН'!$F$12</f>
        <v>155.70196228</v>
      </c>
      <c r="W206" s="36">
        <f>SUMIFS(СВЦЭМ!$F$39:$F$782,СВЦЭМ!$A$39:$A$782,$A206,СВЦЭМ!$B$39:$B$782,W$190)+'СЕТ СН'!$F$12</f>
        <v>158.01409945</v>
      </c>
      <c r="X206" s="36">
        <f>SUMIFS(СВЦЭМ!$F$39:$F$782,СВЦЭМ!$A$39:$A$782,$A206,СВЦЭМ!$B$39:$B$782,X$190)+'СЕТ СН'!$F$12</f>
        <v>162.54253704000001</v>
      </c>
      <c r="Y206" s="36">
        <f>SUMIFS(СВЦЭМ!$F$39:$F$782,СВЦЭМ!$A$39:$A$782,$A206,СВЦЭМ!$B$39:$B$782,Y$190)+'СЕТ СН'!$F$12</f>
        <v>171.32834427</v>
      </c>
    </row>
    <row r="207" spans="1:25" ht="15.75" x14ac:dyDescent="0.2">
      <c r="A207" s="35">
        <f t="shared" si="5"/>
        <v>44303</v>
      </c>
      <c r="B207" s="36">
        <f>SUMIFS(СВЦЭМ!$F$39:$F$782,СВЦЭМ!$A$39:$A$782,$A207,СВЦЭМ!$B$39:$B$782,B$190)+'СЕТ СН'!$F$12</f>
        <v>182.80943131000001</v>
      </c>
      <c r="C207" s="36">
        <f>SUMIFS(СВЦЭМ!$F$39:$F$782,СВЦЭМ!$A$39:$A$782,$A207,СВЦЭМ!$B$39:$B$782,C$190)+'СЕТ СН'!$F$12</f>
        <v>193.24679713</v>
      </c>
      <c r="D207" s="36">
        <f>SUMIFS(СВЦЭМ!$F$39:$F$782,СВЦЭМ!$A$39:$A$782,$A207,СВЦЭМ!$B$39:$B$782,D$190)+'СЕТ СН'!$F$12</f>
        <v>197.80391660000001</v>
      </c>
      <c r="E207" s="36">
        <f>SUMIFS(СВЦЭМ!$F$39:$F$782,СВЦЭМ!$A$39:$A$782,$A207,СВЦЭМ!$B$39:$B$782,E$190)+'СЕТ СН'!$F$12</f>
        <v>197.2961636</v>
      </c>
      <c r="F207" s="36">
        <f>SUMIFS(СВЦЭМ!$F$39:$F$782,СВЦЭМ!$A$39:$A$782,$A207,СВЦЭМ!$B$39:$B$782,F$190)+'СЕТ СН'!$F$12</f>
        <v>204.96643739999999</v>
      </c>
      <c r="G207" s="36">
        <f>SUMIFS(СВЦЭМ!$F$39:$F$782,СВЦЭМ!$A$39:$A$782,$A207,СВЦЭМ!$B$39:$B$782,G$190)+'СЕТ СН'!$F$12</f>
        <v>205.34751044000001</v>
      </c>
      <c r="H207" s="36">
        <f>SUMIFS(СВЦЭМ!$F$39:$F$782,СВЦЭМ!$A$39:$A$782,$A207,СВЦЭМ!$B$39:$B$782,H$190)+'СЕТ СН'!$F$12</f>
        <v>203.52264600000001</v>
      </c>
      <c r="I207" s="36">
        <f>SUMIFS(СВЦЭМ!$F$39:$F$782,СВЦЭМ!$A$39:$A$782,$A207,СВЦЭМ!$B$39:$B$782,I$190)+'СЕТ СН'!$F$12</f>
        <v>192.90231137999999</v>
      </c>
      <c r="J207" s="36">
        <f>SUMIFS(СВЦЭМ!$F$39:$F$782,СВЦЭМ!$A$39:$A$782,$A207,СВЦЭМ!$B$39:$B$782,J$190)+'СЕТ СН'!$F$12</f>
        <v>177.79328631999999</v>
      </c>
      <c r="K207" s="36">
        <f>SUMIFS(СВЦЭМ!$F$39:$F$782,СВЦЭМ!$A$39:$A$782,$A207,СВЦЭМ!$B$39:$B$782,K$190)+'СЕТ СН'!$F$12</f>
        <v>166.82856788999999</v>
      </c>
      <c r="L207" s="36">
        <f>SUMIFS(СВЦЭМ!$F$39:$F$782,СВЦЭМ!$A$39:$A$782,$A207,СВЦЭМ!$B$39:$B$782,L$190)+'СЕТ СН'!$F$12</f>
        <v>167.95745001</v>
      </c>
      <c r="M207" s="36">
        <f>SUMIFS(СВЦЭМ!$F$39:$F$782,СВЦЭМ!$A$39:$A$782,$A207,СВЦЭМ!$B$39:$B$782,M$190)+'СЕТ СН'!$F$12</f>
        <v>171.52592906000001</v>
      </c>
      <c r="N207" s="36">
        <f>SUMIFS(СВЦЭМ!$F$39:$F$782,СВЦЭМ!$A$39:$A$782,$A207,СВЦЭМ!$B$39:$B$782,N$190)+'СЕТ СН'!$F$12</f>
        <v>197.98046787999999</v>
      </c>
      <c r="O207" s="36">
        <f>SUMIFS(СВЦЭМ!$F$39:$F$782,СВЦЭМ!$A$39:$A$782,$A207,СВЦЭМ!$B$39:$B$782,O$190)+'СЕТ СН'!$F$12</f>
        <v>216.40065802999999</v>
      </c>
      <c r="P207" s="36">
        <f>SUMIFS(СВЦЭМ!$F$39:$F$782,СВЦЭМ!$A$39:$A$782,$A207,СВЦЭМ!$B$39:$B$782,P$190)+'СЕТ СН'!$F$12</f>
        <v>214.5092258</v>
      </c>
      <c r="Q207" s="36">
        <f>SUMIFS(СВЦЭМ!$F$39:$F$782,СВЦЭМ!$A$39:$A$782,$A207,СВЦЭМ!$B$39:$B$782,Q$190)+'СЕТ СН'!$F$12</f>
        <v>213.43594648000001</v>
      </c>
      <c r="R207" s="36">
        <f>SUMIFS(СВЦЭМ!$F$39:$F$782,СВЦЭМ!$A$39:$A$782,$A207,СВЦЭМ!$B$39:$B$782,R$190)+'СЕТ СН'!$F$12</f>
        <v>213.10297797999999</v>
      </c>
      <c r="S207" s="36">
        <f>SUMIFS(СВЦЭМ!$F$39:$F$782,СВЦЭМ!$A$39:$A$782,$A207,СВЦЭМ!$B$39:$B$782,S$190)+'СЕТ СН'!$F$12</f>
        <v>210.38785227</v>
      </c>
      <c r="T207" s="36">
        <f>SUMIFS(СВЦЭМ!$F$39:$F$782,СВЦЭМ!$A$39:$A$782,$A207,СВЦЭМ!$B$39:$B$782,T$190)+'СЕТ СН'!$F$12</f>
        <v>178.68917350999999</v>
      </c>
      <c r="U207" s="36">
        <f>SUMIFS(СВЦЭМ!$F$39:$F$782,СВЦЭМ!$A$39:$A$782,$A207,СВЦЭМ!$B$39:$B$782,U$190)+'СЕТ СН'!$F$12</f>
        <v>165.83899002000001</v>
      </c>
      <c r="V207" s="36">
        <f>SUMIFS(СВЦЭМ!$F$39:$F$782,СВЦЭМ!$A$39:$A$782,$A207,СВЦЭМ!$B$39:$B$782,V$190)+'СЕТ СН'!$F$12</f>
        <v>161.98350597999999</v>
      </c>
      <c r="W207" s="36">
        <f>SUMIFS(СВЦЭМ!$F$39:$F$782,СВЦЭМ!$A$39:$A$782,$A207,СВЦЭМ!$B$39:$B$782,W$190)+'СЕТ СН'!$F$12</f>
        <v>163.57561401999999</v>
      </c>
      <c r="X207" s="36">
        <f>SUMIFS(СВЦЭМ!$F$39:$F$782,СВЦЭМ!$A$39:$A$782,$A207,СВЦЭМ!$B$39:$B$782,X$190)+'СЕТ СН'!$F$12</f>
        <v>170.2807325</v>
      </c>
      <c r="Y207" s="36">
        <f>SUMIFS(СВЦЭМ!$F$39:$F$782,СВЦЭМ!$A$39:$A$782,$A207,СВЦЭМ!$B$39:$B$782,Y$190)+'СЕТ СН'!$F$12</f>
        <v>180.55982098000001</v>
      </c>
    </row>
    <row r="208" spans="1:25" ht="15.75" x14ac:dyDescent="0.2">
      <c r="A208" s="35">
        <f t="shared" si="5"/>
        <v>44304</v>
      </c>
      <c r="B208" s="36">
        <f>SUMIFS(СВЦЭМ!$F$39:$F$782,СВЦЭМ!$A$39:$A$782,$A208,СВЦЭМ!$B$39:$B$782,B$190)+'СЕТ СН'!$F$12</f>
        <v>184.78845390000001</v>
      </c>
      <c r="C208" s="36">
        <f>SUMIFS(СВЦЭМ!$F$39:$F$782,СВЦЭМ!$A$39:$A$782,$A208,СВЦЭМ!$B$39:$B$782,C$190)+'СЕТ СН'!$F$12</f>
        <v>195.85233984000001</v>
      </c>
      <c r="D208" s="36">
        <f>SUMIFS(СВЦЭМ!$F$39:$F$782,СВЦЭМ!$A$39:$A$782,$A208,СВЦЭМ!$B$39:$B$782,D$190)+'СЕТ СН'!$F$12</f>
        <v>198.88180871</v>
      </c>
      <c r="E208" s="36">
        <f>SUMIFS(СВЦЭМ!$F$39:$F$782,СВЦЭМ!$A$39:$A$782,$A208,СВЦЭМ!$B$39:$B$782,E$190)+'СЕТ СН'!$F$12</f>
        <v>197.37303811000001</v>
      </c>
      <c r="F208" s="36">
        <f>SUMIFS(СВЦЭМ!$F$39:$F$782,СВЦЭМ!$A$39:$A$782,$A208,СВЦЭМ!$B$39:$B$782,F$190)+'СЕТ СН'!$F$12</f>
        <v>201.78964367</v>
      </c>
      <c r="G208" s="36">
        <f>SUMIFS(СВЦЭМ!$F$39:$F$782,СВЦЭМ!$A$39:$A$782,$A208,СВЦЭМ!$B$39:$B$782,G$190)+'СЕТ СН'!$F$12</f>
        <v>201.97580880999999</v>
      </c>
      <c r="H208" s="36">
        <f>SUMIFS(СВЦЭМ!$F$39:$F$782,СВЦЭМ!$A$39:$A$782,$A208,СВЦЭМ!$B$39:$B$782,H$190)+'СЕТ СН'!$F$12</f>
        <v>201.54605681000001</v>
      </c>
      <c r="I208" s="36">
        <f>SUMIFS(СВЦЭМ!$F$39:$F$782,СВЦЭМ!$A$39:$A$782,$A208,СВЦЭМ!$B$39:$B$782,I$190)+'СЕТ СН'!$F$12</f>
        <v>191.76658115000001</v>
      </c>
      <c r="J208" s="36">
        <f>SUMIFS(СВЦЭМ!$F$39:$F$782,СВЦЭМ!$A$39:$A$782,$A208,СВЦЭМ!$B$39:$B$782,J$190)+'СЕТ СН'!$F$12</f>
        <v>180.23941134</v>
      </c>
      <c r="K208" s="36">
        <f>SUMIFS(СВЦЭМ!$F$39:$F$782,СВЦЭМ!$A$39:$A$782,$A208,СВЦЭМ!$B$39:$B$782,K$190)+'СЕТ СН'!$F$12</f>
        <v>167.12559252</v>
      </c>
      <c r="L208" s="36">
        <f>SUMIFS(СВЦЭМ!$F$39:$F$782,СВЦЭМ!$A$39:$A$782,$A208,СВЦЭМ!$B$39:$B$782,L$190)+'СЕТ СН'!$F$12</f>
        <v>165.38896410000001</v>
      </c>
      <c r="M208" s="36">
        <f>SUMIFS(СВЦЭМ!$F$39:$F$782,СВЦЭМ!$A$39:$A$782,$A208,СВЦЭМ!$B$39:$B$782,M$190)+'СЕТ СН'!$F$12</f>
        <v>168.31450279000001</v>
      </c>
      <c r="N208" s="36">
        <f>SUMIFS(СВЦЭМ!$F$39:$F$782,СВЦЭМ!$A$39:$A$782,$A208,СВЦЭМ!$B$39:$B$782,N$190)+'СЕТ СН'!$F$12</f>
        <v>188.15864253000001</v>
      </c>
      <c r="O208" s="36">
        <f>SUMIFS(СВЦЭМ!$F$39:$F$782,СВЦЭМ!$A$39:$A$782,$A208,СВЦЭМ!$B$39:$B$782,O$190)+'СЕТ СН'!$F$12</f>
        <v>210.35362531999999</v>
      </c>
      <c r="P208" s="36">
        <f>SUMIFS(СВЦЭМ!$F$39:$F$782,СВЦЭМ!$A$39:$A$782,$A208,СВЦЭМ!$B$39:$B$782,P$190)+'СЕТ СН'!$F$12</f>
        <v>207.73838845</v>
      </c>
      <c r="Q208" s="36">
        <f>SUMIFS(СВЦЭМ!$F$39:$F$782,СВЦЭМ!$A$39:$A$782,$A208,СВЦЭМ!$B$39:$B$782,Q$190)+'СЕТ СН'!$F$12</f>
        <v>206.46092490000001</v>
      </c>
      <c r="R208" s="36">
        <f>SUMIFS(СВЦЭМ!$F$39:$F$782,СВЦЭМ!$A$39:$A$782,$A208,СВЦЭМ!$B$39:$B$782,R$190)+'СЕТ СН'!$F$12</f>
        <v>206.67965823</v>
      </c>
      <c r="S208" s="36">
        <f>SUMIFS(СВЦЭМ!$F$39:$F$782,СВЦЭМ!$A$39:$A$782,$A208,СВЦЭМ!$B$39:$B$782,S$190)+'СЕТ СН'!$F$12</f>
        <v>203.45507936000001</v>
      </c>
      <c r="T208" s="36">
        <f>SUMIFS(СВЦЭМ!$F$39:$F$782,СВЦЭМ!$A$39:$A$782,$A208,СВЦЭМ!$B$39:$B$782,T$190)+'СЕТ СН'!$F$12</f>
        <v>170.03246572</v>
      </c>
      <c r="U208" s="36">
        <f>SUMIFS(СВЦЭМ!$F$39:$F$782,СВЦЭМ!$A$39:$A$782,$A208,СВЦЭМ!$B$39:$B$782,U$190)+'СЕТ СН'!$F$12</f>
        <v>153.78436268999999</v>
      </c>
      <c r="V208" s="36">
        <f>SUMIFS(СВЦЭМ!$F$39:$F$782,СВЦЭМ!$A$39:$A$782,$A208,СВЦЭМ!$B$39:$B$782,V$190)+'СЕТ СН'!$F$12</f>
        <v>147.74442583999999</v>
      </c>
      <c r="W208" s="36">
        <f>SUMIFS(СВЦЭМ!$F$39:$F$782,СВЦЭМ!$A$39:$A$782,$A208,СВЦЭМ!$B$39:$B$782,W$190)+'СЕТ СН'!$F$12</f>
        <v>148.46442446</v>
      </c>
      <c r="X208" s="36">
        <f>SUMIFS(СВЦЭМ!$F$39:$F$782,СВЦЭМ!$A$39:$A$782,$A208,СВЦЭМ!$B$39:$B$782,X$190)+'СЕТ СН'!$F$12</f>
        <v>156.05140298000001</v>
      </c>
      <c r="Y208" s="36">
        <f>SUMIFS(СВЦЭМ!$F$39:$F$782,СВЦЭМ!$A$39:$A$782,$A208,СВЦЭМ!$B$39:$B$782,Y$190)+'СЕТ СН'!$F$12</f>
        <v>162.73047736000001</v>
      </c>
    </row>
    <row r="209" spans="1:25" ht="15.75" x14ac:dyDescent="0.2">
      <c r="A209" s="35">
        <f t="shared" si="5"/>
        <v>44305</v>
      </c>
      <c r="B209" s="36">
        <f>SUMIFS(СВЦЭМ!$F$39:$F$782,СВЦЭМ!$A$39:$A$782,$A209,СВЦЭМ!$B$39:$B$782,B$190)+'СЕТ СН'!$F$12</f>
        <v>198.09772523999999</v>
      </c>
      <c r="C209" s="36">
        <f>SUMIFS(СВЦЭМ!$F$39:$F$782,СВЦЭМ!$A$39:$A$782,$A209,СВЦЭМ!$B$39:$B$782,C$190)+'СЕТ СН'!$F$12</f>
        <v>206.98212315999999</v>
      </c>
      <c r="D209" s="36">
        <f>SUMIFS(СВЦЭМ!$F$39:$F$782,СВЦЭМ!$A$39:$A$782,$A209,СВЦЭМ!$B$39:$B$782,D$190)+'СЕТ СН'!$F$12</f>
        <v>215.16256752000001</v>
      </c>
      <c r="E209" s="36">
        <f>SUMIFS(СВЦЭМ!$F$39:$F$782,СВЦЭМ!$A$39:$A$782,$A209,СВЦЭМ!$B$39:$B$782,E$190)+'СЕТ СН'!$F$12</f>
        <v>214.991512</v>
      </c>
      <c r="F209" s="36">
        <f>SUMIFS(СВЦЭМ!$F$39:$F$782,СВЦЭМ!$A$39:$A$782,$A209,СВЦЭМ!$B$39:$B$782,F$190)+'СЕТ СН'!$F$12</f>
        <v>216.41375654000001</v>
      </c>
      <c r="G209" s="36">
        <f>SUMIFS(СВЦЭМ!$F$39:$F$782,СВЦЭМ!$A$39:$A$782,$A209,СВЦЭМ!$B$39:$B$782,G$190)+'СЕТ СН'!$F$12</f>
        <v>215.97550108999999</v>
      </c>
      <c r="H209" s="36">
        <f>SUMIFS(СВЦЭМ!$F$39:$F$782,СВЦЭМ!$A$39:$A$782,$A209,СВЦЭМ!$B$39:$B$782,H$190)+'СЕТ СН'!$F$12</f>
        <v>208.21944461999999</v>
      </c>
      <c r="I209" s="36">
        <f>SUMIFS(СВЦЭМ!$F$39:$F$782,СВЦЭМ!$A$39:$A$782,$A209,СВЦЭМ!$B$39:$B$782,I$190)+'СЕТ СН'!$F$12</f>
        <v>192.68684773000001</v>
      </c>
      <c r="J209" s="36">
        <f>SUMIFS(СВЦЭМ!$F$39:$F$782,СВЦЭМ!$A$39:$A$782,$A209,СВЦЭМ!$B$39:$B$782,J$190)+'СЕТ СН'!$F$12</f>
        <v>179.73105957000001</v>
      </c>
      <c r="K209" s="36">
        <f>SUMIFS(СВЦЭМ!$F$39:$F$782,СВЦЭМ!$A$39:$A$782,$A209,СВЦЭМ!$B$39:$B$782,K$190)+'СЕТ СН'!$F$12</f>
        <v>167.52509685999999</v>
      </c>
      <c r="L209" s="36">
        <f>SUMIFS(СВЦЭМ!$F$39:$F$782,СВЦЭМ!$A$39:$A$782,$A209,СВЦЭМ!$B$39:$B$782,L$190)+'СЕТ СН'!$F$12</f>
        <v>166.42808862000001</v>
      </c>
      <c r="M209" s="36">
        <f>SUMIFS(СВЦЭМ!$F$39:$F$782,СВЦЭМ!$A$39:$A$782,$A209,СВЦЭМ!$B$39:$B$782,M$190)+'СЕТ СН'!$F$12</f>
        <v>171.15142441</v>
      </c>
      <c r="N209" s="36">
        <f>SUMIFS(СВЦЭМ!$F$39:$F$782,СВЦЭМ!$A$39:$A$782,$A209,СВЦЭМ!$B$39:$B$782,N$190)+'СЕТ СН'!$F$12</f>
        <v>178.27547417</v>
      </c>
      <c r="O209" s="36">
        <f>SUMIFS(СВЦЭМ!$F$39:$F$782,СВЦЭМ!$A$39:$A$782,$A209,СВЦЭМ!$B$39:$B$782,O$190)+'СЕТ СН'!$F$12</f>
        <v>187.52894935</v>
      </c>
      <c r="P209" s="36">
        <f>SUMIFS(СВЦЭМ!$F$39:$F$782,СВЦЭМ!$A$39:$A$782,$A209,СВЦЭМ!$B$39:$B$782,P$190)+'СЕТ СН'!$F$12</f>
        <v>197.01958153000001</v>
      </c>
      <c r="Q209" s="36">
        <f>SUMIFS(СВЦЭМ!$F$39:$F$782,СВЦЭМ!$A$39:$A$782,$A209,СВЦЭМ!$B$39:$B$782,Q$190)+'СЕТ СН'!$F$12</f>
        <v>200.3888729</v>
      </c>
      <c r="R209" s="36">
        <f>SUMIFS(СВЦЭМ!$F$39:$F$782,СВЦЭМ!$A$39:$A$782,$A209,СВЦЭМ!$B$39:$B$782,R$190)+'СЕТ СН'!$F$12</f>
        <v>198.19279122</v>
      </c>
      <c r="S209" s="36">
        <f>SUMIFS(СВЦЭМ!$F$39:$F$782,СВЦЭМ!$A$39:$A$782,$A209,СВЦЭМ!$B$39:$B$782,S$190)+'СЕТ СН'!$F$12</f>
        <v>193.98569943999999</v>
      </c>
      <c r="T209" s="36">
        <f>SUMIFS(СВЦЭМ!$F$39:$F$782,СВЦЭМ!$A$39:$A$782,$A209,СВЦЭМ!$B$39:$B$782,T$190)+'СЕТ СН'!$F$12</f>
        <v>182.42899915999999</v>
      </c>
      <c r="U209" s="36">
        <f>SUMIFS(СВЦЭМ!$F$39:$F$782,СВЦЭМ!$A$39:$A$782,$A209,СВЦЭМ!$B$39:$B$782,U$190)+'СЕТ СН'!$F$12</f>
        <v>173.04601245999999</v>
      </c>
      <c r="V209" s="36">
        <f>SUMIFS(СВЦЭМ!$F$39:$F$782,СВЦЭМ!$A$39:$A$782,$A209,СВЦЭМ!$B$39:$B$782,V$190)+'СЕТ СН'!$F$12</f>
        <v>167.28377209000001</v>
      </c>
      <c r="W209" s="36">
        <f>SUMIFS(СВЦЭМ!$F$39:$F$782,СВЦЭМ!$A$39:$A$782,$A209,СВЦЭМ!$B$39:$B$782,W$190)+'СЕТ СН'!$F$12</f>
        <v>169.67603045999999</v>
      </c>
      <c r="X209" s="36">
        <f>SUMIFS(СВЦЭМ!$F$39:$F$782,СВЦЭМ!$A$39:$A$782,$A209,СВЦЭМ!$B$39:$B$782,X$190)+'СЕТ СН'!$F$12</f>
        <v>176.06618186</v>
      </c>
      <c r="Y209" s="36">
        <f>SUMIFS(СВЦЭМ!$F$39:$F$782,СВЦЭМ!$A$39:$A$782,$A209,СВЦЭМ!$B$39:$B$782,Y$190)+'СЕТ СН'!$F$12</f>
        <v>184.79308811000001</v>
      </c>
    </row>
    <row r="210" spans="1:25" ht="15.75" x14ac:dyDescent="0.2">
      <c r="A210" s="35">
        <f t="shared" si="5"/>
        <v>44306</v>
      </c>
      <c r="B210" s="36">
        <f>SUMIFS(СВЦЭМ!$F$39:$F$782,СВЦЭМ!$A$39:$A$782,$A210,СВЦЭМ!$B$39:$B$782,B$190)+'СЕТ СН'!$F$12</f>
        <v>207.08432866000001</v>
      </c>
      <c r="C210" s="36">
        <f>SUMIFS(СВЦЭМ!$F$39:$F$782,СВЦЭМ!$A$39:$A$782,$A210,СВЦЭМ!$B$39:$B$782,C$190)+'СЕТ СН'!$F$12</f>
        <v>202.40693511000001</v>
      </c>
      <c r="D210" s="36">
        <f>SUMIFS(СВЦЭМ!$F$39:$F$782,СВЦЭМ!$A$39:$A$782,$A210,СВЦЭМ!$B$39:$B$782,D$190)+'СЕТ СН'!$F$12</f>
        <v>193.28115513</v>
      </c>
      <c r="E210" s="36">
        <f>SUMIFS(СВЦЭМ!$F$39:$F$782,СВЦЭМ!$A$39:$A$782,$A210,СВЦЭМ!$B$39:$B$782,E$190)+'СЕТ СН'!$F$12</f>
        <v>192.38713676</v>
      </c>
      <c r="F210" s="36">
        <f>SUMIFS(СВЦЭМ!$F$39:$F$782,СВЦЭМ!$A$39:$A$782,$A210,СВЦЭМ!$B$39:$B$782,F$190)+'СЕТ СН'!$F$12</f>
        <v>192.80055494000001</v>
      </c>
      <c r="G210" s="36">
        <f>SUMIFS(СВЦЭМ!$F$39:$F$782,СВЦЭМ!$A$39:$A$782,$A210,СВЦЭМ!$B$39:$B$782,G$190)+'СЕТ СН'!$F$12</f>
        <v>193.15173473999999</v>
      </c>
      <c r="H210" s="36">
        <f>SUMIFS(СВЦЭМ!$F$39:$F$782,СВЦЭМ!$A$39:$A$782,$A210,СВЦЭМ!$B$39:$B$782,H$190)+'СЕТ СН'!$F$12</f>
        <v>201.45362248999999</v>
      </c>
      <c r="I210" s="36">
        <f>SUMIFS(СВЦЭМ!$F$39:$F$782,СВЦЭМ!$A$39:$A$782,$A210,СВЦЭМ!$B$39:$B$782,I$190)+'СЕТ СН'!$F$12</f>
        <v>208.28339799</v>
      </c>
      <c r="J210" s="36">
        <f>SUMIFS(СВЦЭМ!$F$39:$F$782,СВЦЭМ!$A$39:$A$782,$A210,СВЦЭМ!$B$39:$B$782,J$190)+'СЕТ СН'!$F$12</f>
        <v>200.50746140000001</v>
      </c>
      <c r="K210" s="36">
        <f>SUMIFS(СВЦЭМ!$F$39:$F$782,СВЦЭМ!$A$39:$A$782,$A210,СВЦЭМ!$B$39:$B$782,K$190)+'СЕТ СН'!$F$12</f>
        <v>189.67102041000001</v>
      </c>
      <c r="L210" s="36">
        <f>SUMIFS(СВЦЭМ!$F$39:$F$782,СВЦЭМ!$A$39:$A$782,$A210,СВЦЭМ!$B$39:$B$782,L$190)+'СЕТ СН'!$F$12</f>
        <v>190.77017516999999</v>
      </c>
      <c r="M210" s="36">
        <f>SUMIFS(СВЦЭМ!$F$39:$F$782,СВЦЭМ!$A$39:$A$782,$A210,СВЦЭМ!$B$39:$B$782,M$190)+'СЕТ СН'!$F$12</f>
        <v>191.7948944</v>
      </c>
      <c r="N210" s="36">
        <f>SUMIFS(СВЦЭМ!$F$39:$F$782,СВЦЭМ!$A$39:$A$782,$A210,СВЦЭМ!$B$39:$B$782,N$190)+'СЕТ СН'!$F$12</f>
        <v>195.39659881</v>
      </c>
      <c r="O210" s="36">
        <f>SUMIFS(СВЦЭМ!$F$39:$F$782,СВЦЭМ!$A$39:$A$782,$A210,СВЦЭМ!$B$39:$B$782,O$190)+'СЕТ СН'!$F$12</f>
        <v>203.77975108000001</v>
      </c>
      <c r="P210" s="36">
        <f>SUMIFS(СВЦЭМ!$F$39:$F$782,СВЦЭМ!$A$39:$A$782,$A210,СВЦЭМ!$B$39:$B$782,P$190)+'СЕТ СН'!$F$12</f>
        <v>207.53627234999999</v>
      </c>
      <c r="Q210" s="36">
        <f>SUMIFS(СВЦЭМ!$F$39:$F$782,СВЦЭМ!$A$39:$A$782,$A210,СВЦЭМ!$B$39:$B$782,Q$190)+'СЕТ СН'!$F$12</f>
        <v>205.47250708999999</v>
      </c>
      <c r="R210" s="36">
        <f>SUMIFS(СВЦЭМ!$F$39:$F$782,СВЦЭМ!$A$39:$A$782,$A210,СВЦЭМ!$B$39:$B$782,R$190)+'СЕТ СН'!$F$12</f>
        <v>206.30358042</v>
      </c>
      <c r="S210" s="36">
        <f>SUMIFS(СВЦЭМ!$F$39:$F$782,СВЦЭМ!$A$39:$A$782,$A210,СВЦЭМ!$B$39:$B$782,S$190)+'СЕТ СН'!$F$12</f>
        <v>209.39087154000001</v>
      </c>
      <c r="T210" s="36">
        <f>SUMIFS(СВЦЭМ!$F$39:$F$782,СВЦЭМ!$A$39:$A$782,$A210,СВЦЭМ!$B$39:$B$782,T$190)+'СЕТ СН'!$F$12</f>
        <v>197.6316162</v>
      </c>
      <c r="U210" s="36">
        <f>SUMIFS(СВЦЭМ!$F$39:$F$782,СВЦЭМ!$A$39:$A$782,$A210,СВЦЭМ!$B$39:$B$782,U$190)+'СЕТ СН'!$F$12</f>
        <v>183.79230321</v>
      </c>
      <c r="V210" s="36">
        <f>SUMIFS(СВЦЭМ!$F$39:$F$782,СВЦЭМ!$A$39:$A$782,$A210,СВЦЭМ!$B$39:$B$782,V$190)+'СЕТ СН'!$F$12</f>
        <v>176.40250796000001</v>
      </c>
      <c r="W210" s="36">
        <f>SUMIFS(СВЦЭМ!$F$39:$F$782,СВЦЭМ!$A$39:$A$782,$A210,СВЦЭМ!$B$39:$B$782,W$190)+'СЕТ СН'!$F$12</f>
        <v>178.05948977</v>
      </c>
      <c r="X210" s="36">
        <f>SUMIFS(СВЦЭМ!$F$39:$F$782,СВЦЭМ!$A$39:$A$782,$A210,СВЦЭМ!$B$39:$B$782,X$190)+'СЕТ СН'!$F$12</f>
        <v>183.04357281</v>
      </c>
      <c r="Y210" s="36">
        <f>SUMIFS(СВЦЭМ!$F$39:$F$782,СВЦЭМ!$A$39:$A$782,$A210,СВЦЭМ!$B$39:$B$782,Y$190)+'СЕТ СН'!$F$12</f>
        <v>195.39394910999999</v>
      </c>
    </row>
    <row r="211" spans="1:25" ht="15.75" x14ac:dyDescent="0.2">
      <c r="A211" s="35">
        <f t="shared" si="5"/>
        <v>44307</v>
      </c>
      <c r="B211" s="36">
        <f>SUMIFS(СВЦЭМ!$F$39:$F$782,СВЦЭМ!$A$39:$A$782,$A211,СВЦЭМ!$B$39:$B$782,B$190)+'СЕТ СН'!$F$12</f>
        <v>199.0527859</v>
      </c>
      <c r="C211" s="36">
        <f>SUMIFS(СВЦЭМ!$F$39:$F$782,СВЦЭМ!$A$39:$A$782,$A211,СВЦЭМ!$B$39:$B$782,C$190)+'СЕТ СН'!$F$12</f>
        <v>202.73962388000001</v>
      </c>
      <c r="D211" s="36">
        <f>SUMIFS(СВЦЭМ!$F$39:$F$782,СВЦЭМ!$A$39:$A$782,$A211,СВЦЭМ!$B$39:$B$782,D$190)+'СЕТ СН'!$F$12</f>
        <v>192.48813297000001</v>
      </c>
      <c r="E211" s="36">
        <f>SUMIFS(СВЦЭМ!$F$39:$F$782,СВЦЭМ!$A$39:$A$782,$A211,СВЦЭМ!$B$39:$B$782,E$190)+'СЕТ СН'!$F$12</f>
        <v>193.88315693999999</v>
      </c>
      <c r="F211" s="36">
        <f>SUMIFS(СВЦЭМ!$F$39:$F$782,СВЦЭМ!$A$39:$A$782,$A211,СВЦЭМ!$B$39:$B$782,F$190)+'СЕТ СН'!$F$12</f>
        <v>194.11963549000001</v>
      </c>
      <c r="G211" s="36">
        <f>SUMIFS(СВЦЭМ!$F$39:$F$782,СВЦЭМ!$A$39:$A$782,$A211,СВЦЭМ!$B$39:$B$782,G$190)+'СЕТ СН'!$F$12</f>
        <v>193.25587465999999</v>
      </c>
      <c r="H211" s="36">
        <f>SUMIFS(СВЦЭМ!$F$39:$F$782,СВЦЭМ!$A$39:$A$782,$A211,СВЦЭМ!$B$39:$B$782,H$190)+'СЕТ СН'!$F$12</f>
        <v>199.45969572999999</v>
      </c>
      <c r="I211" s="36">
        <f>SUMIFS(СВЦЭМ!$F$39:$F$782,СВЦЭМ!$A$39:$A$782,$A211,СВЦЭМ!$B$39:$B$782,I$190)+'СЕТ СН'!$F$12</f>
        <v>198.76931651000001</v>
      </c>
      <c r="J211" s="36">
        <f>SUMIFS(СВЦЭМ!$F$39:$F$782,СВЦЭМ!$A$39:$A$782,$A211,СВЦЭМ!$B$39:$B$782,J$190)+'СЕТ СН'!$F$12</f>
        <v>192.61749147</v>
      </c>
      <c r="K211" s="36">
        <f>SUMIFS(СВЦЭМ!$F$39:$F$782,СВЦЭМ!$A$39:$A$782,$A211,СВЦЭМ!$B$39:$B$782,K$190)+'СЕТ СН'!$F$12</f>
        <v>183.90395530999999</v>
      </c>
      <c r="L211" s="36">
        <f>SUMIFS(СВЦЭМ!$F$39:$F$782,СВЦЭМ!$A$39:$A$782,$A211,СВЦЭМ!$B$39:$B$782,L$190)+'СЕТ СН'!$F$12</f>
        <v>184.50292909999999</v>
      </c>
      <c r="M211" s="36">
        <f>SUMIFS(СВЦЭМ!$F$39:$F$782,СВЦЭМ!$A$39:$A$782,$A211,СВЦЭМ!$B$39:$B$782,M$190)+'СЕТ СН'!$F$12</f>
        <v>186.09376691</v>
      </c>
      <c r="N211" s="36">
        <f>SUMIFS(СВЦЭМ!$F$39:$F$782,СВЦЭМ!$A$39:$A$782,$A211,СВЦЭМ!$B$39:$B$782,N$190)+'СЕТ СН'!$F$12</f>
        <v>189.909008</v>
      </c>
      <c r="O211" s="36">
        <f>SUMIFS(СВЦЭМ!$F$39:$F$782,СВЦЭМ!$A$39:$A$782,$A211,СВЦЭМ!$B$39:$B$782,O$190)+'СЕТ СН'!$F$12</f>
        <v>196.86849136000001</v>
      </c>
      <c r="P211" s="36">
        <f>SUMIFS(СВЦЭМ!$F$39:$F$782,СВЦЭМ!$A$39:$A$782,$A211,СВЦЭМ!$B$39:$B$782,P$190)+'СЕТ СН'!$F$12</f>
        <v>199.93421111000001</v>
      </c>
      <c r="Q211" s="36">
        <f>SUMIFS(СВЦЭМ!$F$39:$F$782,СВЦЭМ!$A$39:$A$782,$A211,СВЦЭМ!$B$39:$B$782,Q$190)+'СЕТ СН'!$F$12</f>
        <v>199.71980672000001</v>
      </c>
      <c r="R211" s="36">
        <f>SUMIFS(СВЦЭМ!$F$39:$F$782,СВЦЭМ!$A$39:$A$782,$A211,СВЦЭМ!$B$39:$B$782,R$190)+'СЕТ СН'!$F$12</f>
        <v>197.02433214000001</v>
      </c>
      <c r="S211" s="36">
        <f>SUMIFS(СВЦЭМ!$F$39:$F$782,СВЦЭМ!$A$39:$A$782,$A211,СВЦЭМ!$B$39:$B$782,S$190)+'СЕТ СН'!$F$12</f>
        <v>199.10515957000001</v>
      </c>
      <c r="T211" s="36">
        <f>SUMIFS(СВЦЭМ!$F$39:$F$782,СВЦЭМ!$A$39:$A$782,$A211,СВЦЭМ!$B$39:$B$782,T$190)+'СЕТ СН'!$F$12</f>
        <v>190.00072094999999</v>
      </c>
      <c r="U211" s="36">
        <f>SUMIFS(СВЦЭМ!$F$39:$F$782,СВЦЭМ!$A$39:$A$782,$A211,СВЦЭМ!$B$39:$B$782,U$190)+'СЕТ СН'!$F$12</f>
        <v>176.58693493000001</v>
      </c>
      <c r="V211" s="36">
        <f>SUMIFS(СВЦЭМ!$F$39:$F$782,СВЦЭМ!$A$39:$A$782,$A211,СВЦЭМ!$B$39:$B$782,V$190)+'СЕТ СН'!$F$12</f>
        <v>169.87403248000001</v>
      </c>
      <c r="W211" s="36">
        <f>SUMIFS(СВЦЭМ!$F$39:$F$782,СВЦЭМ!$A$39:$A$782,$A211,СВЦЭМ!$B$39:$B$782,W$190)+'СЕТ СН'!$F$12</f>
        <v>172.56420353999999</v>
      </c>
      <c r="X211" s="36">
        <f>SUMIFS(СВЦЭМ!$F$39:$F$782,СВЦЭМ!$A$39:$A$782,$A211,СВЦЭМ!$B$39:$B$782,X$190)+'СЕТ СН'!$F$12</f>
        <v>177.33889074000001</v>
      </c>
      <c r="Y211" s="36">
        <f>SUMIFS(СВЦЭМ!$F$39:$F$782,СВЦЭМ!$A$39:$A$782,$A211,СВЦЭМ!$B$39:$B$782,Y$190)+'СЕТ СН'!$F$12</f>
        <v>187.93122765999999</v>
      </c>
    </row>
    <row r="212" spans="1:25" ht="15.75" x14ac:dyDescent="0.2">
      <c r="A212" s="35">
        <f t="shared" si="5"/>
        <v>44308</v>
      </c>
      <c r="B212" s="36">
        <f>SUMIFS(СВЦЭМ!$F$39:$F$782,СВЦЭМ!$A$39:$A$782,$A212,СВЦЭМ!$B$39:$B$782,B$190)+'СЕТ СН'!$F$12</f>
        <v>163.30426327000001</v>
      </c>
      <c r="C212" s="36">
        <f>SUMIFS(СВЦЭМ!$F$39:$F$782,СВЦЭМ!$A$39:$A$782,$A212,СВЦЭМ!$B$39:$B$782,C$190)+'СЕТ СН'!$F$12</f>
        <v>174.26656925</v>
      </c>
      <c r="D212" s="36">
        <f>SUMIFS(СВЦЭМ!$F$39:$F$782,СВЦЭМ!$A$39:$A$782,$A212,СВЦЭМ!$B$39:$B$782,D$190)+'СЕТ СН'!$F$12</f>
        <v>178.26379661999999</v>
      </c>
      <c r="E212" s="36">
        <f>SUMIFS(СВЦЭМ!$F$39:$F$782,СВЦЭМ!$A$39:$A$782,$A212,СВЦЭМ!$B$39:$B$782,E$190)+'СЕТ СН'!$F$12</f>
        <v>178.95251202</v>
      </c>
      <c r="F212" s="36">
        <f>SUMIFS(СВЦЭМ!$F$39:$F$782,СВЦЭМ!$A$39:$A$782,$A212,СВЦЭМ!$B$39:$B$782,F$190)+'СЕТ СН'!$F$12</f>
        <v>179.57539693999999</v>
      </c>
      <c r="G212" s="36">
        <f>SUMIFS(СВЦЭМ!$F$39:$F$782,СВЦЭМ!$A$39:$A$782,$A212,СВЦЭМ!$B$39:$B$782,G$190)+'СЕТ СН'!$F$12</f>
        <v>178.18073544000001</v>
      </c>
      <c r="H212" s="36">
        <f>SUMIFS(СВЦЭМ!$F$39:$F$782,СВЦЭМ!$A$39:$A$782,$A212,СВЦЭМ!$B$39:$B$782,H$190)+'СЕТ СН'!$F$12</f>
        <v>177.53095904</v>
      </c>
      <c r="I212" s="36">
        <f>SUMIFS(СВЦЭМ!$F$39:$F$782,СВЦЭМ!$A$39:$A$782,$A212,СВЦЭМ!$B$39:$B$782,I$190)+'СЕТ СН'!$F$12</f>
        <v>166.14154464000001</v>
      </c>
      <c r="J212" s="36">
        <f>SUMIFS(СВЦЭМ!$F$39:$F$782,СВЦЭМ!$A$39:$A$782,$A212,СВЦЭМ!$B$39:$B$782,J$190)+'СЕТ СН'!$F$12</f>
        <v>155.35696761</v>
      </c>
      <c r="K212" s="36">
        <f>SUMIFS(СВЦЭМ!$F$39:$F$782,СВЦЭМ!$A$39:$A$782,$A212,СВЦЭМ!$B$39:$B$782,K$190)+'СЕТ СН'!$F$12</f>
        <v>146.71846253999999</v>
      </c>
      <c r="L212" s="36">
        <f>SUMIFS(СВЦЭМ!$F$39:$F$782,СВЦЭМ!$A$39:$A$782,$A212,СВЦЭМ!$B$39:$B$782,L$190)+'СЕТ СН'!$F$12</f>
        <v>148.4007531</v>
      </c>
      <c r="M212" s="36">
        <f>SUMIFS(СВЦЭМ!$F$39:$F$782,СВЦЭМ!$A$39:$A$782,$A212,СВЦЭМ!$B$39:$B$782,M$190)+'СЕТ СН'!$F$12</f>
        <v>148.28553353000001</v>
      </c>
      <c r="N212" s="36">
        <f>SUMIFS(СВЦЭМ!$F$39:$F$782,СВЦЭМ!$A$39:$A$782,$A212,СВЦЭМ!$B$39:$B$782,N$190)+'СЕТ СН'!$F$12</f>
        <v>152.10480140999999</v>
      </c>
      <c r="O212" s="36">
        <f>SUMIFS(СВЦЭМ!$F$39:$F$782,СВЦЭМ!$A$39:$A$782,$A212,СВЦЭМ!$B$39:$B$782,O$190)+'СЕТ СН'!$F$12</f>
        <v>165.14963119999999</v>
      </c>
      <c r="P212" s="36">
        <f>SUMIFS(СВЦЭМ!$F$39:$F$782,СВЦЭМ!$A$39:$A$782,$A212,СВЦЭМ!$B$39:$B$782,P$190)+'СЕТ СН'!$F$12</f>
        <v>165.37399371999999</v>
      </c>
      <c r="Q212" s="36">
        <f>SUMIFS(СВЦЭМ!$F$39:$F$782,СВЦЭМ!$A$39:$A$782,$A212,СВЦЭМ!$B$39:$B$782,Q$190)+'СЕТ СН'!$F$12</f>
        <v>165.36910847999999</v>
      </c>
      <c r="R212" s="36">
        <f>SUMIFS(СВЦЭМ!$F$39:$F$782,СВЦЭМ!$A$39:$A$782,$A212,СВЦЭМ!$B$39:$B$782,R$190)+'СЕТ СН'!$F$12</f>
        <v>162.37488117999999</v>
      </c>
      <c r="S212" s="36">
        <f>SUMIFS(СВЦЭМ!$F$39:$F$782,СВЦЭМ!$A$39:$A$782,$A212,СВЦЭМ!$B$39:$B$782,S$190)+'СЕТ СН'!$F$12</f>
        <v>163.51818587</v>
      </c>
      <c r="T212" s="36">
        <f>SUMIFS(СВЦЭМ!$F$39:$F$782,СВЦЭМ!$A$39:$A$782,$A212,СВЦЭМ!$B$39:$B$782,T$190)+'СЕТ СН'!$F$12</f>
        <v>152.30874363000001</v>
      </c>
      <c r="U212" s="36">
        <f>SUMIFS(СВЦЭМ!$F$39:$F$782,СВЦЭМ!$A$39:$A$782,$A212,СВЦЭМ!$B$39:$B$782,U$190)+'СЕТ СН'!$F$12</f>
        <v>152.72039235</v>
      </c>
      <c r="V212" s="36">
        <f>SUMIFS(СВЦЭМ!$F$39:$F$782,СВЦЭМ!$A$39:$A$782,$A212,СВЦЭМ!$B$39:$B$782,V$190)+'СЕТ СН'!$F$12</f>
        <v>159.31809759999999</v>
      </c>
      <c r="W212" s="36">
        <f>SUMIFS(СВЦЭМ!$F$39:$F$782,СВЦЭМ!$A$39:$A$782,$A212,СВЦЭМ!$B$39:$B$782,W$190)+'СЕТ СН'!$F$12</f>
        <v>162.02259391000001</v>
      </c>
      <c r="X212" s="36">
        <f>SUMIFS(СВЦЭМ!$F$39:$F$782,СВЦЭМ!$A$39:$A$782,$A212,СВЦЭМ!$B$39:$B$782,X$190)+'СЕТ СН'!$F$12</f>
        <v>157.20209998000001</v>
      </c>
      <c r="Y212" s="36">
        <f>SUMIFS(СВЦЭМ!$F$39:$F$782,СВЦЭМ!$A$39:$A$782,$A212,СВЦЭМ!$B$39:$B$782,Y$190)+'СЕТ СН'!$F$12</f>
        <v>153.54754309</v>
      </c>
    </row>
    <row r="213" spans="1:25" ht="15.75" x14ac:dyDescent="0.2">
      <c r="A213" s="35">
        <f t="shared" si="5"/>
        <v>44309</v>
      </c>
      <c r="B213" s="36">
        <f>SUMIFS(СВЦЭМ!$F$39:$F$782,СВЦЭМ!$A$39:$A$782,$A213,СВЦЭМ!$B$39:$B$782,B$190)+'СЕТ СН'!$F$12</f>
        <v>153.3111882</v>
      </c>
      <c r="C213" s="36">
        <f>SUMIFS(СВЦЭМ!$F$39:$F$782,СВЦЭМ!$A$39:$A$782,$A213,СВЦЭМ!$B$39:$B$782,C$190)+'СЕТ СН'!$F$12</f>
        <v>164.06763081</v>
      </c>
      <c r="D213" s="36">
        <f>SUMIFS(СВЦЭМ!$F$39:$F$782,СВЦЭМ!$A$39:$A$782,$A213,СВЦЭМ!$B$39:$B$782,D$190)+'СЕТ СН'!$F$12</f>
        <v>169.34845206</v>
      </c>
      <c r="E213" s="36">
        <f>SUMIFS(СВЦЭМ!$F$39:$F$782,СВЦЭМ!$A$39:$A$782,$A213,СВЦЭМ!$B$39:$B$782,E$190)+'СЕТ СН'!$F$12</f>
        <v>169.49291786000001</v>
      </c>
      <c r="F213" s="36">
        <f>SUMIFS(СВЦЭМ!$F$39:$F$782,СВЦЭМ!$A$39:$A$782,$A213,СВЦЭМ!$B$39:$B$782,F$190)+'СЕТ СН'!$F$12</f>
        <v>169.44820211999999</v>
      </c>
      <c r="G213" s="36">
        <f>SUMIFS(СВЦЭМ!$F$39:$F$782,СВЦЭМ!$A$39:$A$782,$A213,СВЦЭМ!$B$39:$B$782,G$190)+'СЕТ СН'!$F$12</f>
        <v>166.50604081</v>
      </c>
      <c r="H213" s="36">
        <f>SUMIFS(СВЦЭМ!$F$39:$F$782,СВЦЭМ!$A$39:$A$782,$A213,СВЦЭМ!$B$39:$B$782,H$190)+'СЕТ СН'!$F$12</f>
        <v>163.08467392</v>
      </c>
      <c r="I213" s="36">
        <f>SUMIFS(СВЦЭМ!$F$39:$F$782,СВЦЭМ!$A$39:$A$782,$A213,СВЦЭМ!$B$39:$B$782,I$190)+'СЕТ СН'!$F$12</f>
        <v>155.45465443000001</v>
      </c>
      <c r="J213" s="36">
        <f>SUMIFS(СВЦЭМ!$F$39:$F$782,СВЦЭМ!$A$39:$A$782,$A213,СВЦЭМ!$B$39:$B$782,J$190)+'СЕТ СН'!$F$12</f>
        <v>156.89967053000001</v>
      </c>
      <c r="K213" s="36">
        <f>SUMIFS(СВЦЭМ!$F$39:$F$782,СВЦЭМ!$A$39:$A$782,$A213,СВЦЭМ!$B$39:$B$782,K$190)+'СЕТ СН'!$F$12</f>
        <v>149.66748247000001</v>
      </c>
      <c r="L213" s="36">
        <f>SUMIFS(СВЦЭМ!$F$39:$F$782,СВЦЭМ!$A$39:$A$782,$A213,СВЦЭМ!$B$39:$B$782,L$190)+'СЕТ СН'!$F$12</f>
        <v>150.57804938999999</v>
      </c>
      <c r="M213" s="36">
        <f>SUMIFS(СВЦЭМ!$F$39:$F$782,СВЦЭМ!$A$39:$A$782,$A213,СВЦЭМ!$B$39:$B$782,M$190)+'СЕТ СН'!$F$12</f>
        <v>148.79666157</v>
      </c>
      <c r="N213" s="36">
        <f>SUMIFS(СВЦЭМ!$F$39:$F$782,СВЦЭМ!$A$39:$A$782,$A213,СВЦЭМ!$B$39:$B$782,N$190)+'СЕТ СН'!$F$12</f>
        <v>150.68376683</v>
      </c>
      <c r="O213" s="36">
        <f>SUMIFS(СВЦЭМ!$F$39:$F$782,СВЦЭМ!$A$39:$A$782,$A213,СВЦЭМ!$B$39:$B$782,O$190)+'СЕТ СН'!$F$12</f>
        <v>158.15485224</v>
      </c>
      <c r="P213" s="36">
        <f>SUMIFS(СВЦЭМ!$F$39:$F$782,СВЦЭМ!$A$39:$A$782,$A213,СВЦЭМ!$B$39:$B$782,P$190)+'СЕТ СН'!$F$12</f>
        <v>154.63162907</v>
      </c>
      <c r="Q213" s="36">
        <f>SUMIFS(СВЦЭМ!$F$39:$F$782,СВЦЭМ!$A$39:$A$782,$A213,СВЦЭМ!$B$39:$B$782,Q$190)+'СЕТ СН'!$F$12</f>
        <v>153.46196259000001</v>
      </c>
      <c r="R213" s="36">
        <f>SUMIFS(СВЦЭМ!$F$39:$F$782,СВЦЭМ!$A$39:$A$782,$A213,СВЦЭМ!$B$39:$B$782,R$190)+'СЕТ СН'!$F$12</f>
        <v>153.08862637999999</v>
      </c>
      <c r="S213" s="36">
        <f>SUMIFS(СВЦЭМ!$F$39:$F$782,СВЦЭМ!$A$39:$A$782,$A213,СВЦЭМ!$B$39:$B$782,S$190)+'СЕТ СН'!$F$12</f>
        <v>156.4452474</v>
      </c>
      <c r="T213" s="36">
        <f>SUMIFS(СВЦЭМ!$F$39:$F$782,СВЦЭМ!$A$39:$A$782,$A213,СВЦЭМ!$B$39:$B$782,T$190)+'СЕТ СН'!$F$12</f>
        <v>152.1532454</v>
      </c>
      <c r="U213" s="36">
        <f>SUMIFS(СВЦЭМ!$F$39:$F$782,СВЦЭМ!$A$39:$A$782,$A213,СВЦЭМ!$B$39:$B$782,U$190)+'СЕТ СН'!$F$12</f>
        <v>145.04483131000001</v>
      </c>
      <c r="V213" s="36">
        <f>SUMIFS(СВЦЭМ!$F$39:$F$782,СВЦЭМ!$A$39:$A$782,$A213,СВЦЭМ!$B$39:$B$782,V$190)+'СЕТ СН'!$F$12</f>
        <v>149.10098252</v>
      </c>
      <c r="W213" s="36">
        <f>SUMIFS(СВЦЭМ!$F$39:$F$782,СВЦЭМ!$A$39:$A$782,$A213,СВЦЭМ!$B$39:$B$782,W$190)+'СЕТ СН'!$F$12</f>
        <v>153.19187658999999</v>
      </c>
      <c r="X213" s="36">
        <f>SUMIFS(СВЦЭМ!$F$39:$F$782,СВЦЭМ!$A$39:$A$782,$A213,СВЦЭМ!$B$39:$B$782,X$190)+'СЕТ СН'!$F$12</f>
        <v>145.12942966</v>
      </c>
      <c r="Y213" s="36">
        <f>SUMIFS(СВЦЭМ!$F$39:$F$782,СВЦЭМ!$A$39:$A$782,$A213,СВЦЭМ!$B$39:$B$782,Y$190)+'СЕТ СН'!$F$12</f>
        <v>142.21446114</v>
      </c>
    </row>
    <row r="214" spans="1:25" ht="15.75" x14ac:dyDescent="0.2">
      <c r="A214" s="35">
        <f t="shared" si="5"/>
        <v>44310</v>
      </c>
      <c r="B214" s="36">
        <f>SUMIFS(СВЦЭМ!$F$39:$F$782,СВЦЭМ!$A$39:$A$782,$A214,СВЦЭМ!$B$39:$B$782,B$190)+'СЕТ СН'!$F$12</f>
        <v>182.66425017</v>
      </c>
      <c r="C214" s="36">
        <f>SUMIFS(СВЦЭМ!$F$39:$F$782,СВЦЭМ!$A$39:$A$782,$A214,СВЦЭМ!$B$39:$B$782,C$190)+'СЕТ СН'!$F$12</f>
        <v>200.01317886999999</v>
      </c>
      <c r="D214" s="36">
        <f>SUMIFS(СВЦЭМ!$F$39:$F$782,СВЦЭМ!$A$39:$A$782,$A214,СВЦЭМ!$B$39:$B$782,D$190)+'СЕТ СН'!$F$12</f>
        <v>211.30767309999999</v>
      </c>
      <c r="E214" s="36">
        <f>SUMIFS(СВЦЭМ!$F$39:$F$782,СВЦЭМ!$A$39:$A$782,$A214,СВЦЭМ!$B$39:$B$782,E$190)+'СЕТ СН'!$F$12</f>
        <v>209.59021028000001</v>
      </c>
      <c r="F214" s="36">
        <f>SUMIFS(СВЦЭМ!$F$39:$F$782,СВЦЭМ!$A$39:$A$782,$A214,СВЦЭМ!$B$39:$B$782,F$190)+'СЕТ СН'!$F$12</f>
        <v>212.29134693</v>
      </c>
      <c r="G214" s="36">
        <f>SUMIFS(СВЦЭМ!$F$39:$F$782,СВЦЭМ!$A$39:$A$782,$A214,СВЦЭМ!$B$39:$B$782,G$190)+'СЕТ СН'!$F$12</f>
        <v>207.28134039</v>
      </c>
      <c r="H214" s="36">
        <f>SUMIFS(СВЦЭМ!$F$39:$F$782,СВЦЭМ!$A$39:$A$782,$A214,СВЦЭМ!$B$39:$B$782,H$190)+'СЕТ СН'!$F$12</f>
        <v>199.23587239</v>
      </c>
      <c r="I214" s="36">
        <f>SUMIFS(СВЦЭМ!$F$39:$F$782,СВЦЭМ!$A$39:$A$782,$A214,СВЦЭМ!$B$39:$B$782,I$190)+'СЕТ СН'!$F$12</f>
        <v>191.04251310999999</v>
      </c>
      <c r="J214" s="36">
        <f>SUMIFS(СВЦЭМ!$F$39:$F$782,СВЦЭМ!$A$39:$A$782,$A214,СВЦЭМ!$B$39:$B$782,J$190)+'СЕТ СН'!$F$12</f>
        <v>174.31336547999999</v>
      </c>
      <c r="K214" s="36">
        <f>SUMIFS(СВЦЭМ!$F$39:$F$782,СВЦЭМ!$A$39:$A$782,$A214,СВЦЭМ!$B$39:$B$782,K$190)+'СЕТ СН'!$F$12</f>
        <v>161.47803314000001</v>
      </c>
      <c r="L214" s="36">
        <f>SUMIFS(СВЦЭМ!$F$39:$F$782,СВЦЭМ!$A$39:$A$782,$A214,СВЦЭМ!$B$39:$B$782,L$190)+'СЕТ СН'!$F$12</f>
        <v>160.6605807</v>
      </c>
      <c r="M214" s="36">
        <f>SUMIFS(СВЦЭМ!$F$39:$F$782,СВЦЭМ!$A$39:$A$782,$A214,СВЦЭМ!$B$39:$B$782,M$190)+'СЕТ СН'!$F$12</f>
        <v>163.25950915000001</v>
      </c>
      <c r="N214" s="36">
        <f>SUMIFS(СВЦЭМ!$F$39:$F$782,СВЦЭМ!$A$39:$A$782,$A214,СВЦЭМ!$B$39:$B$782,N$190)+'СЕТ СН'!$F$12</f>
        <v>167.58932686</v>
      </c>
      <c r="O214" s="36">
        <f>SUMIFS(СВЦЭМ!$F$39:$F$782,СВЦЭМ!$A$39:$A$782,$A214,СВЦЭМ!$B$39:$B$782,O$190)+'СЕТ СН'!$F$12</f>
        <v>179.04056312</v>
      </c>
      <c r="P214" s="36">
        <f>SUMIFS(СВЦЭМ!$F$39:$F$782,СВЦЭМ!$A$39:$A$782,$A214,СВЦЭМ!$B$39:$B$782,P$190)+'СЕТ СН'!$F$12</f>
        <v>189.74096940000001</v>
      </c>
      <c r="Q214" s="36">
        <f>SUMIFS(СВЦЭМ!$F$39:$F$782,СВЦЭМ!$A$39:$A$782,$A214,СВЦЭМ!$B$39:$B$782,Q$190)+'СЕТ СН'!$F$12</f>
        <v>190.88454873000001</v>
      </c>
      <c r="R214" s="36">
        <f>SUMIFS(СВЦЭМ!$F$39:$F$782,СВЦЭМ!$A$39:$A$782,$A214,СВЦЭМ!$B$39:$B$782,R$190)+'СЕТ СН'!$F$12</f>
        <v>189.62358917</v>
      </c>
      <c r="S214" s="36">
        <f>SUMIFS(СВЦЭМ!$F$39:$F$782,СВЦЭМ!$A$39:$A$782,$A214,СВЦЭМ!$B$39:$B$782,S$190)+'СЕТ СН'!$F$12</f>
        <v>185.34923185</v>
      </c>
      <c r="T214" s="36">
        <f>SUMIFS(СВЦЭМ!$F$39:$F$782,СВЦЭМ!$A$39:$A$782,$A214,СВЦЭМ!$B$39:$B$782,T$190)+'СЕТ СН'!$F$12</f>
        <v>170.199174</v>
      </c>
      <c r="U214" s="36">
        <f>SUMIFS(СВЦЭМ!$F$39:$F$782,СВЦЭМ!$A$39:$A$782,$A214,СВЦЭМ!$B$39:$B$782,U$190)+'СЕТ СН'!$F$12</f>
        <v>157.5805283</v>
      </c>
      <c r="V214" s="36">
        <f>SUMIFS(СВЦЭМ!$F$39:$F$782,СВЦЭМ!$A$39:$A$782,$A214,СВЦЭМ!$B$39:$B$782,V$190)+'СЕТ СН'!$F$12</f>
        <v>147.35163911999999</v>
      </c>
      <c r="W214" s="36">
        <f>SUMIFS(СВЦЭМ!$F$39:$F$782,СВЦЭМ!$A$39:$A$782,$A214,СВЦЭМ!$B$39:$B$782,W$190)+'СЕТ СН'!$F$12</f>
        <v>152.50918347000001</v>
      </c>
      <c r="X214" s="36">
        <f>SUMIFS(СВЦЭМ!$F$39:$F$782,СВЦЭМ!$A$39:$A$782,$A214,СВЦЭМ!$B$39:$B$782,X$190)+'СЕТ СН'!$F$12</f>
        <v>156.52813216999999</v>
      </c>
      <c r="Y214" s="36">
        <f>SUMIFS(СВЦЭМ!$F$39:$F$782,СВЦЭМ!$A$39:$A$782,$A214,СВЦЭМ!$B$39:$B$782,Y$190)+'СЕТ СН'!$F$12</f>
        <v>167.79136076</v>
      </c>
    </row>
    <row r="215" spans="1:25" ht="15.75" x14ac:dyDescent="0.2">
      <c r="A215" s="35">
        <f t="shared" si="5"/>
        <v>44311</v>
      </c>
      <c r="B215" s="36">
        <f>SUMIFS(СВЦЭМ!$F$39:$F$782,СВЦЭМ!$A$39:$A$782,$A215,СВЦЭМ!$B$39:$B$782,B$190)+'СЕТ СН'!$F$12</f>
        <v>174.3028429</v>
      </c>
      <c r="C215" s="36">
        <f>SUMIFS(СВЦЭМ!$F$39:$F$782,СВЦЭМ!$A$39:$A$782,$A215,СВЦЭМ!$B$39:$B$782,C$190)+'СЕТ СН'!$F$12</f>
        <v>183.13161405</v>
      </c>
      <c r="D215" s="36">
        <f>SUMIFS(СВЦЭМ!$F$39:$F$782,СВЦЭМ!$A$39:$A$782,$A215,СВЦЭМ!$B$39:$B$782,D$190)+'СЕТ СН'!$F$12</f>
        <v>173.42230035</v>
      </c>
      <c r="E215" s="36">
        <f>SUMIFS(СВЦЭМ!$F$39:$F$782,СВЦЭМ!$A$39:$A$782,$A215,СВЦЭМ!$B$39:$B$782,E$190)+'СЕТ СН'!$F$12</f>
        <v>171.37718869</v>
      </c>
      <c r="F215" s="36">
        <f>SUMIFS(СВЦЭМ!$F$39:$F$782,СВЦЭМ!$A$39:$A$782,$A215,СВЦЭМ!$B$39:$B$782,F$190)+'СЕТ СН'!$F$12</f>
        <v>171.14737514999999</v>
      </c>
      <c r="G215" s="36">
        <f>SUMIFS(СВЦЭМ!$F$39:$F$782,СВЦЭМ!$A$39:$A$782,$A215,СВЦЭМ!$B$39:$B$782,G$190)+'СЕТ СН'!$F$12</f>
        <v>172.11456645000001</v>
      </c>
      <c r="H215" s="36">
        <f>SUMIFS(СВЦЭМ!$F$39:$F$782,СВЦЭМ!$A$39:$A$782,$A215,СВЦЭМ!$B$39:$B$782,H$190)+'СЕТ СН'!$F$12</f>
        <v>173.34226201000001</v>
      </c>
      <c r="I215" s="36">
        <f>SUMIFS(СВЦЭМ!$F$39:$F$782,СВЦЭМ!$A$39:$A$782,$A215,СВЦЭМ!$B$39:$B$782,I$190)+'СЕТ СН'!$F$12</f>
        <v>177.16379408</v>
      </c>
      <c r="J215" s="36">
        <f>SUMIFS(СВЦЭМ!$F$39:$F$782,СВЦЭМ!$A$39:$A$782,$A215,СВЦЭМ!$B$39:$B$782,J$190)+'СЕТ СН'!$F$12</f>
        <v>166.52116864999999</v>
      </c>
      <c r="K215" s="36">
        <f>SUMIFS(СВЦЭМ!$F$39:$F$782,СВЦЭМ!$A$39:$A$782,$A215,СВЦЭМ!$B$39:$B$782,K$190)+'СЕТ СН'!$F$12</f>
        <v>153.56381984000001</v>
      </c>
      <c r="L215" s="36">
        <f>SUMIFS(СВЦЭМ!$F$39:$F$782,СВЦЭМ!$A$39:$A$782,$A215,СВЦЭМ!$B$39:$B$782,L$190)+'СЕТ СН'!$F$12</f>
        <v>154.74789059</v>
      </c>
      <c r="M215" s="36">
        <f>SUMIFS(СВЦЭМ!$F$39:$F$782,СВЦЭМ!$A$39:$A$782,$A215,СВЦЭМ!$B$39:$B$782,M$190)+'СЕТ СН'!$F$12</f>
        <v>154.29530449000001</v>
      </c>
      <c r="N215" s="36">
        <f>SUMIFS(СВЦЭМ!$F$39:$F$782,СВЦЭМ!$A$39:$A$782,$A215,СВЦЭМ!$B$39:$B$782,N$190)+'СЕТ СН'!$F$12</f>
        <v>159.01629277999999</v>
      </c>
      <c r="O215" s="36">
        <f>SUMIFS(СВЦЭМ!$F$39:$F$782,СВЦЭМ!$A$39:$A$782,$A215,СВЦЭМ!$B$39:$B$782,O$190)+'СЕТ СН'!$F$12</f>
        <v>171.54211544</v>
      </c>
      <c r="P215" s="36">
        <f>SUMIFS(СВЦЭМ!$F$39:$F$782,СВЦЭМ!$A$39:$A$782,$A215,СВЦЭМ!$B$39:$B$782,P$190)+'СЕТ СН'!$F$12</f>
        <v>169.00015411000001</v>
      </c>
      <c r="Q215" s="36">
        <f>SUMIFS(СВЦЭМ!$F$39:$F$782,СВЦЭМ!$A$39:$A$782,$A215,СВЦЭМ!$B$39:$B$782,Q$190)+'СЕТ СН'!$F$12</f>
        <v>163.84257807</v>
      </c>
      <c r="R215" s="36">
        <f>SUMIFS(СВЦЭМ!$F$39:$F$782,СВЦЭМ!$A$39:$A$782,$A215,СВЦЭМ!$B$39:$B$782,R$190)+'СЕТ СН'!$F$12</f>
        <v>164.76394389999999</v>
      </c>
      <c r="S215" s="36">
        <f>SUMIFS(СВЦЭМ!$F$39:$F$782,СВЦЭМ!$A$39:$A$782,$A215,СВЦЭМ!$B$39:$B$782,S$190)+'СЕТ СН'!$F$12</f>
        <v>169.75651138000001</v>
      </c>
      <c r="T215" s="36">
        <f>SUMIFS(СВЦЭМ!$F$39:$F$782,СВЦЭМ!$A$39:$A$782,$A215,СВЦЭМ!$B$39:$B$782,T$190)+'СЕТ СН'!$F$12</f>
        <v>156.82661490000001</v>
      </c>
      <c r="U215" s="36">
        <f>SUMIFS(СВЦЭМ!$F$39:$F$782,СВЦЭМ!$A$39:$A$782,$A215,СВЦЭМ!$B$39:$B$782,U$190)+'СЕТ СН'!$F$12</f>
        <v>144.07476815999999</v>
      </c>
      <c r="V215" s="36">
        <f>SUMIFS(СВЦЭМ!$F$39:$F$782,СВЦЭМ!$A$39:$A$782,$A215,СВЦЭМ!$B$39:$B$782,V$190)+'СЕТ СН'!$F$12</f>
        <v>140.84494445000001</v>
      </c>
      <c r="W215" s="36">
        <f>SUMIFS(СВЦЭМ!$F$39:$F$782,СВЦЭМ!$A$39:$A$782,$A215,СВЦЭМ!$B$39:$B$782,W$190)+'СЕТ СН'!$F$12</f>
        <v>144.2211714</v>
      </c>
      <c r="X215" s="36">
        <f>SUMIFS(СВЦЭМ!$F$39:$F$782,СВЦЭМ!$A$39:$A$782,$A215,СВЦЭМ!$B$39:$B$782,X$190)+'СЕТ СН'!$F$12</f>
        <v>139.86522228000001</v>
      </c>
      <c r="Y215" s="36">
        <f>SUMIFS(СВЦЭМ!$F$39:$F$782,СВЦЭМ!$A$39:$A$782,$A215,СВЦЭМ!$B$39:$B$782,Y$190)+'СЕТ СН'!$F$12</f>
        <v>143.75346690000001</v>
      </c>
    </row>
    <row r="216" spans="1:25" ht="15.75" x14ac:dyDescent="0.2">
      <c r="A216" s="35">
        <f t="shared" si="5"/>
        <v>44312</v>
      </c>
      <c r="B216" s="36">
        <f>SUMIFS(СВЦЭМ!$F$39:$F$782,СВЦЭМ!$A$39:$A$782,$A216,СВЦЭМ!$B$39:$B$782,B$190)+'СЕТ СН'!$F$12</f>
        <v>162.58281477</v>
      </c>
      <c r="C216" s="36">
        <f>SUMIFS(СВЦЭМ!$F$39:$F$782,СВЦЭМ!$A$39:$A$782,$A216,СВЦЭМ!$B$39:$B$782,C$190)+'СЕТ СН'!$F$12</f>
        <v>164.01965611</v>
      </c>
      <c r="D216" s="36">
        <f>SUMIFS(СВЦЭМ!$F$39:$F$782,СВЦЭМ!$A$39:$A$782,$A216,СВЦЭМ!$B$39:$B$782,D$190)+'СЕТ СН'!$F$12</f>
        <v>171.11500679</v>
      </c>
      <c r="E216" s="36">
        <f>SUMIFS(СВЦЭМ!$F$39:$F$782,СВЦЭМ!$A$39:$A$782,$A216,СВЦЭМ!$B$39:$B$782,E$190)+'СЕТ СН'!$F$12</f>
        <v>170.64166349999999</v>
      </c>
      <c r="F216" s="36">
        <f>SUMIFS(СВЦЭМ!$F$39:$F$782,СВЦЭМ!$A$39:$A$782,$A216,СВЦЭМ!$B$39:$B$782,F$190)+'СЕТ СН'!$F$12</f>
        <v>173.09082982000001</v>
      </c>
      <c r="G216" s="36">
        <f>SUMIFS(СВЦЭМ!$F$39:$F$782,СВЦЭМ!$A$39:$A$782,$A216,СВЦЭМ!$B$39:$B$782,G$190)+'СЕТ СН'!$F$12</f>
        <v>175.60528013000001</v>
      </c>
      <c r="H216" s="36">
        <f>SUMIFS(СВЦЭМ!$F$39:$F$782,СВЦЭМ!$A$39:$A$782,$A216,СВЦЭМ!$B$39:$B$782,H$190)+'СЕТ СН'!$F$12</f>
        <v>182.29746263000001</v>
      </c>
      <c r="I216" s="36">
        <f>SUMIFS(СВЦЭМ!$F$39:$F$782,СВЦЭМ!$A$39:$A$782,$A216,СВЦЭМ!$B$39:$B$782,I$190)+'СЕТ СН'!$F$12</f>
        <v>171.68004698999999</v>
      </c>
      <c r="J216" s="36">
        <f>SUMIFS(СВЦЭМ!$F$39:$F$782,СВЦЭМ!$A$39:$A$782,$A216,СВЦЭМ!$B$39:$B$782,J$190)+'СЕТ СН'!$F$12</f>
        <v>166.36218378999999</v>
      </c>
      <c r="K216" s="36">
        <f>SUMIFS(СВЦЭМ!$F$39:$F$782,СВЦЭМ!$A$39:$A$782,$A216,СВЦЭМ!$B$39:$B$782,K$190)+'СЕТ СН'!$F$12</f>
        <v>154.90254114000001</v>
      </c>
      <c r="L216" s="36">
        <f>SUMIFS(СВЦЭМ!$F$39:$F$782,СВЦЭМ!$A$39:$A$782,$A216,СВЦЭМ!$B$39:$B$782,L$190)+'СЕТ СН'!$F$12</f>
        <v>155.17192442999999</v>
      </c>
      <c r="M216" s="36">
        <f>SUMIFS(СВЦЭМ!$F$39:$F$782,СВЦЭМ!$A$39:$A$782,$A216,СВЦЭМ!$B$39:$B$782,M$190)+'СЕТ СН'!$F$12</f>
        <v>155.36024230999999</v>
      </c>
      <c r="N216" s="36">
        <f>SUMIFS(СВЦЭМ!$F$39:$F$782,СВЦЭМ!$A$39:$A$782,$A216,СВЦЭМ!$B$39:$B$782,N$190)+'СЕТ СН'!$F$12</f>
        <v>160.47086769000001</v>
      </c>
      <c r="O216" s="36">
        <f>SUMIFS(СВЦЭМ!$F$39:$F$782,СВЦЭМ!$A$39:$A$782,$A216,СВЦЭМ!$B$39:$B$782,O$190)+'СЕТ СН'!$F$12</f>
        <v>169.9762801</v>
      </c>
      <c r="P216" s="36">
        <f>SUMIFS(СВЦЭМ!$F$39:$F$782,СВЦЭМ!$A$39:$A$782,$A216,СВЦЭМ!$B$39:$B$782,P$190)+'СЕТ СН'!$F$12</f>
        <v>179.35549343</v>
      </c>
      <c r="Q216" s="36">
        <f>SUMIFS(СВЦЭМ!$F$39:$F$782,СВЦЭМ!$A$39:$A$782,$A216,СВЦЭМ!$B$39:$B$782,Q$190)+'СЕТ СН'!$F$12</f>
        <v>180.98609106000001</v>
      </c>
      <c r="R216" s="36">
        <f>SUMIFS(СВЦЭМ!$F$39:$F$782,СВЦЭМ!$A$39:$A$782,$A216,СВЦЭМ!$B$39:$B$782,R$190)+'СЕТ СН'!$F$12</f>
        <v>177.18310412</v>
      </c>
      <c r="S216" s="36">
        <f>SUMIFS(СВЦЭМ!$F$39:$F$782,СВЦЭМ!$A$39:$A$782,$A216,СВЦЭМ!$B$39:$B$782,S$190)+'СЕТ СН'!$F$12</f>
        <v>172.95412766000001</v>
      </c>
      <c r="T216" s="36">
        <f>SUMIFS(СВЦЭМ!$F$39:$F$782,СВЦЭМ!$A$39:$A$782,$A216,СВЦЭМ!$B$39:$B$782,T$190)+'СЕТ СН'!$F$12</f>
        <v>161.58556511</v>
      </c>
      <c r="U216" s="36">
        <f>SUMIFS(СВЦЭМ!$F$39:$F$782,СВЦЭМ!$A$39:$A$782,$A216,СВЦЭМ!$B$39:$B$782,U$190)+'СЕТ СН'!$F$12</f>
        <v>151.37770227999999</v>
      </c>
      <c r="V216" s="36">
        <f>SUMIFS(СВЦЭМ!$F$39:$F$782,СВЦЭМ!$A$39:$A$782,$A216,СВЦЭМ!$B$39:$B$782,V$190)+'СЕТ СН'!$F$12</f>
        <v>150.87915683</v>
      </c>
      <c r="W216" s="36">
        <f>SUMIFS(СВЦЭМ!$F$39:$F$782,СВЦЭМ!$A$39:$A$782,$A216,СВЦЭМ!$B$39:$B$782,W$190)+'СЕТ СН'!$F$12</f>
        <v>153.50318801</v>
      </c>
      <c r="X216" s="36">
        <f>SUMIFS(СВЦЭМ!$F$39:$F$782,СВЦЭМ!$A$39:$A$782,$A216,СВЦЭМ!$B$39:$B$782,X$190)+'СЕТ СН'!$F$12</f>
        <v>152.94037294</v>
      </c>
      <c r="Y216" s="36">
        <f>SUMIFS(СВЦЭМ!$F$39:$F$782,СВЦЭМ!$A$39:$A$782,$A216,СВЦЭМ!$B$39:$B$782,Y$190)+'СЕТ СН'!$F$12</f>
        <v>161.32410865</v>
      </c>
    </row>
    <row r="217" spans="1:25" ht="15.75" x14ac:dyDescent="0.2">
      <c r="A217" s="35">
        <f t="shared" si="5"/>
        <v>44313</v>
      </c>
      <c r="B217" s="36">
        <f>SUMIFS(СВЦЭМ!$F$39:$F$782,СВЦЭМ!$A$39:$A$782,$A217,СВЦЭМ!$B$39:$B$782,B$190)+'СЕТ СН'!$F$12</f>
        <v>203.55195395999999</v>
      </c>
      <c r="C217" s="36">
        <f>SUMIFS(СВЦЭМ!$F$39:$F$782,СВЦЭМ!$A$39:$A$782,$A217,СВЦЭМ!$B$39:$B$782,C$190)+'СЕТ СН'!$F$12</f>
        <v>218.6981136</v>
      </c>
      <c r="D217" s="36">
        <f>SUMIFS(СВЦЭМ!$F$39:$F$782,СВЦЭМ!$A$39:$A$782,$A217,СВЦЭМ!$B$39:$B$782,D$190)+'СЕТ СН'!$F$12</f>
        <v>214.07519987000001</v>
      </c>
      <c r="E217" s="36">
        <f>SUMIFS(СВЦЭМ!$F$39:$F$782,СВЦЭМ!$A$39:$A$782,$A217,СВЦЭМ!$B$39:$B$782,E$190)+'СЕТ СН'!$F$12</f>
        <v>213.44236670999999</v>
      </c>
      <c r="F217" s="36">
        <f>SUMIFS(СВЦЭМ!$F$39:$F$782,СВЦЭМ!$A$39:$A$782,$A217,СВЦЭМ!$B$39:$B$782,F$190)+'СЕТ СН'!$F$12</f>
        <v>213.46816365000001</v>
      </c>
      <c r="G217" s="36">
        <f>SUMIFS(СВЦЭМ!$F$39:$F$782,СВЦЭМ!$A$39:$A$782,$A217,СВЦЭМ!$B$39:$B$782,G$190)+'СЕТ СН'!$F$12</f>
        <v>215.38527027999999</v>
      </c>
      <c r="H217" s="36">
        <f>SUMIFS(СВЦЭМ!$F$39:$F$782,СВЦЭМ!$A$39:$A$782,$A217,СВЦЭМ!$B$39:$B$782,H$190)+'СЕТ СН'!$F$12</f>
        <v>217.74044956</v>
      </c>
      <c r="I217" s="36">
        <f>SUMIFS(СВЦЭМ!$F$39:$F$782,СВЦЭМ!$A$39:$A$782,$A217,СВЦЭМ!$B$39:$B$782,I$190)+'СЕТ СН'!$F$12</f>
        <v>205.13702061000001</v>
      </c>
      <c r="J217" s="36">
        <f>SUMIFS(СВЦЭМ!$F$39:$F$782,СВЦЭМ!$A$39:$A$782,$A217,СВЦЭМ!$B$39:$B$782,J$190)+'СЕТ СН'!$F$12</f>
        <v>190.71800597999999</v>
      </c>
      <c r="K217" s="36">
        <f>SUMIFS(СВЦЭМ!$F$39:$F$782,СВЦЭМ!$A$39:$A$782,$A217,СВЦЭМ!$B$39:$B$782,K$190)+'СЕТ СН'!$F$12</f>
        <v>181.50465779000001</v>
      </c>
      <c r="L217" s="36">
        <f>SUMIFS(СВЦЭМ!$F$39:$F$782,СВЦЭМ!$A$39:$A$782,$A217,СВЦЭМ!$B$39:$B$782,L$190)+'СЕТ СН'!$F$12</f>
        <v>182.70430744999999</v>
      </c>
      <c r="M217" s="36">
        <f>SUMIFS(СВЦЭМ!$F$39:$F$782,СВЦЭМ!$A$39:$A$782,$A217,СВЦЭМ!$B$39:$B$782,M$190)+'СЕТ СН'!$F$12</f>
        <v>184.79302461</v>
      </c>
      <c r="N217" s="36">
        <f>SUMIFS(СВЦЭМ!$F$39:$F$782,СВЦЭМ!$A$39:$A$782,$A217,СВЦЭМ!$B$39:$B$782,N$190)+'СЕТ СН'!$F$12</f>
        <v>190.11587155000001</v>
      </c>
      <c r="O217" s="36">
        <f>SUMIFS(СВЦЭМ!$F$39:$F$782,СВЦЭМ!$A$39:$A$782,$A217,СВЦЭМ!$B$39:$B$782,O$190)+'СЕТ СН'!$F$12</f>
        <v>199.77966814999999</v>
      </c>
      <c r="P217" s="36">
        <f>SUMIFS(СВЦЭМ!$F$39:$F$782,СВЦЭМ!$A$39:$A$782,$A217,СВЦЭМ!$B$39:$B$782,P$190)+'СЕТ СН'!$F$12</f>
        <v>202.73513002000001</v>
      </c>
      <c r="Q217" s="36">
        <f>SUMIFS(СВЦЭМ!$F$39:$F$782,СВЦЭМ!$A$39:$A$782,$A217,СВЦЭМ!$B$39:$B$782,Q$190)+'СЕТ СН'!$F$12</f>
        <v>199.77357702</v>
      </c>
      <c r="R217" s="36">
        <f>SUMIFS(СВЦЭМ!$F$39:$F$782,СВЦЭМ!$A$39:$A$782,$A217,СВЦЭМ!$B$39:$B$782,R$190)+'СЕТ СН'!$F$12</f>
        <v>199.86765030000001</v>
      </c>
      <c r="S217" s="36">
        <f>SUMIFS(СВЦЭМ!$F$39:$F$782,СВЦЭМ!$A$39:$A$782,$A217,СВЦЭМ!$B$39:$B$782,S$190)+'СЕТ СН'!$F$12</f>
        <v>203.91125986</v>
      </c>
      <c r="T217" s="36">
        <f>SUMIFS(СВЦЭМ!$F$39:$F$782,СВЦЭМ!$A$39:$A$782,$A217,СВЦЭМ!$B$39:$B$782,T$190)+'СЕТ СН'!$F$12</f>
        <v>189.32890793000001</v>
      </c>
      <c r="U217" s="36">
        <f>SUMIFS(СВЦЭМ!$F$39:$F$782,СВЦЭМ!$A$39:$A$782,$A217,СВЦЭМ!$B$39:$B$782,U$190)+'СЕТ СН'!$F$12</f>
        <v>174.38715417</v>
      </c>
      <c r="V217" s="36">
        <f>SUMIFS(СВЦЭМ!$F$39:$F$782,СВЦЭМ!$A$39:$A$782,$A217,СВЦЭМ!$B$39:$B$782,V$190)+'СЕТ СН'!$F$12</f>
        <v>171.17961549</v>
      </c>
      <c r="W217" s="36">
        <f>SUMIFS(СВЦЭМ!$F$39:$F$782,СВЦЭМ!$A$39:$A$782,$A217,СВЦЭМ!$B$39:$B$782,W$190)+'СЕТ СН'!$F$12</f>
        <v>172.75831919000001</v>
      </c>
      <c r="X217" s="36">
        <f>SUMIFS(СВЦЭМ!$F$39:$F$782,СВЦЭМ!$A$39:$A$782,$A217,СВЦЭМ!$B$39:$B$782,X$190)+'СЕТ СН'!$F$12</f>
        <v>172.26026350999999</v>
      </c>
      <c r="Y217" s="36">
        <f>SUMIFS(СВЦЭМ!$F$39:$F$782,СВЦЭМ!$A$39:$A$782,$A217,СВЦЭМ!$B$39:$B$782,Y$190)+'СЕТ СН'!$F$12</f>
        <v>179.529235</v>
      </c>
    </row>
    <row r="218" spans="1:25" ht="15.75" x14ac:dyDescent="0.2">
      <c r="A218" s="35">
        <f t="shared" si="5"/>
        <v>44314</v>
      </c>
      <c r="B218" s="36">
        <f>SUMIFS(СВЦЭМ!$F$39:$F$782,СВЦЭМ!$A$39:$A$782,$A218,СВЦЭМ!$B$39:$B$782,B$190)+'СЕТ СН'!$F$12</f>
        <v>203.42545712</v>
      </c>
      <c r="C218" s="36">
        <f>SUMIFS(СВЦЭМ!$F$39:$F$782,СВЦЭМ!$A$39:$A$782,$A218,СВЦЭМ!$B$39:$B$782,C$190)+'СЕТ СН'!$F$12</f>
        <v>218.90372489999999</v>
      </c>
      <c r="D218" s="36">
        <f>SUMIFS(СВЦЭМ!$F$39:$F$782,СВЦЭМ!$A$39:$A$782,$A218,СВЦЭМ!$B$39:$B$782,D$190)+'СЕТ СН'!$F$12</f>
        <v>223.19734409</v>
      </c>
      <c r="E218" s="36">
        <f>SUMIFS(СВЦЭМ!$F$39:$F$782,СВЦЭМ!$A$39:$A$782,$A218,СВЦЭМ!$B$39:$B$782,E$190)+'СЕТ СН'!$F$12</f>
        <v>223.17699257000001</v>
      </c>
      <c r="F218" s="36">
        <f>SUMIFS(СВЦЭМ!$F$39:$F$782,СВЦЭМ!$A$39:$A$782,$A218,СВЦЭМ!$B$39:$B$782,F$190)+'СЕТ СН'!$F$12</f>
        <v>225.00740504999999</v>
      </c>
      <c r="G218" s="36">
        <f>SUMIFS(СВЦЭМ!$F$39:$F$782,СВЦЭМ!$A$39:$A$782,$A218,СВЦЭМ!$B$39:$B$782,G$190)+'СЕТ СН'!$F$12</f>
        <v>226.33023636999999</v>
      </c>
      <c r="H218" s="36">
        <f>SUMIFS(СВЦЭМ!$F$39:$F$782,СВЦЭМ!$A$39:$A$782,$A218,СВЦЭМ!$B$39:$B$782,H$190)+'СЕТ СН'!$F$12</f>
        <v>224.45061797</v>
      </c>
      <c r="I218" s="36">
        <f>SUMIFS(СВЦЭМ!$F$39:$F$782,СВЦЭМ!$A$39:$A$782,$A218,СВЦЭМ!$B$39:$B$782,I$190)+'СЕТ СН'!$F$12</f>
        <v>209.39863339999999</v>
      </c>
      <c r="J218" s="36">
        <f>SUMIFS(СВЦЭМ!$F$39:$F$782,СВЦЭМ!$A$39:$A$782,$A218,СВЦЭМ!$B$39:$B$782,J$190)+'СЕТ СН'!$F$12</f>
        <v>194.82749816</v>
      </c>
      <c r="K218" s="36">
        <f>SUMIFS(СВЦЭМ!$F$39:$F$782,СВЦЭМ!$A$39:$A$782,$A218,СВЦЭМ!$B$39:$B$782,K$190)+'СЕТ СН'!$F$12</f>
        <v>183.45311018000001</v>
      </c>
      <c r="L218" s="36">
        <f>SUMIFS(СВЦЭМ!$F$39:$F$782,СВЦЭМ!$A$39:$A$782,$A218,СВЦЭМ!$B$39:$B$782,L$190)+'СЕТ СН'!$F$12</f>
        <v>182.76413110999999</v>
      </c>
      <c r="M218" s="36">
        <f>SUMIFS(СВЦЭМ!$F$39:$F$782,СВЦЭМ!$A$39:$A$782,$A218,СВЦЭМ!$B$39:$B$782,M$190)+'СЕТ СН'!$F$12</f>
        <v>185.49889214999999</v>
      </c>
      <c r="N218" s="36">
        <f>SUMIFS(СВЦЭМ!$F$39:$F$782,СВЦЭМ!$A$39:$A$782,$A218,СВЦЭМ!$B$39:$B$782,N$190)+'СЕТ СН'!$F$12</f>
        <v>192.85003964000001</v>
      </c>
      <c r="O218" s="36">
        <f>SUMIFS(СВЦЭМ!$F$39:$F$782,СВЦЭМ!$A$39:$A$782,$A218,СВЦЭМ!$B$39:$B$782,O$190)+'СЕТ СН'!$F$12</f>
        <v>200.50024295</v>
      </c>
      <c r="P218" s="36">
        <f>SUMIFS(СВЦЭМ!$F$39:$F$782,СВЦЭМ!$A$39:$A$782,$A218,СВЦЭМ!$B$39:$B$782,P$190)+'СЕТ СН'!$F$12</f>
        <v>209.19593472</v>
      </c>
      <c r="Q218" s="36">
        <f>SUMIFS(СВЦЭМ!$F$39:$F$782,СВЦЭМ!$A$39:$A$782,$A218,СВЦЭМ!$B$39:$B$782,Q$190)+'СЕТ СН'!$F$12</f>
        <v>209.48148064</v>
      </c>
      <c r="R218" s="36">
        <f>SUMIFS(СВЦЭМ!$F$39:$F$782,СВЦЭМ!$A$39:$A$782,$A218,СВЦЭМ!$B$39:$B$782,R$190)+'СЕТ СН'!$F$12</f>
        <v>209.03819073</v>
      </c>
      <c r="S218" s="36">
        <f>SUMIFS(СВЦЭМ!$F$39:$F$782,СВЦЭМ!$A$39:$A$782,$A218,СВЦЭМ!$B$39:$B$782,S$190)+'СЕТ СН'!$F$12</f>
        <v>210.25252603999999</v>
      </c>
      <c r="T218" s="36">
        <f>SUMIFS(СВЦЭМ!$F$39:$F$782,СВЦЭМ!$A$39:$A$782,$A218,СВЦЭМ!$B$39:$B$782,T$190)+'СЕТ СН'!$F$12</f>
        <v>194.77640024999999</v>
      </c>
      <c r="U218" s="36">
        <f>SUMIFS(СВЦЭМ!$F$39:$F$782,СВЦЭМ!$A$39:$A$782,$A218,СВЦЭМ!$B$39:$B$782,U$190)+'СЕТ СН'!$F$12</f>
        <v>181.44521660999999</v>
      </c>
      <c r="V218" s="36">
        <f>SUMIFS(СВЦЭМ!$F$39:$F$782,СВЦЭМ!$A$39:$A$782,$A218,СВЦЭМ!$B$39:$B$782,V$190)+'СЕТ СН'!$F$12</f>
        <v>176.23191903</v>
      </c>
      <c r="W218" s="36">
        <f>SUMIFS(СВЦЭМ!$F$39:$F$782,СВЦЭМ!$A$39:$A$782,$A218,СВЦЭМ!$B$39:$B$782,W$190)+'СЕТ СН'!$F$12</f>
        <v>179.59336089000001</v>
      </c>
      <c r="X218" s="36">
        <f>SUMIFS(СВЦЭМ!$F$39:$F$782,СВЦЭМ!$A$39:$A$782,$A218,СВЦЭМ!$B$39:$B$782,X$190)+'СЕТ СН'!$F$12</f>
        <v>185.97405433</v>
      </c>
      <c r="Y218" s="36">
        <f>SUMIFS(СВЦЭМ!$F$39:$F$782,СВЦЭМ!$A$39:$A$782,$A218,СВЦЭМ!$B$39:$B$782,Y$190)+'СЕТ СН'!$F$12</f>
        <v>197.74358432</v>
      </c>
    </row>
    <row r="219" spans="1:25" ht="15.75" x14ac:dyDescent="0.2">
      <c r="A219" s="35">
        <f t="shared" si="5"/>
        <v>44315</v>
      </c>
      <c r="B219" s="36">
        <f>SUMIFS(СВЦЭМ!$F$39:$F$782,СВЦЭМ!$A$39:$A$782,$A219,СВЦЭМ!$B$39:$B$782,B$190)+'СЕТ СН'!$F$12</f>
        <v>204.79368482999999</v>
      </c>
      <c r="C219" s="36">
        <f>SUMIFS(СВЦЭМ!$F$39:$F$782,СВЦЭМ!$A$39:$A$782,$A219,СВЦЭМ!$B$39:$B$782,C$190)+'СЕТ СН'!$F$12</f>
        <v>222.09096116000001</v>
      </c>
      <c r="D219" s="36">
        <f>SUMIFS(СВЦЭМ!$F$39:$F$782,СВЦЭМ!$A$39:$A$782,$A219,СВЦЭМ!$B$39:$B$782,D$190)+'СЕТ СН'!$F$12</f>
        <v>222.64577324000001</v>
      </c>
      <c r="E219" s="36">
        <f>SUMIFS(СВЦЭМ!$F$39:$F$782,СВЦЭМ!$A$39:$A$782,$A219,СВЦЭМ!$B$39:$B$782,E$190)+'СЕТ СН'!$F$12</f>
        <v>221.95124336999999</v>
      </c>
      <c r="F219" s="36">
        <f>SUMIFS(СВЦЭМ!$F$39:$F$782,СВЦЭМ!$A$39:$A$782,$A219,СВЦЭМ!$B$39:$B$782,F$190)+'СЕТ СН'!$F$12</f>
        <v>224.23620220999999</v>
      </c>
      <c r="G219" s="36">
        <f>SUMIFS(СВЦЭМ!$F$39:$F$782,СВЦЭМ!$A$39:$A$782,$A219,СВЦЭМ!$B$39:$B$782,G$190)+'СЕТ СН'!$F$12</f>
        <v>225.73629529999999</v>
      </c>
      <c r="H219" s="36">
        <f>SUMIFS(СВЦЭМ!$F$39:$F$782,СВЦЭМ!$A$39:$A$782,$A219,СВЦЭМ!$B$39:$B$782,H$190)+'СЕТ СН'!$F$12</f>
        <v>225.77243583000001</v>
      </c>
      <c r="I219" s="36">
        <f>SUMIFS(СВЦЭМ!$F$39:$F$782,СВЦЭМ!$A$39:$A$782,$A219,СВЦЭМ!$B$39:$B$782,I$190)+'СЕТ СН'!$F$12</f>
        <v>207.81847356</v>
      </c>
      <c r="J219" s="36">
        <f>SUMIFS(СВЦЭМ!$F$39:$F$782,СВЦЭМ!$A$39:$A$782,$A219,СВЦЭМ!$B$39:$B$782,J$190)+'СЕТ СН'!$F$12</f>
        <v>195.90830034000001</v>
      </c>
      <c r="K219" s="36">
        <f>SUMIFS(СВЦЭМ!$F$39:$F$782,СВЦЭМ!$A$39:$A$782,$A219,СВЦЭМ!$B$39:$B$782,K$190)+'СЕТ СН'!$F$12</f>
        <v>184.21924124</v>
      </c>
      <c r="L219" s="36">
        <f>SUMIFS(СВЦЭМ!$F$39:$F$782,СВЦЭМ!$A$39:$A$782,$A219,СВЦЭМ!$B$39:$B$782,L$190)+'СЕТ СН'!$F$12</f>
        <v>185.07385138000001</v>
      </c>
      <c r="M219" s="36">
        <f>SUMIFS(СВЦЭМ!$F$39:$F$782,СВЦЭМ!$A$39:$A$782,$A219,СВЦЭМ!$B$39:$B$782,M$190)+'СЕТ СН'!$F$12</f>
        <v>186.80216333000001</v>
      </c>
      <c r="N219" s="36">
        <f>SUMIFS(СВЦЭМ!$F$39:$F$782,СВЦЭМ!$A$39:$A$782,$A219,СВЦЭМ!$B$39:$B$782,N$190)+'СЕТ СН'!$F$12</f>
        <v>192.51224769999999</v>
      </c>
      <c r="O219" s="36">
        <f>SUMIFS(СВЦЭМ!$F$39:$F$782,СВЦЭМ!$A$39:$A$782,$A219,СВЦЭМ!$B$39:$B$782,O$190)+'СЕТ СН'!$F$12</f>
        <v>201.83192783999999</v>
      </c>
      <c r="P219" s="36">
        <f>SUMIFS(СВЦЭМ!$F$39:$F$782,СВЦЭМ!$A$39:$A$782,$A219,СВЦЭМ!$B$39:$B$782,P$190)+'СЕТ СН'!$F$12</f>
        <v>208.90551762000001</v>
      </c>
      <c r="Q219" s="36">
        <f>SUMIFS(СВЦЭМ!$F$39:$F$782,СВЦЭМ!$A$39:$A$782,$A219,СВЦЭМ!$B$39:$B$782,Q$190)+'СЕТ СН'!$F$12</f>
        <v>207.79433456999999</v>
      </c>
      <c r="R219" s="36">
        <f>SUMIFS(СВЦЭМ!$F$39:$F$782,СВЦЭМ!$A$39:$A$782,$A219,СВЦЭМ!$B$39:$B$782,R$190)+'СЕТ СН'!$F$12</f>
        <v>208.28422449000001</v>
      </c>
      <c r="S219" s="36">
        <f>SUMIFS(СВЦЭМ!$F$39:$F$782,СВЦЭМ!$A$39:$A$782,$A219,СВЦЭМ!$B$39:$B$782,S$190)+'СЕТ СН'!$F$12</f>
        <v>212.02301936000001</v>
      </c>
      <c r="T219" s="36">
        <f>SUMIFS(СВЦЭМ!$F$39:$F$782,СВЦЭМ!$A$39:$A$782,$A219,СВЦЭМ!$B$39:$B$782,T$190)+'СЕТ СН'!$F$12</f>
        <v>195.43687667</v>
      </c>
      <c r="U219" s="36">
        <f>SUMIFS(СВЦЭМ!$F$39:$F$782,СВЦЭМ!$A$39:$A$782,$A219,СВЦЭМ!$B$39:$B$782,U$190)+'СЕТ СН'!$F$12</f>
        <v>179.71481567000001</v>
      </c>
      <c r="V219" s="36">
        <f>SUMIFS(СВЦЭМ!$F$39:$F$782,СВЦЭМ!$A$39:$A$782,$A219,СВЦЭМ!$B$39:$B$782,V$190)+'СЕТ СН'!$F$12</f>
        <v>174.01272205000001</v>
      </c>
      <c r="W219" s="36">
        <f>SUMIFS(СВЦЭМ!$F$39:$F$782,СВЦЭМ!$A$39:$A$782,$A219,СВЦЭМ!$B$39:$B$782,W$190)+'СЕТ СН'!$F$12</f>
        <v>175.35416512</v>
      </c>
      <c r="X219" s="36">
        <f>SUMIFS(СВЦЭМ!$F$39:$F$782,СВЦЭМ!$A$39:$A$782,$A219,СВЦЭМ!$B$39:$B$782,X$190)+'СЕТ СН'!$F$12</f>
        <v>179.74736098</v>
      </c>
      <c r="Y219" s="36">
        <f>SUMIFS(СВЦЭМ!$F$39:$F$782,СВЦЭМ!$A$39:$A$782,$A219,СВЦЭМ!$B$39:$B$782,Y$190)+'СЕТ СН'!$F$12</f>
        <v>191.68703982</v>
      </c>
    </row>
    <row r="220" spans="1:25" ht="15.75" x14ac:dyDescent="0.2">
      <c r="A220" s="35">
        <f t="shared" si="5"/>
        <v>44316</v>
      </c>
      <c r="B220" s="36">
        <f>SUMIFS(СВЦЭМ!$F$39:$F$782,СВЦЭМ!$A$39:$A$782,$A220,СВЦЭМ!$B$39:$B$782,B$190)+'СЕТ СН'!$F$12</f>
        <v>202.02789845999999</v>
      </c>
      <c r="C220" s="36">
        <f>SUMIFS(СВЦЭМ!$F$39:$F$782,СВЦЭМ!$A$39:$A$782,$A220,СВЦЭМ!$B$39:$B$782,C$190)+'СЕТ СН'!$F$12</f>
        <v>217.08541686000001</v>
      </c>
      <c r="D220" s="36">
        <f>SUMIFS(СВЦЭМ!$F$39:$F$782,СВЦЭМ!$A$39:$A$782,$A220,СВЦЭМ!$B$39:$B$782,D$190)+'СЕТ СН'!$F$12</f>
        <v>221.16225381000001</v>
      </c>
      <c r="E220" s="36">
        <f>SUMIFS(СВЦЭМ!$F$39:$F$782,СВЦЭМ!$A$39:$A$782,$A220,СВЦЭМ!$B$39:$B$782,E$190)+'СЕТ СН'!$F$12</f>
        <v>220.32520607000001</v>
      </c>
      <c r="F220" s="36">
        <f>SUMIFS(СВЦЭМ!$F$39:$F$782,СВЦЭМ!$A$39:$A$782,$A220,СВЦЭМ!$B$39:$B$782,F$190)+'СЕТ СН'!$F$12</f>
        <v>222.5515686</v>
      </c>
      <c r="G220" s="36">
        <f>SUMIFS(СВЦЭМ!$F$39:$F$782,СВЦЭМ!$A$39:$A$782,$A220,СВЦЭМ!$B$39:$B$782,G$190)+'СЕТ СН'!$F$12</f>
        <v>225.65570713</v>
      </c>
      <c r="H220" s="36">
        <f>SUMIFS(СВЦЭМ!$F$39:$F$782,СВЦЭМ!$A$39:$A$782,$A220,СВЦЭМ!$B$39:$B$782,H$190)+'СЕТ СН'!$F$12</f>
        <v>226.26047324999999</v>
      </c>
      <c r="I220" s="36">
        <f>SUMIFS(СВЦЭМ!$F$39:$F$782,СВЦЭМ!$A$39:$A$782,$A220,СВЦЭМ!$B$39:$B$782,I$190)+'СЕТ СН'!$F$12</f>
        <v>212.03401147</v>
      </c>
      <c r="J220" s="36">
        <f>SUMIFS(СВЦЭМ!$F$39:$F$782,СВЦЭМ!$A$39:$A$782,$A220,СВЦЭМ!$B$39:$B$782,J$190)+'СЕТ СН'!$F$12</f>
        <v>199.54957827000001</v>
      </c>
      <c r="K220" s="36">
        <f>SUMIFS(СВЦЭМ!$F$39:$F$782,СВЦЭМ!$A$39:$A$782,$A220,СВЦЭМ!$B$39:$B$782,K$190)+'СЕТ СН'!$F$12</f>
        <v>193.20071704</v>
      </c>
      <c r="L220" s="36">
        <f>SUMIFS(СВЦЭМ!$F$39:$F$782,СВЦЭМ!$A$39:$A$782,$A220,СВЦЭМ!$B$39:$B$782,L$190)+'СЕТ СН'!$F$12</f>
        <v>188.66160600000001</v>
      </c>
      <c r="M220" s="36">
        <f>SUMIFS(СВЦЭМ!$F$39:$F$782,СВЦЭМ!$A$39:$A$782,$A220,СВЦЭМ!$B$39:$B$782,M$190)+'СЕТ СН'!$F$12</f>
        <v>190.12768998000001</v>
      </c>
      <c r="N220" s="36">
        <f>SUMIFS(СВЦЭМ!$F$39:$F$782,СВЦЭМ!$A$39:$A$782,$A220,СВЦЭМ!$B$39:$B$782,N$190)+'СЕТ СН'!$F$12</f>
        <v>201.66943405999999</v>
      </c>
      <c r="O220" s="36">
        <f>SUMIFS(СВЦЭМ!$F$39:$F$782,СВЦЭМ!$A$39:$A$782,$A220,СВЦЭМ!$B$39:$B$782,O$190)+'СЕТ СН'!$F$12</f>
        <v>208.93745892999999</v>
      </c>
      <c r="P220" s="36">
        <f>SUMIFS(СВЦЭМ!$F$39:$F$782,СВЦЭМ!$A$39:$A$782,$A220,СВЦЭМ!$B$39:$B$782,P$190)+'СЕТ СН'!$F$12</f>
        <v>213.68912847000001</v>
      </c>
      <c r="Q220" s="36">
        <f>SUMIFS(СВЦЭМ!$F$39:$F$782,СВЦЭМ!$A$39:$A$782,$A220,СВЦЭМ!$B$39:$B$782,Q$190)+'СЕТ СН'!$F$12</f>
        <v>212.68083272999999</v>
      </c>
      <c r="R220" s="36">
        <f>SUMIFS(СВЦЭМ!$F$39:$F$782,СВЦЭМ!$A$39:$A$782,$A220,СВЦЭМ!$B$39:$B$782,R$190)+'СЕТ СН'!$F$12</f>
        <v>210.96482859</v>
      </c>
      <c r="S220" s="36">
        <f>SUMIFS(СВЦЭМ!$F$39:$F$782,СВЦЭМ!$A$39:$A$782,$A220,СВЦЭМ!$B$39:$B$782,S$190)+'СЕТ СН'!$F$12</f>
        <v>209.26541763</v>
      </c>
      <c r="T220" s="36">
        <f>SUMIFS(СВЦЭМ!$F$39:$F$782,СВЦЭМ!$A$39:$A$782,$A220,СВЦЭМ!$B$39:$B$782,T$190)+'СЕТ СН'!$F$12</f>
        <v>192.43340821000001</v>
      </c>
      <c r="U220" s="36">
        <f>SUMIFS(СВЦЭМ!$F$39:$F$782,СВЦЭМ!$A$39:$A$782,$A220,СВЦЭМ!$B$39:$B$782,U$190)+'СЕТ СН'!$F$12</f>
        <v>177.65786249000001</v>
      </c>
      <c r="V220" s="36">
        <f>SUMIFS(СВЦЭМ!$F$39:$F$782,СВЦЭМ!$A$39:$A$782,$A220,СВЦЭМ!$B$39:$B$782,V$190)+'СЕТ СН'!$F$12</f>
        <v>172.08844058</v>
      </c>
      <c r="W220" s="36">
        <f>SUMIFS(СВЦЭМ!$F$39:$F$782,СВЦЭМ!$A$39:$A$782,$A220,СВЦЭМ!$B$39:$B$782,W$190)+'СЕТ СН'!$F$12</f>
        <v>173.29622592999999</v>
      </c>
      <c r="X220" s="36">
        <f>SUMIFS(СВЦЭМ!$F$39:$F$782,СВЦЭМ!$A$39:$A$782,$A220,СВЦЭМ!$B$39:$B$782,X$190)+'СЕТ СН'!$F$12</f>
        <v>180.60860733000001</v>
      </c>
      <c r="Y220" s="36">
        <f>SUMIFS(СВЦЭМ!$F$39:$F$782,СВЦЭМ!$A$39:$A$782,$A220,СВЦЭМ!$B$39:$B$782,Y$190)+'СЕТ СН'!$F$12</f>
        <v>195.15908146999999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44288</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44289</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44290</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44291</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44292</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44293</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44294</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44295</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44296</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44297</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44298</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44299</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44300</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44301</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44302</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44303</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44304</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44305</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44306</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44307</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44308</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44309</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44310</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44311</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44312</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44313</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44314</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44315</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44316</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44317</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44288</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44289</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44290</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44291</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44292</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44293</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44294</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44295</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44296</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44297</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44298</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44299</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44300</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44301</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44302</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44303</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44304</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44305</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44306</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44307</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44308</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44309</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44310</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44311</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44312</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44313</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44314</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44315</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44316</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44317</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44288</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44289</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44290</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44291</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44292</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44293</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44294</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44295</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44296</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44297</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44298</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44299</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44300</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44301</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44302</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44303</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44304</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44305</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44306</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44307</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44308</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44309</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44310</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44311</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44312</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44313</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44314</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44315</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44316</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44317</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44288</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44289</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44290</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44291</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44292</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44293</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44294</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44295</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44296</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44297</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44298</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44299</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44300</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44301</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44302</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44303</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44304</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44305</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44306</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44307</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44308</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44309</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44310</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44311</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44312</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44313</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44314</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44315</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44316</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44317</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44288</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44289</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44290</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44291</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44292</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44293</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44294</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44295</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44296</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44297</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44298</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44299</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44300</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44301</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44302</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44303</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44304</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44305</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44306</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44307</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44308</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44309</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44310</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44311</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44312</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44313</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44314</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44315</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44316</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44317</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44288</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44289</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44290</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44291</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44292</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44293</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44294</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44295</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44296</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44297</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44298</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44299</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44300</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44301</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44302</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44303</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44304</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44305</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44306</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44307</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44308</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44309</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44310</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44311</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44312</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44313</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44314</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44315</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44316</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44317</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525349.7658954584</v>
      </c>
      <c r="O439" s="124"/>
      <c r="P439" s="123">
        <f>СВЦЭМ!$D$12+'СЕТ СН'!$F$10-'СЕТ СН'!$G$22</f>
        <v>525349.7658954584</v>
      </c>
      <c r="Q439" s="124"/>
      <c r="R439" s="123">
        <f>СВЦЭМ!$D$12+'СЕТ СН'!$F$10-'СЕТ СН'!$H$22</f>
        <v>525349.7658954584</v>
      </c>
      <c r="S439" s="124"/>
      <c r="T439" s="123">
        <f>СВЦЭМ!$D$12+'СЕТ СН'!$F$10-'СЕТ СН'!$I$22</f>
        <v>525349.7658954584</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апреле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84</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72</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01.04.2021</v>
      </c>
      <c r="B12" s="36">
        <f>SUMIFS(СВЦЭМ!$D$39:$D$782,СВЦЭМ!$A$39:$A$782,$A12,СВЦЭМ!$B$39:$B$782,B$11)+'СЕТ СН'!$F$11+СВЦЭМ!$D$10+'СЕТ СН'!$F$6-'СЕТ СН'!$F$23</f>
        <v>1240.80981615</v>
      </c>
      <c r="C12" s="36">
        <f>SUMIFS(СВЦЭМ!$D$39:$D$782,СВЦЭМ!$A$39:$A$782,$A12,СВЦЭМ!$B$39:$B$782,C$11)+'СЕТ СН'!$F$11+СВЦЭМ!$D$10+'СЕТ СН'!$F$6-'СЕТ СН'!$F$23</f>
        <v>1323.9885205099999</v>
      </c>
      <c r="D12" s="36">
        <f>SUMIFS(СВЦЭМ!$D$39:$D$782,СВЦЭМ!$A$39:$A$782,$A12,СВЦЭМ!$B$39:$B$782,D$11)+'СЕТ СН'!$F$11+СВЦЭМ!$D$10+'СЕТ СН'!$F$6-'СЕТ СН'!$F$23</f>
        <v>1369.46270751</v>
      </c>
      <c r="E12" s="36">
        <f>SUMIFS(СВЦЭМ!$D$39:$D$782,СВЦЭМ!$A$39:$A$782,$A12,СВЦЭМ!$B$39:$B$782,E$11)+'СЕТ СН'!$F$11+СВЦЭМ!$D$10+'СЕТ СН'!$F$6-'СЕТ СН'!$F$23</f>
        <v>1369.2853976000001</v>
      </c>
      <c r="F12" s="36">
        <f>SUMIFS(СВЦЭМ!$D$39:$D$782,СВЦЭМ!$A$39:$A$782,$A12,СВЦЭМ!$B$39:$B$782,F$11)+'СЕТ СН'!$F$11+СВЦЭМ!$D$10+'СЕТ СН'!$F$6-'СЕТ СН'!$F$23</f>
        <v>1364.5088193199999</v>
      </c>
      <c r="G12" s="36">
        <f>SUMIFS(СВЦЭМ!$D$39:$D$782,СВЦЭМ!$A$39:$A$782,$A12,СВЦЭМ!$B$39:$B$782,G$11)+'СЕТ СН'!$F$11+СВЦЭМ!$D$10+'СЕТ СН'!$F$6-'СЕТ СН'!$F$23</f>
        <v>1355.1545134800001</v>
      </c>
      <c r="H12" s="36">
        <f>SUMIFS(СВЦЭМ!$D$39:$D$782,СВЦЭМ!$A$39:$A$782,$A12,СВЦЭМ!$B$39:$B$782,H$11)+'СЕТ СН'!$F$11+СВЦЭМ!$D$10+'СЕТ СН'!$F$6-'СЕТ СН'!$F$23</f>
        <v>1292.40520214</v>
      </c>
      <c r="I12" s="36">
        <f>SUMIFS(СВЦЭМ!$D$39:$D$782,СВЦЭМ!$A$39:$A$782,$A12,СВЦЭМ!$B$39:$B$782,I$11)+'СЕТ СН'!$F$11+СВЦЭМ!$D$10+'СЕТ СН'!$F$6-'СЕТ СН'!$F$23</f>
        <v>1259.1306576300001</v>
      </c>
      <c r="J12" s="36">
        <f>SUMIFS(СВЦЭМ!$D$39:$D$782,СВЦЭМ!$A$39:$A$782,$A12,СВЦЭМ!$B$39:$B$782,J$11)+'СЕТ СН'!$F$11+СВЦЭМ!$D$10+'СЕТ СН'!$F$6-'СЕТ СН'!$F$23</f>
        <v>1213.4392714000001</v>
      </c>
      <c r="K12" s="36">
        <f>SUMIFS(СВЦЭМ!$D$39:$D$782,СВЦЭМ!$A$39:$A$782,$A12,СВЦЭМ!$B$39:$B$782,K$11)+'СЕТ СН'!$F$11+СВЦЭМ!$D$10+'СЕТ СН'!$F$6-'СЕТ СН'!$F$23</f>
        <v>1140.3757455</v>
      </c>
      <c r="L12" s="36">
        <f>SUMIFS(СВЦЭМ!$D$39:$D$782,СВЦЭМ!$A$39:$A$782,$A12,СВЦЭМ!$B$39:$B$782,L$11)+'СЕТ СН'!$F$11+СВЦЭМ!$D$10+'СЕТ СН'!$F$6-'СЕТ СН'!$F$23</f>
        <v>1140.0385829100001</v>
      </c>
      <c r="M12" s="36">
        <f>SUMIFS(СВЦЭМ!$D$39:$D$782,СВЦЭМ!$A$39:$A$782,$A12,СВЦЭМ!$B$39:$B$782,M$11)+'СЕТ СН'!$F$11+СВЦЭМ!$D$10+'СЕТ СН'!$F$6-'СЕТ СН'!$F$23</f>
        <v>1143.9130435</v>
      </c>
      <c r="N12" s="36">
        <f>SUMIFS(СВЦЭМ!$D$39:$D$782,СВЦЭМ!$A$39:$A$782,$A12,СВЦЭМ!$B$39:$B$782,N$11)+'СЕТ СН'!$F$11+СВЦЭМ!$D$10+'СЕТ СН'!$F$6-'СЕТ СН'!$F$23</f>
        <v>1172.9014252700001</v>
      </c>
      <c r="O12" s="36">
        <f>SUMIFS(СВЦЭМ!$D$39:$D$782,СВЦЭМ!$A$39:$A$782,$A12,СВЦЭМ!$B$39:$B$782,O$11)+'СЕТ СН'!$F$11+СВЦЭМ!$D$10+'СЕТ СН'!$F$6-'СЕТ СН'!$F$23</f>
        <v>1213.29732975</v>
      </c>
      <c r="P12" s="36">
        <f>SUMIFS(СВЦЭМ!$D$39:$D$782,СВЦЭМ!$A$39:$A$782,$A12,СВЦЭМ!$B$39:$B$782,P$11)+'СЕТ СН'!$F$11+СВЦЭМ!$D$10+'СЕТ СН'!$F$6-'СЕТ СН'!$F$23</f>
        <v>1260.0083481900001</v>
      </c>
      <c r="Q12" s="36">
        <f>SUMIFS(СВЦЭМ!$D$39:$D$782,СВЦЭМ!$A$39:$A$782,$A12,СВЦЭМ!$B$39:$B$782,Q$11)+'СЕТ СН'!$F$11+СВЦЭМ!$D$10+'СЕТ СН'!$F$6-'СЕТ СН'!$F$23</f>
        <v>1286.9379414300001</v>
      </c>
      <c r="R12" s="36">
        <f>SUMIFS(СВЦЭМ!$D$39:$D$782,СВЦЭМ!$A$39:$A$782,$A12,СВЦЭМ!$B$39:$B$782,R$11)+'СЕТ СН'!$F$11+СВЦЭМ!$D$10+'СЕТ СН'!$F$6-'СЕТ СН'!$F$23</f>
        <v>1272.9151204500001</v>
      </c>
      <c r="S12" s="36">
        <f>SUMIFS(СВЦЭМ!$D$39:$D$782,СВЦЭМ!$A$39:$A$782,$A12,СВЦЭМ!$B$39:$B$782,S$11)+'СЕТ СН'!$F$11+СВЦЭМ!$D$10+'СЕТ СН'!$F$6-'СЕТ СН'!$F$23</f>
        <v>1253.4826702800001</v>
      </c>
      <c r="T12" s="36">
        <f>SUMIFS(СВЦЭМ!$D$39:$D$782,СВЦЭМ!$A$39:$A$782,$A12,СВЦЭМ!$B$39:$B$782,T$11)+'СЕТ СН'!$F$11+СВЦЭМ!$D$10+'СЕТ СН'!$F$6-'СЕТ СН'!$F$23</f>
        <v>1216.33148396</v>
      </c>
      <c r="U12" s="36">
        <f>SUMIFS(СВЦЭМ!$D$39:$D$782,СВЦЭМ!$A$39:$A$782,$A12,СВЦЭМ!$B$39:$B$782,U$11)+'СЕТ СН'!$F$11+СВЦЭМ!$D$10+'СЕТ СН'!$F$6-'СЕТ СН'!$F$23</f>
        <v>1144.73984352</v>
      </c>
      <c r="V12" s="36">
        <f>SUMIFS(СВЦЭМ!$D$39:$D$782,СВЦЭМ!$A$39:$A$782,$A12,СВЦЭМ!$B$39:$B$782,V$11)+'СЕТ СН'!$F$11+СВЦЭМ!$D$10+'СЕТ СН'!$F$6-'СЕТ СН'!$F$23</f>
        <v>1108.09992233</v>
      </c>
      <c r="W12" s="36">
        <f>SUMIFS(СВЦЭМ!$D$39:$D$782,СВЦЭМ!$A$39:$A$782,$A12,СВЦЭМ!$B$39:$B$782,W$11)+'СЕТ СН'!$F$11+СВЦЭМ!$D$10+'СЕТ СН'!$F$6-'СЕТ СН'!$F$23</f>
        <v>1097.2404164899999</v>
      </c>
      <c r="X12" s="36">
        <f>SUMIFS(СВЦЭМ!$D$39:$D$782,СВЦЭМ!$A$39:$A$782,$A12,СВЦЭМ!$B$39:$B$782,X$11)+'СЕТ СН'!$F$11+СВЦЭМ!$D$10+'СЕТ СН'!$F$6-'СЕТ СН'!$F$23</f>
        <v>1116.9760353200002</v>
      </c>
      <c r="Y12" s="36">
        <f>SUMIFS(СВЦЭМ!$D$39:$D$782,СВЦЭМ!$A$39:$A$782,$A12,СВЦЭМ!$B$39:$B$782,Y$11)+'СЕТ СН'!$F$11+СВЦЭМ!$D$10+'СЕТ СН'!$F$6-'СЕТ СН'!$F$23</f>
        <v>1137.7697969200001</v>
      </c>
      <c r="AA12" s="45"/>
    </row>
    <row r="13" spans="1:27" ht="15.75" x14ac:dyDescent="0.2">
      <c r="A13" s="35">
        <f>A12+1</f>
        <v>44288</v>
      </c>
      <c r="B13" s="36">
        <f>SUMIFS(СВЦЭМ!$D$39:$D$782,СВЦЭМ!$A$39:$A$782,$A13,СВЦЭМ!$B$39:$B$782,B$11)+'СЕТ СН'!$F$11+СВЦЭМ!$D$10+'СЕТ СН'!$F$6-'СЕТ СН'!$F$23</f>
        <v>1205.4845719300001</v>
      </c>
      <c r="C13" s="36">
        <f>SUMIFS(СВЦЭМ!$D$39:$D$782,СВЦЭМ!$A$39:$A$782,$A13,СВЦЭМ!$B$39:$B$782,C$11)+'СЕТ СН'!$F$11+СВЦЭМ!$D$10+'СЕТ СН'!$F$6-'СЕТ СН'!$F$23</f>
        <v>1262.20536692</v>
      </c>
      <c r="D13" s="36">
        <f>SUMIFS(СВЦЭМ!$D$39:$D$782,СВЦЭМ!$A$39:$A$782,$A13,СВЦЭМ!$B$39:$B$782,D$11)+'СЕТ СН'!$F$11+СВЦЭМ!$D$10+'СЕТ СН'!$F$6-'СЕТ СН'!$F$23</f>
        <v>1311.37116229</v>
      </c>
      <c r="E13" s="36">
        <f>SUMIFS(СВЦЭМ!$D$39:$D$782,СВЦЭМ!$A$39:$A$782,$A13,СВЦЭМ!$B$39:$B$782,E$11)+'СЕТ СН'!$F$11+СВЦЭМ!$D$10+'СЕТ СН'!$F$6-'СЕТ СН'!$F$23</f>
        <v>1324.18702147</v>
      </c>
      <c r="F13" s="36">
        <f>SUMIFS(СВЦЭМ!$D$39:$D$782,СВЦЭМ!$A$39:$A$782,$A13,СВЦЭМ!$B$39:$B$782,F$11)+'СЕТ СН'!$F$11+СВЦЭМ!$D$10+'СЕТ СН'!$F$6-'СЕТ СН'!$F$23</f>
        <v>1316.5865700500001</v>
      </c>
      <c r="G13" s="36">
        <f>SUMIFS(СВЦЭМ!$D$39:$D$782,СВЦЭМ!$A$39:$A$782,$A13,СВЦЭМ!$B$39:$B$782,G$11)+'СЕТ СН'!$F$11+СВЦЭМ!$D$10+'СЕТ СН'!$F$6-'СЕТ СН'!$F$23</f>
        <v>1286.4940261500001</v>
      </c>
      <c r="H13" s="36">
        <f>SUMIFS(СВЦЭМ!$D$39:$D$782,СВЦЭМ!$A$39:$A$782,$A13,СВЦЭМ!$B$39:$B$782,H$11)+'СЕТ СН'!$F$11+СВЦЭМ!$D$10+'СЕТ СН'!$F$6-'СЕТ СН'!$F$23</f>
        <v>1251.7270753099999</v>
      </c>
      <c r="I13" s="36">
        <f>SUMIFS(СВЦЭМ!$D$39:$D$782,СВЦЭМ!$A$39:$A$782,$A13,СВЦЭМ!$B$39:$B$782,I$11)+'СЕТ СН'!$F$11+СВЦЭМ!$D$10+'СЕТ СН'!$F$6-'СЕТ СН'!$F$23</f>
        <v>1222.51049481</v>
      </c>
      <c r="J13" s="36">
        <f>SUMIFS(СВЦЭМ!$D$39:$D$782,СВЦЭМ!$A$39:$A$782,$A13,СВЦЭМ!$B$39:$B$782,J$11)+'СЕТ СН'!$F$11+СВЦЭМ!$D$10+'СЕТ СН'!$F$6-'СЕТ СН'!$F$23</f>
        <v>1182.7594341700001</v>
      </c>
      <c r="K13" s="36">
        <f>SUMIFS(СВЦЭМ!$D$39:$D$782,СВЦЭМ!$A$39:$A$782,$A13,СВЦЭМ!$B$39:$B$782,K$11)+'СЕТ СН'!$F$11+СВЦЭМ!$D$10+'СЕТ СН'!$F$6-'СЕТ СН'!$F$23</f>
        <v>1154.5838374300001</v>
      </c>
      <c r="L13" s="36">
        <f>SUMIFS(СВЦЭМ!$D$39:$D$782,СВЦЭМ!$A$39:$A$782,$A13,СВЦЭМ!$B$39:$B$782,L$11)+'СЕТ СН'!$F$11+СВЦЭМ!$D$10+'СЕТ СН'!$F$6-'СЕТ СН'!$F$23</f>
        <v>1173.2705305700001</v>
      </c>
      <c r="M13" s="36">
        <f>SUMIFS(СВЦЭМ!$D$39:$D$782,СВЦЭМ!$A$39:$A$782,$A13,СВЦЭМ!$B$39:$B$782,M$11)+'СЕТ СН'!$F$11+СВЦЭМ!$D$10+'СЕТ СН'!$F$6-'СЕТ СН'!$F$23</f>
        <v>1160.1747723799999</v>
      </c>
      <c r="N13" s="36">
        <f>SUMIFS(СВЦЭМ!$D$39:$D$782,СВЦЭМ!$A$39:$A$782,$A13,СВЦЭМ!$B$39:$B$782,N$11)+'СЕТ СН'!$F$11+СВЦЭМ!$D$10+'СЕТ СН'!$F$6-'СЕТ СН'!$F$23</f>
        <v>1190.80925942</v>
      </c>
      <c r="O13" s="36">
        <f>SUMIFS(СВЦЭМ!$D$39:$D$782,СВЦЭМ!$A$39:$A$782,$A13,СВЦЭМ!$B$39:$B$782,O$11)+'СЕТ СН'!$F$11+СВЦЭМ!$D$10+'СЕТ СН'!$F$6-'СЕТ СН'!$F$23</f>
        <v>1227.1808046000001</v>
      </c>
      <c r="P13" s="36">
        <f>SUMIFS(СВЦЭМ!$D$39:$D$782,СВЦЭМ!$A$39:$A$782,$A13,СВЦЭМ!$B$39:$B$782,P$11)+'СЕТ СН'!$F$11+СВЦЭМ!$D$10+'СЕТ СН'!$F$6-'СЕТ СН'!$F$23</f>
        <v>1274.4742012199999</v>
      </c>
      <c r="Q13" s="36">
        <f>SUMIFS(СВЦЭМ!$D$39:$D$782,СВЦЭМ!$A$39:$A$782,$A13,СВЦЭМ!$B$39:$B$782,Q$11)+'СЕТ СН'!$F$11+СВЦЭМ!$D$10+'СЕТ СН'!$F$6-'СЕТ СН'!$F$23</f>
        <v>1292.2540381599999</v>
      </c>
      <c r="R13" s="36">
        <f>SUMIFS(СВЦЭМ!$D$39:$D$782,СВЦЭМ!$A$39:$A$782,$A13,СВЦЭМ!$B$39:$B$782,R$11)+'СЕТ СН'!$F$11+СВЦЭМ!$D$10+'СЕТ СН'!$F$6-'СЕТ СН'!$F$23</f>
        <v>1294.5343475500001</v>
      </c>
      <c r="S13" s="36">
        <f>SUMIFS(СВЦЭМ!$D$39:$D$782,СВЦЭМ!$A$39:$A$782,$A13,СВЦЭМ!$B$39:$B$782,S$11)+'СЕТ СН'!$F$11+СВЦЭМ!$D$10+'СЕТ СН'!$F$6-'СЕТ СН'!$F$23</f>
        <v>1288.46770872</v>
      </c>
      <c r="T13" s="36">
        <f>SUMIFS(СВЦЭМ!$D$39:$D$782,СВЦЭМ!$A$39:$A$782,$A13,СВЦЭМ!$B$39:$B$782,T$11)+'СЕТ СН'!$F$11+СВЦЭМ!$D$10+'СЕТ СН'!$F$6-'СЕТ СН'!$F$23</f>
        <v>1224.0373489999999</v>
      </c>
      <c r="U13" s="36">
        <f>SUMIFS(СВЦЭМ!$D$39:$D$782,СВЦЭМ!$A$39:$A$782,$A13,СВЦЭМ!$B$39:$B$782,U$11)+'СЕТ СН'!$F$11+СВЦЭМ!$D$10+'СЕТ СН'!$F$6-'СЕТ СН'!$F$23</f>
        <v>1148.9148926999999</v>
      </c>
      <c r="V13" s="36">
        <f>SUMIFS(СВЦЭМ!$D$39:$D$782,СВЦЭМ!$A$39:$A$782,$A13,СВЦЭМ!$B$39:$B$782,V$11)+'СЕТ СН'!$F$11+СВЦЭМ!$D$10+'СЕТ СН'!$F$6-'СЕТ СН'!$F$23</f>
        <v>1111.92270897</v>
      </c>
      <c r="W13" s="36">
        <f>SUMIFS(СВЦЭМ!$D$39:$D$782,СВЦЭМ!$A$39:$A$782,$A13,СВЦЭМ!$B$39:$B$782,W$11)+'СЕТ СН'!$F$11+СВЦЭМ!$D$10+'СЕТ СН'!$F$6-'СЕТ СН'!$F$23</f>
        <v>1110.5357789500001</v>
      </c>
      <c r="X13" s="36">
        <f>SUMIFS(СВЦЭМ!$D$39:$D$782,СВЦЭМ!$A$39:$A$782,$A13,СВЦЭМ!$B$39:$B$782,X$11)+'СЕТ СН'!$F$11+СВЦЭМ!$D$10+'СЕТ СН'!$F$6-'СЕТ СН'!$F$23</f>
        <v>1138.58206597</v>
      </c>
      <c r="Y13" s="36">
        <f>SUMIFS(СВЦЭМ!$D$39:$D$782,СВЦЭМ!$A$39:$A$782,$A13,СВЦЭМ!$B$39:$B$782,Y$11)+'СЕТ СН'!$F$11+СВЦЭМ!$D$10+'СЕТ СН'!$F$6-'СЕТ СН'!$F$23</f>
        <v>1185.80538138</v>
      </c>
    </row>
    <row r="14" spans="1:27" ht="15.75" x14ac:dyDescent="0.2">
      <c r="A14" s="35">
        <f t="shared" ref="A14:A42" si="0">A13+1</f>
        <v>44289</v>
      </c>
      <c r="B14" s="36">
        <f>SUMIFS(СВЦЭМ!$D$39:$D$782,СВЦЭМ!$A$39:$A$782,$A14,СВЦЭМ!$B$39:$B$782,B$11)+'СЕТ СН'!$F$11+СВЦЭМ!$D$10+'СЕТ СН'!$F$6-'СЕТ СН'!$F$23</f>
        <v>1281.02704565</v>
      </c>
      <c r="C14" s="36">
        <f>SUMIFS(СВЦЭМ!$D$39:$D$782,СВЦЭМ!$A$39:$A$782,$A14,СВЦЭМ!$B$39:$B$782,C$11)+'СЕТ СН'!$F$11+СВЦЭМ!$D$10+'СЕТ СН'!$F$6-'СЕТ СН'!$F$23</f>
        <v>1337.19276152</v>
      </c>
      <c r="D14" s="36">
        <f>SUMIFS(СВЦЭМ!$D$39:$D$782,СВЦЭМ!$A$39:$A$782,$A14,СВЦЭМ!$B$39:$B$782,D$11)+'СЕТ СН'!$F$11+СВЦЭМ!$D$10+'СЕТ СН'!$F$6-'СЕТ СН'!$F$23</f>
        <v>1373.4394098</v>
      </c>
      <c r="E14" s="36">
        <f>SUMIFS(СВЦЭМ!$D$39:$D$782,СВЦЭМ!$A$39:$A$782,$A14,СВЦЭМ!$B$39:$B$782,E$11)+'СЕТ СН'!$F$11+СВЦЭМ!$D$10+'СЕТ СН'!$F$6-'СЕТ СН'!$F$23</f>
        <v>1359.2611489600001</v>
      </c>
      <c r="F14" s="36">
        <f>SUMIFS(СВЦЭМ!$D$39:$D$782,СВЦЭМ!$A$39:$A$782,$A14,СВЦЭМ!$B$39:$B$782,F$11)+'СЕТ СН'!$F$11+СВЦЭМ!$D$10+'СЕТ СН'!$F$6-'СЕТ СН'!$F$23</f>
        <v>1375.0407512199999</v>
      </c>
      <c r="G14" s="36">
        <f>SUMIFS(СВЦЭМ!$D$39:$D$782,СВЦЭМ!$A$39:$A$782,$A14,СВЦЭМ!$B$39:$B$782,G$11)+'СЕТ СН'!$F$11+СВЦЭМ!$D$10+'СЕТ СН'!$F$6-'СЕТ СН'!$F$23</f>
        <v>1361.58370249</v>
      </c>
      <c r="H14" s="36">
        <f>SUMIFS(СВЦЭМ!$D$39:$D$782,СВЦЭМ!$A$39:$A$782,$A14,СВЦЭМ!$B$39:$B$782,H$11)+'СЕТ СН'!$F$11+СВЦЭМ!$D$10+'СЕТ СН'!$F$6-'СЕТ СН'!$F$23</f>
        <v>1274.11611307</v>
      </c>
      <c r="I14" s="36">
        <f>SUMIFS(СВЦЭМ!$D$39:$D$782,СВЦЭМ!$A$39:$A$782,$A14,СВЦЭМ!$B$39:$B$782,I$11)+'СЕТ СН'!$F$11+СВЦЭМ!$D$10+'СЕТ СН'!$F$6-'СЕТ СН'!$F$23</f>
        <v>1238.4694416500001</v>
      </c>
      <c r="J14" s="36">
        <f>SUMIFS(СВЦЭМ!$D$39:$D$782,СВЦЭМ!$A$39:$A$782,$A14,СВЦЭМ!$B$39:$B$782,J$11)+'СЕТ СН'!$F$11+СВЦЭМ!$D$10+'СЕТ СН'!$F$6-'СЕТ СН'!$F$23</f>
        <v>1176.01468052</v>
      </c>
      <c r="K14" s="36">
        <f>SUMIFS(СВЦЭМ!$D$39:$D$782,СВЦЭМ!$A$39:$A$782,$A14,СВЦЭМ!$B$39:$B$782,K$11)+'СЕТ СН'!$F$11+СВЦЭМ!$D$10+'СЕТ СН'!$F$6-'СЕТ СН'!$F$23</f>
        <v>1116.02032472</v>
      </c>
      <c r="L14" s="36">
        <f>SUMIFS(СВЦЭМ!$D$39:$D$782,СВЦЭМ!$A$39:$A$782,$A14,СВЦЭМ!$B$39:$B$782,L$11)+'СЕТ СН'!$F$11+СВЦЭМ!$D$10+'СЕТ СН'!$F$6-'СЕТ СН'!$F$23</f>
        <v>1124.7092953399999</v>
      </c>
      <c r="M14" s="36">
        <f>SUMIFS(СВЦЭМ!$D$39:$D$782,СВЦЭМ!$A$39:$A$782,$A14,СВЦЭМ!$B$39:$B$782,M$11)+'СЕТ СН'!$F$11+СВЦЭМ!$D$10+'СЕТ СН'!$F$6-'СЕТ СН'!$F$23</f>
        <v>1136.2082459200001</v>
      </c>
      <c r="N14" s="36">
        <f>SUMIFS(СВЦЭМ!$D$39:$D$782,СВЦЭМ!$A$39:$A$782,$A14,СВЦЭМ!$B$39:$B$782,N$11)+'СЕТ СН'!$F$11+СВЦЭМ!$D$10+'СЕТ СН'!$F$6-'СЕТ СН'!$F$23</f>
        <v>1171.8226364500001</v>
      </c>
      <c r="O14" s="36">
        <f>SUMIFS(СВЦЭМ!$D$39:$D$782,СВЦЭМ!$A$39:$A$782,$A14,СВЦЭМ!$B$39:$B$782,O$11)+'СЕТ СН'!$F$11+СВЦЭМ!$D$10+'СЕТ СН'!$F$6-'СЕТ СН'!$F$23</f>
        <v>1216.2003772600001</v>
      </c>
      <c r="P14" s="36">
        <f>SUMIFS(СВЦЭМ!$D$39:$D$782,СВЦЭМ!$A$39:$A$782,$A14,СВЦЭМ!$B$39:$B$782,P$11)+'СЕТ СН'!$F$11+СВЦЭМ!$D$10+'СЕТ СН'!$F$6-'СЕТ СН'!$F$23</f>
        <v>1271.88815396</v>
      </c>
      <c r="Q14" s="36">
        <f>SUMIFS(СВЦЭМ!$D$39:$D$782,СВЦЭМ!$A$39:$A$782,$A14,СВЦЭМ!$B$39:$B$782,Q$11)+'СЕТ СН'!$F$11+СВЦЭМ!$D$10+'СЕТ СН'!$F$6-'СЕТ СН'!$F$23</f>
        <v>1295.9424907499999</v>
      </c>
      <c r="R14" s="36">
        <f>SUMIFS(СВЦЭМ!$D$39:$D$782,СВЦЭМ!$A$39:$A$782,$A14,СВЦЭМ!$B$39:$B$782,R$11)+'СЕТ СН'!$F$11+СВЦЭМ!$D$10+'СЕТ СН'!$F$6-'СЕТ СН'!$F$23</f>
        <v>1285.26380821</v>
      </c>
      <c r="S14" s="36">
        <f>SUMIFS(СВЦЭМ!$D$39:$D$782,СВЦЭМ!$A$39:$A$782,$A14,СВЦЭМ!$B$39:$B$782,S$11)+'СЕТ СН'!$F$11+СВЦЭМ!$D$10+'СЕТ СН'!$F$6-'СЕТ СН'!$F$23</f>
        <v>1265.66559345</v>
      </c>
      <c r="T14" s="36">
        <f>SUMIFS(СВЦЭМ!$D$39:$D$782,СВЦЭМ!$A$39:$A$782,$A14,СВЦЭМ!$B$39:$B$782,T$11)+'СЕТ СН'!$F$11+СВЦЭМ!$D$10+'СЕТ СН'!$F$6-'СЕТ СН'!$F$23</f>
        <v>1182.7370039100001</v>
      </c>
      <c r="U14" s="36">
        <f>SUMIFS(СВЦЭМ!$D$39:$D$782,СВЦЭМ!$A$39:$A$782,$A14,СВЦЭМ!$B$39:$B$782,U$11)+'СЕТ СН'!$F$11+СВЦЭМ!$D$10+'СЕТ СН'!$F$6-'СЕТ СН'!$F$23</f>
        <v>1099.8552098999999</v>
      </c>
      <c r="V14" s="36">
        <f>SUMIFS(СВЦЭМ!$D$39:$D$782,СВЦЭМ!$A$39:$A$782,$A14,СВЦЭМ!$B$39:$B$782,V$11)+'СЕТ СН'!$F$11+СВЦЭМ!$D$10+'СЕТ СН'!$F$6-'СЕТ СН'!$F$23</f>
        <v>1074.1659724900001</v>
      </c>
      <c r="W14" s="36">
        <f>SUMIFS(СВЦЭМ!$D$39:$D$782,СВЦЭМ!$A$39:$A$782,$A14,СВЦЭМ!$B$39:$B$782,W$11)+'СЕТ СН'!$F$11+СВЦЭМ!$D$10+'СЕТ СН'!$F$6-'СЕТ СН'!$F$23</f>
        <v>1070.0603492099999</v>
      </c>
      <c r="X14" s="36">
        <f>SUMIFS(СВЦЭМ!$D$39:$D$782,СВЦЭМ!$A$39:$A$782,$A14,СВЦЭМ!$B$39:$B$782,X$11)+'СЕТ СН'!$F$11+СВЦЭМ!$D$10+'СЕТ СН'!$F$6-'СЕТ СН'!$F$23</f>
        <v>1095.3310517699999</v>
      </c>
      <c r="Y14" s="36">
        <f>SUMIFS(СВЦЭМ!$D$39:$D$782,СВЦЭМ!$A$39:$A$782,$A14,СВЦЭМ!$B$39:$B$782,Y$11)+'СЕТ СН'!$F$11+СВЦЭМ!$D$10+'СЕТ СН'!$F$6-'СЕТ СН'!$F$23</f>
        <v>1150.1104116899999</v>
      </c>
    </row>
    <row r="15" spans="1:27" ht="15.75" x14ac:dyDescent="0.2">
      <c r="A15" s="35">
        <f t="shared" si="0"/>
        <v>44290</v>
      </c>
      <c r="B15" s="36">
        <f>SUMIFS(СВЦЭМ!$D$39:$D$782,СВЦЭМ!$A$39:$A$782,$A15,СВЦЭМ!$B$39:$B$782,B$11)+'СЕТ СН'!$F$11+СВЦЭМ!$D$10+'СЕТ СН'!$F$6-'СЕТ СН'!$F$23</f>
        <v>1227.17408314</v>
      </c>
      <c r="C15" s="36">
        <f>SUMIFS(СВЦЭМ!$D$39:$D$782,СВЦЭМ!$A$39:$A$782,$A15,СВЦЭМ!$B$39:$B$782,C$11)+'СЕТ СН'!$F$11+СВЦЭМ!$D$10+'СЕТ СН'!$F$6-'СЕТ СН'!$F$23</f>
        <v>1310.13163953</v>
      </c>
      <c r="D15" s="36">
        <f>SUMIFS(СВЦЭМ!$D$39:$D$782,СВЦЭМ!$A$39:$A$782,$A15,СВЦЭМ!$B$39:$B$782,D$11)+'СЕТ СН'!$F$11+СВЦЭМ!$D$10+'СЕТ СН'!$F$6-'СЕТ СН'!$F$23</f>
        <v>1355.75668888</v>
      </c>
      <c r="E15" s="36">
        <f>SUMIFS(СВЦЭМ!$D$39:$D$782,СВЦЭМ!$A$39:$A$782,$A15,СВЦЭМ!$B$39:$B$782,E$11)+'СЕТ СН'!$F$11+СВЦЭМ!$D$10+'СЕТ СН'!$F$6-'СЕТ СН'!$F$23</f>
        <v>1363.0691817700001</v>
      </c>
      <c r="F15" s="36">
        <f>SUMIFS(СВЦЭМ!$D$39:$D$782,СВЦЭМ!$A$39:$A$782,$A15,СВЦЭМ!$B$39:$B$782,F$11)+'СЕТ СН'!$F$11+СВЦЭМ!$D$10+'СЕТ СН'!$F$6-'СЕТ СН'!$F$23</f>
        <v>1375.2748350100001</v>
      </c>
      <c r="G15" s="36">
        <f>SUMIFS(СВЦЭМ!$D$39:$D$782,СВЦЭМ!$A$39:$A$782,$A15,СВЦЭМ!$B$39:$B$782,G$11)+'СЕТ СН'!$F$11+СВЦЭМ!$D$10+'СЕТ СН'!$F$6-'СЕТ СН'!$F$23</f>
        <v>1365.94224439</v>
      </c>
      <c r="H15" s="36">
        <f>SUMIFS(СВЦЭМ!$D$39:$D$782,СВЦЭМ!$A$39:$A$782,$A15,СВЦЭМ!$B$39:$B$782,H$11)+'СЕТ СН'!$F$11+СВЦЭМ!$D$10+'СЕТ СН'!$F$6-'СЕТ СН'!$F$23</f>
        <v>1346.2678272200001</v>
      </c>
      <c r="I15" s="36">
        <f>SUMIFS(СВЦЭМ!$D$39:$D$782,СВЦЭМ!$A$39:$A$782,$A15,СВЦЭМ!$B$39:$B$782,I$11)+'СЕТ СН'!$F$11+СВЦЭМ!$D$10+'СЕТ СН'!$F$6-'СЕТ СН'!$F$23</f>
        <v>1284.9905920000001</v>
      </c>
      <c r="J15" s="36">
        <f>SUMIFS(СВЦЭМ!$D$39:$D$782,СВЦЭМ!$A$39:$A$782,$A15,СВЦЭМ!$B$39:$B$782,J$11)+'СЕТ СН'!$F$11+СВЦЭМ!$D$10+'СЕТ СН'!$F$6-'СЕТ СН'!$F$23</f>
        <v>1206.17414457</v>
      </c>
      <c r="K15" s="36">
        <f>SUMIFS(СВЦЭМ!$D$39:$D$782,СВЦЭМ!$A$39:$A$782,$A15,СВЦЭМ!$B$39:$B$782,K$11)+'СЕТ СН'!$F$11+СВЦЭМ!$D$10+'СЕТ СН'!$F$6-'СЕТ СН'!$F$23</f>
        <v>1133.8498406000001</v>
      </c>
      <c r="L15" s="36">
        <f>SUMIFS(СВЦЭМ!$D$39:$D$782,СВЦЭМ!$A$39:$A$782,$A15,СВЦЭМ!$B$39:$B$782,L$11)+'СЕТ СН'!$F$11+СВЦЭМ!$D$10+'СЕТ СН'!$F$6-'СЕТ СН'!$F$23</f>
        <v>1114.86023632</v>
      </c>
      <c r="M15" s="36">
        <f>SUMIFS(СВЦЭМ!$D$39:$D$782,СВЦЭМ!$A$39:$A$782,$A15,СВЦЭМ!$B$39:$B$782,M$11)+'СЕТ СН'!$F$11+СВЦЭМ!$D$10+'СЕТ СН'!$F$6-'СЕТ СН'!$F$23</f>
        <v>1120.7301537000001</v>
      </c>
      <c r="N15" s="36">
        <f>SUMIFS(СВЦЭМ!$D$39:$D$782,СВЦЭМ!$A$39:$A$782,$A15,СВЦЭМ!$B$39:$B$782,N$11)+'СЕТ СН'!$F$11+СВЦЭМ!$D$10+'СЕТ СН'!$F$6-'СЕТ СН'!$F$23</f>
        <v>1142.85914873</v>
      </c>
      <c r="O15" s="36">
        <f>SUMIFS(СВЦЭМ!$D$39:$D$782,СВЦЭМ!$A$39:$A$782,$A15,СВЦЭМ!$B$39:$B$782,O$11)+'СЕТ СН'!$F$11+СВЦЭМ!$D$10+'СЕТ СН'!$F$6-'СЕТ СН'!$F$23</f>
        <v>1178.5065428600001</v>
      </c>
      <c r="P15" s="36">
        <f>SUMIFS(СВЦЭМ!$D$39:$D$782,СВЦЭМ!$A$39:$A$782,$A15,СВЦЭМ!$B$39:$B$782,P$11)+'СЕТ СН'!$F$11+СВЦЭМ!$D$10+'СЕТ СН'!$F$6-'СЕТ СН'!$F$23</f>
        <v>1233.1002691000001</v>
      </c>
      <c r="Q15" s="36">
        <f>SUMIFS(СВЦЭМ!$D$39:$D$782,СВЦЭМ!$A$39:$A$782,$A15,СВЦЭМ!$B$39:$B$782,Q$11)+'СЕТ СН'!$F$11+СВЦЭМ!$D$10+'СЕТ СН'!$F$6-'СЕТ СН'!$F$23</f>
        <v>1264.33401299</v>
      </c>
      <c r="R15" s="36">
        <f>SUMIFS(СВЦЭМ!$D$39:$D$782,СВЦЭМ!$A$39:$A$782,$A15,СВЦЭМ!$B$39:$B$782,R$11)+'СЕТ СН'!$F$11+СВЦЭМ!$D$10+'СЕТ СН'!$F$6-'СЕТ СН'!$F$23</f>
        <v>1256.7095415000001</v>
      </c>
      <c r="S15" s="36">
        <f>SUMIFS(СВЦЭМ!$D$39:$D$782,СВЦЭМ!$A$39:$A$782,$A15,СВЦЭМ!$B$39:$B$782,S$11)+'СЕТ СН'!$F$11+СВЦЭМ!$D$10+'СЕТ СН'!$F$6-'СЕТ СН'!$F$23</f>
        <v>1222.5873226799999</v>
      </c>
      <c r="T15" s="36">
        <f>SUMIFS(СВЦЭМ!$D$39:$D$782,СВЦЭМ!$A$39:$A$782,$A15,СВЦЭМ!$B$39:$B$782,T$11)+'СЕТ СН'!$F$11+СВЦЭМ!$D$10+'СЕТ СН'!$F$6-'СЕТ СН'!$F$23</f>
        <v>1125.4630309500001</v>
      </c>
      <c r="U15" s="36">
        <f>SUMIFS(СВЦЭМ!$D$39:$D$782,СВЦЭМ!$A$39:$A$782,$A15,СВЦЭМ!$B$39:$B$782,U$11)+'СЕТ СН'!$F$11+СВЦЭМ!$D$10+'СЕТ СН'!$F$6-'СЕТ СН'!$F$23</f>
        <v>1049.2469399699999</v>
      </c>
      <c r="V15" s="36">
        <f>SUMIFS(СВЦЭМ!$D$39:$D$782,СВЦЭМ!$A$39:$A$782,$A15,СВЦЭМ!$B$39:$B$782,V$11)+'СЕТ СН'!$F$11+СВЦЭМ!$D$10+'СЕТ СН'!$F$6-'СЕТ СН'!$F$23</f>
        <v>1044.08227612</v>
      </c>
      <c r="W15" s="36">
        <f>SUMIFS(СВЦЭМ!$D$39:$D$782,СВЦЭМ!$A$39:$A$782,$A15,СВЦЭМ!$B$39:$B$782,W$11)+'СЕТ СН'!$F$11+СВЦЭМ!$D$10+'СЕТ СН'!$F$6-'СЕТ СН'!$F$23</f>
        <v>1058.1562848199999</v>
      </c>
      <c r="X15" s="36">
        <f>SUMIFS(СВЦЭМ!$D$39:$D$782,СВЦЭМ!$A$39:$A$782,$A15,СВЦЭМ!$B$39:$B$782,X$11)+'СЕТ СН'!$F$11+СВЦЭМ!$D$10+'СЕТ СН'!$F$6-'СЕТ СН'!$F$23</f>
        <v>1083.7117106200001</v>
      </c>
      <c r="Y15" s="36">
        <f>SUMIFS(СВЦЭМ!$D$39:$D$782,СВЦЭМ!$A$39:$A$782,$A15,СВЦЭМ!$B$39:$B$782,Y$11)+'СЕТ СН'!$F$11+СВЦЭМ!$D$10+'СЕТ СН'!$F$6-'СЕТ СН'!$F$23</f>
        <v>1133.8551954100001</v>
      </c>
    </row>
    <row r="16" spans="1:27" ht="15.75" x14ac:dyDescent="0.2">
      <c r="A16" s="35">
        <f t="shared" si="0"/>
        <v>44291</v>
      </c>
      <c r="B16" s="36">
        <f>SUMIFS(СВЦЭМ!$D$39:$D$782,СВЦЭМ!$A$39:$A$782,$A16,СВЦЭМ!$B$39:$B$782,B$11)+'СЕТ СН'!$F$11+СВЦЭМ!$D$10+'СЕТ СН'!$F$6-'СЕТ СН'!$F$23</f>
        <v>1218.08037614</v>
      </c>
      <c r="C16" s="36">
        <f>SUMIFS(СВЦЭМ!$D$39:$D$782,СВЦЭМ!$A$39:$A$782,$A16,СВЦЭМ!$B$39:$B$782,C$11)+'СЕТ СН'!$F$11+СВЦЭМ!$D$10+'СЕТ СН'!$F$6-'СЕТ СН'!$F$23</f>
        <v>1308.8146312900001</v>
      </c>
      <c r="D16" s="36">
        <f>SUMIFS(СВЦЭМ!$D$39:$D$782,СВЦЭМ!$A$39:$A$782,$A16,СВЦЭМ!$B$39:$B$782,D$11)+'СЕТ СН'!$F$11+СВЦЭМ!$D$10+'СЕТ СН'!$F$6-'СЕТ СН'!$F$23</f>
        <v>1364.76399629</v>
      </c>
      <c r="E16" s="36">
        <f>SUMIFS(СВЦЭМ!$D$39:$D$782,СВЦЭМ!$A$39:$A$782,$A16,СВЦЭМ!$B$39:$B$782,E$11)+'СЕТ СН'!$F$11+СВЦЭМ!$D$10+'СЕТ СН'!$F$6-'СЕТ СН'!$F$23</f>
        <v>1372.3599458599999</v>
      </c>
      <c r="F16" s="36">
        <f>SUMIFS(СВЦЭМ!$D$39:$D$782,СВЦЭМ!$A$39:$A$782,$A16,СВЦЭМ!$B$39:$B$782,F$11)+'СЕТ СН'!$F$11+СВЦЭМ!$D$10+'СЕТ СН'!$F$6-'СЕТ СН'!$F$23</f>
        <v>1375.9698152999999</v>
      </c>
      <c r="G16" s="36">
        <f>SUMIFS(СВЦЭМ!$D$39:$D$782,СВЦЭМ!$A$39:$A$782,$A16,СВЦЭМ!$B$39:$B$782,G$11)+'СЕТ СН'!$F$11+СВЦЭМ!$D$10+'СЕТ СН'!$F$6-'СЕТ СН'!$F$23</f>
        <v>1373.66685622</v>
      </c>
      <c r="H16" s="36">
        <f>SUMIFS(СВЦЭМ!$D$39:$D$782,СВЦЭМ!$A$39:$A$782,$A16,СВЦЭМ!$B$39:$B$782,H$11)+'СЕТ СН'!$F$11+СВЦЭМ!$D$10+'СЕТ СН'!$F$6-'СЕТ СН'!$F$23</f>
        <v>1319.9925573099999</v>
      </c>
      <c r="I16" s="36">
        <f>SUMIFS(СВЦЭМ!$D$39:$D$782,СВЦЭМ!$A$39:$A$782,$A16,СВЦЭМ!$B$39:$B$782,I$11)+'СЕТ СН'!$F$11+СВЦЭМ!$D$10+'СЕТ СН'!$F$6-'СЕТ СН'!$F$23</f>
        <v>1244.756257</v>
      </c>
      <c r="J16" s="36">
        <f>SUMIFS(СВЦЭМ!$D$39:$D$782,СВЦЭМ!$A$39:$A$782,$A16,СВЦЭМ!$B$39:$B$782,J$11)+'СЕТ СН'!$F$11+СВЦЭМ!$D$10+'СЕТ СН'!$F$6-'СЕТ СН'!$F$23</f>
        <v>1204.58728165</v>
      </c>
      <c r="K16" s="36">
        <f>SUMIFS(СВЦЭМ!$D$39:$D$782,СВЦЭМ!$A$39:$A$782,$A16,СВЦЭМ!$B$39:$B$782,K$11)+'СЕТ СН'!$F$11+СВЦЭМ!$D$10+'СЕТ СН'!$F$6-'СЕТ СН'!$F$23</f>
        <v>1162.0999310899999</v>
      </c>
      <c r="L16" s="36">
        <f>SUMIFS(СВЦЭМ!$D$39:$D$782,СВЦЭМ!$A$39:$A$782,$A16,СВЦЭМ!$B$39:$B$782,L$11)+'СЕТ СН'!$F$11+СВЦЭМ!$D$10+'СЕТ СН'!$F$6-'СЕТ СН'!$F$23</f>
        <v>1178.73465287</v>
      </c>
      <c r="M16" s="36">
        <f>SUMIFS(СВЦЭМ!$D$39:$D$782,СВЦЭМ!$A$39:$A$782,$A16,СВЦЭМ!$B$39:$B$782,M$11)+'СЕТ СН'!$F$11+СВЦЭМ!$D$10+'СЕТ СН'!$F$6-'СЕТ СН'!$F$23</f>
        <v>1171.88495672</v>
      </c>
      <c r="N16" s="36">
        <f>SUMIFS(СВЦЭМ!$D$39:$D$782,СВЦЭМ!$A$39:$A$782,$A16,СВЦЭМ!$B$39:$B$782,N$11)+'СЕТ СН'!$F$11+СВЦЭМ!$D$10+'СЕТ СН'!$F$6-'СЕТ СН'!$F$23</f>
        <v>1173.1673981599999</v>
      </c>
      <c r="O16" s="36">
        <f>SUMIFS(СВЦЭМ!$D$39:$D$782,СВЦЭМ!$A$39:$A$782,$A16,СВЦЭМ!$B$39:$B$782,O$11)+'СЕТ СН'!$F$11+СВЦЭМ!$D$10+'СЕТ СН'!$F$6-'СЕТ СН'!$F$23</f>
        <v>1213.04715788</v>
      </c>
      <c r="P16" s="36">
        <f>SUMIFS(СВЦЭМ!$D$39:$D$782,СВЦЭМ!$A$39:$A$782,$A16,СВЦЭМ!$B$39:$B$782,P$11)+'СЕТ СН'!$F$11+СВЦЭМ!$D$10+'СЕТ СН'!$F$6-'СЕТ СН'!$F$23</f>
        <v>1266.5909895300001</v>
      </c>
      <c r="Q16" s="36">
        <f>SUMIFS(СВЦЭМ!$D$39:$D$782,СВЦЭМ!$A$39:$A$782,$A16,СВЦЭМ!$B$39:$B$782,Q$11)+'СЕТ СН'!$F$11+СВЦЭМ!$D$10+'СЕТ СН'!$F$6-'СЕТ СН'!$F$23</f>
        <v>1289.2838583600001</v>
      </c>
      <c r="R16" s="36">
        <f>SUMIFS(СВЦЭМ!$D$39:$D$782,СВЦЭМ!$A$39:$A$782,$A16,СВЦЭМ!$B$39:$B$782,R$11)+'СЕТ СН'!$F$11+СВЦЭМ!$D$10+'СЕТ СН'!$F$6-'СЕТ СН'!$F$23</f>
        <v>1277.74871798</v>
      </c>
      <c r="S16" s="36">
        <f>SUMIFS(СВЦЭМ!$D$39:$D$782,СВЦЭМ!$A$39:$A$782,$A16,СВЦЭМ!$B$39:$B$782,S$11)+'СЕТ СН'!$F$11+СВЦЭМ!$D$10+'СЕТ СН'!$F$6-'СЕТ СН'!$F$23</f>
        <v>1252.2612302800001</v>
      </c>
      <c r="T16" s="36">
        <f>SUMIFS(СВЦЭМ!$D$39:$D$782,СВЦЭМ!$A$39:$A$782,$A16,СВЦЭМ!$B$39:$B$782,T$11)+'СЕТ СН'!$F$11+СВЦЭМ!$D$10+'СЕТ СН'!$F$6-'СЕТ СН'!$F$23</f>
        <v>1183.70991875</v>
      </c>
      <c r="U16" s="36">
        <f>SUMIFS(СВЦЭМ!$D$39:$D$782,СВЦЭМ!$A$39:$A$782,$A16,СВЦЭМ!$B$39:$B$782,U$11)+'СЕТ СН'!$F$11+СВЦЭМ!$D$10+'СЕТ СН'!$F$6-'СЕТ СН'!$F$23</f>
        <v>1128.6568436</v>
      </c>
      <c r="V16" s="36">
        <f>SUMIFS(СВЦЭМ!$D$39:$D$782,СВЦЭМ!$A$39:$A$782,$A16,СВЦЭМ!$B$39:$B$782,V$11)+'СЕТ СН'!$F$11+СВЦЭМ!$D$10+'СЕТ СН'!$F$6-'СЕТ СН'!$F$23</f>
        <v>1124.41904449</v>
      </c>
      <c r="W16" s="36">
        <f>SUMIFS(СВЦЭМ!$D$39:$D$782,СВЦЭМ!$A$39:$A$782,$A16,СВЦЭМ!$B$39:$B$782,W$11)+'СЕТ СН'!$F$11+СВЦЭМ!$D$10+'СЕТ СН'!$F$6-'СЕТ СН'!$F$23</f>
        <v>1143.5983476200001</v>
      </c>
      <c r="X16" s="36">
        <f>SUMIFS(СВЦЭМ!$D$39:$D$782,СВЦЭМ!$A$39:$A$782,$A16,СВЦЭМ!$B$39:$B$782,X$11)+'СЕТ СН'!$F$11+СВЦЭМ!$D$10+'СЕТ СН'!$F$6-'СЕТ СН'!$F$23</f>
        <v>1124.3500989400002</v>
      </c>
      <c r="Y16" s="36">
        <f>SUMIFS(СВЦЭМ!$D$39:$D$782,СВЦЭМ!$A$39:$A$782,$A16,СВЦЭМ!$B$39:$B$782,Y$11)+'СЕТ СН'!$F$11+СВЦЭМ!$D$10+'СЕТ СН'!$F$6-'СЕТ СН'!$F$23</f>
        <v>1148.82857162</v>
      </c>
    </row>
    <row r="17" spans="1:25" ht="15.75" x14ac:dyDescent="0.2">
      <c r="A17" s="35">
        <f t="shared" si="0"/>
        <v>44292</v>
      </c>
      <c r="B17" s="36">
        <f>SUMIFS(СВЦЭМ!$D$39:$D$782,СВЦЭМ!$A$39:$A$782,$A17,СВЦЭМ!$B$39:$B$782,B$11)+'СЕТ СН'!$F$11+СВЦЭМ!$D$10+'СЕТ СН'!$F$6-'СЕТ СН'!$F$23</f>
        <v>1158.83007484</v>
      </c>
      <c r="C17" s="36">
        <f>SUMIFS(СВЦЭМ!$D$39:$D$782,СВЦЭМ!$A$39:$A$782,$A17,СВЦЭМ!$B$39:$B$782,C$11)+'СЕТ СН'!$F$11+СВЦЭМ!$D$10+'СЕТ СН'!$F$6-'СЕТ СН'!$F$23</f>
        <v>1232.68814703</v>
      </c>
      <c r="D17" s="36">
        <f>SUMIFS(СВЦЭМ!$D$39:$D$782,СВЦЭМ!$A$39:$A$782,$A17,СВЦЭМ!$B$39:$B$782,D$11)+'СЕТ СН'!$F$11+СВЦЭМ!$D$10+'СЕТ СН'!$F$6-'СЕТ СН'!$F$23</f>
        <v>1301.59228751</v>
      </c>
      <c r="E17" s="36">
        <f>SUMIFS(СВЦЭМ!$D$39:$D$782,СВЦЭМ!$A$39:$A$782,$A17,СВЦЭМ!$B$39:$B$782,E$11)+'СЕТ СН'!$F$11+СВЦЭМ!$D$10+'СЕТ СН'!$F$6-'СЕТ СН'!$F$23</f>
        <v>1310.3958318699999</v>
      </c>
      <c r="F17" s="36">
        <f>SUMIFS(СВЦЭМ!$D$39:$D$782,СВЦЭМ!$A$39:$A$782,$A17,СВЦЭМ!$B$39:$B$782,F$11)+'СЕТ СН'!$F$11+СВЦЭМ!$D$10+'СЕТ СН'!$F$6-'СЕТ СН'!$F$23</f>
        <v>1312.36655277</v>
      </c>
      <c r="G17" s="36">
        <f>SUMIFS(СВЦЭМ!$D$39:$D$782,СВЦЭМ!$A$39:$A$782,$A17,СВЦЭМ!$B$39:$B$782,G$11)+'СЕТ СН'!$F$11+СВЦЭМ!$D$10+'СЕТ СН'!$F$6-'СЕТ СН'!$F$23</f>
        <v>1304.0791558400001</v>
      </c>
      <c r="H17" s="36">
        <f>SUMIFS(СВЦЭМ!$D$39:$D$782,СВЦЭМ!$A$39:$A$782,$A17,СВЦЭМ!$B$39:$B$782,H$11)+'СЕТ СН'!$F$11+СВЦЭМ!$D$10+'СЕТ СН'!$F$6-'СЕТ СН'!$F$23</f>
        <v>1271.9085961600001</v>
      </c>
      <c r="I17" s="36">
        <f>SUMIFS(СВЦЭМ!$D$39:$D$782,СВЦЭМ!$A$39:$A$782,$A17,СВЦЭМ!$B$39:$B$782,I$11)+'СЕТ СН'!$F$11+СВЦЭМ!$D$10+'СЕТ СН'!$F$6-'СЕТ СН'!$F$23</f>
        <v>1209.16833673</v>
      </c>
      <c r="J17" s="36">
        <f>SUMIFS(СВЦЭМ!$D$39:$D$782,СВЦЭМ!$A$39:$A$782,$A17,СВЦЭМ!$B$39:$B$782,J$11)+'СЕТ СН'!$F$11+СВЦЭМ!$D$10+'СЕТ СН'!$F$6-'СЕТ СН'!$F$23</f>
        <v>1156.9650151999999</v>
      </c>
      <c r="K17" s="36">
        <f>SUMIFS(СВЦЭМ!$D$39:$D$782,СВЦЭМ!$A$39:$A$782,$A17,СВЦЭМ!$B$39:$B$782,K$11)+'СЕТ СН'!$F$11+СВЦЭМ!$D$10+'СЕТ СН'!$F$6-'СЕТ СН'!$F$23</f>
        <v>1116.63836954</v>
      </c>
      <c r="L17" s="36">
        <f>SUMIFS(СВЦЭМ!$D$39:$D$782,СВЦЭМ!$A$39:$A$782,$A17,СВЦЭМ!$B$39:$B$782,L$11)+'СЕТ СН'!$F$11+СВЦЭМ!$D$10+'СЕТ СН'!$F$6-'СЕТ СН'!$F$23</f>
        <v>1136.0037305799999</v>
      </c>
      <c r="M17" s="36">
        <f>SUMIFS(СВЦЭМ!$D$39:$D$782,СВЦЭМ!$A$39:$A$782,$A17,СВЦЭМ!$B$39:$B$782,M$11)+'СЕТ СН'!$F$11+СВЦЭМ!$D$10+'СЕТ СН'!$F$6-'СЕТ СН'!$F$23</f>
        <v>1152.2994913800001</v>
      </c>
      <c r="N17" s="36">
        <f>SUMIFS(СВЦЭМ!$D$39:$D$782,СВЦЭМ!$A$39:$A$782,$A17,СВЦЭМ!$B$39:$B$782,N$11)+'СЕТ СН'!$F$11+СВЦЭМ!$D$10+'СЕТ СН'!$F$6-'СЕТ СН'!$F$23</f>
        <v>1185.8280025000001</v>
      </c>
      <c r="O17" s="36">
        <f>SUMIFS(СВЦЭМ!$D$39:$D$782,СВЦЭМ!$A$39:$A$782,$A17,СВЦЭМ!$B$39:$B$782,O$11)+'СЕТ СН'!$F$11+СВЦЭМ!$D$10+'СЕТ СН'!$F$6-'СЕТ СН'!$F$23</f>
        <v>1231.9319333600001</v>
      </c>
      <c r="P17" s="36">
        <f>SUMIFS(СВЦЭМ!$D$39:$D$782,СВЦЭМ!$A$39:$A$782,$A17,СВЦЭМ!$B$39:$B$782,P$11)+'СЕТ СН'!$F$11+СВЦЭМ!$D$10+'СЕТ СН'!$F$6-'СЕТ СН'!$F$23</f>
        <v>1284.8576965500001</v>
      </c>
      <c r="Q17" s="36">
        <f>SUMIFS(СВЦЭМ!$D$39:$D$782,СВЦЭМ!$A$39:$A$782,$A17,СВЦЭМ!$B$39:$B$782,Q$11)+'СЕТ СН'!$F$11+СВЦЭМ!$D$10+'СЕТ СН'!$F$6-'СЕТ СН'!$F$23</f>
        <v>1295.4016561600001</v>
      </c>
      <c r="R17" s="36">
        <f>SUMIFS(СВЦЭМ!$D$39:$D$782,СВЦЭМ!$A$39:$A$782,$A17,СВЦЭМ!$B$39:$B$782,R$11)+'СЕТ СН'!$F$11+СВЦЭМ!$D$10+'СЕТ СН'!$F$6-'СЕТ СН'!$F$23</f>
        <v>1285.2319312300001</v>
      </c>
      <c r="S17" s="36">
        <f>SUMIFS(СВЦЭМ!$D$39:$D$782,СВЦЭМ!$A$39:$A$782,$A17,СВЦЭМ!$B$39:$B$782,S$11)+'СЕТ СН'!$F$11+СВЦЭМ!$D$10+'СЕТ СН'!$F$6-'СЕТ СН'!$F$23</f>
        <v>1264.5144849000001</v>
      </c>
      <c r="T17" s="36">
        <f>SUMIFS(СВЦЭМ!$D$39:$D$782,СВЦЭМ!$A$39:$A$782,$A17,СВЦЭМ!$B$39:$B$782,T$11)+'СЕТ СН'!$F$11+СВЦЭМ!$D$10+'СЕТ СН'!$F$6-'СЕТ СН'!$F$23</f>
        <v>1197.1898659999999</v>
      </c>
      <c r="U17" s="36">
        <f>SUMIFS(СВЦЭМ!$D$39:$D$782,СВЦЭМ!$A$39:$A$782,$A17,СВЦЭМ!$B$39:$B$782,U$11)+'СЕТ СН'!$F$11+СВЦЭМ!$D$10+'СЕТ СН'!$F$6-'СЕТ СН'!$F$23</f>
        <v>1107.89436</v>
      </c>
      <c r="V17" s="36">
        <f>SUMIFS(СВЦЭМ!$D$39:$D$782,СВЦЭМ!$A$39:$A$782,$A17,СВЦЭМ!$B$39:$B$782,V$11)+'СЕТ СН'!$F$11+СВЦЭМ!$D$10+'СЕТ СН'!$F$6-'СЕТ СН'!$F$23</f>
        <v>1058.4657121499999</v>
      </c>
      <c r="W17" s="36">
        <f>SUMIFS(СВЦЭМ!$D$39:$D$782,СВЦЭМ!$A$39:$A$782,$A17,СВЦЭМ!$B$39:$B$782,W$11)+'СЕТ СН'!$F$11+СВЦЭМ!$D$10+'СЕТ СН'!$F$6-'СЕТ СН'!$F$23</f>
        <v>1075.2089237600001</v>
      </c>
      <c r="X17" s="36">
        <f>SUMIFS(СВЦЭМ!$D$39:$D$782,СВЦЭМ!$A$39:$A$782,$A17,СВЦЭМ!$B$39:$B$782,X$11)+'СЕТ СН'!$F$11+СВЦЭМ!$D$10+'СЕТ СН'!$F$6-'СЕТ СН'!$F$23</f>
        <v>1100.9364880099999</v>
      </c>
      <c r="Y17" s="36">
        <f>SUMIFS(СВЦЭМ!$D$39:$D$782,СВЦЭМ!$A$39:$A$782,$A17,СВЦЭМ!$B$39:$B$782,Y$11)+'СЕТ СН'!$F$11+СВЦЭМ!$D$10+'СЕТ СН'!$F$6-'СЕТ СН'!$F$23</f>
        <v>1164.3461319200001</v>
      </c>
    </row>
    <row r="18" spans="1:25" ht="15.75" x14ac:dyDescent="0.2">
      <c r="A18" s="35">
        <f t="shared" si="0"/>
        <v>44293</v>
      </c>
      <c r="B18" s="36">
        <f>SUMIFS(СВЦЭМ!$D$39:$D$782,СВЦЭМ!$A$39:$A$782,$A18,СВЦЭМ!$B$39:$B$782,B$11)+'СЕТ СН'!$F$11+СВЦЭМ!$D$10+'СЕТ СН'!$F$6-'СЕТ СН'!$F$23</f>
        <v>1254.78702026</v>
      </c>
      <c r="C18" s="36">
        <f>SUMIFS(СВЦЭМ!$D$39:$D$782,СВЦЭМ!$A$39:$A$782,$A18,СВЦЭМ!$B$39:$B$782,C$11)+'СЕТ СН'!$F$11+СВЦЭМ!$D$10+'СЕТ СН'!$F$6-'СЕТ СН'!$F$23</f>
        <v>1296.12951787</v>
      </c>
      <c r="D18" s="36">
        <f>SUMIFS(СВЦЭМ!$D$39:$D$782,СВЦЭМ!$A$39:$A$782,$A18,СВЦЭМ!$B$39:$B$782,D$11)+'СЕТ СН'!$F$11+СВЦЭМ!$D$10+'СЕТ СН'!$F$6-'СЕТ СН'!$F$23</f>
        <v>1253.6726100200001</v>
      </c>
      <c r="E18" s="36">
        <f>SUMIFS(СВЦЭМ!$D$39:$D$782,СВЦЭМ!$A$39:$A$782,$A18,СВЦЭМ!$B$39:$B$782,E$11)+'СЕТ СН'!$F$11+СВЦЭМ!$D$10+'СЕТ СН'!$F$6-'СЕТ СН'!$F$23</f>
        <v>1248.8554740500001</v>
      </c>
      <c r="F18" s="36">
        <f>SUMIFS(СВЦЭМ!$D$39:$D$782,СВЦЭМ!$A$39:$A$782,$A18,СВЦЭМ!$B$39:$B$782,F$11)+'СЕТ СН'!$F$11+СВЦЭМ!$D$10+'СЕТ СН'!$F$6-'СЕТ СН'!$F$23</f>
        <v>1252.97062185</v>
      </c>
      <c r="G18" s="36">
        <f>SUMIFS(СВЦЭМ!$D$39:$D$782,СВЦЭМ!$A$39:$A$782,$A18,СВЦЭМ!$B$39:$B$782,G$11)+'СЕТ СН'!$F$11+СВЦЭМ!$D$10+'СЕТ СН'!$F$6-'СЕТ СН'!$F$23</f>
        <v>1261.7377821600001</v>
      </c>
      <c r="H18" s="36">
        <f>SUMIFS(СВЦЭМ!$D$39:$D$782,СВЦЭМ!$A$39:$A$782,$A18,СВЦЭМ!$B$39:$B$782,H$11)+'СЕТ СН'!$F$11+СВЦЭМ!$D$10+'СЕТ СН'!$F$6-'СЕТ СН'!$F$23</f>
        <v>1303.3435316600001</v>
      </c>
      <c r="I18" s="36">
        <f>SUMIFS(СВЦЭМ!$D$39:$D$782,СВЦЭМ!$A$39:$A$782,$A18,СВЦЭМ!$B$39:$B$782,I$11)+'СЕТ СН'!$F$11+СВЦЭМ!$D$10+'СЕТ СН'!$F$6-'СЕТ СН'!$F$23</f>
        <v>1267.03358673</v>
      </c>
      <c r="J18" s="36">
        <f>SUMIFS(СВЦЭМ!$D$39:$D$782,СВЦЭМ!$A$39:$A$782,$A18,СВЦЭМ!$B$39:$B$782,J$11)+'СЕТ СН'!$F$11+СВЦЭМ!$D$10+'СЕТ СН'!$F$6-'СЕТ СН'!$F$23</f>
        <v>1212.3722257100001</v>
      </c>
      <c r="K18" s="36">
        <f>SUMIFS(СВЦЭМ!$D$39:$D$782,СВЦЭМ!$A$39:$A$782,$A18,СВЦЭМ!$B$39:$B$782,K$11)+'СЕТ СН'!$F$11+СВЦЭМ!$D$10+'СЕТ СН'!$F$6-'СЕТ СН'!$F$23</f>
        <v>1161.83916335</v>
      </c>
      <c r="L18" s="36">
        <f>SUMIFS(СВЦЭМ!$D$39:$D$782,СВЦЭМ!$A$39:$A$782,$A18,СВЦЭМ!$B$39:$B$782,L$11)+'СЕТ СН'!$F$11+СВЦЭМ!$D$10+'СЕТ СН'!$F$6-'СЕТ СН'!$F$23</f>
        <v>1168.84962845</v>
      </c>
      <c r="M18" s="36">
        <f>SUMIFS(СВЦЭМ!$D$39:$D$782,СВЦЭМ!$A$39:$A$782,$A18,СВЦЭМ!$B$39:$B$782,M$11)+'СЕТ СН'!$F$11+СВЦЭМ!$D$10+'СЕТ СН'!$F$6-'СЕТ СН'!$F$23</f>
        <v>1154.57462487</v>
      </c>
      <c r="N18" s="36">
        <f>SUMIFS(СВЦЭМ!$D$39:$D$782,СВЦЭМ!$A$39:$A$782,$A18,СВЦЭМ!$B$39:$B$782,N$11)+'СЕТ СН'!$F$11+СВЦЭМ!$D$10+'СЕТ СН'!$F$6-'СЕТ СН'!$F$23</f>
        <v>1184.6557571200001</v>
      </c>
      <c r="O18" s="36">
        <f>SUMIFS(СВЦЭМ!$D$39:$D$782,СВЦЭМ!$A$39:$A$782,$A18,СВЦЭМ!$B$39:$B$782,O$11)+'СЕТ СН'!$F$11+СВЦЭМ!$D$10+'СЕТ СН'!$F$6-'СЕТ СН'!$F$23</f>
        <v>1213.33032624</v>
      </c>
      <c r="P18" s="36">
        <f>SUMIFS(СВЦЭМ!$D$39:$D$782,СВЦЭМ!$A$39:$A$782,$A18,СВЦЭМ!$B$39:$B$782,P$11)+'СЕТ СН'!$F$11+СВЦЭМ!$D$10+'СЕТ СН'!$F$6-'СЕТ СН'!$F$23</f>
        <v>1258.8356079800001</v>
      </c>
      <c r="Q18" s="36">
        <f>SUMIFS(СВЦЭМ!$D$39:$D$782,СВЦЭМ!$A$39:$A$782,$A18,СВЦЭМ!$B$39:$B$782,Q$11)+'СЕТ СН'!$F$11+СВЦЭМ!$D$10+'СЕТ СН'!$F$6-'СЕТ СН'!$F$23</f>
        <v>1301.5000697099999</v>
      </c>
      <c r="R18" s="36">
        <f>SUMIFS(СВЦЭМ!$D$39:$D$782,СВЦЭМ!$A$39:$A$782,$A18,СВЦЭМ!$B$39:$B$782,R$11)+'СЕТ СН'!$F$11+СВЦЭМ!$D$10+'СЕТ СН'!$F$6-'СЕТ СН'!$F$23</f>
        <v>1301.9513723300001</v>
      </c>
      <c r="S18" s="36">
        <f>SUMIFS(СВЦЭМ!$D$39:$D$782,СВЦЭМ!$A$39:$A$782,$A18,СВЦЭМ!$B$39:$B$782,S$11)+'СЕТ СН'!$F$11+СВЦЭМ!$D$10+'СЕТ СН'!$F$6-'СЕТ СН'!$F$23</f>
        <v>1264.8293922800001</v>
      </c>
      <c r="T18" s="36">
        <f>SUMIFS(СВЦЭМ!$D$39:$D$782,СВЦЭМ!$A$39:$A$782,$A18,СВЦЭМ!$B$39:$B$782,T$11)+'СЕТ СН'!$F$11+СВЦЭМ!$D$10+'СЕТ СН'!$F$6-'СЕТ СН'!$F$23</f>
        <v>1177.9279286400001</v>
      </c>
      <c r="U18" s="36">
        <f>SUMIFS(СВЦЭМ!$D$39:$D$782,СВЦЭМ!$A$39:$A$782,$A18,СВЦЭМ!$B$39:$B$782,U$11)+'СЕТ СН'!$F$11+СВЦЭМ!$D$10+'СЕТ СН'!$F$6-'СЕТ СН'!$F$23</f>
        <v>1122.8499324900001</v>
      </c>
      <c r="V18" s="36">
        <f>SUMIFS(СВЦЭМ!$D$39:$D$782,СВЦЭМ!$A$39:$A$782,$A18,СВЦЭМ!$B$39:$B$782,V$11)+'СЕТ СН'!$F$11+СВЦЭМ!$D$10+'СЕТ СН'!$F$6-'СЕТ СН'!$F$23</f>
        <v>1104.43624959</v>
      </c>
      <c r="W18" s="36">
        <f>SUMIFS(СВЦЭМ!$D$39:$D$782,СВЦЭМ!$A$39:$A$782,$A18,СВЦЭМ!$B$39:$B$782,W$11)+'СЕТ СН'!$F$11+СВЦЭМ!$D$10+'СЕТ СН'!$F$6-'СЕТ СН'!$F$23</f>
        <v>1105.0044994900002</v>
      </c>
      <c r="X18" s="36">
        <f>SUMIFS(СВЦЭМ!$D$39:$D$782,СВЦЭМ!$A$39:$A$782,$A18,СВЦЭМ!$B$39:$B$782,X$11)+'СЕТ СН'!$F$11+СВЦЭМ!$D$10+'СЕТ СН'!$F$6-'СЕТ СН'!$F$23</f>
        <v>1120.66022101</v>
      </c>
      <c r="Y18" s="36">
        <f>SUMIFS(СВЦЭМ!$D$39:$D$782,СВЦЭМ!$A$39:$A$782,$A18,СВЦЭМ!$B$39:$B$782,Y$11)+'СЕТ СН'!$F$11+СВЦЭМ!$D$10+'СЕТ СН'!$F$6-'СЕТ СН'!$F$23</f>
        <v>1174.5360246</v>
      </c>
    </row>
    <row r="19" spans="1:25" ht="15.75" x14ac:dyDescent="0.2">
      <c r="A19" s="35">
        <f t="shared" si="0"/>
        <v>44294</v>
      </c>
      <c r="B19" s="36">
        <f>SUMIFS(СВЦЭМ!$D$39:$D$782,СВЦЭМ!$A$39:$A$782,$A19,СВЦЭМ!$B$39:$B$782,B$11)+'СЕТ СН'!$F$11+СВЦЭМ!$D$10+'СЕТ СН'!$F$6-'СЕТ СН'!$F$23</f>
        <v>1210.0044576400001</v>
      </c>
      <c r="C19" s="36">
        <f>SUMIFS(СВЦЭМ!$D$39:$D$782,СВЦЭМ!$A$39:$A$782,$A19,СВЦЭМ!$B$39:$B$782,C$11)+'СЕТ СН'!$F$11+СВЦЭМ!$D$10+'СЕТ СН'!$F$6-'СЕТ СН'!$F$23</f>
        <v>1287.4327081199999</v>
      </c>
      <c r="D19" s="36">
        <f>SUMIFS(СВЦЭМ!$D$39:$D$782,СВЦЭМ!$A$39:$A$782,$A19,СВЦЭМ!$B$39:$B$782,D$11)+'СЕТ СН'!$F$11+СВЦЭМ!$D$10+'СЕТ СН'!$F$6-'СЕТ СН'!$F$23</f>
        <v>1269.67766203</v>
      </c>
      <c r="E19" s="36">
        <f>SUMIFS(СВЦЭМ!$D$39:$D$782,СВЦЭМ!$A$39:$A$782,$A19,СВЦЭМ!$B$39:$B$782,E$11)+'СЕТ СН'!$F$11+СВЦЭМ!$D$10+'СЕТ СН'!$F$6-'СЕТ СН'!$F$23</f>
        <v>1263.60323464</v>
      </c>
      <c r="F19" s="36">
        <f>SUMIFS(СВЦЭМ!$D$39:$D$782,СВЦЭМ!$A$39:$A$782,$A19,СВЦЭМ!$B$39:$B$782,F$11)+'СЕТ СН'!$F$11+СВЦЭМ!$D$10+'СЕТ СН'!$F$6-'СЕТ СН'!$F$23</f>
        <v>1263.3063351800001</v>
      </c>
      <c r="G19" s="36">
        <f>SUMIFS(СВЦЭМ!$D$39:$D$782,СВЦЭМ!$A$39:$A$782,$A19,СВЦЭМ!$B$39:$B$782,G$11)+'СЕТ СН'!$F$11+СВЦЭМ!$D$10+'СЕТ СН'!$F$6-'СЕТ СН'!$F$23</f>
        <v>1277.66331175</v>
      </c>
      <c r="H19" s="36">
        <f>SUMIFS(СВЦЭМ!$D$39:$D$782,СВЦЭМ!$A$39:$A$782,$A19,СВЦЭМ!$B$39:$B$782,H$11)+'СЕТ СН'!$F$11+СВЦЭМ!$D$10+'СЕТ СН'!$F$6-'СЕТ СН'!$F$23</f>
        <v>1261.80424453</v>
      </c>
      <c r="I19" s="36">
        <f>SUMIFS(СВЦЭМ!$D$39:$D$782,СВЦЭМ!$A$39:$A$782,$A19,СВЦЭМ!$B$39:$B$782,I$11)+'СЕТ СН'!$F$11+СВЦЭМ!$D$10+'СЕТ СН'!$F$6-'СЕТ СН'!$F$23</f>
        <v>1208.5901140999999</v>
      </c>
      <c r="J19" s="36">
        <f>SUMIFS(СВЦЭМ!$D$39:$D$782,СВЦЭМ!$A$39:$A$782,$A19,СВЦЭМ!$B$39:$B$782,J$11)+'СЕТ СН'!$F$11+СВЦЭМ!$D$10+'СЕТ СН'!$F$6-'СЕТ СН'!$F$23</f>
        <v>1203.42865145</v>
      </c>
      <c r="K19" s="36">
        <f>SUMIFS(СВЦЭМ!$D$39:$D$782,СВЦЭМ!$A$39:$A$782,$A19,СВЦЭМ!$B$39:$B$782,K$11)+'СЕТ СН'!$F$11+СВЦЭМ!$D$10+'СЕТ СН'!$F$6-'СЕТ СН'!$F$23</f>
        <v>1182.03460976</v>
      </c>
      <c r="L19" s="36">
        <f>SUMIFS(СВЦЭМ!$D$39:$D$782,СВЦЭМ!$A$39:$A$782,$A19,СВЦЭМ!$B$39:$B$782,L$11)+'СЕТ СН'!$F$11+СВЦЭМ!$D$10+'СЕТ СН'!$F$6-'СЕТ СН'!$F$23</f>
        <v>1186.6548376200001</v>
      </c>
      <c r="M19" s="36">
        <f>SUMIFS(СВЦЭМ!$D$39:$D$782,СВЦЭМ!$A$39:$A$782,$A19,СВЦЭМ!$B$39:$B$782,M$11)+'СЕТ СН'!$F$11+СВЦЭМ!$D$10+'СЕТ СН'!$F$6-'СЕТ СН'!$F$23</f>
        <v>1195.8151527</v>
      </c>
      <c r="N19" s="36">
        <f>SUMIFS(СВЦЭМ!$D$39:$D$782,СВЦЭМ!$A$39:$A$782,$A19,СВЦЭМ!$B$39:$B$782,N$11)+'СЕТ СН'!$F$11+СВЦЭМ!$D$10+'СЕТ СН'!$F$6-'СЕТ СН'!$F$23</f>
        <v>1217.2438110200001</v>
      </c>
      <c r="O19" s="36">
        <f>SUMIFS(СВЦЭМ!$D$39:$D$782,СВЦЭМ!$A$39:$A$782,$A19,СВЦЭМ!$B$39:$B$782,O$11)+'СЕТ СН'!$F$11+СВЦЭМ!$D$10+'СЕТ СН'!$F$6-'СЕТ СН'!$F$23</f>
        <v>1222.8370704599999</v>
      </c>
      <c r="P19" s="36">
        <f>SUMIFS(СВЦЭМ!$D$39:$D$782,СВЦЭМ!$A$39:$A$782,$A19,СВЦЭМ!$B$39:$B$782,P$11)+'СЕТ СН'!$F$11+СВЦЭМ!$D$10+'СЕТ СН'!$F$6-'СЕТ СН'!$F$23</f>
        <v>1225.5742748600001</v>
      </c>
      <c r="Q19" s="36">
        <f>SUMIFS(СВЦЭМ!$D$39:$D$782,СВЦЭМ!$A$39:$A$782,$A19,СВЦЭМ!$B$39:$B$782,Q$11)+'СЕТ СН'!$F$11+СВЦЭМ!$D$10+'СЕТ СН'!$F$6-'СЕТ СН'!$F$23</f>
        <v>1250.32617534</v>
      </c>
      <c r="R19" s="36">
        <f>SUMIFS(СВЦЭМ!$D$39:$D$782,СВЦЭМ!$A$39:$A$782,$A19,СВЦЭМ!$B$39:$B$782,R$11)+'СЕТ СН'!$F$11+СВЦЭМ!$D$10+'СЕТ СН'!$F$6-'СЕТ СН'!$F$23</f>
        <v>1239.1877116000001</v>
      </c>
      <c r="S19" s="36">
        <f>SUMIFS(СВЦЭМ!$D$39:$D$782,СВЦЭМ!$A$39:$A$782,$A19,СВЦЭМ!$B$39:$B$782,S$11)+'СЕТ СН'!$F$11+СВЦЭМ!$D$10+'СЕТ СН'!$F$6-'СЕТ СН'!$F$23</f>
        <v>1222.57485174</v>
      </c>
      <c r="T19" s="36">
        <f>SUMIFS(СВЦЭМ!$D$39:$D$782,СВЦЭМ!$A$39:$A$782,$A19,СВЦЭМ!$B$39:$B$782,T$11)+'СЕТ СН'!$F$11+СВЦЭМ!$D$10+'СЕТ СН'!$F$6-'СЕТ СН'!$F$23</f>
        <v>1198.4053474899999</v>
      </c>
      <c r="U19" s="36">
        <f>SUMIFS(СВЦЭМ!$D$39:$D$782,СВЦЭМ!$A$39:$A$782,$A19,СВЦЭМ!$B$39:$B$782,U$11)+'СЕТ СН'!$F$11+СВЦЭМ!$D$10+'СЕТ СН'!$F$6-'СЕТ СН'!$F$23</f>
        <v>1123.87378502</v>
      </c>
      <c r="V19" s="36">
        <f>SUMIFS(СВЦЭМ!$D$39:$D$782,СВЦЭМ!$A$39:$A$782,$A19,СВЦЭМ!$B$39:$B$782,V$11)+'СЕТ СН'!$F$11+СВЦЭМ!$D$10+'СЕТ СН'!$F$6-'СЕТ СН'!$F$23</f>
        <v>1120.0929550100002</v>
      </c>
      <c r="W19" s="36">
        <f>SUMIFS(СВЦЭМ!$D$39:$D$782,СВЦЭМ!$A$39:$A$782,$A19,СВЦЭМ!$B$39:$B$782,W$11)+'СЕТ СН'!$F$11+СВЦЭМ!$D$10+'СЕТ СН'!$F$6-'СЕТ СН'!$F$23</f>
        <v>1141.3919023000001</v>
      </c>
      <c r="X19" s="36">
        <f>SUMIFS(СВЦЭМ!$D$39:$D$782,СВЦЭМ!$A$39:$A$782,$A19,СВЦЭМ!$B$39:$B$782,X$11)+'СЕТ СН'!$F$11+СВЦЭМ!$D$10+'СЕТ СН'!$F$6-'СЕТ СН'!$F$23</f>
        <v>1160.5769379000001</v>
      </c>
      <c r="Y19" s="36">
        <f>SUMIFS(СВЦЭМ!$D$39:$D$782,СВЦЭМ!$A$39:$A$782,$A19,СВЦЭМ!$B$39:$B$782,Y$11)+'СЕТ СН'!$F$11+СВЦЭМ!$D$10+'СЕТ СН'!$F$6-'СЕТ СН'!$F$23</f>
        <v>1204.25041487</v>
      </c>
    </row>
    <row r="20" spans="1:25" ht="15.75" x14ac:dyDescent="0.2">
      <c r="A20" s="35">
        <f t="shared" si="0"/>
        <v>44295</v>
      </c>
      <c r="B20" s="36">
        <f>SUMIFS(СВЦЭМ!$D$39:$D$782,СВЦЭМ!$A$39:$A$782,$A20,СВЦЭМ!$B$39:$B$782,B$11)+'СЕТ СН'!$F$11+СВЦЭМ!$D$10+'СЕТ СН'!$F$6-'СЕТ СН'!$F$23</f>
        <v>1179.8531670100001</v>
      </c>
      <c r="C20" s="36">
        <f>SUMIFS(СВЦЭМ!$D$39:$D$782,СВЦЭМ!$A$39:$A$782,$A20,СВЦЭМ!$B$39:$B$782,C$11)+'СЕТ СН'!$F$11+СВЦЭМ!$D$10+'СЕТ СН'!$F$6-'СЕТ СН'!$F$23</f>
        <v>1223.06074829</v>
      </c>
      <c r="D20" s="36">
        <f>SUMIFS(СВЦЭМ!$D$39:$D$782,СВЦЭМ!$A$39:$A$782,$A20,СВЦЭМ!$B$39:$B$782,D$11)+'СЕТ СН'!$F$11+СВЦЭМ!$D$10+'СЕТ СН'!$F$6-'СЕТ СН'!$F$23</f>
        <v>1262.4585342600001</v>
      </c>
      <c r="E20" s="36">
        <f>SUMIFS(СВЦЭМ!$D$39:$D$782,СВЦЭМ!$A$39:$A$782,$A20,СВЦЭМ!$B$39:$B$782,E$11)+'СЕТ СН'!$F$11+СВЦЭМ!$D$10+'СЕТ СН'!$F$6-'СЕТ СН'!$F$23</f>
        <v>1262.0738868000001</v>
      </c>
      <c r="F20" s="36">
        <f>SUMIFS(СВЦЭМ!$D$39:$D$782,СВЦЭМ!$A$39:$A$782,$A20,СВЦЭМ!$B$39:$B$782,F$11)+'СЕТ СН'!$F$11+СВЦЭМ!$D$10+'СЕТ СН'!$F$6-'СЕТ СН'!$F$23</f>
        <v>1261.6762796099999</v>
      </c>
      <c r="G20" s="36">
        <f>SUMIFS(СВЦЭМ!$D$39:$D$782,СВЦЭМ!$A$39:$A$782,$A20,СВЦЭМ!$B$39:$B$782,G$11)+'СЕТ СН'!$F$11+СВЦЭМ!$D$10+'СЕТ СН'!$F$6-'СЕТ СН'!$F$23</f>
        <v>1266.2163990000001</v>
      </c>
      <c r="H20" s="36">
        <f>SUMIFS(СВЦЭМ!$D$39:$D$782,СВЦЭМ!$A$39:$A$782,$A20,СВЦЭМ!$B$39:$B$782,H$11)+'СЕТ СН'!$F$11+СВЦЭМ!$D$10+'СЕТ СН'!$F$6-'СЕТ СН'!$F$23</f>
        <v>1249.83345379</v>
      </c>
      <c r="I20" s="36">
        <f>SUMIFS(СВЦЭМ!$D$39:$D$782,СВЦЭМ!$A$39:$A$782,$A20,СВЦЭМ!$B$39:$B$782,I$11)+'СЕТ СН'!$F$11+СВЦЭМ!$D$10+'СЕТ СН'!$F$6-'СЕТ СН'!$F$23</f>
        <v>1171.0077036600001</v>
      </c>
      <c r="J20" s="36">
        <f>SUMIFS(СВЦЭМ!$D$39:$D$782,СВЦЭМ!$A$39:$A$782,$A20,СВЦЭМ!$B$39:$B$782,J$11)+'СЕТ СН'!$F$11+СВЦЭМ!$D$10+'СЕТ СН'!$F$6-'СЕТ СН'!$F$23</f>
        <v>1178.5663425499999</v>
      </c>
      <c r="K20" s="36">
        <f>SUMIFS(СВЦЭМ!$D$39:$D$782,СВЦЭМ!$A$39:$A$782,$A20,СВЦЭМ!$B$39:$B$782,K$11)+'СЕТ СН'!$F$11+СВЦЭМ!$D$10+'СЕТ СН'!$F$6-'СЕТ СН'!$F$23</f>
        <v>1179.5941292300001</v>
      </c>
      <c r="L20" s="36">
        <f>SUMIFS(СВЦЭМ!$D$39:$D$782,СВЦЭМ!$A$39:$A$782,$A20,СВЦЭМ!$B$39:$B$782,L$11)+'СЕТ СН'!$F$11+СВЦЭМ!$D$10+'СЕТ СН'!$F$6-'СЕТ СН'!$F$23</f>
        <v>1184.0055509700001</v>
      </c>
      <c r="M20" s="36">
        <f>SUMIFS(СВЦЭМ!$D$39:$D$782,СВЦЭМ!$A$39:$A$782,$A20,СВЦЭМ!$B$39:$B$782,M$11)+'СЕТ СН'!$F$11+СВЦЭМ!$D$10+'СЕТ СН'!$F$6-'СЕТ СН'!$F$23</f>
        <v>1175.3019868700001</v>
      </c>
      <c r="N20" s="36">
        <f>SUMIFS(СВЦЭМ!$D$39:$D$782,СВЦЭМ!$A$39:$A$782,$A20,СВЦЭМ!$B$39:$B$782,N$11)+'СЕТ СН'!$F$11+СВЦЭМ!$D$10+'СЕТ СН'!$F$6-'СЕТ СН'!$F$23</f>
        <v>1198.6449942300001</v>
      </c>
      <c r="O20" s="36">
        <f>SUMIFS(СВЦЭМ!$D$39:$D$782,СВЦЭМ!$A$39:$A$782,$A20,СВЦЭМ!$B$39:$B$782,O$11)+'СЕТ СН'!$F$11+СВЦЭМ!$D$10+'СЕТ СН'!$F$6-'СЕТ СН'!$F$23</f>
        <v>1178.1098156800001</v>
      </c>
      <c r="P20" s="36">
        <f>SUMIFS(СВЦЭМ!$D$39:$D$782,СВЦЭМ!$A$39:$A$782,$A20,СВЦЭМ!$B$39:$B$782,P$11)+'СЕТ СН'!$F$11+СВЦЭМ!$D$10+'СЕТ СН'!$F$6-'СЕТ СН'!$F$23</f>
        <v>1206.25508659</v>
      </c>
      <c r="Q20" s="36">
        <f>SUMIFS(СВЦЭМ!$D$39:$D$782,СВЦЭМ!$A$39:$A$782,$A20,СВЦЭМ!$B$39:$B$782,Q$11)+'СЕТ СН'!$F$11+СВЦЭМ!$D$10+'СЕТ СН'!$F$6-'СЕТ СН'!$F$23</f>
        <v>1234.1579884600001</v>
      </c>
      <c r="R20" s="36">
        <f>SUMIFS(СВЦЭМ!$D$39:$D$782,СВЦЭМ!$A$39:$A$782,$A20,СВЦЭМ!$B$39:$B$782,R$11)+'СЕТ СН'!$F$11+СВЦЭМ!$D$10+'СЕТ СН'!$F$6-'СЕТ СН'!$F$23</f>
        <v>1215.5013466</v>
      </c>
      <c r="S20" s="36">
        <f>SUMIFS(СВЦЭМ!$D$39:$D$782,СВЦЭМ!$A$39:$A$782,$A20,СВЦЭМ!$B$39:$B$782,S$11)+'СЕТ СН'!$F$11+СВЦЭМ!$D$10+'СЕТ СН'!$F$6-'СЕТ СН'!$F$23</f>
        <v>1192.44282271</v>
      </c>
      <c r="T20" s="36">
        <f>SUMIFS(СВЦЭМ!$D$39:$D$782,СВЦЭМ!$A$39:$A$782,$A20,СВЦЭМ!$B$39:$B$782,T$11)+'СЕТ СН'!$F$11+СВЦЭМ!$D$10+'СЕТ СН'!$F$6-'СЕТ СН'!$F$23</f>
        <v>1189.04446919</v>
      </c>
      <c r="U20" s="36">
        <f>SUMIFS(СВЦЭМ!$D$39:$D$782,СВЦЭМ!$A$39:$A$782,$A20,СВЦЭМ!$B$39:$B$782,U$11)+'СЕТ СН'!$F$11+СВЦЭМ!$D$10+'СЕТ СН'!$F$6-'СЕТ СН'!$F$23</f>
        <v>1182.77041521</v>
      </c>
      <c r="V20" s="36">
        <f>SUMIFS(СВЦЭМ!$D$39:$D$782,СВЦЭМ!$A$39:$A$782,$A20,СВЦЭМ!$B$39:$B$782,V$11)+'СЕТ СН'!$F$11+СВЦЭМ!$D$10+'СЕТ СН'!$F$6-'СЕТ СН'!$F$23</f>
        <v>1195.7981912100001</v>
      </c>
      <c r="W20" s="36">
        <f>SUMIFS(СВЦЭМ!$D$39:$D$782,СВЦЭМ!$A$39:$A$782,$A20,СВЦЭМ!$B$39:$B$782,W$11)+'СЕТ СН'!$F$11+СВЦЭМ!$D$10+'СЕТ СН'!$F$6-'СЕТ СН'!$F$23</f>
        <v>1201.0860728</v>
      </c>
      <c r="X20" s="36">
        <f>SUMIFS(СВЦЭМ!$D$39:$D$782,СВЦЭМ!$A$39:$A$782,$A20,СВЦЭМ!$B$39:$B$782,X$11)+'СЕТ СН'!$F$11+СВЦЭМ!$D$10+'СЕТ СН'!$F$6-'СЕТ СН'!$F$23</f>
        <v>1183.2452617199999</v>
      </c>
      <c r="Y20" s="36">
        <f>SUMIFS(СВЦЭМ!$D$39:$D$782,СВЦЭМ!$A$39:$A$782,$A20,СВЦЭМ!$B$39:$B$782,Y$11)+'СЕТ СН'!$F$11+СВЦЭМ!$D$10+'СЕТ СН'!$F$6-'СЕТ СН'!$F$23</f>
        <v>1150.9398273499999</v>
      </c>
    </row>
    <row r="21" spans="1:25" ht="15.75" x14ac:dyDescent="0.2">
      <c r="A21" s="35">
        <f t="shared" si="0"/>
        <v>44296</v>
      </c>
      <c r="B21" s="36">
        <f>SUMIFS(СВЦЭМ!$D$39:$D$782,СВЦЭМ!$A$39:$A$782,$A21,СВЦЭМ!$B$39:$B$782,B$11)+'СЕТ СН'!$F$11+СВЦЭМ!$D$10+'СЕТ СН'!$F$6-'СЕТ СН'!$F$23</f>
        <v>1232.2325049400001</v>
      </c>
      <c r="C21" s="36">
        <f>SUMIFS(СВЦЭМ!$D$39:$D$782,СВЦЭМ!$A$39:$A$782,$A21,СВЦЭМ!$B$39:$B$782,C$11)+'СЕТ СН'!$F$11+СВЦЭМ!$D$10+'СЕТ СН'!$F$6-'СЕТ СН'!$F$23</f>
        <v>1280.2696679800001</v>
      </c>
      <c r="D21" s="36">
        <f>SUMIFS(СВЦЭМ!$D$39:$D$782,СВЦЭМ!$A$39:$A$782,$A21,СВЦЭМ!$B$39:$B$782,D$11)+'СЕТ СН'!$F$11+СВЦЭМ!$D$10+'СЕТ СН'!$F$6-'СЕТ СН'!$F$23</f>
        <v>1291.5293316899999</v>
      </c>
      <c r="E21" s="36">
        <f>SUMIFS(СВЦЭМ!$D$39:$D$782,СВЦЭМ!$A$39:$A$782,$A21,СВЦЭМ!$B$39:$B$782,E$11)+'СЕТ СН'!$F$11+СВЦЭМ!$D$10+'СЕТ СН'!$F$6-'СЕТ СН'!$F$23</f>
        <v>1272.4075694000001</v>
      </c>
      <c r="F21" s="36">
        <f>SUMIFS(СВЦЭМ!$D$39:$D$782,СВЦЭМ!$A$39:$A$782,$A21,СВЦЭМ!$B$39:$B$782,F$11)+'СЕТ СН'!$F$11+СВЦЭМ!$D$10+'СЕТ СН'!$F$6-'СЕТ СН'!$F$23</f>
        <v>1255.41502272</v>
      </c>
      <c r="G21" s="36">
        <f>SUMIFS(СВЦЭМ!$D$39:$D$782,СВЦЭМ!$A$39:$A$782,$A21,СВЦЭМ!$B$39:$B$782,G$11)+'СЕТ СН'!$F$11+СВЦЭМ!$D$10+'СЕТ СН'!$F$6-'СЕТ СН'!$F$23</f>
        <v>1259.0920956100001</v>
      </c>
      <c r="H21" s="36">
        <f>SUMIFS(СВЦЭМ!$D$39:$D$782,СВЦЭМ!$A$39:$A$782,$A21,СВЦЭМ!$B$39:$B$782,H$11)+'СЕТ СН'!$F$11+СВЦЭМ!$D$10+'СЕТ СН'!$F$6-'СЕТ СН'!$F$23</f>
        <v>1245.1317932300001</v>
      </c>
      <c r="I21" s="36">
        <f>SUMIFS(СВЦЭМ!$D$39:$D$782,СВЦЭМ!$A$39:$A$782,$A21,СВЦЭМ!$B$39:$B$782,I$11)+'СЕТ СН'!$F$11+СВЦЭМ!$D$10+'СЕТ СН'!$F$6-'СЕТ СН'!$F$23</f>
        <v>1206.7436254500001</v>
      </c>
      <c r="J21" s="36">
        <f>SUMIFS(СВЦЭМ!$D$39:$D$782,СВЦЭМ!$A$39:$A$782,$A21,СВЦЭМ!$B$39:$B$782,J$11)+'СЕТ СН'!$F$11+СВЦЭМ!$D$10+'СЕТ СН'!$F$6-'СЕТ СН'!$F$23</f>
        <v>1158.10605373</v>
      </c>
      <c r="K21" s="36">
        <f>SUMIFS(СВЦЭМ!$D$39:$D$782,СВЦЭМ!$A$39:$A$782,$A21,СВЦЭМ!$B$39:$B$782,K$11)+'СЕТ СН'!$F$11+СВЦЭМ!$D$10+'СЕТ СН'!$F$6-'СЕТ СН'!$F$23</f>
        <v>1091.9918752799999</v>
      </c>
      <c r="L21" s="36">
        <f>SUMIFS(СВЦЭМ!$D$39:$D$782,СВЦЭМ!$A$39:$A$782,$A21,СВЦЭМ!$B$39:$B$782,L$11)+'СЕТ СН'!$F$11+СВЦЭМ!$D$10+'СЕТ СН'!$F$6-'СЕТ СН'!$F$23</f>
        <v>1101.9223142200001</v>
      </c>
      <c r="M21" s="36">
        <f>SUMIFS(СВЦЭМ!$D$39:$D$782,СВЦЭМ!$A$39:$A$782,$A21,СВЦЭМ!$B$39:$B$782,M$11)+'СЕТ СН'!$F$11+СВЦЭМ!$D$10+'СЕТ СН'!$F$6-'СЕТ СН'!$F$23</f>
        <v>1122.8368638200002</v>
      </c>
      <c r="N21" s="36">
        <f>SUMIFS(СВЦЭМ!$D$39:$D$782,СВЦЭМ!$A$39:$A$782,$A21,СВЦЭМ!$B$39:$B$782,N$11)+'СЕТ СН'!$F$11+СВЦЭМ!$D$10+'СЕТ СН'!$F$6-'СЕТ СН'!$F$23</f>
        <v>1174.3322565799999</v>
      </c>
      <c r="O21" s="36">
        <f>SUMIFS(СВЦЭМ!$D$39:$D$782,СВЦЭМ!$A$39:$A$782,$A21,СВЦЭМ!$B$39:$B$782,O$11)+'СЕТ СН'!$F$11+СВЦЭМ!$D$10+'СЕТ СН'!$F$6-'СЕТ СН'!$F$23</f>
        <v>1202.7143330399999</v>
      </c>
      <c r="P21" s="36">
        <f>SUMIFS(СВЦЭМ!$D$39:$D$782,СВЦЭМ!$A$39:$A$782,$A21,СВЦЭМ!$B$39:$B$782,P$11)+'СЕТ СН'!$F$11+СВЦЭМ!$D$10+'СЕТ СН'!$F$6-'СЕТ СН'!$F$23</f>
        <v>1255.64579359</v>
      </c>
      <c r="Q21" s="36">
        <f>SUMIFS(СВЦЭМ!$D$39:$D$782,СВЦЭМ!$A$39:$A$782,$A21,СВЦЭМ!$B$39:$B$782,Q$11)+'СЕТ СН'!$F$11+СВЦЭМ!$D$10+'СЕТ СН'!$F$6-'СЕТ СН'!$F$23</f>
        <v>1271.25020842</v>
      </c>
      <c r="R21" s="36">
        <f>SUMIFS(СВЦЭМ!$D$39:$D$782,СВЦЭМ!$A$39:$A$782,$A21,СВЦЭМ!$B$39:$B$782,R$11)+'СЕТ СН'!$F$11+СВЦЭМ!$D$10+'СЕТ СН'!$F$6-'СЕТ СН'!$F$23</f>
        <v>1257.3645697100001</v>
      </c>
      <c r="S21" s="36">
        <f>SUMIFS(СВЦЭМ!$D$39:$D$782,СВЦЭМ!$A$39:$A$782,$A21,СВЦЭМ!$B$39:$B$782,S$11)+'СЕТ СН'!$F$11+СВЦЭМ!$D$10+'СЕТ СН'!$F$6-'СЕТ СН'!$F$23</f>
        <v>1202.6778003900001</v>
      </c>
      <c r="T21" s="36">
        <f>SUMIFS(СВЦЭМ!$D$39:$D$782,СВЦЭМ!$A$39:$A$782,$A21,СВЦЭМ!$B$39:$B$782,T$11)+'СЕТ СН'!$F$11+СВЦЭМ!$D$10+'СЕТ СН'!$F$6-'СЕТ СН'!$F$23</f>
        <v>1087.66927558</v>
      </c>
      <c r="U21" s="36">
        <f>SUMIFS(СВЦЭМ!$D$39:$D$782,СВЦЭМ!$A$39:$A$782,$A21,СВЦЭМ!$B$39:$B$782,U$11)+'СЕТ СН'!$F$11+СВЦЭМ!$D$10+'СЕТ СН'!$F$6-'СЕТ СН'!$F$23</f>
        <v>1011.31414493</v>
      </c>
      <c r="V21" s="36">
        <f>SUMIFS(СВЦЭМ!$D$39:$D$782,СВЦЭМ!$A$39:$A$782,$A21,СВЦЭМ!$B$39:$B$782,V$11)+'СЕТ СН'!$F$11+СВЦЭМ!$D$10+'СЕТ СН'!$F$6-'СЕТ СН'!$F$23</f>
        <v>1006.6040858800001</v>
      </c>
      <c r="W21" s="36">
        <f>SUMIFS(СВЦЭМ!$D$39:$D$782,СВЦЭМ!$A$39:$A$782,$A21,СВЦЭМ!$B$39:$B$782,W$11)+'СЕТ СН'!$F$11+СВЦЭМ!$D$10+'СЕТ СН'!$F$6-'СЕТ СН'!$F$23</f>
        <v>1021.17308945</v>
      </c>
      <c r="X21" s="36">
        <f>SUMIFS(СВЦЭМ!$D$39:$D$782,СВЦЭМ!$A$39:$A$782,$A21,СВЦЭМ!$B$39:$B$782,X$11)+'СЕТ СН'!$F$11+СВЦЭМ!$D$10+'СЕТ СН'!$F$6-'СЕТ СН'!$F$23</f>
        <v>1026.1230631599999</v>
      </c>
      <c r="Y21" s="36">
        <f>SUMIFS(СВЦЭМ!$D$39:$D$782,СВЦЭМ!$A$39:$A$782,$A21,СВЦЭМ!$B$39:$B$782,Y$11)+'СЕТ СН'!$F$11+СВЦЭМ!$D$10+'СЕТ СН'!$F$6-'СЕТ СН'!$F$23</f>
        <v>1073.3656295200001</v>
      </c>
    </row>
    <row r="22" spans="1:25" ht="15.75" x14ac:dyDescent="0.2">
      <c r="A22" s="35">
        <f t="shared" si="0"/>
        <v>44297</v>
      </c>
      <c r="B22" s="36">
        <f>SUMIFS(СВЦЭМ!$D$39:$D$782,СВЦЭМ!$A$39:$A$782,$A22,СВЦЭМ!$B$39:$B$782,B$11)+'СЕТ СН'!$F$11+СВЦЭМ!$D$10+'СЕТ СН'!$F$6-'СЕТ СН'!$F$23</f>
        <v>1163.7412618999999</v>
      </c>
      <c r="C22" s="36">
        <f>SUMIFS(СВЦЭМ!$D$39:$D$782,СВЦЭМ!$A$39:$A$782,$A22,СВЦЭМ!$B$39:$B$782,C$11)+'СЕТ СН'!$F$11+СВЦЭМ!$D$10+'СЕТ СН'!$F$6-'СЕТ СН'!$F$23</f>
        <v>1281.3337579700001</v>
      </c>
      <c r="D22" s="36">
        <f>SUMIFS(СВЦЭМ!$D$39:$D$782,СВЦЭМ!$A$39:$A$782,$A22,СВЦЭМ!$B$39:$B$782,D$11)+'СЕТ СН'!$F$11+СВЦЭМ!$D$10+'СЕТ СН'!$F$6-'СЕТ СН'!$F$23</f>
        <v>1362.81579341</v>
      </c>
      <c r="E22" s="36">
        <f>SUMIFS(СВЦЭМ!$D$39:$D$782,СВЦЭМ!$A$39:$A$782,$A22,СВЦЭМ!$B$39:$B$782,E$11)+'СЕТ СН'!$F$11+СВЦЭМ!$D$10+'СЕТ СН'!$F$6-'СЕТ СН'!$F$23</f>
        <v>1386.8213312099999</v>
      </c>
      <c r="F22" s="36">
        <f>SUMIFS(СВЦЭМ!$D$39:$D$782,СВЦЭМ!$A$39:$A$782,$A22,СВЦЭМ!$B$39:$B$782,F$11)+'СЕТ СН'!$F$11+СВЦЭМ!$D$10+'СЕТ СН'!$F$6-'СЕТ СН'!$F$23</f>
        <v>1404.44097784</v>
      </c>
      <c r="G22" s="36">
        <f>SUMIFS(СВЦЭМ!$D$39:$D$782,СВЦЭМ!$A$39:$A$782,$A22,СВЦЭМ!$B$39:$B$782,G$11)+'СЕТ СН'!$F$11+СВЦЭМ!$D$10+'СЕТ СН'!$F$6-'СЕТ СН'!$F$23</f>
        <v>1400.5051120800001</v>
      </c>
      <c r="H22" s="36">
        <f>SUMIFS(СВЦЭМ!$D$39:$D$782,СВЦЭМ!$A$39:$A$782,$A22,СВЦЭМ!$B$39:$B$782,H$11)+'СЕТ СН'!$F$11+СВЦЭМ!$D$10+'СЕТ СН'!$F$6-'СЕТ СН'!$F$23</f>
        <v>1381.61677057</v>
      </c>
      <c r="I22" s="36">
        <f>SUMIFS(СВЦЭМ!$D$39:$D$782,СВЦЭМ!$A$39:$A$782,$A22,СВЦЭМ!$B$39:$B$782,I$11)+'СЕТ СН'!$F$11+СВЦЭМ!$D$10+'СЕТ СН'!$F$6-'СЕТ СН'!$F$23</f>
        <v>1305.1897213</v>
      </c>
      <c r="J22" s="36">
        <f>SUMIFS(СВЦЭМ!$D$39:$D$782,СВЦЭМ!$A$39:$A$782,$A22,СВЦЭМ!$B$39:$B$782,J$11)+'СЕТ СН'!$F$11+СВЦЭМ!$D$10+'СЕТ СН'!$F$6-'СЕТ СН'!$F$23</f>
        <v>1236.1758921000001</v>
      </c>
      <c r="K22" s="36">
        <f>SUMIFS(СВЦЭМ!$D$39:$D$782,СВЦЭМ!$A$39:$A$782,$A22,СВЦЭМ!$B$39:$B$782,K$11)+'СЕТ СН'!$F$11+СВЦЭМ!$D$10+'СЕТ СН'!$F$6-'СЕТ СН'!$F$23</f>
        <v>1161.3413504800001</v>
      </c>
      <c r="L22" s="36">
        <f>SUMIFS(СВЦЭМ!$D$39:$D$782,СВЦЭМ!$A$39:$A$782,$A22,СВЦЭМ!$B$39:$B$782,L$11)+'СЕТ СН'!$F$11+СВЦЭМ!$D$10+'СЕТ СН'!$F$6-'СЕТ СН'!$F$23</f>
        <v>1158.3203765200001</v>
      </c>
      <c r="M22" s="36">
        <f>SUMIFS(СВЦЭМ!$D$39:$D$782,СВЦЭМ!$A$39:$A$782,$A22,СВЦЭМ!$B$39:$B$782,M$11)+'СЕТ СН'!$F$11+СВЦЭМ!$D$10+'СЕТ СН'!$F$6-'СЕТ СН'!$F$23</f>
        <v>1165.2192362400001</v>
      </c>
      <c r="N22" s="36">
        <f>SUMIFS(СВЦЭМ!$D$39:$D$782,СВЦЭМ!$A$39:$A$782,$A22,СВЦЭМ!$B$39:$B$782,N$11)+'СЕТ СН'!$F$11+СВЦЭМ!$D$10+'СЕТ СН'!$F$6-'СЕТ СН'!$F$23</f>
        <v>1197.6732388800001</v>
      </c>
      <c r="O22" s="36">
        <f>SUMIFS(СВЦЭМ!$D$39:$D$782,СВЦЭМ!$A$39:$A$782,$A22,СВЦЭМ!$B$39:$B$782,O$11)+'СЕТ СН'!$F$11+СВЦЭМ!$D$10+'СЕТ СН'!$F$6-'СЕТ СН'!$F$23</f>
        <v>1229.19779515</v>
      </c>
      <c r="P22" s="36">
        <f>SUMIFS(СВЦЭМ!$D$39:$D$782,СВЦЭМ!$A$39:$A$782,$A22,СВЦЭМ!$B$39:$B$782,P$11)+'СЕТ СН'!$F$11+СВЦЭМ!$D$10+'СЕТ СН'!$F$6-'СЕТ СН'!$F$23</f>
        <v>1286.2585229900001</v>
      </c>
      <c r="Q22" s="36">
        <f>SUMIFS(СВЦЭМ!$D$39:$D$782,СВЦЭМ!$A$39:$A$782,$A22,СВЦЭМ!$B$39:$B$782,Q$11)+'СЕТ СН'!$F$11+СВЦЭМ!$D$10+'СЕТ СН'!$F$6-'СЕТ СН'!$F$23</f>
        <v>1319.83903014</v>
      </c>
      <c r="R22" s="36">
        <f>SUMIFS(СВЦЭМ!$D$39:$D$782,СВЦЭМ!$A$39:$A$782,$A22,СВЦЭМ!$B$39:$B$782,R$11)+'СЕТ СН'!$F$11+СВЦЭМ!$D$10+'СЕТ СН'!$F$6-'СЕТ СН'!$F$23</f>
        <v>1302.7392589999999</v>
      </c>
      <c r="S22" s="36">
        <f>SUMIFS(СВЦЭМ!$D$39:$D$782,СВЦЭМ!$A$39:$A$782,$A22,СВЦЭМ!$B$39:$B$782,S$11)+'СЕТ СН'!$F$11+СВЦЭМ!$D$10+'СЕТ СН'!$F$6-'СЕТ СН'!$F$23</f>
        <v>1272.0645731700001</v>
      </c>
      <c r="T22" s="36">
        <f>SUMIFS(СВЦЭМ!$D$39:$D$782,СВЦЭМ!$A$39:$A$782,$A22,СВЦЭМ!$B$39:$B$782,T$11)+'СЕТ СН'!$F$11+СВЦЭМ!$D$10+'СЕТ СН'!$F$6-'СЕТ СН'!$F$23</f>
        <v>1193.0644522600001</v>
      </c>
      <c r="U22" s="36">
        <f>SUMIFS(СВЦЭМ!$D$39:$D$782,СВЦЭМ!$A$39:$A$782,$A22,СВЦЭМ!$B$39:$B$782,U$11)+'СЕТ СН'!$F$11+СВЦЭМ!$D$10+'СЕТ СН'!$F$6-'СЕТ СН'!$F$23</f>
        <v>1120.69601203</v>
      </c>
      <c r="V22" s="36">
        <f>SUMIFS(СВЦЭМ!$D$39:$D$782,СВЦЭМ!$A$39:$A$782,$A22,СВЦЭМ!$B$39:$B$782,V$11)+'СЕТ СН'!$F$11+СВЦЭМ!$D$10+'СЕТ СН'!$F$6-'СЕТ СН'!$F$23</f>
        <v>1097.37327815</v>
      </c>
      <c r="W22" s="36">
        <f>SUMIFS(СВЦЭМ!$D$39:$D$782,СВЦЭМ!$A$39:$A$782,$A22,СВЦЭМ!$B$39:$B$782,W$11)+'СЕТ СН'!$F$11+СВЦЭМ!$D$10+'СЕТ СН'!$F$6-'СЕТ СН'!$F$23</f>
        <v>1099.61282732</v>
      </c>
      <c r="X22" s="36">
        <f>SUMIFS(СВЦЭМ!$D$39:$D$782,СВЦЭМ!$A$39:$A$782,$A22,СВЦЭМ!$B$39:$B$782,X$11)+'СЕТ СН'!$F$11+СВЦЭМ!$D$10+'СЕТ СН'!$F$6-'СЕТ СН'!$F$23</f>
        <v>1098.8042803599999</v>
      </c>
      <c r="Y22" s="36">
        <f>SUMIFS(СВЦЭМ!$D$39:$D$782,СВЦЭМ!$A$39:$A$782,$A22,СВЦЭМ!$B$39:$B$782,Y$11)+'СЕТ СН'!$F$11+СВЦЭМ!$D$10+'СЕТ СН'!$F$6-'СЕТ СН'!$F$23</f>
        <v>1146.6433586000001</v>
      </c>
    </row>
    <row r="23" spans="1:25" ht="15.75" x14ac:dyDescent="0.2">
      <c r="A23" s="35">
        <f t="shared" si="0"/>
        <v>44298</v>
      </c>
      <c r="B23" s="36">
        <f>SUMIFS(СВЦЭМ!$D$39:$D$782,СВЦЭМ!$A$39:$A$782,$A23,СВЦЭМ!$B$39:$B$782,B$11)+'СЕТ СН'!$F$11+СВЦЭМ!$D$10+'СЕТ СН'!$F$6-'СЕТ СН'!$F$23</f>
        <v>1196.9071387900001</v>
      </c>
      <c r="C23" s="36">
        <f>SUMIFS(СВЦЭМ!$D$39:$D$782,СВЦЭМ!$A$39:$A$782,$A23,СВЦЭМ!$B$39:$B$782,C$11)+'СЕТ СН'!$F$11+СВЦЭМ!$D$10+'СЕТ СН'!$F$6-'СЕТ СН'!$F$23</f>
        <v>1265.59571084</v>
      </c>
      <c r="D23" s="36">
        <f>SUMIFS(СВЦЭМ!$D$39:$D$782,СВЦЭМ!$A$39:$A$782,$A23,СВЦЭМ!$B$39:$B$782,D$11)+'СЕТ СН'!$F$11+СВЦЭМ!$D$10+'СЕТ СН'!$F$6-'СЕТ СН'!$F$23</f>
        <v>1327.8048780199999</v>
      </c>
      <c r="E23" s="36">
        <f>SUMIFS(СВЦЭМ!$D$39:$D$782,СВЦЭМ!$A$39:$A$782,$A23,СВЦЭМ!$B$39:$B$782,E$11)+'СЕТ СН'!$F$11+СВЦЭМ!$D$10+'СЕТ СН'!$F$6-'СЕТ СН'!$F$23</f>
        <v>1397.6813651100001</v>
      </c>
      <c r="F23" s="36">
        <f>SUMIFS(СВЦЭМ!$D$39:$D$782,СВЦЭМ!$A$39:$A$782,$A23,СВЦЭМ!$B$39:$B$782,F$11)+'СЕТ СН'!$F$11+СВЦЭМ!$D$10+'СЕТ СН'!$F$6-'СЕТ СН'!$F$23</f>
        <v>1418.48424933</v>
      </c>
      <c r="G23" s="36">
        <f>SUMIFS(СВЦЭМ!$D$39:$D$782,СВЦЭМ!$A$39:$A$782,$A23,СВЦЭМ!$B$39:$B$782,G$11)+'СЕТ СН'!$F$11+СВЦЭМ!$D$10+'СЕТ СН'!$F$6-'СЕТ СН'!$F$23</f>
        <v>1390.7907364499999</v>
      </c>
      <c r="H23" s="36">
        <f>SUMIFS(СВЦЭМ!$D$39:$D$782,СВЦЭМ!$A$39:$A$782,$A23,СВЦЭМ!$B$39:$B$782,H$11)+'СЕТ СН'!$F$11+СВЦЭМ!$D$10+'СЕТ СН'!$F$6-'СЕТ СН'!$F$23</f>
        <v>1352.5470144200001</v>
      </c>
      <c r="I23" s="36">
        <f>SUMIFS(СВЦЭМ!$D$39:$D$782,СВЦЭМ!$A$39:$A$782,$A23,СВЦЭМ!$B$39:$B$782,I$11)+'СЕТ СН'!$F$11+СВЦЭМ!$D$10+'СЕТ СН'!$F$6-'СЕТ СН'!$F$23</f>
        <v>1276.7063279399999</v>
      </c>
      <c r="J23" s="36">
        <f>SUMIFS(СВЦЭМ!$D$39:$D$782,СВЦЭМ!$A$39:$A$782,$A23,СВЦЭМ!$B$39:$B$782,J$11)+'СЕТ СН'!$F$11+СВЦЭМ!$D$10+'СЕТ СН'!$F$6-'СЕТ СН'!$F$23</f>
        <v>1203.0814864399999</v>
      </c>
      <c r="K23" s="36">
        <f>SUMIFS(СВЦЭМ!$D$39:$D$782,СВЦЭМ!$A$39:$A$782,$A23,СВЦЭМ!$B$39:$B$782,K$11)+'СЕТ СН'!$F$11+СВЦЭМ!$D$10+'СЕТ СН'!$F$6-'СЕТ СН'!$F$23</f>
        <v>1153.5996873199999</v>
      </c>
      <c r="L23" s="36">
        <f>SUMIFS(СВЦЭМ!$D$39:$D$782,СВЦЭМ!$A$39:$A$782,$A23,СВЦЭМ!$B$39:$B$782,L$11)+'СЕТ СН'!$F$11+СВЦЭМ!$D$10+'СЕТ СН'!$F$6-'СЕТ СН'!$F$23</f>
        <v>1146.34520503</v>
      </c>
      <c r="M23" s="36">
        <f>SUMIFS(СВЦЭМ!$D$39:$D$782,СВЦЭМ!$A$39:$A$782,$A23,СВЦЭМ!$B$39:$B$782,M$11)+'СЕТ СН'!$F$11+СВЦЭМ!$D$10+'СЕТ СН'!$F$6-'СЕТ СН'!$F$23</f>
        <v>1157.29338388</v>
      </c>
      <c r="N23" s="36">
        <f>SUMIFS(СВЦЭМ!$D$39:$D$782,СВЦЭМ!$A$39:$A$782,$A23,СВЦЭМ!$B$39:$B$782,N$11)+'СЕТ СН'!$F$11+СВЦЭМ!$D$10+'СЕТ СН'!$F$6-'СЕТ СН'!$F$23</f>
        <v>1182.59920506</v>
      </c>
      <c r="O23" s="36">
        <f>SUMIFS(СВЦЭМ!$D$39:$D$782,СВЦЭМ!$A$39:$A$782,$A23,СВЦЭМ!$B$39:$B$782,O$11)+'СЕТ СН'!$F$11+СВЦЭМ!$D$10+'СЕТ СН'!$F$6-'СЕТ СН'!$F$23</f>
        <v>1227.77553782</v>
      </c>
      <c r="P23" s="36">
        <f>SUMIFS(СВЦЭМ!$D$39:$D$782,СВЦЭМ!$A$39:$A$782,$A23,СВЦЭМ!$B$39:$B$782,P$11)+'СЕТ СН'!$F$11+СВЦЭМ!$D$10+'СЕТ СН'!$F$6-'СЕТ СН'!$F$23</f>
        <v>1271.9525018500001</v>
      </c>
      <c r="Q23" s="36">
        <f>SUMIFS(СВЦЭМ!$D$39:$D$782,СВЦЭМ!$A$39:$A$782,$A23,СВЦЭМ!$B$39:$B$782,Q$11)+'СЕТ СН'!$F$11+СВЦЭМ!$D$10+'СЕТ СН'!$F$6-'СЕТ СН'!$F$23</f>
        <v>1294.89375651</v>
      </c>
      <c r="R23" s="36">
        <f>SUMIFS(СВЦЭМ!$D$39:$D$782,СВЦЭМ!$A$39:$A$782,$A23,СВЦЭМ!$B$39:$B$782,R$11)+'СЕТ СН'!$F$11+СВЦЭМ!$D$10+'СЕТ СН'!$F$6-'СЕТ СН'!$F$23</f>
        <v>1285.7591932800001</v>
      </c>
      <c r="S23" s="36">
        <f>SUMIFS(СВЦЭМ!$D$39:$D$782,СВЦЭМ!$A$39:$A$782,$A23,СВЦЭМ!$B$39:$B$782,S$11)+'СЕТ СН'!$F$11+СВЦЭМ!$D$10+'СЕТ СН'!$F$6-'СЕТ СН'!$F$23</f>
        <v>1264.92584599</v>
      </c>
      <c r="T23" s="36">
        <f>SUMIFS(СВЦЭМ!$D$39:$D$782,СВЦЭМ!$A$39:$A$782,$A23,СВЦЭМ!$B$39:$B$782,T$11)+'СЕТ СН'!$F$11+СВЦЭМ!$D$10+'СЕТ СН'!$F$6-'СЕТ СН'!$F$23</f>
        <v>1177.8979250300001</v>
      </c>
      <c r="U23" s="36">
        <f>SUMIFS(СВЦЭМ!$D$39:$D$782,СВЦЭМ!$A$39:$A$782,$A23,СВЦЭМ!$B$39:$B$782,U$11)+'СЕТ СН'!$F$11+СВЦЭМ!$D$10+'СЕТ СН'!$F$6-'СЕТ СН'!$F$23</f>
        <v>1122.59757982</v>
      </c>
      <c r="V23" s="36">
        <f>SUMIFS(СВЦЭМ!$D$39:$D$782,СВЦЭМ!$A$39:$A$782,$A23,СВЦЭМ!$B$39:$B$782,V$11)+'СЕТ СН'!$F$11+СВЦЭМ!$D$10+'СЕТ СН'!$F$6-'СЕТ СН'!$F$23</f>
        <v>1106.4896795100001</v>
      </c>
      <c r="W23" s="36">
        <f>SUMIFS(СВЦЭМ!$D$39:$D$782,СВЦЭМ!$A$39:$A$782,$A23,СВЦЭМ!$B$39:$B$782,W$11)+'СЕТ СН'!$F$11+СВЦЭМ!$D$10+'СЕТ СН'!$F$6-'СЕТ СН'!$F$23</f>
        <v>1100.1674461</v>
      </c>
      <c r="X23" s="36">
        <f>SUMIFS(СВЦЭМ!$D$39:$D$782,СВЦЭМ!$A$39:$A$782,$A23,СВЦЭМ!$B$39:$B$782,X$11)+'СЕТ СН'!$F$11+СВЦЭМ!$D$10+'СЕТ СН'!$F$6-'СЕТ СН'!$F$23</f>
        <v>1119.02370864</v>
      </c>
      <c r="Y23" s="36">
        <f>SUMIFS(СВЦЭМ!$D$39:$D$782,СВЦЭМ!$A$39:$A$782,$A23,СВЦЭМ!$B$39:$B$782,Y$11)+'СЕТ СН'!$F$11+СВЦЭМ!$D$10+'СЕТ СН'!$F$6-'СЕТ СН'!$F$23</f>
        <v>1165.7638150099999</v>
      </c>
    </row>
    <row r="24" spans="1:25" ht="15.75" x14ac:dyDescent="0.2">
      <c r="A24" s="35">
        <f t="shared" si="0"/>
        <v>44299</v>
      </c>
      <c r="B24" s="36">
        <f>SUMIFS(СВЦЭМ!$D$39:$D$782,СВЦЭМ!$A$39:$A$782,$A24,СВЦЭМ!$B$39:$B$782,B$11)+'СЕТ СН'!$F$11+СВЦЭМ!$D$10+'СЕТ СН'!$F$6-'СЕТ СН'!$F$23</f>
        <v>1252.60152391</v>
      </c>
      <c r="C24" s="36">
        <f>SUMIFS(СВЦЭМ!$D$39:$D$782,СВЦЭМ!$A$39:$A$782,$A24,СВЦЭМ!$B$39:$B$782,C$11)+'СЕТ СН'!$F$11+СВЦЭМ!$D$10+'СЕТ СН'!$F$6-'СЕТ СН'!$F$23</f>
        <v>1317.4461052900001</v>
      </c>
      <c r="D24" s="36">
        <f>SUMIFS(СВЦЭМ!$D$39:$D$782,СВЦЭМ!$A$39:$A$782,$A24,СВЦЭМ!$B$39:$B$782,D$11)+'СЕТ СН'!$F$11+СВЦЭМ!$D$10+'СЕТ СН'!$F$6-'СЕТ СН'!$F$23</f>
        <v>1345.1661681</v>
      </c>
      <c r="E24" s="36">
        <f>SUMIFS(СВЦЭМ!$D$39:$D$782,СВЦЭМ!$A$39:$A$782,$A24,СВЦЭМ!$B$39:$B$782,E$11)+'СЕТ СН'!$F$11+СВЦЭМ!$D$10+'СЕТ СН'!$F$6-'СЕТ СН'!$F$23</f>
        <v>1357.74498629</v>
      </c>
      <c r="F24" s="36">
        <f>SUMIFS(СВЦЭМ!$D$39:$D$782,СВЦЭМ!$A$39:$A$782,$A24,СВЦЭМ!$B$39:$B$782,F$11)+'СЕТ СН'!$F$11+СВЦЭМ!$D$10+'СЕТ СН'!$F$6-'СЕТ СН'!$F$23</f>
        <v>1369.2622279</v>
      </c>
      <c r="G24" s="36">
        <f>SUMIFS(СВЦЭМ!$D$39:$D$782,СВЦЭМ!$A$39:$A$782,$A24,СВЦЭМ!$B$39:$B$782,G$11)+'СЕТ СН'!$F$11+СВЦЭМ!$D$10+'СЕТ СН'!$F$6-'СЕТ СН'!$F$23</f>
        <v>1344.75164623</v>
      </c>
      <c r="H24" s="36">
        <f>SUMIFS(СВЦЭМ!$D$39:$D$782,СВЦЭМ!$A$39:$A$782,$A24,СВЦЭМ!$B$39:$B$782,H$11)+'СЕТ СН'!$F$11+СВЦЭМ!$D$10+'СЕТ СН'!$F$6-'СЕТ СН'!$F$23</f>
        <v>1300.2660867899999</v>
      </c>
      <c r="I24" s="36">
        <f>SUMIFS(СВЦЭМ!$D$39:$D$782,СВЦЭМ!$A$39:$A$782,$A24,СВЦЭМ!$B$39:$B$782,I$11)+'СЕТ СН'!$F$11+СВЦЭМ!$D$10+'СЕТ СН'!$F$6-'СЕТ СН'!$F$23</f>
        <v>1244.6598712499999</v>
      </c>
      <c r="J24" s="36">
        <f>SUMIFS(СВЦЭМ!$D$39:$D$782,СВЦЭМ!$A$39:$A$782,$A24,СВЦЭМ!$B$39:$B$782,J$11)+'СЕТ СН'!$F$11+СВЦЭМ!$D$10+'СЕТ СН'!$F$6-'СЕТ СН'!$F$23</f>
        <v>1212.9184966800001</v>
      </c>
      <c r="K24" s="36">
        <f>SUMIFS(СВЦЭМ!$D$39:$D$782,СВЦЭМ!$A$39:$A$782,$A24,СВЦЭМ!$B$39:$B$782,K$11)+'СЕТ СН'!$F$11+СВЦЭМ!$D$10+'СЕТ СН'!$F$6-'СЕТ СН'!$F$23</f>
        <v>1185.8101609400001</v>
      </c>
      <c r="L24" s="36">
        <f>SUMIFS(СВЦЭМ!$D$39:$D$782,СВЦЭМ!$A$39:$A$782,$A24,СВЦЭМ!$B$39:$B$782,L$11)+'СЕТ СН'!$F$11+СВЦЭМ!$D$10+'СЕТ СН'!$F$6-'СЕТ СН'!$F$23</f>
        <v>1194.2357008199999</v>
      </c>
      <c r="M24" s="36">
        <f>SUMIFS(СВЦЭМ!$D$39:$D$782,СВЦЭМ!$A$39:$A$782,$A24,СВЦЭМ!$B$39:$B$782,M$11)+'СЕТ СН'!$F$11+СВЦЭМ!$D$10+'СЕТ СН'!$F$6-'СЕТ СН'!$F$23</f>
        <v>1200.29199292</v>
      </c>
      <c r="N24" s="36">
        <f>SUMIFS(СВЦЭМ!$D$39:$D$782,СВЦЭМ!$A$39:$A$782,$A24,СВЦЭМ!$B$39:$B$782,N$11)+'СЕТ СН'!$F$11+СВЦЭМ!$D$10+'СЕТ СН'!$F$6-'СЕТ СН'!$F$23</f>
        <v>1214.62284305</v>
      </c>
      <c r="O24" s="36">
        <f>SUMIFS(СВЦЭМ!$D$39:$D$782,СВЦЭМ!$A$39:$A$782,$A24,СВЦЭМ!$B$39:$B$782,O$11)+'СЕТ СН'!$F$11+СВЦЭМ!$D$10+'СЕТ СН'!$F$6-'СЕТ СН'!$F$23</f>
        <v>1248.66204829</v>
      </c>
      <c r="P24" s="36">
        <f>SUMIFS(СВЦЭМ!$D$39:$D$782,СВЦЭМ!$A$39:$A$782,$A24,СВЦЭМ!$B$39:$B$782,P$11)+'СЕТ СН'!$F$11+СВЦЭМ!$D$10+'СЕТ СН'!$F$6-'СЕТ СН'!$F$23</f>
        <v>1297.0167536700001</v>
      </c>
      <c r="Q24" s="36">
        <f>SUMIFS(СВЦЭМ!$D$39:$D$782,СВЦЭМ!$A$39:$A$782,$A24,СВЦЭМ!$B$39:$B$782,Q$11)+'СЕТ СН'!$F$11+СВЦЭМ!$D$10+'СЕТ СН'!$F$6-'СЕТ СН'!$F$23</f>
        <v>1318.57647372</v>
      </c>
      <c r="R24" s="36">
        <f>SUMIFS(СВЦЭМ!$D$39:$D$782,СВЦЭМ!$A$39:$A$782,$A24,СВЦЭМ!$B$39:$B$782,R$11)+'СЕТ СН'!$F$11+СВЦЭМ!$D$10+'СЕТ СН'!$F$6-'СЕТ СН'!$F$23</f>
        <v>1306.2018433600001</v>
      </c>
      <c r="S24" s="36">
        <f>SUMIFS(СВЦЭМ!$D$39:$D$782,СВЦЭМ!$A$39:$A$782,$A24,СВЦЭМ!$B$39:$B$782,S$11)+'СЕТ СН'!$F$11+СВЦЭМ!$D$10+'СЕТ СН'!$F$6-'СЕТ СН'!$F$23</f>
        <v>1288.27340536</v>
      </c>
      <c r="T24" s="36">
        <f>SUMIFS(СВЦЭМ!$D$39:$D$782,СВЦЭМ!$A$39:$A$782,$A24,СВЦЭМ!$B$39:$B$782,T$11)+'СЕТ СН'!$F$11+СВЦЭМ!$D$10+'СЕТ СН'!$F$6-'СЕТ СН'!$F$23</f>
        <v>1220.8995113000001</v>
      </c>
      <c r="U24" s="36">
        <f>SUMIFS(СВЦЭМ!$D$39:$D$782,СВЦЭМ!$A$39:$A$782,$A24,СВЦЭМ!$B$39:$B$782,U$11)+'СЕТ СН'!$F$11+СВЦЭМ!$D$10+'СЕТ СН'!$F$6-'СЕТ СН'!$F$23</f>
        <v>1160.12236059</v>
      </c>
      <c r="V24" s="36">
        <f>SUMIFS(СВЦЭМ!$D$39:$D$782,СВЦЭМ!$A$39:$A$782,$A24,СВЦЭМ!$B$39:$B$782,V$11)+'СЕТ СН'!$F$11+СВЦЭМ!$D$10+'СЕТ СН'!$F$6-'СЕТ СН'!$F$23</f>
        <v>1127.06895065</v>
      </c>
      <c r="W24" s="36">
        <f>SUMIFS(СВЦЭМ!$D$39:$D$782,СВЦЭМ!$A$39:$A$782,$A24,СВЦЭМ!$B$39:$B$782,W$11)+'СЕТ СН'!$F$11+СВЦЭМ!$D$10+'СЕТ СН'!$F$6-'СЕТ СН'!$F$23</f>
        <v>1149.7147725699999</v>
      </c>
      <c r="X24" s="36">
        <f>SUMIFS(СВЦЭМ!$D$39:$D$782,СВЦЭМ!$A$39:$A$782,$A24,СВЦЭМ!$B$39:$B$782,X$11)+'СЕТ СН'!$F$11+СВЦЭМ!$D$10+'СЕТ СН'!$F$6-'СЕТ СН'!$F$23</f>
        <v>1188.21688885</v>
      </c>
      <c r="Y24" s="36">
        <f>SUMIFS(СВЦЭМ!$D$39:$D$782,СВЦЭМ!$A$39:$A$782,$A24,СВЦЭМ!$B$39:$B$782,Y$11)+'СЕТ СН'!$F$11+СВЦЭМ!$D$10+'СЕТ СН'!$F$6-'СЕТ СН'!$F$23</f>
        <v>1249.22940823</v>
      </c>
    </row>
    <row r="25" spans="1:25" ht="15.75" x14ac:dyDescent="0.2">
      <c r="A25" s="35">
        <f t="shared" si="0"/>
        <v>44300</v>
      </c>
      <c r="B25" s="36">
        <f>SUMIFS(СВЦЭМ!$D$39:$D$782,СВЦЭМ!$A$39:$A$782,$A25,СВЦЭМ!$B$39:$B$782,B$11)+'СЕТ СН'!$F$11+СВЦЭМ!$D$10+'СЕТ СН'!$F$6-'СЕТ СН'!$F$23</f>
        <v>1279.2397565900001</v>
      </c>
      <c r="C25" s="36">
        <f>SUMIFS(СВЦЭМ!$D$39:$D$782,СВЦЭМ!$A$39:$A$782,$A25,СВЦЭМ!$B$39:$B$782,C$11)+'СЕТ СН'!$F$11+СВЦЭМ!$D$10+'СЕТ СН'!$F$6-'СЕТ СН'!$F$23</f>
        <v>1360.12532145</v>
      </c>
      <c r="D25" s="36">
        <f>SUMIFS(СВЦЭМ!$D$39:$D$782,СВЦЭМ!$A$39:$A$782,$A25,СВЦЭМ!$B$39:$B$782,D$11)+'СЕТ СН'!$F$11+СВЦЭМ!$D$10+'СЕТ СН'!$F$6-'СЕТ СН'!$F$23</f>
        <v>1414.69977331</v>
      </c>
      <c r="E25" s="36">
        <f>SUMIFS(СВЦЭМ!$D$39:$D$782,СВЦЭМ!$A$39:$A$782,$A25,СВЦЭМ!$B$39:$B$782,E$11)+'СЕТ СН'!$F$11+СВЦЭМ!$D$10+'СЕТ СН'!$F$6-'СЕТ СН'!$F$23</f>
        <v>1421.8009376699999</v>
      </c>
      <c r="F25" s="36">
        <f>SUMIFS(СВЦЭМ!$D$39:$D$782,СВЦЭМ!$A$39:$A$782,$A25,СВЦЭМ!$B$39:$B$782,F$11)+'СЕТ СН'!$F$11+СВЦЭМ!$D$10+'СЕТ СН'!$F$6-'СЕТ СН'!$F$23</f>
        <v>1434.8907080000001</v>
      </c>
      <c r="G25" s="36">
        <f>SUMIFS(СВЦЭМ!$D$39:$D$782,СВЦЭМ!$A$39:$A$782,$A25,СВЦЭМ!$B$39:$B$782,G$11)+'СЕТ СН'!$F$11+СВЦЭМ!$D$10+'СЕТ СН'!$F$6-'СЕТ СН'!$F$23</f>
        <v>1418.6976720499999</v>
      </c>
      <c r="H25" s="36">
        <f>SUMIFS(СВЦЭМ!$D$39:$D$782,СВЦЭМ!$A$39:$A$782,$A25,СВЦЭМ!$B$39:$B$782,H$11)+'СЕТ СН'!$F$11+СВЦЭМ!$D$10+'СЕТ СН'!$F$6-'СЕТ СН'!$F$23</f>
        <v>1376.0831026600001</v>
      </c>
      <c r="I25" s="36">
        <f>SUMIFS(СВЦЭМ!$D$39:$D$782,СВЦЭМ!$A$39:$A$782,$A25,СВЦЭМ!$B$39:$B$782,I$11)+'СЕТ СН'!$F$11+СВЦЭМ!$D$10+'СЕТ СН'!$F$6-'СЕТ СН'!$F$23</f>
        <v>1315.88501737</v>
      </c>
      <c r="J25" s="36">
        <f>SUMIFS(СВЦЭМ!$D$39:$D$782,СВЦЭМ!$A$39:$A$782,$A25,СВЦЭМ!$B$39:$B$782,J$11)+'СЕТ СН'!$F$11+СВЦЭМ!$D$10+'СЕТ СН'!$F$6-'СЕТ СН'!$F$23</f>
        <v>1247.0518005599999</v>
      </c>
      <c r="K25" s="36">
        <f>SUMIFS(СВЦЭМ!$D$39:$D$782,СВЦЭМ!$A$39:$A$782,$A25,СВЦЭМ!$B$39:$B$782,K$11)+'СЕТ СН'!$F$11+СВЦЭМ!$D$10+'СЕТ СН'!$F$6-'СЕТ СН'!$F$23</f>
        <v>1181.65355785</v>
      </c>
      <c r="L25" s="36">
        <f>SUMIFS(СВЦЭМ!$D$39:$D$782,СВЦЭМ!$A$39:$A$782,$A25,СВЦЭМ!$B$39:$B$782,L$11)+'СЕТ СН'!$F$11+СВЦЭМ!$D$10+'СЕТ СН'!$F$6-'СЕТ СН'!$F$23</f>
        <v>1176.0970472700001</v>
      </c>
      <c r="M25" s="36">
        <f>SUMIFS(СВЦЭМ!$D$39:$D$782,СВЦЭМ!$A$39:$A$782,$A25,СВЦЭМ!$B$39:$B$782,M$11)+'СЕТ СН'!$F$11+СВЦЭМ!$D$10+'СЕТ СН'!$F$6-'СЕТ СН'!$F$23</f>
        <v>1184.595994</v>
      </c>
      <c r="N25" s="36">
        <f>SUMIFS(СВЦЭМ!$D$39:$D$782,СВЦЭМ!$A$39:$A$782,$A25,СВЦЭМ!$B$39:$B$782,N$11)+'СЕТ СН'!$F$11+СВЦЭМ!$D$10+'СЕТ СН'!$F$6-'СЕТ СН'!$F$23</f>
        <v>1216.3494708200001</v>
      </c>
      <c r="O25" s="36">
        <f>SUMIFS(СВЦЭМ!$D$39:$D$782,СВЦЭМ!$A$39:$A$782,$A25,СВЦЭМ!$B$39:$B$782,O$11)+'СЕТ СН'!$F$11+СВЦЭМ!$D$10+'СЕТ СН'!$F$6-'СЕТ СН'!$F$23</f>
        <v>1249.4788023400001</v>
      </c>
      <c r="P25" s="36">
        <f>SUMIFS(СВЦЭМ!$D$39:$D$782,СВЦЭМ!$A$39:$A$782,$A25,СВЦЭМ!$B$39:$B$782,P$11)+'СЕТ СН'!$F$11+СВЦЭМ!$D$10+'СЕТ СН'!$F$6-'СЕТ СН'!$F$23</f>
        <v>1296.4713118899999</v>
      </c>
      <c r="Q25" s="36">
        <f>SUMIFS(СВЦЭМ!$D$39:$D$782,СВЦЭМ!$A$39:$A$782,$A25,СВЦЭМ!$B$39:$B$782,Q$11)+'СЕТ СН'!$F$11+СВЦЭМ!$D$10+'СЕТ СН'!$F$6-'СЕТ СН'!$F$23</f>
        <v>1326.0634449500001</v>
      </c>
      <c r="R25" s="36">
        <f>SUMIFS(СВЦЭМ!$D$39:$D$782,СВЦЭМ!$A$39:$A$782,$A25,СВЦЭМ!$B$39:$B$782,R$11)+'СЕТ СН'!$F$11+СВЦЭМ!$D$10+'СЕТ СН'!$F$6-'СЕТ СН'!$F$23</f>
        <v>1305.90110682</v>
      </c>
      <c r="S25" s="36">
        <f>SUMIFS(СВЦЭМ!$D$39:$D$782,СВЦЭМ!$A$39:$A$782,$A25,СВЦЭМ!$B$39:$B$782,S$11)+'СЕТ СН'!$F$11+СВЦЭМ!$D$10+'СЕТ СН'!$F$6-'СЕТ СН'!$F$23</f>
        <v>1281.7275036600001</v>
      </c>
      <c r="T25" s="36">
        <f>SUMIFS(СВЦЭМ!$D$39:$D$782,СВЦЭМ!$A$39:$A$782,$A25,СВЦЭМ!$B$39:$B$782,T$11)+'СЕТ СН'!$F$11+СВЦЭМ!$D$10+'СЕТ СН'!$F$6-'СЕТ СН'!$F$23</f>
        <v>1214.6320004500001</v>
      </c>
      <c r="U25" s="36">
        <f>SUMIFS(СВЦЭМ!$D$39:$D$782,СВЦЭМ!$A$39:$A$782,$A25,СВЦЭМ!$B$39:$B$782,U$11)+'СЕТ СН'!$F$11+СВЦЭМ!$D$10+'СЕТ СН'!$F$6-'СЕТ СН'!$F$23</f>
        <v>1156.02252681</v>
      </c>
      <c r="V25" s="36">
        <f>SUMIFS(СВЦЭМ!$D$39:$D$782,СВЦЭМ!$A$39:$A$782,$A25,СВЦЭМ!$B$39:$B$782,V$11)+'СЕТ СН'!$F$11+СВЦЭМ!$D$10+'СЕТ СН'!$F$6-'СЕТ СН'!$F$23</f>
        <v>1120.5207155099999</v>
      </c>
      <c r="W25" s="36">
        <f>SUMIFS(СВЦЭМ!$D$39:$D$782,СВЦЭМ!$A$39:$A$782,$A25,СВЦЭМ!$B$39:$B$782,W$11)+'СЕТ СН'!$F$11+СВЦЭМ!$D$10+'СЕТ СН'!$F$6-'СЕТ СН'!$F$23</f>
        <v>1133.30392891</v>
      </c>
      <c r="X25" s="36">
        <f>SUMIFS(СВЦЭМ!$D$39:$D$782,СВЦЭМ!$A$39:$A$782,$A25,СВЦЭМ!$B$39:$B$782,X$11)+'СЕТ СН'!$F$11+СВЦЭМ!$D$10+'СЕТ СН'!$F$6-'СЕТ СН'!$F$23</f>
        <v>1165.57915422</v>
      </c>
      <c r="Y25" s="36">
        <f>SUMIFS(СВЦЭМ!$D$39:$D$782,СВЦЭМ!$A$39:$A$782,$A25,СВЦЭМ!$B$39:$B$782,Y$11)+'СЕТ СН'!$F$11+СВЦЭМ!$D$10+'СЕТ СН'!$F$6-'СЕТ СН'!$F$23</f>
        <v>1215.5940336900001</v>
      </c>
    </row>
    <row r="26" spans="1:25" ht="15.75" x14ac:dyDescent="0.2">
      <c r="A26" s="35">
        <f t="shared" si="0"/>
        <v>44301</v>
      </c>
      <c r="B26" s="36">
        <f>SUMIFS(СВЦЭМ!$D$39:$D$782,СВЦЭМ!$A$39:$A$782,$A26,СВЦЭМ!$B$39:$B$782,B$11)+'СЕТ СН'!$F$11+СВЦЭМ!$D$10+'СЕТ СН'!$F$6-'СЕТ СН'!$F$23</f>
        <v>1245.36150402</v>
      </c>
      <c r="C26" s="36">
        <f>SUMIFS(СВЦЭМ!$D$39:$D$782,СВЦЭМ!$A$39:$A$782,$A26,СВЦЭМ!$B$39:$B$782,C$11)+'СЕТ СН'!$F$11+СВЦЭМ!$D$10+'СЕТ СН'!$F$6-'СЕТ СН'!$F$23</f>
        <v>1336.87054625</v>
      </c>
      <c r="D26" s="36">
        <f>SUMIFS(СВЦЭМ!$D$39:$D$782,СВЦЭМ!$A$39:$A$782,$A26,СВЦЭМ!$B$39:$B$782,D$11)+'СЕТ СН'!$F$11+СВЦЭМ!$D$10+'СЕТ СН'!$F$6-'СЕТ СН'!$F$23</f>
        <v>1403.48374014</v>
      </c>
      <c r="E26" s="36">
        <f>SUMIFS(СВЦЭМ!$D$39:$D$782,СВЦЭМ!$A$39:$A$782,$A26,СВЦЭМ!$B$39:$B$782,E$11)+'СЕТ СН'!$F$11+СВЦЭМ!$D$10+'СЕТ СН'!$F$6-'СЕТ СН'!$F$23</f>
        <v>1410.2322340000001</v>
      </c>
      <c r="F26" s="36">
        <f>SUMIFS(СВЦЭМ!$D$39:$D$782,СВЦЭМ!$A$39:$A$782,$A26,СВЦЭМ!$B$39:$B$782,F$11)+'СЕТ СН'!$F$11+СВЦЭМ!$D$10+'СЕТ СН'!$F$6-'СЕТ СН'!$F$23</f>
        <v>1420.0573575999999</v>
      </c>
      <c r="G26" s="36">
        <f>SUMIFS(СВЦЭМ!$D$39:$D$782,СВЦЭМ!$A$39:$A$782,$A26,СВЦЭМ!$B$39:$B$782,G$11)+'СЕТ СН'!$F$11+СВЦЭМ!$D$10+'СЕТ СН'!$F$6-'СЕТ СН'!$F$23</f>
        <v>1394.8704097500001</v>
      </c>
      <c r="H26" s="36">
        <f>SUMIFS(СВЦЭМ!$D$39:$D$782,СВЦЭМ!$A$39:$A$782,$A26,СВЦЭМ!$B$39:$B$782,H$11)+'СЕТ СН'!$F$11+СВЦЭМ!$D$10+'СЕТ СН'!$F$6-'СЕТ СН'!$F$23</f>
        <v>1335.2675783500001</v>
      </c>
      <c r="I26" s="36">
        <f>SUMIFS(СВЦЭМ!$D$39:$D$782,СВЦЭМ!$A$39:$A$782,$A26,СВЦЭМ!$B$39:$B$782,I$11)+'СЕТ СН'!$F$11+СВЦЭМ!$D$10+'СЕТ СН'!$F$6-'СЕТ СН'!$F$23</f>
        <v>1261.56918215</v>
      </c>
      <c r="J26" s="36">
        <f>SUMIFS(СВЦЭМ!$D$39:$D$782,СВЦЭМ!$A$39:$A$782,$A26,СВЦЭМ!$B$39:$B$782,J$11)+'СЕТ СН'!$F$11+СВЦЭМ!$D$10+'СЕТ СН'!$F$6-'СЕТ СН'!$F$23</f>
        <v>1207.4537041799999</v>
      </c>
      <c r="K26" s="36">
        <f>SUMIFS(СВЦЭМ!$D$39:$D$782,СВЦЭМ!$A$39:$A$782,$A26,СВЦЭМ!$B$39:$B$782,K$11)+'СЕТ СН'!$F$11+СВЦЭМ!$D$10+'СЕТ СН'!$F$6-'СЕТ СН'!$F$23</f>
        <v>1163.1813744999999</v>
      </c>
      <c r="L26" s="36">
        <f>SUMIFS(СВЦЭМ!$D$39:$D$782,СВЦЭМ!$A$39:$A$782,$A26,СВЦЭМ!$B$39:$B$782,L$11)+'СЕТ СН'!$F$11+СВЦЭМ!$D$10+'СЕТ СН'!$F$6-'СЕТ СН'!$F$23</f>
        <v>1189.8491948800001</v>
      </c>
      <c r="M26" s="36">
        <f>SUMIFS(СВЦЭМ!$D$39:$D$782,СВЦЭМ!$A$39:$A$782,$A26,СВЦЭМ!$B$39:$B$782,M$11)+'СЕТ СН'!$F$11+СВЦЭМ!$D$10+'СЕТ СН'!$F$6-'СЕТ СН'!$F$23</f>
        <v>1174.6993461</v>
      </c>
      <c r="N26" s="36">
        <f>SUMIFS(СВЦЭМ!$D$39:$D$782,СВЦЭМ!$A$39:$A$782,$A26,СВЦЭМ!$B$39:$B$782,N$11)+'СЕТ СН'!$F$11+СВЦЭМ!$D$10+'СЕТ СН'!$F$6-'СЕТ СН'!$F$23</f>
        <v>1201.4569790800001</v>
      </c>
      <c r="O26" s="36">
        <f>SUMIFS(СВЦЭМ!$D$39:$D$782,СВЦЭМ!$A$39:$A$782,$A26,СВЦЭМ!$B$39:$B$782,O$11)+'СЕТ СН'!$F$11+СВЦЭМ!$D$10+'СЕТ СН'!$F$6-'СЕТ СН'!$F$23</f>
        <v>1247.9498012700001</v>
      </c>
      <c r="P26" s="36">
        <f>SUMIFS(СВЦЭМ!$D$39:$D$782,СВЦЭМ!$A$39:$A$782,$A26,СВЦЭМ!$B$39:$B$782,P$11)+'СЕТ СН'!$F$11+СВЦЭМ!$D$10+'СЕТ СН'!$F$6-'СЕТ СН'!$F$23</f>
        <v>1294.6539169499999</v>
      </c>
      <c r="Q26" s="36">
        <f>SUMIFS(СВЦЭМ!$D$39:$D$782,СВЦЭМ!$A$39:$A$782,$A26,СВЦЭМ!$B$39:$B$782,Q$11)+'СЕТ СН'!$F$11+СВЦЭМ!$D$10+'СЕТ СН'!$F$6-'СЕТ СН'!$F$23</f>
        <v>1311.5998710399999</v>
      </c>
      <c r="R26" s="36">
        <f>SUMIFS(СВЦЭМ!$D$39:$D$782,СВЦЭМ!$A$39:$A$782,$A26,СВЦЭМ!$B$39:$B$782,R$11)+'СЕТ СН'!$F$11+СВЦЭМ!$D$10+'СЕТ СН'!$F$6-'СЕТ СН'!$F$23</f>
        <v>1292.5467397100001</v>
      </c>
      <c r="S26" s="36">
        <f>SUMIFS(СВЦЭМ!$D$39:$D$782,СВЦЭМ!$A$39:$A$782,$A26,СВЦЭМ!$B$39:$B$782,S$11)+'СЕТ СН'!$F$11+СВЦЭМ!$D$10+'СЕТ СН'!$F$6-'СЕТ СН'!$F$23</f>
        <v>1277.6848806099999</v>
      </c>
      <c r="T26" s="36">
        <f>SUMIFS(СВЦЭМ!$D$39:$D$782,СВЦЭМ!$A$39:$A$782,$A26,СВЦЭМ!$B$39:$B$782,T$11)+'СЕТ СН'!$F$11+СВЦЭМ!$D$10+'СЕТ СН'!$F$6-'СЕТ СН'!$F$23</f>
        <v>1191.08426104</v>
      </c>
      <c r="U26" s="36">
        <f>SUMIFS(СВЦЭМ!$D$39:$D$782,СВЦЭМ!$A$39:$A$782,$A26,СВЦЭМ!$B$39:$B$782,U$11)+'СЕТ СН'!$F$11+СВЦЭМ!$D$10+'СЕТ СН'!$F$6-'СЕТ СН'!$F$23</f>
        <v>1129.4939888700001</v>
      </c>
      <c r="V26" s="36">
        <f>SUMIFS(СВЦЭМ!$D$39:$D$782,СВЦЭМ!$A$39:$A$782,$A26,СВЦЭМ!$B$39:$B$782,V$11)+'СЕТ СН'!$F$11+СВЦЭМ!$D$10+'СЕТ СН'!$F$6-'СЕТ СН'!$F$23</f>
        <v>1086.394749</v>
      </c>
      <c r="W26" s="36">
        <f>SUMIFS(СВЦЭМ!$D$39:$D$782,СВЦЭМ!$A$39:$A$782,$A26,СВЦЭМ!$B$39:$B$782,W$11)+'СЕТ СН'!$F$11+СВЦЭМ!$D$10+'СЕТ СН'!$F$6-'СЕТ СН'!$F$23</f>
        <v>1094.3179361299999</v>
      </c>
      <c r="X26" s="36">
        <f>SUMIFS(СВЦЭМ!$D$39:$D$782,СВЦЭМ!$A$39:$A$782,$A26,СВЦЭМ!$B$39:$B$782,X$11)+'СЕТ СН'!$F$11+СВЦЭМ!$D$10+'СЕТ СН'!$F$6-'СЕТ СН'!$F$23</f>
        <v>1123.6203322900001</v>
      </c>
      <c r="Y26" s="36">
        <f>SUMIFS(СВЦЭМ!$D$39:$D$782,СВЦЭМ!$A$39:$A$782,$A26,СВЦЭМ!$B$39:$B$782,Y$11)+'СЕТ СН'!$F$11+СВЦЭМ!$D$10+'СЕТ СН'!$F$6-'СЕТ СН'!$F$23</f>
        <v>1192.51059822</v>
      </c>
    </row>
    <row r="27" spans="1:25" ht="15.75" x14ac:dyDescent="0.2">
      <c r="A27" s="35">
        <f t="shared" si="0"/>
        <v>44302</v>
      </c>
      <c r="B27" s="36">
        <f>SUMIFS(СВЦЭМ!$D$39:$D$782,СВЦЭМ!$A$39:$A$782,$A27,СВЦЭМ!$B$39:$B$782,B$11)+'СЕТ СН'!$F$11+СВЦЭМ!$D$10+'СЕТ СН'!$F$6-'СЕТ СН'!$F$23</f>
        <v>1277.1395371900001</v>
      </c>
      <c r="C27" s="36">
        <f>SUMIFS(СВЦЭМ!$D$39:$D$782,СВЦЭМ!$A$39:$A$782,$A27,СВЦЭМ!$B$39:$B$782,C$11)+'СЕТ СН'!$F$11+СВЦЭМ!$D$10+'СЕТ СН'!$F$6-'СЕТ СН'!$F$23</f>
        <v>1347.6931602899999</v>
      </c>
      <c r="D27" s="36">
        <f>SUMIFS(СВЦЭМ!$D$39:$D$782,СВЦЭМ!$A$39:$A$782,$A27,СВЦЭМ!$B$39:$B$782,D$11)+'СЕТ СН'!$F$11+СВЦЭМ!$D$10+'СЕТ СН'!$F$6-'СЕТ СН'!$F$23</f>
        <v>1402.71481262</v>
      </c>
      <c r="E27" s="36">
        <f>SUMIFS(СВЦЭМ!$D$39:$D$782,СВЦЭМ!$A$39:$A$782,$A27,СВЦЭМ!$B$39:$B$782,E$11)+'СЕТ СН'!$F$11+СВЦЭМ!$D$10+'СЕТ СН'!$F$6-'СЕТ СН'!$F$23</f>
        <v>1412.77886721</v>
      </c>
      <c r="F27" s="36">
        <f>SUMIFS(СВЦЭМ!$D$39:$D$782,СВЦЭМ!$A$39:$A$782,$A27,СВЦЭМ!$B$39:$B$782,F$11)+'СЕТ СН'!$F$11+СВЦЭМ!$D$10+'СЕТ СН'!$F$6-'СЕТ СН'!$F$23</f>
        <v>1431.12344031</v>
      </c>
      <c r="G27" s="36">
        <f>SUMIFS(СВЦЭМ!$D$39:$D$782,СВЦЭМ!$A$39:$A$782,$A27,СВЦЭМ!$B$39:$B$782,G$11)+'СЕТ СН'!$F$11+СВЦЭМ!$D$10+'СЕТ СН'!$F$6-'СЕТ СН'!$F$23</f>
        <v>1406.76712496</v>
      </c>
      <c r="H27" s="36">
        <f>SUMIFS(СВЦЭМ!$D$39:$D$782,СВЦЭМ!$A$39:$A$782,$A27,СВЦЭМ!$B$39:$B$782,H$11)+'СЕТ СН'!$F$11+СВЦЭМ!$D$10+'СЕТ СН'!$F$6-'СЕТ СН'!$F$23</f>
        <v>1360.4499162300001</v>
      </c>
      <c r="I27" s="36">
        <f>SUMIFS(СВЦЭМ!$D$39:$D$782,СВЦЭМ!$A$39:$A$782,$A27,СВЦЭМ!$B$39:$B$782,I$11)+'СЕТ СН'!$F$11+СВЦЭМ!$D$10+'СЕТ СН'!$F$6-'СЕТ СН'!$F$23</f>
        <v>1287.2975748599999</v>
      </c>
      <c r="J27" s="36">
        <f>SUMIFS(СВЦЭМ!$D$39:$D$782,СВЦЭМ!$A$39:$A$782,$A27,СВЦЭМ!$B$39:$B$782,J$11)+'СЕТ СН'!$F$11+СВЦЭМ!$D$10+'СЕТ СН'!$F$6-'СЕТ СН'!$F$23</f>
        <v>1212.62320845</v>
      </c>
      <c r="K27" s="36">
        <f>SUMIFS(СВЦЭМ!$D$39:$D$782,СВЦЭМ!$A$39:$A$782,$A27,СВЦЭМ!$B$39:$B$782,K$11)+'СЕТ СН'!$F$11+СВЦЭМ!$D$10+'СЕТ СН'!$F$6-'СЕТ СН'!$F$23</f>
        <v>1153.7412147499999</v>
      </c>
      <c r="L27" s="36">
        <f>SUMIFS(СВЦЭМ!$D$39:$D$782,СВЦЭМ!$A$39:$A$782,$A27,СВЦЭМ!$B$39:$B$782,L$11)+'СЕТ СН'!$F$11+СВЦЭМ!$D$10+'СЕТ СН'!$F$6-'СЕТ СН'!$F$23</f>
        <v>1159.1451194900001</v>
      </c>
      <c r="M27" s="36">
        <f>SUMIFS(СВЦЭМ!$D$39:$D$782,СВЦЭМ!$A$39:$A$782,$A27,СВЦЭМ!$B$39:$B$782,M$11)+'СЕТ СН'!$F$11+СВЦЭМ!$D$10+'СЕТ СН'!$F$6-'СЕТ СН'!$F$23</f>
        <v>1166.3068705200001</v>
      </c>
      <c r="N27" s="36">
        <f>SUMIFS(СВЦЭМ!$D$39:$D$782,СВЦЭМ!$A$39:$A$782,$A27,СВЦЭМ!$B$39:$B$782,N$11)+'СЕТ СН'!$F$11+СВЦЭМ!$D$10+'СЕТ СН'!$F$6-'СЕТ СН'!$F$23</f>
        <v>1192.28768281</v>
      </c>
      <c r="O27" s="36">
        <f>SUMIFS(СВЦЭМ!$D$39:$D$782,СВЦЭМ!$A$39:$A$782,$A27,СВЦЭМ!$B$39:$B$782,O$11)+'СЕТ СН'!$F$11+СВЦЭМ!$D$10+'СЕТ СН'!$F$6-'СЕТ СН'!$F$23</f>
        <v>1228.11670546</v>
      </c>
      <c r="P27" s="36">
        <f>SUMIFS(СВЦЭМ!$D$39:$D$782,СВЦЭМ!$A$39:$A$782,$A27,СВЦЭМ!$B$39:$B$782,P$11)+'СЕТ СН'!$F$11+СВЦЭМ!$D$10+'СЕТ СН'!$F$6-'СЕТ СН'!$F$23</f>
        <v>1268.87588097</v>
      </c>
      <c r="Q27" s="36">
        <f>SUMIFS(СВЦЭМ!$D$39:$D$782,СВЦЭМ!$A$39:$A$782,$A27,СВЦЭМ!$B$39:$B$782,Q$11)+'СЕТ СН'!$F$11+СВЦЭМ!$D$10+'СЕТ СН'!$F$6-'СЕТ СН'!$F$23</f>
        <v>1298.9552663700001</v>
      </c>
      <c r="R27" s="36">
        <f>SUMIFS(СВЦЭМ!$D$39:$D$782,СВЦЭМ!$A$39:$A$782,$A27,СВЦЭМ!$B$39:$B$782,R$11)+'СЕТ СН'!$F$11+СВЦЭМ!$D$10+'СЕТ СН'!$F$6-'СЕТ СН'!$F$23</f>
        <v>1280.3743367700001</v>
      </c>
      <c r="S27" s="36">
        <f>SUMIFS(СВЦЭМ!$D$39:$D$782,СВЦЭМ!$A$39:$A$782,$A27,СВЦЭМ!$B$39:$B$782,S$11)+'СЕТ СН'!$F$11+СВЦЭМ!$D$10+'СЕТ СН'!$F$6-'СЕТ СН'!$F$23</f>
        <v>1221.2302017100001</v>
      </c>
      <c r="T27" s="36">
        <f>SUMIFS(СВЦЭМ!$D$39:$D$782,СВЦЭМ!$A$39:$A$782,$A27,СВЦЭМ!$B$39:$B$782,T$11)+'СЕТ СН'!$F$11+СВЦЭМ!$D$10+'СЕТ СН'!$F$6-'СЕТ СН'!$F$23</f>
        <v>1120.26602415</v>
      </c>
      <c r="U27" s="36">
        <f>SUMIFS(СВЦЭМ!$D$39:$D$782,СВЦЭМ!$A$39:$A$782,$A27,СВЦЭМ!$B$39:$B$782,U$11)+'СЕТ СН'!$F$11+СВЦЭМ!$D$10+'СЕТ СН'!$F$6-'СЕТ СН'!$F$23</f>
        <v>1042.18247772</v>
      </c>
      <c r="V27" s="36">
        <f>SUMIFS(СВЦЭМ!$D$39:$D$782,СВЦЭМ!$A$39:$A$782,$A27,СВЦЭМ!$B$39:$B$782,V$11)+'СЕТ СН'!$F$11+СВЦЭМ!$D$10+'СЕТ СН'!$F$6-'СЕТ СН'!$F$23</f>
        <v>1024.58255654</v>
      </c>
      <c r="W27" s="36">
        <f>SUMIFS(СВЦЭМ!$D$39:$D$782,СВЦЭМ!$A$39:$A$782,$A27,СВЦЭМ!$B$39:$B$782,W$11)+'СЕТ СН'!$F$11+СВЦЭМ!$D$10+'СЕТ СН'!$F$6-'СЕТ СН'!$F$23</f>
        <v>1037.91217854</v>
      </c>
      <c r="X27" s="36">
        <f>SUMIFS(СВЦЭМ!$D$39:$D$782,СВЦЭМ!$A$39:$A$782,$A27,СВЦЭМ!$B$39:$B$782,X$11)+'СЕТ СН'!$F$11+СВЦЭМ!$D$10+'СЕТ СН'!$F$6-'СЕТ СН'!$F$23</f>
        <v>1064.0189174299999</v>
      </c>
      <c r="Y27" s="36">
        <f>SUMIFS(СВЦЭМ!$D$39:$D$782,СВЦЭМ!$A$39:$A$782,$A27,СВЦЭМ!$B$39:$B$782,Y$11)+'СЕТ СН'!$F$11+СВЦЭМ!$D$10+'СЕТ СН'!$F$6-'СЕТ СН'!$F$23</f>
        <v>1114.66967077</v>
      </c>
    </row>
    <row r="28" spans="1:25" ht="15.75" x14ac:dyDescent="0.2">
      <c r="A28" s="35">
        <f t="shared" si="0"/>
        <v>44303</v>
      </c>
      <c r="B28" s="36">
        <f>SUMIFS(СВЦЭМ!$D$39:$D$782,СВЦЭМ!$A$39:$A$782,$A28,СВЦЭМ!$B$39:$B$782,B$11)+'СЕТ СН'!$F$11+СВЦЭМ!$D$10+'СЕТ СН'!$F$6-'СЕТ СН'!$F$23</f>
        <v>1180.85888843</v>
      </c>
      <c r="C28" s="36">
        <f>SUMIFS(СВЦЭМ!$D$39:$D$782,СВЦЭМ!$A$39:$A$782,$A28,СВЦЭМ!$B$39:$B$782,C$11)+'СЕТ СН'!$F$11+СВЦЭМ!$D$10+'СЕТ СН'!$F$6-'СЕТ СН'!$F$23</f>
        <v>1241.03098507</v>
      </c>
      <c r="D28" s="36">
        <f>SUMIFS(СВЦЭМ!$D$39:$D$782,СВЦЭМ!$A$39:$A$782,$A28,СВЦЭМ!$B$39:$B$782,D$11)+'СЕТ СН'!$F$11+СВЦЭМ!$D$10+'СЕТ СН'!$F$6-'СЕТ СН'!$F$23</f>
        <v>1267.30307683</v>
      </c>
      <c r="E28" s="36">
        <f>SUMIFS(СВЦЭМ!$D$39:$D$782,СВЦЭМ!$A$39:$A$782,$A28,СВЦЭМ!$B$39:$B$782,E$11)+'СЕТ СН'!$F$11+СВЦЭМ!$D$10+'СЕТ СН'!$F$6-'СЕТ СН'!$F$23</f>
        <v>1264.3758476099999</v>
      </c>
      <c r="F28" s="36">
        <f>SUMIFS(СВЦЭМ!$D$39:$D$782,СВЦЭМ!$A$39:$A$782,$A28,СВЦЭМ!$B$39:$B$782,F$11)+'СЕТ СН'!$F$11+СВЦЭМ!$D$10+'СЕТ СН'!$F$6-'СЕТ СН'!$F$23</f>
        <v>1308.5954777500001</v>
      </c>
      <c r="G28" s="36">
        <f>SUMIFS(СВЦЭМ!$D$39:$D$782,СВЦЭМ!$A$39:$A$782,$A28,СВЦЭМ!$B$39:$B$782,G$11)+'СЕТ СН'!$F$11+СВЦЭМ!$D$10+'СЕТ СН'!$F$6-'СЕТ СН'!$F$23</f>
        <v>1310.79238874</v>
      </c>
      <c r="H28" s="36">
        <f>SUMIFS(СВЦЭМ!$D$39:$D$782,СВЦЭМ!$A$39:$A$782,$A28,СВЦЭМ!$B$39:$B$782,H$11)+'СЕТ СН'!$F$11+СВЦЭМ!$D$10+'СЕТ СН'!$F$6-'СЕТ СН'!$F$23</f>
        <v>1300.27192586</v>
      </c>
      <c r="I28" s="36">
        <f>SUMIFS(СВЦЭМ!$D$39:$D$782,СВЦЭМ!$A$39:$A$782,$A28,СВЦЭМ!$B$39:$B$782,I$11)+'СЕТ СН'!$F$11+СВЦЭМ!$D$10+'СЕТ СН'!$F$6-'СЕТ СН'!$F$23</f>
        <v>1239.0450021700001</v>
      </c>
      <c r="J28" s="36">
        <f>SUMIFS(СВЦЭМ!$D$39:$D$782,СВЦЭМ!$A$39:$A$782,$A28,СВЦЭМ!$B$39:$B$782,J$11)+'СЕТ СН'!$F$11+СВЦЭМ!$D$10+'СЕТ СН'!$F$6-'СЕТ СН'!$F$23</f>
        <v>1151.9404845000001</v>
      </c>
      <c r="K28" s="36">
        <f>SUMIFS(СВЦЭМ!$D$39:$D$782,СВЦЭМ!$A$39:$A$782,$A28,СВЦЭМ!$B$39:$B$782,K$11)+'СЕТ СН'!$F$11+СВЦЭМ!$D$10+'СЕТ СН'!$F$6-'СЕТ СН'!$F$23</f>
        <v>1088.7281656299999</v>
      </c>
      <c r="L28" s="36">
        <f>SUMIFS(СВЦЭМ!$D$39:$D$782,СВЦЭМ!$A$39:$A$782,$A28,СВЦЭМ!$B$39:$B$782,L$11)+'СЕТ СН'!$F$11+СВЦЭМ!$D$10+'СЕТ СН'!$F$6-'СЕТ СН'!$F$23</f>
        <v>1095.2362448700001</v>
      </c>
      <c r="M28" s="36">
        <f>SUMIFS(СВЦЭМ!$D$39:$D$782,СВЦЭМ!$A$39:$A$782,$A28,СВЦЭМ!$B$39:$B$782,M$11)+'СЕТ СН'!$F$11+СВЦЭМ!$D$10+'СЕТ СН'!$F$6-'СЕТ СН'!$F$23</f>
        <v>1115.80876001</v>
      </c>
      <c r="N28" s="36">
        <f>SUMIFS(СВЦЭМ!$D$39:$D$782,СВЦЭМ!$A$39:$A$782,$A28,СВЦЭМ!$B$39:$B$782,N$11)+'СЕТ СН'!$F$11+СВЦЭМ!$D$10+'СЕТ СН'!$F$6-'СЕТ СН'!$F$23</f>
        <v>1268.3209065200001</v>
      </c>
      <c r="O28" s="36">
        <f>SUMIFS(СВЦЭМ!$D$39:$D$782,СВЦЭМ!$A$39:$A$782,$A28,СВЦЭМ!$B$39:$B$782,O$11)+'СЕТ СН'!$F$11+СВЦЭМ!$D$10+'СЕТ СН'!$F$6-'СЕТ СН'!$F$23</f>
        <v>1374.5145075200001</v>
      </c>
      <c r="P28" s="36">
        <f>SUMIFS(СВЦЭМ!$D$39:$D$782,СВЦЭМ!$A$39:$A$782,$A28,СВЦЭМ!$B$39:$B$782,P$11)+'СЕТ СН'!$F$11+СВЦЭМ!$D$10+'СЕТ СН'!$F$6-'СЕТ СН'!$F$23</f>
        <v>1363.6102769700001</v>
      </c>
      <c r="Q28" s="36">
        <f>SUMIFS(СВЦЭМ!$D$39:$D$782,СВЦЭМ!$A$39:$A$782,$A28,СВЦЭМ!$B$39:$B$782,Q$11)+'СЕТ СН'!$F$11+СВЦЭМ!$D$10+'СЕТ СН'!$F$6-'СЕТ СН'!$F$23</f>
        <v>1357.42275152</v>
      </c>
      <c r="R28" s="36">
        <f>SUMIFS(СВЦЭМ!$D$39:$D$782,СВЦЭМ!$A$39:$A$782,$A28,СВЦЭМ!$B$39:$B$782,R$11)+'СЕТ СН'!$F$11+СВЦЭМ!$D$10+'СЕТ СН'!$F$6-'СЕТ СН'!$F$23</f>
        <v>1355.50316634</v>
      </c>
      <c r="S28" s="36">
        <f>SUMIFS(СВЦЭМ!$D$39:$D$782,СВЦЭМ!$A$39:$A$782,$A28,СВЦЭМ!$B$39:$B$782,S$11)+'СЕТ СН'!$F$11+СВЦЭМ!$D$10+'СЕТ СН'!$F$6-'СЕТ СН'!$F$23</f>
        <v>1339.8502890100001</v>
      </c>
      <c r="T28" s="36">
        <f>SUMIFS(СВЦЭМ!$D$39:$D$782,СВЦЭМ!$A$39:$A$782,$A28,СВЦЭМ!$B$39:$B$782,T$11)+'СЕТ СН'!$F$11+СВЦЭМ!$D$10+'СЕТ СН'!$F$6-'СЕТ СН'!$F$23</f>
        <v>1157.1053327700001</v>
      </c>
      <c r="U28" s="36">
        <f>SUMIFS(СВЦЭМ!$D$39:$D$782,СВЦЭМ!$A$39:$A$782,$A28,СВЦЭМ!$B$39:$B$782,U$11)+'СЕТ СН'!$F$11+СВЦЭМ!$D$10+'СЕТ СН'!$F$6-'СЕТ СН'!$F$23</f>
        <v>1083.02318451</v>
      </c>
      <c r="V28" s="36">
        <f>SUMIFS(СВЦЭМ!$D$39:$D$782,СВЦЭМ!$A$39:$A$782,$A28,СВЦЭМ!$B$39:$B$782,V$11)+'СЕТ СН'!$F$11+СВЦЭМ!$D$10+'СЕТ СН'!$F$6-'СЕТ СН'!$F$23</f>
        <v>1060.7960668200001</v>
      </c>
      <c r="W28" s="36">
        <f>SUMIFS(СВЦЭМ!$D$39:$D$782,СВЦЭМ!$A$39:$A$782,$A28,СВЦЭМ!$B$39:$B$782,W$11)+'СЕТ СН'!$F$11+СВЦЭМ!$D$10+'СЕТ СН'!$F$6-'СЕТ СН'!$F$23</f>
        <v>1069.9746738199999</v>
      </c>
      <c r="X28" s="36">
        <f>SUMIFS(СВЦЭМ!$D$39:$D$782,СВЦЭМ!$A$39:$A$782,$A28,СВЦЭМ!$B$39:$B$782,X$11)+'СЕТ СН'!$F$11+СВЦЭМ!$D$10+'СЕТ СН'!$F$6-'СЕТ СН'!$F$23</f>
        <v>1108.6301203800001</v>
      </c>
      <c r="Y28" s="36">
        <f>SUMIFS(СВЦЭМ!$D$39:$D$782,СВЦЭМ!$A$39:$A$782,$A28,СВЦЭМ!$B$39:$B$782,Y$11)+'СЕТ СН'!$F$11+СВЦЭМ!$D$10+'СЕТ СН'!$F$6-'СЕТ СН'!$F$23</f>
        <v>1167.88973777</v>
      </c>
    </row>
    <row r="29" spans="1:25" ht="15.75" x14ac:dyDescent="0.2">
      <c r="A29" s="35">
        <f t="shared" si="0"/>
        <v>44304</v>
      </c>
      <c r="B29" s="36">
        <f>SUMIFS(СВЦЭМ!$D$39:$D$782,СВЦЭМ!$A$39:$A$782,$A29,СВЦЭМ!$B$39:$B$782,B$11)+'СЕТ СН'!$F$11+СВЦЭМ!$D$10+'СЕТ СН'!$F$6-'СЕТ СН'!$F$23</f>
        <v>1192.2680831499999</v>
      </c>
      <c r="C29" s="36">
        <f>SUMIFS(СВЦЭМ!$D$39:$D$782,СВЦЭМ!$A$39:$A$782,$A29,СВЦЭМ!$B$39:$B$782,C$11)+'СЕТ СН'!$F$11+СВЦЭМ!$D$10+'СЕТ СН'!$F$6-'СЕТ СН'!$F$23</f>
        <v>1256.05210917</v>
      </c>
      <c r="D29" s="36">
        <f>SUMIFS(СВЦЭМ!$D$39:$D$782,СВЦЭМ!$A$39:$A$782,$A29,СВЦЭМ!$B$39:$B$782,D$11)+'СЕТ СН'!$F$11+СВЦЭМ!$D$10+'СЕТ СН'!$F$6-'СЕТ СН'!$F$23</f>
        <v>1273.5171953399999</v>
      </c>
      <c r="E29" s="36">
        <f>SUMIFS(СВЦЭМ!$D$39:$D$782,СВЦЭМ!$A$39:$A$782,$A29,СВЦЭМ!$B$39:$B$782,E$11)+'СЕТ СН'!$F$11+СВЦЭМ!$D$10+'СЕТ СН'!$F$6-'СЕТ СН'!$F$23</f>
        <v>1264.8190341500001</v>
      </c>
      <c r="F29" s="36">
        <f>SUMIFS(СВЦЭМ!$D$39:$D$782,СВЦЭМ!$A$39:$A$782,$A29,СВЦЭМ!$B$39:$B$782,F$11)+'СЕТ СН'!$F$11+СВЦЭМ!$D$10+'СЕТ СН'!$F$6-'СЕТ СН'!$F$23</f>
        <v>1290.2810540800001</v>
      </c>
      <c r="G29" s="36">
        <f>SUMIFS(СВЦЭМ!$D$39:$D$782,СВЦЭМ!$A$39:$A$782,$A29,СВЦЭМ!$B$39:$B$782,G$11)+'СЕТ СН'!$F$11+СВЦЭМ!$D$10+'СЕТ СН'!$F$6-'СЕТ СН'!$F$23</f>
        <v>1291.3543083300001</v>
      </c>
      <c r="H29" s="36">
        <f>SUMIFS(СВЦЭМ!$D$39:$D$782,СВЦЭМ!$A$39:$A$782,$A29,СВЦЭМ!$B$39:$B$782,H$11)+'СЕТ СН'!$F$11+СВЦЭМ!$D$10+'СЕТ СН'!$F$6-'СЕТ СН'!$F$23</f>
        <v>1288.8767598900001</v>
      </c>
      <c r="I29" s="36">
        <f>SUMIFS(СВЦЭМ!$D$39:$D$782,СВЦЭМ!$A$39:$A$782,$A29,СВЦЭМ!$B$39:$B$782,I$11)+'СЕТ СН'!$F$11+СВЦЭМ!$D$10+'СЕТ СН'!$F$6-'СЕТ СН'!$F$23</f>
        <v>1232.4974431200001</v>
      </c>
      <c r="J29" s="36">
        <f>SUMIFS(СВЦЭМ!$D$39:$D$782,СВЦЭМ!$A$39:$A$782,$A29,СВЦЭМ!$B$39:$B$782,J$11)+'СЕТ СН'!$F$11+СВЦЭМ!$D$10+'СЕТ СН'!$F$6-'СЕТ СН'!$F$23</f>
        <v>1166.04255526</v>
      </c>
      <c r="K29" s="36">
        <f>SUMIFS(СВЦЭМ!$D$39:$D$782,СВЦЭМ!$A$39:$A$782,$A29,СВЦЭМ!$B$39:$B$782,K$11)+'СЕТ СН'!$F$11+СВЦЭМ!$D$10+'СЕТ СН'!$F$6-'СЕТ СН'!$F$23</f>
        <v>1090.44053205</v>
      </c>
      <c r="L29" s="36">
        <f>SUMIFS(СВЦЭМ!$D$39:$D$782,СВЦЭМ!$A$39:$A$782,$A29,СВЦЭМ!$B$39:$B$782,L$11)+'СЕТ СН'!$F$11+СВЦЭМ!$D$10+'СЕТ СН'!$F$6-'СЕТ СН'!$F$23</f>
        <v>1080.4287556300001</v>
      </c>
      <c r="M29" s="36">
        <f>SUMIFS(СВЦЭМ!$D$39:$D$782,СВЦЭМ!$A$39:$A$782,$A29,СВЦЭМ!$B$39:$B$782,M$11)+'СЕТ СН'!$F$11+СВЦЭМ!$D$10+'СЕТ СН'!$F$6-'СЕТ СН'!$F$23</f>
        <v>1097.2946775400001</v>
      </c>
      <c r="N29" s="36">
        <f>SUMIFS(СВЦЭМ!$D$39:$D$782,СВЦЭМ!$A$39:$A$782,$A29,СВЦЭМ!$B$39:$B$782,N$11)+'СЕТ СН'!$F$11+СВЦЭМ!$D$10+'СЕТ СН'!$F$6-'СЕТ СН'!$F$23</f>
        <v>1211.6974409900001</v>
      </c>
      <c r="O29" s="36">
        <f>SUMIFS(СВЦЭМ!$D$39:$D$782,СВЦЭМ!$A$39:$A$782,$A29,СВЦЭМ!$B$39:$B$782,O$11)+'СЕТ СН'!$F$11+СВЦЭМ!$D$10+'СЕТ СН'!$F$6-'СЕТ СН'!$F$23</f>
        <v>1339.6529684300001</v>
      </c>
      <c r="P29" s="36">
        <f>SUMIFS(СВЦЭМ!$D$39:$D$782,СВЦЭМ!$A$39:$A$782,$A29,СВЦЭМ!$B$39:$B$782,P$11)+'СЕТ СН'!$F$11+СВЦЭМ!$D$10+'СЕТ СН'!$F$6-'СЕТ СН'!$F$23</f>
        <v>1324.57595685</v>
      </c>
      <c r="Q29" s="36">
        <f>SUMIFS(СВЦЭМ!$D$39:$D$782,СВЦЭМ!$A$39:$A$782,$A29,СВЦЭМ!$B$39:$B$782,Q$11)+'СЕТ СН'!$F$11+СВЦЭМ!$D$10+'СЕТ СН'!$F$6-'СЕТ СН'!$F$23</f>
        <v>1317.2112959000001</v>
      </c>
      <c r="R29" s="36">
        <f>SUMIFS(СВЦЭМ!$D$39:$D$782,СВЦЭМ!$A$39:$A$782,$A29,СВЦЭМ!$B$39:$B$782,R$11)+'СЕТ СН'!$F$11+СВЦЭМ!$D$10+'СЕТ СН'!$F$6-'СЕТ СН'!$F$23</f>
        <v>1318.47230788</v>
      </c>
      <c r="S29" s="36">
        <f>SUMIFS(СВЦЭМ!$D$39:$D$782,СВЦЭМ!$A$39:$A$782,$A29,СВЦЭМ!$B$39:$B$782,S$11)+'СЕТ СН'!$F$11+СВЦЭМ!$D$10+'СЕТ СН'!$F$6-'СЕТ СН'!$F$23</f>
        <v>1299.8823998</v>
      </c>
      <c r="T29" s="36">
        <f>SUMIFS(СВЦЭМ!$D$39:$D$782,СВЦЭМ!$A$39:$A$782,$A29,СВЦЭМ!$B$39:$B$782,T$11)+'СЕТ СН'!$F$11+СВЦЭМ!$D$10+'СЕТ СН'!$F$6-'СЕТ СН'!$F$23</f>
        <v>1107.19884615</v>
      </c>
      <c r="U29" s="36">
        <f>SUMIFS(СВЦЭМ!$D$39:$D$782,СВЦЭМ!$A$39:$A$782,$A29,СВЦЭМ!$B$39:$B$782,U$11)+'СЕТ СН'!$F$11+СВЦЭМ!$D$10+'СЕТ СН'!$F$6-'СЕТ СН'!$F$23</f>
        <v>1013.5274695100001</v>
      </c>
      <c r="V29" s="36">
        <f>SUMIFS(СВЦЭМ!$D$39:$D$782,СВЦЭМ!$A$39:$A$782,$A29,СВЦЭМ!$B$39:$B$782,V$11)+'СЕТ СН'!$F$11+СВЦЭМ!$D$10+'СЕТ СН'!$F$6-'СЕТ СН'!$F$23</f>
        <v>978.70683851000001</v>
      </c>
      <c r="W29" s="36">
        <f>SUMIFS(СВЦЭМ!$D$39:$D$782,СВЦЭМ!$A$39:$A$782,$A29,СВЦЭМ!$B$39:$B$782,W$11)+'СЕТ СН'!$F$11+СВЦЭМ!$D$10+'СЕТ СН'!$F$6-'СЕТ СН'!$F$23</f>
        <v>982.85767768000005</v>
      </c>
      <c r="X29" s="36">
        <f>SUMIFS(СВЦЭМ!$D$39:$D$782,СВЦЭМ!$A$39:$A$782,$A29,СВЦЭМ!$B$39:$B$782,X$11)+'СЕТ СН'!$F$11+СВЦЭМ!$D$10+'СЕТ СН'!$F$6-'СЕТ СН'!$F$23</f>
        <v>1026.5971050399999</v>
      </c>
      <c r="Y29" s="36">
        <f>SUMIFS(СВЦЭМ!$D$39:$D$782,СВЦЭМ!$A$39:$A$782,$A29,СВЦЭМ!$B$39:$B$782,Y$11)+'СЕТ СН'!$F$11+СВЦЭМ!$D$10+'СЕТ СН'!$F$6-'СЕТ СН'!$F$23</f>
        <v>1065.1024057099999</v>
      </c>
    </row>
    <row r="30" spans="1:25" ht="15.75" x14ac:dyDescent="0.2">
      <c r="A30" s="35">
        <f t="shared" si="0"/>
        <v>44305</v>
      </c>
      <c r="B30" s="36">
        <f>SUMIFS(СВЦЭМ!$D$39:$D$782,СВЦЭМ!$A$39:$A$782,$A30,СВЦЭМ!$B$39:$B$782,B$11)+'СЕТ СН'!$F$11+СВЦЭМ!$D$10+'СЕТ СН'!$F$6-'СЕТ СН'!$F$23</f>
        <v>1268.99690287</v>
      </c>
      <c r="C30" s="36">
        <f>SUMIFS(СВЦЭМ!$D$39:$D$782,СВЦЭМ!$A$39:$A$782,$A30,СВЦЭМ!$B$39:$B$782,C$11)+'СЕТ СН'!$F$11+СВЦЭМ!$D$10+'СЕТ СН'!$F$6-'СЕТ СН'!$F$23</f>
        <v>1320.21603798</v>
      </c>
      <c r="D30" s="36">
        <f>SUMIFS(СВЦЭМ!$D$39:$D$782,СВЦЭМ!$A$39:$A$782,$A30,СВЦЭМ!$B$39:$B$782,D$11)+'СЕТ СН'!$F$11+СВЦЭМ!$D$10+'СЕТ СН'!$F$6-'СЕТ СН'!$F$23</f>
        <v>1367.37683472</v>
      </c>
      <c r="E30" s="36">
        <f>SUMIFS(СВЦЭМ!$D$39:$D$782,СВЦЭМ!$A$39:$A$782,$A30,СВЦЭМ!$B$39:$B$782,E$11)+'СЕТ СН'!$F$11+СВЦЭМ!$D$10+'СЕТ СН'!$F$6-'СЕТ СН'!$F$23</f>
        <v>1366.39068849</v>
      </c>
      <c r="F30" s="36">
        <f>SUMIFS(СВЦЭМ!$D$39:$D$782,СВЦЭМ!$A$39:$A$782,$A30,СВЦЭМ!$B$39:$B$782,F$11)+'СЕТ СН'!$F$11+СВЦЭМ!$D$10+'СЕТ СН'!$F$6-'СЕТ СН'!$F$23</f>
        <v>1374.5900212500001</v>
      </c>
      <c r="G30" s="36">
        <f>SUMIFS(СВЦЭМ!$D$39:$D$782,СВЦЭМ!$A$39:$A$782,$A30,СВЦЭМ!$B$39:$B$782,G$11)+'СЕТ СН'!$F$11+СВЦЭМ!$D$10+'СЕТ СН'!$F$6-'СЕТ СН'!$F$23</f>
        <v>1372.0634499600001</v>
      </c>
      <c r="H30" s="36">
        <f>SUMIFS(СВЦЭМ!$D$39:$D$782,СВЦЭМ!$A$39:$A$782,$A30,СВЦЭМ!$B$39:$B$782,H$11)+'СЕТ СН'!$F$11+СВЦЭМ!$D$10+'СЕТ СН'!$F$6-'СЕТ СН'!$F$23</f>
        <v>1327.3492770800001</v>
      </c>
      <c r="I30" s="36">
        <f>SUMIFS(СВЦЭМ!$D$39:$D$782,СВЦЭМ!$A$39:$A$782,$A30,СВЦЭМ!$B$39:$B$782,I$11)+'СЕТ СН'!$F$11+СВЦЭМ!$D$10+'СЕТ СН'!$F$6-'СЕТ СН'!$F$23</f>
        <v>1237.80284016</v>
      </c>
      <c r="J30" s="36">
        <f>SUMIFS(СВЦЭМ!$D$39:$D$782,СВЦЭМ!$A$39:$A$782,$A30,СВЦЭМ!$B$39:$B$782,J$11)+'СЕТ СН'!$F$11+СВЦЭМ!$D$10+'СЕТ СН'!$F$6-'СЕТ СН'!$F$23</f>
        <v>1163.11187406</v>
      </c>
      <c r="K30" s="36">
        <f>SUMIFS(СВЦЭМ!$D$39:$D$782,СВЦЭМ!$A$39:$A$782,$A30,СВЦЭМ!$B$39:$B$782,K$11)+'СЕТ СН'!$F$11+СВЦЭМ!$D$10+'СЕТ СН'!$F$6-'СЕТ СН'!$F$23</f>
        <v>1092.7437006800001</v>
      </c>
      <c r="L30" s="36">
        <f>SUMIFS(СВЦЭМ!$D$39:$D$782,СВЦЭМ!$A$39:$A$782,$A30,СВЦЭМ!$B$39:$B$782,L$11)+'СЕТ СН'!$F$11+СВЦЭМ!$D$10+'СЕТ СН'!$F$6-'СЕТ СН'!$F$23</f>
        <v>1086.4193764199999</v>
      </c>
      <c r="M30" s="36">
        <f>SUMIFS(СВЦЭМ!$D$39:$D$782,СВЦЭМ!$A$39:$A$782,$A30,СВЦЭМ!$B$39:$B$782,M$11)+'СЕТ СН'!$F$11+СВЦЭМ!$D$10+'СЕТ СН'!$F$6-'СЕТ СН'!$F$23</f>
        <v>1113.6497162100002</v>
      </c>
      <c r="N30" s="36">
        <f>SUMIFS(СВЦЭМ!$D$39:$D$782,СВЦЭМ!$A$39:$A$782,$A30,СВЦЭМ!$B$39:$B$782,N$11)+'СЕТ СН'!$F$11+СВЦЭМ!$D$10+'СЕТ СН'!$F$6-'СЕТ СН'!$F$23</f>
        <v>1154.720329</v>
      </c>
      <c r="O30" s="36">
        <f>SUMIFS(СВЦЭМ!$D$39:$D$782,СВЦЭМ!$A$39:$A$782,$A30,СВЦЭМ!$B$39:$B$782,O$11)+'СЕТ СН'!$F$11+СВЦЭМ!$D$10+'СЕТ СН'!$F$6-'СЕТ СН'!$F$23</f>
        <v>1208.0672186100001</v>
      </c>
      <c r="P30" s="36">
        <f>SUMIFS(СВЦЭМ!$D$39:$D$782,СВЦЭМ!$A$39:$A$782,$A30,СВЦЭМ!$B$39:$B$782,P$11)+'СЕТ СН'!$F$11+СВЦЭМ!$D$10+'СЕТ СН'!$F$6-'СЕТ СН'!$F$23</f>
        <v>1262.7813338600001</v>
      </c>
      <c r="Q30" s="36">
        <f>SUMIFS(СВЦЭМ!$D$39:$D$782,СВЦЭМ!$A$39:$A$782,$A30,СВЦЭМ!$B$39:$B$782,Q$11)+'СЕТ СН'!$F$11+СВЦЭМ!$D$10+'СЕТ СН'!$F$6-'СЕТ СН'!$F$23</f>
        <v>1282.20551901</v>
      </c>
      <c r="R30" s="36">
        <f>SUMIFS(СВЦЭМ!$D$39:$D$782,СВЦЭМ!$A$39:$A$782,$A30,СВЦЭМ!$B$39:$B$782,R$11)+'СЕТ СН'!$F$11+СВЦЭМ!$D$10+'СЕТ СН'!$F$6-'СЕТ СН'!$F$23</f>
        <v>1269.5449645000001</v>
      </c>
      <c r="S30" s="36">
        <f>SUMIFS(СВЦЭМ!$D$39:$D$782,СВЦЭМ!$A$39:$A$782,$A30,СВЦЭМ!$B$39:$B$782,S$11)+'СЕТ СН'!$F$11+СВЦЭМ!$D$10+'СЕТ СН'!$F$6-'СЕТ СН'!$F$23</f>
        <v>1245.2908052</v>
      </c>
      <c r="T30" s="36">
        <f>SUMIFS(СВЦЭМ!$D$39:$D$782,СВЦЭМ!$A$39:$A$782,$A30,СВЦЭМ!$B$39:$B$782,T$11)+'СЕТ СН'!$F$11+СВЦЭМ!$D$10+'СЕТ СН'!$F$6-'СЕТ СН'!$F$23</f>
        <v>1178.66567222</v>
      </c>
      <c r="U30" s="36">
        <f>SUMIFS(СВЦЭМ!$D$39:$D$782,СВЦЭМ!$A$39:$A$782,$A30,СВЦЭМ!$B$39:$B$782,U$11)+'СЕТ СН'!$F$11+СВЦЭМ!$D$10+'СЕТ СН'!$F$6-'СЕТ СН'!$F$23</f>
        <v>1124.5721402199999</v>
      </c>
      <c r="V30" s="36">
        <f>SUMIFS(СВЦЭМ!$D$39:$D$782,СВЦЭМ!$A$39:$A$782,$A30,СВЦЭМ!$B$39:$B$782,V$11)+'СЕТ СН'!$F$11+СВЦЭМ!$D$10+'СЕТ СН'!$F$6-'СЕТ СН'!$F$23</f>
        <v>1091.3524476299999</v>
      </c>
      <c r="W30" s="36">
        <f>SUMIFS(СВЦЭМ!$D$39:$D$782,СВЦЭМ!$A$39:$A$782,$A30,СВЦЭМ!$B$39:$B$782,W$11)+'СЕТ СН'!$F$11+СВЦЭМ!$D$10+'СЕТ СН'!$F$6-'СЕТ СН'!$F$23</f>
        <v>1105.1439735900001</v>
      </c>
      <c r="X30" s="36">
        <f>SUMIFS(СВЦЭМ!$D$39:$D$782,СВЦЭМ!$A$39:$A$782,$A30,СВЦЭМ!$B$39:$B$782,X$11)+'СЕТ СН'!$F$11+СВЦЭМ!$D$10+'СЕТ СН'!$F$6-'СЕТ СН'!$F$23</f>
        <v>1141.98361434</v>
      </c>
      <c r="Y30" s="36">
        <f>SUMIFS(СВЦЭМ!$D$39:$D$782,СВЦЭМ!$A$39:$A$782,$A30,СВЦЭМ!$B$39:$B$782,Y$11)+'СЕТ СН'!$F$11+СВЦЭМ!$D$10+'СЕТ СН'!$F$6-'СЕТ СН'!$F$23</f>
        <v>1192.29479965</v>
      </c>
    </row>
    <row r="31" spans="1:25" ht="15.75" x14ac:dyDescent="0.2">
      <c r="A31" s="35">
        <f t="shared" si="0"/>
        <v>44306</v>
      </c>
      <c r="B31" s="36">
        <f>SUMIFS(СВЦЭМ!$D$39:$D$782,СВЦЭМ!$A$39:$A$782,$A31,СВЦЭМ!$B$39:$B$782,B$11)+'СЕТ СН'!$F$11+СВЦЭМ!$D$10+'СЕТ СН'!$F$6-'СЕТ СН'!$F$23</f>
        <v>1320.80525934</v>
      </c>
      <c r="C31" s="36">
        <f>SUMIFS(СВЦЭМ!$D$39:$D$782,СВЦЭМ!$A$39:$A$782,$A31,СВЦЭМ!$B$39:$B$782,C$11)+'СЕТ СН'!$F$11+СВЦЭМ!$D$10+'СЕТ СН'!$F$6-'СЕТ СН'!$F$23</f>
        <v>1293.8397796300001</v>
      </c>
      <c r="D31" s="36">
        <f>SUMIFS(СВЦЭМ!$D$39:$D$782,СВЦЭМ!$A$39:$A$782,$A31,СВЦЭМ!$B$39:$B$782,D$11)+'СЕТ СН'!$F$11+СВЦЭМ!$D$10+'СЕТ СН'!$F$6-'СЕТ СН'!$F$23</f>
        <v>1241.22906119</v>
      </c>
      <c r="E31" s="36">
        <f>SUMIFS(СВЦЭМ!$D$39:$D$782,СВЦЭМ!$A$39:$A$782,$A31,СВЦЭМ!$B$39:$B$782,E$11)+'СЕТ СН'!$F$11+СВЦЭМ!$D$10+'СЕТ СН'!$F$6-'СЕТ СН'!$F$23</f>
        <v>1236.07498682</v>
      </c>
      <c r="F31" s="36">
        <f>SUMIFS(СВЦЭМ!$D$39:$D$782,СВЦЭМ!$A$39:$A$782,$A31,СВЦЭМ!$B$39:$B$782,F$11)+'СЕТ СН'!$F$11+СВЦЭМ!$D$10+'СЕТ СН'!$F$6-'СЕТ СН'!$F$23</f>
        <v>1238.45836962</v>
      </c>
      <c r="G31" s="36">
        <f>SUMIFS(СВЦЭМ!$D$39:$D$782,СВЦЭМ!$A$39:$A$782,$A31,СВЦЭМ!$B$39:$B$782,G$11)+'СЕТ СН'!$F$11+СВЦЭМ!$D$10+'СЕТ СН'!$F$6-'СЕТ СН'!$F$23</f>
        <v>1240.48294418</v>
      </c>
      <c r="H31" s="36">
        <f>SUMIFS(СВЦЭМ!$D$39:$D$782,СВЦЭМ!$A$39:$A$782,$A31,СВЦЭМ!$B$39:$B$782,H$11)+'СЕТ СН'!$F$11+СВЦЭМ!$D$10+'СЕТ СН'!$F$6-'СЕТ СН'!$F$23</f>
        <v>1288.3438700300001</v>
      </c>
      <c r="I31" s="36">
        <f>SUMIFS(СВЦЭМ!$D$39:$D$782,СВЦЭМ!$A$39:$A$782,$A31,СВЦЭМ!$B$39:$B$782,I$11)+'СЕТ СН'!$F$11+СВЦЭМ!$D$10+'СЕТ СН'!$F$6-'СЕТ СН'!$F$23</f>
        <v>1327.7179724800001</v>
      </c>
      <c r="J31" s="36">
        <f>SUMIFS(СВЦЭМ!$D$39:$D$782,СВЦЭМ!$A$39:$A$782,$A31,СВЦЭМ!$B$39:$B$782,J$11)+'СЕТ СН'!$F$11+СВЦЭМ!$D$10+'СЕТ СН'!$F$6-'СЕТ СН'!$F$23</f>
        <v>1282.8891894400001</v>
      </c>
      <c r="K31" s="36">
        <f>SUMIFS(СВЦЭМ!$D$39:$D$782,СВЦЭМ!$A$39:$A$782,$A31,СВЦЭМ!$B$39:$B$782,K$11)+'СЕТ СН'!$F$11+СВЦЭМ!$D$10+'СЕТ СН'!$F$6-'СЕТ СН'!$F$23</f>
        <v>1220.41639837</v>
      </c>
      <c r="L31" s="36">
        <f>SUMIFS(СВЦЭМ!$D$39:$D$782,СВЦЭМ!$A$39:$A$782,$A31,СВЦЭМ!$B$39:$B$782,L$11)+'СЕТ СН'!$F$11+СВЦЭМ!$D$10+'СЕТ СН'!$F$6-'СЕТ СН'!$F$23</f>
        <v>1226.7530974900001</v>
      </c>
      <c r="M31" s="36">
        <f>SUMIFS(СВЦЭМ!$D$39:$D$782,СВЦЭМ!$A$39:$A$782,$A31,СВЦЭМ!$B$39:$B$782,M$11)+'СЕТ СН'!$F$11+СВЦЭМ!$D$10+'СЕТ СН'!$F$6-'СЕТ СН'!$F$23</f>
        <v>1232.6606708300001</v>
      </c>
      <c r="N31" s="36">
        <f>SUMIFS(СВЦЭМ!$D$39:$D$782,СВЦЭМ!$A$39:$A$782,$A31,СВЦЭМ!$B$39:$B$782,N$11)+'СЕТ СН'!$F$11+СВЦЭМ!$D$10+'СЕТ СН'!$F$6-'СЕТ СН'!$F$23</f>
        <v>1253.4247323300001</v>
      </c>
      <c r="O31" s="36">
        <f>SUMIFS(СВЦЭМ!$D$39:$D$782,СВЦЭМ!$A$39:$A$782,$A31,СВЦЭМ!$B$39:$B$782,O$11)+'СЕТ СН'!$F$11+СВЦЭМ!$D$10+'СЕТ СН'!$F$6-'СЕТ СН'!$F$23</f>
        <v>1301.75415348</v>
      </c>
      <c r="P31" s="36">
        <f>SUMIFS(СВЦЭМ!$D$39:$D$782,СВЦЭМ!$A$39:$A$782,$A31,СВЦЭМ!$B$39:$B$782,P$11)+'СЕТ СН'!$F$11+СВЦЭМ!$D$10+'СЕТ СН'!$F$6-'СЕТ СН'!$F$23</f>
        <v>1323.4107443</v>
      </c>
      <c r="Q31" s="36">
        <f>SUMIFS(СВЦЭМ!$D$39:$D$782,СВЦЭМ!$A$39:$A$782,$A31,СВЦЭМ!$B$39:$B$782,Q$11)+'СЕТ СН'!$F$11+СВЦЭМ!$D$10+'СЕТ СН'!$F$6-'СЕТ СН'!$F$23</f>
        <v>1311.5130025600001</v>
      </c>
      <c r="R31" s="36">
        <f>SUMIFS(СВЦЭМ!$D$39:$D$782,СВЦЭМ!$A$39:$A$782,$A31,СВЦЭМ!$B$39:$B$782,R$11)+'СЕТ СН'!$F$11+СВЦЭМ!$D$10+'СЕТ СН'!$F$6-'СЕТ СН'!$F$23</f>
        <v>1316.30419469</v>
      </c>
      <c r="S31" s="36">
        <f>SUMIFS(СВЦЭМ!$D$39:$D$782,СВЦЭМ!$A$39:$A$782,$A31,СВЦЭМ!$B$39:$B$782,S$11)+'СЕТ СН'!$F$11+СВЦЭМ!$D$10+'СЕТ СН'!$F$6-'СЕТ СН'!$F$23</f>
        <v>1334.10262994</v>
      </c>
      <c r="T31" s="36">
        <f>SUMIFS(СВЦЭМ!$D$39:$D$782,СВЦЭМ!$A$39:$A$782,$A31,СВЦЭМ!$B$39:$B$782,T$11)+'СЕТ СН'!$F$11+СВЦЭМ!$D$10+'СЕТ СН'!$F$6-'СЕТ СН'!$F$23</f>
        <v>1266.3097537799999</v>
      </c>
      <c r="U31" s="36">
        <f>SUMIFS(СВЦЭМ!$D$39:$D$782,СВЦЭМ!$A$39:$A$782,$A31,СВЦЭМ!$B$39:$B$782,U$11)+'СЕТ СН'!$F$11+СВЦЭМ!$D$10+'СЕТ СН'!$F$6-'СЕТ СН'!$F$23</f>
        <v>1186.52520925</v>
      </c>
      <c r="V31" s="36">
        <f>SUMIFS(СВЦЭМ!$D$39:$D$782,СВЦЭМ!$A$39:$A$782,$A31,СВЦЭМ!$B$39:$B$782,V$11)+'СЕТ СН'!$F$11+СВЦЭМ!$D$10+'СЕТ СН'!$F$6-'СЕТ СН'!$F$23</f>
        <v>1143.92255628</v>
      </c>
      <c r="W31" s="36">
        <f>SUMIFS(СВЦЭМ!$D$39:$D$782,СВЦЭМ!$A$39:$A$782,$A31,СВЦЭМ!$B$39:$B$782,W$11)+'СЕТ СН'!$F$11+СВЦЭМ!$D$10+'СЕТ СН'!$F$6-'СЕТ СН'!$F$23</f>
        <v>1153.47516479</v>
      </c>
      <c r="X31" s="36">
        <f>SUMIFS(СВЦЭМ!$D$39:$D$782,СВЦЭМ!$A$39:$A$782,$A31,СВЦЭМ!$B$39:$B$782,X$11)+'СЕТ СН'!$F$11+СВЦЭМ!$D$10+'СЕТ СН'!$F$6-'СЕТ СН'!$F$23</f>
        <v>1182.2087295200001</v>
      </c>
      <c r="Y31" s="36">
        <f>SUMIFS(СВЦЭМ!$D$39:$D$782,СВЦЭМ!$A$39:$A$782,$A31,СВЦЭМ!$B$39:$B$782,Y$11)+'СЕТ СН'!$F$11+СВЦЭМ!$D$10+'СЕТ СН'!$F$6-'СЕТ СН'!$F$23</f>
        <v>1253.40945663</v>
      </c>
    </row>
    <row r="32" spans="1:25" ht="15.75" x14ac:dyDescent="0.2">
      <c r="A32" s="35">
        <f t="shared" si="0"/>
        <v>44307</v>
      </c>
      <c r="B32" s="36">
        <f>SUMIFS(СВЦЭМ!$D$39:$D$782,СВЦЭМ!$A$39:$A$782,$A32,СВЦЭМ!$B$39:$B$782,B$11)+'СЕТ СН'!$F$11+СВЦЭМ!$D$10+'СЕТ СН'!$F$6-'СЕТ СН'!$F$23</f>
        <v>1274.50289004</v>
      </c>
      <c r="C32" s="36">
        <f>SUMIFS(СВЦЭМ!$D$39:$D$782,СВЦЭМ!$A$39:$A$782,$A32,СВЦЭМ!$B$39:$B$782,C$11)+'СЕТ СН'!$F$11+СВЦЭМ!$D$10+'СЕТ СН'!$F$6-'СЕТ СН'!$F$23</f>
        <v>1295.75775213</v>
      </c>
      <c r="D32" s="36">
        <f>SUMIFS(СВЦЭМ!$D$39:$D$782,СВЦЭМ!$A$39:$A$782,$A32,СВЦЭМ!$B$39:$B$782,D$11)+'СЕТ СН'!$F$11+СВЦЭМ!$D$10+'СЕТ СН'!$F$6-'СЕТ СН'!$F$23</f>
        <v>1236.6572365700001</v>
      </c>
      <c r="E32" s="36">
        <f>SUMIFS(СВЦЭМ!$D$39:$D$782,СВЦЭМ!$A$39:$A$782,$A32,СВЦЭМ!$B$39:$B$782,E$11)+'СЕТ СН'!$F$11+СВЦЭМ!$D$10+'СЕТ СН'!$F$6-'СЕТ СН'!$F$23</f>
        <v>1244.6996409800001</v>
      </c>
      <c r="F32" s="36">
        <f>SUMIFS(СВЦЭМ!$D$39:$D$782,СВЦЭМ!$A$39:$A$782,$A32,СВЦЭМ!$B$39:$B$782,F$11)+'СЕТ СН'!$F$11+СВЦЭМ!$D$10+'СЕТ СН'!$F$6-'СЕТ СН'!$F$23</f>
        <v>1246.0629552800001</v>
      </c>
      <c r="G32" s="36">
        <f>SUMIFS(СВЦЭМ!$D$39:$D$782,СВЦЭМ!$A$39:$A$782,$A32,СВЦЭМ!$B$39:$B$782,G$11)+'СЕТ СН'!$F$11+СВЦЭМ!$D$10+'СЕТ СН'!$F$6-'СЕТ СН'!$F$23</f>
        <v>1241.0833176000001</v>
      </c>
      <c r="H32" s="36">
        <f>SUMIFS(СВЦЭМ!$D$39:$D$782,СВЦЭМ!$A$39:$A$782,$A32,СВЦЭМ!$B$39:$B$782,H$11)+'СЕТ СН'!$F$11+СВЦЭМ!$D$10+'СЕТ СН'!$F$6-'СЕТ СН'!$F$23</f>
        <v>1276.8487518500001</v>
      </c>
      <c r="I32" s="36">
        <f>SUMIFS(СВЦЭМ!$D$39:$D$782,СВЦЭМ!$A$39:$A$782,$A32,СВЦЭМ!$B$39:$B$782,I$11)+'СЕТ СН'!$F$11+СВЦЭМ!$D$10+'СЕТ СН'!$F$6-'СЕТ СН'!$F$23</f>
        <v>1272.86867046</v>
      </c>
      <c r="J32" s="36">
        <f>SUMIFS(СВЦЭМ!$D$39:$D$782,СВЦЭМ!$A$39:$A$782,$A32,СВЦЭМ!$B$39:$B$782,J$11)+'СЕТ СН'!$F$11+СВЦЭМ!$D$10+'СЕТ СН'!$F$6-'СЕТ СН'!$F$23</f>
        <v>1237.4029967399999</v>
      </c>
      <c r="K32" s="36">
        <f>SUMIFS(СВЦЭМ!$D$39:$D$782,СВЦЭМ!$A$39:$A$782,$A32,СВЦЭМ!$B$39:$B$782,K$11)+'СЕТ СН'!$F$11+СВЦЭМ!$D$10+'СЕТ СН'!$F$6-'СЕТ СН'!$F$23</f>
        <v>1187.1688908799999</v>
      </c>
      <c r="L32" s="36">
        <f>SUMIFS(СВЦЭМ!$D$39:$D$782,СВЦЭМ!$A$39:$A$782,$A32,СВЦЭМ!$B$39:$B$782,L$11)+'СЕТ СН'!$F$11+СВЦЭМ!$D$10+'СЕТ СН'!$F$6-'СЕТ СН'!$F$23</f>
        <v>1190.62201398</v>
      </c>
      <c r="M32" s="36">
        <f>SUMIFS(СВЦЭМ!$D$39:$D$782,СВЦЭМ!$A$39:$A$782,$A32,СВЦЭМ!$B$39:$B$782,M$11)+'СЕТ СН'!$F$11+СВЦЭМ!$D$10+'СЕТ СН'!$F$6-'СЕТ СН'!$F$23</f>
        <v>1199.7932979899999</v>
      </c>
      <c r="N32" s="36">
        <f>SUMIFS(СВЦЭМ!$D$39:$D$782,СВЦЭМ!$A$39:$A$782,$A32,СВЦЭМ!$B$39:$B$782,N$11)+'СЕТ СН'!$F$11+СВЦЭМ!$D$10+'СЕТ СН'!$F$6-'СЕТ СН'!$F$23</f>
        <v>1221.7884124300001</v>
      </c>
      <c r="O32" s="36">
        <f>SUMIFS(СВЦЭМ!$D$39:$D$782,СВЦЭМ!$A$39:$A$782,$A32,СВЦЭМ!$B$39:$B$782,O$11)+'СЕТ СН'!$F$11+СВЦЭМ!$D$10+'СЕТ СН'!$F$6-'СЕТ СН'!$F$23</f>
        <v>1261.9102891499999</v>
      </c>
      <c r="P32" s="36">
        <f>SUMIFS(СВЦЭМ!$D$39:$D$782,СВЦЭМ!$A$39:$A$782,$A32,СВЦЭМ!$B$39:$B$782,P$11)+'СЕТ СН'!$F$11+СВЦЭМ!$D$10+'СЕТ СН'!$F$6-'СЕТ СН'!$F$23</f>
        <v>1279.5843640600001</v>
      </c>
      <c r="Q32" s="36">
        <f>SUMIFS(СВЦЭМ!$D$39:$D$782,СВЦЭМ!$A$39:$A$782,$A32,СВЦЭМ!$B$39:$B$782,Q$11)+'СЕТ СН'!$F$11+СВЦЭМ!$D$10+'СЕТ СН'!$F$6-'СЕТ СН'!$F$23</f>
        <v>1278.3483087100001</v>
      </c>
      <c r="R32" s="36">
        <f>SUMIFS(СВЦЭМ!$D$39:$D$782,СВЦЭМ!$A$39:$A$782,$A32,СВЦЭМ!$B$39:$B$782,R$11)+'СЕТ СН'!$F$11+СВЦЭМ!$D$10+'СЕТ СН'!$F$6-'СЕТ СН'!$F$23</f>
        <v>1262.80872144</v>
      </c>
      <c r="S32" s="36">
        <f>SUMIFS(СВЦЭМ!$D$39:$D$782,СВЦЭМ!$A$39:$A$782,$A32,СВЦЭМ!$B$39:$B$782,S$11)+'СЕТ СН'!$F$11+СВЦЭМ!$D$10+'СЕТ СН'!$F$6-'СЕТ СН'!$F$23</f>
        <v>1274.8048276700001</v>
      </c>
      <c r="T32" s="36">
        <f>SUMIFS(СВЦЭМ!$D$39:$D$782,СВЦЭМ!$A$39:$A$782,$A32,СВЦЭМ!$B$39:$B$782,T$11)+'СЕТ СН'!$F$11+СВЦЭМ!$D$10+'СЕТ СН'!$F$6-'СЕТ СН'!$F$23</f>
        <v>1222.31714356</v>
      </c>
      <c r="U32" s="36">
        <f>SUMIFS(СВЦЭМ!$D$39:$D$782,СВЦЭМ!$A$39:$A$782,$A32,СВЦЭМ!$B$39:$B$782,U$11)+'СЕТ СН'!$F$11+СВЦЭМ!$D$10+'СЕТ СН'!$F$6-'СЕТ СН'!$F$23</f>
        <v>1144.9857898500002</v>
      </c>
      <c r="V32" s="36">
        <f>SUMIFS(СВЦЭМ!$D$39:$D$782,СВЦЭМ!$A$39:$A$782,$A32,СВЦЭМ!$B$39:$B$782,V$11)+'СЕТ СН'!$F$11+СВЦЭМ!$D$10+'СЕТ СН'!$F$6-'СЕТ СН'!$F$23</f>
        <v>1106.2854681599999</v>
      </c>
      <c r="W32" s="36">
        <f>SUMIFS(СВЦЭМ!$D$39:$D$782,СВЦЭМ!$A$39:$A$782,$A32,СВЦЭМ!$B$39:$B$782,W$11)+'СЕТ СН'!$F$11+СВЦЭМ!$D$10+'СЕТ СН'!$F$6-'СЕТ СН'!$F$23</f>
        <v>1121.7944803</v>
      </c>
      <c r="X32" s="36">
        <f>SUMIFS(СВЦЭМ!$D$39:$D$782,СВЦЭМ!$A$39:$A$782,$A32,СВЦЭМ!$B$39:$B$782,X$11)+'СЕТ СН'!$F$11+СВЦЭМ!$D$10+'СЕТ СН'!$F$6-'СЕТ СН'!$F$23</f>
        <v>1149.3208642900001</v>
      </c>
      <c r="Y32" s="36">
        <f>SUMIFS(СВЦЭМ!$D$39:$D$782,СВЦЭМ!$A$39:$A$782,$A32,СВЦЭМ!$B$39:$B$782,Y$11)+'СЕТ СН'!$F$11+СВЦЭМ!$D$10+'СЕТ СН'!$F$6-'СЕТ СН'!$F$23</f>
        <v>1210.3863794200001</v>
      </c>
    </row>
    <row r="33" spans="1:27" ht="15.75" x14ac:dyDescent="0.2">
      <c r="A33" s="35">
        <f t="shared" si="0"/>
        <v>44308</v>
      </c>
      <c r="B33" s="36">
        <f>SUMIFS(СВЦЭМ!$D$39:$D$782,СВЦЭМ!$A$39:$A$782,$A33,СВЦЭМ!$B$39:$B$782,B$11)+'СЕТ СН'!$F$11+СВЦЭМ!$D$10+'СЕТ СН'!$F$6-'СЕТ СН'!$F$23</f>
        <v>1068.41031901</v>
      </c>
      <c r="C33" s="36">
        <f>SUMIFS(СВЦЭМ!$D$39:$D$782,СВЦЭМ!$A$39:$A$782,$A33,СВЦЭМ!$B$39:$B$782,C$11)+'СЕТ СН'!$F$11+СВЦЭМ!$D$10+'СЕТ СН'!$F$6-'СЕТ СН'!$F$23</f>
        <v>1131.6087299399999</v>
      </c>
      <c r="D33" s="36">
        <f>SUMIFS(СВЦЭМ!$D$39:$D$782,СВЦЭМ!$A$39:$A$782,$A33,СВЦЭМ!$B$39:$B$782,D$11)+'СЕТ СН'!$F$11+СВЦЭМ!$D$10+'СЕТ СН'!$F$6-'СЕТ СН'!$F$23</f>
        <v>1154.65300718</v>
      </c>
      <c r="E33" s="36">
        <f>SUMIFS(СВЦЭМ!$D$39:$D$782,СВЦЭМ!$A$39:$A$782,$A33,СВЦЭМ!$B$39:$B$782,E$11)+'СЕТ СН'!$F$11+СВЦЭМ!$D$10+'СЕТ СН'!$F$6-'СЕТ СН'!$F$23</f>
        <v>1158.6234965200001</v>
      </c>
      <c r="F33" s="36">
        <f>SUMIFS(СВЦЭМ!$D$39:$D$782,СВЦЭМ!$A$39:$A$782,$A33,СВЦЭМ!$B$39:$B$782,F$11)+'СЕТ СН'!$F$11+СВЦЭМ!$D$10+'СЕТ СН'!$F$6-'СЕТ СН'!$F$23</f>
        <v>1162.2144687699999</v>
      </c>
      <c r="G33" s="36">
        <f>SUMIFS(СВЦЭМ!$D$39:$D$782,СВЦЭМ!$A$39:$A$782,$A33,СВЦЭМ!$B$39:$B$782,G$11)+'СЕТ СН'!$F$11+СВЦЭМ!$D$10+'СЕТ СН'!$F$6-'СЕТ СН'!$F$23</f>
        <v>1154.1741540099999</v>
      </c>
      <c r="H33" s="36">
        <f>SUMIFS(СВЦЭМ!$D$39:$D$782,СВЦЭМ!$A$39:$A$782,$A33,СВЦЭМ!$B$39:$B$782,H$11)+'СЕТ СН'!$F$11+СВЦЭМ!$D$10+'СЕТ СН'!$F$6-'СЕТ СН'!$F$23</f>
        <v>1150.4281505599999</v>
      </c>
      <c r="I33" s="36">
        <f>SUMIFS(СВЦЭМ!$D$39:$D$782,СВЦЭМ!$A$39:$A$782,$A33,СВЦЭМ!$B$39:$B$782,I$11)+'СЕТ СН'!$F$11+СВЦЭМ!$D$10+'СЕТ СН'!$F$6-'СЕТ СН'!$F$23</f>
        <v>1084.76743164</v>
      </c>
      <c r="J33" s="36">
        <f>SUMIFS(СВЦЭМ!$D$39:$D$782,СВЦЭМ!$A$39:$A$782,$A33,СВЦЭМ!$B$39:$B$782,J$11)+'СЕТ СН'!$F$11+СВЦЭМ!$D$10+'СЕТ СН'!$F$6-'СЕТ СН'!$F$23</f>
        <v>1022.5936397500001</v>
      </c>
      <c r="K33" s="36">
        <f>SUMIFS(СВЦЭМ!$D$39:$D$782,СВЦЭМ!$A$39:$A$782,$A33,СВЦЭМ!$B$39:$B$782,K$11)+'СЕТ СН'!$F$11+СВЦЭМ!$D$10+'СЕТ СН'!$F$6-'СЕТ СН'!$F$23</f>
        <v>972.79209300000002</v>
      </c>
      <c r="L33" s="36">
        <f>SUMIFS(СВЦЭМ!$D$39:$D$782,СВЦЭМ!$A$39:$A$782,$A33,СВЦЭМ!$B$39:$B$782,L$11)+'СЕТ СН'!$F$11+СВЦЭМ!$D$10+'СЕТ СН'!$F$6-'СЕТ СН'!$F$23</f>
        <v>982.49060810000003</v>
      </c>
      <c r="M33" s="36">
        <f>SUMIFS(СВЦЭМ!$D$39:$D$782,СВЦЭМ!$A$39:$A$782,$A33,СВЦЭМ!$B$39:$B$782,M$11)+'СЕТ СН'!$F$11+СВЦЭМ!$D$10+'СЕТ СН'!$F$6-'СЕТ СН'!$F$23</f>
        <v>981.82635976000006</v>
      </c>
      <c r="N33" s="36">
        <f>SUMIFS(СВЦЭМ!$D$39:$D$782,СВЦЭМ!$A$39:$A$782,$A33,СВЦЭМ!$B$39:$B$782,N$11)+'СЕТ СН'!$F$11+СВЦЭМ!$D$10+'СЕТ СН'!$F$6-'СЕТ СН'!$F$23</f>
        <v>1003.84468889</v>
      </c>
      <c r="O33" s="36">
        <f>SUMIFS(СВЦЭМ!$D$39:$D$782,СВЦЭМ!$A$39:$A$782,$A33,СВЦЭМ!$B$39:$B$782,O$11)+'СЕТ СН'!$F$11+СВЦЭМ!$D$10+'СЕТ СН'!$F$6-'СЕТ СН'!$F$23</f>
        <v>1079.0489858000001</v>
      </c>
      <c r="P33" s="36">
        <f>SUMIFS(СВЦЭМ!$D$39:$D$782,СВЦЭМ!$A$39:$A$782,$A33,СВЦЭМ!$B$39:$B$782,P$11)+'СЕТ СН'!$F$11+СВЦЭМ!$D$10+'СЕТ СН'!$F$6-'СЕТ СН'!$F$23</f>
        <v>1080.3424504100001</v>
      </c>
      <c r="Q33" s="36">
        <f>SUMIFS(СВЦЭМ!$D$39:$D$782,СВЦЭМ!$A$39:$A$782,$A33,СВЦЭМ!$B$39:$B$782,Q$11)+'СЕТ СН'!$F$11+СВЦЭМ!$D$10+'СЕТ СН'!$F$6-'СЕТ СН'!$F$23</f>
        <v>1080.3142866999999</v>
      </c>
      <c r="R33" s="36">
        <f>SUMIFS(СВЦЭМ!$D$39:$D$782,СВЦЭМ!$A$39:$A$782,$A33,СВЦЭМ!$B$39:$B$782,R$11)+'СЕТ СН'!$F$11+СВЦЭМ!$D$10+'СЕТ СН'!$F$6-'СЕТ СН'!$F$23</f>
        <v>1063.0523704299999</v>
      </c>
      <c r="S33" s="36">
        <f>SUMIFS(СВЦЭМ!$D$39:$D$782,СВЦЭМ!$A$39:$A$782,$A33,СВЦЭМ!$B$39:$B$782,S$11)+'СЕТ СН'!$F$11+СВЦЭМ!$D$10+'СЕТ СН'!$F$6-'СЕТ СН'!$F$23</f>
        <v>1069.64359676</v>
      </c>
      <c r="T33" s="36">
        <f>SUMIFS(СВЦЭМ!$D$39:$D$782,СВЦЭМ!$A$39:$A$782,$A33,СВЦЭМ!$B$39:$B$782,T$11)+'СЕТ СН'!$F$11+СВЦЭМ!$D$10+'СЕТ СН'!$F$6-'СЕТ СН'!$F$23</f>
        <v>1005.0204291</v>
      </c>
      <c r="U33" s="36">
        <f>SUMIFS(СВЦЭМ!$D$39:$D$782,СВЦЭМ!$A$39:$A$782,$A33,СВЦЭМ!$B$39:$B$782,U$11)+'СЕТ СН'!$F$11+СВЦЭМ!$D$10+'СЕТ СН'!$F$6-'СЕТ СН'!$F$23</f>
        <v>1007.39361093</v>
      </c>
      <c r="V33" s="36">
        <f>SUMIFS(СВЦЭМ!$D$39:$D$782,СВЦЭМ!$A$39:$A$782,$A33,СВЦЭМ!$B$39:$B$782,V$11)+'СЕТ СН'!$F$11+СВЦЭМ!$D$10+'СЕТ СН'!$F$6-'СЕТ СН'!$F$23</f>
        <v>1045.42981319</v>
      </c>
      <c r="W33" s="36">
        <f>SUMIFS(СВЦЭМ!$D$39:$D$782,СВЦЭМ!$A$39:$A$782,$A33,СВЦЭМ!$B$39:$B$782,W$11)+'СЕТ СН'!$F$11+СВЦЭМ!$D$10+'СЕТ СН'!$F$6-'СЕТ СН'!$F$23</f>
        <v>1061.0214113100001</v>
      </c>
      <c r="X33" s="36">
        <f>SUMIFS(СВЦЭМ!$D$39:$D$782,СВЦЭМ!$A$39:$A$782,$A33,СВЦЭМ!$B$39:$B$782,X$11)+'СЕТ СН'!$F$11+СВЦЭМ!$D$10+'СЕТ СН'!$F$6-'СЕТ СН'!$F$23</f>
        <v>1033.2309485000001</v>
      </c>
      <c r="Y33" s="36">
        <f>SUMIFS(СВЦЭМ!$D$39:$D$782,СВЦЭМ!$A$39:$A$782,$A33,СВЦЭМ!$B$39:$B$782,Y$11)+'СЕТ СН'!$F$11+СВЦЭМ!$D$10+'СЕТ СН'!$F$6-'СЕТ СН'!$F$23</f>
        <v>1012.162189</v>
      </c>
    </row>
    <row r="34" spans="1:27" ht="15.75" x14ac:dyDescent="0.2">
      <c r="A34" s="35">
        <f t="shared" si="0"/>
        <v>44309</v>
      </c>
      <c r="B34" s="36">
        <f>SUMIFS(СВЦЭМ!$D$39:$D$782,СВЦЭМ!$A$39:$A$782,$A34,СВЦЭМ!$B$39:$B$782,B$11)+'СЕТ СН'!$F$11+СВЦЭМ!$D$10+'СЕТ СН'!$F$6-'СЕТ СН'!$F$23</f>
        <v>1010.7995876</v>
      </c>
      <c r="C34" s="36">
        <f>SUMIFS(СВЦЭМ!$D$39:$D$782,СВЦЭМ!$A$39:$A$782,$A34,СВЦЭМ!$B$39:$B$782,C$11)+'СЕТ СН'!$F$11+СВЦЭМ!$D$10+'СЕТ СН'!$F$6-'СЕТ СН'!$F$23</f>
        <v>1072.8111827999999</v>
      </c>
      <c r="D34" s="36">
        <f>SUMIFS(СВЦЭМ!$D$39:$D$782,СВЦЭМ!$A$39:$A$782,$A34,СВЦЭМ!$B$39:$B$782,D$11)+'СЕТ СН'!$F$11+СВЦЭМ!$D$10+'СЕТ СН'!$F$6-'СЕТ СН'!$F$23</f>
        <v>1103.25546265</v>
      </c>
      <c r="E34" s="36">
        <f>SUMIFS(СВЦЭМ!$D$39:$D$782,СВЦЭМ!$A$39:$A$782,$A34,СВЦЭМ!$B$39:$B$782,E$11)+'СЕТ СН'!$F$11+СВЦЭМ!$D$10+'СЕТ СН'!$F$6-'СЕТ СН'!$F$23</f>
        <v>1104.0883174400001</v>
      </c>
      <c r="F34" s="36">
        <f>SUMIFS(СВЦЭМ!$D$39:$D$782,СВЦЭМ!$A$39:$A$782,$A34,СВЦЭМ!$B$39:$B$782,F$11)+'СЕТ СН'!$F$11+СВЦЭМ!$D$10+'СЕТ СН'!$F$6-'СЕТ СН'!$F$23</f>
        <v>1103.8305282900001</v>
      </c>
      <c r="G34" s="36">
        <f>SUMIFS(СВЦЭМ!$D$39:$D$782,СВЦЭМ!$A$39:$A$782,$A34,СВЦЭМ!$B$39:$B$782,G$11)+'СЕТ СН'!$F$11+СВЦЭМ!$D$10+'СЕТ СН'!$F$6-'СЕТ СН'!$F$23</f>
        <v>1086.8687758900001</v>
      </c>
      <c r="H34" s="36">
        <f>SUMIFS(СВЦЭМ!$D$39:$D$782,СВЦЭМ!$A$39:$A$782,$A34,СВЦЭМ!$B$39:$B$782,H$11)+'СЕТ СН'!$F$11+СВЦЭМ!$D$10+'СЕТ СН'!$F$6-'СЕТ СН'!$F$23</f>
        <v>1067.1443720099999</v>
      </c>
      <c r="I34" s="36">
        <f>SUMIFS(СВЦЭМ!$D$39:$D$782,СВЦЭМ!$A$39:$A$782,$A34,СВЦЭМ!$B$39:$B$782,I$11)+'СЕТ СН'!$F$11+СВЦЭМ!$D$10+'СЕТ СН'!$F$6-'СЕТ СН'!$F$23</f>
        <v>1023.15681061</v>
      </c>
      <c r="J34" s="36">
        <f>SUMIFS(СВЦЭМ!$D$39:$D$782,СВЦЭМ!$A$39:$A$782,$A34,СВЦЭМ!$B$39:$B$782,J$11)+'СЕТ СН'!$F$11+СВЦЭМ!$D$10+'СЕТ СН'!$F$6-'СЕТ СН'!$F$23</f>
        <v>1031.4874229299999</v>
      </c>
      <c r="K34" s="36">
        <f>SUMIFS(СВЦЭМ!$D$39:$D$782,СВЦЭМ!$A$39:$A$782,$A34,СВЦЭМ!$B$39:$B$782,K$11)+'СЕТ СН'!$F$11+СВЦЭМ!$D$10+'СЕТ СН'!$F$6-'СЕТ СН'!$F$23</f>
        <v>989.79338575000008</v>
      </c>
      <c r="L34" s="36">
        <f>SUMIFS(СВЦЭМ!$D$39:$D$782,СВЦЭМ!$A$39:$A$782,$A34,СВЦЭМ!$B$39:$B$782,L$11)+'СЕТ СН'!$F$11+СВЦЭМ!$D$10+'СЕТ СН'!$F$6-'СЕТ СН'!$F$23</f>
        <v>995.04286365000007</v>
      </c>
      <c r="M34" s="36">
        <f>SUMIFS(СВЦЭМ!$D$39:$D$782,СВЦЭМ!$A$39:$A$782,$A34,СВЦЭМ!$B$39:$B$782,M$11)+'СЕТ СН'!$F$11+СВЦЭМ!$D$10+'СЕТ СН'!$F$6-'СЕТ СН'!$F$23</f>
        <v>984.77304634000006</v>
      </c>
      <c r="N34" s="36">
        <f>SUMIFS(СВЦЭМ!$D$39:$D$782,СВЦЭМ!$A$39:$A$782,$A34,СВЦЭМ!$B$39:$B$782,N$11)+'СЕТ СН'!$F$11+СВЦЭМ!$D$10+'СЕТ СН'!$F$6-'СЕТ СН'!$F$23</f>
        <v>995.65233160000002</v>
      </c>
      <c r="O34" s="36">
        <f>SUMIFS(СВЦЭМ!$D$39:$D$782,СВЦЭМ!$A$39:$A$782,$A34,СВЦЭМ!$B$39:$B$782,O$11)+'СЕТ СН'!$F$11+СВЦЭМ!$D$10+'СЕТ СН'!$F$6-'СЕТ СН'!$F$23</f>
        <v>1038.72362759</v>
      </c>
      <c r="P34" s="36">
        <f>SUMIFS(СВЦЭМ!$D$39:$D$782,СВЦЭМ!$A$39:$A$782,$A34,СВЦЭМ!$B$39:$B$782,P$11)+'СЕТ СН'!$F$11+СВЦЭМ!$D$10+'СЕТ СН'!$F$6-'СЕТ СН'!$F$23</f>
        <v>1018.41201561</v>
      </c>
      <c r="Q34" s="36">
        <f>SUMIFS(СВЦЭМ!$D$39:$D$782,СВЦЭМ!$A$39:$A$782,$A34,СВЦЭМ!$B$39:$B$782,Q$11)+'СЕТ СН'!$F$11+СВЦЭМ!$D$10+'СЕТ СН'!$F$6-'СЕТ СН'!$F$23</f>
        <v>1011.66881185</v>
      </c>
      <c r="R34" s="36">
        <f>SUMIFS(СВЦЭМ!$D$39:$D$782,СВЦЭМ!$A$39:$A$782,$A34,СВЦЭМ!$B$39:$B$782,R$11)+'СЕТ СН'!$F$11+СВЦЭМ!$D$10+'СЕТ СН'!$F$6-'СЕТ СН'!$F$23</f>
        <v>1009.5165041600001</v>
      </c>
      <c r="S34" s="36">
        <f>SUMIFS(СВЦЭМ!$D$39:$D$782,СВЦЭМ!$A$39:$A$782,$A34,СВЦЭМ!$B$39:$B$782,S$11)+'СЕТ СН'!$F$11+СВЦЭМ!$D$10+'СЕТ СН'!$F$6-'СЕТ СН'!$F$23</f>
        <v>1028.86764391</v>
      </c>
      <c r="T34" s="36">
        <f>SUMIFS(СВЦЭМ!$D$39:$D$782,СВЦЭМ!$A$39:$A$782,$A34,СВЦЭМ!$B$39:$B$782,T$11)+'СЕТ СН'!$F$11+СВЦЭМ!$D$10+'СЕТ СН'!$F$6-'СЕТ СН'!$F$23</f>
        <v>1004.12397164</v>
      </c>
      <c r="U34" s="36">
        <f>SUMIFS(СВЦЭМ!$D$39:$D$782,СВЦЭМ!$A$39:$A$782,$A34,СВЦЭМ!$B$39:$B$782,U$11)+'СЕТ СН'!$F$11+СВЦЭМ!$D$10+'СЕТ СН'!$F$6-'СЕТ СН'!$F$23</f>
        <v>963.14349948000006</v>
      </c>
      <c r="V34" s="36">
        <f>SUMIFS(СВЦЭМ!$D$39:$D$782,СВЦЭМ!$A$39:$A$782,$A34,СВЦЭМ!$B$39:$B$782,V$11)+'СЕТ СН'!$F$11+СВЦЭМ!$D$10+'СЕТ СН'!$F$6-'СЕТ СН'!$F$23</f>
        <v>986.52747653000006</v>
      </c>
      <c r="W34" s="36">
        <f>SUMIFS(СВЦЭМ!$D$39:$D$782,СВЦЭМ!$A$39:$A$782,$A34,СВЦЭМ!$B$39:$B$782,W$11)+'СЕТ СН'!$F$11+СВЦЭМ!$D$10+'СЕТ СН'!$F$6-'СЕТ СН'!$F$23</f>
        <v>1010.11174841</v>
      </c>
      <c r="X34" s="36">
        <f>SUMIFS(СВЦЭМ!$D$39:$D$782,СВЦЭМ!$A$39:$A$782,$A34,СВЦЭМ!$B$39:$B$782,X$11)+'СЕТ СН'!$F$11+СВЦЭМ!$D$10+'СЕТ СН'!$F$6-'СЕТ СН'!$F$23</f>
        <v>963.63121451000006</v>
      </c>
      <c r="Y34" s="36">
        <f>SUMIFS(СВЦЭМ!$D$39:$D$782,СВЦЭМ!$A$39:$A$782,$A34,СВЦЭМ!$B$39:$B$782,Y$11)+'СЕТ СН'!$F$11+СВЦЭМ!$D$10+'СЕТ СН'!$F$6-'СЕТ СН'!$F$23</f>
        <v>946.82623037000008</v>
      </c>
    </row>
    <row r="35" spans="1:27" ht="15.75" x14ac:dyDescent="0.2">
      <c r="A35" s="35">
        <f t="shared" si="0"/>
        <v>44310</v>
      </c>
      <c r="B35" s="36">
        <f>SUMIFS(СВЦЭМ!$D$39:$D$782,СВЦЭМ!$A$39:$A$782,$A35,СВЦЭМ!$B$39:$B$782,B$11)+'СЕТ СН'!$F$11+СВЦЭМ!$D$10+'СЕТ СН'!$F$6-'СЕТ СН'!$F$23</f>
        <v>1180.02190971</v>
      </c>
      <c r="C35" s="36">
        <f>SUMIFS(СВЦЭМ!$D$39:$D$782,СВЦЭМ!$A$39:$A$782,$A35,СВЦЭМ!$B$39:$B$782,C$11)+'СЕТ СН'!$F$11+СВЦЭМ!$D$10+'СЕТ СН'!$F$6-'СЕТ СН'!$F$23</f>
        <v>1280.0396183099999</v>
      </c>
      <c r="D35" s="36">
        <f>SUMIFS(СВЦЭМ!$D$39:$D$782,СВЦЭМ!$A$39:$A$782,$A35,СВЦЭМ!$B$39:$B$782,D$11)+'СЕТ СН'!$F$11+СВЦЭМ!$D$10+'СЕТ СН'!$F$6-'СЕТ СН'!$F$23</f>
        <v>1345.1531162700001</v>
      </c>
      <c r="E35" s="36">
        <f>SUMIFS(СВЦЭМ!$D$39:$D$782,СВЦЭМ!$A$39:$A$782,$A35,СВЦЭМ!$B$39:$B$782,E$11)+'СЕТ СН'!$F$11+СВЦЭМ!$D$10+'СЕТ СН'!$F$6-'СЕТ СН'!$F$23</f>
        <v>1335.2518308000001</v>
      </c>
      <c r="F35" s="36">
        <f>SUMIFS(СВЦЭМ!$D$39:$D$782,СВЦЭМ!$A$39:$A$782,$A35,СВЦЭМ!$B$39:$B$782,F$11)+'СЕТ СН'!$F$11+СВЦЭМ!$D$10+'СЕТ СН'!$F$6-'СЕТ СН'!$F$23</f>
        <v>1350.8240602400001</v>
      </c>
      <c r="G35" s="36">
        <f>SUMIFS(СВЦЭМ!$D$39:$D$782,СВЦЭМ!$A$39:$A$782,$A35,СВЦЭМ!$B$39:$B$782,G$11)+'СЕТ СН'!$F$11+СВЦЭМ!$D$10+'СЕТ СН'!$F$6-'СЕТ СН'!$F$23</f>
        <v>1321.9410448900001</v>
      </c>
      <c r="H35" s="36">
        <f>SUMIFS(СВЦЭМ!$D$39:$D$782,СВЦЭМ!$A$39:$A$782,$A35,СВЦЭМ!$B$39:$B$782,H$11)+'СЕТ СН'!$F$11+СВЦЭМ!$D$10+'СЕТ СН'!$F$6-'СЕТ СН'!$F$23</f>
        <v>1275.5583956299999</v>
      </c>
      <c r="I35" s="36">
        <f>SUMIFS(СВЦЭМ!$D$39:$D$782,СВЦЭМ!$A$39:$A$782,$A35,СВЦЭМ!$B$39:$B$782,I$11)+'СЕТ СН'!$F$11+СВЦЭМ!$D$10+'СЕТ СН'!$F$6-'СЕТ СН'!$F$23</f>
        <v>1228.3231435299999</v>
      </c>
      <c r="J35" s="36">
        <f>SUMIFS(СВЦЭМ!$D$39:$D$782,СВЦЭМ!$A$39:$A$782,$A35,СВЦЭМ!$B$39:$B$782,J$11)+'СЕТ СН'!$F$11+СВЦЭМ!$D$10+'СЕТ СН'!$F$6-'СЕТ СН'!$F$23</f>
        <v>1131.8785132599999</v>
      </c>
      <c r="K35" s="36">
        <f>SUMIFS(СВЦЭМ!$D$39:$D$782,СВЦЭМ!$A$39:$A$782,$A35,СВЦЭМ!$B$39:$B$782,K$11)+'СЕТ СН'!$F$11+СВЦЭМ!$D$10+'СЕТ СН'!$F$6-'СЕТ СН'!$F$23</f>
        <v>1057.88198285</v>
      </c>
      <c r="L35" s="36">
        <f>SUMIFS(СВЦЭМ!$D$39:$D$782,СВЦЭМ!$A$39:$A$782,$A35,СВЦЭМ!$B$39:$B$782,L$11)+'СЕТ СН'!$F$11+СВЦЭМ!$D$10+'СЕТ СН'!$F$6-'СЕТ СН'!$F$23</f>
        <v>1053.1693160699999</v>
      </c>
      <c r="M35" s="36">
        <f>SUMIFS(СВЦЭМ!$D$39:$D$782,СВЦЭМ!$A$39:$A$782,$A35,СВЦЭМ!$B$39:$B$782,M$11)+'СЕТ СН'!$F$11+СВЦЭМ!$D$10+'СЕТ СН'!$F$6-'СЕТ СН'!$F$23</f>
        <v>1068.1523085399999</v>
      </c>
      <c r="N35" s="36">
        <f>SUMIFS(СВЦЭМ!$D$39:$D$782,СВЦЭМ!$A$39:$A$782,$A35,СВЦЭМ!$B$39:$B$782,N$11)+'СЕТ СН'!$F$11+СВЦЭМ!$D$10+'СЕТ СН'!$F$6-'СЕТ СН'!$F$23</f>
        <v>1093.1139908499999</v>
      </c>
      <c r="O35" s="36">
        <f>SUMIFS(СВЦЭМ!$D$39:$D$782,СВЦЭМ!$A$39:$A$782,$A35,СВЦЭМ!$B$39:$B$782,O$11)+'СЕТ СН'!$F$11+СВЦЭМ!$D$10+'СЕТ СН'!$F$6-'СЕТ СН'!$F$23</f>
        <v>1159.13111682</v>
      </c>
      <c r="P35" s="36">
        <f>SUMIFS(СВЦЭМ!$D$39:$D$782,СВЦЭМ!$A$39:$A$782,$A35,СВЦЭМ!$B$39:$B$782,P$11)+'СЕТ СН'!$F$11+СВЦЭМ!$D$10+'СЕТ СН'!$F$6-'СЕТ СН'!$F$23</f>
        <v>1220.81965889</v>
      </c>
      <c r="Q35" s="36">
        <f>SUMIFS(СВЦЭМ!$D$39:$D$782,СВЦЭМ!$A$39:$A$782,$A35,СВЦЭМ!$B$39:$B$782,Q$11)+'СЕТ СН'!$F$11+СВЦЭМ!$D$10+'СЕТ СН'!$F$6-'СЕТ СН'!$F$23</f>
        <v>1227.41246854</v>
      </c>
      <c r="R35" s="36">
        <f>SUMIFS(СВЦЭМ!$D$39:$D$782,СВЦЭМ!$A$39:$A$782,$A35,СВЦЭМ!$B$39:$B$782,R$11)+'СЕТ СН'!$F$11+СВЦЭМ!$D$10+'СЕТ СН'!$F$6-'СЕТ СН'!$F$23</f>
        <v>1220.14295419</v>
      </c>
      <c r="S35" s="36">
        <f>SUMIFS(СВЦЭМ!$D$39:$D$782,СВЦЭМ!$A$39:$A$782,$A35,СВЦЭМ!$B$39:$B$782,S$11)+'СЕТ СН'!$F$11+СВЦЭМ!$D$10+'СЕТ СН'!$F$6-'СЕТ СН'!$F$23</f>
        <v>1195.50100466</v>
      </c>
      <c r="T35" s="36">
        <f>SUMIFS(СВЦЭМ!$D$39:$D$782,СВЦЭМ!$A$39:$A$782,$A35,СВЦЭМ!$B$39:$B$782,T$11)+'СЕТ СН'!$F$11+СВЦЭМ!$D$10+'СЕТ СН'!$F$6-'СЕТ СН'!$F$23</f>
        <v>1108.1599303200001</v>
      </c>
      <c r="U35" s="36">
        <f>SUMIFS(СВЦЭМ!$D$39:$D$782,СВЦЭМ!$A$39:$A$782,$A35,СВЦЭМ!$B$39:$B$782,U$11)+'СЕТ СН'!$F$11+СВЦЭМ!$D$10+'СЕТ СН'!$F$6-'СЕТ СН'!$F$23</f>
        <v>1035.4126125400001</v>
      </c>
      <c r="V35" s="36">
        <f>SUMIFS(СВЦЭМ!$D$39:$D$782,СВЦЭМ!$A$39:$A$782,$A35,СВЦЭМ!$B$39:$B$782,V$11)+'СЕТ СН'!$F$11+СВЦЭМ!$D$10+'СЕТ СН'!$F$6-'СЕТ СН'!$F$23</f>
        <v>976.44239742000002</v>
      </c>
      <c r="W35" s="36">
        <f>SUMIFS(СВЦЭМ!$D$39:$D$782,СВЦЭМ!$A$39:$A$782,$A35,СВЦЭМ!$B$39:$B$782,W$11)+'СЕТ СН'!$F$11+СВЦЭМ!$D$10+'СЕТ СН'!$F$6-'СЕТ СН'!$F$23</f>
        <v>1006.17597792</v>
      </c>
      <c r="X35" s="36">
        <f>SUMIFS(СВЦЭМ!$D$39:$D$782,СВЦЭМ!$A$39:$A$782,$A35,СВЦЭМ!$B$39:$B$782,X$11)+'СЕТ СН'!$F$11+СВЦЭМ!$D$10+'СЕТ СН'!$F$6-'СЕТ СН'!$F$23</f>
        <v>1029.3454799900001</v>
      </c>
      <c r="Y35" s="36">
        <f>SUMIFS(СВЦЭМ!$D$39:$D$782,СВЦЭМ!$A$39:$A$782,$A35,СВЦЭМ!$B$39:$B$782,Y$11)+'СЕТ СН'!$F$11+СВЦЭМ!$D$10+'СЕТ СН'!$F$6-'СЕТ СН'!$F$23</f>
        <v>1094.2787294699999</v>
      </c>
    </row>
    <row r="36" spans="1:27" ht="15.75" x14ac:dyDescent="0.2">
      <c r="A36" s="35">
        <f t="shared" si="0"/>
        <v>44311</v>
      </c>
      <c r="B36" s="36">
        <f>SUMIFS(СВЦЭМ!$D$39:$D$782,СВЦЭМ!$A$39:$A$782,$A36,СВЦЭМ!$B$39:$B$782,B$11)+'СЕТ СН'!$F$11+СВЦЭМ!$D$10+'СЕТ СН'!$F$6-'СЕТ СН'!$F$23</f>
        <v>1131.8178499200001</v>
      </c>
      <c r="C36" s="36">
        <f>SUMIFS(СВЦЭМ!$D$39:$D$782,СВЦЭМ!$A$39:$A$782,$A36,СВЦЭМ!$B$39:$B$782,C$11)+'СЕТ СН'!$F$11+СВЦЭМ!$D$10+'СЕТ СН'!$F$6-'СЕТ СН'!$F$23</f>
        <v>1182.716293</v>
      </c>
      <c r="D36" s="36">
        <f>SUMIFS(СВЦЭМ!$D$39:$D$782,СВЦЭМ!$A$39:$A$782,$A36,СВЦЭМ!$B$39:$B$782,D$11)+'СЕТ СН'!$F$11+СВЦЭМ!$D$10+'СЕТ СН'!$F$6-'СЕТ СН'!$F$23</f>
        <v>1126.74146451</v>
      </c>
      <c r="E36" s="36">
        <f>SUMIFS(СВЦЭМ!$D$39:$D$782,СВЦЭМ!$A$39:$A$782,$A36,СВЦЭМ!$B$39:$B$782,E$11)+'СЕТ СН'!$F$11+СВЦЭМ!$D$10+'СЕТ СН'!$F$6-'СЕТ СН'!$F$23</f>
        <v>1114.9512620400001</v>
      </c>
      <c r="F36" s="36">
        <f>SUMIFS(СВЦЭМ!$D$39:$D$782,СВЦЭМ!$A$39:$A$782,$A36,СВЦЭМ!$B$39:$B$782,F$11)+'СЕТ СН'!$F$11+СВЦЭМ!$D$10+'СЕТ СН'!$F$6-'СЕТ СН'!$F$23</f>
        <v>1113.62637195</v>
      </c>
      <c r="G36" s="36">
        <f>SUMIFS(СВЦЭМ!$D$39:$D$782,СВЦЭМ!$A$39:$A$782,$A36,СВЦЭМ!$B$39:$B$782,G$11)+'СЕТ СН'!$F$11+СВЦЭМ!$D$10+'СЕТ СН'!$F$6-'СЕТ СН'!$F$23</f>
        <v>1119.2022930800001</v>
      </c>
      <c r="H36" s="36">
        <f>SUMIFS(СВЦЭМ!$D$39:$D$782,СВЦЭМ!$A$39:$A$782,$A36,СВЦЭМ!$B$39:$B$782,H$11)+'СЕТ СН'!$F$11+СВЦЭМ!$D$10+'СЕТ СН'!$F$6-'СЕТ СН'!$F$23</f>
        <v>1126.28003827</v>
      </c>
      <c r="I36" s="36">
        <f>SUMIFS(СВЦЭМ!$D$39:$D$782,СВЦЭМ!$A$39:$A$782,$A36,СВЦЭМ!$B$39:$B$782,I$11)+'СЕТ СН'!$F$11+СВЦЭМ!$D$10+'СЕТ СН'!$F$6-'СЕТ СН'!$F$23</f>
        <v>1148.3114206</v>
      </c>
      <c r="J36" s="36">
        <f>SUMIFS(СВЦЭМ!$D$39:$D$782,СВЦЭМ!$A$39:$A$782,$A36,СВЦЭМ!$B$39:$B$782,J$11)+'СЕТ СН'!$F$11+СВЦЭМ!$D$10+'СЕТ СН'!$F$6-'СЕТ СН'!$F$23</f>
        <v>1086.9559889099999</v>
      </c>
      <c r="K36" s="36">
        <f>SUMIFS(СВЦЭМ!$D$39:$D$782,СВЦЭМ!$A$39:$A$782,$A36,СВЦЭМ!$B$39:$B$782,K$11)+'СЕТ СН'!$F$11+СВЦЭМ!$D$10+'СЕТ СН'!$F$6-'СЕТ СН'!$F$23</f>
        <v>1012.25602557</v>
      </c>
      <c r="L36" s="36">
        <f>SUMIFS(СВЦЭМ!$D$39:$D$782,СВЦЭМ!$A$39:$A$782,$A36,СВЦЭМ!$B$39:$B$782,L$11)+'СЕТ СН'!$F$11+СВЦЭМ!$D$10+'СЕТ СН'!$F$6-'СЕТ СН'!$F$23</f>
        <v>1019.08227087</v>
      </c>
      <c r="M36" s="36">
        <f>SUMIFS(СВЦЭМ!$D$39:$D$782,СВЦЭМ!$A$39:$A$782,$A36,СВЦЭМ!$B$39:$B$782,M$11)+'СЕТ СН'!$F$11+СВЦЭМ!$D$10+'СЕТ СН'!$F$6-'СЕТ СН'!$F$23</f>
        <v>1016.4730824000001</v>
      </c>
      <c r="N36" s="36">
        <f>SUMIFS(СВЦЭМ!$D$39:$D$782,СВЦЭМ!$A$39:$A$782,$A36,СВЦЭМ!$B$39:$B$782,N$11)+'СЕТ СН'!$F$11+СВЦЭМ!$D$10+'СЕТ СН'!$F$6-'СЕТ СН'!$F$23</f>
        <v>1043.68988866</v>
      </c>
      <c r="O36" s="36">
        <f>SUMIFS(СВЦЭМ!$D$39:$D$782,СВЦЭМ!$A$39:$A$782,$A36,СВЦЭМ!$B$39:$B$782,O$11)+'СЕТ СН'!$F$11+СВЦЭМ!$D$10+'СЕТ СН'!$F$6-'СЕТ СН'!$F$23</f>
        <v>1115.9020755500001</v>
      </c>
      <c r="P36" s="36">
        <f>SUMIFS(СВЦЭМ!$D$39:$D$782,СВЦЭМ!$A$39:$A$782,$A36,СВЦЭМ!$B$39:$B$782,P$11)+'СЕТ СН'!$F$11+СВЦЭМ!$D$10+'СЕТ СН'!$F$6-'СЕТ СН'!$F$23</f>
        <v>1101.2475022000001</v>
      </c>
      <c r="Q36" s="36">
        <f>SUMIFS(СВЦЭМ!$D$39:$D$782,СВЦЭМ!$A$39:$A$782,$A36,СВЦЭМ!$B$39:$B$782,Q$11)+'СЕТ СН'!$F$11+СВЦЭМ!$D$10+'СЕТ СН'!$F$6-'СЕТ СН'!$F$23</f>
        <v>1071.513739</v>
      </c>
      <c r="R36" s="36">
        <f>SUMIFS(СВЦЭМ!$D$39:$D$782,СВЦЭМ!$A$39:$A$782,$A36,СВЦЭМ!$B$39:$B$782,R$11)+'СЕТ СН'!$F$11+СВЦЭМ!$D$10+'СЕТ СН'!$F$6-'СЕТ СН'!$F$23</f>
        <v>1076.8254732999999</v>
      </c>
      <c r="S36" s="36">
        <f>SUMIFS(СВЦЭМ!$D$39:$D$782,СВЦЭМ!$A$39:$A$782,$A36,СВЦЭМ!$B$39:$B$782,S$11)+'СЕТ СН'!$F$11+СВЦЭМ!$D$10+'СЕТ СН'!$F$6-'СЕТ СН'!$F$23</f>
        <v>1105.6079513500001</v>
      </c>
      <c r="T36" s="36">
        <f>SUMIFS(СВЦЭМ!$D$39:$D$782,СВЦЭМ!$A$39:$A$782,$A36,СВЦЭМ!$B$39:$B$782,T$11)+'СЕТ СН'!$F$11+СВЦЭМ!$D$10+'СЕТ СН'!$F$6-'СЕТ СН'!$F$23</f>
        <v>1031.0662524699999</v>
      </c>
      <c r="U36" s="36">
        <f>SUMIFS(СВЦЭМ!$D$39:$D$782,СВЦЭМ!$A$39:$A$782,$A36,СВЦЭМ!$B$39:$B$782,U$11)+'СЕТ СН'!$F$11+СВЦЭМ!$D$10+'СЕТ СН'!$F$6-'СЕТ СН'!$F$23</f>
        <v>957.55102202</v>
      </c>
      <c r="V36" s="36">
        <f>SUMIFS(СВЦЭМ!$D$39:$D$782,СВЦЭМ!$A$39:$A$782,$A36,СВЦЭМ!$B$39:$B$782,V$11)+'СЕТ СН'!$F$11+СВЦЭМ!$D$10+'СЕТ СН'!$F$6-'СЕТ СН'!$F$23</f>
        <v>938.93087707000007</v>
      </c>
      <c r="W36" s="36">
        <f>SUMIFS(СВЦЭМ!$D$39:$D$782,СВЦЭМ!$A$39:$A$782,$A36,СВЦЭМ!$B$39:$B$782,W$11)+'СЕТ СН'!$F$11+СВЦЭМ!$D$10+'СЕТ СН'!$F$6-'СЕТ СН'!$F$23</f>
        <v>958.39504625000006</v>
      </c>
      <c r="X36" s="36">
        <f>SUMIFS(СВЦЭМ!$D$39:$D$782,СВЦЭМ!$A$39:$A$782,$A36,СВЦЭМ!$B$39:$B$782,X$11)+'СЕТ СН'!$F$11+СВЦЭМ!$D$10+'СЕТ СН'!$F$6-'СЕТ СН'!$F$23</f>
        <v>933.28271470000004</v>
      </c>
      <c r="Y36" s="36">
        <f>SUMIFS(СВЦЭМ!$D$39:$D$782,СВЦЭМ!$A$39:$A$782,$A36,СВЦЭМ!$B$39:$B$782,Y$11)+'СЕТ СН'!$F$11+СВЦЭМ!$D$10+'СЕТ СН'!$F$6-'СЕТ СН'!$F$23</f>
        <v>955.69869924</v>
      </c>
    </row>
    <row r="37" spans="1:27" ht="15.75" x14ac:dyDescent="0.2">
      <c r="A37" s="35">
        <f t="shared" si="0"/>
        <v>44312</v>
      </c>
      <c r="B37" s="36">
        <f>SUMIFS(СВЦЭМ!$D$39:$D$782,СВЦЭМ!$A$39:$A$782,$A37,СВЦЭМ!$B$39:$B$782,B$11)+'СЕТ СН'!$F$11+СВЦЭМ!$D$10+'СЕТ СН'!$F$6-'СЕТ СН'!$F$23</f>
        <v>1064.2511211999999</v>
      </c>
      <c r="C37" s="36">
        <f>SUMIFS(СВЦЭМ!$D$39:$D$782,СВЦЭМ!$A$39:$A$782,$A37,СВЦЭМ!$B$39:$B$782,C$11)+'СЕТ СН'!$F$11+СВЦЭМ!$D$10+'СЕТ СН'!$F$6-'СЕТ СН'!$F$23</f>
        <v>1072.53460548</v>
      </c>
      <c r="D37" s="36">
        <f>SUMIFS(СВЦЭМ!$D$39:$D$782,СВЦЭМ!$A$39:$A$782,$A37,СВЦЭМ!$B$39:$B$782,D$11)+'СЕТ СН'!$F$11+СВЦЭМ!$D$10+'СЕТ СН'!$F$6-'СЕТ СН'!$F$23</f>
        <v>1113.4397662600002</v>
      </c>
      <c r="E37" s="36">
        <f>SUMIFS(СВЦЭМ!$D$39:$D$782,СВЦЭМ!$A$39:$A$782,$A37,СВЦЭМ!$B$39:$B$782,E$11)+'СЕТ СН'!$F$11+СВЦЭМ!$D$10+'СЕТ СН'!$F$6-'СЕТ СН'!$F$23</f>
        <v>1110.7109112099999</v>
      </c>
      <c r="F37" s="36">
        <f>SUMIFS(СВЦЭМ!$D$39:$D$782,СВЦЭМ!$A$39:$A$782,$A37,СВЦЭМ!$B$39:$B$782,F$11)+'СЕТ СН'!$F$11+СВЦЭМ!$D$10+'СЕТ СН'!$F$6-'СЕТ СН'!$F$23</f>
        <v>1124.8305152099999</v>
      </c>
      <c r="G37" s="36">
        <f>SUMIFS(СВЦЭМ!$D$39:$D$782,СВЦЭМ!$A$39:$A$782,$A37,СВЦЭМ!$B$39:$B$782,G$11)+'СЕТ СН'!$F$11+СВЦЭМ!$D$10+'СЕТ СН'!$F$6-'СЕТ СН'!$F$23</f>
        <v>1139.3264857300001</v>
      </c>
      <c r="H37" s="36">
        <f>SUMIFS(СВЦЭМ!$D$39:$D$782,СВЦЭМ!$A$39:$A$782,$A37,СВЦЭМ!$B$39:$B$782,H$11)+'СЕТ СН'!$F$11+СВЦЭМ!$D$10+'СЕТ СН'!$F$6-'СЕТ СН'!$F$23</f>
        <v>1177.9073555100001</v>
      </c>
      <c r="I37" s="36">
        <f>SUMIFS(СВЦЭМ!$D$39:$D$782,СВЦЭМ!$A$39:$A$782,$A37,СВЦЭМ!$B$39:$B$782,I$11)+'СЕТ СН'!$F$11+СВЦЭМ!$D$10+'СЕТ СН'!$F$6-'СЕТ СН'!$F$23</f>
        <v>1116.69725993</v>
      </c>
      <c r="J37" s="36">
        <f>SUMIFS(СВЦЭМ!$D$39:$D$782,СВЦЭМ!$A$39:$A$782,$A37,СВЦЭМ!$B$39:$B$782,J$11)+'СЕТ СН'!$F$11+СВЦЭМ!$D$10+'СЕТ СН'!$F$6-'СЕТ СН'!$F$23</f>
        <v>1086.03943076</v>
      </c>
      <c r="K37" s="36">
        <f>SUMIFS(СВЦЭМ!$D$39:$D$782,СВЦЭМ!$A$39:$A$782,$A37,СВЦЭМ!$B$39:$B$782,K$11)+'СЕТ СН'!$F$11+СВЦЭМ!$D$10+'СЕТ СН'!$F$6-'СЕТ СН'!$F$23</f>
        <v>1019.97384141</v>
      </c>
      <c r="L37" s="36">
        <f>SUMIFS(СВЦЭМ!$D$39:$D$782,СВЦЭМ!$A$39:$A$782,$A37,СВЦЭМ!$B$39:$B$782,L$11)+'СЕТ СН'!$F$11+СВЦЭМ!$D$10+'СЕТ СН'!$F$6-'СЕТ СН'!$F$23</f>
        <v>1021.52685368</v>
      </c>
      <c r="M37" s="36">
        <f>SUMIFS(СВЦЭМ!$D$39:$D$782,СВЦЭМ!$A$39:$A$782,$A37,СВЦЭМ!$B$39:$B$782,M$11)+'СЕТ СН'!$F$11+СВЦЭМ!$D$10+'СЕТ СН'!$F$6-'СЕТ СН'!$F$23</f>
        <v>1022.6125186100001</v>
      </c>
      <c r="N37" s="36">
        <f>SUMIFS(СВЦЭМ!$D$39:$D$782,СВЦЭМ!$A$39:$A$782,$A37,СВЦЭМ!$B$39:$B$782,N$11)+'СЕТ СН'!$F$11+СВЦЭМ!$D$10+'СЕТ СН'!$F$6-'СЕТ СН'!$F$23</f>
        <v>1052.0756081699999</v>
      </c>
      <c r="O37" s="36">
        <f>SUMIFS(СВЦЭМ!$D$39:$D$782,СВЦЭМ!$A$39:$A$782,$A37,СВЦЭМ!$B$39:$B$782,O$11)+'СЕТ СН'!$F$11+СВЦЭМ!$D$10+'СЕТ СН'!$F$6-'СЕТ СН'!$F$23</f>
        <v>1106.8749323700001</v>
      </c>
      <c r="P37" s="36">
        <f>SUMIFS(СВЦЭМ!$D$39:$D$782,СВЦЭМ!$A$39:$A$782,$A37,СВЦЭМ!$B$39:$B$782,P$11)+'СЕТ СН'!$F$11+СВЦЭМ!$D$10+'СЕТ СН'!$F$6-'СЕТ СН'!$F$23</f>
        <v>1160.9467107</v>
      </c>
      <c r="Q37" s="36">
        <f>SUMIFS(СВЦЭМ!$D$39:$D$782,СВЦЭМ!$A$39:$A$782,$A37,СВЦЭМ!$B$39:$B$782,Q$11)+'СЕТ СН'!$F$11+СВЦЭМ!$D$10+'СЕТ СН'!$F$6-'СЕТ СН'!$F$23</f>
        <v>1170.3472126700001</v>
      </c>
      <c r="R37" s="36">
        <f>SUMIFS(СВЦЭМ!$D$39:$D$782,СВЦЭМ!$A$39:$A$782,$A37,СВЦЭМ!$B$39:$B$782,R$11)+'СЕТ СН'!$F$11+СВЦЭМ!$D$10+'СЕТ СН'!$F$6-'СЕТ СН'!$F$23</f>
        <v>1148.4227442200001</v>
      </c>
      <c r="S37" s="36">
        <f>SUMIFS(СВЦЭМ!$D$39:$D$782,СВЦЭМ!$A$39:$A$782,$A37,СВЦЭМ!$B$39:$B$782,S$11)+'СЕТ СН'!$F$11+СВЦЭМ!$D$10+'СЕТ СН'!$F$6-'СЕТ СН'!$F$23</f>
        <v>1124.0424183100001</v>
      </c>
      <c r="T37" s="36">
        <f>SUMIFS(СВЦЭМ!$D$39:$D$782,СВЦЭМ!$A$39:$A$782,$A37,СВЦЭМ!$B$39:$B$782,T$11)+'СЕТ СН'!$F$11+СВЦЭМ!$D$10+'СЕТ СН'!$F$6-'СЕТ СН'!$F$23</f>
        <v>1058.50191167</v>
      </c>
      <c r="U37" s="36">
        <f>SUMIFS(СВЦЭМ!$D$39:$D$782,СВЦЭМ!$A$39:$A$782,$A37,СВЦЭМ!$B$39:$B$782,U$11)+'СЕТ СН'!$F$11+СВЦЭМ!$D$10+'СЕТ СН'!$F$6-'СЕТ СН'!$F$23</f>
        <v>999.65291486000001</v>
      </c>
      <c r="V37" s="36">
        <f>SUMIFS(СВЦЭМ!$D$39:$D$782,СВЦЭМ!$A$39:$A$782,$A37,СВЦЭМ!$B$39:$B$782,V$11)+'СЕТ СН'!$F$11+СВЦЭМ!$D$10+'СЕТ СН'!$F$6-'СЕТ СН'!$F$23</f>
        <v>996.77876769</v>
      </c>
      <c r="W37" s="36">
        <f>SUMIFS(СВЦЭМ!$D$39:$D$782,СВЦЭМ!$A$39:$A$782,$A37,СВЦЭМ!$B$39:$B$782,W$11)+'СЕТ СН'!$F$11+СВЦЭМ!$D$10+'СЕТ СН'!$F$6-'СЕТ СН'!$F$23</f>
        <v>1011.9064791000001</v>
      </c>
      <c r="X37" s="36">
        <f>SUMIFS(СВЦЭМ!$D$39:$D$782,СВЦЭМ!$A$39:$A$782,$A37,СВЦЭМ!$B$39:$B$782,X$11)+'СЕТ СН'!$F$11+СВЦЭМ!$D$10+'СЕТ СН'!$F$6-'СЕТ СН'!$F$23</f>
        <v>1008.66181339</v>
      </c>
      <c r="Y37" s="36">
        <f>SUMIFS(СВЦЭМ!$D$39:$D$782,СВЦЭМ!$A$39:$A$782,$A37,СВЦЭМ!$B$39:$B$782,Y$11)+'СЕТ СН'!$F$11+СВЦЭМ!$D$10+'СЕТ СН'!$F$6-'СЕТ СН'!$F$23</f>
        <v>1056.9945981000001</v>
      </c>
    </row>
    <row r="38" spans="1:27" ht="15.75" x14ac:dyDescent="0.2">
      <c r="A38" s="35">
        <f t="shared" si="0"/>
        <v>44313</v>
      </c>
      <c r="B38" s="36">
        <f>SUMIFS(СВЦЭМ!$D$39:$D$782,СВЦЭМ!$A$39:$A$782,$A38,СВЦЭМ!$B$39:$B$782,B$11)+'СЕТ СН'!$F$11+СВЦЭМ!$D$10+'СЕТ СН'!$F$6-'СЕТ СН'!$F$23</f>
        <v>1300.4408882</v>
      </c>
      <c r="C38" s="36">
        <f>SUMIFS(СВЦЭМ!$D$39:$D$782,СВЦЭМ!$A$39:$A$782,$A38,СВЦЭМ!$B$39:$B$782,C$11)+'СЕТ СН'!$F$11+СВЦЭМ!$D$10+'СЕТ СН'!$F$6-'СЕТ СН'!$F$23</f>
        <v>1387.7594891399999</v>
      </c>
      <c r="D38" s="36">
        <f>SUMIFS(СВЦЭМ!$D$39:$D$782,СВЦЭМ!$A$39:$A$782,$A38,СВЦЭМ!$B$39:$B$782,D$11)+'СЕТ СН'!$F$11+СВЦЭМ!$D$10+'СЕТ СН'!$F$6-'СЕТ СН'!$F$23</f>
        <v>1361.1080890999999</v>
      </c>
      <c r="E38" s="36">
        <f>SUMIFS(СВЦЭМ!$D$39:$D$782,СВЦЭМ!$A$39:$A$782,$A38,СВЦЭМ!$B$39:$B$782,E$11)+'СЕТ СН'!$F$11+СВЦЭМ!$D$10+'СЕТ СН'!$F$6-'СЕТ СН'!$F$23</f>
        <v>1357.45976458</v>
      </c>
      <c r="F38" s="36">
        <f>SUMIFS(СВЦЭМ!$D$39:$D$782,СВЦЭМ!$A$39:$A$782,$A38,СВЦЭМ!$B$39:$B$782,F$11)+'СЕТ СН'!$F$11+СВЦЭМ!$D$10+'СЕТ СН'!$F$6-'СЕТ СН'!$F$23</f>
        <v>1357.6084855900001</v>
      </c>
      <c r="G38" s="36">
        <f>SUMIFS(СВЦЭМ!$D$39:$D$782,СВЦЭМ!$A$39:$A$782,$A38,СВЦЭМ!$B$39:$B$782,G$11)+'СЕТ СН'!$F$11+СВЦЭМ!$D$10+'СЕТ СН'!$F$6-'СЕТ СН'!$F$23</f>
        <v>1368.6607307300001</v>
      </c>
      <c r="H38" s="36">
        <f>SUMIFS(СВЦЭМ!$D$39:$D$782,СВЦЭМ!$A$39:$A$782,$A38,СВЦЭМ!$B$39:$B$782,H$11)+'СЕТ СН'!$F$11+СВЦЭМ!$D$10+'СЕТ СН'!$F$6-'СЕТ СН'!$F$23</f>
        <v>1382.2384932800001</v>
      </c>
      <c r="I38" s="36">
        <f>SUMIFS(СВЦЭМ!$D$39:$D$782,СВЦЭМ!$A$39:$A$782,$A38,СВЦЭМ!$B$39:$B$782,I$11)+'СЕТ СН'!$F$11+СВЦЭМ!$D$10+'СЕТ СН'!$F$6-'СЕТ СН'!$F$23</f>
        <v>1309.57890107</v>
      </c>
      <c r="J38" s="36">
        <f>SUMIFS(СВЦЭМ!$D$39:$D$782,СВЦЭМ!$A$39:$A$782,$A38,СВЦЭМ!$B$39:$B$782,J$11)+'СЕТ СН'!$F$11+СВЦЭМ!$D$10+'СЕТ СН'!$F$6-'СЕТ СН'!$F$23</f>
        <v>1226.4523386600001</v>
      </c>
      <c r="K38" s="36">
        <f>SUMIFS(СВЦЭМ!$D$39:$D$782,СВЦЭМ!$A$39:$A$782,$A38,СВЦЭМ!$B$39:$B$782,K$11)+'СЕТ СН'!$F$11+СВЦЭМ!$D$10+'СЕТ СН'!$F$6-'СЕТ СН'!$F$23</f>
        <v>1173.33678377</v>
      </c>
      <c r="L38" s="36">
        <f>SUMIFS(СВЦЭМ!$D$39:$D$782,СВЦЭМ!$A$39:$A$782,$A38,СВЦЭМ!$B$39:$B$782,L$11)+'СЕТ СН'!$F$11+СВЦЭМ!$D$10+'СЕТ СН'!$F$6-'СЕТ СН'!$F$23</f>
        <v>1180.25284255</v>
      </c>
      <c r="M38" s="36">
        <f>SUMIFS(СВЦЭМ!$D$39:$D$782,СВЦЭМ!$A$39:$A$782,$A38,СВЦЭМ!$B$39:$B$782,M$11)+'СЕТ СН'!$F$11+СВЦЭМ!$D$10+'СЕТ СН'!$F$6-'СЕТ СН'!$F$23</f>
        <v>1192.2944335500001</v>
      </c>
      <c r="N38" s="36">
        <f>SUMIFS(СВЦЭМ!$D$39:$D$782,СВЦЭМ!$A$39:$A$782,$A38,СВЦЭМ!$B$39:$B$782,N$11)+'СЕТ СН'!$F$11+СВЦЭМ!$D$10+'СЕТ СН'!$F$6-'СЕТ СН'!$F$23</f>
        <v>1222.98099432</v>
      </c>
      <c r="O38" s="36">
        <f>SUMIFS(СВЦЭМ!$D$39:$D$782,СВЦЭМ!$A$39:$A$782,$A38,СВЦЭМ!$B$39:$B$782,O$11)+'СЕТ СН'!$F$11+СВЦЭМ!$D$10+'СЕТ СН'!$F$6-'СЕТ СН'!$F$23</f>
        <v>1278.69341375</v>
      </c>
      <c r="P38" s="36">
        <f>SUMIFS(СВЦЭМ!$D$39:$D$782,СВЦЭМ!$A$39:$A$782,$A38,СВЦЭМ!$B$39:$B$782,P$11)+'СЕТ СН'!$F$11+СВЦЭМ!$D$10+'СЕТ СН'!$F$6-'СЕТ СН'!$F$23</f>
        <v>1295.73184472</v>
      </c>
      <c r="Q38" s="36">
        <f>SUMIFS(СВЦЭМ!$D$39:$D$782,СВЦЭМ!$A$39:$A$782,$A38,СВЦЭМ!$B$39:$B$782,Q$11)+'СЕТ СН'!$F$11+СВЦЭМ!$D$10+'СЕТ СН'!$F$6-'СЕТ СН'!$F$23</f>
        <v>1278.6582980000001</v>
      </c>
      <c r="R38" s="36">
        <f>SUMIFS(СВЦЭМ!$D$39:$D$782,СВЦЭМ!$A$39:$A$782,$A38,СВЦЭМ!$B$39:$B$782,R$11)+'СЕТ СН'!$F$11+СВЦЭМ!$D$10+'СЕТ СН'!$F$6-'СЕТ СН'!$F$23</f>
        <v>1279.2006366000001</v>
      </c>
      <c r="S38" s="36">
        <f>SUMIFS(СВЦЭМ!$D$39:$D$782,СВЦЭМ!$A$39:$A$782,$A38,СВЦЭМ!$B$39:$B$782,S$11)+'СЕТ СН'!$F$11+СВЦЭМ!$D$10+'СЕТ СН'!$F$6-'СЕТ СН'!$F$23</f>
        <v>1302.5123101700001</v>
      </c>
      <c r="T38" s="36">
        <f>SUMIFS(СВЦЭМ!$D$39:$D$782,СВЦЭМ!$A$39:$A$782,$A38,СВЦЭМ!$B$39:$B$782,T$11)+'СЕТ СН'!$F$11+СВЦЭМ!$D$10+'СЕТ СН'!$F$6-'СЕТ СН'!$F$23</f>
        <v>1218.4440975499999</v>
      </c>
      <c r="U38" s="36">
        <f>SUMIFS(СВЦЭМ!$D$39:$D$782,СВЦЭМ!$A$39:$A$782,$A38,СВЦЭМ!$B$39:$B$782,U$11)+'СЕТ СН'!$F$11+СВЦЭМ!$D$10+'СЕТ СН'!$F$6-'СЕТ СН'!$F$23</f>
        <v>1132.30390988</v>
      </c>
      <c r="V38" s="36">
        <f>SUMIFS(СВЦЭМ!$D$39:$D$782,СВЦЭМ!$A$39:$A$782,$A38,СВЦЭМ!$B$39:$B$782,V$11)+'СЕТ СН'!$F$11+СВЦЭМ!$D$10+'СЕТ СН'!$F$6-'СЕТ СН'!$F$23</f>
        <v>1113.81223961</v>
      </c>
      <c r="W38" s="36">
        <f>SUMIFS(СВЦЭМ!$D$39:$D$782,СВЦЭМ!$A$39:$A$782,$A38,СВЦЭМ!$B$39:$B$782,W$11)+'СЕТ СН'!$F$11+СВЦЭМ!$D$10+'СЕТ СН'!$F$6-'СЕТ СН'!$F$23</f>
        <v>1122.91356969</v>
      </c>
      <c r="X38" s="36">
        <f>SUMIFS(СВЦЭМ!$D$39:$D$782,СВЦЭМ!$A$39:$A$782,$A38,СВЦЭМ!$B$39:$B$782,X$11)+'СЕТ СН'!$F$11+СВЦЭМ!$D$10+'СЕТ СН'!$F$6-'СЕТ СН'!$F$23</f>
        <v>1120.04224615</v>
      </c>
      <c r="Y38" s="36">
        <f>SUMIFS(СВЦЭМ!$D$39:$D$782,СВЦЭМ!$A$39:$A$782,$A38,СВЦЭМ!$B$39:$B$782,Y$11)+'СЕТ СН'!$F$11+СВЦЭМ!$D$10+'СЕТ СН'!$F$6-'СЕТ СН'!$F$23</f>
        <v>1161.94834221</v>
      </c>
    </row>
    <row r="39" spans="1:27" ht="15.75" x14ac:dyDescent="0.2">
      <c r="A39" s="35">
        <f t="shared" si="0"/>
        <v>44314</v>
      </c>
      <c r="B39" s="36">
        <f>SUMIFS(СВЦЭМ!$D$39:$D$782,СВЦЭМ!$A$39:$A$782,$A39,СВЦЭМ!$B$39:$B$782,B$11)+'СЕТ СН'!$F$11+СВЦЭМ!$D$10+'СЕТ СН'!$F$6-'СЕТ СН'!$F$23</f>
        <v>1299.7116256199999</v>
      </c>
      <c r="C39" s="36">
        <f>SUMIFS(СВЦЭМ!$D$39:$D$782,СВЦЭМ!$A$39:$A$782,$A39,СВЦЭМ!$B$39:$B$782,C$11)+'СЕТ СН'!$F$11+СВЦЭМ!$D$10+'СЕТ СН'!$F$6-'СЕТ СН'!$F$23</f>
        <v>1388.9448517400001</v>
      </c>
      <c r="D39" s="36">
        <f>SUMIFS(СВЦЭМ!$D$39:$D$782,СВЦЭМ!$A$39:$A$782,$A39,СВЦЭМ!$B$39:$B$782,D$11)+'СЕТ СН'!$F$11+СВЦЭМ!$D$10+'СЕТ СН'!$F$6-'СЕТ СН'!$F$23</f>
        <v>1413.6978471499999</v>
      </c>
      <c r="E39" s="36">
        <f>SUMIFS(СВЦЭМ!$D$39:$D$782,СВЦЭМ!$A$39:$A$782,$A39,СВЦЭМ!$B$39:$B$782,E$11)+'СЕТ СН'!$F$11+СВЦЭМ!$D$10+'СЕТ СН'!$F$6-'СЕТ СН'!$F$23</f>
        <v>1413.5805193200001</v>
      </c>
      <c r="F39" s="36">
        <f>SUMIFS(СВЦЭМ!$D$39:$D$782,СВЦЭМ!$A$39:$A$782,$A39,СВЦЭМ!$B$39:$B$782,F$11)+'СЕТ СН'!$F$11+СВЦЭМ!$D$10+'СЕТ СН'!$F$6-'СЕТ СН'!$F$23</f>
        <v>1424.1329669700001</v>
      </c>
      <c r="G39" s="36">
        <f>SUMIFS(СВЦЭМ!$D$39:$D$782,СВЦЭМ!$A$39:$A$782,$A39,СВЦЭМ!$B$39:$B$782,G$11)+'СЕТ СН'!$F$11+СВЦЭМ!$D$10+'СЕТ СН'!$F$6-'СЕТ СН'!$F$23</f>
        <v>1431.75917609</v>
      </c>
      <c r="H39" s="36">
        <f>SUMIFS(СВЦЭМ!$D$39:$D$782,СВЦЭМ!$A$39:$A$782,$A39,СВЦЭМ!$B$39:$B$782,H$11)+'СЕТ СН'!$F$11+СВЦЭМ!$D$10+'СЕТ СН'!$F$6-'СЕТ СН'!$F$23</f>
        <v>1420.92305304</v>
      </c>
      <c r="I39" s="36">
        <f>SUMIFS(СВЦЭМ!$D$39:$D$782,СВЦЭМ!$A$39:$A$782,$A39,СВЦЭМ!$B$39:$B$782,I$11)+'СЕТ СН'!$F$11+СВЦЭМ!$D$10+'СЕТ СН'!$F$6-'СЕТ СН'!$F$23</f>
        <v>1334.1473775700001</v>
      </c>
      <c r="J39" s="36">
        <f>SUMIFS(СВЦЭМ!$D$39:$D$782,СВЦЭМ!$A$39:$A$782,$A39,СВЦЭМ!$B$39:$B$782,J$11)+'СЕТ СН'!$F$11+СВЦЭМ!$D$10+'СЕТ СН'!$F$6-'СЕТ СН'!$F$23</f>
        <v>1250.1438298600001</v>
      </c>
      <c r="K39" s="36">
        <f>SUMIFS(СВЦЭМ!$D$39:$D$782,СВЦЭМ!$A$39:$A$782,$A39,СВЦЭМ!$B$39:$B$782,K$11)+'СЕТ СН'!$F$11+СВЦЭМ!$D$10+'СЕТ СН'!$F$6-'СЕТ СН'!$F$23</f>
        <v>1184.5697392700001</v>
      </c>
      <c r="L39" s="36">
        <f>SUMIFS(СВЦЭМ!$D$39:$D$782,СВЦЭМ!$A$39:$A$782,$A39,СВЦЭМ!$B$39:$B$782,L$11)+'СЕТ СН'!$F$11+СВЦЭМ!$D$10+'СЕТ СН'!$F$6-'СЕТ СН'!$F$23</f>
        <v>1180.59772987</v>
      </c>
      <c r="M39" s="36">
        <f>SUMIFS(СВЦЭМ!$D$39:$D$782,СВЦЭМ!$A$39:$A$782,$A39,СВЦЭМ!$B$39:$B$782,M$11)+'СЕТ СН'!$F$11+СВЦЭМ!$D$10+'СЕТ СН'!$F$6-'СЕТ СН'!$F$23</f>
        <v>1196.36380609</v>
      </c>
      <c r="N39" s="36">
        <f>SUMIFS(СВЦЭМ!$D$39:$D$782,СВЦЭМ!$A$39:$A$782,$A39,СВЦЭМ!$B$39:$B$782,N$11)+'СЕТ СН'!$F$11+СВЦЭМ!$D$10+'СЕТ СН'!$F$6-'СЕТ СН'!$F$23</f>
        <v>1238.7436521500001</v>
      </c>
      <c r="O39" s="36">
        <f>SUMIFS(СВЦЭМ!$D$39:$D$782,СВЦЭМ!$A$39:$A$782,$A39,СВЦЭМ!$B$39:$B$782,O$11)+'СЕТ СН'!$F$11+СВЦЭМ!$D$10+'СЕТ СН'!$F$6-'СЕТ СН'!$F$23</f>
        <v>1282.8475746199999</v>
      </c>
      <c r="P39" s="36">
        <f>SUMIFS(СВЦЭМ!$D$39:$D$782,СВЦЭМ!$A$39:$A$782,$A39,СВЦЭМ!$B$39:$B$782,P$11)+'СЕТ СН'!$F$11+СВЦЭМ!$D$10+'СЕТ СН'!$F$6-'СЕТ СН'!$F$23</f>
        <v>1332.97880639</v>
      </c>
      <c r="Q39" s="36">
        <f>SUMIFS(СВЦЭМ!$D$39:$D$782,СВЦЭМ!$A$39:$A$782,$A39,СВЦЭМ!$B$39:$B$782,Q$11)+'СЕТ СН'!$F$11+СВЦЭМ!$D$10+'СЕТ СН'!$F$6-'СЕТ СН'!$F$23</f>
        <v>1334.6249973199999</v>
      </c>
      <c r="R39" s="36">
        <f>SUMIFS(СВЦЭМ!$D$39:$D$782,СВЦЭМ!$A$39:$A$782,$A39,СВЦЭМ!$B$39:$B$782,R$11)+'СЕТ СН'!$F$11+СВЦЭМ!$D$10+'СЕТ СН'!$F$6-'СЕТ СН'!$F$23</f>
        <v>1332.0694019600001</v>
      </c>
      <c r="S39" s="36">
        <f>SUMIFS(СВЦЭМ!$D$39:$D$782,СВЦЭМ!$A$39:$A$782,$A39,СВЦЭМ!$B$39:$B$782,S$11)+'СЕТ СН'!$F$11+СВЦЭМ!$D$10+'СЕТ СН'!$F$6-'СЕТ СН'!$F$23</f>
        <v>1339.07012444</v>
      </c>
      <c r="T39" s="36">
        <f>SUMIFS(СВЦЭМ!$D$39:$D$782,СВЦЭМ!$A$39:$A$782,$A39,СВЦЭМ!$B$39:$B$782,T$11)+'СЕТ СН'!$F$11+СВЦЭМ!$D$10+'СЕТ СН'!$F$6-'СЕТ СН'!$F$23</f>
        <v>1249.8492471100001</v>
      </c>
      <c r="U39" s="36">
        <f>SUMIFS(СВЦЭМ!$D$39:$D$782,СВЦЭМ!$A$39:$A$782,$A39,СВЦЭМ!$B$39:$B$782,U$11)+'СЕТ СН'!$F$11+СВЦЭМ!$D$10+'СЕТ СН'!$F$6-'СЕТ СН'!$F$23</f>
        <v>1172.99410149</v>
      </c>
      <c r="V39" s="36">
        <f>SUMIFS(СВЦЭМ!$D$39:$D$782,СВЦЭМ!$A$39:$A$782,$A39,СВЦЭМ!$B$39:$B$782,V$11)+'СЕТ СН'!$F$11+СВЦЭМ!$D$10+'СЕТ СН'!$F$6-'СЕТ СН'!$F$23</f>
        <v>1142.9390999899999</v>
      </c>
      <c r="W39" s="36">
        <f>SUMIFS(СВЦЭМ!$D$39:$D$782,СВЦЭМ!$A$39:$A$782,$A39,СВЦЭМ!$B$39:$B$782,W$11)+'СЕТ СН'!$F$11+СВЦЭМ!$D$10+'СЕТ СН'!$F$6-'СЕТ СН'!$F$23</f>
        <v>1162.31803216</v>
      </c>
      <c r="X39" s="36">
        <f>SUMIFS(СВЦЭМ!$D$39:$D$782,СВЦЭМ!$A$39:$A$782,$A39,СВЦЭМ!$B$39:$B$782,X$11)+'СЕТ СН'!$F$11+СВЦЭМ!$D$10+'СЕТ СН'!$F$6-'СЕТ СН'!$F$23</f>
        <v>1199.1031471700001</v>
      </c>
      <c r="Y39" s="36">
        <f>SUMIFS(СВЦЭМ!$D$39:$D$782,СВЦЭМ!$A$39:$A$782,$A39,СВЦЭМ!$B$39:$B$782,Y$11)+'СЕТ СН'!$F$11+СВЦЭМ!$D$10+'СЕТ СН'!$F$6-'СЕТ СН'!$F$23</f>
        <v>1266.95525729</v>
      </c>
    </row>
    <row r="40" spans="1:27" ht="15.75" x14ac:dyDescent="0.2">
      <c r="A40" s="35">
        <f t="shared" si="0"/>
        <v>44315</v>
      </c>
      <c r="B40" s="36">
        <f>SUMIFS(СВЦЭМ!$D$39:$D$782,СВЦЭМ!$A$39:$A$782,$A40,СВЦЭМ!$B$39:$B$782,B$11)+'СЕТ СН'!$F$11+СВЦЭМ!$D$10+'СЕТ СН'!$F$6-'СЕТ СН'!$F$23</f>
        <v>1307.5995478500001</v>
      </c>
      <c r="C40" s="36">
        <f>SUMIFS(СВЦЭМ!$D$39:$D$782,СВЦЭМ!$A$39:$A$782,$A40,СВЦЭМ!$B$39:$B$782,C$11)+'СЕТ СН'!$F$11+СВЦЭМ!$D$10+'СЕТ СН'!$F$6-'СЕТ СН'!$F$23</f>
        <v>1407.3194772100001</v>
      </c>
      <c r="D40" s="36">
        <f>SUMIFS(СВЦЭМ!$D$39:$D$782,СВЦЭМ!$A$39:$A$782,$A40,СВЦЭМ!$B$39:$B$782,D$11)+'СЕТ СН'!$F$11+СВЦЭМ!$D$10+'СЕТ СН'!$F$6-'СЕТ СН'!$F$23</f>
        <v>1410.5180051500001</v>
      </c>
      <c r="E40" s="36">
        <f>SUMIFS(СВЦЭМ!$D$39:$D$782,СВЦЭМ!$A$39:$A$782,$A40,СВЦЭМ!$B$39:$B$782,E$11)+'СЕТ СН'!$F$11+СВЦЭМ!$D$10+'СЕТ СН'!$F$6-'СЕТ СН'!$F$23</f>
        <v>1406.5139949900001</v>
      </c>
      <c r="F40" s="36">
        <f>SUMIFS(СВЦЭМ!$D$39:$D$782,СВЦЭМ!$A$39:$A$782,$A40,СВЦЭМ!$B$39:$B$782,F$11)+'СЕТ СН'!$F$11+СВЦЭМ!$D$10+'СЕТ СН'!$F$6-'СЕТ СН'!$F$23</f>
        <v>1419.6869321700001</v>
      </c>
      <c r="G40" s="36">
        <f>SUMIFS(СВЦЭМ!$D$39:$D$782,СВЦЭМ!$A$39:$A$782,$A40,СВЦЭМ!$B$39:$B$782,G$11)+'СЕТ СН'!$F$11+СВЦЭМ!$D$10+'СЕТ СН'!$F$6-'СЕТ СН'!$F$23</f>
        <v>1428.33506698</v>
      </c>
      <c r="H40" s="36">
        <f>SUMIFS(СВЦЭМ!$D$39:$D$782,СВЦЭМ!$A$39:$A$782,$A40,СВЦЭМ!$B$39:$B$782,H$11)+'СЕТ СН'!$F$11+СВЦЭМ!$D$10+'СЕТ СН'!$F$6-'СЕТ СН'!$F$23</f>
        <v>1428.5434194500001</v>
      </c>
      <c r="I40" s="36">
        <f>SUMIFS(СВЦЭМ!$D$39:$D$782,СВЦЭМ!$A$39:$A$782,$A40,СВЦЭМ!$B$39:$B$782,I$11)+'СЕТ СН'!$F$11+СВЦЭМ!$D$10+'СЕТ СН'!$F$6-'СЕТ СН'!$F$23</f>
        <v>1325.0376527400001</v>
      </c>
      <c r="J40" s="36">
        <f>SUMIFS(СВЦЭМ!$D$39:$D$782,СВЦЭМ!$A$39:$A$782,$A40,СВЦЭМ!$B$39:$B$782,J$11)+'СЕТ СН'!$F$11+СВЦЭМ!$D$10+'СЕТ СН'!$F$6-'СЕТ СН'!$F$23</f>
        <v>1256.3747251500001</v>
      </c>
      <c r="K40" s="36">
        <f>SUMIFS(СВЦЭМ!$D$39:$D$782,СВЦЭМ!$A$39:$A$782,$A40,СВЦЭМ!$B$39:$B$782,K$11)+'СЕТ СН'!$F$11+СВЦЭМ!$D$10+'СЕТ СН'!$F$6-'СЕТ СН'!$F$23</f>
        <v>1188.9865349300001</v>
      </c>
      <c r="L40" s="36">
        <f>SUMIFS(СВЦЭМ!$D$39:$D$782,СВЦЭМ!$A$39:$A$782,$A40,СВЦЭМ!$B$39:$B$782,L$11)+'СЕТ СН'!$F$11+СВЦЭМ!$D$10+'СЕТ СН'!$F$6-'СЕТ СН'!$F$23</f>
        <v>1193.91341829</v>
      </c>
      <c r="M40" s="36">
        <f>SUMIFS(СВЦЭМ!$D$39:$D$782,СВЦЭМ!$A$39:$A$782,$A40,СВЦЭМ!$B$39:$B$782,M$11)+'СЕТ СН'!$F$11+СВЦЭМ!$D$10+'СЕТ СН'!$F$6-'СЕТ СН'!$F$23</f>
        <v>1203.87724968</v>
      </c>
      <c r="N40" s="36">
        <f>SUMIFS(СВЦЭМ!$D$39:$D$782,СВЦЭМ!$A$39:$A$782,$A40,СВЦЭМ!$B$39:$B$782,N$11)+'СЕТ СН'!$F$11+СВЦЭМ!$D$10+'СЕТ СН'!$F$6-'СЕТ СН'!$F$23</f>
        <v>1236.79625956</v>
      </c>
      <c r="O40" s="36">
        <f>SUMIFS(СВЦЭМ!$D$39:$D$782,СВЦЭМ!$A$39:$A$782,$A40,СВЦЭМ!$B$39:$B$782,O$11)+'СЕТ СН'!$F$11+СВЦЭМ!$D$10+'СЕТ СН'!$F$6-'СЕТ СН'!$F$23</f>
        <v>1290.5248251</v>
      </c>
      <c r="P40" s="36">
        <f>SUMIFS(СВЦЭМ!$D$39:$D$782,СВЦЭМ!$A$39:$A$782,$A40,СВЦЭМ!$B$39:$B$782,P$11)+'СЕТ СН'!$F$11+СВЦЭМ!$D$10+'СЕТ СН'!$F$6-'СЕТ СН'!$F$23</f>
        <v>1331.3045328000001</v>
      </c>
      <c r="Q40" s="36">
        <f>SUMIFS(СВЦЭМ!$D$39:$D$782,СВЦЭМ!$A$39:$A$782,$A40,СВЦЭМ!$B$39:$B$782,Q$11)+'СЕТ СН'!$F$11+СВЦЭМ!$D$10+'СЕТ СН'!$F$6-'СЕТ СН'!$F$23</f>
        <v>1324.89848985</v>
      </c>
      <c r="R40" s="36">
        <f>SUMIFS(СВЦЭМ!$D$39:$D$782,СВЦЭМ!$A$39:$A$782,$A40,СВЦЭМ!$B$39:$B$782,R$11)+'СЕТ СН'!$F$11+СВЦЭМ!$D$10+'СЕТ СН'!$F$6-'СЕТ СН'!$F$23</f>
        <v>1327.7227373200001</v>
      </c>
      <c r="S40" s="36">
        <f>SUMIFS(СВЦЭМ!$D$39:$D$782,СВЦЭМ!$A$39:$A$782,$A40,СВЦЭМ!$B$39:$B$782,S$11)+'СЕТ СН'!$F$11+СВЦЭМ!$D$10+'СЕТ СН'!$F$6-'СЕТ СН'!$F$23</f>
        <v>1349.2771342600001</v>
      </c>
      <c r="T40" s="36">
        <f>SUMIFS(СВЦЭМ!$D$39:$D$782,СВЦЭМ!$A$39:$A$782,$A40,СВЦЭМ!$B$39:$B$782,T$11)+'СЕТ СН'!$F$11+СВЦЭМ!$D$10+'СЕТ СН'!$F$6-'СЕТ СН'!$F$23</f>
        <v>1253.6569368299999</v>
      </c>
      <c r="U40" s="36">
        <f>SUMIFS(СВЦЭМ!$D$39:$D$782,СВЦЭМ!$A$39:$A$782,$A40,СВЦЭМ!$B$39:$B$782,U$11)+'СЕТ СН'!$F$11+СВЦЭМ!$D$10+'СЕТ СН'!$F$6-'СЕТ СН'!$F$23</f>
        <v>1163.0182268999999</v>
      </c>
      <c r="V40" s="36">
        <f>SUMIFS(СВЦЭМ!$D$39:$D$782,СВЦЭМ!$A$39:$A$782,$A40,СВЦЭМ!$B$39:$B$782,V$11)+'СЕТ СН'!$F$11+СВЦЭМ!$D$10+'СЕТ СН'!$F$6-'СЕТ СН'!$F$23</f>
        <v>1130.1452842400001</v>
      </c>
      <c r="W40" s="36">
        <f>SUMIFS(СВЦЭМ!$D$39:$D$782,СВЦЭМ!$A$39:$A$782,$A40,СВЦЭМ!$B$39:$B$782,W$11)+'СЕТ СН'!$F$11+СВЦЭМ!$D$10+'СЕТ СН'!$F$6-'СЕТ СН'!$F$23</f>
        <v>1137.8787912499999</v>
      </c>
      <c r="X40" s="36">
        <f>SUMIFS(СВЦЭМ!$D$39:$D$782,СВЦЭМ!$A$39:$A$782,$A40,СВЦЭМ!$B$39:$B$782,X$11)+'СЕТ СН'!$F$11+СВЦЭМ!$D$10+'СЕТ СН'!$F$6-'СЕТ СН'!$F$23</f>
        <v>1163.2058527500001</v>
      </c>
      <c r="Y40" s="36">
        <f>SUMIFS(СВЦЭМ!$D$39:$D$782,СВЦЭМ!$A$39:$A$782,$A40,СВЦЭМ!$B$39:$B$782,Y$11)+'СЕТ СН'!$F$11+СВЦЭМ!$D$10+'СЕТ СН'!$F$6-'СЕТ СН'!$F$23</f>
        <v>1232.03888216</v>
      </c>
    </row>
    <row r="41" spans="1:27" ht="15.75" x14ac:dyDescent="0.2">
      <c r="A41" s="35">
        <f t="shared" si="0"/>
        <v>44316</v>
      </c>
      <c r="B41" s="36">
        <f>SUMIFS(СВЦЭМ!$D$39:$D$782,СВЦЭМ!$A$39:$A$782,$A41,СВЦЭМ!$B$39:$B$782,B$11)+'СЕТ СН'!$F$11+СВЦЭМ!$D$10+'СЕТ СН'!$F$6-'СЕТ СН'!$F$23</f>
        <v>1291.6546085699999</v>
      </c>
      <c r="C41" s="36">
        <f>SUMIFS(СВЦЭМ!$D$39:$D$782,СВЦЭМ!$A$39:$A$782,$A41,СВЦЭМ!$B$39:$B$782,C$11)+'СЕТ СН'!$F$11+СВЦЭМ!$D$10+'СЕТ СН'!$F$6-'СЕТ СН'!$F$23</f>
        <v>1378.4621869600001</v>
      </c>
      <c r="D41" s="36">
        <f>SUMIFS(СВЦЭМ!$D$39:$D$782,СВЦЭМ!$A$39:$A$782,$A41,СВЦЭМ!$B$39:$B$782,D$11)+'СЕТ СН'!$F$11+СВЦЭМ!$D$10+'СЕТ СН'!$F$6-'СЕТ СН'!$F$23</f>
        <v>1401.96541862</v>
      </c>
      <c r="E41" s="36">
        <f>SUMIFS(СВЦЭМ!$D$39:$D$782,СВЦЭМ!$A$39:$A$782,$A41,СВЦЭМ!$B$39:$B$782,E$11)+'СЕТ СН'!$F$11+СВЦЭМ!$D$10+'СЕТ СН'!$F$6-'СЕТ СН'!$F$23</f>
        <v>1397.1397836400001</v>
      </c>
      <c r="F41" s="36">
        <f>SUMIFS(СВЦЭМ!$D$39:$D$782,СВЦЭМ!$A$39:$A$782,$A41,СВЦЭМ!$B$39:$B$782,F$11)+'СЕТ СН'!$F$11+СВЦЭМ!$D$10+'СЕТ СН'!$F$6-'СЕТ СН'!$F$23</f>
        <v>1409.97490924</v>
      </c>
      <c r="G41" s="36">
        <f>SUMIFS(СВЦЭМ!$D$39:$D$782,СВЦЭМ!$A$39:$A$782,$A41,СВЦЭМ!$B$39:$B$782,G$11)+'СЕТ СН'!$F$11+СВЦЭМ!$D$10+'СЕТ СН'!$F$6-'СЕТ СН'!$F$23</f>
        <v>1427.8704709000001</v>
      </c>
      <c r="H41" s="36">
        <f>SUMIFS(СВЦЭМ!$D$39:$D$782,СВЦЭМ!$A$39:$A$782,$A41,СВЦЭМ!$B$39:$B$782,H$11)+'СЕТ СН'!$F$11+СВЦЭМ!$D$10+'СЕТ СН'!$F$6-'СЕТ СН'!$F$23</f>
        <v>1431.3569871300001</v>
      </c>
      <c r="I41" s="36">
        <f>SUMIFS(СВЦЭМ!$D$39:$D$782,СВЦЭМ!$A$39:$A$782,$A41,СВЦЭМ!$B$39:$B$782,I$11)+'СЕТ СН'!$F$11+СВЦЭМ!$D$10+'СЕТ СН'!$F$6-'СЕТ СН'!$F$23</f>
        <v>1349.34050447</v>
      </c>
      <c r="J41" s="36">
        <f>SUMIFS(СВЦЭМ!$D$39:$D$782,СВЦЭМ!$A$39:$A$782,$A41,СВЦЭМ!$B$39:$B$782,J$11)+'СЕТ СН'!$F$11+СВЦЭМ!$D$10+'СЕТ СН'!$F$6-'СЕТ СН'!$F$23</f>
        <v>1277.36693057</v>
      </c>
      <c r="K41" s="36">
        <f>SUMIFS(СВЦЭМ!$D$39:$D$782,СВЦЭМ!$A$39:$A$782,$A41,СВЦЭМ!$B$39:$B$782,K$11)+'СЕТ СН'!$F$11+СВЦЭМ!$D$10+'СЕТ СН'!$F$6-'СЕТ СН'!$F$23</f>
        <v>1240.7653303</v>
      </c>
      <c r="L41" s="36">
        <f>SUMIFS(СВЦЭМ!$D$39:$D$782,СВЦЭМ!$A$39:$A$782,$A41,СВЦЭМ!$B$39:$B$782,L$11)+'СЕТ СН'!$F$11+СВЦЭМ!$D$10+'СЕТ СН'!$F$6-'СЕТ СН'!$F$23</f>
        <v>1214.59705831</v>
      </c>
      <c r="M41" s="36">
        <f>SUMIFS(СВЦЭМ!$D$39:$D$782,СВЦЭМ!$A$39:$A$782,$A41,СВЦЭМ!$B$39:$B$782,M$11)+'СЕТ СН'!$F$11+СВЦЭМ!$D$10+'СЕТ СН'!$F$6-'СЕТ СН'!$F$23</f>
        <v>1223.0491283200001</v>
      </c>
      <c r="N41" s="36">
        <f>SUMIFS(СВЦЭМ!$D$39:$D$782,СВЦЭМ!$A$39:$A$782,$A41,СВЦЭМ!$B$39:$B$782,N$11)+'СЕТ СН'!$F$11+СВЦЭМ!$D$10+'СЕТ СН'!$F$6-'СЕТ СН'!$F$23</f>
        <v>1289.5880378300001</v>
      </c>
      <c r="O41" s="36">
        <f>SUMIFS(СВЦЭМ!$D$39:$D$782,СВЦЭМ!$A$39:$A$782,$A41,СВЦЭМ!$B$39:$B$782,O$11)+'СЕТ СН'!$F$11+СВЦЭМ!$D$10+'СЕТ СН'!$F$6-'СЕТ СН'!$F$23</f>
        <v>1331.4886765799999</v>
      </c>
      <c r="P41" s="36">
        <f>SUMIFS(СВЦЭМ!$D$39:$D$782,СВЦЭМ!$A$39:$A$782,$A41,СВЦЭМ!$B$39:$B$782,P$11)+'СЕТ СН'!$F$11+СВЦЭМ!$D$10+'СЕТ СН'!$F$6-'СЕТ СН'!$F$23</f>
        <v>1358.88236222</v>
      </c>
      <c r="Q41" s="36">
        <f>SUMIFS(СВЦЭМ!$D$39:$D$782,СВЦЭМ!$A$39:$A$782,$A41,СВЦЭМ!$B$39:$B$782,Q$11)+'СЕТ СН'!$F$11+СВЦЭМ!$D$10+'СЕТ СН'!$F$6-'СЕТ СН'!$F$23</f>
        <v>1353.0694713600001</v>
      </c>
      <c r="R41" s="36">
        <f>SUMIFS(СВЦЭМ!$D$39:$D$782,СВЦЭМ!$A$39:$A$782,$A41,СВЦЭМ!$B$39:$B$782,R$11)+'СЕТ СН'!$F$11+СВЦЭМ!$D$10+'СЕТ СН'!$F$6-'СЕТ СН'!$F$23</f>
        <v>1343.1765952400001</v>
      </c>
      <c r="S41" s="36">
        <f>SUMIFS(СВЦЭМ!$D$39:$D$782,СВЦЭМ!$A$39:$A$782,$A41,СВЦЭМ!$B$39:$B$782,S$11)+'СЕТ СН'!$F$11+СВЦЭМ!$D$10+'СЕТ СН'!$F$6-'СЕТ СН'!$F$23</f>
        <v>1333.37937994</v>
      </c>
      <c r="T41" s="36">
        <f>SUMIFS(СВЦЭМ!$D$39:$D$782,СВЦЭМ!$A$39:$A$782,$A41,СВЦЭМ!$B$39:$B$782,T$11)+'СЕТ СН'!$F$11+СВЦЭМ!$D$10+'СЕТ СН'!$F$6-'СЕТ СН'!$F$23</f>
        <v>1236.34174474</v>
      </c>
      <c r="U41" s="36">
        <f>SUMIFS(СВЦЭМ!$D$39:$D$782,СВЦЭМ!$A$39:$A$782,$A41,СВЦЭМ!$B$39:$B$782,U$11)+'СЕТ СН'!$F$11+СВЦЭМ!$D$10+'СЕТ СН'!$F$6-'СЕТ СН'!$F$23</f>
        <v>1151.15975725</v>
      </c>
      <c r="V41" s="36">
        <f>SUMIFS(СВЦЭМ!$D$39:$D$782,СВЦЭМ!$A$39:$A$782,$A41,СВЦЭМ!$B$39:$B$782,V$11)+'СЕТ СН'!$F$11+СВЦЭМ!$D$10+'СЕТ СН'!$F$6-'СЕТ СН'!$F$23</f>
        <v>1119.0516757299999</v>
      </c>
      <c r="W41" s="36">
        <f>SUMIFS(СВЦЭМ!$D$39:$D$782,СВЦЭМ!$A$39:$A$782,$A41,СВЦЭМ!$B$39:$B$782,W$11)+'СЕТ СН'!$F$11+СВЦЭМ!$D$10+'СЕТ СН'!$F$6-'СЕТ СН'!$F$23</f>
        <v>1126.0146372199999</v>
      </c>
      <c r="X41" s="36">
        <f>SUMIFS(СВЦЭМ!$D$39:$D$782,СВЦЭМ!$A$39:$A$782,$A41,СВЦЭМ!$B$39:$B$782,X$11)+'СЕТ СН'!$F$11+СВЦЭМ!$D$10+'СЕТ СН'!$F$6-'СЕТ СН'!$F$23</f>
        <v>1168.17099426</v>
      </c>
      <c r="Y41" s="36">
        <f>SUMIFS(СВЦЭМ!$D$39:$D$782,СВЦЭМ!$A$39:$A$782,$A41,СВЦЭМ!$B$39:$B$782,Y$11)+'СЕТ СН'!$F$11+СВЦЭМ!$D$10+'СЕТ СН'!$F$6-'СЕТ СН'!$F$23</f>
        <v>1252.0554293600001</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74</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01.04.2021</v>
      </c>
      <c r="B48" s="36">
        <f>SUMIFS(СВЦЭМ!$D$39:$D$782,СВЦЭМ!$A$39:$A$782,$A48,СВЦЭМ!$B$39:$B$782,B$47)+'СЕТ СН'!$G$11+СВЦЭМ!$D$10+'СЕТ СН'!$G$6-'СЕТ СН'!$G$23</f>
        <v>1762.6998161500001</v>
      </c>
      <c r="C48" s="36">
        <f>SUMIFS(СВЦЭМ!$D$39:$D$782,СВЦЭМ!$A$39:$A$782,$A48,СВЦЭМ!$B$39:$B$782,C$47)+'СЕТ СН'!$G$11+СВЦЭМ!$D$10+'СЕТ СН'!$G$6-'СЕТ СН'!$G$23</f>
        <v>1845.8785205099998</v>
      </c>
      <c r="D48" s="36">
        <f>SUMIFS(СВЦЭМ!$D$39:$D$782,СВЦЭМ!$A$39:$A$782,$A48,СВЦЭМ!$B$39:$B$782,D$47)+'СЕТ СН'!$G$11+СВЦЭМ!$D$10+'СЕТ СН'!$G$6-'СЕТ СН'!$G$23</f>
        <v>1891.3527075100001</v>
      </c>
      <c r="E48" s="36">
        <f>SUMIFS(СВЦЭМ!$D$39:$D$782,СВЦЭМ!$A$39:$A$782,$A48,СВЦЭМ!$B$39:$B$782,E$47)+'СЕТ СН'!$G$11+СВЦЭМ!$D$10+'СЕТ СН'!$G$6-'СЕТ СН'!$G$23</f>
        <v>1891.1753976</v>
      </c>
      <c r="F48" s="36">
        <f>SUMIFS(СВЦЭМ!$D$39:$D$782,СВЦЭМ!$A$39:$A$782,$A48,СВЦЭМ!$B$39:$B$782,F$47)+'СЕТ СН'!$G$11+СВЦЭМ!$D$10+'СЕТ СН'!$G$6-'СЕТ СН'!$G$23</f>
        <v>1886.3988193199998</v>
      </c>
      <c r="G48" s="36">
        <f>SUMIFS(СВЦЭМ!$D$39:$D$782,СВЦЭМ!$A$39:$A$782,$A48,СВЦЭМ!$B$39:$B$782,G$47)+'СЕТ СН'!$G$11+СВЦЭМ!$D$10+'СЕТ СН'!$G$6-'СЕТ СН'!$G$23</f>
        <v>1877.0445134800002</v>
      </c>
      <c r="H48" s="36">
        <f>SUMIFS(СВЦЭМ!$D$39:$D$782,СВЦЭМ!$A$39:$A$782,$A48,СВЦЭМ!$B$39:$B$782,H$47)+'СЕТ СН'!$G$11+СВЦЭМ!$D$10+'СЕТ СН'!$G$6-'СЕТ СН'!$G$23</f>
        <v>1814.2952021400001</v>
      </c>
      <c r="I48" s="36">
        <f>SUMIFS(СВЦЭМ!$D$39:$D$782,СВЦЭМ!$A$39:$A$782,$A48,СВЦЭМ!$B$39:$B$782,I$47)+'СЕТ СН'!$G$11+СВЦЭМ!$D$10+'СЕТ СН'!$G$6-'СЕТ СН'!$G$23</f>
        <v>1781.0206576300002</v>
      </c>
      <c r="J48" s="36">
        <f>SUMIFS(СВЦЭМ!$D$39:$D$782,СВЦЭМ!$A$39:$A$782,$A48,СВЦЭМ!$B$39:$B$782,J$47)+'СЕТ СН'!$G$11+СВЦЭМ!$D$10+'СЕТ СН'!$G$6-'СЕТ СН'!$G$23</f>
        <v>1735.3292713999999</v>
      </c>
      <c r="K48" s="36">
        <f>SUMIFS(СВЦЭМ!$D$39:$D$782,СВЦЭМ!$A$39:$A$782,$A48,СВЦЭМ!$B$39:$B$782,K$47)+'СЕТ СН'!$G$11+СВЦЭМ!$D$10+'СЕТ СН'!$G$6-'СЕТ СН'!$G$23</f>
        <v>1662.2657454999999</v>
      </c>
      <c r="L48" s="36">
        <f>SUMIFS(СВЦЭМ!$D$39:$D$782,СВЦЭМ!$A$39:$A$782,$A48,СВЦЭМ!$B$39:$B$782,L$47)+'СЕТ СН'!$G$11+СВЦЭМ!$D$10+'СЕТ СН'!$G$6-'СЕТ СН'!$G$23</f>
        <v>1661.9285829099999</v>
      </c>
      <c r="M48" s="36">
        <f>SUMIFS(СВЦЭМ!$D$39:$D$782,СВЦЭМ!$A$39:$A$782,$A48,СВЦЭМ!$B$39:$B$782,M$47)+'СЕТ СН'!$G$11+СВЦЭМ!$D$10+'СЕТ СН'!$G$6-'СЕТ СН'!$G$23</f>
        <v>1665.8030435000001</v>
      </c>
      <c r="N48" s="36">
        <f>SUMIFS(СВЦЭМ!$D$39:$D$782,СВЦЭМ!$A$39:$A$782,$A48,СВЦЭМ!$B$39:$B$782,N$47)+'СЕТ СН'!$G$11+СВЦЭМ!$D$10+'СЕТ СН'!$G$6-'СЕТ СН'!$G$23</f>
        <v>1694.7914252700002</v>
      </c>
      <c r="O48" s="36">
        <f>SUMIFS(СВЦЭМ!$D$39:$D$782,СВЦЭМ!$A$39:$A$782,$A48,СВЦЭМ!$B$39:$B$782,O$47)+'СЕТ СН'!$G$11+СВЦЭМ!$D$10+'СЕТ СН'!$G$6-'СЕТ СН'!$G$23</f>
        <v>1735.1873297500001</v>
      </c>
      <c r="P48" s="36">
        <f>SUMIFS(СВЦЭМ!$D$39:$D$782,СВЦЭМ!$A$39:$A$782,$A48,СВЦЭМ!$B$39:$B$782,P$47)+'СЕТ СН'!$G$11+СВЦЭМ!$D$10+'СЕТ СН'!$G$6-'СЕТ СН'!$G$23</f>
        <v>1781.89834819</v>
      </c>
      <c r="Q48" s="36">
        <f>SUMIFS(СВЦЭМ!$D$39:$D$782,СВЦЭМ!$A$39:$A$782,$A48,СВЦЭМ!$B$39:$B$782,Q$47)+'СЕТ СН'!$G$11+СВЦЭМ!$D$10+'СЕТ СН'!$G$6-'СЕТ СН'!$G$23</f>
        <v>1808.82794143</v>
      </c>
      <c r="R48" s="36">
        <f>SUMIFS(СВЦЭМ!$D$39:$D$782,СВЦЭМ!$A$39:$A$782,$A48,СВЦЭМ!$B$39:$B$782,R$47)+'СЕТ СН'!$G$11+СВЦЭМ!$D$10+'СЕТ СН'!$G$6-'СЕТ СН'!$G$23</f>
        <v>1794.8051204500002</v>
      </c>
      <c r="S48" s="36">
        <f>SUMIFS(СВЦЭМ!$D$39:$D$782,СВЦЭМ!$A$39:$A$782,$A48,СВЦЭМ!$B$39:$B$782,S$47)+'СЕТ СН'!$G$11+СВЦЭМ!$D$10+'СЕТ СН'!$G$6-'СЕТ СН'!$G$23</f>
        <v>1775.37267028</v>
      </c>
      <c r="T48" s="36">
        <f>SUMIFS(СВЦЭМ!$D$39:$D$782,СВЦЭМ!$A$39:$A$782,$A48,СВЦЭМ!$B$39:$B$782,T$47)+'СЕТ СН'!$G$11+СВЦЭМ!$D$10+'СЕТ СН'!$G$6-'СЕТ СН'!$G$23</f>
        <v>1738.2214839600001</v>
      </c>
      <c r="U48" s="36">
        <f>SUMIFS(СВЦЭМ!$D$39:$D$782,СВЦЭМ!$A$39:$A$782,$A48,СВЦЭМ!$B$39:$B$782,U$47)+'СЕТ СН'!$G$11+СВЦЭМ!$D$10+'СЕТ СН'!$G$6-'СЕТ СН'!$G$23</f>
        <v>1666.6298435200001</v>
      </c>
      <c r="V48" s="36">
        <f>SUMIFS(СВЦЭМ!$D$39:$D$782,СВЦЭМ!$A$39:$A$782,$A48,СВЦЭМ!$B$39:$B$782,V$47)+'СЕТ СН'!$G$11+СВЦЭМ!$D$10+'СЕТ СН'!$G$6-'СЕТ СН'!$G$23</f>
        <v>1629.9899223299999</v>
      </c>
      <c r="W48" s="36">
        <f>SUMIFS(СВЦЭМ!$D$39:$D$782,СВЦЭМ!$A$39:$A$782,$A48,СВЦЭМ!$B$39:$B$782,W$47)+'СЕТ СН'!$G$11+СВЦЭМ!$D$10+'СЕТ СН'!$G$6-'СЕТ СН'!$G$23</f>
        <v>1619.1304164899998</v>
      </c>
      <c r="X48" s="36">
        <f>SUMIFS(СВЦЭМ!$D$39:$D$782,СВЦЭМ!$A$39:$A$782,$A48,СВЦЭМ!$B$39:$B$782,X$47)+'СЕТ СН'!$G$11+СВЦЭМ!$D$10+'СЕТ СН'!$G$6-'СЕТ СН'!$G$23</f>
        <v>1638.8660353200003</v>
      </c>
      <c r="Y48" s="36">
        <f>SUMIFS(СВЦЭМ!$D$39:$D$782,СВЦЭМ!$A$39:$A$782,$A48,СВЦЭМ!$B$39:$B$782,Y$47)+'СЕТ СН'!$G$11+СВЦЭМ!$D$10+'СЕТ СН'!$G$6-'СЕТ СН'!$G$23</f>
        <v>1659.6597969200002</v>
      </c>
      <c r="AA48" s="45"/>
    </row>
    <row r="49" spans="1:25" ht="15.75" x14ac:dyDescent="0.2">
      <c r="A49" s="35">
        <f>A48+1</f>
        <v>44288</v>
      </c>
      <c r="B49" s="36">
        <f>SUMIFS(СВЦЭМ!$D$39:$D$782,СВЦЭМ!$A$39:$A$782,$A49,СВЦЭМ!$B$39:$B$782,B$47)+'СЕТ СН'!$G$11+СВЦЭМ!$D$10+'СЕТ СН'!$G$6-'СЕТ СН'!$G$23</f>
        <v>1727.37457193</v>
      </c>
      <c r="C49" s="36">
        <f>SUMIFS(СВЦЭМ!$D$39:$D$782,СВЦЭМ!$A$39:$A$782,$A49,СВЦЭМ!$B$39:$B$782,C$47)+'СЕТ СН'!$G$11+СВЦЭМ!$D$10+'СЕТ СН'!$G$6-'СЕТ СН'!$G$23</f>
        <v>1784.0953669199998</v>
      </c>
      <c r="D49" s="36">
        <f>SUMIFS(СВЦЭМ!$D$39:$D$782,СВЦЭМ!$A$39:$A$782,$A49,СВЦЭМ!$B$39:$B$782,D$47)+'СЕТ СН'!$G$11+СВЦЭМ!$D$10+'СЕТ СН'!$G$6-'СЕТ СН'!$G$23</f>
        <v>1833.2611622899999</v>
      </c>
      <c r="E49" s="36">
        <f>SUMIFS(СВЦЭМ!$D$39:$D$782,СВЦЭМ!$A$39:$A$782,$A49,СВЦЭМ!$B$39:$B$782,E$47)+'СЕТ СН'!$G$11+СВЦЭМ!$D$10+'СЕТ СН'!$G$6-'СЕТ СН'!$G$23</f>
        <v>1846.0770214700001</v>
      </c>
      <c r="F49" s="36">
        <f>SUMIFS(СВЦЭМ!$D$39:$D$782,СВЦЭМ!$A$39:$A$782,$A49,СВЦЭМ!$B$39:$B$782,F$47)+'СЕТ СН'!$G$11+СВЦЭМ!$D$10+'СЕТ СН'!$G$6-'СЕТ СН'!$G$23</f>
        <v>1838.4765700500002</v>
      </c>
      <c r="G49" s="36">
        <f>SUMIFS(СВЦЭМ!$D$39:$D$782,СВЦЭМ!$A$39:$A$782,$A49,СВЦЭМ!$B$39:$B$782,G$47)+'СЕТ СН'!$G$11+СВЦЭМ!$D$10+'СЕТ СН'!$G$6-'СЕТ СН'!$G$23</f>
        <v>1808.38402615</v>
      </c>
      <c r="H49" s="36">
        <f>SUMIFS(СВЦЭМ!$D$39:$D$782,СВЦЭМ!$A$39:$A$782,$A49,СВЦЭМ!$B$39:$B$782,H$47)+'СЕТ СН'!$G$11+СВЦЭМ!$D$10+'СЕТ СН'!$G$6-'СЕТ СН'!$G$23</f>
        <v>1773.61707531</v>
      </c>
      <c r="I49" s="36">
        <f>SUMIFS(СВЦЭМ!$D$39:$D$782,СВЦЭМ!$A$39:$A$782,$A49,СВЦЭМ!$B$39:$B$782,I$47)+'СЕТ СН'!$G$11+СВЦЭМ!$D$10+'СЕТ СН'!$G$6-'СЕТ СН'!$G$23</f>
        <v>1744.4004948100001</v>
      </c>
      <c r="J49" s="36">
        <f>SUMIFS(СВЦЭМ!$D$39:$D$782,СВЦЭМ!$A$39:$A$782,$A49,СВЦЭМ!$B$39:$B$782,J$47)+'СЕТ СН'!$G$11+СВЦЭМ!$D$10+'СЕТ СН'!$G$6-'СЕТ СН'!$G$23</f>
        <v>1704.6494341699999</v>
      </c>
      <c r="K49" s="36">
        <f>SUMIFS(СВЦЭМ!$D$39:$D$782,СВЦЭМ!$A$39:$A$782,$A49,СВЦЭМ!$B$39:$B$782,K$47)+'СЕТ СН'!$G$11+СВЦЭМ!$D$10+'СЕТ СН'!$G$6-'СЕТ СН'!$G$23</f>
        <v>1676.47383743</v>
      </c>
      <c r="L49" s="36">
        <f>SUMIFS(СВЦЭМ!$D$39:$D$782,СВЦЭМ!$A$39:$A$782,$A49,СВЦЭМ!$B$39:$B$782,L$47)+'СЕТ СН'!$G$11+СВЦЭМ!$D$10+'СЕТ СН'!$G$6-'СЕТ СН'!$G$23</f>
        <v>1695.16053057</v>
      </c>
      <c r="M49" s="36">
        <f>SUMIFS(СВЦЭМ!$D$39:$D$782,СВЦЭМ!$A$39:$A$782,$A49,СВЦЭМ!$B$39:$B$782,M$47)+'СЕТ СН'!$G$11+СВЦЭМ!$D$10+'СЕТ СН'!$G$6-'СЕТ СН'!$G$23</f>
        <v>1682.0647723799998</v>
      </c>
      <c r="N49" s="36">
        <f>SUMIFS(СВЦЭМ!$D$39:$D$782,СВЦЭМ!$A$39:$A$782,$A49,СВЦЭМ!$B$39:$B$782,N$47)+'СЕТ СН'!$G$11+СВЦЭМ!$D$10+'СЕТ СН'!$G$6-'СЕТ СН'!$G$23</f>
        <v>1712.6992594200001</v>
      </c>
      <c r="O49" s="36">
        <f>SUMIFS(СВЦЭМ!$D$39:$D$782,СВЦЭМ!$A$39:$A$782,$A49,СВЦЭМ!$B$39:$B$782,O$47)+'СЕТ СН'!$G$11+СВЦЭМ!$D$10+'СЕТ СН'!$G$6-'СЕТ СН'!$G$23</f>
        <v>1749.0708046</v>
      </c>
      <c r="P49" s="36">
        <f>SUMIFS(СВЦЭМ!$D$39:$D$782,СВЦЭМ!$A$39:$A$782,$A49,СВЦЭМ!$B$39:$B$782,P$47)+'СЕТ СН'!$G$11+СВЦЭМ!$D$10+'СЕТ СН'!$G$6-'СЕТ СН'!$G$23</f>
        <v>1796.3642012199998</v>
      </c>
      <c r="Q49" s="36">
        <f>SUMIFS(СВЦЭМ!$D$39:$D$782,СВЦЭМ!$A$39:$A$782,$A49,СВЦЭМ!$B$39:$B$782,Q$47)+'СЕТ СН'!$G$11+СВЦЭМ!$D$10+'СЕТ СН'!$G$6-'СЕТ СН'!$G$23</f>
        <v>1814.14403816</v>
      </c>
      <c r="R49" s="36">
        <f>SUMIFS(СВЦЭМ!$D$39:$D$782,СВЦЭМ!$A$39:$A$782,$A49,СВЦЭМ!$B$39:$B$782,R$47)+'СЕТ СН'!$G$11+СВЦЭМ!$D$10+'СЕТ СН'!$G$6-'СЕТ СН'!$G$23</f>
        <v>1816.4243475500002</v>
      </c>
      <c r="S49" s="36">
        <f>SUMIFS(СВЦЭМ!$D$39:$D$782,СВЦЭМ!$A$39:$A$782,$A49,СВЦЭМ!$B$39:$B$782,S$47)+'СЕТ СН'!$G$11+СВЦЭМ!$D$10+'СЕТ СН'!$G$6-'СЕТ СН'!$G$23</f>
        <v>1810.3577087200001</v>
      </c>
      <c r="T49" s="36">
        <f>SUMIFS(СВЦЭМ!$D$39:$D$782,СВЦЭМ!$A$39:$A$782,$A49,СВЦЭМ!$B$39:$B$782,T$47)+'СЕТ СН'!$G$11+СВЦЭМ!$D$10+'СЕТ СН'!$G$6-'СЕТ СН'!$G$23</f>
        <v>1745.927349</v>
      </c>
      <c r="U49" s="36">
        <f>SUMIFS(СВЦЭМ!$D$39:$D$782,СВЦЭМ!$A$39:$A$782,$A49,СВЦЭМ!$B$39:$B$782,U$47)+'СЕТ СН'!$G$11+СВЦЭМ!$D$10+'СЕТ СН'!$G$6-'СЕТ СН'!$G$23</f>
        <v>1670.8048927</v>
      </c>
      <c r="V49" s="36">
        <f>SUMIFS(СВЦЭМ!$D$39:$D$782,СВЦЭМ!$A$39:$A$782,$A49,СВЦЭМ!$B$39:$B$782,V$47)+'СЕТ СН'!$G$11+СВЦЭМ!$D$10+'СЕТ СН'!$G$6-'СЕТ СН'!$G$23</f>
        <v>1633.8127089700001</v>
      </c>
      <c r="W49" s="36">
        <f>SUMIFS(СВЦЭМ!$D$39:$D$782,СВЦЭМ!$A$39:$A$782,$A49,СВЦЭМ!$B$39:$B$782,W$47)+'СЕТ СН'!$G$11+СВЦЭМ!$D$10+'СЕТ СН'!$G$6-'СЕТ СН'!$G$23</f>
        <v>1632.4257789500002</v>
      </c>
      <c r="X49" s="36">
        <f>SUMIFS(СВЦЭМ!$D$39:$D$782,СВЦЭМ!$A$39:$A$782,$A49,СВЦЭМ!$B$39:$B$782,X$47)+'СЕТ СН'!$G$11+СВЦЭМ!$D$10+'СЕТ СН'!$G$6-'СЕТ СН'!$G$23</f>
        <v>1660.4720659700001</v>
      </c>
      <c r="Y49" s="36">
        <f>SUMIFS(СВЦЭМ!$D$39:$D$782,СВЦЭМ!$A$39:$A$782,$A49,СВЦЭМ!$B$39:$B$782,Y$47)+'СЕТ СН'!$G$11+СВЦЭМ!$D$10+'СЕТ СН'!$G$6-'СЕТ СН'!$G$23</f>
        <v>1707.6953813800001</v>
      </c>
    </row>
    <row r="50" spans="1:25" ht="15.75" x14ac:dyDescent="0.2">
      <c r="A50" s="35">
        <f t="shared" ref="A50:A78" si="1">A49+1</f>
        <v>44289</v>
      </c>
      <c r="B50" s="36">
        <f>SUMIFS(СВЦЭМ!$D$39:$D$782,СВЦЭМ!$A$39:$A$782,$A50,СВЦЭМ!$B$39:$B$782,B$47)+'СЕТ СН'!$G$11+СВЦЭМ!$D$10+'СЕТ СН'!$G$6-'СЕТ СН'!$G$23</f>
        <v>1802.9170456500001</v>
      </c>
      <c r="C50" s="36">
        <f>SUMIFS(СВЦЭМ!$D$39:$D$782,СВЦЭМ!$A$39:$A$782,$A50,СВЦЭМ!$B$39:$B$782,C$47)+'СЕТ СН'!$G$11+СВЦЭМ!$D$10+'СЕТ СН'!$G$6-'СЕТ СН'!$G$23</f>
        <v>1859.0827615200001</v>
      </c>
      <c r="D50" s="36">
        <f>SUMIFS(СВЦЭМ!$D$39:$D$782,СВЦЭМ!$A$39:$A$782,$A50,СВЦЭМ!$B$39:$B$782,D$47)+'СЕТ СН'!$G$11+СВЦЭМ!$D$10+'СЕТ СН'!$G$6-'СЕТ СН'!$G$23</f>
        <v>1895.3294098000001</v>
      </c>
      <c r="E50" s="36">
        <f>SUMIFS(СВЦЭМ!$D$39:$D$782,СВЦЭМ!$A$39:$A$782,$A50,СВЦЭМ!$B$39:$B$782,E$47)+'СЕТ СН'!$G$11+СВЦЭМ!$D$10+'СЕТ СН'!$G$6-'СЕТ СН'!$G$23</f>
        <v>1881.1511489600002</v>
      </c>
      <c r="F50" s="36">
        <f>SUMIFS(СВЦЭМ!$D$39:$D$782,СВЦЭМ!$A$39:$A$782,$A50,СВЦЭМ!$B$39:$B$782,F$47)+'СЕТ СН'!$G$11+СВЦЭМ!$D$10+'СЕТ СН'!$G$6-'СЕТ СН'!$G$23</f>
        <v>1896.9307512199998</v>
      </c>
      <c r="G50" s="36">
        <f>SUMIFS(СВЦЭМ!$D$39:$D$782,СВЦЭМ!$A$39:$A$782,$A50,СВЦЭМ!$B$39:$B$782,G$47)+'СЕТ СН'!$G$11+СВЦЭМ!$D$10+'СЕТ СН'!$G$6-'СЕТ СН'!$G$23</f>
        <v>1883.4737024900001</v>
      </c>
      <c r="H50" s="36">
        <f>SUMIFS(СВЦЭМ!$D$39:$D$782,СВЦЭМ!$A$39:$A$782,$A50,СВЦЭМ!$B$39:$B$782,H$47)+'СЕТ СН'!$G$11+СВЦЭМ!$D$10+'СЕТ СН'!$G$6-'СЕТ СН'!$G$23</f>
        <v>1796.0061130700001</v>
      </c>
      <c r="I50" s="36">
        <f>SUMIFS(СВЦЭМ!$D$39:$D$782,СВЦЭМ!$A$39:$A$782,$A50,СВЦЭМ!$B$39:$B$782,I$47)+'СЕТ СН'!$G$11+СВЦЭМ!$D$10+'СЕТ СН'!$G$6-'СЕТ СН'!$G$23</f>
        <v>1760.35944165</v>
      </c>
      <c r="J50" s="36">
        <f>SUMIFS(СВЦЭМ!$D$39:$D$782,СВЦЭМ!$A$39:$A$782,$A50,СВЦЭМ!$B$39:$B$782,J$47)+'СЕТ СН'!$G$11+СВЦЭМ!$D$10+'СЕТ СН'!$G$6-'СЕТ СН'!$G$23</f>
        <v>1697.9046805200001</v>
      </c>
      <c r="K50" s="36">
        <f>SUMIFS(СВЦЭМ!$D$39:$D$782,СВЦЭМ!$A$39:$A$782,$A50,СВЦЭМ!$B$39:$B$782,K$47)+'СЕТ СН'!$G$11+СВЦЭМ!$D$10+'СЕТ СН'!$G$6-'СЕТ СН'!$G$23</f>
        <v>1637.9103247200001</v>
      </c>
      <c r="L50" s="36">
        <f>SUMIFS(СВЦЭМ!$D$39:$D$782,СВЦЭМ!$A$39:$A$782,$A50,СВЦЭМ!$B$39:$B$782,L$47)+'СЕТ СН'!$G$11+СВЦЭМ!$D$10+'СЕТ СН'!$G$6-'СЕТ СН'!$G$23</f>
        <v>1646.59929534</v>
      </c>
      <c r="M50" s="36">
        <f>SUMIFS(СВЦЭМ!$D$39:$D$782,СВЦЭМ!$A$39:$A$782,$A50,СВЦЭМ!$B$39:$B$782,M$47)+'СЕТ СН'!$G$11+СВЦЭМ!$D$10+'СЕТ СН'!$G$6-'СЕТ СН'!$G$23</f>
        <v>1658.09824592</v>
      </c>
      <c r="N50" s="36">
        <f>SUMIFS(СВЦЭМ!$D$39:$D$782,СВЦЭМ!$A$39:$A$782,$A50,СВЦЭМ!$B$39:$B$782,N$47)+'СЕТ СН'!$G$11+СВЦЭМ!$D$10+'СЕТ СН'!$G$6-'СЕТ СН'!$G$23</f>
        <v>1693.71263645</v>
      </c>
      <c r="O50" s="36">
        <f>SUMIFS(СВЦЭМ!$D$39:$D$782,СВЦЭМ!$A$39:$A$782,$A50,СВЦЭМ!$B$39:$B$782,O$47)+'СЕТ СН'!$G$11+СВЦЭМ!$D$10+'СЕТ СН'!$G$6-'СЕТ СН'!$G$23</f>
        <v>1738.09037726</v>
      </c>
      <c r="P50" s="36">
        <f>SUMIFS(СВЦЭМ!$D$39:$D$782,СВЦЭМ!$A$39:$A$782,$A50,СВЦЭМ!$B$39:$B$782,P$47)+'СЕТ СН'!$G$11+СВЦЭМ!$D$10+'СЕТ СН'!$G$6-'СЕТ СН'!$G$23</f>
        <v>1793.7781539600001</v>
      </c>
      <c r="Q50" s="36">
        <f>SUMIFS(СВЦЭМ!$D$39:$D$782,СВЦЭМ!$A$39:$A$782,$A50,СВЦЭМ!$B$39:$B$782,Q$47)+'СЕТ СН'!$G$11+СВЦЭМ!$D$10+'СЕТ СН'!$G$6-'СЕТ СН'!$G$23</f>
        <v>1817.83249075</v>
      </c>
      <c r="R50" s="36">
        <f>SUMIFS(СВЦЭМ!$D$39:$D$782,СВЦЭМ!$A$39:$A$782,$A50,СВЦЭМ!$B$39:$B$782,R$47)+'СЕТ СН'!$G$11+СВЦЭМ!$D$10+'СЕТ СН'!$G$6-'СЕТ СН'!$G$23</f>
        <v>1807.1538082100001</v>
      </c>
      <c r="S50" s="36">
        <f>SUMIFS(СВЦЭМ!$D$39:$D$782,СВЦЭМ!$A$39:$A$782,$A50,СВЦЭМ!$B$39:$B$782,S$47)+'СЕТ СН'!$G$11+СВЦЭМ!$D$10+'СЕТ СН'!$G$6-'СЕТ СН'!$G$23</f>
        <v>1787.5555934499998</v>
      </c>
      <c r="T50" s="36">
        <f>SUMIFS(СВЦЭМ!$D$39:$D$782,СВЦЭМ!$A$39:$A$782,$A50,СВЦЭМ!$B$39:$B$782,T$47)+'СЕТ СН'!$G$11+СВЦЭМ!$D$10+'СЕТ СН'!$G$6-'СЕТ СН'!$G$23</f>
        <v>1704.62700391</v>
      </c>
      <c r="U50" s="36">
        <f>SUMIFS(СВЦЭМ!$D$39:$D$782,СВЦЭМ!$A$39:$A$782,$A50,СВЦЭМ!$B$39:$B$782,U$47)+'СЕТ СН'!$G$11+СВЦЭМ!$D$10+'СЕТ СН'!$G$6-'СЕТ СН'!$G$23</f>
        <v>1621.7452098999997</v>
      </c>
      <c r="V50" s="36">
        <f>SUMIFS(СВЦЭМ!$D$39:$D$782,СВЦЭМ!$A$39:$A$782,$A50,СВЦЭМ!$B$39:$B$782,V$47)+'СЕТ СН'!$G$11+СВЦЭМ!$D$10+'СЕТ СН'!$G$6-'СЕТ СН'!$G$23</f>
        <v>1596.0559724899999</v>
      </c>
      <c r="W50" s="36">
        <f>SUMIFS(СВЦЭМ!$D$39:$D$782,СВЦЭМ!$A$39:$A$782,$A50,СВЦЭМ!$B$39:$B$782,W$47)+'СЕТ СН'!$G$11+СВЦЭМ!$D$10+'СЕТ СН'!$G$6-'СЕТ СН'!$G$23</f>
        <v>1591.95034921</v>
      </c>
      <c r="X50" s="36">
        <f>SUMIFS(СВЦЭМ!$D$39:$D$782,СВЦЭМ!$A$39:$A$782,$A50,СВЦЭМ!$B$39:$B$782,X$47)+'СЕТ СН'!$G$11+СВЦЭМ!$D$10+'СЕТ СН'!$G$6-'СЕТ СН'!$G$23</f>
        <v>1617.22105177</v>
      </c>
      <c r="Y50" s="36">
        <f>SUMIFS(СВЦЭМ!$D$39:$D$782,СВЦЭМ!$A$39:$A$782,$A50,СВЦЭМ!$B$39:$B$782,Y$47)+'СЕТ СН'!$G$11+СВЦЭМ!$D$10+'СЕТ СН'!$G$6-'СЕТ СН'!$G$23</f>
        <v>1672.00041169</v>
      </c>
    </row>
    <row r="51" spans="1:25" ht="15.75" x14ac:dyDescent="0.2">
      <c r="A51" s="35">
        <f t="shared" si="1"/>
        <v>44290</v>
      </c>
      <c r="B51" s="36">
        <f>SUMIFS(СВЦЭМ!$D$39:$D$782,СВЦЭМ!$A$39:$A$782,$A51,СВЦЭМ!$B$39:$B$782,B$47)+'СЕТ СН'!$G$11+СВЦЭМ!$D$10+'СЕТ СН'!$G$6-'СЕТ СН'!$G$23</f>
        <v>1749.0640831400001</v>
      </c>
      <c r="C51" s="36">
        <f>SUMIFS(СВЦЭМ!$D$39:$D$782,СВЦЭМ!$A$39:$A$782,$A51,СВЦЭМ!$B$39:$B$782,C$47)+'СЕТ СН'!$G$11+СВЦЭМ!$D$10+'СЕТ СН'!$G$6-'СЕТ СН'!$G$23</f>
        <v>1832.0216395299999</v>
      </c>
      <c r="D51" s="36">
        <f>SUMIFS(СВЦЭМ!$D$39:$D$782,СВЦЭМ!$A$39:$A$782,$A51,СВЦЭМ!$B$39:$B$782,D$47)+'СЕТ СН'!$G$11+СВЦЭМ!$D$10+'СЕТ СН'!$G$6-'СЕТ СН'!$G$23</f>
        <v>1877.6466888800001</v>
      </c>
      <c r="E51" s="36">
        <f>SUMIFS(СВЦЭМ!$D$39:$D$782,СВЦЭМ!$A$39:$A$782,$A51,СВЦЭМ!$B$39:$B$782,E$47)+'СЕТ СН'!$G$11+СВЦЭМ!$D$10+'СЕТ СН'!$G$6-'СЕТ СН'!$G$23</f>
        <v>1884.9591817700002</v>
      </c>
      <c r="F51" s="36">
        <f>SUMIFS(СВЦЭМ!$D$39:$D$782,СВЦЭМ!$A$39:$A$782,$A51,СВЦЭМ!$B$39:$B$782,F$47)+'СЕТ СН'!$G$11+СВЦЭМ!$D$10+'СЕТ СН'!$G$6-'СЕТ СН'!$G$23</f>
        <v>1897.1648350099999</v>
      </c>
      <c r="G51" s="36">
        <f>SUMIFS(СВЦЭМ!$D$39:$D$782,СВЦЭМ!$A$39:$A$782,$A51,СВЦЭМ!$B$39:$B$782,G$47)+'СЕТ СН'!$G$11+СВЦЭМ!$D$10+'СЕТ СН'!$G$6-'СЕТ СН'!$G$23</f>
        <v>1887.8322443900001</v>
      </c>
      <c r="H51" s="36">
        <f>SUMIFS(СВЦЭМ!$D$39:$D$782,СВЦЭМ!$A$39:$A$782,$A51,СВЦЭМ!$B$39:$B$782,H$47)+'СЕТ СН'!$G$11+СВЦЭМ!$D$10+'СЕТ СН'!$G$6-'СЕТ СН'!$G$23</f>
        <v>1868.1578272199999</v>
      </c>
      <c r="I51" s="36">
        <f>SUMIFS(СВЦЭМ!$D$39:$D$782,СВЦЭМ!$A$39:$A$782,$A51,СВЦЭМ!$B$39:$B$782,I$47)+'СЕТ СН'!$G$11+СВЦЭМ!$D$10+'СЕТ СН'!$G$6-'СЕТ СН'!$G$23</f>
        <v>1806.880592</v>
      </c>
      <c r="J51" s="36">
        <f>SUMIFS(СВЦЭМ!$D$39:$D$782,СВЦЭМ!$A$39:$A$782,$A51,СВЦЭМ!$B$39:$B$782,J$47)+'СЕТ СН'!$G$11+СВЦЭМ!$D$10+'СЕТ СН'!$G$6-'СЕТ СН'!$G$23</f>
        <v>1728.0641445699998</v>
      </c>
      <c r="K51" s="36">
        <f>SUMIFS(СВЦЭМ!$D$39:$D$782,СВЦЭМ!$A$39:$A$782,$A51,СВЦЭМ!$B$39:$B$782,K$47)+'СЕТ СН'!$G$11+СВЦЭМ!$D$10+'СЕТ СН'!$G$6-'СЕТ СН'!$G$23</f>
        <v>1655.7398406000002</v>
      </c>
      <c r="L51" s="36">
        <f>SUMIFS(СВЦЭМ!$D$39:$D$782,СВЦЭМ!$A$39:$A$782,$A51,СВЦЭМ!$B$39:$B$782,L$47)+'СЕТ СН'!$G$11+СВЦЭМ!$D$10+'СЕТ СН'!$G$6-'СЕТ СН'!$G$23</f>
        <v>1636.7502363200001</v>
      </c>
      <c r="M51" s="36">
        <f>SUMIFS(СВЦЭМ!$D$39:$D$782,СВЦЭМ!$A$39:$A$782,$A51,СВЦЭМ!$B$39:$B$782,M$47)+'СЕТ СН'!$G$11+СВЦЭМ!$D$10+'СЕТ СН'!$G$6-'СЕТ СН'!$G$23</f>
        <v>1642.6201537000002</v>
      </c>
      <c r="N51" s="36">
        <f>SUMIFS(СВЦЭМ!$D$39:$D$782,СВЦЭМ!$A$39:$A$782,$A51,СВЦЭМ!$B$39:$B$782,N$47)+'СЕТ СН'!$G$11+СВЦЭМ!$D$10+'СЕТ СН'!$G$6-'СЕТ СН'!$G$23</f>
        <v>1664.7491487299999</v>
      </c>
      <c r="O51" s="36">
        <f>SUMIFS(СВЦЭМ!$D$39:$D$782,СВЦЭМ!$A$39:$A$782,$A51,СВЦЭМ!$B$39:$B$782,O$47)+'СЕТ СН'!$G$11+СВЦЭМ!$D$10+'СЕТ СН'!$G$6-'СЕТ СН'!$G$23</f>
        <v>1700.39654286</v>
      </c>
      <c r="P51" s="36">
        <f>SUMIFS(СВЦЭМ!$D$39:$D$782,СВЦЭМ!$A$39:$A$782,$A51,СВЦЭМ!$B$39:$B$782,P$47)+'СЕТ СН'!$G$11+СВЦЭМ!$D$10+'СЕТ СН'!$G$6-'СЕТ СН'!$G$23</f>
        <v>1754.9902691000002</v>
      </c>
      <c r="Q51" s="36">
        <f>SUMIFS(СВЦЭМ!$D$39:$D$782,СВЦЭМ!$A$39:$A$782,$A51,СВЦЭМ!$B$39:$B$782,Q$47)+'СЕТ СН'!$G$11+СВЦЭМ!$D$10+'СЕТ СН'!$G$6-'СЕТ СН'!$G$23</f>
        <v>1786.2240129900001</v>
      </c>
      <c r="R51" s="36">
        <f>SUMIFS(СВЦЭМ!$D$39:$D$782,СВЦЭМ!$A$39:$A$782,$A51,СВЦЭМ!$B$39:$B$782,R$47)+'СЕТ СН'!$G$11+СВЦЭМ!$D$10+'СЕТ СН'!$G$6-'СЕТ СН'!$G$23</f>
        <v>1778.5995415000002</v>
      </c>
      <c r="S51" s="36">
        <f>SUMIFS(СВЦЭМ!$D$39:$D$782,СВЦЭМ!$A$39:$A$782,$A51,СВЦЭМ!$B$39:$B$782,S$47)+'СЕТ СН'!$G$11+СВЦЭМ!$D$10+'СЕТ СН'!$G$6-'СЕТ СН'!$G$23</f>
        <v>1744.4773226799998</v>
      </c>
      <c r="T51" s="36">
        <f>SUMIFS(СВЦЭМ!$D$39:$D$782,СВЦЭМ!$A$39:$A$782,$A51,СВЦЭМ!$B$39:$B$782,T$47)+'СЕТ СН'!$G$11+СВЦЭМ!$D$10+'СЕТ СН'!$G$6-'СЕТ СН'!$G$23</f>
        <v>1647.3530309500002</v>
      </c>
      <c r="U51" s="36">
        <f>SUMIFS(СВЦЭМ!$D$39:$D$782,СВЦЭМ!$A$39:$A$782,$A51,СВЦЭМ!$B$39:$B$782,U$47)+'СЕТ СН'!$G$11+СВЦЭМ!$D$10+'СЕТ СН'!$G$6-'СЕТ СН'!$G$23</f>
        <v>1571.13693997</v>
      </c>
      <c r="V51" s="36">
        <f>SUMIFS(СВЦЭМ!$D$39:$D$782,СВЦЭМ!$A$39:$A$782,$A51,СВЦЭМ!$B$39:$B$782,V$47)+'СЕТ СН'!$G$11+СВЦЭМ!$D$10+'СЕТ СН'!$G$6-'СЕТ СН'!$G$23</f>
        <v>1565.9722761200001</v>
      </c>
      <c r="W51" s="36">
        <f>SUMIFS(СВЦЭМ!$D$39:$D$782,СВЦЭМ!$A$39:$A$782,$A51,СВЦЭМ!$B$39:$B$782,W$47)+'СЕТ СН'!$G$11+СВЦЭМ!$D$10+'СЕТ СН'!$G$6-'СЕТ СН'!$G$23</f>
        <v>1580.04628482</v>
      </c>
      <c r="X51" s="36">
        <f>SUMIFS(СВЦЭМ!$D$39:$D$782,СВЦЭМ!$A$39:$A$782,$A51,СВЦЭМ!$B$39:$B$782,X$47)+'СЕТ СН'!$G$11+СВЦЭМ!$D$10+'СЕТ СН'!$G$6-'СЕТ СН'!$G$23</f>
        <v>1605.6017106200002</v>
      </c>
      <c r="Y51" s="36">
        <f>SUMIFS(СВЦЭМ!$D$39:$D$782,СВЦЭМ!$A$39:$A$782,$A51,СВЦЭМ!$B$39:$B$782,Y$47)+'СЕТ СН'!$G$11+СВЦЭМ!$D$10+'СЕТ СН'!$G$6-'СЕТ СН'!$G$23</f>
        <v>1655.7451954100002</v>
      </c>
    </row>
    <row r="52" spans="1:25" ht="15.75" x14ac:dyDescent="0.2">
      <c r="A52" s="35">
        <f t="shared" si="1"/>
        <v>44291</v>
      </c>
      <c r="B52" s="36">
        <f>SUMIFS(СВЦЭМ!$D$39:$D$782,СВЦЭМ!$A$39:$A$782,$A52,СВЦЭМ!$B$39:$B$782,B$47)+'СЕТ СН'!$G$11+СВЦЭМ!$D$10+'СЕТ СН'!$G$6-'СЕТ СН'!$G$23</f>
        <v>1739.9703761400001</v>
      </c>
      <c r="C52" s="36">
        <f>SUMIFS(СВЦЭМ!$D$39:$D$782,СВЦЭМ!$A$39:$A$782,$A52,СВЦЭМ!$B$39:$B$782,C$47)+'СЕТ СН'!$G$11+СВЦЭМ!$D$10+'СЕТ СН'!$G$6-'СЕТ СН'!$G$23</f>
        <v>1830.7046312900002</v>
      </c>
      <c r="D52" s="36">
        <f>SUMIFS(СВЦЭМ!$D$39:$D$782,СВЦЭМ!$A$39:$A$782,$A52,СВЦЭМ!$B$39:$B$782,D$47)+'СЕТ СН'!$G$11+СВЦЭМ!$D$10+'СЕТ СН'!$G$6-'СЕТ СН'!$G$23</f>
        <v>1886.6539962900001</v>
      </c>
      <c r="E52" s="36">
        <f>SUMIFS(СВЦЭМ!$D$39:$D$782,СВЦЭМ!$A$39:$A$782,$A52,СВЦЭМ!$B$39:$B$782,E$47)+'СЕТ СН'!$G$11+СВЦЭМ!$D$10+'СЕТ СН'!$G$6-'СЕТ СН'!$G$23</f>
        <v>1894.24994586</v>
      </c>
      <c r="F52" s="36">
        <f>SUMIFS(СВЦЭМ!$D$39:$D$782,СВЦЭМ!$A$39:$A$782,$A52,СВЦЭМ!$B$39:$B$782,F$47)+'СЕТ СН'!$G$11+СВЦЭМ!$D$10+'СЕТ СН'!$G$6-'СЕТ СН'!$G$23</f>
        <v>1897.8598152999998</v>
      </c>
      <c r="G52" s="36">
        <f>SUMIFS(СВЦЭМ!$D$39:$D$782,СВЦЭМ!$A$39:$A$782,$A52,СВЦЭМ!$B$39:$B$782,G$47)+'СЕТ СН'!$G$11+СВЦЭМ!$D$10+'СЕТ СН'!$G$6-'СЕТ СН'!$G$23</f>
        <v>1895.5568562200001</v>
      </c>
      <c r="H52" s="36">
        <f>SUMIFS(СВЦЭМ!$D$39:$D$782,СВЦЭМ!$A$39:$A$782,$A52,СВЦЭМ!$B$39:$B$782,H$47)+'СЕТ СН'!$G$11+СВЦЭМ!$D$10+'СЕТ СН'!$G$6-'СЕТ СН'!$G$23</f>
        <v>1841.8825573099998</v>
      </c>
      <c r="I52" s="36">
        <f>SUMIFS(СВЦЭМ!$D$39:$D$782,СВЦЭМ!$A$39:$A$782,$A52,СВЦЭМ!$B$39:$B$782,I$47)+'СЕТ СН'!$G$11+СВЦЭМ!$D$10+'СЕТ СН'!$G$6-'СЕТ СН'!$G$23</f>
        <v>1766.6462569999999</v>
      </c>
      <c r="J52" s="36">
        <f>SUMIFS(СВЦЭМ!$D$39:$D$782,СВЦЭМ!$A$39:$A$782,$A52,СВЦЭМ!$B$39:$B$782,J$47)+'СЕТ СН'!$G$11+СВЦЭМ!$D$10+'СЕТ СН'!$G$6-'СЕТ СН'!$G$23</f>
        <v>1726.4772816499999</v>
      </c>
      <c r="K52" s="36">
        <f>SUMIFS(СВЦЭМ!$D$39:$D$782,СВЦЭМ!$A$39:$A$782,$A52,СВЦЭМ!$B$39:$B$782,K$47)+'СЕТ СН'!$G$11+СВЦЭМ!$D$10+'СЕТ СН'!$G$6-'СЕТ СН'!$G$23</f>
        <v>1683.98993109</v>
      </c>
      <c r="L52" s="36">
        <f>SUMIFS(СВЦЭМ!$D$39:$D$782,СВЦЭМ!$A$39:$A$782,$A52,СВЦЭМ!$B$39:$B$782,L$47)+'СЕТ СН'!$G$11+СВЦЭМ!$D$10+'СЕТ СН'!$G$6-'СЕТ СН'!$G$23</f>
        <v>1700.6246528699999</v>
      </c>
      <c r="M52" s="36">
        <f>SUMIFS(СВЦЭМ!$D$39:$D$782,СВЦЭМ!$A$39:$A$782,$A52,СВЦЭМ!$B$39:$B$782,M$47)+'СЕТ СН'!$G$11+СВЦЭМ!$D$10+'СЕТ СН'!$G$6-'СЕТ СН'!$G$23</f>
        <v>1693.7749567199999</v>
      </c>
      <c r="N52" s="36">
        <f>SUMIFS(СВЦЭМ!$D$39:$D$782,СВЦЭМ!$A$39:$A$782,$A52,СВЦЭМ!$B$39:$B$782,N$47)+'СЕТ СН'!$G$11+СВЦЭМ!$D$10+'СЕТ СН'!$G$6-'СЕТ СН'!$G$23</f>
        <v>1695.05739816</v>
      </c>
      <c r="O52" s="36">
        <f>SUMIFS(СВЦЭМ!$D$39:$D$782,СВЦЭМ!$A$39:$A$782,$A52,СВЦЭМ!$B$39:$B$782,O$47)+'СЕТ СН'!$G$11+СВЦЭМ!$D$10+'СЕТ СН'!$G$6-'СЕТ СН'!$G$23</f>
        <v>1734.9371578800001</v>
      </c>
      <c r="P52" s="36">
        <f>SUMIFS(СВЦЭМ!$D$39:$D$782,СВЦЭМ!$A$39:$A$782,$A52,СВЦЭМ!$B$39:$B$782,P$47)+'СЕТ СН'!$G$11+СВЦЭМ!$D$10+'СЕТ СН'!$G$6-'СЕТ СН'!$G$23</f>
        <v>1788.48098953</v>
      </c>
      <c r="Q52" s="36">
        <f>SUMIFS(СВЦЭМ!$D$39:$D$782,СВЦЭМ!$A$39:$A$782,$A52,СВЦЭМ!$B$39:$B$782,Q$47)+'СЕТ СН'!$G$11+СВЦЭМ!$D$10+'СЕТ СН'!$G$6-'СЕТ СН'!$G$23</f>
        <v>1811.1738583599999</v>
      </c>
      <c r="R52" s="36">
        <f>SUMIFS(СВЦЭМ!$D$39:$D$782,СВЦЭМ!$A$39:$A$782,$A52,СВЦЭМ!$B$39:$B$782,R$47)+'СЕТ СН'!$G$11+СВЦЭМ!$D$10+'СЕТ СН'!$G$6-'СЕТ СН'!$G$23</f>
        <v>1799.6387179799999</v>
      </c>
      <c r="S52" s="36">
        <f>SUMIFS(СВЦЭМ!$D$39:$D$782,СВЦЭМ!$A$39:$A$782,$A52,СВЦЭМ!$B$39:$B$782,S$47)+'СЕТ СН'!$G$11+СВЦЭМ!$D$10+'СЕТ СН'!$G$6-'СЕТ СН'!$G$23</f>
        <v>1774.1512302800002</v>
      </c>
      <c r="T52" s="36">
        <f>SUMIFS(СВЦЭМ!$D$39:$D$782,СВЦЭМ!$A$39:$A$782,$A52,СВЦЭМ!$B$39:$B$782,T$47)+'СЕТ СН'!$G$11+СВЦЭМ!$D$10+'СЕТ СН'!$G$6-'СЕТ СН'!$G$23</f>
        <v>1705.5999187500001</v>
      </c>
      <c r="U52" s="36">
        <f>SUMIFS(СВЦЭМ!$D$39:$D$782,СВЦЭМ!$A$39:$A$782,$A52,СВЦЭМ!$B$39:$B$782,U$47)+'СЕТ СН'!$G$11+СВЦЭМ!$D$10+'СЕТ СН'!$G$6-'СЕТ СН'!$G$23</f>
        <v>1650.5468436000001</v>
      </c>
      <c r="V52" s="36">
        <f>SUMIFS(СВЦЭМ!$D$39:$D$782,СВЦЭМ!$A$39:$A$782,$A52,СВЦЭМ!$B$39:$B$782,V$47)+'СЕТ СН'!$G$11+СВЦЭМ!$D$10+'СЕТ СН'!$G$6-'СЕТ СН'!$G$23</f>
        <v>1646.3090444899999</v>
      </c>
      <c r="W52" s="36">
        <f>SUMIFS(СВЦЭМ!$D$39:$D$782,СВЦЭМ!$A$39:$A$782,$A52,СВЦЭМ!$B$39:$B$782,W$47)+'СЕТ СН'!$G$11+СВЦЭМ!$D$10+'СЕТ СН'!$G$6-'СЕТ СН'!$G$23</f>
        <v>1665.4883476200002</v>
      </c>
      <c r="X52" s="36">
        <f>SUMIFS(СВЦЭМ!$D$39:$D$782,СВЦЭМ!$A$39:$A$782,$A52,СВЦЭМ!$B$39:$B$782,X$47)+'СЕТ СН'!$G$11+СВЦЭМ!$D$10+'СЕТ СН'!$G$6-'СЕТ СН'!$G$23</f>
        <v>1646.2400989400003</v>
      </c>
      <c r="Y52" s="36">
        <f>SUMIFS(СВЦЭМ!$D$39:$D$782,СВЦЭМ!$A$39:$A$782,$A52,СВЦЭМ!$B$39:$B$782,Y$47)+'СЕТ СН'!$G$11+СВЦЭМ!$D$10+'СЕТ СН'!$G$6-'СЕТ СН'!$G$23</f>
        <v>1670.7185716200001</v>
      </c>
    </row>
    <row r="53" spans="1:25" ht="15.75" x14ac:dyDescent="0.2">
      <c r="A53" s="35">
        <f t="shared" si="1"/>
        <v>44292</v>
      </c>
      <c r="B53" s="36">
        <f>SUMIFS(СВЦЭМ!$D$39:$D$782,СВЦЭМ!$A$39:$A$782,$A53,СВЦЭМ!$B$39:$B$782,B$47)+'СЕТ СН'!$G$11+СВЦЭМ!$D$10+'СЕТ СН'!$G$6-'СЕТ СН'!$G$23</f>
        <v>1680.7200748400001</v>
      </c>
      <c r="C53" s="36">
        <f>SUMIFS(СВЦЭМ!$D$39:$D$782,СВЦЭМ!$A$39:$A$782,$A53,СВЦЭМ!$B$39:$B$782,C$47)+'СЕТ СН'!$G$11+СВЦЭМ!$D$10+'СЕТ СН'!$G$6-'СЕТ СН'!$G$23</f>
        <v>1754.5781470299999</v>
      </c>
      <c r="D53" s="36">
        <f>SUMIFS(СВЦЭМ!$D$39:$D$782,СВЦЭМ!$A$39:$A$782,$A53,СВЦЭМ!$B$39:$B$782,D$47)+'СЕТ СН'!$G$11+СВЦЭМ!$D$10+'СЕТ СН'!$G$6-'СЕТ СН'!$G$23</f>
        <v>1823.4822875099999</v>
      </c>
      <c r="E53" s="36">
        <f>SUMIFS(СВЦЭМ!$D$39:$D$782,СВЦЭМ!$A$39:$A$782,$A53,СВЦЭМ!$B$39:$B$782,E$47)+'СЕТ СН'!$G$11+СВЦЭМ!$D$10+'СЕТ СН'!$G$6-'СЕТ СН'!$G$23</f>
        <v>1832.28583187</v>
      </c>
      <c r="F53" s="36">
        <f>SUMIFS(СВЦЭМ!$D$39:$D$782,СВЦЭМ!$A$39:$A$782,$A53,СВЦЭМ!$B$39:$B$782,F$47)+'СЕТ СН'!$G$11+СВЦЭМ!$D$10+'СЕТ СН'!$G$6-'СЕТ СН'!$G$23</f>
        <v>1834.2565527699999</v>
      </c>
      <c r="G53" s="36">
        <f>SUMIFS(СВЦЭМ!$D$39:$D$782,СВЦЭМ!$A$39:$A$782,$A53,СВЦЭМ!$B$39:$B$782,G$47)+'СЕТ СН'!$G$11+СВЦЭМ!$D$10+'СЕТ СН'!$G$6-'СЕТ СН'!$G$23</f>
        <v>1825.96915584</v>
      </c>
      <c r="H53" s="36">
        <f>SUMIFS(СВЦЭМ!$D$39:$D$782,СВЦЭМ!$A$39:$A$782,$A53,СВЦЭМ!$B$39:$B$782,H$47)+'СЕТ СН'!$G$11+СВЦЭМ!$D$10+'СЕТ СН'!$G$6-'СЕТ СН'!$G$23</f>
        <v>1793.7985961600002</v>
      </c>
      <c r="I53" s="36">
        <f>SUMIFS(СВЦЭМ!$D$39:$D$782,СВЦЭМ!$A$39:$A$782,$A53,СВЦЭМ!$B$39:$B$782,I$47)+'СЕТ СН'!$G$11+СВЦЭМ!$D$10+'СЕТ СН'!$G$6-'СЕТ СН'!$G$23</f>
        <v>1731.0583367300001</v>
      </c>
      <c r="J53" s="36">
        <f>SUMIFS(СВЦЭМ!$D$39:$D$782,СВЦЭМ!$A$39:$A$782,$A53,СВЦЭМ!$B$39:$B$782,J$47)+'СЕТ СН'!$G$11+СВЦЭМ!$D$10+'СЕТ СН'!$G$6-'СЕТ СН'!$G$23</f>
        <v>1678.8550151999998</v>
      </c>
      <c r="K53" s="36">
        <f>SUMIFS(СВЦЭМ!$D$39:$D$782,СВЦЭМ!$A$39:$A$782,$A53,СВЦЭМ!$B$39:$B$782,K$47)+'СЕТ СН'!$G$11+СВЦЭМ!$D$10+'СЕТ СН'!$G$6-'СЕТ СН'!$G$23</f>
        <v>1638.5283695399999</v>
      </c>
      <c r="L53" s="36">
        <f>SUMIFS(СВЦЭМ!$D$39:$D$782,СВЦЭМ!$A$39:$A$782,$A53,СВЦЭМ!$B$39:$B$782,L$47)+'СЕТ СН'!$G$11+СВЦЭМ!$D$10+'СЕТ СН'!$G$6-'СЕТ СН'!$G$23</f>
        <v>1657.89373058</v>
      </c>
      <c r="M53" s="36">
        <f>SUMIFS(СВЦЭМ!$D$39:$D$782,СВЦЭМ!$A$39:$A$782,$A53,СВЦЭМ!$B$39:$B$782,M$47)+'СЕТ СН'!$G$11+СВЦЭМ!$D$10+'СЕТ СН'!$G$6-'СЕТ СН'!$G$23</f>
        <v>1674.1894913800002</v>
      </c>
      <c r="N53" s="36">
        <f>SUMIFS(СВЦЭМ!$D$39:$D$782,СВЦЭМ!$A$39:$A$782,$A53,СВЦЭМ!$B$39:$B$782,N$47)+'СЕТ СН'!$G$11+СВЦЭМ!$D$10+'СЕТ СН'!$G$6-'СЕТ СН'!$G$23</f>
        <v>1707.7180025000002</v>
      </c>
      <c r="O53" s="36">
        <f>SUMIFS(СВЦЭМ!$D$39:$D$782,СВЦЭМ!$A$39:$A$782,$A53,СВЦЭМ!$B$39:$B$782,O$47)+'СЕТ СН'!$G$11+СВЦЭМ!$D$10+'СЕТ СН'!$G$6-'СЕТ СН'!$G$23</f>
        <v>1753.82193336</v>
      </c>
      <c r="P53" s="36">
        <f>SUMIFS(СВЦЭМ!$D$39:$D$782,СВЦЭМ!$A$39:$A$782,$A53,СВЦЭМ!$B$39:$B$782,P$47)+'СЕТ СН'!$G$11+СВЦЭМ!$D$10+'СЕТ СН'!$G$6-'СЕТ СН'!$G$23</f>
        <v>1806.74769655</v>
      </c>
      <c r="Q53" s="36">
        <f>SUMIFS(СВЦЭМ!$D$39:$D$782,СВЦЭМ!$A$39:$A$782,$A53,СВЦЭМ!$B$39:$B$782,Q$47)+'СЕТ СН'!$G$11+СВЦЭМ!$D$10+'СЕТ СН'!$G$6-'СЕТ СН'!$G$23</f>
        <v>1817.29165616</v>
      </c>
      <c r="R53" s="36">
        <f>SUMIFS(СВЦЭМ!$D$39:$D$782,СВЦЭМ!$A$39:$A$782,$A53,СВЦЭМ!$B$39:$B$782,R$47)+'СЕТ СН'!$G$11+СВЦЭМ!$D$10+'СЕТ СН'!$G$6-'СЕТ СН'!$G$23</f>
        <v>1807.12193123</v>
      </c>
      <c r="S53" s="36">
        <f>SUMIFS(СВЦЭМ!$D$39:$D$782,СВЦЭМ!$A$39:$A$782,$A53,СВЦЭМ!$B$39:$B$782,S$47)+'СЕТ СН'!$G$11+СВЦЭМ!$D$10+'СЕТ СН'!$G$6-'СЕТ СН'!$G$23</f>
        <v>1786.4044849000002</v>
      </c>
      <c r="T53" s="36">
        <f>SUMIFS(СВЦЭМ!$D$39:$D$782,СВЦЭМ!$A$39:$A$782,$A53,СВЦЭМ!$B$39:$B$782,T$47)+'СЕТ СН'!$G$11+СВЦЭМ!$D$10+'СЕТ СН'!$G$6-'СЕТ СН'!$G$23</f>
        <v>1719.079866</v>
      </c>
      <c r="U53" s="36">
        <f>SUMIFS(СВЦЭМ!$D$39:$D$782,СВЦЭМ!$A$39:$A$782,$A53,СВЦЭМ!$B$39:$B$782,U$47)+'СЕТ СН'!$G$11+СВЦЭМ!$D$10+'СЕТ СН'!$G$6-'СЕТ СН'!$G$23</f>
        <v>1629.7843600000001</v>
      </c>
      <c r="V53" s="36">
        <f>SUMIFS(СВЦЭМ!$D$39:$D$782,СВЦЭМ!$A$39:$A$782,$A53,СВЦЭМ!$B$39:$B$782,V$47)+'СЕТ СН'!$G$11+СВЦЭМ!$D$10+'СЕТ СН'!$G$6-'СЕТ СН'!$G$23</f>
        <v>1580.35571215</v>
      </c>
      <c r="W53" s="36">
        <f>SUMIFS(СВЦЭМ!$D$39:$D$782,СВЦЭМ!$A$39:$A$782,$A53,СВЦЭМ!$B$39:$B$782,W$47)+'СЕТ СН'!$G$11+СВЦЭМ!$D$10+'СЕТ СН'!$G$6-'СЕТ СН'!$G$23</f>
        <v>1597.0989237600002</v>
      </c>
      <c r="X53" s="36">
        <f>SUMIFS(СВЦЭМ!$D$39:$D$782,СВЦЭМ!$A$39:$A$782,$A53,СВЦЭМ!$B$39:$B$782,X$47)+'СЕТ СН'!$G$11+СВЦЭМ!$D$10+'СЕТ СН'!$G$6-'СЕТ СН'!$G$23</f>
        <v>1622.82648801</v>
      </c>
      <c r="Y53" s="36">
        <f>SUMIFS(СВЦЭМ!$D$39:$D$782,СВЦЭМ!$A$39:$A$782,$A53,СВЦЭМ!$B$39:$B$782,Y$47)+'СЕТ СН'!$G$11+СВЦЭМ!$D$10+'СЕТ СН'!$G$6-'СЕТ СН'!$G$23</f>
        <v>1686.2361319199999</v>
      </c>
    </row>
    <row r="54" spans="1:25" ht="15.75" x14ac:dyDescent="0.2">
      <c r="A54" s="35">
        <f t="shared" si="1"/>
        <v>44293</v>
      </c>
      <c r="B54" s="36">
        <f>SUMIFS(СВЦЭМ!$D$39:$D$782,СВЦЭМ!$A$39:$A$782,$A54,СВЦЭМ!$B$39:$B$782,B$47)+'СЕТ СН'!$G$11+СВЦЭМ!$D$10+'СЕТ СН'!$G$6-'СЕТ СН'!$G$23</f>
        <v>1776.6770202600001</v>
      </c>
      <c r="C54" s="36">
        <f>SUMIFS(СВЦЭМ!$D$39:$D$782,СВЦЭМ!$A$39:$A$782,$A54,СВЦЭМ!$B$39:$B$782,C$47)+'СЕТ СН'!$G$11+СВЦЭМ!$D$10+'СЕТ СН'!$G$6-'СЕТ СН'!$G$23</f>
        <v>1818.0195178700001</v>
      </c>
      <c r="D54" s="36">
        <f>SUMIFS(СВЦЭМ!$D$39:$D$782,СВЦЭМ!$A$39:$A$782,$A54,СВЦЭМ!$B$39:$B$782,D$47)+'СЕТ СН'!$G$11+СВЦЭМ!$D$10+'СЕТ СН'!$G$6-'СЕТ СН'!$G$23</f>
        <v>1775.5626100200002</v>
      </c>
      <c r="E54" s="36">
        <f>SUMIFS(СВЦЭМ!$D$39:$D$782,СВЦЭМ!$A$39:$A$782,$A54,СВЦЭМ!$B$39:$B$782,E$47)+'СЕТ СН'!$G$11+СВЦЭМ!$D$10+'СЕТ СН'!$G$6-'СЕТ СН'!$G$23</f>
        <v>1770.7454740500002</v>
      </c>
      <c r="F54" s="36">
        <f>SUMIFS(СВЦЭМ!$D$39:$D$782,СВЦЭМ!$A$39:$A$782,$A54,СВЦЭМ!$B$39:$B$782,F$47)+'СЕТ СН'!$G$11+СВЦЭМ!$D$10+'СЕТ СН'!$G$6-'СЕТ СН'!$G$23</f>
        <v>1774.8606218499999</v>
      </c>
      <c r="G54" s="36">
        <f>SUMIFS(СВЦЭМ!$D$39:$D$782,СВЦЭМ!$A$39:$A$782,$A54,СВЦЭМ!$B$39:$B$782,G$47)+'СЕТ СН'!$G$11+СВЦЭМ!$D$10+'СЕТ СН'!$G$6-'СЕТ СН'!$G$23</f>
        <v>1783.6277821600002</v>
      </c>
      <c r="H54" s="36">
        <f>SUMIFS(СВЦЭМ!$D$39:$D$782,СВЦЭМ!$A$39:$A$782,$A54,СВЦЭМ!$B$39:$B$782,H$47)+'СЕТ СН'!$G$11+СВЦЭМ!$D$10+'СЕТ СН'!$G$6-'СЕТ СН'!$G$23</f>
        <v>1825.2335316600002</v>
      </c>
      <c r="I54" s="36">
        <f>SUMIFS(СВЦЭМ!$D$39:$D$782,СВЦЭМ!$A$39:$A$782,$A54,СВЦЭМ!$B$39:$B$782,I$47)+'СЕТ СН'!$G$11+СВЦЭМ!$D$10+'СЕТ СН'!$G$6-'СЕТ СН'!$G$23</f>
        <v>1788.9235867299999</v>
      </c>
      <c r="J54" s="36">
        <f>SUMIFS(СВЦЭМ!$D$39:$D$782,СВЦЭМ!$A$39:$A$782,$A54,СВЦЭМ!$B$39:$B$782,J$47)+'СЕТ СН'!$G$11+СВЦЭМ!$D$10+'СЕТ СН'!$G$6-'СЕТ СН'!$G$23</f>
        <v>1734.2622257100002</v>
      </c>
      <c r="K54" s="36">
        <f>SUMIFS(СВЦЭМ!$D$39:$D$782,СВЦЭМ!$A$39:$A$782,$A54,СВЦЭМ!$B$39:$B$782,K$47)+'СЕТ СН'!$G$11+СВЦЭМ!$D$10+'СЕТ СН'!$G$6-'СЕТ СН'!$G$23</f>
        <v>1683.7291633499999</v>
      </c>
      <c r="L54" s="36">
        <f>SUMIFS(СВЦЭМ!$D$39:$D$782,СВЦЭМ!$A$39:$A$782,$A54,СВЦЭМ!$B$39:$B$782,L$47)+'СЕТ СН'!$G$11+СВЦЭМ!$D$10+'СЕТ СН'!$G$6-'СЕТ СН'!$G$23</f>
        <v>1690.7396284500001</v>
      </c>
      <c r="M54" s="36">
        <f>SUMIFS(СВЦЭМ!$D$39:$D$782,СВЦЭМ!$A$39:$A$782,$A54,СВЦЭМ!$B$39:$B$782,M$47)+'СЕТ СН'!$G$11+СВЦЭМ!$D$10+'СЕТ СН'!$G$6-'СЕТ СН'!$G$23</f>
        <v>1676.4646248700001</v>
      </c>
      <c r="N54" s="36">
        <f>SUMIFS(СВЦЭМ!$D$39:$D$782,СВЦЭМ!$A$39:$A$782,$A54,СВЦЭМ!$B$39:$B$782,N$47)+'СЕТ СН'!$G$11+СВЦЭМ!$D$10+'СЕТ СН'!$G$6-'СЕТ СН'!$G$23</f>
        <v>1706.54575712</v>
      </c>
      <c r="O54" s="36">
        <f>SUMIFS(СВЦЭМ!$D$39:$D$782,СВЦЭМ!$A$39:$A$782,$A54,СВЦЭМ!$B$39:$B$782,O$47)+'СЕТ СН'!$G$11+СВЦЭМ!$D$10+'СЕТ СН'!$G$6-'СЕТ СН'!$G$23</f>
        <v>1735.2203262399998</v>
      </c>
      <c r="P54" s="36">
        <f>SUMIFS(СВЦЭМ!$D$39:$D$782,СВЦЭМ!$A$39:$A$782,$A54,СВЦЭМ!$B$39:$B$782,P$47)+'СЕТ СН'!$G$11+СВЦЭМ!$D$10+'СЕТ СН'!$G$6-'СЕТ СН'!$G$23</f>
        <v>1780.7256079799999</v>
      </c>
      <c r="Q54" s="36">
        <f>SUMIFS(СВЦЭМ!$D$39:$D$782,СВЦЭМ!$A$39:$A$782,$A54,СВЦЭМ!$B$39:$B$782,Q$47)+'СЕТ СН'!$G$11+СВЦЭМ!$D$10+'СЕТ СН'!$G$6-'СЕТ СН'!$G$23</f>
        <v>1823.3900697099998</v>
      </c>
      <c r="R54" s="36">
        <f>SUMIFS(СВЦЭМ!$D$39:$D$782,СВЦЭМ!$A$39:$A$782,$A54,СВЦЭМ!$B$39:$B$782,R$47)+'СЕТ СН'!$G$11+СВЦЭМ!$D$10+'СЕТ СН'!$G$6-'СЕТ СН'!$G$23</f>
        <v>1823.84137233</v>
      </c>
      <c r="S54" s="36">
        <f>SUMIFS(СВЦЭМ!$D$39:$D$782,СВЦЭМ!$A$39:$A$782,$A54,СВЦЭМ!$B$39:$B$782,S$47)+'СЕТ СН'!$G$11+СВЦЭМ!$D$10+'СЕТ СН'!$G$6-'СЕТ СН'!$G$23</f>
        <v>1786.7193922800002</v>
      </c>
      <c r="T54" s="36">
        <f>SUMIFS(СВЦЭМ!$D$39:$D$782,СВЦЭМ!$A$39:$A$782,$A54,СВЦЭМ!$B$39:$B$782,T$47)+'СЕТ СН'!$G$11+СВЦЭМ!$D$10+'СЕТ СН'!$G$6-'СЕТ СН'!$G$23</f>
        <v>1699.81792864</v>
      </c>
      <c r="U54" s="36">
        <f>SUMIFS(СВЦЭМ!$D$39:$D$782,СВЦЭМ!$A$39:$A$782,$A54,СВЦЭМ!$B$39:$B$782,U$47)+'СЕТ СН'!$G$11+СВЦЭМ!$D$10+'СЕТ СН'!$G$6-'СЕТ СН'!$G$23</f>
        <v>1644.7399324900002</v>
      </c>
      <c r="V54" s="36">
        <f>SUMIFS(СВЦЭМ!$D$39:$D$782,СВЦЭМ!$A$39:$A$782,$A54,СВЦЭМ!$B$39:$B$782,V$47)+'СЕТ СН'!$G$11+СВЦЭМ!$D$10+'СЕТ СН'!$G$6-'СЕТ СН'!$G$23</f>
        <v>1626.3262495899999</v>
      </c>
      <c r="W54" s="36">
        <f>SUMIFS(СВЦЭМ!$D$39:$D$782,СВЦЭМ!$A$39:$A$782,$A54,СВЦЭМ!$B$39:$B$782,W$47)+'СЕТ СН'!$G$11+СВЦЭМ!$D$10+'СЕТ СН'!$G$6-'СЕТ СН'!$G$23</f>
        <v>1626.8944994900003</v>
      </c>
      <c r="X54" s="36">
        <f>SUMIFS(СВЦЭМ!$D$39:$D$782,СВЦЭМ!$A$39:$A$782,$A54,СВЦЭМ!$B$39:$B$782,X$47)+'СЕТ СН'!$G$11+СВЦЭМ!$D$10+'СЕТ СН'!$G$6-'СЕТ СН'!$G$23</f>
        <v>1642.5502210099999</v>
      </c>
      <c r="Y54" s="36">
        <f>SUMIFS(СВЦЭМ!$D$39:$D$782,СВЦЭМ!$A$39:$A$782,$A54,СВЦЭМ!$B$39:$B$782,Y$47)+'СЕТ СН'!$G$11+СВЦЭМ!$D$10+'СЕТ СН'!$G$6-'СЕТ СН'!$G$23</f>
        <v>1696.4260245999999</v>
      </c>
    </row>
    <row r="55" spans="1:25" ht="15.75" x14ac:dyDescent="0.2">
      <c r="A55" s="35">
        <f t="shared" si="1"/>
        <v>44294</v>
      </c>
      <c r="B55" s="36">
        <f>SUMIFS(СВЦЭМ!$D$39:$D$782,СВЦЭМ!$A$39:$A$782,$A55,СВЦЭМ!$B$39:$B$782,B$47)+'СЕТ СН'!$G$11+СВЦЭМ!$D$10+'СЕТ СН'!$G$6-'СЕТ СН'!$G$23</f>
        <v>1731.8944576399999</v>
      </c>
      <c r="C55" s="36">
        <f>SUMIFS(СВЦЭМ!$D$39:$D$782,СВЦЭМ!$A$39:$A$782,$A55,СВЦЭМ!$B$39:$B$782,C$47)+'СЕТ СН'!$G$11+СВЦЭМ!$D$10+'СЕТ СН'!$G$6-'СЕТ СН'!$G$23</f>
        <v>1809.3227081199998</v>
      </c>
      <c r="D55" s="36">
        <f>SUMIFS(СВЦЭМ!$D$39:$D$782,СВЦЭМ!$A$39:$A$782,$A55,СВЦЭМ!$B$39:$B$782,D$47)+'СЕТ СН'!$G$11+СВЦЭМ!$D$10+'СЕТ СН'!$G$6-'СЕТ СН'!$G$23</f>
        <v>1791.5676620300001</v>
      </c>
      <c r="E55" s="36">
        <f>SUMIFS(СВЦЭМ!$D$39:$D$782,СВЦЭМ!$A$39:$A$782,$A55,СВЦЭМ!$B$39:$B$782,E$47)+'СЕТ СН'!$G$11+СВЦЭМ!$D$10+'СЕТ СН'!$G$6-'СЕТ СН'!$G$23</f>
        <v>1785.4932346400001</v>
      </c>
      <c r="F55" s="36">
        <f>SUMIFS(СВЦЭМ!$D$39:$D$782,СВЦЭМ!$A$39:$A$782,$A55,СВЦЭМ!$B$39:$B$782,F$47)+'СЕТ СН'!$G$11+СВЦЭМ!$D$10+'СЕТ СН'!$G$6-'СЕТ СН'!$G$23</f>
        <v>1785.19633518</v>
      </c>
      <c r="G55" s="36">
        <f>SUMIFS(СВЦЭМ!$D$39:$D$782,СВЦЭМ!$A$39:$A$782,$A55,СВЦЭМ!$B$39:$B$782,G$47)+'СЕТ СН'!$G$11+СВЦЭМ!$D$10+'СЕТ СН'!$G$6-'СЕТ СН'!$G$23</f>
        <v>1799.5533117499999</v>
      </c>
      <c r="H55" s="36">
        <f>SUMIFS(СВЦЭМ!$D$39:$D$782,СВЦЭМ!$A$39:$A$782,$A55,СВЦЭМ!$B$39:$B$782,H$47)+'СЕТ СН'!$G$11+СВЦЭМ!$D$10+'СЕТ СН'!$G$6-'СЕТ СН'!$G$23</f>
        <v>1783.6942445300001</v>
      </c>
      <c r="I55" s="36">
        <f>SUMIFS(СВЦЭМ!$D$39:$D$782,СВЦЭМ!$A$39:$A$782,$A55,СВЦЭМ!$B$39:$B$782,I$47)+'СЕТ СН'!$G$11+СВЦЭМ!$D$10+'СЕТ СН'!$G$6-'СЕТ СН'!$G$23</f>
        <v>1730.4801140999998</v>
      </c>
      <c r="J55" s="36">
        <f>SUMIFS(СВЦЭМ!$D$39:$D$782,СВЦЭМ!$A$39:$A$782,$A55,СВЦЭМ!$B$39:$B$782,J$47)+'СЕТ СН'!$G$11+СВЦЭМ!$D$10+'СЕТ СН'!$G$6-'СЕТ СН'!$G$23</f>
        <v>1725.3186514499998</v>
      </c>
      <c r="K55" s="36">
        <f>SUMIFS(СВЦЭМ!$D$39:$D$782,СВЦЭМ!$A$39:$A$782,$A55,СВЦЭМ!$B$39:$B$782,K$47)+'СЕТ СН'!$G$11+СВЦЭМ!$D$10+'СЕТ СН'!$G$6-'СЕТ СН'!$G$23</f>
        <v>1703.9246097599998</v>
      </c>
      <c r="L55" s="36">
        <f>SUMIFS(СВЦЭМ!$D$39:$D$782,СВЦЭМ!$A$39:$A$782,$A55,СВЦЭМ!$B$39:$B$782,L$47)+'СЕТ СН'!$G$11+СВЦЭМ!$D$10+'СЕТ СН'!$G$6-'СЕТ СН'!$G$23</f>
        <v>1708.5448376200002</v>
      </c>
      <c r="M55" s="36">
        <f>SUMIFS(СВЦЭМ!$D$39:$D$782,СВЦЭМ!$A$39:$A$782,$A55,СВЦЭМ!$B$39:$B$782,M$47)+'СЕТ СН'!$G$11+СВЦЭМ!$D$10+'СЕТ СН'!$G$6-'СЕТ СН'!$G$23</f>
        <v>1717.7051526999999</v>
      </c>
      <c r="N55" s="36">
        <f>SUMIFS(СВЦЭМ!$D$39:$D$782,СВЦЭМ!$A$39:$A$782,$A55,СВЦЭМ!$B$39:$B$782,N$47)+'СЕТ СН'!$G$11+СВЦЭМ!$D$10+'СЕТ СН'!$G$6-'СЕТ СН'!$G$23</f>
        <v>1739.1338110199999</v>
      </c>
      <c r="O55" s="36">
        <f>SUMIFS(СВЦЭМ!$D$39:$D$782,СВЦЭМ!$A$39:$A$782,$A55,СВЦЭМ!$B$39:$B$782,O$47)+'СЕТ СН'!$G$11+СВЦЭМ!$D$10+'СЕТ СН'!$G$6-'СЕТ СН'!$G$23</f>
        <v>1744.72707046</v>
      </c>
      <c r="P55" s="36">
        <f>SUMIFS(СВЦЭМ!$D$39:$D$782,СВЦЭМ!$A$39:$A$782,$A55,СВЦЭМ!$B$39:$B$782,P$47)+'СЕТ СН'!$G$11+СВЦЭМ!$D$10+'СЕТ СН'!$G$6-'СЕТ СН'!$G$23</f>
        <v>1747.4642748599999</v>
      </c>
      <c r="Q55" s="36">
        <f>SUMIFS(СВЦЭМ!$D$39:$D$782,СВЦЭМ!$A$39:$A$782,$A55,СВЦЭМ!$B$39:$B$782,Q$47)+'СЕТ СН'!$G$11+СВЦЭМ!$D$10+'СЕТ СН'!$G$6-'СЕТ СН'!$G$23</f>
        <v>1772.2161753400001</v>
      </c>
      <c r="R55" s="36">
        <f>SUMIFS(СВЦЭМ!$D$39:$D$782,СВЦЭМ!$A$39:$A$782,$A55,СВЦЭМ!$B$39:$B$782,R$47)+'СЕТ СН'!$G$11+СВЦЭМ!$D$10+'СЕТ СН'!$G$6-'СЕТ СН'!$G$23</f>
        <v>1761.0777115999999</v>
      </c>
      <c r="S55" s="36">
        <f>SUMIFS(СВЦЭМ!$D$39:$D$782,СВЦЭМ!$A$39:$A$782,$A55,СВЦЭМ!$B$39:$B$782,S$47)+'СЕТ СН'!$G$11+СВЦЭМ!$D$10+'СЕТ СН'!$G$6-'СЕТ СН'!$G$23</f>
        <v>1744.4648517400001</v>
      </c>
      <c r="T55" s="36">
        <f>SUMIFS(СВЦЭМ!$D$39:$D$782,СВЦЭМ!$A$39:$A$782,$A55,СВЦЭМ!$B$39:$B$782,T$47)+'СЕТ СН'!$G$11+СВЦЭМ!$D$10+'СЕТ СН'!$G$6-'СЕТ СН'!$G$23</f>
        <v>1720.29534749</v>
      </c>
      <c r="U55" s="36">
        <f>SUMIFS(СВЦЭМ!$D$39:$D$782,СВЦЭМ!$A$39:$A$782,$A55,СВЦЭМ!$B$39:$B$782,U$47)+'СЕТ СН'!$G$11+СВЦЭМ!$D$10+'СЕТ СН'!$G$6-'СЕТ СН'!$G$23</f>
        <v>1645.7637850199999</v>
      </c>
      <c r="V55" s="36">
        <f>SUMIFS(СВЦЭМ!$D$39:$D$782,СВЦЭМ!$A$39:$A$782,$A55,СВЦЭМ!$B$39:$B$782,V$47)+'СЕТ СН'!$G$11+СВЦЭМ!$D$10+'СЕТ СН'!$G$6-'СЕТ СН'!$G$23</f>
        <v>1641.9829550100003</v>
      </c>
      <c r="W55" s="36">
        <f>SUMIFS(СВЦЭМ!$D$39:$D$782,СВЦЭМ!$A$39:$A$782,$A55,СВЦЭМ!$B$39:$B$782,W$47)+'СЕТ СН'!$G$11+СВЦЭМ!$D$10+'СЕТ СН'!$G$6-'СЕТ СН'!$G$23</f>
        <v>1663.2819023000002</v>
      </c>
      <c r="X55" s="36">
        <f>SUMIFS(СВЦЭМ!$D$39:$D$782,СВЦЭМ!$A$39:$A$782,$A55,СВЦЭМ!$B$39:$B$782,X$47)+'СЕТ СН'!$G$11+СВЦЭМ!$D$10+'СЕТ СН'!$G$6-'СЕТ СН'!$G$23</f>
        <v>1682.4669379000002</v>
      </c>
      <c r="Y55" s="36">
        <f>SUMIFS(СВЦЭМ!$D$39:$D$782,СВЦЭМ!$A$39:$A$782,$A55,СВЦЭМ!$B$39:$B$782,Y$47)+'СЕТ СН'!$G$11+СВЦЭМ!$D$10+'СЕТ СН'!$G$6-'СЕТ СН'!$G$23</f>
        <v>1726.1404148699999</v>
      </c>
    </row>
    <row r="56" spans="1:25" ht="15.75" x14ac:dyDescent="0.2">
      <c r="A56" s="35">
        <f t="shared" si="1"/>
        <v>44295</v>
      </c>
      <c r="B56" s="36">
        <f>SUMIFS(СВЦЭМ!$D$39:$D$782,СВЦЭМ!$A$39:$A$782,$A56,СВЦЭМ!$B$39:$B$782,B$47)+'СЕТ СН'!$G$11+СВЦЭМ!$D$10+'СЕТ СН'!$G$6-'СЕТ СН'!$G$23</f>
        <v>1701.74316701</v>
      </c>
      <c r="C56" s="36">
        <f>SUMIFS(СВЦЭМ!$D$39:$D$782,СВЦЭМ!$A$39:$A$782,$A56,СВЦЭМ!$B$39:$B$782,C$47)+'СЕТ СН'!$G$11+СВЦЭМ!$D$10+'СЕТ СН'!$G$6-'СЕТ СН'!$G$23</f>
        <v>1744.9507482899999</v>
      </c>
      <c r="D56" s="36">
        <f>SUMIFS(СВЦЭМ!$D$39:$D$782,СВЦЭМ!$A$39:$A$782,$A56,СВЦЭМ!$B$39:$B$782,D$47)+'СЕТ СН'!$G$11+СВЦЭМ!$D$10+'СЕТ СН'!$G$6-'СЕТ СН'!$G$23</f>
        <v>1784.3485342600002</v>
      </c>
      <c r="E56" s="36">
        <f>SUMIFS(СВЦЭМ!$D$39:$D$782,СВЦЭМ!$A$39:$A$782,$A56,СВЦЭМ!$B$39:$B$782,E$47)+'СЕТ СН'!$G$11+СВЦЭМ!$D$10+'СЕТ СН'!$G$6-'СЕТ СН'!$G$23</f>
        <v>1783.9638868000002</v>
      </c>
      <c r="F56" s="36">
        <f>SUMIFS(СВЦЭМ!$D$39:$D$782,СВЦЭМ!$A$39:$A$782,$A56,СВЦЭМ!$B$39:$B$782,F$47)+'СЕТ СН'!$G$11+СВЦЭМ!$D$10+'СЕТ СН'!$G$6-'СЕТ СН'!$G$23</f>
        <v>1783.56627961</v>
      </c>
      <c r="G56" s="36">
        <f>SUMIFS(СВЦЭМ!$D$39:$D$782,СВЦЭМ!$A$39:$A$782,$A56,СВЦЭМ!$B$39:$B$782,G$47)+'СЕТ СН'!$G$11+СВЦЭМ!$D$10+'СЕТ СН'!$G$6-'СЕТ СН'!$G$23</f>
        <v>1788.1063990000002</v>
      </c>
      <c r="H56" s="36">
        <f>SUMIFS(СВЦЭМ!$D$39:$D$782,СВЦЭМ!$A$39:$A$782,$A56,СВЦЭМ!$B$39:$B$782,H$47)+'СЕТ СН'!$G$11+СВЦЭМ!$D$10+'СЕТ СН'!$G$6-'СЕТ СН'!$G$23</f>
        <v>1771.7234537899999</v>
      </c>
      <c r="I56" s="36">
        <f>SUMIFS(СВЦЭМ!$D$39:$D$782,СВЦЭМ!$A$39:$A$782,$A56,СВЦЭМ!$B$39:$B$782,I$47)+'СЕТ СН'!$G$11+СВЦЭМ!$D$10+'СЕТ СН'!$G$6-'СЕТ СН'!$G$23</f>
        <v>1692.8977036599999</v>
      </c>
      <c r="J56" s="36">
        <f>SUMIFS(СВЦЭМ!$D$39:$D$782,СВЦЭМ!$A$39:$A$782,$A56,СВЦЭМ!$B$39:$B$782,J$47)+'СЕТ СН'!$G$11+СВЦЭМ!$D$10+'СЕТ СН'!$G$6-'СЕТ СН'!$G$23</f>
        <v>1700.45634255</v>
      </c>
      <c r="K56" s="36">
        <f>SUMIFS(СВЦЭМ!$D$39:$D$782,СВЦЭМ!$A$39:$A$782,$A56,СВЦЭМ!$B$39:$B$782,K$47)+'СЕТ СН'!$G$11+СВЦЭМ!$D$10+'СЕТ СН'!$G$6-'СЕТ СН'!$G$23</f>
        <v>1701.4841292300002</v>
      </c>
      <c r="L56" s="36">
        <f>SUMIFS(СВЦЭМ!$D$39:$D$782,СВЦЭМ!$A$39:$A$782,$A56,СВЦЭМ!$B$39:$B$782,L$47)+'СЕТ СН'!$G$11+СВЦЭМ!$D$10+'СЕТ СН'!$G$6-'СЕТ СН'!$G$23</f>
        <v>1705.8955509699999</v>
      </c>
      <c r="M56" s="36">
        <f>SUMIFS(СВЦЭМ!$D$39:$D$782,СВЦЭМ!$A$39:$A$782,$A56,СВЦЭМ!$B$39:$B$782,M$47)+'СЕТ СН'!$G$11+СВЦЭМ!$D$10+'СЕТ СН'!$G$6-'СЕТ СН'!$G$23</f>
        <v>1697.1919868700002</v>
      </c>
      <c r="N56" s="36">
        <f>SUMIFS(СВЦЭМ!$D$39:$D$782,СВЦЭМ!$A$39:$A$782,$A56,СВЦЭМ!$B$39:$B$782,N$47)+'СЕТ СН'!$G$11+СВЦЭМ!$D$10+'СЕТ СН'!$G$6-'СЕТ СН'!$G$23</f>
        <v>1720.5349942299999</v>
      </c>
      <c r="O56" s="36">
        <f>SUMIFS(СВЦЭМ!$D$39:$D$782,СВЦЭМ!$A$39:$A$782,$A56,СВЦЭМ!$B$39:$B$782,O$47)+'СЕТ СН'!$G$11+СВЦЭМ!$D$10+'СЕТ СН'!$G$6-'СЕТ СН'!$G$23</f>
        <v>1699.9998156800002</v>
      </c>
      <c r="P56" s="36">
        <f>SUMIFS(СВЦЭМ!$D$39:$D$782,СВЦЭМ!$A$39:$A$782,$A56,СВЦЭМ!$B$39:$B$782,P$47)+'СЕТ СН'!$G$11+СВЦЭМ!$D$10+'СЕТ СН'!$G$6-'СЕТ СН'!$G$23</f>
        <v>1728.1450865900001</v>
      </c>
      <c r="Q56" s="36">
        <f>SUMIFS(СВЦЭМ!$D$39:$D$782,СВЦЭМ!$A$39:$A$782,$A56,СВЦЭМ!$B$39:$B$782,Q$47)+'СЕТ СН'!$G$11+СВЦЭМ!$D$10+'СЕТ СН'!$G$6-'СЕТ СН'!$G$23</f>
        <v>1756.0479884599999</v>
      </c>
      <c r="R56" s="36">
        <f>SUMIFS(СВЦЭМ!$D$39:$D$782,СВЦЭМ!$A$39:$A$782,$A56,СВЦЭМ!$B$39:$B$782,R$47)+'СЕТ СН'!$G$11+СВЦЭМ!$D$10+'СЕТ СН'!$G$6-'СЕТ СН'!$G$23</f>
        <v>1737.3913465999999</v>
      </c>
      <c r="S56" s="36">
        <f>SUMIFS(СВЦЭМ!$D$39:$D$782,СВЦЭМ!$A$39:$A$782,$A56,СВЦЭМ!$B$39:$B$782,S$47)+'СЕТ СН'!$G$11+СВЦЭМ!$D$10+'СЕТ СН'!$G$6-'СЕТ СН'!$G$23</f>
        <v>1714.3328227100001</v>
      </c>
      <c r="T56" s="36">
        <f>SUMIFS(СВЦЭМ!$D$39:$D$782,СВЦЭМ!$A$39:$A$782,$A56,СВЦЭМ!$B$39:$B$782,T$47)+'СЕТ СН'!$G$11+СВЦЭМ!$D$10+'СЕТ СН'!$G$6-'СЕТ СН'!$G$23</f>
        <v>1710.9344691900001</v>
      </c>
      <c r="U56" s="36">
        <f>SUMIFS(СВЦЭМ!$D$39:$D$782,СВЦЭМ!$A$39:$A$782,$A56,СВЦЭМ!$B$39:$B$782,U$47)+'СЕТ СН'!$G$11+СВЦЭМ!$D$10+'СЕТ СН'!$G$6-'СЕТ СН'!$G$23</f>
        <v>1704.6604152099999</v>
      </c>
      <c r="V56" s="36">
        <f>SUMIFS(СВЦЭМ!$D$39:$D$782,СВЦЭМ!$A$39:$A$782,$A56,СВЦЭМ!$B$39:$B$782,V$47)+'СЕТ СН'!$G$11+СВЦЭМ!$D$10+'СЕТ СН'!$G$6-'СЕТ СН'!$G$23</f>
        <v>1717.6881912100002</v>
      </c>
      <c r="W56" s="36">
        <f>SUMIFS(СВЦЭМ!$D$39:$D$782,СВЦЭМ!$A$39:$A$782,$A56,СВЦЭМ!$B$39:$B$782,W$47)+'СЕТ СН'!$G$11+СВЦЭМ!$D$10+'СЕТ СН'!$G$6-'СЕТ СН'!$G$23</f>
        <v>1722.9760728000001</v>
      </c>
      <c r="X56" s="36">
        <f>SUMIFS(СВЦЭМ!$D$39:$D$782,СВЦЭМ!$A$39:$A$782,$A56,СВЦЭМ!$B$39:$B$782,X$47)+'СЕТ СН'!$G$11+СВЦЭМ!$D$10+'СЕТ СН'!$G$6-'СЕТ СН'!$G$23</f>
        <v>1705.13526172</v>
      </c>
      <c r="Y56" s="36">
        <f>SUMIFS(СВЦЭМ!$D$39:$D$782,СВЦЭМ!$A$39:$A$782,$A56,СВЦЭМ!$B$39:$B$782,Y$47)+'СЕТ СН'!$G$11+СВЦЭМ!$D$10+'СЕТ СН'!$G$6-'СЕТ СН'!$G$23</f>
        <v>1672.82982735</v>
      </c>
    </row>
    <row r="57" spans="1:25" ht="15.75" x14ac:dyDescent="0.2">
      <c r="A57" s="35">
        <f t="shared" si="1"/>
        <v>44296</v>
      </c>
      <c r="B57" s="36">
        <f>SUMIFS(СВЦЭМ!$D$39:$D$782,СВЦЭМ!$A$39:$A$782,$A57,СВЦЭМ!$B$39:$B$782,B$47)+'СЕТ СН'!$G$11+СВЦЭМ!$D$10+'СЕТ СН'!$G$6-'СЕТ СН'!$G$23</f>
        <v>1754.12250494</v>
      </c>
      <c r="C57" s="36">
        <f>SUMIFS(СВЦЭМ!$D$39:$D$782,СВЦЭМ!$A$39:$A$782,$A57,СВЦЭМ!$B$39:$B$782,C$47)+'СЕТ СН'!$G$11+СВЦЭМ!$D$10+'СЕТ СН'!$G$6-'СЕТ СН'!$G$23</f>
        <v>1802.15966798</v>
      </c>
      <c r="D57" s="36">
        <f>SUMIFS(СВЦЭМ!$D$39:$D$782,СВЦЭМ!$A$39:$A$782,$A57,СВЦЭМ!$B$39:$B$782,D$47)+'СЕТ СН'!$G$11+СВЦЭМ!$D$10+'СЕТ СН'!$G$6-'СЕТ СН'!$G$23</f>
        <v>1813.41933169</v>
      </c>
      <c r="E57" s="36">
        <f>SUMIFS(СВЦЭМ!$D$39:$D$782,СВЦЭМ!$A$39:$A$782,$A57,СВЦЭМ!$B$39:$B$782,E$47)+'СЕТ СН'!$G$11+СВЦЭМ!$D$10+'СЕТ СН'!$G$6-'СЕТ СН'!$G$23</f>
        <v>1794.2975694000002</v>
      </c>
      <c r="F57" s="36">
        <f>SUMIFS(СВЦЭМ!$D$39:$D$782,СВЦЭМ!$A$39:$A$782,$A57,СВЦЭМ!$B$39:$B$782,F$47)+'СЕТ СН'!$G$11+СВЦЭМ!$D$10+'СЕТ СН'!$G$6-'СЕТ СН'!$G$23</f>
        <v>1777.3050227200001</v>
      </c>
      <c r="G57" s="36">
        <f>SUMIFS(СВЦЭМ!$D$39:$D$782,СВЦЭМ!$A$39:$A$782,$A57,СВЦЭМ!$B$39:$B$782,G$47)+'СЕТ СН'!$G$11+СВЦЭМ!$D$10+'СЕТ СН'!$G$6-'СЕТ СН'!$G$23</f>
        <v>1780.9820956100002</v>
      </c>
      <c r="H57" s="36">
        <f>SUMIFS(СВЦЭМ!$D$39:$D$782,СВЦЭМ!$A$39:$A$782,$A57,СВЦЭМ!$B$39:$B$782,H$47)+'СЕТ СН'!$G$11+СВЦЭМ!$D$10+'СЕТ СН'!$G$6-'СЕТ СН'!$G$23</f>
        <v>1767.0217932300002</v>
      </c>
      <c r="I57" s="36">
        <f>SUMIFS(СВЦЭМ!$D$39:$D$782,СВЦЭМ!$A$39:$A$782,$A57,СВЦЭМ!$B$39:$B$782,I$47)+'СЕТ СН'!$G$11+СВЦЭМ!$D$10+'СЕТ СН'!$G$6-'СЕТ СН'!$G$23</f>
        <v>1728.6336254500002</v>
      </c>
      <c r="J57" s="36">
        <f>SUMIFS(СВЦЭМ!$D$39:$D$782,СВЦЭМ!$A$39:$A$782,$A57,СВЦЭМ!$B$39:$B$782,J$47)+'СЕТ СН'!$G$11+СВЦЭМ!$D$10+'СЕТ СН'!$G$6-'СЕТ СН'!$G$23</f>
        <v>1679.9960537299999</v>
      </c>
      <c r="K57" s="36">
        <f>SUMIFS(СВЦЭМ!$D$39:$D$782,СВЦЭМ!$A$39:$A$782,$A57,СВЦЭМ!$B$39:$B$782,K$47)+'СЕТ СН'!$G$11+СВЦЭМ!$D$10+'СЕТ СН'!$G$6-'СЕТ СН'!$G$23</f>
        <v>1613.88187528</v>
      </c>
      <c r="L57" s="36">
        <f>SUMIFS(СВЦЭМ!$D$39:$D$782,СВЦЭМ!$A$39:$A$782,$A57,СВЦЭМ!$B$39:$B$782,L$47)+'СЕТ СН'!$G$11+СВЦЭМ!$D$10+'СЕТ СН'!$G$6-'СЕТ СН'!$G$23</f>
        <v>1623.8123142200002</v>
      </c>
      <c r="M57" s="36">
        <f>SUMIFS(СВЦЭМ!$D$39:$D$782,СВЦЭМ!$A$39:$A$782,$A57,СВЦЭМ!$B$39:$B$782,M$47)+'СЕТ СН'!$G$11+СВЦЭМ!$D$10+'СЕТ СН'!$G$6-'СЕТ СН'!$G$23</f>
        <v>1644.7268638200003</v>
      </c>
      <c r="N57" s="36">
        <f>SUMIFS(СВЦЭМ!$D$39:$D$782,СВЦЭМ!$A$39:$A$782,$A57,СВЦЭМ!$B$39:$B$782,N$47)+'СЕТ СН'!$G$11+СВЦЭМ!$D$10+'СЕТ СН'!$G$6-'СЕТ СН'!$G$23</f>
        <v>1696.2222565799998</v>
      </c>
      <c r="O57" s="36">
        <f>SUMIFS(СВЦЭМ!$D$39:$D$782,СВЦЭМ!$A$39:$A$782,$A57,СВЦЭМ!$B$39:$B$782,O$47)+'СЕТ СН'!$G$11+СВЦЭМ!$D$10+'СЕТ СН'!$G$6-'СЕТ СН'!$G$23</f>
        <v>1724.6043330399998</v>
      </c>
      <c r="P57" s="36">
        <f>SUMIFS(СВЦЭМ!$D$39:$D$782,СВЦЭМ!$A$39:$A$782,$A57,СВЦЭМ!$B$39:$B$782,P$47)+'СЕТ СН'!$G$11+СВЦЭМ!$D$10+'СЕТ СН'!$G$6-'СЕТ СН'!$G$23</f>
        <v>1777.5357935900001</v>
      </c>
      <c r="Q57" s="36">
        <f>SUMIFS(СВЦЭМ!$D$39:$D$782,СВЦЭМ!$A$39:$A$782,$A57,СВЦЭМ!$B$39:$B$782,Q$47)+'СЕТ СН'!$G$11+СВЦЭМ!$D$10+'СЕТ СН'!$G$6-'СЕТ СН'!$G$23</f>
        <v>1793.1402084199999</v>
      </c>
      <c r="R57" s="36">
        <f>SUMIFS(СВЦЭМ!$D$39:$D$782,СВЦЭМ!$A$39:$A$782,$A57,СВЦЭМ!$B$39:$B$782,R$47)+'СЕТ СН'!$G$11+СВЦЭМ!$D$10+'СЕТ СН'!$G$6-'СЕТ СН'!$G$23</f>
        <v>1779.2545697099999</v>
      </c>
      <c r="S57" s="36">
        <f>SUMIFS(СВЦЭМ!$D$39:$D$782,СВЦЭМ!$A$39:$A$782,$A57,СВЦЭМ!$B$39:$B$782,S$47)+'СЕТ СН'!$G$11+СВЦЭМ!$D$10+'СЕТ СН'!$G$6-'СЕТ СН'!$G$23</f>
        <v>1724.5678003900002</v>
      </c>
      <c r="T57" s="36">
        <f>SUMIFS(СВЦЭМ!$D$39:$D$782,СВЦЭМ!$A$39:$A$782,$A57,СВЦЭМ!$B$39:$B$782,T$47)+'СЕТ СН'!$G$11+СВЦЭМ!$D$10+'СЕТ СН'!$G$6-'СЕТ СН'!$G$23</f>
        <v>1609.5592755799998</v>
      </c>
      <c r="U57" s="36">
        <f>SUMIFS(СВЦЭМ!$D$39:$D$782,СВЦЭМ!$A$39:$A$782,$A57,СВЦЭМ!$B$39:$B$782,U$47)+'СЕТ СН'!$G$11+СВЦЭМ!$D$10+'СЕТ СН'!$G$6-'СЕТ СН'!$G$23</f>
        <v>1533.20414493</v>
      </c>
      <c r="V57" s="36">
        <f>SUMIFS(СВЦЭМ!$D$39:$D$782,СВЦЭМ!$A$39:$A$782,$A57,СВЦЭМ!$B$39:$B$782,V$47)+'СЕТ СН'!$G$11+СВЦЭМ!$D$10+'СЕТ СН'!$G$6-'СЕТ СН'!$G$23</f>
        <v>1528.4940858800001</v>
      </c>
      <c r="W57" s="36">
        <f>SUMIFS(СВЦЭМ!$D$39:$D$782,СВЦЭМ!$A$39:$A$782,$A57,СВЦЭМ!$B$39:$B$782,W$47)+'СЕТ СН'!$G$11+СВЦЭМ!$D$10+'СЕТ СН'!$G$6-'СЕТ СН'!$G$23</f>
        <v>1543.06308945</v>
      </c>
      <c r="X57" s="36">
        <f>SUMIFS(СВЦЭМ!$D$39:$D$782,СВЦЭМ!$A$39:$A$782,$A57,СВЦЭМ!$B$39:$B$782,X$47)+'СЕТ СН'!$G$11+СВЦЭМ!$D$10+'СЕТ СН'!$G$6-'СЕТ СН'!$G$23</f>
        <v>1548.01306316</v>
      </c>
      <c r="Y57" s="36">
        <f>SUMIFS(СВЦЭМ!$D$39:$D$782,СВЦЭМ!$A$39:$A$782,$A57,СВЦЭМ!$B$39:$B$782,Y$47)+'СЕТ СН'!$G$11+СВЦЭМ!$D$10+'СЕТ СН'!$G$6-'СЕТ СН'!$G$23</f>
        <v>1595.2556295200002</v>
      </c>
    </row>
    <row r="58" spans="1:25" ht="15.75" x14ac:dyDescent="0.2">
      <c r="A58" s="35">
        <f t="shared" si="1"/>
        <v>44297</v>
      </c>
      <c r="B58" s="36">
        <f>SUMIFS(СВЦЭМ!$D$39:$D$782,СВЦЭМ!$A$39:$A$782,$A58,СВЦЭМ!$B$39:$B$782,B$47)+'СЕТ СН'!$G$11+СВЦЭМ!$D$10+'СЕТ СН'!$G$6-'СЕТ СН'!$G$23</f>
        <v>1685.6312619</v>
      </c>
      <c r="C58" s="36">
        <f>SUMIFS(СВЦЭМ!$D$39:$D$782,СВЦЭМ!$A$39:$A$782,$A58,СВЦЭМ!$B$39:$B$782,C$47)+'СЕТ СН'!$G$11+СВЦЭМ!$D$10+'СЕТ СН'!$G$6-'СЕТ СН'!$G$23</f>
        <v>1803.22375797</v>
      </c>
      <c r="D58" s="36">
        <f>SUMIFS(СВЦЭМ!$D$39:$D$782,СВЦЭМ!$A$39:$A$782,$A58,СВЦЭМ!$B$39:$B$782,D$47)+'СЕТ СН'!$G$11+СВЦЭМ!$D$10+'СЕТ СН'!$G$6-'СЕТ СН'!$G$23</f>
        <v>1884.7057934099998</v>
      </c>
      <c r="E58" s="36">
        <f>SUMIFS(СВЦЭМ!$D$39:$D$782,СВЦЭМ!$A$39:$A$782,$A58,СВЦЭМ!$B$39:$B$782,E$47)+'СЕТ СН'!$G$11+СВЦЭМ!$D$10+'СЕТ СН'!$G$6-'СЕТ СН'!$G$23</f>
        <v>1908.71133121</v>
      </c>
      <c r="F58" s="36">
        <f>SUMIFS(СВЦЭМ!$D$39:$D$782,СВЦЭМ!$A$39:$A$782,$A58,СВЦЭМ!$B$39:$B$782,F$47)+'СЕТ СН'!$G$11+СВЦЭМ!$D$10+'СЕТ СН'!$G$6-'СЕТ СН'!$G$23</f>
        <v>1926.3309778399998</v>
      </c>
      <c r="G58" s="36">
        <f>SUMIFS(СВЦЭМ!$D$39:$D$782,СВЦЭМ!$A$39:$A$782,$A58,СВЦЭМ!$B$39:$B$782,G$47)+'СЕТ СН'!$G$11+СВЦЭМ!$D$10+'СЕТ СН'!$G$6-'СЕТ СН'!$G$23</f>
        <v>1922.3951120800002</v>
      </c>
      <c r="H58" s="36">
        <f>SUMIFS(СВЦЭМ!$D$39:$D$782,СВЦЭМ!$A$39:$A$782,$A58,СВЦЭМ!$B$39:$B$782,H$47)+'СЕТ СН'!$G$11+СВЦЭМ!$D$10+'СЕТ СН'!$G$6-'СЕТ СН'!$G$23</f>
        <v>1903.5067705699998</v>
      </c>
      <c r="I58" s="36">
        <f>SUMIFS(СВЦЭМ!$D$39:$D$782,СВЦЭМ!$A$39:$A$782,$A58,СВЦЭМ!$B$39:$B$782,I$47)+'СЕТ СН'!$G$11+СВЦЭМ!$D$10+'СЕТ СН'!$G$6-'СЕТ СН'!$G$23</f>
        <v>1827.0797213000001</v>
      </c>
      <c r="J58" s="36">
        <f>SUMIFS(СВЦЭМ!$D$39:$D$782,СВЦЭМ!$A$39:$A$782,$A58,СВЦЭМ!$B$39:$B$782,J$47)+'СЕТ СН'!$G$11+СВЦЭМ!$D$10+'СЕТ СН'!$G$6-'СЕТ СН'!$G$23</f>
        <v>1758.0658920999999</v>
      </c>
      <c r="K58" s="36">
        <f>SUMIFS(СВЦЭМ!$D$39:$D$782,СВЦЭМ!$A$39:$A$782,$A58,СВЦЭМ!$B$39:$B$782,K$47)+'СЕТ СН'!$G$11+СВЦЭМ!$D$10+'СЕТ СН'!$G$6-'СЕТ СН'!$G$23</f>
        <v>1683.2313504799999</v>
      </c>
      <c r="L58" s="36">
        <f>SUMIFS(СВЦЭМ!$D$39:$D$782,СВЦЭМ!$A$39:$A$782,$A58,СВЦЭМ!$B$39:$B$782,L$47)+'СЕТ СН'!$G$11+СВЦЭМ!$D$10+'СЕТ СН'!$G$6-'СЕТ СН'!$G$23</f>
        <v>1680.21037652</v>
      </c>
      <c r="M58" s="36">
        <f>SUMIFS(СВЦЭМ!$D$39:$D$782,СВЦЭМ!$A$39:$A$782,$A58,СВЦЭМ!$B$39:$B$782,M$47)+'СЕТ СН'!$G$11+СВЦЭМ!$D$10+'СЕТ СН'!$G$6-'СЕТ СН'!$G$23</f>
        <v>1687.10923624</v>
      </c>
      <c r="N58" s="36">
        <f>SUMIFS(СВЦЭМ!$D$39:$D$782,СВЦЭМ!$A$39:$A$782,$A58,СВЦЭМ!$B$39:$B$782,N$47)+'СЕТ СН'!$G$11+СВЦЭМ!$D$10+'СЕТ СН'!$G$6-'СЕТ СН'!$G$23</f>
        <v>1719.56323888</v>
      </c>
      <c r="O58" s="36">
        <f>SUMIFS(СВЦЭМ!$D$39:$D$782,СВЦЭМ!$A$39:$A$782,$A58,СВЦЭМ!$B$39:$B$782,O$47)+'СЕТ СН'!$G$11+СВЦЭМ!$D$10+'СЕТ СН'!$G$6-'СЕТ СН'!$G$23</f>
        <v>1751.0877951500001</v>
      </c>
      <c r="P58" s="36">
        <f>SUMIFS(СВЦЭМ!$D$39:$D$782,СВЦЭМ!$A$39:$A$782,$A58,СВЦЭМ!$B$39:$B$782,P$47)+'СЕТ СН'!$G$11+СВЦЭМ!$D$10+'СЕТ СН'!$G$6-'СЕТ СН'!$G$23</f>
        <v>1808.1485229899999</v>
      </c>
      <c r="Q58" s="36">
        <f>SUMIFS(СВЦЭМ!$D$39:$D$782,СВЦЭМ!$A$39:$A$782,$A58,СВЦЭМ!$B$39:$B$782,Q$47)+'СЕТ СН'!$G$11+СВЦЭМ!$D$10+'СЕТ СН'!$G$6-'СЕТ СН'!$G$23</f>
        <v>1841.7290301399998</v>
      </c>
      <c r="R58" s="36">
        <f>SUMIFS(СВЦЭМ!$D$39:$D$782,СВЦЭМ!$A$39:$A$782,$A58,СВЦЭМ!$B$39:$B$782,R$47)+'СЕТ СН'!$G$11+СВЦЭМ!$D$10+'СЕТ СН'!$G$6-'СЕТ СН'!$G$23</f>
        <v>1824.6292589999998</v>
      </c>
      <c r="S58" s="36">
        <f>SUMIFS(СВЦЭМ!$D$39:$D$782,СВЦЭМ!$A$39:$A$782,$A58,СВЦЭМ!$B$39:$B$782,S$47)+'СЕТ СН'!$G$11+СВЦЭМ!$D$10+'СЕТ СН'!$G$6-'СЕТ СН'!$G$23</f>
        <v>1793.95457317</v>
      </c>
      <c r="T58" s="36">
        <f>SUMIFS(СВЦЭМ!$D$39:$D$782,СВЦЭМ!$A$39:$A$782,$A58,СВЦЭМ!$B$39:$B$782,T$47)+'СЕТ СН'!$G$11+СВЦЭМ!$D$10+'СЕТ СН'!$G$6-'СЕТ СН'!$G$23</f>
        <v>1714.9544522599999</v>
      </c>
      <c r="U58" s="36">
        <f>SUMIFS(СВЦЭМ!$D$39:$D$782,СВЦЭМ!$A$39:$A$782,$A58,СВЦЭМ!$B$39:$B$782,U$47)+'СЕТ СН'!$G$11+СВЦЭМ!$D$10+'СЕТ СН'!$G$6-'СЕТ СН'!$G$23</f>
        <v>1642.5860120299999</v>
      </c>
      <c r="V58" s="36">
        <f>SUMIFS(СВЦЭМ!$D$39:$D$782,СВЦЭМ!$A$39:$A$782,$A58,СВЦЭМ!$B$39:$B$782,V$47)+'СЕТ СН'!$G$11+СВЦЭМ!$D$10+'СЕТ СН'!$G$6-'СЕТ СН'!$G$23</f>
        <v>1619.2632781500001</v>
      </c>
      <c r="W58" s="36">
        <f>SUMIFS(СВЦЭМ!$D$39:$D$782,СВЦЭМ!$A$39:$A$782,$A58,СВЦЭМ!$B$39:$B$782,W$47)+'СЕТ СН'!$G$11+СВЦЭМ!$D$10+'СЕТ СН'!$G$6-'СЕТ СН'!$G$23</f>
        <v>1621.5028273200001</v>
      </c>
      <c r="X58" s="36">
        <f>SUMIFS(СВЦЭМ!$D$39:$D$782,СВЦЭМ!$A$39:$A$782,$A58,СВЦЭМ!$B$39:$B$782,X$47)+'СЕТ СН'!$G$11+СВЦЭМ!$D$10+'СЕТ СН'!$G$6-'СЕТ СН'!$G$23</f>
        <v>1620.69428036</v>
      </c>
      <c r="Y58" s="36">
        <f>SUMIFS(СВЦЭМ!$D$39:$D$782,СВЦЭМ!$A$39:$A$782,$A58,СВЦЭМ!$B$39:$B$782,Y$47)+'СЕТ СН'!$G$11+СВЦЭМ!$D$10+'СЕТ СН'!$G$6-'СЕТ СН'!$G$23</f>
        <v>1668.5333586000002</v>
      </c>
    </row>
    <row r="59" spans="1:25" ht="15.75" x14ac:dyDescent="0.2">
      <c r="A59" s="35">
        <f t="shared" si="1"/>
        <v>44298</v>
      </c>
      <c r="B59" s="36">
        <f>SUMIFS(СВЦЭМ!$D$39:$D$782,СВЦЭМ!$A$39:$A$782,$A59,СВЦЭМ!$B$39:$B$782,B$47)+'СЕТ СН'!$G$11+СВЦЭМ!$D$10+'СЕТ СН'!$G$6-'СЕТ СН'!$G$23</f>
        <v>1718.7971387900002</v>
      </c>
      <c r="C59" s="36">
        <f>SUMIFS(СВЦЭМ!$D$39:$D$782,СВЦЭМ!$A$39:$A$782,$A59,СВЦЭМ!$B$39:$B$782,C$47)+'СЕТ СН'!$G$11+СВЦЭМ!$D$10+'СЕТ СН'!$G$6-'СЕТ СН'!$G$23</f>
        <v>1787.4857108400001</v>
      </c>
      <c r="D59" s="36">
        <f>SUMIFS(СВЦЭМ!$D$39:$D$782,СВЦЭМ!$A$39:$A$782,$A59,СВЦЭМ!$B$39:$B$782,D$47)+'СЕТ СН'!$G$11+СВЦЭМ!$D$10+'СЕТ СН'!$G$6-'СЕТ СН'!$G$23</f>
        <v>1849.69487802</v>
      </c>
      <c r="E59" s="36">
        <f>SUMIFS(СВЦЭМ!$D$39:$D$782,СВЦЭМ!$A$39:$A$782,$A59,СВЦЭМ!$B$39:$B$782,E$47)+'СЕТ СН'!$G$11+СВЦЭМ!$D$10+'СЕТ СН'!$G$6-'СЕТ СН'!$G$23</f>
        <v>1919.57136511</v>
      </c>
      <c r="F59" s="36">
        <f>SUMIFS(СВЦЭМ!$D$39:$D$782,СВЦЭМ!$A$39:$A$782,$A59,СВЦЭМ!$B$39:$B$782,F$47)+'СЕТ СН'!$G$11+СВЦЭМ!$D$10+'СЕТ СН'!$G$6-'СЕТ СН'!$G$23</f>
        <v>1940.3742493300001</v>
      </c>
      <c r="G59" s="36">
        <f>SUMIFS(СВЦЭМ!$D$39:$D$782,СВЦЭМ!$A$39:$A$782,$A59,СВЦЭМ!$B$39:$B$782,G$47)+'СЕТ СН'!$G$11+СВЦЭМ!$D$10+'СЕТ СН'!$G$6-'СЕТ СН'!$G$23</f>
        <v>1912.68073645</v>
      </c>
      <c r="H59" s="36">
        <f>SUMIFS(СВЦЭМ!$D$39:$D$782,СВЦЭМ!$A$39:$A$782,$A59,СВЦЭМ!$B$39:$B$782,H$47)+'СЕТ СН'!$G$11+СВЦЭМ!$D$10+'СЕТ СН'!$G$6-'СЕТ СН'!$G$23</f>
        <v>1874.4370144200002</v>
      </c>
      <c r="I59" s="36">
        <f>SUMIFS(СВЦЭМ!$D$39:$D$782,СВЦЭМ!$A$39:$A$782,$A59,СВЦЭМ!$B$39:$B$782,I$47)+'СЕТ СН'!$G$11+СВЦЭМ!$D$10+'СЕТ СН'!$G$6-'СЕТ СН'!$G$23</f>
        <v>1798.5963279399998</v>
      </c>
      <c r="J59" s="36">
        <f>SUMIFS(СВЦЭМ!$D$39:$D$782,СВЦЭМ!$A$39:$A$782,$A59,СВЦЭМ!$B$39:$B$782,J$47)+'СЕТ СН'!$G$11+СВЦЭМ!$D$10+'СЕТ СН'!$G$6-'СЕТ СН'!$G$23</f>
        <v>1724.9714864399998</v>
      </c>
      <c r="K59" s="36">
        <f>SUMIFS(СВЦЭМ!$D$39:$D$782,СВЦЭМ!$A$39:$A$782,$A59,СВЦЭМ!$B$39:$B$782,K$47)+'СЕТ СН'!$G$11+СВЦЭМ!$D$10+'СЕТ СН'!$G$6-'СЕТ СН'!$G$23</f>
        <v>1675.48968732</v>
      </c>
      <c r="L59" s="36">
        <f>SUMIFS(СВЦЭМ!$D$39:$D$782,СВЦЭМ!$A$39:$A$782,$A59,СВЦЭМ!$B$39:$B$782,L$47)+'СЕТ СН'!$G$11+СВЦЭМ!$D$10+'СЕТ СН'!$G$6-'СЕТ СН'!$G$23</f>
        <v>1668.2352050300001</v>
      </c>
      <c r="M59" s="36">
        <f>SUMIFS(СВЦЭМ!$D$39:$D$782,СВЦЭМ!$A$39:$A$782,$A59,СВЦЭМ!$B$39:$B$782,M$47)+'СЕТ СН'!$G$11+СВЦЭМ!$D$10+'СЕТ СН'!$G$6-'СЕТ СН'!$G$23</f>
        <v>1679.1833838799998</v>
      </c>
      <c r="N59" s="36">
        <f>SUMIFS(СВЦЭМ!$D$39:$D$782,СВЦЭМ!$A$39:$A$782,$A59,СВЦЭМ!$B$39:$B$782,N$47)+'СЕТ СН'!$G$11+СВЦЭМ!$D$10+'СЕТ СН'!$G$6-'СЕТ СН'!$G$23</f>
        <v>1704.4892050600001</v>
      </c>
      <c r="O59" s="36">
        <f>SUMIFS(СВЦЭМ!$D$39:$D$782,СВЦЭМ!$A$39:$A$782,$A59,СВЦЭМ!$B$39:$B$782,O$47)+'СЕТ СН'!$G$11+СВЦЭМ!$D$10+'СЕТ СН'!$G$6-'СЕТ СН'!$G$23</f>
        <v>1749.6655378199998</v>
      </c>
      <c r="P59" s="36">
        <f>SUMIFS(СВЦЭМ!$D$39:$D$782,СВЦЭМ!$A$39:$A$782,$A59,СВЦЭМ!$B$39:$B$782,P$47)+'СЕТ СН'!$G$11+СВЦЭМ!$D$10+'СЕТ СН'!$G$6-'СЕТ СН'!$G$23</f>
        <v>1793.8425018500002</v>
      </c>
      <c r="Q59" s="36">
        <f>SUMIFS(СВЦЭМ!$D$39:$D$782,СВЦЭМ!$A$39:$A$782,$A59,СВЦЭМ!$B$39:$B$782,Q$47)+'СЕТ СН'!$G$11+СВЦЭМ!$D$10+'СЕТ СН'!$G$6-'СЕТ СН'!$G$23</f>
        <v>1816.7837565099999</v>
      </c>
      <c r="R59" s="36">
        <f>SUMIFS(СВЦЭМ!$D$39:$D$782,СВЦЭМ!$A$39:$A$782,$A59,СВЦЭМ!$B$39:$B$782,R$47)+'СЕТ СН'!$G$11+СВЦЭМ!$D$10+'СЕТ СН'!$G$6-'СЕТ СН'!$G$23</f>
        <v>1807.64919328</v>
      </c>
      <c r="S59" s="36">
        <f>SUMIFS(СВЦЭМ!$D$39:$D$782,СВЦЭМ!$A$39:$A$782,$A59,СВЦЭМ!$B$39:$B$782,S$47)+'СЕТ СН'!$G$11+СВЦЭМ!$D$10+'СЕТ СН'!$G$6-'СЕТ СН'!$G$23</f>
        <v>1786.8158459900001</v>
      </c>
      <c r="T59" s="36">
        <f>SUMIFS(СВЦЭМ!$D$39:$D$782,СВЦЭМ!$A$39:$A$782,$A59,СВЦЭМ!$B$39:$B$782,T$47)+'СЕТ СН'!$G$11+СВЦЭМ!$D$10+'СЕТ СН'!$G$6-'СЕТ СН'!$G$23</f>
        <v>1699.7879250300002</v>
      </c>
      <c r="U59" s="36">
        <f>SUMIFS(СВЦЭМ!$D$39:$D$782,СВЦЭМ!$A$39:$A$782,$A59,СВЦЭМ!$B$39:$B$782,U$47)+'СЕТ СН'!$G$11+СВЦЭМ!$D$10+'СЕТ СН'!$G$6-'СЕТ СН'!$G$23</f>
        <v>1644.4875798200001</v>
      </c>
      <c r="V59" s="36">
        <f>SUMIFS(СВЦЭМ!$D$39:$D$782,СВЦЭМ!$A$39:$A$782,$A59,СВЦЭМ!$B$39:$B$782,V$47)+'СЕТ СН'!$G$11+СВЦЭМ!$D$10+'СЕТ СН'!$G$6-'СЕТ СН'!$G$23</f>
        <v>1628.3796795100002</v>
      </c>
      <c r="W59" s="36">
        <f>SUMIFS(СВЦЭМ!$D$39:$D$782,СВЦЭМ!$A$39:$A$782,$A59,СВЦЭМ!$B$39:$B$782,W$47)+'СЕТ СН'!$G$11+СВЦЭМ!$D$10+'СЕТ СН'!$G$6-'СЕТ СН'!$G$23</f>
        <v>1622.0574461000001</v>
      </c>
      <c r="X59" s="36">
        <f>SUMIFS(СВЦЭМ!$D$39:$D$782,СВЦЭМ!$A$39:$A$782,$A59,СВЦЭМ!$B$39:$B$782,X$47)+'СЕТ СН'!$G$11+СВЦЭМ!$D$10+'СЕТ СН'!$G$6-'СЕТ СН'!$G$23</f>
        <v>1640.9137086400001</v>
      </c>
      <c r="Y59" s="36">
        <f>SUMIFS(СВЦЭМ!$D$39:$D$782,СВЦЭМ!$A$39:$A$782,$A59,СВЦЭМ!$B$39:$B$782,Y$47)+'СЕТ СН'!$G$11+СВЦЭМ!$D$10+'СЕТ СН'!$G$6-'СЕТ СН'!$G$23</f>
        <v>1687.65381501</v>
      </c>
    </row>
    <row r="60" spans="1:25" ht="15.75" x14ac:dyDescent="0.2">
      <c r="A60" s="35">
        <f t="shared" si="1"/>
        <v>44299</v>
      </c>
      <c r="B60" s="36">
        <f>SUMIFS(СВЦЭМ!$D$39:$D$782,СВЦЭМ!$A$39:$A$782,$A60,СВЦЭМ!$B$39:$B$782,B$47)+'СЕТ СН'!$G$11+СВЦЭМ!$D$10+'СЕТ СН'!$G$6-'СЕТ СН'!$G$23</f>
        <v>1774.4915239100001</v>
      </c>
      <c r="C60" s="36">
        <f>SUMIFS(СВЦЭМ!$D$39:$D$782,СВЦЭМ!$A$39:$A$782,$A60,СВЦЭМ!$B$39:$B$782,C$47)+'СЕТ СН'!$G$11+СВЦЭМ!$D$10+'СЕТ СН'!$G$6-'СЕТ СН'!$G$23</f>
        <v>1839.33610529</v>
      </c>
      <c r="D60" s="36">
        <f>SUMIFS(СВЦЭМ!$D$39:$D$782,СВЦЭМ!$A$39:$A$782,$A60,СВЦЭМ!$B$39:$B$782,D$47)+'СЕТ СН'!$G$11+СВЦЭМ!$D$10+'СЕТ СН'!$G$6-'СЕТ СН'!$G$23</f>
        <v>1867.0561680999999</v>
      </c>
      <c r="E60" s="36">
        <f>SUMIFS(СВЦЭМ!$D$39:$D$782,СВЦЭМ!$A$39:$A$782,$A60,СВЦЭМ!$B$39:$B$782,E$47)+'СЕТ СН'!$G$11+СВЦЭМ!$D$10+'СЕТ СН'!$G$6-'СЕТ СН'!$G$23</f>
        <v>1879.6349862900001</v>
      </c>
      <c r="F60" s="36">
        <f>SUMIFS(СВЦЭМ!$D$39:$D$782,СВЦЭМ!$A$39:$A$782,$A60,СВЦЭМ!$B$39:$B$782,F$47)+'СЕТ СН'!$G$11+СВЦЭМ!$D$10+'СЕТ СН'!$G$6-'СЕТ СН'!$G$23</f>
        <v>1891.1522279000001</v>
      </c>
      <c r="G60" s="36">
        <f>SUMIFS(СВЦЭМ!$D$39:$D$782,СВЦЭМ!$A$39:$A$782,$A60,СВЦЭМ!$B$39:$B$782,G$47)+'СЕТ СН'!$G$11+СВЦЭМ!$D$10+'СЕТ СН'!$G$6-'СЕТ СН'!$G$23</f>
        <v>1866.6416462299999</v>
      </c>
      <c r="H60" s="36">
        <f>SUMIFS(СВЦЭМ!$D$39:$D$782,СВЦЭМ!$A$39:$A$782,$A60,СВЦЭМ!$B$39:$B$782,H$47)+'СЕТ СН'!$G$11+СВЦЭМ!$D$10+'СЕТ СН'!$G$6-'СЕТ СН'!$G$23</f>
        <v>1822.1560867899998</v>
      </c>
      <c r="I60" s="36">
        <f>SUMIFS(СВЦЭМ!$D$39:$D$782,СВЦЭМ!$A$39:$A$782,$A60,СВЦЭМ!$B$39:$B$782,I$47)+'СЕТ СН'!$G$11+СВЦЭМ!$D$10+'СЕТ СН'!$G$6-'СЕТ СН'!$G$23</f>
        <v>1766.5498712499998</v>
      </c>
      <c r="J60" s="36">
        <f>SUMIFS(СВЦЭМ!$D$39:$D$782,СВЦЭМ!$A$39:$A$782,$A60,СВЦЭМ!$B$39:$B$782,J$47)+'СЕТ СН'!$G$11+СВЦЭМ!$D$10+'СЕТ СН'!$G$6-'СЕТ СН'!$G$23</f>
        <v>1734.8084966800002</v>
      </c>
      <c r="K60" s="36">
        <f>SUMIFS(СВЦЭМ!$D$39:$D$782,СВЦЭМ!$A$39:$A$782,$A60,СВЦЭМ!$B$39:$B$782,K$47)+'СЕТ СН'!$G$11+СВЦЭМ!$D$10+'СЕТ СН'!$G$6-'СЕТ СН'!$G$23</f>
        <v>1707.7001609399999</v>
      </c>
      <c r="L60" s="36">
        <f>SUMIFS(СВЦЭМ!$D$39:$D$782,СВЦЭМ!$A$39:$A$782,$A60,СВЦЭМ!$B$39:$B$782,L$47)+'СЕТ СН'!$G$11+СВЦЭМ!$D$10+'СЕТ СН'!$G$6-'СЕТ СН'!$G$23</f>
        <v>1716.12570082</v>
      </c>
      <c r="M60" s="36">
        <f>SUMIFS(СВЦЭМ!$D$39:$D$782,СВЦЭМ!$A$39:$A$782,$A60,СВЦЭМ!$B$39:$B$782,M$47)+'СЕТ СН'!$G$11+СВЦЭМ!$D$10+'СЕТ СН'!$G$6-'СЕТ СН'!$G$23</f>
        <v>1722.1819929200001</v>
      </c>
      <c r="N60" s="36">
        <f>SUMIFS(СВЦЭМ!$D$39:$D$782,СВЦЭМ!$A$39:$A$782,$A60,СВЦЭМ!$B$39:$B$782,N$47)+'СЕТ СН'!$G$11+СВЦЭМ!$D$10+'СЕТ СН'!$G$6-'СЕТ СН'!$G$23</f>
        <v>1736.5128430499999</v>
      </c>
      <c r="O60" s="36">
        <f>SUMIFS(СВЦЭМ!$D$39:$D$782,СВЦЭМ!$A$39:$A$782,$A60,СВЦЭМ!$B$39:$B$782,O$47)+'СЕТ СН'!$G$11+СВЦЭМ!$D$10+'СЕТ СН'!$G$6-'СЕТ СН'!$G$23</f>
        <v>1770.5520482900001</v>
      </c>
      <c r="P60" s="36">
        <f>SUMIFS(СВЦЭМ!$D$39:$D$782,СВЦЭМ!$A$39:$A$782,$A60,СВЦЭМ!$B$39:$B$782,P$47)+'СЕТ СН'!$G$11+СВЦЭМ!$D$10+'СЕТ СН'!$G$6-'СЕТ СН'!$G$23</f>
        <v>1818.9067536699999</v>
      </c>
      <c r="Q60" s="36">
        <f>SUMIFS(СВЦЭМ!$D$39:$D$782,СВЦЭМ!$A$39:$A$782,$A60,СВЦЭМ!$B$39:$B$782,Q$47)+'СЕТ СН'!$G$11+СВЦЭМ!$D$10+'СЕТ СН'!$G$6-'СЕТ СН'!$G$23</f>
        <v>1840.4664737200001</v>
      </c>
      <c r="R60" s="36">
        <f>SUMIFS(СВЦЭМ!$D$39:$D$782,СВЦЭМ!$A$39:$A$782,$A60,СВЦЭМ!$B$39:$B$782,R$47)+'СЕТ СН'!$G$11+СВЦЭМ!$D$10+'СЕТ СН'!$G$6-'СЕТ СН'!$G$23</f>
        <v>1828.09184336</v>
      </c>
      <c r="S60" s="36">
        <f>SUMIFS(СВЦЭМ!$D$39:$D$782,СВЦЭМ!$A$39:$A$782,$A60,СВЦЭМ!$B$39:$B$782,S$47)+'СЕТ СН'!$G$11+СВЦЭМ!$D$10+'СЕТ СН'!$G$6-'СЕТ СН'!$G$23</f>
        <v>1810.1634053600001</v>
      </c>
      <c r="T60" s="36">
        <f>SUMIFS(СВЦЭМ!$D$39:$D$782,СВЦЭМ!$A$39:$A$782,$A60,СВЦЭМ!$B$39:$B$782,T$47)+'СЕТ СН'!$G$11+СВЦЭМ!$D$10+'СЕТ СН'!$G$6-'СЕТ СН'!$G$23</f>
        <v>1742.7895113</v>
      </c>
      <c r="U60" s="36">
        <f>SUMIFS(СВЦЭМ!$D$39:$D$782,СВЦЭМ!$A$39:$A$782,$A60,СВЦЭМ!$B$39:$B$782,U$47)+'СЕТ СН'!$G$11+СВЦЭМ!$D$10+'СЕТ СН'!$G$6-'СЕТ СН'!$G$23</f>
        <v>1682.0123605899998</v>
      </c>
      <c r="V60" s="36">
        <f>SUMIFS(СВЦЭМ!$D$39:$D$782,СВЦЭМ!$A$39:$A$782,$A60,СВЦЭМ!$B$39:$B$782,V$47)+'СЕТ СН'!$G$11+СВЦЭМ!$D$10+'СЕТ СН'!$G$6-'СЕТ СН'!$G$23</f>
        <v>1648.9589506500001</v>
      </c>
      <c r="W60" s="36">
        <f>SUMIFS(СВЦЭМ!$D$39:$D$782,СВЦЭМ!$A$39:$A$782,$A60,СВЦЭМ!$B$39:$B$782,W$47)+'СЕТ СН'!$G$11+СВЦЭМ!$D$10+'СЕТ СН'!$G$6-'СЕТ СН'!$G$23</f>
        <v>1671.60477257</v>
      </c>
      <c r="X60" s="36">
        <f>SUMIFS(СВЦЭМ!$D$39:$D$782,СВЦЭМ!$A$39:$A$782,$A60,СВЦЭМ!$B$39:$B$782,X$47)+'СЕТ СН'!$G$11+СВЦЭМ!$D$10+'СЕТ СН'!$G$6-'СЕТ СН'!$G$23</f>
        <v>1710.1068888499999</v>
      </c>
      <c r="Y60" s="36">
        <f>SUMIFS(СВЦЭМ!$D$39:$D$782,СВЦЭМ!$A$39:$A$782,$A60,СВЦЭМ!$B$39:$B$782,Y$47)+'СЕТ СН'!$G$11+СВЦЭМ!$D$10+'СЕТ СН'!$G$6-'СЕТ СН'!$G$23</f>
        <v>1771.1194082299999</v>
      </c>
    </row>
    <row r="61" spans="1:25" ht="15.75" x14ac:dyDescent="0.2">
      <c r="A61" s="35">
        <f t="shared" si="1"/>
        <v>44300</v>
      </c>
      <c r="B61" s="36">
        <f>SUMIFS(СВЦЭМ!$D$39:$D$782,СВЦЭМ!$A$39:$A$782,$A61,СВЦЭМ!$B$39:$B$782,B$47)+'СЕТ СН'!$G$11+СВЦЭМ!$D$10+'СЕТ СН'!$G$6-'СЕТ СН'!$G$23</f>
        <v>1801.1297565899999</v>
      </c>
      <c r="C61" s="36">
        <f>SUMIFS(СВЦЭМ!$D$39:$D$782,СВЦЭМ!$A$39:$A$782,$A61,СВЦЭМ!$B$39:$B$782,C$47)+'СЕТ СН'!$G$11+СВЦЭМ!$D$10+'СЕТ СН'!$G$6-'СЕТ СН'!$G$23</f>
        <v>1882.0153214500001</v>
      </c>
      <c r="D61" s="36">
        <f>SUMIFS(СВЦЭМ!$D$39:$D$782,СВЦЭМ!$A$39:$A$782,$A61,СВЦЭМ!$B$39:$B$782,D$47)+'СЕТ СН'!$G$11+СВЦЭМ!$D$10+'СЕТ СН'!$G$6-'СЕТ СН'!$G$23</f>
        <v>1936.5897733100001</v>
      </c>
      <c r="E61" s="36">
        <f>SUMIFS(СВЦЭМ!$D$39:$D$782,СВЦЭМ!$A$39:$A$782,$A61,СВЦЭМ!$B$39:$B$782,E$47)+'СЕТ СН'!$G$11+СВЦЭМ!$D$10+'СЕТ СН'!$G$6-'СЕТ СН'!$G$23</f>
        <v>1943.69093767</v>
      </c>
      <c r="F61" s="36">
        <f>SUMIFS(СВЦЭМ!$D$39:$D$782,СВЦЭМ!$A$39:$A$782,$A61,СВЦЭМ!$B$39:$B$782,F$47)+'СЕТ СН'!$G$11+СВЦЭМ!$D$10+'СЕТ СН'!$G$6-'СЕТ СН'!$G$23</f>
        <v>1956.7807080000002</v>
      </c>
      <c r="G61" s="36">
        <f>SUMIFS(СВЦЭМ!$D$39:$D$782,СВЦЭМ!$A$39:$A$782,$A61,СВЦЭМ!$B$39:$B$782,G$47)+'СЕТ СН'!$G$11+СВЦЭМ!$D$10+'СЕТ СН'!$G$6-'СЕТ СН'!$G$23</f>
        <v>1940.58767205</v>
      </c>
      <c r="H61" s="36">
        <f>SUMIFS(СВЦЭМ!$D$39:$D$782,СВЦЭМ!$A$39:$A$782,$A61,СВЦЭМ!$B$39:$B$782,H$47)+'СЕТ СН'!$G$11+СВЦЭМ!$D$10+'СЕТ СН'!$G$6-'СЕТ СН'!$G$23</f>
        <v>1897.9731026600002</v>
      </c>
      <c r="I61" s="36">
        <f>SUMIFS(СВЦЭМ!$D$39:$D$782,СВЦЭМ!$A$39:$A$782,$A61,СВЦЭМ!$B$39:$B$782,I$47)+'СЕТ СН'!$G$11+СВЦЭМ!$D$10+'СЕТ СН'!$G$6-'СЕТ СН'!$G$23</f>
        <v>1837.7750173700001</v>
      </c>
      <c r="J61" s="36">
        <f>SUMIFS(СВЦЭМ!$D$39:$D$782,СВЦЭМ!$A$39:$A$782,$A61,СВЦЭМ!$B$39:$B$782,J$47)+'СЕТ СН'!$G$11+СВЦЭМ!$D$10+'СЕТ СН'!$G$6-'СЕТ СН'!$G$23</f>
        <v>1768.94180056</v>
      </c>
      <c r="K61" s="36">
        <f>SUMIFS(СВЦЭМ!$D$39:$D$782,СВЦЭМ!$A$39:$A$782,$A61,СВЦЭМ!$B$39:$B$782,K$47)+'СЕТ СН'!$G$11+СВЦЭМ!$D$10+'СЕТ СН'!$G$6-'СЕТ СН'!$G$23</f>
        <v>1703.5435578500001</v>
      </c>
      <c r="L61" s="36">
        <f>SUMIFS(СВЦЭМ!$D$39:$D$782,СВЦЭМ!$A$39:$A$782,$A61,СВЦЭМ!$B$39:$B$782,L$47)+'СЕТ СН'!$G$11+СВЦЭМ!$D$10+'СЕТ СН'!$G$6-'СЕТ СН'!$G$23</f>
        <v>1697.9870472699999</v>
      </c>
      <c r="M61" s="36">
        <f>SUMIFS(СВЦЭМ!$D$39:$D$782,СВЦЭМ!$A$39:$A$782,$A61,СВЦЭМ!$B$39:$B$782,M$47)+'СЕТ СН'!$G$11+СВЦЭМ!$D$10+'СЕТ СН'!$G$6-'СЕТ СН'!$G$23</f>
        <v>1706.4859940000001</v>
      </c>
      <c r="N61" s="36">
        <f>SUMIFS(СВЦЭМ!$D$39:$D$782,СВЦЭМ!$A$39:$A$782,$A61,СВЦЭМ!$B$39:$B$782,N$47)+'СЕТ СН'!$G$11+СВЦЭМ!$D$10+'СЕТ СН'!$G$6-'СЕТ СН'!$G$23</f>
        <v>1738.23947082</v>
      </c>
      <c r="O61" s="36">
        <f>SUMIFS(СВЦЭМ!$D$39:$D$782,СВЦЭМ!$A$39:$A$782,$A61,СВЦЭМ!$B$39:$B$782,O$47)+'СЕТ СН'!$G$11+СВЦЭМ!$D$10+'СЕТ СН'!$G$6-'СЕТ СН'!$G$23</f>
        <v>1771.36880234</v>
      </c>
      <c r="P61" s="36">
        <f>SUMIFS(СВЦЭМ!$D$39:$D$782,СВЦЭМ!$A$39:$A$782,$A61,СВЦЭМ!$B$39:$B$782,P$47)+'СЕТ СН'!$G$11+СВЦЭМ!$D$10+'СЕТ СН'!$G$6-'СЕТ СН'!$G$23</f>
        <v>1818.3613118899998</v>
      </c>
      <c r="Q61" s="36">
        <f>SUMIFS(СВЦЭМ!$D$39:$D$782,СВЦЭМ!$A$39:$A$782,$A61,СВЦЭМ!$B$39:$B$782,Q$47)+'СЕТ СН'!$G$11+СВЦЭМ!$D$10+'СЕТ СН'!$G$6-'СЕТ СН'!$G$23</f>
        <v>1847.9534449500002</v>
      </c>
      <c r="R61" s="36">
        <f>SUMIFS(СВЦЭМ!$D$39:$D$782,СВЦЭМ!$A$39:$A$782,$A61,СВЦЭМ!$B$39:$B$782,R$47)+'СЕТ СН'!$G$11+СВЦЭМ!$D$10+'СЕТ СН'!$G$6-'СЕТ СН'!$G$23</f>
        <v>1827.7911068200001</v>
      </c>
      <c r="S61" s="36">
        <f>SUMIFS(СВЦЭМ!$D$39:$D$782,СВЦЭМ!$A$39:$A$782,$A61,СВЦЭМ!$B$39:$B$782,S$47)+'СЕТ СН'!$G$11+СВЦЭМ!$D$10+'СЕТ СН'!$G$6-'СЕТ СН'!$G$23</f>
        <v>1803.6175036600002</v>
      </c>
      <c r="T61" s="36">
        <f>SUMIFS(СВЦЭМ!$D$39:$D$782,СВЦЭМ!$A$39:$A$782,$A61,СВЦЭМ!$B$39:$B$782,T$47)+'СЕТ СН'!$G$11+СВЦЭМ!$D$10+'СЕТ СН'!$G$6-'СЕТ СН'!$G$23</f>
        <v>1736.5220004500002</v>
      </c>
      <c r="U61" s="36">
        <f>SUMIFS(СВЦЭМ!$D$39:$D$782,СВЦЭМ!$A$39:$A$782,$A61,СВЦЭМ!$B$39:$B$782,U$47)+'СЕТ СН'!$G$11+СВЦЭМ!$D$10+'СЕТ СН'!$G$6-'СЕТ СН'!$G$23</f>
        <v>1677.9125268100001</v>
      </c>
      <c r="V61" s="36">
        <f>SUMIFS(СВЦЭМ!$D$39:$D$782,СВЦЭМ!$A$39:$A$782,$A61,СВЦЭМ!$B$39:$B$782,V$47)+'СЕТ СН'!$G$11+СВЦЭМ!$D$10+'СЕТ СН'!$G$6-'СЕТ СН'!$G$23</f>
        <v>1642.41071551</v>
      </c>
      <c r="W61" s="36">
        <f>SUMIFS(СВЦЭМ!$D$39:$D$782,СВЦЭМ!$A$39:$A$782,$A61,СВЦЭМ!$B$39:$B$782,W$47)+'СЕТ СН'!$G$11+СВЦЭМ!$D$10+'СЕТ СН'!$G$6-'СЕТ СН'!$G$23</f>
        <v>1655.1939289100001</v>
      </c>
      <c r="X61" s="36">
        <f>SUMIFS(СВЦЭМ!$D$39:$D$782,СВЦЭМ!$A$39:$A$782,$A61,СВЦЭМ!$B$39:$B$782,X$47)+'СЕТ СН'!$G$11+СВЦЭМ!$D$10+'СЕТ СН'!$G$6-'СЕТ СН'!$G$23</f>
        <v>1687.4691542199998</v>
      </c>
      <c r="Y61" s="36">
        <f>SUMIFS(СВЦЭМ!$D$39:$D$782,СВЦЭМ!$A$39:$A$782,$A61,СВЦЭМ!$B$39:$B$782,Y$47)+'СЕТ СН'!$G$11+СВЦЭМ!$D$10+'СЕТ СН'!$G$6-'СЕТ СН'!$G$23</f>
        <v>1737.4840336900002</v>
      </c>
    </row>
    <row r="62" spans="1:25" ht="15.75" x14ac:dyDescent="0.2">
      <c r="A62" s="35">
        <f t="shared" si="1"/>
        <v>44301</v>
      </c>
      <c r="B62" s="36">
        <f>SUMIFS(СВЦЭМ!$D$39:$D$782,СВЦЭМ!$A$39:$A$782,$A62,СВЦЭМ!$B$39:$B$782,B$47)+'СЕТ СН'!$G$11+СВЦЭМ!$D$10+'СЕТ СН'!$G$6-'СЕТ СН'!$G$23</f>
        <v>1767.2515040200001</v>
      </c>
      <c r="C62" s="36">
        <f>SUMIFS(СВЦЭМ!$D$39:$D$782,СВЦЭМ!$A$39:$A$782,$A62,СВЦЭМ!$B$39:$B$782,C$47)+'СЕТ СН'!$G$11+СВЦЭМ!$D$10+'СЕТ СН'!$G$6-'СЕТ СН'!$G$23</f>
        <v>1858.7605462500001</v>
      </c>
      <c r="D62" s="36">
        <f>SUMIFS(СВЦЭМ!$D$39:$D$782,СВЦЭМ!$A$39:$A$782,$A62,СВЦЭМ!$B$39:$B$782,D$47)+'СЕТ СН'!$G$11+СВЦЭМ!$D$10+'СЕТ СН'!$G$6-'СЕТ СН'!$G$23</f>
        <v>1925.3737401399999</v>
      </c>
      <c r="E62" s="36">
        <f>SUMIFS(СВЦЭМ!$D$39:$D$782,СВЦЭМ!$A$39:$A$782,$A62,СВЦЭМ!$B$39:$B$782,E$47)+'СЕТ СН'!$G$11+СВЦЭМ!$D$10+'СЕТ СН'!$G$6-'СЕТ СН'!$G$23</f>
        <v>1932.1222339999999</v>
      </c>
      <c r="F62" s="36">
        <f>SUMIFS(СВЦЭМ!$D$39:$D$782,СВЦЭМ!$A$39:$A$782,$A62,СВЦЭМ!$B$39:$B$782,F$47)+'СЕТ СН'!$G$11+СВЦЭМ!$D$10+'СЕТ СН'!$G$6-'СЕТ СН'!$G$23</f>
        <v>1941.9473576</v>
      </c>
      <c r="G62" s="36">
        <f>SUMIFS(СВЦЭМ!$D$39:$D$782,СВЦЭМ!$A$39:$A$782,$A62,СВЦЭМ!$B$39:$B$782,G$47)+'СЕТ СН'!$G$11+СВЦЭМ!$D$10+'СЕТ СН'!$G$6-'СЕТ СН'!$G$23</f>
        <v>1916.7604097500002</v>
      </c>
      <c r="H62" s="36">
        <f>SUMIFS(СВЦЭМ!$D$39:$D$782,СВЦЭМ!$A$39:$A$782,$A62,СВЦЭМ!$B$39:$B$782,H$47)+'СЕТ СН'!$G$11+СВЦЭМ!$D$10+'СЕТ СН'!$G$6-'СЕТ СН'!$G$23</f>
        <v>1857.1575783500002</v>
      </c>
      <c r="I62" s="36">
        <f>SUMIFS(СВЦЭМ!$D$39:$D$782,СВЦЭМ!$A$39:$A$782,$A62,СВЦЭМ!$B$39:$B$782,I$47)+'СЕТ СН'!$G$11+СВЦЭМ!$D$10+'СЕТ СН'!$G$6-'СЕТ СН'!$G$23</f>
        <v>1783.4591821499998</v>
      </c>
      <c r="J62" s="36">
        <f>SUMIFS(СВЦЭМ!$D$39:$D$782,СВЦЭМ!$A$39:$A$782,$A62,СВЦЭМ!$B$39:$B$782,J$47)+'СЕТ СН'!$G$11+СВЦЭМ!$D$10+'СЕТ СН'!$G$6-'СЕТ СН'!$G$23</f>
        <v>1729.3437041799998</v>
      </c>
      <c r="K62" s="36">
        <f>SUMIFS(СВЦЭМ!$D$39:$D$782,СВЦЭМ!$A$39:$A$782,$A62,СВЦЭМ!$B$39:$B$782,K$47)+'СЕТ СН'!$G$11+СВЦЭМ!$D$10+'СЕТ СН'!$G$6-'СЕТ СН'!$G$23</f>
        <v>1685.0713744999998</v>
      </c>
      <c r="L62" s="36">
        <f>SUMIFS(СВЦЭМ!$D$39:$D$782,СВЦЭМ!$A$39:$A$782,$A62,СВЦЭМ!$B$39:$B$782,L$47)+'СЕТ СН'!$G$11+СВЦЭМ!$D$10+'СЕТ СН'!$G$6-'СЕТ СН'!$G$23</f>
        <v>1711.73919488</v>
      </c>
      <c r="M62" s="36">
        <f>SUMIFS(СВЦЭМ!$D$39:$D$782,СВЦЭМ!$A$39:$A$782,$A62,СВЦЭМ!$B$39:$B$782,M$47)+'СЕТ СН'!$G$11+СВЦЭМ!$D$10+'СЕТ СН'!$G$6-'СЕТ СН'!$G$23</f>
        <v>1696.5893461000001</v>
      </c>
      <c r="N62" s="36">
        <f>SUMIFS(СВЦЭМ!$D$39:$D$782,СВЦЭМ!$A$39:$A$782,$A62,СВЦЭМ!$B$39:$B$782,N$47)+'СЕТ СН'!$G$11+СВЦЭМ!$D$10+'СЕТ СН'!$G$6-'СЕТ СН'!$G$23</f>
        <v>1723.34697908</v>
      </c>
      <c r="O62" s="36">
        <f>SUMIFS(СВЦЭМ!$D$39:$D$782,СВЦЭМ!$A$39:$A$782,$A62,СВЦЭМ!$B$39:$B$782,O$47)+'СЕТ СН'!$G$11+СВЦЭМ!$D$10+'СЕТ СН'!$G$6-'СЕТ СН'!$G$23</f>
        <v>1769.83980127</v>
      </c>
      <c r="P62" s="36">
        <f>SUMIFS(СВЦЭМ!$D$39:$D$782,СВЦЭМ!$A$39:$A$782,$A62,СВЦЭМ!$B$39:$B$782,P$47)+'СЕТ СН'!$G$11+СВЦЭМ!$D$10+'СЕТ СН'!$G$6-'СЕТ СН'!$G$23</f>
        <v>1816.54391695</v>
      </c>
      <c r="Q62" s="36">
        <f>SUMIFS(СВЦЭМ!$D$39:$D$782,СВЦЭМ!$A$39:$A$782,$A62,СВЦЭМ!$B$39:$B$782,Q$47)+'СЕТ СН'!$G$11+СВЦЭМ!$D$10+'СЕТ СН'!$G$6-'СЕТ СН'!$G$23</f>
        <v>1833.4898710399998</v>
      </c>
      <c r="R62" s="36">
        <f>SUMIFS(СВЦЭМ!$D$39:$D$782,СВЦЭМ!$A$39:$A$782,$A62,СВЦЭМ!$B$39:$B$782,R$47)+'СЕТ СН'!$G$11+СВЦЭМ!$D$10+'СЕТ СН'!$G$6-'СЕТ СН'!$G$23</f>
        <v>1814.43673971</v>
      </c>
      <c r="S62" s="36">
        <f>SUMIFS(СВЦЭМ!$D$39:$D$782,СВЦЭМ!$A$39:$A$782,$A62,СВЦЭМ!$B$39:$B$782,S$47)+'СЕТ СН'!$G$11+СВЦЭМ!$D$10+'СЕТ СН'!$G$6-'СЕТ СН'!$G$23</f>
        <v>1799.57488061</v>
      </c>
      <c r="T62" s="36">
        <f>SUMIFS(СВЦЭМ!$D$39:$D$782,СВЦЭМ!$A$39:$A$782,$A62,СВЦЭМ!$B$39:$B$782,T$47)+'СЕТ СН'!$G$11+СВЦЭМ!$D$10+'СЕТ СН'!$G$6-'СЕТ СН'!$G$23</f>
        <v>1712.9742610399999</v>
      </c>
      <c r="U62" s="36">
        <f>SUMIFS(СВЦЭМ!$D$39:$D$782,СВЦЭМ!$A$39:$A$782,$A62,СВЦЭМ!$B$39:$B$782,U$47)+'СЕТ СН'!$G$11+СВЦЭМ!$D$10+'СЕТ СН'!$G$6-'СЕТ СН'!$G$23</f>
        <v>1651.3839888699999</v>
      </c>
      <c r="V62" s="36">
        <f>SUMIFS(СВЦЭМ!$D$39:$D$782,СВЦЭМ!$A$39:$A$782,$A62,СВЦЭМ!$B$39:$B$782,V$47)+'СЕТ СН'!$G$11+СВЦЭМ!$D$10+'СЕТ СН'!$G$6-'СЕТ СН'!$G$23</f>
        <v>1608.2847489999999</v>
      </c>
      <c r="W62" s="36">
        <f>SUMIFS(СВЦЭМ!$D$39:$D$782,СВЦЭМ!$A$39:$A$782,$A62,СВЦЭМ!$B$39:$B$782,W$47)+'СЕТ СН'!$G$11+СВЦЭМ!$D$10+'СЕТ СН'!$G$6-'СЕТ СН'!$G$23</f>
        <v>1616.20793613</v>
      </c>
      <c r="X62" s="36">
        <f>SUMIFS(СВЦЭМ!$D$39:$D$782,СВЦЭМ!$A$39:$A$782,$A62,СВЦЭМ!$B$39:$B$782,X$47)+'СЕТ СН'!$G$11+СВЦЭМ!$D$10+'СЕТ СН'!$G$6-'СЕТ СН'!$G$23</f>
        <v>1645.51033229</v>
      </c>
      <c r="Y62" s="36">
        <f>SUMIFS(СВЦЭМ!$D$39:$D$782,СВЦЭМ!$A$39:$A$782,$A62,СВЦЭМ!$B$39:$B$782,Y$47)+'СЕТ СН'!$G$11+СВЦЭМ!$D$10+'СЕТ СН'!$G$6-'СЕТ СН'!$G$23</f>
        <v>1714.4005982200001</v>
      </c>
    </row>
    <row r="63" spans="1:25" ht="15.75" x14ac:dyDescent="0.2">
      <c r="A63" s="35">
        <f t="shared" si="1"/>
        <v>44302</v>
      </c>
      <c r="B63" s="36">
        <f>SUMIFS(СВЦЭМ!$D$39:$D$782,СВЦЭМ!$A$39:$A$782,$A63,СВЦЭМ!$B$39:$B$782,B$47)+'СЕТ СН'!$G$11+СВЦЭМ!$D$10+'СЕТ СН'!$G$6-'СЕТ СН'!$G$23</f>
        <v>1799.0295371900002</v>
      </c>
      <c r="C63" s="36">
        <f>SUMIFS(СВЦЭМ!$D$39:$D$782,СВЦЭМ!$A$39:$A$782,$A63,СВЦЭМ!$B$39:$B$782,C$47)+'СЕТ СН'!$G$11+СВЦЭМ!$D$10+'СЕТ СН'!$G$6-'СЕТ СН'!$G$23</f>
        <v>1869.5831602899998</v>
      </c>
      <c r="D63" s="36">
        <f>SUMIFS(СВЦЭМ!$D$39:$D$782,СВЦЭМ!$A$39:$A$782,$A63,СВЦЭМ!$B$39:$B$782,D$47)+'СЕТ СН'!$G$11+СВЦЭМ!$D$10+'СЕТ СН'!$G$6-'СЕТ СН'!$G$23</f>
        <v>1924.6048126199998</v>
      </c>
      <c r="E63" s="36">
        <f>SUMIFS(СВЦЭМ!$D$39:$D$782,СВЦЭМ!$A$39:$A$782,$A63,СВЦЭМ!$B$39:$B$782,E$47)+'СЕТ СН'!$G$11+СВЦЭМ!$D$10+'СЕТ СН'!$G$6-'СЕТ СН'!$G$23</f>
        <v>1934.6688672099999</v>
      </c>
      <c r="F63" s="36">
        <f>SUMIFS(СВЦЭМ!$D$39:$D$782,СВЦЭМ!$A$39:$A$782,$A63,СВЦЭМ!$B$39:$B$782,F$47)+'СЕТ СН'!$G$11+СВЦЭМ!$D$10+'СЕТ СН'!$G$6-'СЕТ СН'!$G$23</f>
        <v>1953.0134403100001</v>
      </c>
      <c r="G63" s="36">
        <f>SUMIFS(СВЦЭМ!$D$39:$D$782,СВЦЭМ!$A$39:$A$782,$A63,СВЦЭМ!$B$39:$B$782,G$47)+'СЕТ СН'!$G$11+СВЦЭМ!$D$10+'СЕТ СН'!$G$6-'СЕТ СН'!$G$23</f>
        <v>1928.6571249600001</v>
      </c>
      <c r="H63" s="36">
        <f>SUMIFS(СВЦЭМ!$D$39:$D$782,СВЦЭМ!$A$39:$A$782,$A63,СВЦЭМ!$B$39:$B$782,H$47)+'СЕТ СН'!$G$11+СВЦЭМ!$D$10+'СЕТ СН'!$G$6-'СЕТ СН'!$G$23</f>
        <v>1882.3399162300002</v>
      </c>
      <c r="I63" s="36">
        <f>SUMIFS(СВЦЭМ!$D$39:$D$782,СВЦЭМ!$A$39:$A$782,$A63,СВЦЭМ!$B$39:$B$782,I$47)+'СЕТ СН'!$G$11+СВЦЭМ!$D$10+'СЕТ СН'!$G$6-'СЕТ СН'!$G$23</f>
        <v>1809.18757486</v>
      </c>
      <c r="J63" s="36">
        <f>SUMIFS(СВЦЭМ!$D$39:$D$782,СВЦЭМ!$A$39:$A$782,$A63,СВЦЭМ!$B$39:$B$782,J$47)+'СЕТ СН'!$G$11+СВЦЭМ!$D$10+'СЕТ СН'!$G$6-'СЕТ СН'!$G$23</f>
        <v>1734.5132084500001</v>
      </c>
      <c r="K63" s="36">
        <f>SUMIFS(СВЦЭМ!$D$39:$D$782,СВЦЭМ!$A$39:$A$782,$A63,СВЦЭМ!$B$39:$B$782,K$47)+'СЕТ СН'!$G$11+СВЦЭМ!$D$10+'СЕТ СН'!$G$6-'СЕТ СН'!$G$23</f>
        <v>1675.6312147499998</v>
      </c>
      <c r="L63" s="36">
        <f>SUMIFS(СВЦЭМ!$D$39:$D$782,СВЦЭМ!$A$39:$A$782,$A63,СВЦЭМ!$B$39:$B$782,L$47)+'СЕТ СН'!$G$11+СВЦЭМ!$D$10+'СЕТ СН'!$G$6-'СЕТ СН'!$G$23</f>
        <v>1681.0351194899999</v>
      </c>
      <c r="M63" s="36">
        <f>SUMIFS(СВЦЭМ!$D$39:$D$782,СВЦЭМ!$A$39:$A$782,$A63,СВЦЭМ!$B$39:$B$782,M$47)+'СЕТ СН'!$G$11+СВЦЭМ!$D$10+'СЕТ СН'!$G$6-'СЕТ СН'!$G$23</f>
        <v>1688.1968705200002</v>
      </c>
      <c r="N63" s="36">
        <f>SUMIFS(СВЦЭМ!$D$39:$D$782,СВЦЭМ!$A$39:$A$782,$A63,СВЦЭМ!$B$39:$B$782,N$47)+'СЕТ СН'!$G$11+СВЦЭМ!$D$10+'СЕТ СН'!$G$6-'СЕТ СН'!$G$23</f>
        <v>1714.1776828100001</v>
      </c>
      <c r="O63" s="36">
        <f>SUMIFS(СВЦЭМ!$D$39:$D$782,СВЦЭМ!$A$39:$A$782,$A63,СВЦЭМ!$B$39:$B$782,O$47)+'СЕТ СН'!$G$11+СВЦЭМ!$D$10+'СЕТ СН'!$G$6-'СЕТ СН'!$G$23</f>
        <v>1750.0067054599999</v>
      </c>
      <c r="P63" s="36">
        <f>SUMIFS(СВЦЭМ!$D$39:$D$782,СВЦЭМ!$A$39:$A$782,$A63,СВЦЭМ!$B$39:$B$782,P$47)+'СЕТ СН'!$G$11+СВЦЭМ!$D$10+'СЕТ СН'!$G$6-'СЕТ СН'!$G$23</f>
        <v>1790.7658809700001</v>
      </c>
      <c r="Q63" s="36">
        <f>SUMIFS(СВЦЭМ!$D$39:$D$782,СВЦЭМ!$A$39:$A$782,$A63,СВЦЭМ!$B$39:$B$782,Q$47)+'СЕТ СН'!$G$11+СВЦЭМ!$D$10+'СЕТ СН'!$G$6-'СЕТ СН'!$G$23</f>
        <v>1820.84526637</v>
      </c>
      <c r="R63" s="36">
        <f>SUMIFS(СВЦЭМ!$D$39:$D$782,СВЦЭМ!$A$39:$A$782,$A63,СВЦЭМ!$B$39:$B$782,R$47)+'СЕТ СН'!$G$11+СВЦЭМ!$D$10+'СЕТ СН'!$G$6-'СЕТ СН'!$G$23</f>
        <v>1802.2643367700002</v>
      </c>
      <c r="S63" s="36">
        <f>SUMIFS(СВЦЭМ!$D$39:$D$782,СВЦЭМ!$A$39:$A$782,$A63,СВЦЭМ!$B$39:$B$782,S$47)+'СЕТ СН'!$G$11+СВЦЭМ!$D$10+'СЕТ СН'!$G$6-'СЕТ СН'!$G$23</f>
        <v>1743.1202017099999</v>
      </c>
      <c r="T63" s="36">
        <f>SUMIFS(СВЦЭМ!$D$39:$D$782,СВЦЭМ!$A$39:$A$782,$A63,СВЦЭМ!$B$39:$B$782,T$47)+'СЕТ СН'!$G$11+СВЦЭМ!$D$10+'СЕТ СН'!$G$6-'СЕТ СН'!$G$23</f>
        <v>1642.1560241500001</v>
      </c>
      <c r="U63" s="36">
        <f>SUMIFS(СВЦЭМ!$D$39:$D$782,СВЦЭМ!$A$39:$A$782,$A63,СВЦЭМ!$B$39:$B$782,U$47)+'СЕТ СН'!$G$11+СВЦЭМ!$D$10+'СЕТ СН'!$G$6-'СЕТ СН'!$G$23</f>
        <v>1564.0724777200001</v>
      </c>
      <c r="V63" s="36">
        <f>SUMIFS(СВЦЭМ!$D$39:$D$782,СВЦЭМ!$A$39:$A$782,$A63,СВЦЭМ!$B$39:$B$782,V$47)+'СЕТ СН'!$G$11+СВЦЭМ!$D$10+'СЕТ СН'!$G$6-'СЕТ СН'!$G$23</f>
        <v>1546.4725565399999</v>
      </c>
      <c r="W63" s="36">
        <f>SUMIFS(СВЦЭМ!$D$39:$D$782,СВЦЭМ!$A$39:$A$782,$A63,СВЦЭМ!$B$39:$B$782,W$47)+'СЕТ СН'!$G$11+СВЦЭМ!$D$10+'СЕТ СН'!$G$6-'СЕТ СН'!$G$23</f>
        <v>1559.8021785400001</v>
      </c>
      <c r="X63" s="36">
        <f>SUMIFS(СВЦЭМ!$D$39:$D$782,СВЦЭМ!$A$39:$A$782,$A63,СВЦЭМ!$B$39:$B$782,X$47)+'СЕТ СН'!$G$11+СВЦЭМ!$D$10+'СЕТ СН'!$G$6-'СЕТ СН'!$G$23</f>
        <v>1585.90891743</v>
      </c>
      <c r="Y63" s="36">
        <f>SUMIFS(СВЦЭМ!$D$39:$D$782,СВЦЭМ!$A$39:$A$782,$A63,СВЦЭМ!$B$39:$B$782,Y$47)+'СЕТ СН'!$G$11+СВЦЭМ!$D$10+'СЕТ СН'!$G$6-'СЕТ СН'!$G$23</f>
        <v>1636.5596707700001</v>
      </c>
    </row>
    <row r="64" spans="1:25" ht="15.75" x14ac:dyDescent="0.2">
      <c r="A64" s="35">
        <f t="shared" si="1"/>
        <v>44303</v>
      </c>
      <c r="B64" s="36">
        <f>SUMIFS(СВЦЭМ!$D$39:$D$782,СВЦЭМ!$A$39:$A$782,$A64,СВЦЭМ!$B$39:$B$782,B$47)+'СЕТ СН'!$G$11+СВЦЭМ!$D$10+'СЕТ СН'!$G$6-'СЕТ СН'!$G$23</f>
        <v>1702.7488884300001</v>
      </c>
      <c r="C64" s="36">
        <f>SUMIFS(СВЦЭМ!$D$39:$D$782,СВЦЭМ!$A$39:$A$782,$A64,СВЦЭМ!$B$39:$B$782,C$47)+'СЕТ СН'!$G$11+СВЦЭМ!$D$10+'СЕТ СН'!$G$6-'СЕТ СН'!$G$23</f>
        <v>1762.9209850699999</v>
      </c>
      <c r="D64" s="36">
        <f>SUMIFS(СВЦЭМ!$D$39:$D$782,СВЦЭМ!$A$39:$A$782,$A64,СВЦЭМ!$B$39:$B$782,D$47)+'СЕТ СН'!$G$11+СВЦЭМ!$D$10+'СЕТ СН'!$G$6-'СЕТ СН'!$G$23</f>
        <v>1789.1930768299999</v>
      </c>
      <c r="E64" s="36">
        <f>SUMIFS(СВЦЭМ!$D$39:$D$782,СВЦЭМ!$A$39:$A$782,$A64,СВЦЭМ!$B$39:$B$782,E$47)+'СЕТ СН'!$G$11+СВЦЭМ!$D$10+'СЕТ СН'!$G$6-'СЕТ СН'!$G$23</f>
        <v>1786.26584761</v>
      </c>
      <c r="F64" s="36">
        <f>SUMIFS(СВЦЭМ!$D$39:$D$782,СВЦЭМ!$A$39:$A$782,$A64,СВЦЭМ!$B$39:$B$782,F$47)+'СЕТ СН'!$G$11+СВЦЭМ!$D$10+'СЕТ СН'!$G$6-'СЕТ СН'!$G$23</f>
        <v>1830.48547775</v>
      </c>
      <c r="G64" s="36">
        <f>SUMIFS(СВЦЭМ!$D$39:$D$782,СВЦЭМ!$A$39:$A$782,$A64,СВЦЭМ!$B$39:$B$782,G$47)+'СЕТ СН'!$G$11+СВЦЭМ!$D$10+'СЕТ СН'!$G$6-'СЕТ СН'!$G$23</f>
        <v>1832.6823887400001</v>
      </c>
      <c r="H64" s="36">
        <f>SUMIFS(СВЦЭМ!$D$39:$D$782,СВЦЭМ!$A$39:$A$782,$A64,СВЦЭМ!$B$39:$B$782,H$47)+'СЕТ СН'!$G$11+СВЦЭМ!$D$10+'СЕТ СН'!$G$6-'СЕТ СН'!$G$23</f>
        <v>1822.1619258599999</v>
      </c>
      <c r="I64" s="36">
        <f>SUMIFS(СВЦЭМ!$D$39:$D$782,СВЦЭМ!$A$39:$A$782,$A64,СВЦЭМ!$B$39:$B$782,I$47)+'СЕТ СН'!$G$11+СВЦЭМ!$D$10+'СЕТ СН'!$G$6-'СЕТ СН'!$G$23</f>
        <v>1760.9350021700002</v>
      </c>
      <c r="J64" s="36">
        <f>SUMIFS(СВЦЭМ!$D$39:$D$782,СВЦЭМ!$A$39:$A$782,$A64,СВЦЭМ!$B$39:$B$782,J$47)+'СЕТ СН'!$G$11+СВЦЭМ!$D$10+'СЕТ СН'!$G$6-'СЕТ СН'!$G$23</f>
        <v>1673.8304845000002</v>
      </c>
      <c r="K64" s="36">
        <f>SUMIFS(СВЦЭМ!$D$39:$D$782,СВЦЭМ!$A$39:$A$782,$A64,СВЦЭМ!$B$39:$B$782,K$47)+'СЕТ СН'!$G$11+СВЦЭМ!$D$10+'СЕТ СН'!$G$6-'СЕТ СН'!$G$23</f>
        <v>1610.61816563</v>
      </c>
      <c r="L64" s="36">
        <f>SUMIFS(СВЦЭМ!$D$39:$D$782,СВЦЭМ!$A$39:$A$782,$A64,СВЦЭМ!$B$39:$B$782,L$47)+'СЕТ СН'!$G$11+СВЦЭМ!$D$10+'СЕТ СН'!$G$6-'СЕТ СН'!$G$23</f>
        <v>1617.1262448699999</v>
      </c>
      <c r="M64" s="36">
        <f>SUMIFS(СВЦЭМ!$D$39:$D$782,СВЦЭМ!$A$39:$A$782,$A64,СВЦЭМ!$B$39:$B$782,M$47)+'СЕТ СН'!$G$11+СВЦЭМ!$D$10+'СЕТ СН'!$G$6-'СЕТ СН'!$G$23</f>
        <v>1637.6987600100001</v>
      </c>
      <c r="N64" s="36">
        <f>SUMIFS(СВЦЭМ!$D$39:$D$782,СВЦЭМ!$A$39:$A$782,$A64,СВЦЭМ!$B$39:$B$782,N$47)+'СЕТ СН'!$G$11+СВЦЭМ!$D$10+'СЕТ СН'!$G$6-'СЕТ СН'!$G$23</f>
        <v>1790.2109065200002</v>
      </c>
      <c r="O64" s="36">
        <f>SUMIFS(СВЦЭМ!$D$39:$D$782,СВЦЭМ!$A$39:$A$782,$A64,СВЦЭМ!$B$39:$B$782,O$47)+'СЕТ СН'!$G$11+СВЦЭМ!$D$10+'СЕТ СН'!$G$6-'СЕТ СН'!$G$23</f>
        <v>1896.4045075200002</v>
      </c>
      <c r="P64" s="36">
        <f>SUMIFS(СВЦЭМ!$D$39:$D$782,СВЦЭМ!$A$39:$A$782,$A64,СВЦЭМ!$B$39:$B$782,P$47)+'СЕТ СН'!$G$11+СВЦЭМ!$D$10+'СЕТ СН'!$G$6-'СЕТ СН'!$G$23</f>
        <v>1885.50027697</v>
      </c>
      <c r="Q64" s="36">
        <f>SUMIFS(СВЦЭМ!$D$39:$D$782,СВЦЭМ!$A$39:$A$782,$A64,СВЦЭМ!$B$39:$B$782,Q$47)+'СЕТ СН'!$G$11+СВЦЭМ!$D$10+'СЕТ СН'!$G$6-'СЕТ СН'!$G$23</f>
        <v>1879.3127515199999</v>
      </c>
      <c r="R64" s="36">
        <f>SUMIFS(СВЦЭМ!$D$39:$D$782,СВЦЭМ!$A$39:$A$782,$A64,СВЦЭМ!$B$39:$B$782,R$47)+'СЕТ СН'!$G$11+СВЦЭМ!$D$10+'СЕТ СН'!$G$6-'СЕТ СН'!$G$23</f>
        <v>1877.3931663399999</v>
      </c>
      <c r="S64" s="36">
        <f>SUMIFS(СВЦЭМ!$D$39:$D$782,СВЦЭМ!$A$39:$A$782,$A64,СВЦЭМ!$B$39:$B$782,S$47)+'СЕТ СН'!$G$11+СВЦЭМ!$D$10+'СЕТ СН'!$G$6-'СЕТ СН'!$G$23</f>
        <v>1861.7402890100002</v>
      </c>
      <c r="T64" s="36">
        <f>SUMIFS(СВЦЭМ!$D$39:$D$782,СВЦЭМ!$A$39:$A$782,$A64,СВЦЭМ!$B$39:$B$782,T$47)+'СЕТ СН'!$G$11+СВЦЭМ!$D$10+'СЕТ СН'!$G$6-'СЕТ СН'!$G$23</f>
        <v>1678.99533277</v>
      </c>
      <c r="U64" s="36">
        <f>SUMIFS(СВЦЭМ!$D$39:$D$782,СВЦЭМ!$A$39:$A$782,$A64,СВЦЭМ!$B$39:$B$782,U$47)+'СЕТ СН'!$G$11+СВЦЭМ!$D$10+'СЕТ СН'!$G$6-'СЕТ СН'!$G$23</f>
        <v>1604.9131845100001</v>
      </c>
      <c r="V64" s="36">
        <f>SUMIFS(СВЦЭМ!$D$39:$D$782,СВЦЭМ!$A$39:$A$782,$A64,СВЦЭМ!$B$39:$B$782,V$47)+'СЕТ СН'!$G$11+СВЦЭМ!$D$10+'СЕТ СН'!$G$6-'СЕТ СН'!$G$23</f>
        <v>1582.6860668200002</v>
      </c>
      <c r="W64" s="36">
        <f>SUMIFS(СВЦЭМ!$D$39:$D$782,СВЦЭМ!$A$39:$A$782,$A64,СВЦЭМ!$B$39:$B$782,W$47)+'СЕТ СН'!$G$11+СВЦЭМ!$D$10+'СЕТ СН'!$G$6-'СЕТ СН'!$G$23</f>
        <v>1591.86467382</v>
      </c>
      <c r="X64" s="36">
        <f>SUMIFS(СВЦЭМ!$D$39:$D$782,СВЦЭМ!$A$39:$A$782,$A64,СВЦЭМ!$B$39:$B$782,X$47)+'СЕТ СН'!$G$11+СВЦЭМ!$D$10+'СЕТ СН'!$G$6-'СЕТ СН'!$G$23</f>
        <v>1630.5201203800002</v>
      </c>
      <c r="Y64" s="36">
        <f>SUMIFS(СВЦЭМ!$D$39:$D$782,СВЦЭМ!$A$39:$A$782,$A64,СВЦЭМ!$B$39:$B$782,Y$47)+'СЕТ СН'!$G$11+СВЦЭМ!$D$10+'СЕТ СН'!$G$6-'СЕТ СН'!$G$23</f>
        <v>1689.7797377699999</v>
      </c>
    </row>
    <row r="65" spans="1:26" ht="15.75" x14ac:dyDescent="0.2">
      <c r="A65" s="35">
        <f t="shared" si="1"/>
        <v>44304</v>
      </c>
      <c r="B65" s="36">
        <f>SUMIFS(СВЦЭМ!$D$39:$D$782,СВЦЭМ!$A$39:$A$782,$A65,СВЦЭМ!$B$39:$B$782,B$47)+'СЕТ СН'!$G$11+СВЦЭМ!$D$10+'СЕТ СН'!$G$6-'СЕТ СН'!$G$23</f>
        <v>1714.15808315</v>
      </c>
      <c r="C65" s="36">
        <f>SUMIFS(СВЦЭМ!$D$39:$D$782,СВЦЭМ!$A$39:$A$782,$A65,СВЦЭМ!$B$39:$B$782,C$47)+'СЕТ СН'!$G$11+СВЦЭМ!$D$10+'СЕТ СН'!$G$6-'СЕТ СН'!$G$23</f>
        <v>1777.9421091700001</v>
      </c>
      <c r="D65" s="36">
        <f>SUMIFS(СВЦЭМ!$D$39:$D$782,СВЦЭМ!$A$39:$A$782,$A65,СВЦЭМ!$B$39:$B$782,D$47)+'СЕТ СН'!$G$11+СВЦЭМ!$D$10+'СЕТ СН'!$G$6-'СЕТ СН'!$G$23</f>
        <v>1795.4071953399998</v>
      </c>
      <c r="E65" s="36">
        <f>SUMIFS(СВЦЭМ!$D$39:$D$782,СВЦЭМ!$A$39:$A$782,$A65,СВЦЭМ!$B$39:$B$782,E$47)+'СЕТ СН'!$G$11+СВЦЭМ!$D$10+'СЕТ СН'!$G$6-'СЕТ СН'!$G$23</f>
        <v>1786.7090341500002</v>
      </c>
      <c r="F65" s="36">
        <f>SUMIFS(СВЦЭМ!$D$39:$D$782,СВЦЭМ!$A$39:$A$782,$A65,СВЦЭМ!$B$39:$B$782,F$47)+'СЕТ СН'!$G$11+СВЦЭМ!$D$10+'СЕТ СН'!$G$6-'СЕТ СН'!$G$23</f>
        <v>1812.17105408</v>
      </c>
      <c r="G65" s="36">
        <f>SUMIFS(СВЦЭМ!$D$39:$D$782,СВЦЭМ!$A$39:$A$782,$A65,СВЦЭМ!$B$39:$B$782,G$47)+'СЕТ СН'!$G$11+СВЦЭМ!$D$10+'СЕТ СН'!$G$6-'СЕТ СН'!$G$23</f>
        <v>1813.24430833</v>
      </c>
      <c r="H65" s="36">
        <f>SUMIFS(СВЦЭМ!$D$39:$D$782,СВЦЭМ!$A$39:$A$782,$A65,СВЦЭМ!$B$39:$B$782,H$47)+'СЕТ СН'!$G$11+СВЦЭМ!$D$10+'СЕТ СН'!$G$6-'СЕТ СН'!$G$23</f>
        <v>1810.7667598900002</v>
      </c>
      <c r="I65" s="36">
        <f>SUMIFS(СВЦЭМ!$D$39:$D$782,СВЦЭМ!$A$39:$A$782,$A65,СВЦЭМ!$B$39:$B$782,I$47)+'СЕТ СН'!$G$11+СВЦЭМ!$D$10+'СЕТ СН'!$G$6-'СЕТ СН'!$G$23</f>
        <v>1754.3874431200002</v>
      </c>
      <c r="J65" s="36">
        <f>SUMIFS(СВЦЭМ!$D$39:$D$782,СВЦЭМ!$A$39:$A$782,$A65,СВЦЭМ!$B$39:$B$782,J$47)+'СЕТ СН'!$G$11+СВЦЭМ!$D$10+'СЕТ СН'!$G$6-'СЕТ СН'!$G$23</f>
        <v>1687.9325552599998</v>
      </c>
      <c r="K65" s="36">
        <f>SUMIFS(СВЦЭМ!$D$39:$D$782,СВЦЭМ!$A$39:$A$782,$A65,СВЦЭМ!$B$39:$B$782,K$47)+'СЕТ СН'!$G$11+СВЦЭМ!$D$10+'СЕТ СН'!$G$6-'СЕТ СН'!$G$23</f>
        <v>1612.3305320499999</v>
      </c>
      <c r="L65" s="36">
        <f>SUMIFS(СВЦЭМ!$D$39:$D$782,СВЦЭМ!$A$39:$A$782,$A65,СВЦЭМ!$B$39:$B$782,L$47)+'СЕТ СН'!$G$11+СВЦЭМ!$D$10+'СЕТ СН'!$G$6-'СЕТ СН'!$G$23</f>
        <v>1602.3187556299999</v>
      </c>
      <c r="M65" s="36">
        <f>SUMIFS(СВЦЭМ!$D$39:$D$782,СВЦЭМ!$A$39:$A$782,$A65,СВЦЭМ!$B$39:$B$782,M$47)+'СЕТ СН'!$G$11+СВЦЭМ!$D$10+'СЕТ СН'!$G$6-'СЕТ СН'!$G$23</f>
        <v>1619.1846775399999</v>
      </c>
      <c r="N65" s="36">
        <f>SUMIFS(СВЦЭМ!$D$39:$D$782,СВЦЭМ!$A$39:$A$782,$A65,СВЦЭМ!$B$39:$B$782,N$47)+'СЕТ СН'!$G$11+СВЦЭМ!$D$10+'СЕТ СН'!$G$6-'СЕТ СН'!$G$23</f>
        <v>1733.5874409900002</v>
      </c>
      <c r="O65" s="36">
        <f>SUMIFS(СВЦЭМ!$D$39:$D$782,СВЦЭМ!$A$39:$A$782,$A65,СВЦЭМ!$B$39:$B$782,O$47)+'СЕТ СН'!$G$11+СВЦЭМ!$D$10+'СЕТ СН'!$G$6-'СЕТ СН'!$G$23</f>
        <v>1861.5429684300002</v>
      </c>
      <c r="P65" s="36">
        <f>SUMIFS(СВЦЭМ!$D$39:$D$782,СВЦЭМ!$A$39:$A$782,$A65,СВЦЭМ!$B$39:$B$782,P$47)+'СЕТ СН'!$G$11+СВЦЭМ!$D$10+'СЕТ СН'!$G$6-'СЕТ СН'!$G$23</f>
        <v>1846.4659568500001</v>
      </c>
      <c r="Q65" s="36">
        <f>SUMIFS(СВЦЭМ!$D$39:$D$782,СВЦЭМ!$A$39:$A$782,$A65,СВЦЭМ!$B$39:$B$782,Q$47)+'СЕТ СН'!$G$11+СВЦЭМ!$D$10+'СЕТ СН'!$G$6-'СЕТ СН'!$G$23</f>
        <v>1839.1012959</v>
      </c>
      <c r="R65" s="36">
        <f>SUMIFS(СВЦЭМ!$D$39:$D$782,СВЦЭМ!$A$39:$A$782,$A65,СВЦЭМ!$B$39:$B$782,R$47)+'СЕТ СН'!$G$11+СВЦЭМ!$D$10+'СЕТ СН'!$G$6-'СЕТ СН'!$G$23</f>
        <v>1840.3623078800001</v>
      </c>
      <c r="S65" s="36">
        <f>SUMIFS(СВЦЭМ!$D$39:$D$782,СВЦЭМ!$A$39:$A$782,$A65,СВЦЭМ!$B$39:$B$782,S$47)+'СЕТ СН'!$G$11+СВЦЭМ!$D$10+'СЕТ СН'!$G$6-'СЕТ СН'!$G$23</f>
        <v>1821.7723998000001</v>
      </c>
      <c r="T65" s="36">
        <f>SUMIFS(СВЦЭМ!$D$39:$D$782,СВЦЭМ!$A$39:$A$782,$A65,СВЦЭМ!$B$39:$B$782,T$47)+'СЕТ СН'!$G$11+СВЦЭМ!$D$10+'СЕТ СН'!$G$6-'СЕТ СН'!$G$23</f>
        <v>1629.0888461499999</v>
      </c>
      <c r="U65" s="36">
        <f>SUMIFS(СВЦЭМ!$D$39:$D$782,СВЦЭМ!$A$39:$A$782,$A65,СВЦЭМ!$B$39:$B$782,U$47)+'СЕТ СН'!$G$11+СВЦЭМ!$D$10+'СЕТ СН'!$G$6-'СЕТ СН'!$G$23</f>
        <v>1535.41746951</v>
      </c>
      <c r="V65" s="36">
        <f>SUMIFS(СВЦЭМ!$D$39:$D$782,СВЦЭМ!$A$39:$A$782,$A65,СВЦЭМ!$B$39:$B$782,V$47)+'СЕТ СН'!$G$11+СВЦЭМ!$D$10+'СЕТ СН'!$G$6-'СЕТ СН'!$G$23</f>
        <v>1500.59683851</v>
      </c>
      <c r="W65" s="36">
        <f>SUMIFS(СВЦЭМ!$D$39:$D$782,СВЦЭМ!$A$39:$A$782,$A65,СВЦЭМ!$B$39:$B$782,W$47)+'СЕТ СН'!$G$11+СВЦЭМ!$D$10+'СЕТ СН'!$G$6-'СЕТ СН'!$G$23</f>
        <v>1504.7476776799999</v>
      </c>
      <c r="X65" s="36">
        <f>SUMIFS(СВЦЭМ!$D$39:$D$782,СВЦЭМ!$A$39:$A$782,$A65,СВЦЭМ!$B$39:$B$782,X$47)+'СЕТ СН'!$G$11+СВЦЭМ!$D$10+'СЕТ СН'!$G$6-'СЕТ СН'!$G$23</f>
        <v>1548.48710504</v>
      </c>
      <c r="Y65" s="36">
        <f>SUMIFS(СВЦЭМ!$D$39:$D$782,СВЦЭМ!$A$39:$A$782,$A65,СВЦЭМ!$B$39:$B$782,Y$47)+'СЕТ СН'!$G$11+СВЦЭМ!$D$10+'СЕТ СН'!$G$6-'СЕТ СН'!$G$23</f>
        <v>1586.99240571</v>
      </c>
    </row>
    <row r="66" spans="1:26" ht="15.75" x14ac:dyDescent="0.2">
      <c r="A66" s="35">
        <f t="shared" si="1"/>
        <v>44305</v>
      </c>
      <c r="B66" s="36">
        <f>SUMIFS(СВЦЭМ!$D$39:$D$782,СВЦЭМ!$A$39:$A$782,$A66,СВЦЭМ!$B$39:$B$782,B$47)+'СЕТ СН'!$G$11+СВЦЭМ!$D$10+'СЕТ СН'!$G$6-'СЕТ СН'!$G$23</f>
        <v>1790.8869028700001</v>
      </c>
      <c r="C66" s="36">
        <f>SUMIFS(СВЦЭМ!$D$39:$D$782,СВЦЭМ!$A$39:$A$782,$A66,СВЦЭМ!$B$39:$B$782,C$47)+'СЕТ СН'!$G$11+СВЦЭМ!$D$10+'СЕТ СН'!$G$6-'СЕТ СН'!$G$23</f>
        <v>1842.1060379800001</v>
      </c>
      <c r="D66" s="36">
        <f>SUMIFS(СВЦЭМ!$D$39:$D$782,СВЦЭМ!$A$39:$A$782,$A66,СВЦЭМ!$B$39:$B$782,D$47)+'СЕТ СН'!$G$11+СВЦЭМ!$D$10+'СЕТ СН'!$G$6-'СЕТ СН'!$G$23</f>
        <v>1889.2668347200001</v>
      </c>
      <c r="E66" s="36">
        <f>SUMIFS(СВЦЭМ!$D$39:$D$782,СВЦЭМ!$A$39:$A$782,$A66,СВЦЭМ!$B$39:$B$782,E$47)+'СЕТ СН'!$G$11+СВЦЭМ!$D$10+'СЕТ СН'!$G$6-'СЕТ СН'!$G$23</f>
        <v>1888.2806884900001</v>
      </c>
      <c r="F66" s="36">
        <f>SUMIFS(СВЦЭМ!$D$39:$D$782,СВЦЭМ!$A$39:$A$782,$A66,СВЦЭМ!$B$39:$B$782,F$47)+'СЕТ СН'!$G$11+СВЦЭМ!$D$10+'СЕТ СН'!$G$6-'СЕТ СН'!$G$23</f>
        <v>1896.4800212499999</v>
      </c>
      <c r="G66" s="36">
        <f>SUMIFS(СВЦЭМ!$D$39:$D$782,СВЦЭМ!$A$39:$A$782,$A66,СВЦЭМ!$B$39:$B$782,G$47)+'СЕТ СН'!$G$11+СВЦЭМ!$D$10+'СЕТ СН'!$G$6-'СЕТ СН'!$G$23</f>
        <v>1893.9534499599999</v>
      </c>
      <c r="H66" s="36">
        <f>SUMIFS(СВЦЭМ!$D$39:$D$782,СВЦЭМ!$A$39:$A$782,$A66,СВЦЭМ!$B$39:$B$782,H$47)+'СЕТ СН'!$G$11+СВЦЭМ!$D$10+'СЕТ СН'!$G$6-'СЕТ СН'!$G$23</f>
        <v>1849.2392770800002</v>
      </c>
      <c r="I66" s="36">
        <f>SUMIFS(СВЦЭМ!$D$39:$D$782,СВЦЭМ!$A$39:$A$782,$A66,СВЦЭМ!$B$39:$B$782,I$47)+'СЕТ СН'!$G$11+СВЦЭМ!$D$10+'СЕТ СН'!$G$6-'СЕТ СН'!$G$23</f>
        <v>1759.6928401599998</v>
      </c>
      <c r="J66" s="36">
        <f>SUMIFS(СВЦЭМ!$D$39:$D$782,СВЦЭМ!$A$39:$A$782,$A66,СВЦЭМ!$B$39:$B$782,J$47)+'СЕТ СН'!$G$11+СВЦЭМ!$D$10+'СЕТ СН'!$G$6-'СЕТ СН'!$G$23</f>
        <v>1685.0018740599999</v>
      </c>
      <c r="K66" s="36">
        <f>SUMIFS(СВЦЭМ!$D$39:$D$782,СВЦЭМ!$A$39:$A$782,$A66,СВЦЭМ!$B$39:$B$782,K$47)+'СЕТ СН'!$G$11+СВЦЭМ!$D$10+'СЕТ СН'!$G$6-'СЕТ СН'!$G$23</f>
        <v>1614.6337006799999</v>
      </c>
      <c r="L66" s="36">
        <f>SUMIFS(СВЦЭМ!$D$39:$D$782,СВЦЭМ!$A$39:$A$782,$A66,СВЦЭМ!$B$39:$B$782,L$47)+'СЕТ СН'!$G$11+СВЦЭМ!$D$10+'СЕТ СН'!$G$6-'СЕТ СН'!$G$23</f>
        <v>1608.30937642</v>
      </c>
      <c r="M66" s="36">
        <f>SUMIFS(СВЦЭМ!$D$39:$D$782,СВЦЭМ!$A$39:$A$782,$A66,СВЦЭМ!$B$39:$B$782,M$47)+'СЕТ СН'!$G$11+СВЦЭМ!$D$10+'СЕТ СН'!$G$6-'СЕТ СН'!$G$23</f>
        <v>1635.5397162100003</v>
      </c>
      <c r="N66" s="36">
        <f>SUMIFS(СВЦЭМ!$D$39:$D$782,СВЦЭМ!$A$39:$A$782,$A66,СВЦЭМ!$B$39:$B$782,N$47)+'СЕТ СН'!$G$11+СВЦЭМ!$D$10+'СЕТ СН'!$G$6-'СЕТ СН'!$G$23</f>
        <v>1676.6103290000001</v>
      </c>
      <c r="O66" s="36">
        <f>SUMIFS(СВЦЭМ!$D$39:$D$782,СВЦЭМ!$A$39:$A$782,$A66,СВЦЭМ!$B$39:$B$782,O$47)+'СЕТ СН'!$G$11+СВЦЭМ!$D$10+'СЕТ СН'!$G$6-'СЕТ СН'!$G$23</f>
        <v>1729.9572186099999</v>
      </c>
      <c r="P66" s="36">
        <f>SUMIFS(СВЦЭМ!$D$39:$D$782,СВЦЭМ!$A$39:$A$782,$A66,СВЦЭМ!$B$39:$B$782,P$47)+'СЕТ СН'!$G$11+СВЦЭМ!$D$10+'СЕТ СН'!$G$6-'СЕТ СН'!$G$23</f>
        <v>1784.6713338600002</v>
      </c>
      <c r="Q66" s="36">
        <f>SUMIFS(СВЦЭМ!$D$39:$D$782,СВЦЭМ!$A$39:$A$782,$A66,СВЦЭМ!$B$39:$B$782,Q$47)+'СЕТ СН'!$G$11+СВЦЭМ!$D$10+'СЕТ СН'!$G$6-'СЕТ СН'!$G$23</f>
        <v>1804.0955190099999</v>
      </c>
      <c r="R66" s="36">
        <f>SUMIFS(СВЦЭМ!$D$39:$D$782,СВЦЭМ!$A$39:$A$782,$A66,СВЦЭМ!$B$39:$B$782,R$47)+'СЕТ СН'!$G$11+СВЦЭМ!$D$10+'СЕТ СН'!$G$6-'СЕТ СН'!$G$23</f>
        <v>1791.4349645000002</v>
      </c>
      <c r="S66" s="36">
        <f>SUMIFS(СВЦЭМ!$D$39:$D$782,СВЦЭМ!$A$39:$A$782,$A66,СВЦЭМ!$B$39:$B$782,S$47)+'СЕТ СН'!$G$11+СВЦЭМ!$D$10+'СЕТ СН'!$G$6-'СЕТ СН'!$G$23</f>
        <v>1767.1808052000001</v>
      </c>
      <c r="T66" s="36">
        <f>SUMIFS(СВЦЭМ!$D$39:$D$782,СВЦЭМ!$A$39:$A$782,$A66,СВЦЭМ!$B$39:$B$782,T$47)+'СЕТ СН'!$G$11+СВЦЭМ!$D$10+'СЕТ СН'!$G$6-'СЕТ СН'!$G$23</f>
        <v>1700.5556722199999</v>
      </c>
      <c r="U66" s="36">
        <f>SUMIFS(СВЦЭМ!$D$39:$D$782,СВЦЭМ!$A$39:$A$782,$A66,СВЦЭМ!$B$39:$B$782,U$47)+'СЕТ СН'!$G$11+СВЦЭМ!$D$10+'СЕТ СН'!$G$6-'СЕТ СН'!$G$23</f>
        <v>1646.46214022</v>
      </c>
      <c r="V66" s="36">
        <f>SUMIFS(СВЦЭМ!$D$39:$D$782,СВЦЭМ!$A$39:$A$782,$A66,СВЦЭМ!$B$39:$B$782,V$47)+'СЕТ СН'!$G$11+СВЦЭМ!$D$10+'СЕТ СН'!$G$6-'СЕТ СН'!$G$23</f>
        <v>1613.24244763</v>
      </c>
      <c r="W66" s="36">
        <f>SUMIFS(СВЦЭМ!$D$39:$D$782,СВЦЭМ!$A$39:$A$782,$A66,СВЦЭМ!$B$39:$B$782,W$47)+'СЕТ СН'!$G$11+СВЦЭМ!$D$10+'СЕТ СН'!$G$6-'СЕТ СН'!$G$23</f>
        <v>1627.0339735900002</v>
      </c>
      <c r="X66" s="36">
        <f>SUMIFS(СВЦЭМ!$D$39:$D$782,СВЦЭМ!$A$39:$A$782,$A66,СВЦЭМ!$B$39:$B$782,X$47)+'СЕТ СН'!$G$11+СВЦЭМ!$D$10+'СЕТ СН'!$G$6-'СЕТ СН'!$G$23</f>
        <v>1663.8736143400001</v>
      </c>
      <c r="Y66" s="36">
        <f>SUMIFS(СВЦЭМ!$D$39:$D$782,СВЦЭМ!$A$39:$A$782,$A66,СВЦЭМ!$B$39:$B$782,Y$47)+'СЕТ СН'!$G$11+СВЦЭМ!$D$10+'СЕТ СН'!$G$6-'СЕТ СН'!$G$23</f>
        <v>1714.1847996500001</v>
      </c>
    </row>
    <row r="67" spans="1:26" ht="15.75" x14ac:dyDescent="0.2">
      <c r="A67" s="35">
        <f t="shared" si="1"/>
        <v>44306</v>
      </c>
      <c r="B67" s="36">
        <f>SUMIFS(СВЦЭМ!$D$39:$D$782,СВЦЭМ!$A$39:$A$782,$A67,СВЦЭМ!$B$39:$B$782,B$47)+'СЕТ СН'!$G$11+СВЦЭМ!$D$10+'СЕТ СН'!$G$6-'СЕТ СН'!$G$23</f>
        <v>1842.6952593400001</v>
      </c>
      <c r="C67" s="36">
        <f>SUMIFS(СВЦЭМ!$D$39:$D$782,СВЦЭМ!$A$39:$A$782,$A67,СВЦЭМ!$B$39:$B$782,C$47)+'СЕТ СН'!$G$11+СВЦЭМ!$D$10+'СЕТ СН'!$G$6-'СЕТ СН'!$G$23</f>
        <v>1815.7297796299999</v>
      </c>
      <c r="D67" s="36">
        <f>SUMIFS(СВЦЭМ!$D$39:$D$782,СВЦЭМ!$A$39:$A$782,$A67,СВЦЭМ!$B$39:$B$782,D$47)+'СЕТ СН'!$G$11+СВЦЭМ!$D$10+'СЕТ СН'!$G$6-'СЕТ СН'!$G$23</f>
        <v>1763.1190611900001</v>
      </c>
      <c r="E67" s="36">
        <f>SUMIFS(СВЦЭМ!$D$39:$D$782,СВЦЭМ!$A$39:$A$782,$A67,СВЦЭМ!$B$39:$B$782,E$47)+'СЕТ СН'!$G$11+СВЦЭМ!$D$10+'СЕТ СН'!$G$6-'СЕТ СН'!$G$23</f>
        <v>1757.9649868199999</v>
      </c>
      <c r="F67" s="36">
        <f>SUMIFS(СВЦЭМ!$D$39:$D$782,СВЦЭМ!$A$39:$A$782,$A67,СВЦЭМ!$B$39:$B$782,F$47)+'СЕТ СН'!$G$11+СВЦЭМ!$D$10+'СЕТ СН'!$G$6-'СЕТ СН'!$G$23</f>
        <v>1760.3483696200001</v>
      </c>
      <c r="G67" s="36">
        <f>SUMIFS(СВЦЭМ!$D$39:$D$782,СВЦЭМ!$A$39:$A$782,$A67,СВЦЭМ!$B$39:$B$782,G$47)+'СЕТ СН'!$G$11+СВЦЭМ!$D$10+'СЕТ СН'!$G$6-'СЕТ СН'!$G$23</f>
        <v>1762.3729441800001</v>
      </c>
      <c r="H67" s="36">
        <f>SUMIFS(СВЦЭМ!$D$39:$D$782,СВЦЭМ!$A$39:$A$782,$A67,СВЦЭМ!$B$39:$B$782,H$47)+'СЕТ СН'!$G$11+СВЦЭМ!$D$10+'СЕТ СН'!$G$6-'СЕТ СН'!$G$23</f>
        <v>1810.2338700300002</v>
      </c>
      <c r="I67" s="36">
        <f>SUMIFS(СВЦЭМ!$D$39:$D$782,СВЦЭМ!$A$39:$A$782,$A67,СВЦЭМ!$B$39:$B$782,I$47)+'СЕТ СН'!$G$11+СВЦЭМ!$D$10+'СЕТ СН'!$G$6-'СЕТ СН'!$G$23</f>
        <v>1849.6079724800002</v>
      </c>
      <c r="J67" s="36">
        <f>SUMIFS(СВЦЭМ!$D$39:$D$782,СВЦЭМ!$A$39:$A$782,$A67,СВЦЭМ!$B$39:$B$782,J$47)+'СЕТ СН'!$G$11+СВЦЭМ!$D$10+'СЕТ СН'!$G$6-'СЕТ СН'!$G$23</f>
        <v>1804.7791894400002</v>
      </c>
      <c r="K67" s="36">
        <f>SUMIFS(СВЦЭМ!$D$39:$D$782,СВЦЭМ!$A$39:$A$782,$A67,СВЦЭМ!$B$39:$B$782,K$47)+'СЕТ СН'!$G$11+СВЦЭМ!$D$10+'СЕТ СН'!$G$6-'СЕТ СН'!$G$23</f>
        <v>1742.3063983699999</v>
      </c>
      <c r="L67" s="36">
        <f>SUMIFS(СВЦЭМ!$D$39:$D$782,СВЦЭМ!$A$39:$A$782,$A67,СВЦЭМ!$B$39:$B$782,L$47)+'СЕТ СН'!$G$11+СВЦЭМ!$D$10+'СЕТ СН'!$G$6-'СЕТ СН'!$G$23</f>
        <v>1748.6430974899999</v>
      </c>
      <c r="M67" s="36">
        <f>SUMIFS(СВЦЭМ!$D$39:$D$782,СВЦЭМ!$A$39:$A$782,$A67,СВЦЭМ!$B$39:$B$782,M$47)+'СЕТ СН'!$G$11+СВЦЭМ!$D$10+'СЕТ СН'!$G$6-'СЕТ СН'!$G$23</f>
        <v>1754.5506708299999</v>
      </c>
      <c r="N67" s="36">
        <f>SUMIFS(СВЦЭМ!$D$39:$D$782,СВЦЭМ!$A$39:$A$782,$A67,СВЦЭМ!$B$39:$B$782,N$47)+'СЕТ СН'!$G$11+СВЦЭМ!$D$10+'СЕТ СН'!$G$6-'СЕТ СН'!$G$23</f>
        <v>1775.31473233</v>
      </c>
      <c r="O67" s="36">
        <f>SUMIFS(СВЦЭМ!$D$39:$D$782,СВЦЭМ!$A$39:$A$782,$A67,СВЦЭМ!$B$39:$B$782,O$47)+'СЕТ СН'!$G$11+СВЦЭМ!$D$10+'СЕТ СН'!$G$6-'СЕТ СН'!$G$23</f>
        <v>1823.6441534800001</v>
      </c>
      <c r="P67" s="36">
        <f>SUMIFS(СВЦЭМ!$D$39:$D$782,СВЦЭМ!$A$39:$A$782,$A67,СВЦЭМ!$B$39:$B$782,P$47)+'СЕТ СН'!$G$11+СВЦЭМ!$D$10+'СЕТ СН'!$G$6-'СЕТ СН'!$G$23</f>
        <v>1845.3007443000001</v>
      </c>
      <c r="Q67" s="36">
        <f>SUMIFS(СВЦЭМ!$D$39:$D$782,СВЦЭМ!$A$39:$A$782,$A67,СВЦЭМ!$B$39:$B$782,Q$47)+'СЕТ СН'!$G$11+СВЦЭМ!$D$10+'СЕТ СН'!$G$6-'СЕТ СН'!$G$23</f>
        <v>1833.40300256</v>
      </c>
      <c r="R67" s="36">
        <f>SUMIFS(СВЦЭМ!$D$39:$D$782,СВЦЭМ!$A$39:$A$782,$A67,СВЦЭМ!$B$39:$B$782,R$47)+'СЕТ СН'!$G$11+СВЦЭМ!$D$10+'СЕТ СН'!$G$6-'СЕТ СН'!$G$23</f>
        <v>1838.1941946900001</v>
      </c>
      <c r="S67" s="36">
        <f>SUMIFS(СВЦЭМ!$D$39:$D$782,СВЦЭМ!$A$39:$A$782,$A67,СВЦЭМ!$B$39:$B$782,S$47)+'СЕТ СН'!$G$11+СВЦЭМ!$D$10+'СЕТ СН'!$G$6-'СЕТ СН'!$G$23</f>
        <v>1855.9926299399999</v>
      </c>
      <c r="T67" s="36">
        <f>SUMIFS(СВЦЭМ!$D$39:$D$782,СВЦЭМ!$A$39:$A$782,$A67,СВЦЭМ!$B$39:$B$782,T$47)+'СЕТ СН'!$G$11+СВЦЭМ!$D$10+'СЕТ СН'!$G$6-'СЕТ СН'!$G$23</f>
        <v>1788.1997537799998</v>
      </c>
      <c r="U67" s="36">
        <f>SUMIFS(СВЦЭМ!$D$39:$D$782,СВЦЭМ!$A$39:$A$782,$A67,СВЦЭМ!$B$39:$B$782,U$47)+'СЕТ СН'!$G$11+СВЦЭМ!$D$10+'СЕТ СН'!$G$6-'СЕТ СН'!$G$23</f>
        <v>1708.4152092499999</v>
      </c>
      <c r="V67" s="36">
        <f>SUMIFS(СВЦЭМ!$D$39:$D$782,СВЦЭМ!$A$39:$A$782,$A67,СВЦЭМ!$B$39:$B$782,V$47)+'СЕТ СН'!$G$11+СВЦЭМ!$D$10+'СЕТ СН'!$G$6-'СЕТ СН'!$G$23</f>
        <v>1665.8125562800001</v>
      </c>
      <c r="W67" s="36">
        <f>SUMIFS(СВЦЭМ!$D$39:$D$782,СВЦЭМ!$A$39:$A$782,$A67,СВЦЭМ!$B$39:$B$782,W$47)+'СЕТ СН'!$G$11+СВЦЭМ!$D$10+'СЕТ СН'!$G$6-'СЕТ СН'!$G$23</f>
        <v>1675.3651647900001</v>
      </c>
      <c r="X67" s="36">
        <f>SUMIFS(СВЦЭМ!$D$39:$D$782,СВЦЭМ!$A$39:$A$782,$A67,СВЦЭМ!$B$39:$B$782,X$47)+'СЕТ СН'!$G$11+СВЦЭМ!$D$10+'СЕТ СН'!$G$6-'СЕТ СН'!$G$23</f>
        <v>1704.0987295200002</v>
      </c>
      <c r="Y67" s="36">
        <f>SUMIFS(СВЦЭМ!$D$39:$D$782,СВЦЭМ!$A$39:$A$782,$A67,СВЦЭМ!$B$39:$B$782,Y$47)+'СЕТ СН'!$G$11+СВЦЭМ!$D$10+'СЕТ СН'!$G$6-'СЕТ СН'!$G$23</f>
        <v>1775.2994566299999</v>
      </c>
    </row>
    <row r="68" spans="1:26" ht="15.75" x14ac:dyDescent="0.2">
      <c r="A68" s="35">
        <f t="shared" si="1"/>
        <v>44307</v>
      </c>
      <c r="B68" s="36">
        <f>SUMIFS(СВЦЭМ!$D$39:$D$782,СВЦЭМ!$A$39:$A$782,$A68,СВЦЭМ!$B$39:$B$782,B$47)+'СЕТ СН'!$G$11+СВЦЭМ!$D$10+'СЕТ СН'!$G$6-'СЕТ СН'!$G$23</f>
        <v>1796.3928900400001</v>
      </c>
      <c r="C68" s="36">
        <f>SUMIFS(СВЦЭМ!$D$39:$D$782,СВЦЭМ!$A$39:$A$782,$A68,СВЦЭМ!$B$39:$B$782,C$47)+'СЕТ СН'!$G$11+СВЦЭМ!$D$10+'СЕТ СН'!$G$6-'СЕТ СН'!$G$23</f>
        <v>1817.6477521299998</v>
      </c>
      <c r="D68" s="36">
        <f>SUMIFS(СВЦЭМ!$D$39:$D$782,СВЦЭМ!$A$39:$A$782,$A68,СВЦЭМ!$B$39:$B$782,D$47)+'СЕТ СН'!$G$11+СВЦЭМ!$D$10+'СЕТ СН'!$G$6-'СЕТ СН'!$G$23</f>
        <v>1758.5472365700002</v>
      </c>
      <c r="E68" s="36">
        <f>SUMIFS(СВЦЭМ!$D$39:$D$782,СВЦЭМ!$A$39:$A$782,$A68,СВЦЭМ!$B$39:$B$782,E$47)+'СЕТ СН'!$G$11+СВЦЭМ!$D$10+'СЕТ СН'!$G$6-'СЕТ СН'!$G$23</f>
        <v>1766.5896409800002</v>
      </c>
      <c r="F68" s="36">
        <f>SUMIFS(СВЦЭМ!$D$39:$D$782,СВЦЭМ!$A$39:$A$782,$A68,СВЦЭМ!$B$39:$B$782,F$47)+'СЕТ СН'!$G$11+СВЦЭМ!$D$10+'СЕТ СН'!$G$6-'СЕТ СН'!$G$23</f>
        <v>1767.95295528</v>
      </c>
      <c r="G68" s="36">
        <f>SUMIFS(СВЦЭМ!$D$39:$D$782,СВЦЭМ!$A$39:$A$782,$A68,СВЦЭМ!$B$39:$B$782,G$47)+'СЕТ СН'!$G$11+СВЦЭМ!$D$10+'СЕТ СН'!$G$6-'СЕТ СН'!$G$23</f>
        <v>1762.9733176</v>
      </c>
      <c r="H68" s="36">
        <f>SUMIFS(СВЦЭМ!$D$39:$D$782,СВЦЭМ!$A$39:$A$782,$A68,СВЦЭМ!$B$39:$B$782,H$47)+'СЕТ СН'!$G$11+СВЦЭМ!$D$10+'СЕТ СН'!$G$6-'СЕТ СН'!$G$23</f>
        <v>1798.73875185</v>
      </c>
      <c r="I68" s="36">
        <f>SUMIFS(СВЦЭМ!$D$39:$D$782,СВЦЭМ!$A$39:$A$782,$A68,СВЦЭМ!$B$39:$B$782,I$47)+'СЕТ СН'!$G$11+СВЦЭМ!$D$10+'СЕТ СН'!$G$6-'СЕТ СН'!$G$23</f>
        <v>1794.7586704599998</v>
      </c>
      <c r="J68" s="36">
        <f>SUMIFS(СВЦЭМ!$D$39:$D$782,СВЦЭМ!$A$39:$A$782,$A68,СВЦЭМ!$B$39:$B$782,J$47)+'СЕТ СН'!$G$11+СВЦЭМ!$D$10+'СЕТ СН'!$G$6-'СЕТ СН'!$G$23</f>
        <v>1759.29299674</v>
      </c>
      <c r="K68" s="36">
        <f>SUMIFS(СВЦЭМ!$D$39:$D$782,СВЦЭМ!$A$39:$A$782,$A68,СВЦЭМ!$B$39:$B$782,K$47)+'СЕТ СН'!$G$11+СВЦЭМ!$D$10+'СЕТ СН'!$G$6-'СЕТ СН'!$G$23</f>
        <v>1709.05889088</v>
      </c>
      <c r="L68" s="36">
        <f>SUMIFS(СВЦЭМ!$D$39:$D$782,СВЦЭМ!$A$39:$A$782,$A68,СВЦЭМ!$B$39:$B$782,L$47)+'СЕТ СН'!$G$11+СВЦЭМ!$D$10+'СЕТ СН'!$G$6-'СЕТ СН'!$G$23</f>
        <v>1712.5120139800001</v>
      </c>
      <c r="M68" s="36">
        <f>SUMIFS(СВЦЭМ!$D$39:$D$782,СВЦЭМ!$A$39:$A$782,$A68,СВЦЭМ!$B$39:$B$782,M$47)+'СЕТ СН'!$G$11+СВЦЭМ!$D$10+'СЕТ СН'!$G$6-'СЕТ СН'!$G$23</f>
        <v>1721.68329799</v>
      </c>
      <c r="N68" s="36">
        <f>SUMIFS(СВЦЭМ!$D$39:$D$782,СВЦЭМ!$A$39:$A$782,$A68,СВЦЭМ!$B$39:$B$782,N$47)+'СЕТ СН'!$G$11+СВЦЭМ!$D$10+'СЕТ СН'!$G$6-'СЕТ СН'!$G$23</f>
        <v>1743.6784124300002</v>
      </c>
      <c r="O68" s="36">
        <f>SUMIFS(СВЦЭМ!$D$39:$D$782,СВЦЭМ!$A$39:$A$782,$A68,СВЦЭМ!$B$39:$B$782,O$47)+'СЕТ СН'!$G$11+СВЦЭМ!$D$10+'СЕТ СН'!$G$6-'СЕТ СН'!$G$23</f>
        <v>1783.80028915</v>
      </c>
      <c r="P68" s="36">
        <f>SUMIFS(СВЦЭМ!$D$39:$D$782,СВЦЭМ!$A$39:$A$782,$A68,СВЦЭМ!$B$39:$B$782,P$47)+'СЕТ СН'!$G$11+СВЦЭМ!$D$10+'СЕТ СН'!$G$6-'СЕТ СН'!$G$23</f>
        <v>1801.47436406</v>
      </c>
      <c r="Q68" s="36">
        <f>SUMIFS(СВЦЭМ!$D$39:$D$782,СВЦЭМ!$A$39:$A$782,$A68,СВЦЭМ!$B$39:$B$782,Q$47)+'СЕТ СН'!$G$11+СВЦЭМ!$D$10+'СЕТ СН'!$G$6-'СЕТ СН'!$G$23</f>
        <v>1800.2383087100002</v>
      </c>
      <c r="R68" s="36">
        <f>SUMIFS(СВЦЭМ!$D$39:$D$782,СВЦЭМ!$A$39:$A$782,$A68,СВЦЭМ!$B$39:$B$782,R$47)+'СЕТ СН'!$G$11+СВЦЭМ!$D$10+'СЕТ СН'!$G$6-'СЕТ СН'!$G$23</f>
        <v>1784.6987214400001</v>
      </c>
      <c r="S68" s="36">
        <f>SUMIFS(СВЦЭМ!$D$39:$D$782,СВЦЭМ!$A$39:$A$782,$A68,СВЦЭМ!$B$39:$B$782,S$47)+'СЕТ СН'!$G$11+СВЦЭМ!$D$10+'СЕТ СН'!$G$6-'СЕТ СН'!$G$23</f>
        <v>1796.69482767</v>
      </c>
      <c r="T68" s="36">
        <f>SUMIFS(СВЦЭМ!$D$39:$D$782,СВЦЭМ!$A$39:$A$782,$A68,СВЦЭМ!$B$39:$B$782,T$47)+'СЕТ СН'!$G$11+СВЦЭМ!$D$10+'СЕТ СН'!$G$6-'СЕТ СН'!$G$23</f>
        <v>1744.2071435600001</v>
      </c>
      <c r="U68" s="36">
        <f>SUMIFS(СВЦЭМ!$D$39:$D$782,СВЦЭМ!$A$39:$A$782,$A68,СВЦЭМ!$B$39:$B$782,U$47)+'СЕТ СН'!$G$11+СВЦЭМ!$D$10+'СЕТ СН'!$G$6-'СЕТ СН'!$G$23</f>
        <v>1666.8757898500003</v>
      </c>
      <c r="V68" s="36">
        <f>SUMIFS(СВЦЭМ!$D$39:$D$782,СВЦЭМ!$A$39:$A$782,$A68,СВЦЭМ!$B$39:$B$782,V$47)+'СЕТ СН'!$G$11+СВЦЭМ!$D$10+'СЕТ СН'!$G$6-'СЕТ СН'!$G$23</f>
        <v>1628.17546816</v>
      </c>
      <c r="W68" s="36">
        <f>SUMIFS(СВЦЭМ!$D$39:$D$782,СВЦЭМ!$A$39:$A$782,$A68,СВЦЭМ!$B$39:$B$782,W$47)+'СЕТ СН'!$G$11+СВЦЭМ!$D$10+'СЕТ СН'!$G$6-'СЕТ СН'!$G$23</f>
        <v>1643.6844802999999</v>
      </c>
      <c r="X68" s="36">
        <f>SUMIFS(СВЦЭМ!$D$39:$D$782,СВЦЭМ!$A$39:$A$782,$A68,СВЦЭМ!$B$39:$B$782,X$47)+'СЕТ СН'!$G$11+СВЦЭМ!$D$10+'СЕТ СН'!$G$6-'СЕТ СН'!$G$23</f>
        <v>1671.2108642900002</v>
      </c>
      <c r="Y68" s="36">
        <f>SUMIFS(СВЦЭМ!$D$39:$D$782,СВЦЭМ!$A$39:$A$782,$A68,СВЦЭМ!$B$39:$B$782,Y$47)+'СЕТ СН'!$G$11+СВЦЭМ!$D$10+'СЕТ СН'!$G$6-'СЕТ СН'!$G$23</f>
        <v>1732.27637942</v>
      </c>
    </row>
    <row r="69" spans="1:26" ht="15.75" x14ac:dyDescent="0.2">
      <c r="A69" s="35">
        <f t="shared" si="1"/>
        <v>44308</v>
      </c>
      <c r="B69" s="36">
        <f>SUMIFS(СВЦЭМ!$D$39:$D$782,СВЦЭМ!$A$39:$A$782,$A69,СВЦЭМ!$B$39:$B$782,B$47)+'СЕТ СН'!$G$11+СВЦЭМ!$D$10+'СЕТ СН'!$G$6-'СЕТ СН'!$G$23</f>
        <v>1590.3003190100001</v>
      </c>
      <c r="C69" s="36">
        <f>SUMIFS(СВЦЭМ!$D$39:$D$782,СВЦЭМ!$A$39:$A$782,$A69,СВЦЭМ!$B$39:$B$782,C$47)+'СЕТ СН'!$G$11+СВЦЭМ!$D$10+'СЕТ СН'!$G$6-'СЕТ СН'!$G$23</f>
        <v>1653.49872994</v>
      </c>
      <c r="D69" s="36">
        <f>SUMIFS(СВЦЭМ!$D$39:$D$782,СВЦЭМ!$A$39:$A$782,$A69,СВЦЭМ!$B$39:$B$782,D$47)+'СЕТ СН'!$G$11+СВЦЭМ!$D$10+'СЕТ СН'!$G$6-'СЕТ СН'!$G$23</f>
        <v>1676.5430071800001</v>
      </c>
      <c r="E69" s="36">
        <f>SUMIFS(СВЦЭМ!$D$39:$D$782,СВЦЭМ!$A$39:$A$782,$A69,СВЦЭМ!$B$39:$B$782,E$47)+'СЕТ СН'!$G$11+СВЦЭМ!$D$10+'СЕТ СН'!$G$6-'СЕТ СН'!$G$23</f>
        <v>1680.51349652</v>
      </c>
      <c r="F69" s="36">
        <f>SUMIFS(СВЦЭМ!$D$39:$D$782,СВЦЭМ!$A$39:$A$782,$A69,СВЦЭМ!$B$39:$B$782,F$47)+'СЕТ СН'!$G$11+СВЦЭМ!$D$10+'СЕТ СН'!$G$6-'СЕТ СН'!$G$23</f>
        <v>1684.10446877</v>
      </c>
      <c r="G69" s="36">
        <f>SUMIFS(СВЦЭМ!$D$39:$D$782,СВЦЭМ!$A$39:$A$782,$A69,СВЦЭМ!$B$39:$B$782,G$47)+'СЕТ СН'!$G$11+СВЦЭМ!$D$10+'СЕТ СН'!$G$6-'СЕТ СН'!$G$23</f>
        <v>1676.06415401</v>
      </c>
      <c r="H69" s="36">
        <f>SUMIFS(СВЦЭМ!$D$39:$D$782,СВЦЭМ!$A$39:$A$782,$A69,СВЦЭМ!$B$39:$B$782,H$47)+'СЕТ СН'!$G$11+СВЦЭМ!$D$10+'СЕТ СН'!$G$6-'СЕТ СН'!$G$23</f>
        <v>1672.31815056</v>
      </c>
      <c r="I69" s="36">
        <f>SUMIFS(СВЦЭМ!$D$39:$D$782,СВЦЭМ!$A$39:$A$782,$A69,СВЦЭМ!$B$39:$B$782,I$47)+'СЕТ СН'!$G$11+СВЦЭМ!$D$10+'СЕТ СН'!$G$6-'СЕТ СН'!$G$23</f>
        <v>1606.6574316400001</v>
      </c>
      <c r="J69" s="36">
        <f>SUMIFS(СВЦЭМ!$D$39:$D$782,СВЦЭМ!$A$39:$A$782,$A69,СВЦЭМ!$B$39:$B$782,J$47)+'СЕТ СН'!$G$11+СВЦЭМ!$D$10+'СЕТ СН'!$G$6-'СЕТ СН'!$G$23</f>
        <v>1544.4836397500001</v>
      </c>
      <c r="K69" s="36">
        <f>SUMIFS(СВЦЭМ!$D$39:$D$782,СВЦЭМ!$A$39:$A$782,$A69,СВЦЭМ!$B$39:$B$782,K$47)+'СЕТ СН'!$G$11+СВЦЭМ!$D$10+'СЕТ СН'!$G$6-'СЕТ СН'!$G$23</f>
        <v>1494.6820929999999</v>
      </c>
      <c r="L69" s="36">
        <f>SUMIFS(СВЦЭМ!$D$39:$D$782,СВЦЭМ!$A$39:$A$782,$A69,СВЦЭМ!$B$39:$B$782,L$47)+'СЕТ СН'!$G$11+СВЦЭМ!$D$10+'СЕТ СН'!$G$6-'СЕТ СН'!$G$23</f>
        <v>1504.3806081</v>
      </c>
      <c r="M69" s="36">
        <f>SUMIFS(СВЦЭМ!$D$39:$D$782,СВЦЭМ!$A$39:$A$782,$A69,СВЦЭМ!$B$39:$B$782,M$47)+'СЕТ СН'!$G$11+СВЦЭМ!$D$10+'СЕТ СН'!$G$6-'СЕТ СН'!$G$23</f>
        <v>1503.7163597600002</v>
      </c>
      <c r="N69" s="36">
        <f>SUMIFS(СВЦЭМ!$D$39:$D$782,СВЦЭМ!$A$39:$A$782,$A69,СВЦЭМ!$B$39:$B$782,N$47)+'СЕТ СН'!$G$11+СВЦЭМ!$D$10+'СЕТ СН'!$G$6-'СЕТ СН'!$G$23</f>
        <v>1525.7346888900001</v>
      </c>
      <c r="O69" s="36">
        <f>SUMIFS(СВЦЭМ!$D$39:$D$782,СВЦЭМ!$A$39:$A$782,$A69,СВЦЭМ!$B$39:$B$782,O$47)+'СЕТ СН'!$G$11+СВЦЭМ!$D$10+'СЕТ СН'!$G$6-'СЕТ СН'!$G$23</f>
        <v>1600.9389858</v>
      </c>
      <c r="P69" s="36">
        <f>SUMIFS(СВЦЭМ!$D$39:$D$782,СВЦЭМ!$A$39:$A$782,$A69,СВЦЭМ!$B$39:$B$782,P$47)+'СЕТ СН'!$G$11+СВЦЭМ!$D$10+'СЕТ СН'!$G$6-'СЕТ СН'!$G$23</f>
        <v>1602.2324504100002</v>
      </c>
      <c r="Q69" s="36">
        <f>SUMIFS(СВЦЭМ!$D$39:$D$782,СВЦЭМ!$A$39:$A$782,$A69,СВЦЭМ!$B$39:$B$782,Q$47)+'СЕТ СН'!$G$11+СВЦЭМ!$D$10+'СЕТ СН'!$G$6-'СЕТ СН'!$G$23</f>
        <v>1602.2042867</v>
      </c>
      <c r="R69" s="36">
        <f>SUMIFS(СВЦЭМ!$D$39:$D$782,СВЦЭМ!$A$39:$A$782,$A69,СВЦЭМ!$B$39:$B$782,R$47)+'СЕТ СН'!$G$11+СВЦЭМ!$D$10+'СЕТ СН'!$G$6-'СЕТ СН'!$G$23</f>
        <v>1584.94237043</v>
      </c>
      <c r="S69" s="36">
        <f>SUMIFS(СВЦЭМ!$D$39:$D$782,СВЦЭМ!$A$39:$A$782,$A69,СВЦЭМ!$B$39:$B$782,S$47)+'СЕТ СН'!$G$11+СВЦЭМ!$D$10+'СЕТ СН'!$G$6-'СЕТ СН'!$G$23</f>
        <v>1591.5335967599999</v>
      </c>
      <c r="T69" s="36">
        <f>SUMIFS(СВЦЭМ!$D$39:$D$782,СВЦЭМ!$A$39:$A$782,$A69,СВЦЭМ!$B$39:$B$782,T$47)+'СЕТ СН'!$G$11+СВЦЭМ!$D$10+'СЕТ СН'!$G$6-'СЕТ СН'!$G$23</f>
        <v>1526.9104290999999</v>
      </c>
      <c r="U69" s="36">
        <f>SUMIFS(СВЦЭМ!$D$39:$D$782,СВЦЭМ!$A$39:$A$782,$A69,СВЦЭМ!$B$39:$B$782,U$47)+'СЕТ СН'!$G$11+СВЦЭМ!$D$10+'СЕТ СН'!$G$6-'СЕТ СН'!$G$23</f>
        <v>1529.2836109300001</v>
      </c>
      <c r="V69" s="36">
        <f>SUMIFS(СВЦЭМ!$D$39:$D$782,СВЦЭМ!$A$39:$A$782,$A69,СВЦЭМ!$B$39:$B$782,V$47)+'СЕТ СН'!$G$11+СВЦЭМ!$D$10+'СЕТ СН'!$G$6-'СЕТ СН'!$G$23</f>
        <v>1567.3198131899999</v>
      </c>
      <c r="W69" s="36">
        <f>SUMIFS(СВЦЭМ!$D$39:$D$782,СВЦЭМ!$A$39:$A$782,$A69,СВЦЭМ!$B$39:$B$782,W$47)+'СЕТ СН'!$G$11+СВЦЭМ!$D$10+'СЕТ СН'!$G$6-'СЕТ СН'!$G$23</f>
        <v>1582.9114113099999</v>
      </c>
      <c r="X69" s="36">
        <f>SUMIFS(СВЦЭМ!$D$39:$D$782,СВЦЭМ!$A$39:$A$782,$A69,СВЦЭМ!$B$39:$B$782,X$47)+'СЕТ СН'!$G$11+СВЦЭМ!$D$10+'СЕТ СН'!$G$6-'СЕТ СН'!$G$23</f>
        <v>1555.1209484999999</v>
      </c>
      <c r="Y69" s="36">
        <f>SUMIFS(СВЦЭМ!$D$39:$D$782,СВЦЭМ!$A$39:$A$782,$A69,СВЦЭМ!$B$39:$B$782,Y$47)+'СЕТ СН'!$G$11+СВЦЭМ!$D$10+'СЕТ СН'!$G$6-'СЕТ СН'!$G$23</f>
        <v>1534.052189</v>
      </c>
    </row>
    <row r="70" spans="1:26" ht="15.75" x14ac:dyDescent="0.2">
      <c r="A70" s="35">
        <f t="shared" si="1"/>
        <v>44309</v>
      </c>
      <c r="B70" s="36">
        <f>SUMIFS(СВЦЭМ!$D$39:$D$782,СВЦЭМ!$A$39:$A$782,$A70,СВЦЭМ!$B$39:$B$782,B$47)+'СЕТ СН'!$G$11+СВЦЭМ!$D$10+'СЕТ СН'!$G$6-'СЕТ СН'!$G$23</f>
        <v>1532.6895875999999</v>
      </c>
      <c r="C70" s="36">
        <f>SUMIFS(СВЦЭМ!$D$39:$D$782,СВЦЭМ!$A$39:$A$782,$A70,СВЦЭМ!$B$39:$B$782,C$47)+'СЕТ СН'!$G$11+СВЦЭМ!$D$10+'СЕТ СН'!$G$6-'СЕТ СН'!$G$23</f>
        <v>1594.7011828</v>
      </c>
      <c r="D70" s="36">
        <f>SUMIFS(СВЦЭМ!$D$39:$D$782,СВЦЭМ!$A$39:$A$782,$A70,СВЦЭМ!$B$39:$B$782,D$47)+'СЕТ СН'!$G$11+СВЦЭМ!$D$10+'СЕТ СН'!$G$6-'СЕТ СН'!$G$23</f>
        <v>1625.1454626499999</v>
      </c>
      <c r="E70" s="36">
        <f>SUMIFS(СВЦЭМ!$D$39:$D$782,СВЦЭМ!$A$39:$A$782,$A70,СВЦЭМ!$B$39:$B$782,E$47)+'СЕТ СН'!$G$11+СВЦЭМ!$D$10+'СЕТ СН'!$G$6-'СЕТ СН'!$G$23</f>
        <v>1625.97831744</v>
      </c>
      <c r="F70" s="36">
        <f>SUMIFS(СВЦЭМ!$D$39:$D$782,СВЦЭМ!$A$39:$A$782,$A70,СВЦЭМ!$B$39:$B$782,F$47)+'СЕТ СН'!$G$11+СВЦЭМ!$D$10+'СЕТ СН'!$G$6-'СЕТ СН'!$G$23</f>
        <v>1625.7205282899999</v>
      </c>
      <c r="G70" s="36">
        <f>SUMIFS(СВЦЭМ!$D$39:$D$782,СВЦЭМ!$A$39:$A$782,$A70,СВЦЭМ!$B$39:$B$782,G$47)+'СЕТ СН'!$G$11+СВЦЭМ!$D$10+'СЕТ СН'!$G$6-'СЕТ СН'!$G$23</f>
        <v>1608.7587758899999</v>
      </c>
      <c r="H70" s="36">
        <f>SUMIFS(СВЦЭМ!$D$39:$D$782,СВЦЭМ!$A$39:$A$782,$A70,СВЦЭМ!$B$39:$B$782,H$47)+'СЕТ СН'!$G$11+СВЦЭМ!$D$10+'СЕТ СН'!$G$6-'СЕТ СН'!$G$23</f>
        <v>1589.03437201</v>
      </c>
      <c r="I70" s="36">
        <f>SUMIFS(СВЦЭМ!$D$39:$D$782,СВЦЭМ!$A$39:$A$782,$A70,СВЦЭМ!$B$39:$B$782,I$47)+'СЕТ СН'!$G$11+СВЦЭМ!$D$10+'СЕТ СН'!$G$6-'СЕТ СН'!$G$23</f>
        <v>1545.04681061</v>
      </c>
      <c r="J70" s="36">
        <f>SUMIFS(СВЦЭМ!$D$39:$D$782,СВЦЭМ!$A$39:$A$782,$A70,СВЦЭМ!$B$39:$B$782,J$47)+'СЕТ СН'!$G$11+СВЦЭМ!$D$10+'СЕТ СН'!$G$6-'СЕТ СН'!$G$23</f>
        <v>1553.37742293</v>
      </c>
      <c r="K70" s="36">
        <f>SUMIFS(СВЦЭМ!$D$39:$D$782,СВЦЭМ!$A$39:$A$782,$A70,СВЦЭМ!$B$39:$B$782,K$47)+'СЕТ СН'!$G$11+СВЦЭМ!$D$10+'СЕТ СН'!$G$6-'СЕТ СН'!$G$23</f>
        <v>1511.6833857500001</v>
      </c>
      <c r="L70" s="36">
        <f>SUMIFS(СВЦЭМ!$D$39:$D$782,СВЦЭМ!$A$39:$A$782,$A70,СВЦЭМ!$B$39:$B$782,L$47)+'СЕТ СН'!$G$11+СВЦЭМ!$D$10+'СЕТ СН'!$G$6-'СЕТ СН'!$G$23</f>
        <v>1516.9328636499999</v>
      </c>
      <c r="M70" s="36">
        <f>SUMIFS(СВЦЭМ!$D$39:$D$782,СВЦЭМ!$A$39:$A$782,$A70,СВЦЭМ!$B$39:$B$782,M$47)+'СЕТ СН'!$G$11+СВЦЭМ!$D$10+'СЕТ СН'!$G$6-'СЕТ СН'!$G$23</f>
        <v>1506.6630463400002</v>
      </c>
      <c r="N70" s="36">
        <f>SUMIFS(СВЦЭМ!$D$39:$D$782,СВЦЭМ!$A$39:$A$782,$A70,СВЦЭМ!$B$39:$B$782,N$47)+'СЕТ СН'!$G$11+СВЦЭМ!$D$10+'СЕТ СН'!$G$6-'СЕТ СН'!$G$23</f>
        <v>1517.5423316000001</v>
      </c>
      <c r="O70" s="36">
        <f>SUMIFS(СВЦЭМ!$D$39:$D$782,СВЦЭМ!$A$39:$A$782,$A70,СВЦЭМ!$B$39:$B$782,O$47)+'СЕТ СН'!$G$11+СВЦЭМ!$D$10+'СЕТ СН'!$G$6-'СЕТ СН'!$G$23</f>
        <v>1560.6136275899999</v>
      </c>
      <c r="P70" s="36">
        <f>SUMIFS(СВЦЭМ!$D$39:$D$782,СВЦЭМ!$A$39:$A$782,$A70,СВЦЭМ!$B$39:$B$782,P$47)+'СЕТ СН'!$G$11+СВЦЭМ!$D$10+'СЕТ СН'!$G$6-'СЕТ СН'!$G$23</f>
        <v>1540.3020156100001</v>
      </c>
      <c r="Q70" s="36">
        <f>SUMIFS(СВЦЭМ!$D$39:$D$782,СВЦЭМ!$A$39:$A$782,$A70,СВЦЭМ!$B$39:$B$782,Q$47)+'СЕТ СН'!$G$11+СВЦЭМ!$D$10+'СЕТ СН'!$G$6-'СЕТ СН'!$G$23</f>
        <v>1533.55881185</v>
      </c>
      <c r="R70" s="36">
        <f>SUMIFS(СВЦЭМ!$D$39:$D$782,СВЦЭМ!$A$39:$A$782,$A70,СВЦЭМ!$B$39:$B$782,R$47)+'СЕТ СН'!$G$11+СВЦЭМ!$D$10+'СЕТ СН'!$G$6-'СЕТ СН'!$G$23</f>
        <v>1531.4065041600002</v>
      </c>
      <c r="S70" s="36">
        <f>SUMIFS(СВЦЭМ!$D$39:$D$782,СВЦЭМ!$A$39:$A$782,$A70,СВЦЭМ!$B$39:$B$782,S$47)+'СЕТ СН'!$G$11+СВЦЭМ!$D$10+'СЕТ СН'!$G$6-'СЕТ СН'!$G$23</f>
        <v>1550.7576439100001</v>
      </c>
      <c r="T70" s="36">
        <f>SUMIFS(СВЦЭМ!$D$39:$D$782,СВЦЭМ!$A$39:$A$782,$A70,СВЦЭМ!$B$39:$B$782,T$47)+'СЕТ СН'!$G$11+СВЦЭМ!$D$10+'СЕТ СН'!$G$6-'СЕТ СН'!$G$23</f>
        <v>1526.0139716399999</v>
      </c>
      <c r="U70" s="36">
        <f>SUMIFS(СВЦЭМ!$D$39:$D$782,СВЦЭМ!$A$39:$A$782,$A70,СВЦЭМ!$B$39:$B$782,U$47)+'СЕТ СН'!$G$11+СВЦЭМ!$D$10+'СЕТ СН'!$G$6-'СЕТ СН'!$G$23</f>
        <v>1485.03349948</v>
      </c>
      <c r="V70" s="36">
        <f>SUMIFS(СВЦЭМ!$D$39:$D$782,СВЦЭМ!$A$39:$A$782,$A70,СВЦЭМ!$B$39:$B$782,V$47)+'СЕТ СН'!$G$11+СВЦЭМ!$D$10+'СЕТ СН'!$G$6-'СЕТ СН'!$G$23</f>
        <v>1508.4174765299999</v>
      </c>
      <c r="W70" s="36">
        <f>SUMIFS(СВЦЭМ!$D$39:$D$782,СВЦЭМ!$A$39:$A$782,$A70,СВЦЭМ!$B$39:$B$782,W$47)+'СЕТ СН'!$G$11+СВЦЭМ!$D$10+'СЕТ СН'!$G$6-'СЕТ СН'!$G$23</f>
        <v>1532.0017484099999</v>
      </c>
      <c r="X70" s="36">
        <f>SUMIFS(СВЦЭМ!$D$39:$D$782,СВЦЭМ!$A$39:$A$782,$A70,СВЦЭМ!$B$39:$B$782,X$47)+'СЕТ СН'!$G$11+СВЦЭМ!$D$10+'СЕТ СН'!$G$6-'СЕТ СН'!$G$23</f>
        <v>1485.5212145099999</v>
      </c>
      <c r="Y70" s="36">
        <f>SUMIFS(СВЦЭМ!$D$39:$D$782,СВЦЭМ!$A$39:$A$782,$A70,СВЦЭМ!$B$39:$B$782,Y$47)+'СЕТ СН'!$G$11+СВЦЭМ!$D$10+'СЕТ СН'!$G$6-'СЕТ СН'!$G$23</f>
        <v>1468.7162303700002</v>
      </c>
    </row>
    <row r="71" spans="1:26" ht="15.75" x14ac:dyDescent="0.2">
      <c r="A71" s="35">
        <f t="shared" si="1"/>
        <v>44310</v>
      </c>
      <c r="B71" s="36">
        <f>SUMIFS(СВЦЭМ!$D$39:$D$782,СВЦЭМ!$A$39:$A$782,$A71,СВЦЭМ!$B$39:$B$782,B$47)+'СЕТ СН'!$G$11+СВЦЭМ!$D$10+'СЕТ СН'!$G$6-'СЕТ СН'!$G$23</f>
        <v>1701.9119097100001</v>
      </c>
      <c r="C71" s="36">
        <f>SUMIFS(СВЦЭМ!$D$39:$D$782,СВЦЭМ!$A$39:$A$782,$A71,СВЦЭМ!$B$39:$B$782,C$47)+'СЕТ СН'!$G$11+СВЦЭМ!$D$10+'СЕТ СН'!$G$6-'СЕТ СН'!$G$23</f>
        <v>1801.92961831</v>
      </c>
      <c r="D71" s="36">
        <f>SUMIFS(СВЦЭМ!$D$39:$D$782,СВЦЭМ!$A$39:$A$782,$A71,СВЦЭМ!$B$39:$B$782,D$47)+'СЕТ СН'!$G$11+СВЦЭМ!$D$10+'СЕТ СН'!$G$6-'СЕТ СН'!$G$23</f>
        <v>1867.0431162700002</v>
      </c>
      <c r="E71" s="36">
        <f>SUMIFS(СВЦЭМ!$D$39:$D$782,СВЦЭМ!$A$39:$A$782,$A71,СВЦЭМ!$B$39:$B$782,E$47)+'СЕТ СН'!$G$11+СВЦЭМ!$D$10+'СЕТ СН'!$G$6-'СЕТ СН'!$G$23</f>
        <v>1857.1418308000002</v>
      </c>
      <c r="F71" s="36">
        <f>SUMIFS(СВЦЭМ!$D$39:$D$782,СВЦЭМ!$A$39:$A$782,$A71,СВЦЭМ!$B$39:$B$782,F$47)+'СЕТ СН'!$G$11+СВЦЭМ!$D$10+'СЕТ СН'!$G$6-'СЕТ СН'!$G$23</f>
        <v>1872.71406024</v>
      </c>
      <c r="G71" s="36">
        <f>SUMIFS(СВЦЭМ!$D$39:$D$782,СВЦЭМ!$A$39:$A$782,$A71,СВЦЭМ!$B$39:$B$782,G$47)+'СЕТ СН'!$G$11+СВЦЭМ!$D$10+'СЕТ СН'!$G$6-'СЕТ СН'!$G$23</f>
        <v>1843.8310448900002</v>
      </c>
      <c r="H71" s="36">
        <f>SUMIFS(СВЦЭМ!$D$39:$D$782,СВЦЭМ!$A$39:$A$782,$A71,СВЦЭМ!$B$39:$B$782,H$47)+'СЕТ СН'!$G$11+СВЦЭМ!$D$10+'СЕТ СН'!$G$6-'СЕТ СН'!$G$23</f>
        <v>1797.4483956300001</v>
      </c>
      <c r="I71" s="36">
        <f>SUMIFS(СВЦЭМ!$D$39:$D$782,СВЦЭМ!$A$39:$A$782,$A71,СВЦЭМ!$B$39:$B$782,I$47)+'СЕТ СН'!$G$11+СВЦЭМ!$D$10+'СЕТ СН'!$G$6-'СЕТ СН'!$G$23</f>
        <v>1750.2131435299998</v>
      </c>
      <c r="J71" s="36">
        <f>SUMIFS(СВЦЭМ!$D$39:$D$782,СВЦЭМ!$A$39:$A$782,$A71,СВЦЭМ!$B$39:$B$782,J$47)+'СЕТ СН'!$G$11+СВЦЭМ!$D$10+'СЕТ СН'!$G$6-'СЕТ СН'!$G$23</f>
        <v>1653.76851326</v>
      </c>
      <c r="K71" s="36">
        <f>SUMIFS(СВЦЭМ!$D$39:$D$782,СВЦЭМ!$A$39:$A$782,$A71,СВЦЭМ!$B$39:$B$782,K$47)+'СЕТ СН'!$G$11+СВЦЭМ!$D$10+'СЕТ СН'!$G$6-'СЕТ СН'!$G$23</f>
        <v>1579.7719828499999</v>
      </c>
      <c r="L71" s="36">
        <f>SUMIFS(СВЦЭМ!$D$39:$D$782,СВЦЭМ!$A$39:$A$782,$A71,СВЦЭМ!$B$39:$B$782,L$47)+'СЕТ СН'!$G$11+СВЦЭМ!$D$10+'СЕТ СН'!$G$6-'СЕТ СН'!$G$23</f>
        <v>1575.05931607</v>
      </c>
      <c r="M71" s="36">
        <f>SUMIFS(СВЦЭМ!$D$39:$D$782,СВЦЭМ!$A$39:$A$782,$A71,СВЦЭМ!$B$39:$B$782,M$47)+'СЕТ СН'!$G$11+СВЦЭМ!$D$10+'СЕТ СН'!$G$6-'СЕТ СН'!$G$23</f>
        <v>1590.04230854</v>
      </c>
      <c r="N71" s="36">
        <f>SUMIFS(СВЦЭМ!$D$39:$D$782,СВЦЭМ!$A$39:$A$782,$A71,СВЦЭМ!$B$39:$B$782,N$47)+'СЕТ СН'!$G$11+СВЦЭМ!$D$10+'СЕТ СН'!$G$6-'СЕТ СН'!$G$23</f>
        <v>1615.00399085</v>
      </c>
      <c r="O71" s="36">
        <f>SUMIFS(СВЦЭМ!$D$39:$D$782,СВЦЭМ!$A$39:$A$782,$A71,СВЦЭМ!$B$39:$B$782,O$47)+'СЕТ СН'!$G$11+СВЦЭМ!$D$10+'СЕТ СН'!$G$6-'СЕТ СН'!$G$23</f>
        <v>1681.0211168199999</v>
      </c>
      <c r="P71" s="36">
        <f>SUMIFS(СВЦЭМ!$D$39:$D$782,СВЦЭМ!$A$39:$A$782,$A71,СВЦЭМ!$B$39:$B$782,P$47)+'СЕТ СН'!$G$11+СВЦЭМ!$D$10+'СЕТ СН'!$G$6-'СЕТ СН'!$G$23</f>
        <v>1742.7096588899999</v>
      </c>
      <c r="Q71" s="36">
        <f>SUMIFS(СВЦЭМ!$D$39:$D$782,СВЦЭМ!$A$39:$A$782,$A71,СВЦЭМ!$B$39:$B$782,Q$47)+'СЕТ СН'!$G$11+СВЦЭМ!$D$10+'СЕТ СН'!$G$6-'СЕТ СН'!$G$23</f>
        <v>1749.3024685400001</v>
      </c>
      <c r="R71" s="36">
        <f>SUMIFS(СВЦЭМ!$D$39:$D$782,СВЦЭМ!$A$39:$A$782,$A71,СВЦЭМ!$B$39:$B$782,R$47)+'СЕТ СН'!$G$11+СВЦЭМ!$D$10+'СЕТ СН'!$G$6-'СЕТ СН'!$G$23</f>
        <v>1742.0329541900001</v>
      </c>
      <c r="S71" s="36">
        <f>SUMIFS(СВЦЭМ!$D$39:$D$782,СВЦЭМ!$A$39:$A$782,$A71,СВЦЭМ!$B$39:$B$782,S$47)+'СЕТ СН'!$G$11+СВЦЭМ!$D$10+'СЕТ СН'!$G$6-'СЕТ СН'!$G$23</f>
        <v>1717.3910046599999</v>
      </c>
      <c r="T71" s="36">
        <f>SUMIFS(СВЦЭМ!$D$39:$D$782,СВЦЭМ!$A$39:$A$782,$A71,СВЦЭМ!$B$39:$B$782,T$47)+'СЕТ СН'!$G$11+СВЦЭМ!$D$10+'СЕТ СН'!$G$6-'СЕТ СН'!$G$23</f>
        <v>1630.0499303199999</v>
      </c>
      <c r="U71" s="36">
        <f>SUMIFS(СВЦЭМ!$D$39:$D$782,СВЦЭМ!$A$39:$A$782,$A71,СВЦЭМ!$B$39:$B$782,U$47)+'СЕТ СН'!$G$11+СВЦЭМ!$D$10+'СЕТ СН'!$G$6-'СЕТ СН'!$G$23</f>
        <v>1557.3026125400002</v>
      </c>
      <c r="V71" s="36">
        <f>SUMIFS(СВЦЭМ!$D$39:$D$782,СВЦЭМ!$A$39:$A$782,$A71,СВЦЭМ!$B$39:$B$782,V$47)+'СЕТ СН'!$G$11+СВЦЭМ!$D$10+'СЕТ СН'!$G$6-'СЕТ СН'!$G$23</f>
        <v>1498.33239742</v>
      </c>
      <c r="W71" s="36">
        <f>SUMIFS(СВЦЭМ!$D$39:$D$782,СВЦЭМ!$A$39:$A$782,$A71,СВЦЭМ!$B$39:$B$782,W$47)+'СЕТ СН'!$G$11+СВЦЭМ!$D$10+'СЕТ СН'!$G$6-'СЕТ СН'!$G$23</f>
        <v>1528.06597792</v>
      </c>
      <c r="X71" s="36">
        <f>SUMIFS(СВЦЭМ!$D$39:$D$782,СВЦЭМ!$A$39:$A$782,$A71,СВЦЭМ!$B$39:$B$782,X$47)+'СЕТ СН'!$G$11+СВЦЭМ!$D$10+'СЕТ СН'!$G$6-'СЕТ СН'!$G$23</f>
        <v>1551.2354799899999</v>
      </c>
      <c r="Y71" s="36">
        <f>SUMIFS(СВЦЭМ!$D$39:$D$782,СВЦЭМ!$A$39:$A$782,$A71,СВЦЭМ!$B$39:$B$782,Y$47)+'СЕТ СН'!$G$11+СВЦЭМ!$D$10+'СЕТ СН'!$G$6-'СЕТ СН'!$G$23</f>
        <v>1616.16872947</v>
      </c>
    </row>
    <row r="72" spans="1:26" ht="15.75" x14ac:dyDescent="0.2">
      <c r="A72" s="35">
        <f t="shared" si="1"/>
        <v>44311</v>
      </c>
      <c r="B72" s="36">
        <f>SUMIFS(СВЦЭМ!$D$39:$D$782,СВЦЭМ!$A$39:$A$782,$A72,СВЦЭМ!$B$39:$B$782,B$47)+'СЕТ СН'!$G$11+СВЦЭМ!$D$10+'СЕТ СН'!$G$6-'СЕТ СН'!$G$23</f>
        <v>1653.7078499200002</v>
      </c>
      <c r="C72" s="36">
        <f>SUMIFS(СВЦЭМ!$D$39:$D$782,СВЦЭМ!$A$39:$A$782,$A72,СВЦЭМ!$B$39:$B$782,C$47)+'СЕТ СН'!$G$11+СВЦЭМ!$D$10+'СЕТ СН'!$G$6-'СЕТ СН'!$G$23</f>
        <v>1704.6062929999998</v>
      </c>
      <c r="D72" s="36">
        <f>SUMIFS(СВЦЭМ!$D$39:$D$782,СВЦЭМ!$A$39:$A$782,$A72,СВЦЭМ!$B$39:$B$782,D$47)+'СЕТ СН'!$G$11+СВЦЭМ!$D$10+'СЕТ СН'!$G$6-'СЕТ СН'!$G$23</f>
        <v>1648.6314645100001</v>
      </c>
      <c r="E72" s="36">
        <f>SUMIFS(СВЦЭМ!$D$39:$D$782,СВЦЭМ!$A$39:$A$782,$A72,СВЦЭМ!$B$39:$B$782,E$47)+'СЕТ СН'!$G$11+СВЦЭМ!$D$10+'СЕТ СН'!$G$6-'СЕТ СН'!$G$23</f>
        <v>1636.8412620399999</v>
      </c>
      <c r="F72" s="36">
        <f>SUMIFS(СВЦЭМ!$D$39:$D$782,СВЦЭМ!$A$39:$A$782,$A72,СВЦЭМ!$B$39:$B$782,F$47)+'СЕТ СН'!$G$11+СВЦЭМ!$D$10+'СЕТ СН'!$G$6-'СЕТ СН'!$G$23</f>
        <v>1635.5163719500001</v>
      </c>
      <c r="G72" s="36">
        <f>SUMIFS(СВЦЭМ!$D$39:$D$782,СВЦЭМ!$A$39:$A$782,$A72,СВЦЭМ!$B$39:$B$782,G$47)+'СЕТ СН'!$G$11+СВЦЭМ!$D$10+'СЕТ СН'!$G$6-'СЕТ СН'!$G$23</f>
        <v>1641.0922930800002</v>
      </c>
      <c r="H72" s="36">
        <f>SUMIFS(СВЦЭМ!$D$39:$D$782,СВЦЭМ!$A$39:$A$782,$A72,СВЦЭМ!$B$39:$B$782,H$47)+'СЕТ СН'!$G$11+СВЦЭМ!$D$10+'СЕТ СН'!$G$6-'СЕТ СН'!$G$23</f>
        <v>1648.1700382700001</v>
      </c>
      <c r="I72" s="36">
        <f>SUMIFS(СВЦЭМ!$D$39:$D$782,СВЦЭМ!$A$39:$A$782,$A72,СВЦЭМ!$B$39:$B$782,I$47)+'СЕТ СН'!$G$11+СВЦЭМ!$D$10+'СЕТ СН'!$G$6-'СЕТ СН'!$G$23</f>
        <v>1670.2014205999999</v>
      </c>
      <c r="J72" s="36">
        <f>SUMIFS(СВЦЭМ!$D$39:$D$782,СВЦЭМ!$A$39:$A$782,$A72,СВЦЭМ!$B$39:$B$782,J$47)+'СЕТ СН'!$G$11+СВЦЭМ!$D$10+'СЕТ СН'!$G$6-'СЕТ СН'!$G$23</f>
        <v>1608.84598891</v>
      </c>
      <c r="K72" s="36">
        <f>SUMIFS(СВЦЭМ!$D$39:$D$782,СВЦЭМ!$A$39:$A$782,$A72,СВЦЭМ!$B$39:$B$782,K$47)+'СЕТ СН'!$G$11+СВЦЭМ!$D$10+'СЕТ СН'!$G$6-'СЕТ СН'!$G$23</f>
        <v>1534.1460255699999</v>
      </c>
      <c r="L72" s="36">
        <f>SUMIFS(СВЦЭМ!$D$39:$D$782,СВЦЭМ!$A$39:$A$782,$A72,СВЦЭМ!$B$39:$B$782,L$47)+'СЕТ СН'!$G$11+СВЦЭМ!$D$10+'СЕТ СН'!$G$6-'СЕТ СН'!$G$23</f>
        <v>1540.9722708700001</v>
      </c>
      <c r="M72" s="36">
        <f>SUMIFS(СВЦЭМ!$D$39:$D$782,СВЦЭМ!$A$39:$A$782,$A72,СВЦЭМ!$B$39:$B$782,M$47)+'СЕТ СН'!$G$11+СВЦЭМ!$D$10+'СЕТ СН'!$G$6-'СЕТ СН'!$G$23</f>
        <v>1538.3630824000002</v>
      </c>
      <c r="N72" s="36">
        <f>SUMIFS(СВЦЭМ!$D$39:$D$782,СВЦЭМ!$A$39:$A$782,$A72,СВЦЭМ!$B$39:$B$782,N$47)+'СЕТ СН'!$G$11+СВЦЭМ!$D$10+'СЕТ СН'!$G$6-'СЕТ СН'!$G$23</f>
        <v>1565.5798886600001</v>
      </c>
      <c r="O72" s="36">
        <f>SUMIFS(СВЦЭМ!$D$39:$D$782,СВЦЭМ!$A$39:$A$782,$A72,СВЦЭМ!$B$39:$B$782,O$47)+'СЕТ СН'!$G$11+СВЦЭМ!$D$10+'СЕТ СН'!$G$6-'СЕТ СН'!$G$23</f>
        <v>1637.7920755499999</v>
      </c>
      <c r="P72" s="36">
        <f>SUMIFS(СВЦЭМ!$D$39:$D$782,СВЦЭМ!$A$39:$A$782,$A72,СВЦЭМ!$B$39:$B$782,P$47)+'СЕТ СН'!$G$11+СВЦЭМ!$D$10+'СЕТ СН'!$G$6-'СЕТ СН'!$G$23</f>
        <v>1623.1375022000002</v>
      </c>
      <c r="Q72" s="36">
        <f>SUMIFS(СВЦЭМ!$D$39:$D$782,СВЦЭМ!$A$39:$A$782,$A72,СВЦЭМ!$B$39:$B$782,Q$47)+'СЕТ СН'!$G$11+СВЦЭМ!$D$10+'СЕТ СН'!$G$6-'СЕТ СН'!$G$23</f>
        <v>1593.4037389999999</v>
      </c>
      <c r="R72" s="36">
        <f>SUMIFS(СВЦЭМ!$D$39:$D$782,СВЦЭМ!$A$39:$A$782,$A72,СВЦЭМ!$B$39:$B$782,R$47)+'СЕТ СН'!$G$11+СВЦЭМ!$D$10+'СЕТ СН'!$G$6-'СЕТ СН'!$G$23</f>
        <v>1598.7154733</v>
      </c>
      <c r="S72" s="36">
        <f>SUMIFS(СВЦЭМ!$D$39:$D$782,СВЦЭМ!$A$39:$A$782,$A72,СВЦЭМ!$B$39:$B$782,S$47)+'СЕТ СН'!$G$11+СВЦЭМ!$D$10+'СЕТ СН'!$G$6-'СЕТ СН'!$G$23</f>
        <v>1627.4979513500002</v>
      </c>
      <c r="T72" s="36">
        <f>SUMIFS(СВЦЭМ!$D$39:$D$782,СВЦЭМ!$A$39:$A$782,$A72,СВЦЭМ!$B$39:$B$782,T$47)+'СЕТ СН'!$G$11+СВЦЭМ!$D$10+'СЕТ СН'!$G$6-'СЕТ СН'!$G$23</f>
        <v>1552.95625247</v>
      </c>
      <c r="U72" s="36">
        <f>SUMIFS(СВЦЭМ!$D$39:$D$782,СВЦЭМ!$A$39:$A$782,$A72,СВЦЭМ!$B$39:$B$782,U$47)+'СЕТ СН'!$G$11+СВЦЭМ!$D$10+'СЕТ СН'!$G$6-'СЕТ СН'!$G$23</f>
        <v>1479.44102202</v>
      </c>
      <c r="V72" s="36">
        <f>SUMIFS(СВЦЭМ!$D$39:$D$782,СВЦЭМ!$A$39:$A$782,$A72,СВЦЭМ!$B$39:$B$782,V$47)+'СЕТ СН'!$G$11+СВЦЭМ!$D$10+'СЕТ СН'!$G$6-'СЕТ СН'!$G$23</f>
        <v>1460.8208770700001</v>
      </c>
      <c r="W72" s="36">
        <f>SUMIFS(СВЦЭМ!$D$39:$D$782,СВЦЭМ!$A$39:$A$782,$A72,СВЦЭМ!$B$39:$B$782,W$47)+'СЕТ СН'!$G$11+СВЦЭМ!$D$10+'СЕТ СН'!$G$6-'СЕТ СН'!$G$23</f>
        <v>1480.2850462500001</v>
      </c>
      <c r="X72" s="36">
        <f>SUMIFS(СВЦЭМ!$D$39:$D$782,СВЦЭМ!$A$39:$A$782,$A72,СВЦЭМ!$B$39:$B$782,X$47)+'СЕТ СН'!$G$11+СВЦЭМ!$D$10+'СЕТ СН'!$G$6-'СЕТ СН'!$G$23</f>
        <v>1455.1727147000001</v>
      </c>
      <c r="Y72" s="36">
        <f>SUMIFS(СВЦЭМ!$D$39:$D$782,СВЦЭМ!$A$39:$A$782,$A72,СВЦЭМ!$B$39:$B$782,Y$47)+'СЕТ СН'!$G$11+СВЦЭМ!$D$10+'СЕТ СН'!$G$6-'СЕТ СН'!$G$23</f>
        <v>1477.5886992400001</v>
      </c>
    </row>
    <row r="73" spans="1:26" ht="15.75" x14ac:dyDescent="0.2">
      <c r="A73" s="35">
        <f t="shared" si="1"/>
        <v>44312</v>
      </c>
      <c r="B73" s="36">
        <f>SUMIFS(СВЦЭМ!$D$39:$D$782,СВЦЭМ!$A$39:$A$782,$A73,СВЦЭМ!$B$39:$B$782,B$47)+'СЕТ СН'!$G$11+СВЦЭМ!$D$10+'СЕТ СН'!$G$6-'СЕТ СН'!$G$23</f>
        <v>1586.1411212</v>
      </c>
      <c r="C73" s="36">
        <f>SUMIFS(СВЦЭМ!$D$39:$D$782,СВЦЭМ!$A$39:$A$782,$A73,СВЦЭМ!$B$39:$B$782,C$47)+'СЕТ СН'!$G$11+СВЦЭМ!$D$10+'СЕТ СН'!$G$6-'СЕТ СН'!$G$23</f>
        <v>1594.4246054800001</v>
      </c>
      <c r="D73" s="36">
        <f>SUMIFS(СВЦЭМ!$D$39:$D$782,СВЦЭМ!$A$39:$A$782,$A73,СВЦЭМ!$B$39:$B$782,D$47)+'СЕТ СН'!$G$11+СВЦЭМ!$D$10+'СЕТ СН'!$G$6-'СЕТ СН'!$G$23</f>
        <v>1635.3297662600003</v>
      </c>
      <c r="E73" s="36">
        <f>SUMIFS(СВЦЭМ!$D$39:$D$782,СВЦЭМ!$A$39:$A$782,$A73,СВЦЭМ!$B$39:$B$782,E$47)+'СЕТ СН'!$G$11+СВЦЭМ!$D$10+'СЕТ СН'!$G$6-'СЕТ СН'!$G$23</f>
        <v>1632.60091121</v>
      </c>
      <c r="F73" s="36">
        <f>SUMIFS(СВЦЭМ!$D$39:$D$782,СВЦЭМ!$A$39:$A$782,$A73,СВЦЭМ!$B$39:$B$782,F$47)+'СЕТ СН'!$G$11+СВЦЭМ!$D$10+'СЕТ СН'!$G$6-'СЕТ СН'!$G$23</f>
        <v>1646.72051521</v>
      </c>
      <c r="G73" s="36">
        <f>SUMIFS(СВЦЭМ!$D$39:$D$782,СВЦЭМ!$A$39:$A$782,$A73,СВЦЭМ!$B$39:$B$782,G$47)+'СЕТ СН'!$G$11+СВЦЭМ!$D$10+'СЕТ СН'!$G$6-'СЕТ СН'!$G$23</f>
        <v>1661.2164857299999</v>
      </c>
      <c r="H73" s="36">
        <f>SUMIFS(СВЦЭМ!$D$39:$D$782,СВЦЭМ!$A$39:$A$782,$A73,СВЦЭМ!$B$39:$B$782,H$47)+'СЕТ СН'!$G$11+СВЦЭМ!$D$10+'СЕТ СН'!$G$6-'СЕТ СН'!$G$23</f>
        <v>1699.7973555100002</v>
      </c>
      <c r="I73" s="36">
        <f>SUMIFS(СВЦЭМ!$D$39:$D$782,СВЦЭМ!$A$39:$A$782,$A73,СВЦЭМ!$B$39:$B$782,I$47)+'СЕТ СН'!$G$11+СВЦЭМ!$D$10+'СЕТ СН'!$G$6-'СЕТ СН'!$G$23</f>
        <v>1638.5872599300001</v>
      </c>
      <c r="J73" s="36">
        <f>SUMIFS(СВЦЭМ!$D$39:$D$782,СВЦЭМ!$A$39:$A$782,$A73,СВЦЭМ!$B$39:$B$782,J$47)+'СЕТ СН'!$G$11+СВЦЭМ!$D$10+'СЕТ СН'!$G$6-'СЕТ СН'!$G$23</f>
        <v>1607.9294307600001</v>
      </c>
      <c r="K73" s="36">
        <f>SUMIFS(СВЦЭМ!$D$39:$D$782,СВЦЭМ!$A$39:$A$782,$A73,СВЦЭМ!$B$39:$B$782,K$47)+'СЕТ СН'!$G$11+СВЦЭМ!$D$10+'СЕТ СН'!$G$6-'СЕТ СН'!$G$23</f>
        <v>1541.8638414100001</v>
      </c>
      <c r="L73" s="36">
        <f>SUMIFS(СВЦЭМ!$D$39:$D$782,СВЦЭМ!$A$39:$A$782,$A73,СВЦЭМ!$B$39:$B$782,L$47)+'СЕТ СН'!$G$11+СВЦЭМ!$D$10+'СЕТ СН'!$G$6-'СЕТ СН'!$G$23</f>
        <v>1543.41685368</v>
      </c>
      <c r="M73" s="36">
        <f>SUMIFS(СВЦЭМ!$D$39:$D$782,СВЦЭМ!$A$39:$A$782,$A73,СВЦЭМ!$B$39:$B$782,M$47)+'СЕТ СН'!$G$11+СВЦЭМ!$D$10+'СЕТ СН'!$G$6-'СЕТ СН'!$G$23</f>
        <v>1544.5025186100002</v>
      </c>
      <c r="N73" s="36">
        <f>SUMIFS(СВЦЭМ!$D$39:$D$782,СВЦЭМ!$A$39:$A$782,$A73,СВЦЭМ!$B$39:$B$782,N$47)+'СЕТ СН'!$G$11+СВЦЭМ!$D$10+'СЕТ СН'!$G$6-'СЕТ СН'!$G$23</f>
        <v>1573.96560817</v>
      </c>
      <c r="O73" s="36">
        <f>SUMIFS(СВЦЭМ!$D$39:$D$782,СВЦЭМ!$A$39:$A$782,$A73,СВЦЭМ!$B$39:$B$782,O$47)+'СЕТ СН'!$G$11+СВЦЭМ!$D$10+'СЕТ СН'!$G$6-'СЕТ СН'!$G$23</f>
        <v>1628.7649323700002</v>
      </c>
      <c r="P73" s="36">
        <f>SUMIFS(СВЦЭМ!$D$39:$D$782,СВЦЭМ!$A$39:$A$782,$A73,СВЦЭМ!$B$39:$B$782,P$47)+'СЕТ СН'!$G$11+СВЦЭМ!$D$10+'СЕТ СН'!$G$6-'СЕТ СН'!$G$23</f>
        <v>1682.8367106999999</v>
      </c>
      <c r="Q73" s="36">
        <f>SUMIFS(СВЦЭМ!$D$39:$D$782,СВЦЭМ!$A$39:$A$782,$A73,СВЦЭМ!$B$39:$B$782,Q$47)+'СЕТ СН'!$G$11+СВЦЭМ!$D$10+'СЕТ СН'!$G$6-'СЕТ СН'!$G$23</f>
        <v>1692.2372126700002</v>
      </c>
      <c r="R73" s="36">
        <f>SUMIFS(СВЦЭМ!$D$39:$D$782,СВЦЭМ!$A$39:$A$782,$A73,СВЦЭМ!$B$39:$B$782,R$47)+'СЕТ СН'!$G$11+СВЦЭМ!$D$10+'СЕТ СН'!$G$6-'СЕТ СН'!$G$23</f>
        <v>1670.3127442200002</v>
      </c>
      <c r="S73" s="36">
        <f>SUMIFS(СВЦЭМ!$D$39:$D$782,СВЦЭМ!$A$39:$A$782,$A73,СВЦЭМ!$B$39:$B$782,S$47)+'СЕТ СН'!$G$11+СВЦЭМ!$D$10+'СЕТ СН'!$G$6-'СЕТ СН'!$G$23</f>
        <v>1645.9324183100002</v>
      </c>
      <c r="T73" s="36">
        <f>SUMIFS(СВЦЭМ!$D$39:$D$782,СВЦЭМ!$A$39:$A$782,$A73,СВЦЭМ!$B$39:$B$782,T$47)+'СЕТ СН'!$G$11+СВЦЭМ!$D$10+'СЕТ СН'!$G$6-'СЕТ СН'!$G$23</f>
        <v>1580.3919116699999</v>
      </c>
      <c r="U73" s="36">
        <f>SUMIFS(СВЦЭМ!$D$39:$D$782,СВЦЭМ!$A$39:$A$782,$A73,СВЦЭМ!$B$39:$B$782,U$47)+'СЕТ СН'!$G$11+СВЦЭМ!$D$10+'СЕТ СН'!$G$6-'СЕТ СН'!$G$23</f>
        <v>1521.5429148600001</v>
      </c>
      <c r="V73" s="36">
        <f>SUMIFS(СВЦЭМ!$D$39:$D$782,СВЦЭМ!$A$39:$A$782,$A73,СВЦЭМ!$B$39:$B$782,V$47)+'СЕТ СН'!$G$11+СВЦЭМ!$D$10+'СЕТ СН'!$G$6-'СЕТ СН'!$G$23</f>
        <v>1518.6687676900001</v>
      </c>
      <c r="W73" s="36">
        <f>SUMIFS(СВЦЭМ!$D$39:$D$782,СВЦЭМ!$A$39:$A$782,$A73,СВЦЭМ!$B$39:$B$782,W$47)+'СЕТ СН'!$G$11+СВЦЭМ!$D$10+'СЕТ СН'!$G$6-'СЕТ СН'!$G$23</f>
        <v>1533.7964790999999</v>
      </c>
      <c r="X73" s="36">
        <f>SUMIFS(СВЦЭМ!$D$39:$D$782,СВЦЭМ!$A$39:$A$782,$A73,СВЦЭМ!$B$39:$B$782,X$47)+'СЕТ СН'!$G$11+СВЦЭМ!$D$10+'СЕТ СН'!$G$6-'СЕТ СН'!$G$23</f>
        <v>1530.55181339</v>
      </c>
      <c r="Y73" s="36">
        <f>SUMIFS(СВЦЭМ!$D$39:$D$782,СВЦЭМ!$A$39:$A$782,$A73,СВЦЭМ!$B$39:$B$782,Y$47)+'СЕТ СН'!$G$11+СВЦЭМ!$D$10+'СЕТ СН'!$G$6-'СЕТ СН'!$G$23</f>
        <v>1578.8845980999999</v>
      </c>
    </row>
    <row r="74" spans="1:26" ht="15.75" x14ac:dyDescent="0.2">
      <c r="A74" s="35">
        <f t="shared" si="1"/>
        <v>44313</v>
      </c>
      <c r="B74" s="36">
        <f>SUMIFS(СВЦЭМ!$D$39:$D$782,СВЦЭМ!$A$39:$A$782,$A74,СВЦЭМ!$B$39:$B$782,B$47)+'СЕТ СН'!$G$11+СВЦЭМ!$D$10+'СЕТ СН'!$G$6-'СЕТ СН'!$G$23</f>
        <v>1822.3308882000001</v>
      </c>
      <c r="C74" s="36">
        <f>SUMIFS(СВЦЭМ!$D$39:$D$782,СВЦЭМ!$A$39:$A$782,$A74,СВЦЭМ!$B$39:$B$782,C$47)+'СЕТ СН'!$G$11+СВЦЭМ!$D$10+'СЕТ СН'!$G$6-'СЕТ СН'!$G$23</f>
        <v>1909.6494891399998</v>
      </c>
      <c r="D74" s="36">
        <f>SUMIFS(СВЦЭМ!$D$39:$D$782,СВЦЭМ!$A$39:$A$782,$A74,СВЦЭМ!$B$39:$B$782,D$47)+'СЕТ СН'!$G$11+СВЦЭМ!$D$10+'СЕТ СН'!$G$6-'СЕТ СН'!$G$23</f>
        <v>1882.9980891</v>
      </c>
      <c r="E74" s="36">
        <f>SUMIFS(СВЦЭМ!$D$39:$D$782,СВЦЭМ!$A$39:$A$782,$A74,СВЦЭМ!$B$39:$B$782,E$47)+'СЕТ СН'!$G$11+СВЦЭМ!$D$10+'СЕТ СН'!$G$6-'СЕТ СН'!$G$23</f>
        <v>1879.3497645799998</v>
      </c>
      <c r="F74" s="36">
        <f>SUMIFS(СВЦЭМ!$D$39:$D$782,СВЦЭМ!$A$39:$A$782,$A74,СВЦЭМ!$B$39:$B$782,F$47)+'СЕТ СН'!$G$11+СВЦЭМ!$D$10+'СЕТ СН'!$G$6-'СЕТ СН'!$G$23</f>
        <v>1879.4984855900002</v>
      </c>
      <c r="G74" s="36">
        <f>SUMIFS(СВЦЭМ!$D$39:$D$782,СВЦЭМ!$A$39:$A$782,$A74,СВЦЭМ!$B$39:$B$782,G$47)+'СЕТ СН'!$G$11+СВЦЭМ!$D$10+'СЕТ СН'!$G$6-'СЕТ СН'!$G$23</f>
        <v>1890.5507307299999</v>
      </c>
      <c r="H74" s="36">
        <f>SUMIFS(СВЦЭМ!$D$39:$D$782,СВЦЭМ!$A$39:$A$782,$A74,СВЦЭМ!$B$39:$B$782,H$47)+'СЕТ СН'!$G$11+СВЦЭМ!$D$10+'СЕТ СН'!$G$6-'СЕТ СН'!$G$23</f>
        <v>1904.1284932799999</v>
      </c>
      <c r="I74" s="36">
        <f>SUMIFS(СВЦЭМ!$D$39:$D$782,СВЦЭМ!$A$39:$A$782,$A74,СВЦЭМ!$B$39:$B$782,I$47)+'СЕТ СН'!$G$11+СВЦЭМ!$D$10+'СЕТ СН'!$G$6-'СЕТ СН'!$G$23</f>
        <v>1831.4689010699999</v>
      </c>
      <c r="J74" s="36">
        <f>SUMIFS(СВЦЭМ!$D$39:$D$782,СВЦЭМ!$A$39:$A$782,$A74,СВЦЭМ!$B$39:$B$782,J$47)+'СЕТ СН'!$G$11+СВЦЭМ!$D$10+'СЕТ СН'!$G$6-'СЕТ СН'!$G$23</f>
        <v>1748.3423386600002</v>
      </c>
      <c r="K74" s="36">
        <f>SUMIFS(СВЦЭМ!$D$39:$D$782,СВЦЭМ!$A$39:$A$782,$A74,СВЦЭМ!$B$39:$B$782,K$47)+'СЕТ СН'!$G$11+СВЦЭМ!$D$10+'СЕТ СН'!$G$6-'СЕТ СН'!$G$23</f>
        <v>1695.2267837700001</v>
      </c>
      <c r="L74" s="36">
        <f>SUMIFS(СВЦЭМ!$D$39:$D$782,СВЦЭМ!$A$39:$A$782,$A74,СВЦЭМ!$B$39:$B$782,L$47)+'СЕТ СН'!$G$11+СВЦЭМ!$D$10+'СЕТ СН'!$G$6-'СЕТ СН'!$G$23</f>
        <v>1702.1428425499998</v>
      </c>
      <c r="M74" s="36">
        <f>SUMIFS(СВЦЭМ!$D$39:$D$782,СВЦЭМ!$A$39:$A$782,$A74,СВЦЭМ!$B$39:$B$782,M$47)+'СЕТ СН'!$G$11+СВЦЭМ!$D$10+'СЕТ СН'!$G$6-'СЕТ СН'!$G$23</f>
        <v>1714.18443355</v>
      </c>
      <c r="N74" s="36">
        <f>SUMIFS(СВЦЭМ!$D$39:$D$782,СВЦЭМ!$A$39:$A$782,$A74,СВЦЭМ!$B$39:$B$782,N$47)+'СЕТ СН'!$G$11+СВЦЭМ!$D$10+'СЕТ СН'!$G$6-'СЕТ СН'!$G$23</f>
        <v>1744.8709943200001</v>
      </c>
      <c r="O74" s="36">
        <f>SUMIFS(СВЦЭМ!$D$39:$D$782,СВЦЭМ!$A$39:$A$782,$A74,СВЦЭМ!$B$39:$B$782,O$47)+'СЕТ СН'!$G$11+СВЦЭМ!$D$10+'СЕТ СН'!$G$6-'СЕТ СН'!$G$23</f>
        <v>1800.5834137500001</v>
      </c>
      <c r="P74" s="36">
        <f>SUMIFS(СВЦЭМ!$D$39:$D$782,СВЦЭМ!$A$39:$A$782,$A74,СВЦЭМ!$B$39:$B$782,P$47)+'СЕТ СН'!$G$11+СВЦЭМ!$D$10+'СЕТ СН'!$G$6-'СЕТ СН'!$G$23</f>
        <v>1817.6218447199999</v>
      </c>
      <c r="Q74" s="36">
        <f>SUMIFS(СВЦЭМ!$D$39:$D$782,СВЦЭМ!$A$39:$A$782,$A74,СВЦЭМ!$B$39:$B$782,Q$47)+'СЕТ СН'!$G$11+СВЦЭМ!$D$10+'СЕТ СН'!$G$6-'СЕТ СН'!$G$23</f>
        <v>1800.5482980000002</v>
      </c>
      <c r="R74" s="36">
        <f>SUMIFS(СВЦЭМ!$D$39:$D$782,СВЦЭМ!$A$39:$A$782,$A74,СВЦЭМ!$B$39:$B$782,R$47)+'СЕТ СН'!$G$11+СВЦЭМ!$D$10+'СЕТ СН'!$G$6-'СЕТ СН'!$G$23</f>
        <v>1801.0906365999999</v>
      </c>
      <c r="S74" s="36">
        <f>SUMIFS(СВЦЭМ!$D$39:$D$782,СВЦЭМ!$A$39:$A$782,$A74,СВЦЭМ!$B$39:$B$782,S$47)+'СЕТ СН'!$G$11+СВЦЭМ!$D$10+'СЕТ СН'!$G$6-'СЕТ СН'!$G$23</f>
        <v>1824.40231017</v>
      </c>
      <c r="T74" s="36">
        <f>SUMIFS(СВЦЭМ!$D$39:$D$782,СВЦЭМ!$A$39:$A$782,$A74,СВЦЭМ!$B$39:$B$782,T$47)+'СЕТ СН'!$G$11+СВЦЭМ!$D$10+'СЕТ СН'!$G$6-'СЕТ СН'!$G$23</f>
        <v>1740.33409755</v>
      </c>
      <c r="U74" s="36">
        <f>SUMIFS(СВЦЭМ!$D$39:$D$782,СВЦЭМ!$A$39:$A$782,$A74,СВЦЭМ!$B$39:$B$782,U$47)+'СЕТ СН'!$G$11+СВЦЭМ!$D$10+'СЕТ СН'!$G$6-'СЕТ СН'!$G$23</f>
        <v>1654.1939098799999</v>
      </c>
      <c r="V74" s="36">
        <f>SUMIFS(СВЦЭМ!$D$39:$D$782,СВЦЭМ!$A$39:$A$782,$A74,СВЦЭМ!$B$39:$B$782,V$47)+'СЕТ СН'!$G$11+СВЦЭМ!$D$10+'СЕТ СН'!$G$6-'СЕТ СН'!$G$23</f>
        <v>1635.7022396100001</v>
      </c>
      <c r="W74" s="36">
        <f>SUMIFS(СВЦЭМ!$D$39:$D$782,СВЦЭМ!$A$39:$A$782,$A74,СВЦЭМ!$B$39:$B$782,W$47)+'СЕТ СН'!$G$11+СВЦЭМ!$D$10+'СЕТ СН'!$G$6-'СЕТ СН'!$G$23</f>
        <v>1644.8035696900001</v>
      </c>
      <c r="X74" s="36">
        <f>SUMIFS(СВЦЭМ!$D$39:$D$782,СВЦЭМ!$A$39:$A$782,$A74,СВЦЭМ!$B$39:$B$782,X$47)+'СЕТ СН'!$G$11+СВЦЭМ!$D$10+'СЕТ СН'!$G$6-'СЕТ СН'!$G$23</f>
        <v>1641.9322461500001</v>
      </c>
      <c r="Y74" s="36">
        <f>SUMIFS(СВЦЭМ!$D$39:$D$782,СВЦЭМ!$A$39:$A$782,$A74,СВЦЭМ!$B$39:$B$782,Y$47)+'СЕТ СН'!$G$11+СВЦЭМ!$D$10+'СЕТ СН'!$G$6-'СЕТ СН'!$G$23</f>
        <v>1683.8383422100001</v>
      </c>
    </row>
    <row r="75" spans="1:26" ht="15.75" x14ac:dyDescent="0.2">
      <c r="A75" s="35">
        <f t="shared" si="1"/>
        <v>44314</v>
      </c>
      <c r="B75" s="36">
        <f>SUMIFS(СВЦЭМ!$D$39:$D$782,СВЦЭМ!$A$39:$A$782,$A75,СВЦЭМ!$B$39:$B$782,B$47)+'СЕТ СН'!$G$11+СВЦЭМ!$D$10+'СЕТ СН'!$G$6-'СЕТ СН'!$G$23</f>
        <v>1821.60162562</v>
      </c>
      <c r="C75" s="36">
        <f>SUMIFS(СВЦЭМ!$D$39:$D$782,СВЦЭМ!$A$39:$A$782,$A75,СВЦЭМ!$B$39:$B$782,C$47)+'СЕТ СН'!$G$11+СВЦЭМ!$D$10+'СЕТ СН'!$G$6-'СЕТ СН'!$G$23</f>
        <v>1910.83485174</v>
      </c>
      <c r="D75" s="36">
        <f>SUMIFS(СВЦЭМ!$D$39:$D$782,СВЦЭМ!$A$39:$A$782,$A75,СВЦЭМ!$B$39:$B$782,D$47)+'СЕТ СН'!$G$11+СВЦЭМ!$D$10+'СЕТ СН'!$G$6-'СЕТ СН'!$G$23</f>
        <v>1935.58784715</v>
      </c>
      <c r="E75" s="36">
        <f>SUMIFS(СВЦЭМ!$D$39:$D$782,СВЦЭМ!$A$39:$A$782,$A75,СВЦЭМ!$B$39:$B$782,E$47)+'СЕТ СН'!$G$11+СВЦЭМ!$D$10+'СЕТ СН'!$G$6-'СЕТ СН'!$G$23</f>
        <v>1935.4705193200002</v>
      </c>
      <c r="F75" s="36">
        <f>SUMIFS(СВЦЭМ!$D$39:$D$782,СВЦЭМ!$A$39:$A$782,$A75,СВЦЭМ!$B$39:$B$782,F$47)+'СЕТ СН'!$G$11+СВЦЭМ!$D$10+'СЕТ СН'!$G$6-'СЕТ СН'!$G$23</f>
        <v>1946.0229669700002</v>
      </c>
      <c r="G75" s="36">
        <f>SUMIFS(СВЦЭМ!$D$39:$D$782,СВЦЭМ!$A$39:$A$782,$A75,СВЦЭМ!$B$39:$B$782,G$47)+'СЕТ СН'!$G$11+СВЦЭМ!$D$10+'СЕТ СН'!$G$6-'СЕТ СН'!$G$23</f>
        <v>1953.6491760899999</v>
      </c>
      <c r="H75" s="36">
        <f>SUMIFS(СВЦЭМ!$D$39:$D$782,СВЦЭМ!$A$39:$A$782,$A75,СВЦЭМ!$B$39:$B$782,H$47)+'СЕТ СН'!$G$11+СВЦЭМ!$D$10+'СЕТ СН'!$G$6-'СЕТ СН'!$G$23</f>
        <v>1942.8130530399999</v>
      </c>
      <c r="I75" s="36">
        <f>SUMIFS(СВЦЭМ!$D$39:$D$782,СВЦЭМ!$A$39:$A$782,$A75,СВЦЭМ!$B$39:$B$782,I$47)+'СЕТ СН'!$G$11+СВЦЭМ!$D$10+'СЕТ СН'!$G$6-'СЕТ СН'!$G$23</f>
        <v>1856.03737757</v>
      </c>
      <c r="J75" s="36">
        <f>SUMIFS(СВЦЭМ!$D$39:$D$782,СВЦЭМ!$A$39:$A$782,$A75,СВЦЭМ!$B$39:$B$782,J$47)+'СЕТ СН'!$G$11+СВЦЭМ!$D$10+'СЕТ СН'!$G$6-'СЕТ СН'!$G$23</f>
        <v>1772.03382986</v>
      </c>
      <c r="K75" s="36">
        <f>SUMIFS(СВЦЭМ!$D$39:$D$782,СВЦЭМ!$A$39:$A$782,$A75,СВЦЭМ!$B$39:$B$782,K$47)+'СЕТ СН'!$G$11+СВЦЭМ!$D$10+'СЕТ СН'!$G$6-'СЕТ СН'!$G$23</f>
        <v>1706.4597392700002</v>
      </c>
      <c r="L75" s="36">
        <f>SUMIFS(СВЦЭМ!$D$39:$D$782,СВЦЭМ!$A$39:$A$782,$A75,СВЦЭМ!$B$39:$B$782,L$47)+'СЕТ СН'!$G$11+СВЦЭМ!$D$10+'СЕТ СН'!$G$6-'СЕТ СН'!$G$23</f>
        <v>1702.4877298699998</v>
      </c>
      <c r="M75" s="36">
        <f>SUMIFS(СВЦЭМ!$D$39:$D$782,СВЦЭМ!$A$39:$A$782,$A75,СВЦЭМ!$B$39:$B$782,M$47)+'СЕТ СН'!$G$11+СВЦЭМ!$D$10+'СЕТ СН'!$G$6-'СЕТ СН'!$G$23</f>
        <v>1718.2538060900001</v>
      </c>
      <c r="N75" s="36">
        <f>SUMIFS(СВЦЭМ!$D$39:$D$782,СВЦЭМ!$A$39:$A$782,$A75,СВЦЭМ!$B$39:$B$782,N$47)+'СЕТ СН'!$G$11+СВЦЭМ!$D$10+'СЕТ СН'!$G$6-'СЕТ СН'!$G$23</f>
        <v>1760.6336521500002</v>
      </c>
      <c r="O75" s="36">
        <f>SUMIFS(СВЦЭМ!$D$39:$D$782,СВЦЭМ!$A$39:$A$782,$A75,СВЦЭМ!$B$39:$B$782,O$47)+'СЕТ СН'!$G$11+СВЦЭМ!$D$10+'СЕТ СН'!$G$6-'СЕТ СН'!$G$23</f>
        <v>1804.73757462</v>
      </c>
      <c r="P75" s="36">
        <f>SUMIFS(СВЦЭМ!$D$39:$D$782,СВЦЭМ!$A$39:$A$782,$A75,СВЦЭМ!$B$39:$B$782,P$47)+'СЕТ СН'!$G$11+СВЦЭМ!$D$10+'СЕТ СН'!$G$6-'СЕТ СН'!$G$23</f>
        <v>1854.8688063899999</v>
      </c>
      <c r="Q75" s="36">
        <f>SUMIFS(СВЦЭМ!$D$39:$D$782,СВЦЭМ!$A$39:$A$782,$A75,СВЦЭМ!$B$39:$B$782,Q$47)+'СЕТ СН'!$G$11+СВЦЭМ!$D$10+'СЕТ СН'!$G$6-'СЕТ СН'!$G$23</f>
        <v>1856.51499732</v>
      </c>
      <c r="R75" s="36">
        <f>SUMIFS(СВЦЭМ!$D$39:$D$782,СВЦЭМ!$A$39:$A$782,$A75,СВЦЭМ!$B$39:$B$782,R$47)+'СЕТ СН'!$G$11+СВЦЭМ!$D$10+'СЕТ СН'!$G$6-'СЕТ СН'!$G$23</f>
        <v>1853.9594019599999</v>
      </c>
      <c r="S75" s="36">
        <f>SUMIFS(СВЦЭМ!$D$39:$D$782,СВЦЭМ!$A$39:$A$782,$A75,СВЦЭМ!$B$39:$B$782,S$47)+'СЕТ СН'!$G$11+СВЦЭМ!$D$10+'СЕТ СН'!$G$6-'СЕТ СН'!$G$23</f>
        <v>1860.9601244400001</v>
      </c>
      <c r="T75" s="36">
        <f>SUMIFS(СВЦЭМ!$D$39:$D$782,СВЦЭМ!$A$39:$A$782,$A75,СВЦЭМ!$B$39:$B$782,T$47)+'СЕТ СН'!$G$11+СВЦЭМ!$D$10+'СЕТ СН'!$G$6-'СЕТ СН'!$G$23</f>
        <v>1771.7392471100002</v>
      </c>
      <c r="U75" s="36">
        <f>SUMIFS(СВЦЭМ!$D$39:$D$782,СВЦЭМ!$A$39:$A$782,$A75,СВЦЭМ!$B$39:$B$782,U$47)+'СЕТ СН'!$G$11+СВЦЭМ!$D$10+'СЕТ СН'!$G$6-'СЕТ СН'!$G$23</f>
        <v>1694.8841014899999</v>
      </c>
      <c r="V75" s="36">
        <f>SUMIFS(СВЦЭМ!$D$39:$D$782,СВЦЭМ!$A$39:$A$782,$A75,СВЦЭМ!$B$39:$B$782,V$47)+'СЕТ СН'!$G$11+СВЦЭМ!$D$10+'СЕТ СН'!$G$6-'СЕТ СН'!$G$23</f>
        <v>1664.82909999</v>
      </c>
      <c r="W75" s="36">
        <f>SUMIFS(СВЦЭМ!$D$39:$D$782,СВЦЭМ!$A$39:$A$782,$A75,СВЦЭМ!$B$39:$B$782,W$47)+'СЕТ СН'!$G$11+СВЦЭМ!$D$10+'СЕТ СН'!$G$6-'СЕТ СН'!$G$23</f>
        <v>1684.2080321600001</v>
      </c>
      <c r="X75" s="36">
        <f>SUMIFS(СВЦЭМ!$D$39:$D$782,СВЦЭМ!$A$39:$A$782,$A75,СВЦЭМ!$B$39:$B$782,X$47)+'СЕТ СН'!$G$11+СВЦЭМ!$D$10+'СЕТ СН'!$G$6-'СЕТ СН'!$G$23</f>
        <v>1720.9931471700002</v>
      </c>
      <c r="Y75" s="36">
        <f>SUMIFS(СВЦЭМ!$D$39:$D$782,СВЦЭМ!$A$39:$A$782,$A75,СВЦЭМ!$B$39:$B$782,Y$47)+'СЕТ СН'!$G$11+СВЦЭМ!$D$10+'СЕТ СН'!$G$6-'СЕТ СН'!$G$23</f>
        <v>1788.8452572900001</v>
      </c>
    </row>
    <row r="76" spans="1:26" ht="15.75" x14ac:dyDescent="0.2">
      <c r="A76" s="35">
        <f t="shared" si="1"/>
        <v>44315</v>
      </c>
      <c r="B76" s="36">
        <f>SUMIFS(СВЦЭМ!$D$39:$D$782,СВЦЭМ!$A$39:$A$782,$A76,СВЦЭМ!$B$39:$B$782,B$47)+'СЕТ СН'!$G$11+СВЦЭМ!$D$10+'СЕТ СН'!$G$6-'СЕТ СН'!$G$23</f>
        <v>1829.4895478500002</v>
      </c>
      <c r="C76" s="36">
        <f>SUMIFS(СВЦЭМ!$D$39:$D$782,СВЦЭМ!$A$39:$A$782,$A76,СВЦЭМ!$B$39:$B$782,C$47)+'СЕТ СН'!$G$11+СВЦЭМ!$D$10+'СЕТ СН'!$G$6-'СЕТ СН'!$G$23</f>
        <v>1929.2094772099999</v>
      </c>
      <c r="D76" s="36">
        <f>SUMIFS(СВЦЭМ!$D$39:$D$782,СВЦЭМ!$A$39:$A$782,$A76,СВЦЭМ!$B$39:$B$782,D$47)+'СЕТ СН'!$G$11+СВЦЭМ!$D$10+'СЕТ СН'!$G$6-'СЕТ СН'!$G$23</f>
        <v>1932.40800515</v>
      </c>
      <c r="E76" s="36">
        <f>SUMIFS(СВЦЭМ!$D$39:$D$782,СВЦЭМ!$A$39:$A$782,$A76,СВЦЭМ!$B$39:$B$782,E$47)+'СЕТ СН'!$G$11+СВЦЭМ!$D$10+'СЕТ СН'!$G$6-'СЕТ СН'!$G$23</f>
        <v>1928.4039949900002</v>
      </c>
      <c r="F76" s="36">
        <f>SUMIFS(СВЦЭМ!$D$39:$D$782,СВЦЭМ!$A$39:$A$782,$A76,СВЦЭМ!$B$39:$B$782,F$47)+'СЕТ СН'!$G$11+СВЦЭМ!$D$10+'СЕТ СН'!$G$6-'СЕТ СН'!$G$23</f>
        <v>1941.57693217</v>
      </c>
      <c r="G76" s="36">
        <f>SUMIFS(СВЦЭМ!$D$39:$D$782,СВЦЭМ!$A$39:$A$782,$A76,СВЦЭМ!$B$39:$B$782,G$47)+'СЕТ СН'!$G$11+СВЦЭМ!$D$10+'СЕТ СН'!$G$6-'СЕТ СН'!$G$23</f>
        <v>1950.2250669800001</v>
      </c>
      <c r="H76" s="36">
        <f>SUMIFS(СВЦЭМ!$D$39:$D$782,СВЦЭМ!$A$39:$A$782,$A76,СВЦЭМ!$B$39:$B$782,H$47)+'СЕТ СН'!$G$11+СВЦЭМ!$D$10+'СЕТ СН'!$G$6-'СЕТ СН'!$G$23</f>
        <v>1950.4334194500002</v>
      </c>
      <c r="I76" s="36">
        <f>SUMIFS(СВЦЭМ!$D$39:$D$782,СВЦЭМ!$A$39:$A$782,$A76,СВЦЭМ!$B$39:$B$782,I$47)+'СЕТ СН'!$G$11+СВЦЭМ!$D$10+'СЕТ СН'!$G$6-'СЕТ СН'!$G$23</f>
        <v>1846.9276527400002</v>
      </c>
      <c r="J76" s="36">
        <f>SUMIFS(СВЦЭМ!$D$39:$D$782,СВЦЭМ!$A$39:$A$782,$A76,СВЦЭМ!$B$39:$B$782,J$47)+'СЕТ СН'!$G$11+СВЦЭМ!$D$10+'СЕТ СН'!$G$6-'СЕТ СН'!$G$23</f>
        <v>1778.2647251500002</v>
      </c>
      <c r="K76" s="36">
        <f>SUMIFS(СВЦЭМ!$D$39:$D$782,СВЦЭМ!$A$39:$A$782,$A76,СВЦЭМ!$B$39:$B$782,K$47)+'СЕТ СН'!$G$11+СВЦЭМ!$D$10+'СЕТ СН'!$G$6-'СЕТ СН'!$G$23</f>
        <v>1710.8765349300002</v>
      </c>
      <c r="L76" s="36">
        <f>SUMIFS(СВЦЭМ!$D$39:$D$782,СВЦЭМ!$A$39:$A$782,$A76,СВЦЭМ!$B$39:$B$782,L$47)+'СЕТ СН'!$G$11+СВЦЭМ!$D$10+'СЕТ СН'!$G$6-'СЕТ СН'!$G$23</f>
        <v>1715.8034182900001</v>
      </c>
      <c r="M76" s="36">
        <f>SUMIFS(СВЦЭМ!$D$39:$D$782,СВЦЭМ!$A$39:$A$782,$A76,СВЦЭМ!$B$39:$B$782,M$47)+'СЕТ СН'!$G$11+СВЦЭМ!$D$10+'СЕТ СН'!$G$6-'СЕТ СН'!$G$23</f>
        <v>1725.7672496800001</v>
      </c>
      <c r="N76" s="36">
        <f>SUMIFS(СВЦЭМ!$D$39:$D$782,СВЦЭМ!$A$39:$A$782,$A76,СВЦЭМ!$B$39:$B$782,N$47)+'СЕТ СН'!$G$11+СВЦЭМ!$D$10+'СЕТ СН'!$G$6-'СЕТ СН'!$G$23</f>
        <v>1758.6862595600001</v>
      </c>
      <c r="O76" s="36">
        <f>SUMIFS(СВЦЭМ!$D$39:$D$782,СВЦЭМ!$A$39:$A$782,$A76,СВЦЭМ!$B$39:$B$782,O$47)+'СЕТ СН'!$G$11+СВЦЭМ!$D$10+'СЕТ СН'!$G$6-'СЕТ СН'!$G$23</f>
        <v>1812.4148251000001</v>
      </c>
      <c r="P76" s="36">
        <f>SUMIFS(СВЦЭМ!$D$39:$D$782,СВЦЭМ!$A$39:$A$782,$A76,СВЦЭМ!$B$39:$B$782,P$47)+'СЕТ СН'!$G$11+СВЦЭМ!$D$10+'СЕТ СН'!$G$6-'СЕТ СН'!$G$23</f>
        <v>1853.1945328000002</v>
      </c>
      <c r="Q76" s="36">
        <f>SUMIFS(СВЦЭМ!$D$39:$D$782,СВЦЭМ!$A$39:$A$782,$A76,СВЦЭМ!$B$39:$B$782,Q$47)+'СЕТ СН'!$G$11+СВЦЭМ!$D$10+'СЕТ СН'!$G$6-'СЕТ СН'!$G$23</f>
        <v>1846.7884898500001</v>
      </c>
      <c r="R76" s="36">
        <f>SUMIFS(СВЦЭМ!$D$39:$D$782,СВЦЭМ!$A$39:$A$782,$A76,СВЦЭМ!$B$39:$B$782,R$47)+'СЕТ СН'!$G$11+СВЦЭМ!$D$10+'СЕТ СН'!$G$6-'СЕТ СН'!$G$23</f>
        <v>1849.6127373200002</v>
      </c>
      <c r="S76" s="36">
        <f>SUMIFS(СВЦЭМ!$D$39:$D$782,СВЦЭМ!$A$39:$A$782,$A76,СВЦЭМ!$B$39:$B$782,S$47)+'СЕТ СН'!$G$11+СВЦЭМ!$D$10+'СЕТ СН'!$G$6-'СЕТ СН'!$G$23</f>
        <v>1871.1671342600002</v>
      </c>
      <c r="T76" s="36">
        <f>SUMIFS(СВЦЭМ!$D$39:$D$782,СВЦЭМ!$A$39:$A$782,$A76,СВЦЭМ!$B$39:$B$782,T$47)+'СЕТ СН'!$G$11+СВЦЭМ!$D$10+'СЕТ СН'!$G$6-'СЕТ СН'!$G$23</f>
        <v>1775.54693683</v>
      </c>
      <c r="U76" s="36">
        <f>SUMIFS(СВЦЭМ!$D$39:$D$782,СВЦЭМ!$A$39:$A$782,$A76,СВЦЭМ!$B$39:$B$782,U$47)+'СЕТ СН'!$G$11+СВЦЭМ!$D$10+'СЕТ СН'!$G$6-'СЕТ СН'!$G$23</f>
        <v>1684.9082269</v>
      </c>
      <c r="V76" s="36">
        <f>SUMIFS(СВЦЭМ!$D$39:$D$782,СВЦЭМ!$A$39:$A$782,$A76,СВЦЭМ!$B$39:$B$782,V$47)+'СЕТ СН'!$G$11+СВЦЭМ!$D$10+'СЕТ СН'!$G$6-'СЕТ СН'!$G$23</f>
        <v>1652.0352842400002</v>
      </c>
      <c r="W76" s="36">
        <f>SUMIFS(СВЦЭМ!$D$39:$D$782,СВЦЭМ!$A$39:$A$782,$A76,СВЦЭМ!$B$39:$B$782,W$47)+'СЕТ СН'!$G$11+СВЦЭМ!$D$10+'СЕТ СН'!$G$6-'СЕТ СН'!$G$23</f>
        <v>1659.76879125</v>
      </c>
      <c r="X76" s="36">
        <f>SUMIFS(СВЦЭМ!$D$39:$D$782,СВЦЭМ!$A$39:$A$782,$A76,СВЦЭМ!$B$39:$B$782,X$47)+'СЕТ СН'!$G$11+СВЦЭМ!$D$10+'СЕТ СН'!$G$6-'СЕТ СН'!$G$23</f>
        <v>1685.0958527500002</v>
      </c>
      <c r="Y76" s="36">
        <f>SUMIFS(СВЦЭМ!$D$39:$D$782,СВЦЭМ!$A$39:$A$782,$A76,СВЦЭМ!$B$39:$B$782,Y$47)+'СЕТ СН'!$G$11+СВЦЭМ!$D$10+'СЕТ СН'!$G$6-'СЕТ СН'!$G$23</f>
        <v>1753.9288821599998</v>
      </c>
    </row>
    <row r="77" spans="1:26" ht="15.75" x14ac:dyDescent="0.2">
      <c r="A77" s="35">
        <f t="shared" si="1"/>
        <v>44316</v>
      </c>
      <c r="B77" s="36">
        <f>SUMIFS(СВЦЭМ!$D$39:$D$782,СВЦЭМ!$A$39:$A$782,$A77,СВЦЭМ!$B$39:$B$782,B$47)+'СЕТ СН'!$G$11+СВЦЭМ!$D$10+'СЕТ СН'!$G$6-'СЕТ СН'!$G$23</f>
        <v>1813.54460857</v>
      </c>
      <c r="C77" s="36">
        <f>SUMIFS(СВЦЭМ!$D$39:$D$782,СВЦЭМ!$A$39:$A$782,$A77,СВЦЭМ!$B$39:$B$782,C$47)+'СЕТ СН'!$G$11+СВЦЭМ!$D$10+'СЕТ СН'!$G$6-'СЕТ СН'!$G$23</f>
        <v>1900.3521869599999</v>
      </c>
      <c r="D77" s="36">
        <f>SUMIFS(СВЦЭМ!$D$39:$D$782,СВЦЭМ!$A$39:$A$782,$A77,СВЦЭМ!$B$39:$B$782,D$47)+'СЕТ СН'!$G$11+СВЦЭМ!$D$10+'СЕТ СН'!$G$6-'СЕТ СН'!$G$23</f>
        <v>1923.8554186199999</v>
      </c>
      <c r="E77" s="36">
        <f>SUMIFS(СВЦЭМ!$D$39:$D$782,СВЦЭМ!$A$39:$A$782,$A77,СВЦЭМ!$B$39:$B$782,E$47)+'СЕТ СН'!$G$11+СВЦЭМ!$D$10+'СЕТ СН'!$G$6-'СЕТ СН'!$G$23</f>
        <v>1919.02978364</v>
      </c>
      <c r="F77" s="36">
        <f>SUMIFS(СВЦЭМ!$D$39:$D$782,СВЦЭМ!$A$39:$A$782,$A77,СВЦЭМ!$B$39:$B$782,F$47)+'СЕТ СН'!$G$11+СВЦЭМ!$D$10+'СЕТ СН'!$G$6-'СЕТ СН'!$G$23</f>
        <v>1931.8649092400001</v>
      </c>
      <c r="G77" s="36">
        <f>SUMIFS(СВЦЭМ!$D$39:$D$782,СВЦЭМ!$A$39:$A$782,$A77,СВЦЭМ!$B$39:$B$782,G$47)+'СЕТ СН'!$G$11+СВЦЭМ!$D$10+'СЕТ СН'!$G$6-'СЕТ СН'!$G$23</f>
        <v>1949.7604709000002</v>
      </c>
      <c r="H77" s="36">
        <f>SUMIFS(СВЦЭМ!$D$39:$D$782,СВЦЭМ!$A$39:$A$782,$A77,СВЦЭМ!$B$39:$B$782,H$47)+'СЕТ СН'!$G$11+СВЦЭМ!$D$10+'СЕТ СН'!$G$6-'СЕТ СН'!$G$23</f>
        <v>1953.24698713</v>
      </c>
      <c r="I77" s="36">
        <f>SUMIFS(СВЦЭМ!$D$39:$D$782,СВЦЭМ!$A$39:$A$782,$A77,СВЦЭМ!$B$39:$B$782,I$47)+'СЕТ СН'!$G$11+СВЦЭМ!$D$10+'СЕТ СН'!$G$6-'СЕТ СН'!$G$23</f>
        <v>1871.2305044700001</v>
      </c>
      <c r="J77" s="36">
        <f>SUMIFS(СВЦЭМ!$D$39:$D$782,СВЦЭМ!$A$39:$A$782,$A77,СВЦЭМ!$B$39:$B$782,J$47)+'СЕТ СН'!$G$11+СВЦЭМ!$D$10+'СЕТ СН'!$G$6-'СЕТ СН'!$G$23</f>
        <v>1799.2569305699999</v>
      </c>
      <c r="K77" s="36">
        <f>SUMIFS(СВЦЭМ!$D$39:$D$782,СВЦЭМ!$A$39:$A$782,$A77,СВЦЭМ!$B$39:$B$782,K$47)+'СЕТ СН'!$G$11+СВЦЭМ!$D$10+'СЕТ СН'!$G$6-'СЕТ СН'!$G$23</f>
        <v>1762.6553303000001</v>
      </c>
      <c r="L77" s="36">
        <f>SUMIFS(СВЦЭМ!$D$39:$D$782,СВЦЭМ!$A$39:$A$782,$A77,СВЦЭМ!$B$39:$B$782,L$47)+'СЕТ СН'!$G$11+СВЦЭМ!$D$10+'СЕТ СН'!$G$6-'СЕТ СН'!$G$23</f>
        <v>1736.4870583100001</v>
      </c>
      <c r="M77" s="36">
        <f>SUMIFS(СВЦЭМ!$D$39:$D$782,СВЦЭМ!$A$39:$A$782,$A77,СВЦЭМ!$B$39:$B$782,M$47)+'СЕТ СН'!$G$11+СВЦЭМ!$D$10+'СЕТ СН'!$G$6-'СЕТ СН'!$G$23</f>
        <v>1744.9391283200002</v>
      </c>
      <c r="N77" s="36">
        <f>SUMIFS(СВЦЭМ!$D$39:$D$782,СВЦЭМ!$A$39:$A$782,$A77,СВЦЭМ!$B$39:$B$782,N$47)+'СЕТ СН'!$G$11+СВЦЭМ!$D$10+'СЕТ СН'!$G$6-'СЕТ СН'!$G$23</f>
        <v>1811.4780378300002</v>
      </c>
      <c r="O77" s="36">
        <f>SUMIFS(СВЦЭМ!$D$39:$D$782,СВЦЭМ!$A$39:$A$782,$A77,СВЦЭМ!$B$39:$B$782,O$47)+'СЕТ СН'!$G$11+СВЦЭМ!$D$10+'СЕТ СН'!$G$6-'СЕТ СН'!$G$23</f>
        <v>1853.37867658</v>
      </c>
      <c r="P77" s="36">
        <f>SUMIFS(СВЦЭМ!$D$39:$D$782,СВЦЭМ!$A$39:$A$782,$A77,СВЦЭМ!$B$39:$B$782,P$47)+'СЕТ СН'!$G$11+СВЦЭМ!$D$10+'СЕТ СН'!$G$6-'СЕТ СН'!$G$23</f>
        <v>1880.7723622200001</v>
      </c>
      <c r="Q77" s="36">
        <f>SUMIFS(СВЦЭМ!$D$39:$D$782,СВЦЭМ!$A$39:$A$782,$A77,СВЦЭМ!$B$39:$B$782,Q$47)+'СЕТ СН'!$G$11+СВЦЭМ!$D$10+'СЕТ СН'!$G$6-'СЕТ СН'!$G$23</f>
        <v>1874.95947136</v>
      </c>
      <c r="R77" s="36">
        <f>SUMIFS(СВЦЭМ!$D$39:$D$782,СВЦЭМ!$A$39:$A$782,$A77,СВЦЭМ!$B$39:$B$782,R$47)+'СЕТ СН'!$G$11+СВЦЭМ!$D$10+'СЕТ СН'!$G$6-'СЕТ СН'!$G$23</f>
        <v>1865.06659524</v>
      </c>
      <c r="S77" s="36">
        <f>SUMIFS(СВЦЭМ!$D$39:$D$782,СВЦЭМ!$A$39:$A$782,$A77,СВЦЭМ!$B$39:$B$782,S$47)+'СЕТ СН'!$G$11+СВЦЭМ!$D$10+'СЕТ СН'!$G$6-'СЕТ СН'!$G$23</f>
        <v>1855.2693799399999</v>
      </c>
      <c r="T77" s="36">
        <f>SUMIFS(СВЦЭМ!$D$39:$D$782,СВЦЭМ!$A$39:$A$782,$A77,СВЦЭМ!$B$39:$B$782,T$47)+'СЕТ СН'!$G$11+СВЦЭМ!$D$10+'СЕТ СН'!$G$6-'СЕТ СН'!$G$23</f>
        <v>1758.2317447400001</v>
      </c>
      <c r="U77" s="36">
        <f>SUMIFS(СВЦЭМ!$D$39:$D$782,СВЦЭМ!$A$39:$A$782,$A77,СВЦЭМ!$B$39:$B$782,U$47)+'СЕТ СН'!$G$11+СВЦЭМ!$D$10+'СЕТ СН'!$G$6-'СЕТ СН'!$G$23</f>
        <v>1673.0497572499999</v>
      </c>
      <c r="V77" s="36">
        <f>SUMIFS(СВЦЭМ!$D$39:$D$782,СВЦЭМ!$A$39:$A$782,$A77,СВЦЭМ!$B$39:$B$782,V$47)+'СЕТ СН'!$G$11+СВЦЭМ!$D$10+'СЕТ СН'!$G$6-'СЕТ СН'!$G$23</f>
        <v>1640.94167573</v>
      </c>
      <c r="W77" s="36">
        <f>SUMIFS(СВЦЭМ!$D$39:$D$782,СВЦЭМ!$A$39:$A$782,$A77,СВЦЭМ!$B$39:$B$782,W$47)+'СЕТ СН'!$G$11+СВЦЭМ!$D$10+'СЕТ СН'!$G$6-'СЕТ СН'!$G$23</f>
        <v>1647.90463722</v>
      </c>
      <c r="X77" s="36">
        <f>SUMIFS(СВЦЭМ!$D$39:$D$782,СВЦЭМ!$A$39:$A$782,$A77,СВЦЭМ!$B$39:$B$782,X$47)+'СЕТ СН'!$G$11+СВЦЭМ!$D$10+'СЕТ СН'!$G$6-'СЕТ СН'!$G$23</f>
        <v>1690.0609942599999</v>
      </c>
      <c r="Y77" s="36">
        <f>SUMIFS(СВЦЭМ!$D$39:$D$782,СВЦЭМ!$A$39:$A$782,$A77,СВЦЭМ!$B$39:$B$782,Y$47)+'СЕТ СН'!$G$11+СВЦЭМ!$D$10+'СЕТ СН'!$G$6-'СЕТ СН'!$G$23</f>
        <v>1773.9454293600002</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75</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01.04.2021</v>
      </c>
      <c r="B84" s="36">
        <f>SUMIFS(СВЦЭМ!$D$39:$D$782,СВЦЭМ!$A$39:$A$782,$A84,СВЦЭМ!$B$39:$B$782,B$83)+'СЕТ СН'!$H$11+СВЦЭМ!$D$10+'СЕТ СН'!$H$6-'СЕТ СН'!$H$23</f>
        <v>1576.9798161499998</v>
      </c>
      <c r="C84" s="36">
        <f>SUMIFS(СВЦЭМ!$D$39:$D$782,СВЦЭМ!$A$39:$A$782,$A84,СВЦЭМ!$B$39:$B$782,C$83)+'СЕТ СН'!$H$11+СВЦЭМ!$D$10+'СЕТ СН'!$H$6-'СЕТ СН'!$H$23</f>
        <v>1660.15852051</v>
      </c>
      <c r="D84" s="36">
        <f>SUMIFS(СВЦЭМ!$D$39:$D$782,СВЦЭМ!$A$39:$A$782,$A84,СВЦЭМ!$B$39:$B$782,D$83)+'СЕТ СН'!$H$11+СВЦЭМ!$D$10+'СЕТ СН'!$H$6-'СЕТ СН'!$H$23</f>
        <v>1705.6327075099998</v>
      </c>
      <c r="E84" s="36">
        <f>SUMIFS(СВЦЭМ!$D$39:$D$782,СВЦЭМ!$A$39:$A$782,$A84,СВЦЭМ!$B$39:$B$782,E$83)+'СЕТ СН'!$H$11+СВЦЭМ!$D$10+'СЕТ СН'!$H$6-'СЕТ СН'!$H$23</f>
        <v>1705.4553976000002</v>
      </c>
      <c r="F84" s="36">
        <f>SUMIFS(СВЦЭМ!$D$39:$D$782,СВЦЭМ!$A$39:$A$782,$A84,СВЦЭМ!$B$39:$B$782,F$83)+'СЕТ СН'!$H$11+СВЦЭМ!$D$10+'СЕТ СН'!$H$6-'СЕТ СН'!$H$23</f>
        <v>1700.67881932</v>
      </c>
      <c r="G84" s="36">
        <f>SUMIFS(СВЦЭМ!$D$39:$D$782,СВЦЭМ!$A$39:$A$782,$A84,СВЦЭМ!$B$39:$B$782,G$83)+'СЕТ СН'!$H$11+СВЦЭМ!$D$10+'СЕТ СН'!$H$6-'СЕТ СН'!$H$23</f>
        <v>1691.32451348</v>
      </c>
      <c r="H84" s="36">
        <f>SUMIFS(СВЦЭМ!$D$39:$D$782,СВЦЭМ!$A$39:$A$782,$A84,СВЦЭМ!$B$39:$B$782,H$83)+'СЕТ СН'!$H$11+СВЦЭМ!$D$10+'СЕТ СН'!$H$6-'СЕТ СН'!$H$23</f>
        <v>1628.5752021399999</v>
      </c>
      <c r="I84" s="36">
        <f>SUMIFS(СВЦЭМ!$D$39:$D$782,СВЦЭМ!$A$39:$A$782,$A84,СВЦЭМ!$B$39:$B$782,I$83)+'СЕТ СН'!$H$11+СВЦЭМ!$D$10+'СЕТ СН'!$H$6-'СЕТ СН'!$H$23</f>
        <v>1595.3006576299999</v>
      </c>
      <c r="J84" s="36">
        <f>SUMIFS(СВЦЭМ!$D$39:$D$782,СВЦЭМ!$A$39:$A$782,$A84,СВЦЭМ!$B$39:$B$782,J$83)+'СЕТ СН'!$H$11+СВЦЭМ!$D$10+'СЕТ СН'!$H$6-'СЕТ СН'!$H$23</f>
        <v>1549.6092714000001</v>
      </c>
      <c r="K84" s="36">
        <f>SUMIFS(СВЦЭМ!$D$39:$D$782,СВЦЭМ!$A$39:$A$782,$A84,СВЦЭМ!$B$39:$B$782,K$83)+'СЕТ СН'!$H$11+СВЦЭМ!$D$10+'СЕТ СН'!$H$6-'СЕТ СН'!$H$23</f>
        <v>1476.5457455000001</v>
      </c>
      <c r="L84" s="36">
        <f>SUMIFS(СВЦЭМ!$D$39:$D$782,СВЦЭМ!$A$39:$A$782,$A84,СВЦЭМ!$B$39:$B$782,L$83)+'СЕТ СН'!$H$11+СВЦЭМ!$D$10+'СЕТ СН'!$H$6-'СЕТ СН'!$H$23</f>
        <v>1476.2085829100001</v>
      </c>
      <c r="M84" s="36">
        <f>SUMIFS(СВЦЭМ!$D$39:$D$782,СВЦЭМ!$A$39:$A$782,$A84,СВЦЭМ!$B$39:$B$782,M$83)+'СЕТ СН'!$H$11+СВЦЭМ!$D$10+'СЕТ СН'!$H$6-'СЕТ СН'!$H$23</f>
        <v>1480.0830434999998</v>
      </c>
      <c r="N84" s="36">
        <f>SUMIFS(СВЦЭМ!$D$39:$D$782,СВЦЭМ!$A$39:$A$782,$A84,СВЦЭМ!$B$39:$B$782,N$83)+'СЕТ СН'!$H$11+СВЦЭМ!$D$10+'СЕТ СН'!$H$6-'СЕТ СН'!$H$23</f>
        <v>1509.07142527</v>
      </c>
      <c r="O84" s="36">
        <f>SUMIFS(СВЦЭМ!$D$39:$D$782,СВЦЭМ!$A$39:$A$782,$A84,СВЦЭМ!$B$39:$B$782,O$83)+'СЕТ СН'!$H$11+СВЦЭМ!$D$10+'СЕТ СН'!$H$6-'СЕТ СН'!$H$23</f>
        <v>1549.4673297499999</v>
      </c>
      <c r="P84" s="36">
        <f>SUMIFS(СВЦЭМ!$D$39:$D$782,СВЦЭМ!$A$39:$A$782,$A84,СВЦЭМ!$B$39:$B$782,P$83)+'СЕТ СН'!$H$11+СВЦЭМ!$D$10+'СЕТ СН'!$H$6-'СЕТ СН'!$H$23</f>
        <v>1596.1783481900002</v>
      </c>
      <c r="Q84" s="36">
        <f>SUMIFS(СВЦЭМ!$D$39:$D$782,СВЦЭМ!$A$39:$A$782,$A84,СВЦЭМ!$B$39:$B$782,Q$83)+'СЕТ СН'!$H$11+СВЦЭМ!$D$10+'СЕТ СН'!$H$6-'СЕТ СН'!$H$23</f>
        <v>1623.1079414300002</v>
      </c>
      <c r="R84" s="36">
        <f>SUMIFS(СВЦЭМ!$D$39:$D$782,СВЦЭМ!$A$39:$A$782,$A84,СВЦЭМ!$B$39:$B$782,R$83)+'СЕТ СН'!$H$11+СВЦЭМ!$D$10+'СЕТ СН'!$H$6-'СЕТ СН'!$H$23</f>
        <v>1609.08512045</v>
      </c>
      <c r="S84" s="36">
        <f>SUMIFS(СВЦЭМ!$D$39:$D$782,СВЦЭМ!$A$39:$A$782,$A84,СВЦЭМ!$B$39:$B$782,S$83)+'СЕТ СН'!$H$11+СВЦЭМ!$D$10+'СЕТ СН'!$H$6-'СЕТ СН'!$H$23</f>
        <v>1589.6526702800002</v>
      </c>
      <c r="T84" s="36">
        <f>SUMIFS(СВЦЭМ!$D$39:$D$782,СВЦЭМ!$A$39:$A$782,$A84,СВЦЭМ!$B$39:$B$782,T$83)+'СЕТ СН'!$H$11+СВЦЭМ!$D$10+'СЕТ СН'!$H$6-'СЕТ СН'!$H$23</f>
        <v>1552.5014839599999</v>
      </c>
      <c r="U84" s="36">
        <f>SUMIFS(СВЦЭМ!$D$39:$D$782,СВЦЭМ!$A$39:$A$782,$A84,СВЦЭМ!$B$39:$B$782,U$83)+'СЕТ СН'!$H$11+СВЦЭМ!$D$10+'СЕТ СН'!$H$6-'СЕТ СН'!$H$23</f>
        <v>1480.9098435199999</v>
      </c>
      <c r="V84" s="36">
        <f>SUMIFS(СВЦЭМ!$D$39:$D$782,СВЦЭМ!$A$39:$A$782,$A84,СВЦЭМ!$B$39:$B$782,V$83)+'СЕТ СН'!$H$11+СВЦЭМ!$D$10+'СЕТ СН'!$H$6-'СЕТ СН'!$H$23</f>
        <v>1444.2699223300001</v>
      </c>
      <c r="W84" s="36">
        <f>SUMIFS(СВЦЭМ!$D$39:$D$782,СВЦЭМ!$A$39:$A$782,$A84,СВЦЭМ!$B$39:$B$782,W$83)+'СЕТ СН'!$H$11+СВЦЭМ!$D$10+'СЕТ СН'!$H$6-'СЕТ СН'!$H$23</f>
        <v>1433.41041649</v>
      </c>
      <c r="X84" s="36">
        <f>SUMIFS(СВЦЭМ!$D$39:$D$782,СВЦЭМ!$A$39:$A$782,$A84,СВЦЭМ!$B$39:$B$782,X$83)+'СЕТ СН'!$H$11+СВЦЭМ!$D$10+'СЕТ СН'!$H$6-'СЕТ СН'!$H$23</f>
        <v>1453.14603532</v>
      </c>
      <c r="Y84" s="36">
        <f>SUMIFS(СВЦЭМ!$D$39:$D$782,СВЦЭМ!$A$39:$A$782,$A84,СВЦЭМ!$B$39:$B$782,Y$83)+'СЕТ СН'!$H$11+СВЦЭМ!$D$10+'СЕТ СН'!$H$6-'СЕТ СН'!$H$23</f>
        <v>1473.9397969199999</v>
      </c>
      <c r="AA84" s="45"/>
    </row>
    <row r="85" spans="1:27" ht="15.75" x14ac:dyDescent="0.2">
      <c r="A85" s="35">
        <f>A84+1</f>
        <v>44288</v>
      </c>
      <c r="B85" s="36">
        <f>SUMIFS(СВЦЭМ!$D$39:$D$782,СВЦЭМ!$A$39:$A$782,$A85,СВЦЭМ!$B$39:$B$782,B$83)+'СЕТ СН'!$H$11+СВЦЭМ!$D$10+'СЕТ СН'!$H$6-'СЕТ СН'!$H$23</f>
        <v>1541.6545719300002</v>
      </c>
      <c r="C85" s="36">
        <f>SUMIFS(СВЦЭМ!$D$39:$D$782,СВЦЭМ!$A$39:$A$782,$A85,СВЦЭМ!$B$39:$B$782,C$83)+'СЕТ СН'!$H$11+СВЦЭМ!$D$10+'СЕТ СН'!$H$6-'СЕТ СН'!$H$23</f>
        <v>1598.37536692</v>
      </c>
      <c r="D85" s="36">
        <f>SUMIFS(СВЦЭМ!$D$39:$D$782,СВЦЭМ!$A$39:$A$782,$A85,СВЦЭМ!$B$39:$B$782,D$83)+'СЕТ СН'!$H$11+СВЦЭМ!$D$10+'СЕТ СН'!$H$6-'СЕТ СН'!$H$23</f>
        <v>1647.5411622900001</v>
      </c>
      <c r="E85" s="36">
        <f>SUMIFS(СВЦЭМ!$D$39:$D$782,СВЦЭМ!$A$39:$A$782,$A85,СВЦЭМ!$B$39:$B$782,E$83)+'СЕТ СН'!$H$11+СВЦЭМ!$D$10+'СЕТ СН'!$H$6-'СЕТ СН'!$H$23</f>
        <v>1660.3570214699998</v>
      </c>
      <c r="F85" s="36">
        <f>SUMIFS(СВЦЭМ!$D$39:$D$782,СВЦЭМ!$A$39:$A$782,$A85,СВЦЭМ!$B$39:$B$782,F$83)+'СЕТ СН'!$H$11+СВЦЭМ!$D$10+'СЕТ СН'!$H$6-'СЕТ СН'!$H$23</f>
        <v>1652.7565700499999</v>
      </c>
      <c r="G85" s="36">
        <f>SUMIFS(СВЦЭМ!$D$39:$D$782,СВЦЭМ!$A$39:$A$782,$A85,СВЦЭМ!$B$39:$B$782,G$83)+'СЕТ СН'!$H$11+СВЦЭМ!$D$10+'СЕТ СН'!$H$6-'СЕТ СН'!$H$23</f>
        <v>1622.6640261500002</v>
      </c>
      <c r="H85" s="36">
        <f>SUMIFS(СВЦЭМ!$D$39:$D$782,СВЦЭМ!$A$39:$A$782,$A85,СВЦЭМ!$B$39:$B$782,H$83)+'СЕТ СН'!$H$11+СВЦЭМ!$D$10+'СЕТ СН'!$H$6-'СЕТ СН'!$H$23</f>
        <v>1587.8970753099998</v>
      </c>
      <c r="I85" s="36">
        <f>SUMIFS(СВЦЭМ!$D$39:$D$782,СВЦЭМ!$A$39:$A$782,$A85,СВЦЭМ!$B$39:$B$782,I$83)+'СЕТ СН'!$H$11+СВЦЭМ!$D$10+'СЕТ СН'!$H$6-'СЕТ СН'!$H$23</f>
        <v>1558.6804948099998</v>
      </c>
      <c r="J85" s="36">
        <f>SUMIFS(СВЦЭМ!$D$39:$D$782,СВЦЭМ!$A$39:$A$782,$A85,СВЦЭМ!$B$39:$B$782,J$83)+'СЕТ СН'!$H$11+СВЦЭМ!$D$10+'СЕТ СН'!$H$6-'СЕТ СН'!$H$23</f>
        <v>1518.9294341700001</v>
      </c>
      <c r="K85" s="36">
        <f>SUMIFS(СВЦЭМ!$D$39:$D$782,СВЦЭМ!$A$39:$A$782,$A85,СВЦЭМ!$B$39:$B$782,K$83)+'СЕТ СН'!$H$11+СВЦЭМ!$D$10+'СЕТ СН'!$H$6-'СЕТ СН'!$H$23</f>
        <v>1490.7538374300002</v>
      </c>
      <c r="L85" s="36">
        <f>SUMIFS(СВЦЭМ!$D$39:$D$782,СВЦЭМ!$A$39:$A$782,$A85,СВЦЭМ!$B$39:$B$782,L$83)+'СЕТ СН'!$H$11+СВЦЭМ!$D$10+'СЕТ СН'!$H$6-'СЕТ СН'!$H$23</f>
        <v>1509.4405305700002</v>
      </c>
      <c r="M85" s="36">
        <f>SUMIFS(СВЦЭМ!$D$39:$D$782,СВЦЭМ!$A$39:$A$782,$A85,СВЦЭМ!$B$39:$B$782,M$83)+'СЕТ СН'!$H$11+СВЦЭМ!$D$10+'СЕТ СН'!$H$6-'СЕТ СН'!$H$23</f>
        <v>1496.34477238</v>
      </c>
      <c r="N85" s="36">
        <f>SUMIFS(СВЦЭМ!$D$39:$D$782,СВЦЭМ!$A$39:$A$782,$A85,СВЦЭМ!$B$39:$B$782,N$83)+'СЕТ СН'!$H$11+СВЦЭМ!$D$10+'СЕТ СН'!$H$6-'СЕТ СН'!$H$23</f>
        <v>1526.9792594199998</v>
      </c>
      <c r="O85" s="36">
        <f>SUMIFS(СВЦЭМ!$D$39:$D$782,СВЦЭМ!$A$39:$A$782,$A85,СВЦЭМ!$B$39:$B$782,O$83)+'СЕТ СН'!$H$11+СВЦЭМ!$D$10+'СЕТ СН'!$H$6-'СЕТ СН'!$H$23</f>
        <v>1563.3508046000002</v>
      </c>
      <c r="P85" s="36">
        <f>SUMIFS(СВЦЭМ!$D$39:$D$782,СВЦЭМ!$A$39:$A$782,$A85,СВЦЭМ!$B$39:$B$782,P$83)+'СЕТ СН'!$H$11+СВЦЭМ!$D$10+'СЕТ СН'!$H$6-'СЕТ СН'!$H$23</f>
        <v>1610.64420122</v>
      </c>
      <c r="Q85" s="36">
        <f>SUMIFS(СВЦЭМ!$D$39:$D$782,СВЦЭМ!$A$39:$A$782,$A85,СВЦЭМ!$B$39:$B$782,Q$83)+'СЕТ СН'!$H$11+СВЦЭМ!$D$10+'СЕТ СН'!$H$6-'СЕТ СН'!$H$23</f>
        <v>1628.4240381599998</v>
      </c>
      <c r="R85" s="36">
        <f>SUMIFS(СВЦЭМ!$D$39:$D$782,СВЦЭМ!$A$39:$A$782,$A85,СВЦЭМ!$B$39:$B$782,R$83)+'СЕТ СН'!$H$11+СВЦЭМ!$D$10+'СЕТ СН'!$H$6-'СЕТ СН'!$H$23</f>
        <v>1630.70434755</v>
      </c>
      <c r="S85" s="36">
        <f>SUMIFS(СВЦЭМ!$D$39:$D$782,СВЦЭМ!$A$39:$A$782,$A85,СВЦЭМ!$B$39:$B$782,S$83)+'СЕТ СН'!$H$11+СВЦЭМ!$D$10+'СЕТ СН'!$H$6-'СЕТ СН'!$H$23</f>
        <v>1624.6377087199999</v>
      </c>
      <c r="T85" s="36">
        <f>SUMIFS(СВЦЭМ!$D$39:$D$782,СВЦЭМ!$A$39:$A$782,$A85,СВЦЭМ!$B$39:$B$782,T$83)+'СЕТ СН'!$H$11+СВЦЭМ!$D$10+'СЕТ СН'!$H$6-'СЕТ СН'!$H$23</f>
        <v>1560.2073489999998</v>
      </c>
      <c r="U85" s="36">
        <f>SUMIFS(СВЦЭМ!$D$39:$D$782,СВЦЭМ!$A$39:$A$782,$A85,СВЦЭМ!$B$39:$B$782,U$83)+'СЕТ СН'!$H$11+СВЦЭМ!$D$10+'СЕТ СН'!$H$6-'СЕТ СН'!$H$23</f>
        <v>1485.0848926999997</v>
      </c>
      <c r="V85" s="36">
        <f>SUMIFS(СВЦЭМ!$D$39:$D$782,СВЦЭМ!$A$39:$A$782,$A85,СВЦЭМ!$B$39:$B$782,V$83)+'СЕТ СН'!$H$11+СВЦЭМ!$D$10+'СЕТ СН'!$H$6-'СЕТ СН'!$H$23</f>
        <v>1448.0927089699999</v>
      </c>
      <c r="W85" s="36">
        <f>SUMIFS(СВЦЭМ!$D$39:$D$782,СВЦЭМ!$A$39:$A$782,$A85,СВЦЭМ!$B$39:$B$782,W$83)+'СЕТ СН'!$H$11+СВЦЭМ!$D$10+'СЕТ СН'!$H$6-'СЕТ СН'!$H$23</f>
        <v>1446.70577895</v>
      </c>
      <c r="X85" s="36">
        <f>SUMIFS(СВЦЭМ!$D$39:$D$782,СВЦЭМ!$A$39:$A$782,$A85,СВЦЭМ!$B$39:$B$782,X$83)+'СЕТ СН'!$H$11+СВЦЭМ!$D$10+'СЕТ СН'!$H$6-'СЕТ СН'!$H$23</f>
        <v>1474.7520659699999</v>
      </c>
      <c r="Y85" s="36">
        <f>SUMIFS(СВЦЭМ!$D$39:$D$782,СВЦЭМ!$A$39:$A$782,$A85,СВЦЭМ!$B$39:$B$782,Y$83)+'СЕТ СН'!$H$11+СВЦЭМ!$D$10+'СЕТ СН'!$H$6-'СЕТ СН'!$H$23</f>
        <v>1521.9753813799998</v>
      </c>
    </row>
    <row r="86" spans="1:27" ht="15.75" x14ac:dyDescent="0.2">
      <c r="A86" s="35">
        <f t="shared" ref="A86:A114" si="2">A85+1</f>
        <v>44289</v>
      </c>
      <c r="B86" s="36">
        <f>SUMIFS(СВЦЭМ!$D$39:$D$782,СВЦЭМ!$A$39:$A$782,$A86,СВЦЭМ!$B$39:$B$782,B$83)+'СЕТ СН'!$H$11+СВЦЭМ!$D$10+'СЕТ СН'!$H$6-'СЕТ СН'!$H$23</f>
        <v>1617.1970456499998</v>
      </c>
      <c r="C86" s="36">
        <f>SUMIFS(СВЦЭМ!$D$39:$D$782,СВЦЭМ!$A$39:$A$782,$A86,СВЦЭМ!$B$39:$B$782,C$83)+'СЕТ СН'!$H$11+СВЦЭМ!$D$10+'СЕТ СН'!$H$6-'СЕТ СН'!$H$23</f>
        <v>1673.3627615199998</v>
      </c>
      <c r="D86" s="36">
        <f>SUMIFS(СВЦЭМ!$D$39:$D$782,СВЦЭМ!$A$39:$A$782,$A86,СВЦЭМ!$B$39:$B$782,D$83)+'СЕТ СН'!$H$11+СВЦЭМ!$D$10+'СЕТ СН'!$H$6-'СЕТ СН'!$H$23</f>
        <v>1709.6094097999999</v>
      </c>
      <c r="E86" s="36">
        <f>SUMIFS(СВЦЭМ!$D$39:$D$782,СВЦЭМ!$A$39:$A$782,$A86,СВЦЭМ!$B$39:$B$782,E$83)+'СЕТ СН'!$H$11+СВЦЭМ!$D$10+'СЕТ СН'!$H$6-'СЕТ СН'!$H$23</f>
        <v>1695.43114896</v>
      </c>
      <c r="F86" s="36">
        <f>SUMIFS(СВЦЭМ!$D$39:$D$782,СВЦЭМ!$A$39:$A$782,$A86,СВЦЭМ!$B$39:$B$782,F$83)+'СЕТ СН'!$H$11+СВЦЭМ!$D$10+'СЕТ СН'!$H$6-'СЕТ СН'!$H$23</f>
        <v>1711.21075122</v>
      </c>
      <c r="G86" s="36">
        <f>SUMIFS(СВЦЭМ!$D$39:$D$782,СВЦЭМ!$A$39:$A$782,$A86,СВЦЭМ!$B$39:$B$782,G$83)+'СЕТ СН'!$H$11+СВЦЭМ!$D$10+'СЕТ СН'!$H$6-'СЕТ СН'!$H$23</f>
        <v>1697.7537024899998</v>
      </c>
      <c r="H86" s="36">
        <f>SUMIFS(СВЦЭМ!$D$39:$D$782,СВЦЭМ!$A$39:$A$782,$A86,СВЦЭМ!$B$39:$B$782,H$83)+'СЕТ СН'!$H$11+СВЦЭМ!$D$10+'СЕТ СН'!$H$6-'СЕТ СН'!$H$23</f>
        <v>1610.2861130699998</v>
      </c>
      <c r="I86" s="36">
        <f>SUMIFS(СВЦЭМ!$D$39:$D$782,СВЦЭМ!$A$39:$A$782,$A86,СВЦЭМ!$B$39:$B$782,I$83)+'СЕТ СН'!$H$11+СВЦЭМ!$D$10+'СЕТ СН'!$H$6-'СЕТ СН'!$H$23</f>
        <v>1574.6394416500002</v>
      </c>
      <c r="J86" s="36">
        <f>SUMIFS(СВЦЭМ!$D$39:$D$782,СВЦЭМ!$A$39:$A$782,$A86,СВЦЭМ!$B$39:$B$782,J$83)+'СЕТ СН'!$H$11+СВЦЭМ!$D$10+'СЕТ СН'!$H$6-'СЕТ СН'!$H$23</f>
        <v>1512.1846805199998</v>
      </c>
      <c r="K86" s="36">
        <f>SUMIFS(СВЦЭМ!$D$39:$D$782,СВЦЭМ!$A$39:$A$782,$A86,СВЦЭМ!$B$39:$B$782,K$83)+'СЕТ СН'!$H$11+СВЦЭМ!$D$10+'СЕТ СН'!$H$6-'СЕТ СН'!$H$23</f>
        <v>1452.1903247199998</v>
      </c>
      <c r="L86" s="36">
        <f>SUMIFS(СВЦЭМ!$D$39:$D$782,СВЦЭМ!$A$39:$A$782,$A86,СВЦЭМ!$B$39:$B$782,L$83)+'СЕТ СН'!$H$11+СВЦЭМ!$D$10+'СЕТ СН'!$H$6-'СЕТ СН'!$H$23</f>
        <v>1460.8792953399998</v>
      </c>
      <c r="M86" s="36">
        <f>SUMIFS(СВЦЭМ!$D$39:$D$782,СВЦЭМ!$A$39:$A$782,$A86,СВЦЭМ!$B$39:$B$782,M$83)+'СЕТ СН'!$H$11+СВЦЭМ!$D$10+'СЕТ СН'!$H$6-'СЕТ СН'!$H$23</f>
        <v>1472.3782459200002</v>
      </c>
      <c r="N86" s="36">
        <f>SUMIFS(СВЦЭМ!$D$39:$D$782,СВЦЭМ!$A$39:$A$782,$A86,СВЦЭМ!$B$39:$B$782,N$83)+'СЕТ СН'!$H$11+СВЦЭМ!$D$10+'СЕТ СН'!$H$6-'СЕТ СН'!$H$23</f>
        <v>1507.9926364500002</v>
      </c>
      <c r="O86" s="36">
        <f>SUMIFS(СВЦЭМ!$D$39:$D$782,СВЦЭМ!$A$39:$A$782,$A86,СВЦЭМ!$B$39:$B$782,O$83)+'СЕТ СН'!$H$11+СВЦЭМ!$D$10+'СЕТ СН'!$H$6-'СЕТ СН'!$H$23</f>
        <v>1552.3703772600002</v>
      </c>
      <c r="P86" s="36">
        <f>SUMIFS(СВЦЭМ!$D$39:$D$782,СВЦЭМ!$A$39:$A$782,$A86,СВЦЭМ!$B$39:$B$782,P$83)+'СЕТ СН'!$H$11+СВЦЭМ!$D$10+'СЕТ СН'!$H$6-'СЕТ СН'!$H$23</f>
        <v>1608.0581539599998</v>
      </c>
      <c r="Q86" s="36">
        <f>SUMIFS(СВЦЭМ!$D$39:$D$782,СВЦЭМ!$A$39:$A$782,$A86,СВЦЭМ!$B$39:$B$782,Q$83)+'СЕТ СН'!$H$11+СВЦЭМ!$D$10+'СЕТ СН'!$H$6-'СЕТ СН'!$H$23</f>
        <v>1632.1124907499998</v>
      </c>
      <c r="R86" s="36">
        <f>SUMIFS(СВЦЭМ!$D$39:$D$782,СВЦЭМ!$A$39:$A$782,$A86,СВЦЭМ!$B$39:$B$782,R$83)+'СЕТ СН'!$H$11+СВЦЭМ!$D$10+'СЕТ СН'!$H$6-'СЕТ СН'!$H$23</f>
        <v>1621.4338082099998</v>
      </c>
      <c r="S86" s="36">
        <f>SUMIFS(СВЦЭМ!$D$39:$D$782,СВЦЭМ!$A$39:$A$782,$A86,СВЦЭМ!$B$39:$B$782,S$83)+'СЕТ СН'!$H$11+СВЦЭМ!$D$10+'СЕТ СН'!$H$6-'СЕТ СН'!$H$23</f>
        <v>1601.83559345</v>
      </c>
      <c r="T86" s="36">
        <f>SUMIFS(СВЦЭМ!$D$39:$D$782,СВЦЭМ!$A$39:$A$782,$A86,СВЦЭМ!$B$39:$B$782,T$83)+'СЕТ СН'!$H$11+СВЦЭМ!$D$10+'СЕТ СН'!$H$6-'СЕТ СН'!$H$23</f>
        <v>1518.9070039100002</v>
      </c>
      <c r="U86" s="36">
        <f>SUMIFS(СВЦЭМ!$D$39:$D$782,СВЦЭМ!$A$39:$A$782,$A86,СВЦЭМ!$B$39:$B$782,U$83)+'СЕТ СН'!$H$11+СВЦЭМ!$D$10+'СЕТ СН'!$H$6-'СЕТ СН'!$H$23</f>
        <v>1436.0252098999999</v>
      </c>
      <c r="V86" s="36">
        <f>SUMIFS(СВЦЭМ!$D$39:$D$782,СВЦЭМ!$A$39:$A$782,$A86,СВЦЭМ!$B$39:$B$782,V$83)+'СЕТ СН'!$H$11+СВЦЭМ!$D$10+'СЕТ СН'!$H$6-'СЕТ СН'!$H$23</f>
        <v>1410.3359724900001</v>
      </c>
      <c r="W86" s="36">
        <f>SUMIFS(СВЦЭМ!$D$39:$D$782,СВЦЭМ!$A$39:$A$782,$A86,СВЦЭМ!$B$39:$B$782,W$83)+'СЕТ СН'!$H$11+СВЦЭМ!$D$10+'СЕТ СН'!$H$6-'СЕТ СН'!$H$23</f>
        <v>1406.23034921</v>
      </c>
      <c r="X86" s="36">
        <f>SUMIFS(СВЦЭМ!$D$39:$D$782,СВЦЭМ!$A$39:$A$782,$A86,СВЦЭМ!$B$39:$B$782,X$83)+'СЕТ СН'!$H$11+СВЦЭМ!$D$10+'СЕТ СН'!$H$6-'СЕТ СН'!$H$23</f>
        <v>1431.50105177</v>
      </c>
      <c r="Y86" s="36">
        <f>SUMIFS(СВЦЭМ!$D$39:$D$782,СВЦЭМ!$A$39:$A$782,$A86,СВЦЭМ!$B$39:$B$782,Y$83)+'СЕТ СН'!$H$11+СВЦЭМ!$D$10+'СЕТ СН'!$H$6-'СЕТ СН'!$H$23</f>
        <v>1486.2804116899997</v>
      </c>
    </row>
    <row r="87" spans="1:27" ht="15.75" x14ac:dyDescent="0.2">
      <c r="A87" s="35">
        <f t="shared" si="2"/>
        <v>44290</v>
      </c>
      <c r="B87" s="36">
        <f>SUMIFS(СВЦЭМ!$D$39:$D$782,СВЦЭМ!$A$39:$A$782,$A87,СВЦЭМ!$B$39:$B$782,B$83)+'СЕТ СН'!$H$11+СВЦЭМ!$D$10+'СЕТ СН'!$H$6-'СЕТ СН'!$H$23</f>
        <v>1563.3440831399998</v>
      </c>
      <c r="C87" s="36">
        <f>SUMIFS(СВЦЭМ!$D$39:$D$782,СВЦЭМ!$A$39:$A$782,$A87,СВЦЭМ!$B$39:$B$782,C$83)+'СЕТ СН'!$H$11+СВЦЭМ!$D$10+'СЕТ СН'!$H$6-'СЕТ СН'!$H$23</f>
        <v>1646.3016395300001</v>
      </c>
      <c r="D87" s="36">
        <f>SUMIFS(СВЦЭМ!$D$39:$D$782,СВЦЭМ!$A$39:$A$782,$A87,СВЦЭМ!$B$39:$B$782,D$83)+'СЕТ СН'!$H$11+СВЦЭМ!$D$10+'СЕТ СН'!$H$6-'СЕТ СН'!$H$23</f>
        <v>1691.9266888799998</v>
      </c>
      <c r="E87" s="36">
        <f>SUMIFS(СВЦЭМ!$D$39:$D$782,СВЦЭМ!$A$39:$A$782,$A87,СВЦЭМ!$B$39:$B$782,E$83)+'СЕТ СН'!$H$11+СВЦЭМ!$D$10+'СЕТ СН'!$H$6-'СЕТ СН'!$H$23</f>
        <v>1699.23918177</v>
      </c>
      <c r="F87" s="36">
        <f>SUMIFS(СВЦЭМ!$D$39:$D$782,СВЦЭМ!$A$39:$A$782,$A87,СВЦЭМ!$B$39:$B$782,F$83)+'СЕТ СН'!$H$11+СВЦЭМ!$D$10+'СЕТ СН'!$H$6-'СЕТ СН'!$H$23</f>
        <v>1711.4448350100001</v>
      </c>
      <c r="G87" s="36">
        <f>SUMIFS(СВЦЭМ!$D$39:$D$782,СВЦЭМ!$A$39:$A$782,$A87,СВЦЭМ!$B$39:$B$782,G$83)+'СЕТ СН'!$H$11+СВЦЭМ!$D$10+'СЕТ СН'!$H$6-'СЕТ СН'!$H$23</f>
        <v>1702.1122443899999</v>
      </c>
      <c r="H87" s="36">
        <f>SUMIFS(СВЦЭМ!$D$39:$D$782,СВЦЭМ!$A$39:$A$782,$A87,СВЦЭМ!$B$39:$B$782,H$83)+'СЕТ СН'!$H$11+СВЦЭМ!$D$10+'СЕТ СН'!$H$6-'СЕТ СН'!$H$23</f>
        <v>1682.4378272200001</v>
      </c>
      <c r="I87" s="36">
        <f>SUMIFS(СВЦЭМ!$D$39:$D$782,СВЦЭМ!$A$39:$A$782,$A87,СВЦЭМ!$B$39:$B$782,I$83)+'СЕТ СН'!$H$11+СВЦЭМ!$D$10+'СЕТ СН'!$H$6-'СЕТ СН'!$H$23</f>
        <v>1621.1605920000002</v>
      </c>
      <c r="J87" s="36">
        <f>SUMIFS(СВЦЭМ!$D$39:$D$782,СВЦЭМ!$A$39:$A$782,$A87,СВЦЭМ!$B$39:$B$782,J$83)+'СЕТ СН'!$H$11+СВЦЭМ!$D$10+'СЕТ СН'!$H$6-'СЕТ СН'!$H$23</f>
        <v>1542.34414457</v>
      </c>
      <c r="K87" s="36">
        <f>SUMIFS(СВЦЭМ!$D$39:$D$782,СВЦЭМ!$A$39:$A$782,$A87,СВЦЭМ!$B$39:$B$782,K$83)+'СЕТ СН'!$H$11+СВЦЭМ!$D$10+'СЕТ СН'!$H$6-'СЕТ СН'!$H$23</f>
        <v>1470.0198406</v>
      </c>
      <c r="L87" s="36">
        <f>SUMIFS(СВЦЭМ!$D$39:$D$782,СВЦЭМ!$A$39:$A$782,$A87,СВЦЭМ!$B$39:$B$782,L$83)+'СЕТ СН'!$H$11+СВЦЭМ!$D$10+'СЕТ СН'!$H$6-'СЕТ СН'!$H$23</f>
        <v>1451.0302363199999</v>
      </c>
      <c r="M87" s="36">
        <f>SUMIFS(СВЦЭМ!$D$39:$D$782,СВЦЭМ!$A$39:$A$782,$A87,СВЦЭМ!$B$39:$B$782,M$83)+'СЕТ СН'!$H$11+СВЦЭМ!$D$10+'СЕТ СН'!$H$6-'СЕТ СН'!$H$23</f>
        <v>1456.9001536999999</v>
      </c>
      <c r="N87" s="36">
        <f>SUMIFS(СВЦЭМ!$D$39:$D$782,СВЦЭМ!$A$39:$A$782,$A87,СВЦЭМ!$B$39:$B$782,N$83)+'СЕТ СН'!$H$11+СВЦЭМ!$D$10+'СЕТ СН'!$H$6-'СЕТ СН'!$H$23</f>
        <v>1479.0291487300001</v>
      </c>
      <c r="O87" s="36">
        <f>SUMIFS(СВЦЭМ!$D$39:$D$782,СВЦЭМ!$A$39:$A$782,$A87,СВЦЭМ!$B$39:$B$782,O$83)+'СЕТ СН'!$H$11+СВЦЭМ!$D$10+'СЕТ СН'!$H$6-'СЕТ СН'!$H$23</f>
        <v>1514.6765428600002</v>
      </c>
      <c r="P87" s="36">
        <f>SUMIFS(СВЦЭМ!$D$39:$D$782,СВЦЭМ!$A$39:$A$782,$A87,СВЦЭМ!$B$39:$B$782,P$83)+'СЕТ СН'!$H$11+СВЦЭМ!$D$10+'СЕТ СН'!$H$6-'СЕТ СН'!$H$23</f>
        <v>1569.2702691</v>
      </c>
      <c r="Q87" s="36">
        <f>SUMIFS(СВЦЭМ!$D$39:$D$782,СВЦЭМ!$A$39:$A$782,$A87,СВЦЭМ!$B$39:$B$782,Q$83)+'СЕТ СН'!$H$11+СВЦЭМ!$D$10+'СЕТ СН'!$H$6-'СЕТ СН'!$H$23</f>
        <v>1600.5040129899999</v>
      </c>
      <c r="R87" s="36">
        <f>SUMIFS(СВЦЭМ!$D$39:$D$782,СВЦЭМ!$A$39:$A$782,$A87,СВЦЭМ!$B$39:$B$782,R$83)+'СЕТ СН'!$H$11+СВЦЭМ!$D$10+'СЕТ СН'!$H$6-'СЕТ СН'!$H$23</f>
        <v>1592.8795415</v>
      </c>
      <c r="S87" s="36">
        <f>SUMIFS(СВЦЭМ!$D$39:$D$782,СВЦЭМ!$A$39:$A$782,$A87,СВЦЭМ!$B$39:$B$782,S$83)+'СЕТ СН'!$H$11+СВЦЭМ!$D$10+'СЕТ СН'!$H$6-'СЕТ СН'!$H$23</f>
        <v>1558.75732268</v>
      </c>
      <c r="T87" s="36">
        <f>SUMIFS(СВЦЭМ!$D$39:$D$782,СВЦЭМ!$A$39:$A$782,$A87,СВЦЭМ!$B$39:$B$782,T$83)+'СЕТ СН'!$H$11+СВЦЭМ!$D$10+'СЕТ СН'!$H$6-'СЕТ СН'!$H$23</f>
        <v>1461.6330309499999</v>
      </c>
      <c r="U87" s="36">
        <f>SUMIFS(СВЦЭМ!$D$39:$D$782,СВЦЭМ!$A$39:$A$782,$A87,СВЦЭМ!$B$39:$B$782,U$83)+'СЕТ СН'!$H$11+СВЦЭМ!$D$10+'СЕТ СН'!$H$6-'СЕТ СН'!$H$23</f>
        <v>1385.4169399699999</v>
      </c>
      <c r="V87" s="36">
        <f>SUMIFS(СВЦЭМ!$D$39:$D$782,СВЦЭМ!$A$39:$A$782,$A87,СВЦЭМ!$B$39:$B$782,V$83)+'СЕТ СН'!$H$11+СВЦЭМ!$D$10+'СЕТ СН'!$H$6-'СЕТ СН'!$H$23</f>
        <v>1380.25227612</v>
      </c>
      <c r="W87" s="36">
        <f>SUMIFS(СВЦЭМ!$D$39:$D$782,СВЦЭМ!$A$39:$A$782,$A87,СВЦЭМ!$B$39:$B$782,W$83)+'СЕТ СН'!$H$11+СВЦЭМ!$D$10+'СЕТ СН'!$H$6-'СЕТ СН'!$H$23</f>
        <v>1394.32628482</v>
      </c>
      <c r="X87" s="36">
        <f>SUMIFS(СВЦЭМ!$D$39:$D$782,СВЦЭМ!$A$39:$A$782,$A87,СВЦЭМ!$B$39:$B$782,X$83)+'СЕТ СН'!$H$11+СВЦЭМ!$D$10+'СЕТ СН'!$H$6-'СЕТ СН'!$H$23</f>
        <v>1419.8817106199999</v>
      </c>
      <c r="Y87" s="36">
        <f>SUMIFS(СВЦЭМ!$D$39:$D$782,СВЦЭМ!$A$39:$A$782,$A87,СВЦЭМ!$B$39:$B$782,Y$83)+'СЕТ СН'!$H$11+СВЦЭМ!$D$10+'СЕТ СН'!$H$6-'СЕТ СН'!$H$23</f>
        <v>1470.0251954099999</v>
      </c>
    </row>
    <row r="88" spans="1:27" ht="15.75" x14ac:dyDescent="0.2">
      <c r="A88" s="35">
        <f t="shared" si="2"/>
        <v>44291</v>
      </c>
      <c r="B88" s="36">
        <f>SUMIFS(СВЦЭМ!$D$39:$D$782,СВЦЭМ!$A$39:$A$782,$A88,СВЦЭМ!$B$39:$B$782,B$83)+'СЕТ СН'!$H$11+СВЦЭМ!$D$10+'СЕТ СН'!$H$6-'СЕТ СН'!$H$23</f>
        <v>1554.2503761399998</v>
      </c>
      <c r="C88" s="36">
        <f>SUMIFS(СВЦЭМ!$D$39:$D$782,СВЦЭМ!$A$39:$A$782,$A88,СВЦЭМ!$B$39:$B$782,C$83)+'СЕТ СН'!$H$11+СВЦЭМ!$D$10+'СЕТ СН'!$H$6-'СЕТ СН'!$H$23</f>
        <v>1644.9846312899999</v>
      </c>
      <c r="D88" s="36">
        <f>SUMIFS(СВЦЭМ!$D$39:$D$782,СВЦЭМ!$A$39:$A$782,$A88,СВЦЭМ!$B$39:$B$782,D$83)+'СЕТ СН'!$H$11+СВЦЭМ!$D$10+'СЕТ СН'!$H$6-'СЕТ СН'!$H$23</f>
        <v>1700.9339962899999</v>
      </c>
      <c r="E88" s="36">
        <f>SUMIFS(СВЦЭМ!$D$39:$D$782,СВЦЭМ!$A$39:$A$782,$A88,СВЦЭМ!$B$39:$B$782,E$83)+'СЕТ СН'!$H$11+СВЦЭМ!$D$10+'СЕТ СН'!$H$6-'СЕТ СН'!$H$23</f>
        <v>1708.5299458599998</v>
      </c>
      <c r="F88" s="36">
        <f>SUMIFS(СВЦЭМ!$D$39:$D$782,СВЦЭМ!$A$39:$A$782,$A88,СВЦЭМ!$B$39:$B$782,F$83)+'СЕТ СН'!$H$11+СВЦЭМ!$D$10+'СЕТ СН'!$H$6-'СЕТ СН'!$H$23</f>
        <v>1712.1398153</v>
      </c>
      <c r="G88" s="36">
        <f>SUMIFS(СВЦЭМ!$D$39:$D$782,СВЦЭМ!$A$39:$A$782,$A88,СВЦЭМ!$B$39:$B$782,G$83)+'СЕТ СН'!$H$11+СВЦЭМ!$D$10+'СЕТ СН'!$H$6-'СЕТ СН'!$H$23</f>
        <v>1709.8368562199998</v>
      </c>
      <c r="H88" s="36">
        <f>SUMIFS(СВЦЭМ!$D$39:$D$782,СВЦЭМ!$A$39:$A$782,$A88,СВЦЭМ!$B$39:$B$782,H$83)+'СЕТ СН'!$H$11+СВЦЭМ!$D$10+'СЕТ СН'!$H$6-'СЕТ СН'!$H$23</f>
        <v>1656.16255731</v>
      </c>
      <c r="I88" s="36">
        <f>SUMIFS(СВЦЭМ!$D$39:$D$782,СВЦЭМ!$A$39:$A$782,$A88,СВЦЭМ!$B$39:$B$782,I$83)+'СЕТ СН'!$H$11+СВЦЭМ!$D$10+'СЕТ СН'!$H$6-'СЕТ СН'!$H$23</f>
        <v>1580.9262570000001</v>
      </c>
      <c r="J88" s="36">
        <f>SUMIFS(СВЦЭМ!$D$39:$D$782,СВЦЭМ!$A$39:$A$782,$A88,СВЦЭМ!$B$39:$B$782,J$83)+'СЕТ СН'!$H$11+СВЦЭМ!$D$10+'СЕТ СН'!$H$6-'СЕТ СН'!$H$23</f>
        <v>1540.7572816500001</v>
      </c>
      <c r="K88" s="36">
        <f>SUMIFS(СВЦЭМ!$D$39:$D$782,СВЦЭМ!$A$39:$A$782,$A88,СВЦЭМ!$B$39:$B$782,K$83)+'СЕТ СН'!$H$11+СВЦЭМ!$D$10+'СЕТ СН'!$H$6-'СЕТ СН'!$H$23</f>
        <v>1498.2699310899998</v>
      </c>
      <c r="L88" s="36">
        <f>SUMIFS(СВЦЭМ!$D$39:$D$782,СВЦЭМ!$A$39:$A$782,$A88,СВЦЭМ!$B$39:$B$782,L$83)+'СЕТ СН'!$H$11+СВЦЭМ!$D$10+'СЕТ СН'!$H$6-'СЕТ СН'!$H$23</f>
        <v>1514.9046528700001</v>
      </c>
      <c r="M88" s="36">
        <f>SUMIFS(СВЦЭМ!$D$39:$D$782,СВЦЭМ!$A$39:$A$782,$A88,СВЦЭМ!$B$39:$B$782,M$83)+'СЕТ СН'!$H$11+СВЦЭМ!$D$10+'СЕТ СН'!$H$6-'СЕТ СН'!$H$23</f>
        <v>1508.0549567200001</v>
      </c>
      <c r="N88" s="36">
        <f>SUMIFS(СВЦЭМ!$D$39:$D$782,СВЦЭМ!$A$39:$A$782,$A88,СВЦЭМ!$B$39:$B$782,N$83)+'СЕТ СН'!$H$11+СВЦЭМ!$D$10+'СЕТ СН'!$H$6-'СЕТ СН'!$H$23</f>
        <v>1509.3373981599998</v>
      </c>
      <c r="O88" s="36">
        <f>SUMIFS(СВЦЭМ!$D$39:$D$782,СВЦЭМ!$A$39:$A$782,$A88,СВЦЭМ!$B$39:$B$782,O$83)+'СЕТ СН'!$H$11+СВЦЭМ!$D$10+'СЕТ СН'!$H$6-'СЕТ СН'!$H$23</f>
        <v>1549.2171578799998</v>
      </c>
      <c r="P88" s="36">
        <f>SUMIFS(СВЦЭМ!$D$39:$D$782,СВЦЭМ!$A$39:$A$782,$A88,СВЦЭМ!$B$39:$B$782,P$83)+'СЕТ СН'!$H$11+СВЦЭМ!$D$10+'СЕТ СН'!$H$6-'СЕТ СН'!$H$23</f>
        <v>1602.7609895300002</v>
      </c>
      <c r="Q88" s="36">
        <f>SUMIFS(СВЦЭМ!$D$39:$D$782,СВЦЭМ!$A$39:$A$782,$A88,СВЦЭМ!$B$39:$B$782,Q$83)+'СЕТ СН'!$H$11+СВЦЭМ!$D$10+'СЕТ СН'!$H$6-'СЕТ СН'!$H$23</f>
        <v>1625.4538583600001</v>
      </c>
      <c r="R88" s="36">
        <f>SUMIFS(СВЦЭМ!$D$39:$D$782,СВЦЭМ!$A$39:$A$782,$A88,СВЦЭМ!$B$39:$B$782,R$83)+'СЕТ СН'!$H$11+СВЦЭМ!$D$10+'СЕТ СН'!$H$6-'СЕТ СН'!$H$23</f>
        <v>1613.9187179800001</v>
      </c>
      <c r="S88" s="36">
        <f>SUMIFS(СВЦЭМ!$D$39:$D$782,СВЦЭМ!$A$39:$A$782,$A88,СВЦЭМ!$B$39:$B$782,S$83)+'СЕТ СН'!$H$11+СВЦЭМ!$D$10+'СЕТ СН'!$H$6-'СЕТ СН'!$H$23</f>
        <v>1588.4312302799999</v>
      </c>
      <c r="T88" s="36">
        <f>SUMIFS(СВЦЭМ!$D$39:$D$782,СВЦЭМ!$A$39:$A$782,$A88,СВЦЭМ!$B$39:$B$782,T$83)+'СЕТ СН'!$H$11+СВЦЭМ!$D$10+'СЕТ СН'!$H$6-'СЕТ СН'!$H$23</f>
        <v>1519.8799187499999</v>
      </c>
      <c r="U88" s="36">
        <f>SUMIFS(СВЦЭМ!$D$39:$D$782,СВЦЭМ!$A$39:$A$782,$A88,СВЦЭМ!$B$39:$B$782,U$83)+'СЕТ СН'!$H$11+СВЦЭМ!$D$10+'СЕТ СН'!$H$6-'СЕТ СН'!$H$23</f>
        <v>1464.8268435999998</v>
      </c>
      <c r="V88" s="36">
        <f>SUMIFS(СВЦЭМ!$D$39:$D$782,СВЦЭМ!$A$39:$A$782,$A88,СВЦЭМ!$B$39:$B$782,V$83)+'СЕТ СН'!$H$11+СВЦЭМ!$D$10+'СЕТ СН'!$H$6-'СЕТ СН'!$H$23</f>
        <v>1460.5890444900001</v>
      </c>
      <c r="W88" s="36">
        <f>SUMIFS(СВЦЭМ!$D$39:$D$782,СВЦЭМ!$A$39:$A$782,$A88,СВЦЭМ!$B$39:$B$782,W$83)+'СЕТ СН'!$H$11+СВЦЭМ!$D$10+'СЕТ СН'!$H$6-'СЕТ СН'!$H$23</f>
        <v>1479.76834762</v>
      </c>
      <c r="X88" s="36">
        <f>SUMIFS(СВЦЭМ!$D$39:$D$782,СВЦЭМ!$A$39:$A$782,$A88,СВЦЭМ!$B$39:$B$782,X$83)+'СЕТ СН'!$H$11+СВЦЭМ!$D$10+'СЕТ СН'!$H$6-'СЕТ СН'!$H$23</f>
        <v>1460.52009894</v>
      </c>
      <c r="Y88" s="36">
        <f>SUMIFS(СВЦЭМ!$D$39:$D$782,СВЦЭМ!$A$39:$A$782,$A88,СВЦЭМ!$B$39:$B$782,Y$83)+'СЕТ СН'!$H$11+СВЦЭМ!$D$10+'СЕТ СН'!$H$6-'СЕТ СН'!$H$23</f>
        <v>1484.9985716199999</v>
      </c>
    </row>
    <row r="89" spans="1:27" ht="15.75" x14ac:dyDescent="0.2">
      <c r="A89" s="35">
        <f t="shared" si="2"/>
        <v>44292</v>
      </c>
      <c r="B89" s="36">
        <f>SUMIFS(СВЦЭМ!$D$39:$D$782,СВЦЭМ!$A$39:$A$782,$A89,СВЦЭМ!$B$39:$B$782,B$83)+'СЕТ СН'!$H$11+СВЦЭМ!$D$10+'СЕТ СН'!$H$6-'СЕТ СН'!$H$23</f>
        <v>1495.0000748399998</v>
      </c>
      <c r="C89" s="36">
        <f>SUMIFS(СВЦЭМ!$D$39:$D$782,СВЦЭМ!$A$39:$A$782,$A89,СВЦЭМ!$B$39:$B$782,C$83)+'СЕТ СН'!$H$11+СВЦЭМ!$D$10+'СЕТ СН'!$H$6-'СЕТ СН'!$H$23</f>
        <v>1568.8581470300001</v>
      </c>
      <c r="D89" s="36">
        <f>SUMIFS(СВЦЭМ!$D$39:$D$782,СВЦЭМ!$A$39:$A$782,$A89,СВЦЭМ!$B$39:$B$782,D$83)+'СЕТ СН'!$H$11+СВЦЭМ!$D$10+'СЕТ СН'!$H$6-'СЕТ СН'!$H$23</f>
        <v>1637.7622875100001</v>
      </c>
      <c r="E89" s="36">
        <f>SUMIFS(СВЦЭМ!$D$39:$D$782,СВЦЭМ!$A$39:$A$782,$A89,СВЦЭМ!$B$39:$B$782,E$83)+'СЕТ СН'!$H$11+СВЦЭМ!$D$10+'СЕТ СН'!$H$6-'СЕТ СН'!$H$23</f>
        <v>1646.5658318699998</v>
      </c>
      <c r="F89" s="36">
        <f>SUMIFS(СВЦЭМ!$D$39:$D$782,СВЦЭМ!$A$39:$A$782,$A89,СВЦЭМ!$B$39:$B$782,F$83)+'СЕТ СН'!$H$11+СВЦЭМ!$D$10+'СЕТ СН'!$H$6-'СЕТ СН'!$H$23</f>
        <v>1648.5365527700001</v>
      </c>
      <c r="G89" s="36">
        <f>SUMIFS(СВЦЭМ!$D$39:$D$782,СВЦЭМ!$A$39:$A$782,$A89,СВЦЭМ!$B$39:$B$782,G$83)+'СЕТ СН'!$H$11+СВЦЭМ!$D$10+'СЕТ СН'!$H$6-'СЕТ СН'!$H$23</f>
        <v>1640.2491558400002</v>
      </c>
      <c r="H89" s="36">
        <f>SUMIFS(СВЦЭМ!$D$39:$D$782,СВЦЭМ!$A$39:$A$782,$A89,СВЦЭМ!$B$39:$B$782,H$83)+'СЕТ СН'!$H$11+СВЦЭМ!$D$10+'СЕТ СН'!$H$6-'СЕТ СН'!$H$23</f>
        <v>1608.07859616</v>
      </c>
      <c r="I89" s="36">
        <f>SUMIFS(СВЦЭМ!$D$39:$D$782,СВЦЭМ!$A$39:$A$782,$A89,СВЦЭМ!$B$39:$B$782,I$83)+'СЕТ СН'!$H$11+СВЦЭМ!$D$10+'СЕТ СН'!$H$6-'СЕТ СН'!$H$23</f>
        <v>1545.3383367299998</v>
      </c>
      <c r="J89" s="36">
        <f>SUMIFS(СВЦЭМ!$D$39:$D$782,СВЦЭМ!$A$39:$A$782,$A89,СВЦЭМ!$B$39:$B$782,J$83)+'СЕТ СН'!$H$11+СВЦЭМ!$D$10+'СЕТ СН'!$H$6-'СЕТ СН'!$H$23</f>
        <v>1493.1350152</v>
      </c>
      <c r="K89" s="36">
        <f>SUMIFS(СВЦЭМ!$D$39:$D$782,СВЦЭМ!$A$39:$A$782,$A89,СВЦЭМ!$B$39:$B$782,K$83)+'СЕТ СН'!$H$11+СВЦЭМ!$D$10+'СЕТ СН'!$H$6-'СЕТ СН'!$H$23</f>
        <v>1452.8083695400001</v>
      </c>
      <c r="L89" s="36">
        <f>SUMIFS(СВЦЭМ!$D$39:$D$782,СВЦЭМ!$A$39:$A$782,$A89,СВЦЭМ!$B$39:$B$782,L$83)+'СЕТ СН'!$H$11+СВЦЭМ!$D$10+'СЕТ СН'!$H$6-'СЕТ СН'!$H$23</f>
        <v>1472.1737305799998</v>
      </c>
      <c r="M89" s="36">
        <f>SUMIFS(СВЦЭМ!$D$39:$D$782,СВЦЭМ!$A$39:$A$782,$A89,СВЦЭМ!$B$39:$B$782,M$83)+'СЕТ СН'!$H$11+СВЦЭМ!$D$10+'СЕТ СН'!$H$6-'СЕТ СН'!$H$23</f>
        <v>1488.4694913799999</v>
      </c>
      <c r="N89" s="36">
        <f>SUMIFS(СВЦЭМ!$D$39:$D$782,СВЦЭМ!$A$39:$A$782,$A89,СВЦЭМ!$B$39:$B$782,N$83)+'СЕТ СН'!$H$11+СВЦЭМ!$D$10+'СЕТ СН'!$H$6-'СЕТ СН'!$H$23</f>
        <v>1521.9980025</v>
      </c>
      <c r="O89" s="36">
        <f>SUMIFS(СВЦЭМ!$D$39:$D$782,СВЦЭМ!$A$39:$A$782,$A89,СВЦЭМ!$B$39:$B$782,O$83)+'СЕТ СН'!$H$11+СВЦЭМ!$D$10+'СЕТ СН'!$H$6-'СЕТ СН'!$H$23</f>
        <v>1568.1019333600002</v>
      </c>
      <c r="P89" s="36">
        <f>SUMIFS(СВЦЭМ!$D$39:$D$782,СВЦЭМ!$A$39:$A$782,$A89,СВЦЭМ!$B$39:$B$782,P$83)+'СЕТ СН'!$H$11+СВЦЭМ!$D$10+'СЕТ СН'!$H$6-'СЕТ СН'!$H$23</f>
        <v>1621.0276965500002</v>
      </c>
      <c r="Q89" s="36">
        <f>SUMIFS(СВЦЭМ!$D$39:$D$782,СВЦЭМ!$A$39:$A$782,$A89,СВЦЭМ!$B$39:$B$782,Q$83)+'СЕТ СН'!$H$11+СВЦЭМ!$D$10+'СЕТ СН'!$H$6-'СЕТ СН'!$H$23</f>
        <v>1631.5716561600002</v>
      </c>
      <c r="R89" s="36">
        <f>SUMIFS(СВЦЭМ!$D$39:$D$782,СВЦЭМ!$A$39:$A$782,$A89,СВЦЭМ!$B$39:$B$782,R$83)+'СЕТ СН'!$H$11+СВЦЭМ!$D$10+'СЕТ СН'!$H$6-'СЕТ СН'!$H$23</f>
        <v>1621.4019312300002</v>
      </c>
      <c r="S89" s="36">
        <f>SUMIFS(СВЦЭМ!$D$39:$D$782,СВЦЭМ!$A$39:$A$782,$A89,СВЦЭМ!$B$39:$B$782,S$83)+'СЕТ СН'!$H$11+СВЦЭМ!$D$10+'СЕТ СН'!$H$6-'СЕТ СН'!$H$23</f>
        <v>1600.6844848999999</v>
      </c>
      <c r="T89" s="36">
        <f>SUMIFS(СВЦЭМ!$D$39:$D$782,СВЦЭМ!$A$39:$A$782,$A89,СВЦЭМ!$B$39:$B$782,T$83)+'СЕТ СН'!$H$11+СВЦЭМ!$D$10+'СЕТ СН'!$H$6-'СЕТ СН'!$H$23</f>
        <v>1533.3598659999998</v>
      </c>
      <c r="U89" s="36">
        <f>SUMIFS(СВЦЭМ!$D$39:$D$782,СВЦЭМ!$A$39:$A$782,$A89,СВЦЭМ!$B$39:$B$782,U$83)+'СЕТ СН'!$H$11+СВЦЭМ!$D$10+'СЕТ СН'!$H$6-'СЕТ СН'!$H$23</f>
        <v>1444.0643599999999</v>
      </c>
      <c r="V89" s="36">
        <f>SUMIFS(СВЦЭМ!$D$39:$D$782,СВЦЭМ!$A$39:$A$782,$A89,СВЦЭМ!$B$39:$B$782,V$83)+'СЕТ СН'!$H$11+СВЦЭМ!$D$10+'СЕТ СН'!$H$6-'СЕТ СН'!$H$23</f>
        <v>1394.63571215</v>
      </c>
      <c r="W89" s="36">
        <f>SUMIFS(СВЦЭМ!$D$39:$D$782,СВЦЭМ!$A$39:$A$782,$A89,СВЦЭМ!$B$39:$B$782,W$83)+'СЕТ СН'!$H$11+СВЦЭМ!$D$10+'СЕТ СН'!$H$6-'СЕТ СН'!$H$23</f>
        <v>1411.3789237599999</v>
      </c>
      <c r="X89" s="36">
        <f>SUMIFS(СВЦЭМ!$D$39:$D$782,СВЦЭМ!$A$39:$A$782,$A89,СВЦЭМ!$B$39:$B$782,X$83)+'СЕТ СН'!$H$11+СВЦЭМ!$D$10+'СЕТ СН'!$H$6-'СЕТ СН'!$H$23</f>
        <v>1437.1064880099998</v>
      </c>
      <c r="Y89" s="36">
        <f>SUMIFS(СВЦЭМ!$D$39:$D$782,СВЦЭМ!$A$39:$A$782,$A89,СВЦЭМ!$B$39:$B$782,Y$83)+'СЕТ СН'!$H$11+СВЦЭМ!$D$10+'СЕТ СН'!$H$6-'СЕТ СН'!$H$23</f>
        <v>1500.5161319200001</v>
      </c>
    </row>
    <row r="90" spans="1:27" ht="15.75" x14ac:dyDescent="0.2">
      <c r="A90" s="35">
        <f t="shared" si="2"/>
        <v>44293</v>
      </c>
      <c r="B90" s="36">
        <f>SUMIFS(СВЦЭМ!$D$39:$D$782,СВЦЭМ!$A$39:$A$782,$A90,СВЦЭМ!$B$39:$B$782,B$83)+'СЕТ СН'!$H$11+СВЦЭМ!$D$10+'СЕТ СН'!$H$6-'СЕТ СН'!$H$23</f>
        <v>1590.9570202599998</v>
      </c>
      <c r="C90" s="36">
        <f>SUMIFS(СВЦЭМ!$D$39:$D$782,СВЦЭМ!$A$39:$A$782,$A90,СВЦЭМ!$B$39:$B$782,C$83)+'СЕТ СН'!$H$11+СВЦЭМ!$D$10+'СЕТ СН'!$H$6-'СЕТ СН'!$H$23</f>
        <v>1632.2995178699998</v>
      </c>
      <c r="D90" s="36">
        <f>SUMIFS(СВЦЭМ!$D$39:$D$782,СВЦЭМ!$A$39:$A$782,$A90,СВЦЭМ!$B$39:$B$782,D$83)+'СЕТ СН'!$H$11+СВЦЭМ!$D$10+'СЕТ СН'!$H$6-'СЕТ СН'!$H$23</f>
        <v>1589.8426100199999</v>
      </c>
      <c r="E90" s="36">
        <f>SUMIFS(СВЦЭМ!$D$39:$D$782,СВЦЭМ!$A$39:$A$782,$A90,СВЦЭМ!$B$39:$B$782,E$83)+'СЕТ СН'!$H$11+СВЦЭМ!$D$10+'СЕТ СН'!$H$6-'СЕТ СН'!$H$23</f>
        <v>1585.02547405</v>
      </c>
      <c r="F90" s="36">
        <f>SUMIFS(СВЦЭМ!$D$39:$D$782,СВЦЭМ!$A$39:$A$782,$A90,СВЦЭМ!$B$39:$B$782,F$83)+'СЕТ СН'!$H$11+СВЦЭМ!$D$10+'СЕТ СН'!$H$6-'СЕТ СН'!$H$23</f>
        <v>1589.1406218500001</v>
      </c>
      <c r="G90" s="36">
        <f>SUMIFS(СВЦЭМ!$D$39:$D$782,СВЦЭМ!$A$39:$A$782,$A90,СВЦЭМ!$B$39:$B$782,G$83)+'СЕТ СН'!$H$11+СВЦЭМ!$D$10+'СЕТ СН'!$H$6-'СЕТ СН'!$H$23</f>
        <v>1597.9077821599999</v>
      </c>
      <c r="H90" s="36">
        <f>SUMIFS(СВЦЭМ!$D$39:$D$782,СВЦЭМ!$A$39:$A$782,$A90,СВЦЭМ!$B$39:$B$782,H$83)+'СЕТ СН'!$H$11+СВЦЭМ!$D$10+'СЕТ СН'!$H$6-'СЕТ СН'!$H$23</f>
        <v>1639.5135316599999</v>
      </c>
      <c r="I90" s="36">
        <f>SUMIFS(СВЦЭМ!$D$39:$D$782,СВЦЭМ!$A$39:$A$782,$A90,СВЦЭМ!$B$39:$B$782,I$83)+'СЕТ СН'!$H$11+СВЦЭМ!$D$10+'СЕТ СН'!$H$6-'СЕТ СН'!$H$23</f>
        <v>1603.2035867300001</v>
      </c>
      <c r="J90" s="36">
        <f>SUMIFS(СВЦЭМ!$D$39:$D$782,СВЦЭМ!$A$39:$A$782,$A90,СВЦЭМ!$B$39:$B$782,J$83)+'СЕТ СН'!$H$11+СВЦЭМ!$D$10+'СЕТ СН'!$H$6-'СЕТ СН'!$H$23</f>
        <v>1548.5422257099999</v>
      </c>
      <c r="K90" s="36">
        <f>SUMIFS(СВЦЭМ!$D$39:$D$782,СВЦЭМ!$A$39:$A$782,$A90,СВЦЭМ!$B$39:$B$782,K$83)+'СЕТ СН'!$H$11+СВЦЭМ!$D$10+'СЕТ СН'!$H$6-'СЕТ СН'!$H$23</f>
        <v>1498.0091633500001</v>
      </c>
      <c r="L90" s="36">
        <f>SUMIFS(СВЦЭМ!$D$39:$D$782,СВЦЭМ!$A$39:$A$782,$A90,СВЦЭМ!$B$39:$B$782,L$83)+'СЕТ СН'!$H$11+СВЦЭМ!$D$10+'СЕТ СН'!$H$6-'СЕТ СН'!$H$23</f>
        <v>1505.0196284499998</v>
      </c>
      <c r="M90" s="36">
        <f>SUMIFS(СВЦЭМ!$D$39:$D$782,СВЦЭМ!$A$39:$A$782,$A90,СВЦЭМ!$B$39:$B$782,M$83)+'СЕТ СН'!$H$11+СВЦЭМ!$D$10+'СЕТ СН'!$H$6-'СЕТ СН'!$H$23</f>
        <v>1490.7446248699998</v>
      </c>
      <c r="N90" s="36">
        <f>SUMIFS(СВЦЭМ!$D$39:$D$782,СВЦЭМ!$A$39:$A$782,$A90,СВЦЭМ!$B$39:$B$782,N$83)+'СЕТ СН'!$H$11+СВЦЭМ!$D$10+'СЕТ СН'!$H$6-'СЕТ СН'!$H$23</f>
        <v>1520.8257571200002</v>
      </c>
      <c r="O90" s="36">
        <f>SUMIFS(СВЦЭМ!$D$39:$D$782,СВЦЭМ!$A$39:$A$782,$A90,СВЦЭМ!$B$39:$B$782,O$83)+'СЕТ СН'!$H$11+СВЦЭМ!$D$10+'СЕТ СН'!$H$6-'СЕТ СН'!$H$23</f>
        <v>1549.50032624</v>
      </c>
      <c r="P90" s="36">
        <f>SUMIFS(СВЦЭМ!$D$39:$D$782,СВЦЭМ!$A$39:$A$782,$A90,СВЦЭМ!$B$39:$B$782,P$83)+'СЕТ СН'!$H$11+СВЦЭМ!$D$10+'СЕТ СН'!$H$6-'СЕТ СН'!$H$23</f>
        <v>1595.0056079800001</v>
      </c>
      <c r="Q90" s="36">
        <f>SUMIFS(СВЦЭМ!$D$39:$D$782,СВЦЭМ!$A$39:$A$782,$A90,СВЦЭМ!$B$39:$B$782,Q$83)+'СЕТ СН'!$H$11+СВЦЭМ!$D$10+'СЕТ СН'!$H$6-'СЕТ СН'!$H$23</f>
        <v>1637.67006971</v>
      </c>
      <c r="R90" s="36">
        <f>SUMIFS(СВЦЭМ!$D$39:$D$782,СВЦЭМ!$A$39:$A$782,$A90,СВЦЭМ!$B$39:$B$782,R$83)+'СЕТ СН'!$H$11+СВЦЭМ!$D$10+'СЕТ СН'!$H$6-'СЕТ СН'!$H$23</f>
        <v>1638.1213723300002</v>
      </c>
      <c r="S90" s="36">
        <f>SUMIFS(СВЦЭМ!$D$39:$D$782,СВЦЭМ!$A$39:$A$782,$A90,СВЦЭМ!$B$39:$B$782,S$83)+'СЕТ СН'!$H$11+СВЦЭМ!$D$10+'СЕТ СН'!$H$6-'СЕТ СН'!$H$23</f>
        <v>1600.9993922799999</v>
      </c>
      <c r="T90" s="36">
        <f>SUMIFS(СВЦЭМ!$D$39:$D$782,СВЦЭМ!$A$39:$A$782,$A90,СВЦЭМ!$B$39:$B$782,T$83)+'СЕТ СН'!$H$11+СВЦЭМ!$D$10+'СЕТ СН'!$H$6-'СЕТ СН'!$H$23</f>
        <v>1514.0979286400002</v>
      </c>
      <c r="U90" s="36">
        <f>SUMIFS(СВЦЭМ!$D$39:$D$782,СВЦЭМ!$A$39:$A$782,$A90,СВЦЭМ!$B$39:$B$782,U$83)+'СЕТ СН'!$H$11+СВЦЭМ!$D$10+'СЕТ СН'!$H$6-'СЕТ СН'!$H$23</f>
        <v>1459.01993249</v>
      </c>
      <c r="V90" s="36">
        <f>SUMIFS(СВЦЭМ!$D$39:$D$782,СВЦЭМ!$A$39:$A$782,$A90,СВЦЭМ!$B$39:$B$782,V$83)+'СЕТ СН'!$H$11+СВЦЭМ!$D$10+'СЕТ СН'!$H$6-'СЕТ СН'!$H$23</f>
        <v>1440.6062495900001</v>
      </c>
      <c r="W90" s="36">
        <f>SUMIFS(СВЦЭМ!$D$39:$D$782,СВЦЭМ!$A$39:$A$782,$A90,СВЦЭМ!$B$39:$B$782,W$83)+'СЕТ СН'!$H$11+СВЦЭМ!$D$10+'СЕТ СН'!$H$6-'СЕТ СН'!$H$23</f>
        <v>1441.17449949</v>
      </c>
      <c r="X90" s="36">
        <f>SUMIFS(СВЦЭМ!$D$39:$D$782,СВЦЭМ!$A$39:$A$782,$A90,СВЦЭМ!$B$39:$B$782,X$83)+'СЕТ СН'!$H$11+СВЦЭМ!$D$10+'СЕТ СН'!$H$6-'СЕТ СН'!$H$23</f>
        <v>1456.8302210100001</v>
      </c>
      <c r="Y90" s="36">
        <f>SUMIFS(СВЦЭМ!$D$39:$D$782,СВЦЭМ!$A$39:$A$782,$A90,СВЦЭМ!$B$39:$B$782,Y$83)+'СЕТ СН'!$H$11+СВЦЭМ!$D$10+'СЕТ СН'!$H$6-'СЕТ СН'!$H$23</f>
        <v>1510.7060246000001</v>
      </c>
    </row>
    <row r="91" spans="1:27" ht="15.75" x14ac:dyDescent="0.2">
      <c r="A91" s="35">
        <f t="shared" si="2"/>
        <v>44294</v>
      </c>
      <c r="B91" s="36">
        <f>SUMIFS(СВЦЭМ!$D$39:$D$782,СВЦЭМ!$A$39:$A$782,$A91,СВЦЭМ!$B$39:$B$782,B$83)+'СЕТ СН'!$H$11+СВЦЭМ!$D$10+'СЕТ СН'!$H$6-'СЕТ СН'!$H$23</f>
        <v>1546.1744576400001</v>
      </c>
      <c r="C91" s="36">
        <f>SUMIFS(СВЦЭМ!$D$39:$D$782,СВЦЭМ!$A$39:$A$782,$A91,СВЦЭМ!$B$39:$B$782,C$83)+'СЕТ СН'!$H$11+СВЦЭМ!$D$10+'СЕТ СН'!$H$6-'СЕТ СН'!$H$23</f>
        <v>1623.60270812</v>
      </c>
      <c r="D91" s="36">
        <f>SUMIFS(СВЦЭМ!$D$39:$D$782,СВЦЭМ!$A$39:$A$782,$A91,СВЦЭМ!$B$39:$B$782,D$83)+'СЕТ СН'!$H$11+СВЦЭМ!$D$10+'СЕТ СН'!$H$6-'СЕТ СН'!$H$23</f>
        <v>1605.8476620299998</v>
      </c>
      <c r="E91" s="36">
        <f>SUMIFS(СВЦЭМ!$D$39:$D$782,СВЦЭМ!$A$39:$A$782,$A91,СВЦЭМ!$B$39:$B$782,E$83)+'СЕТ СН'!$H$11+СВЦЭМ!$D$10+'СЕТ СН'!$H$6-'СЕТ СН'!$H$23</f>
        <v>1599.7732346399998</v>
      </c>
      <c r="F91" s="36">
        <f>SUMIFS(СВЦЭМ!$D$39:$D$782,СВЦЭМ!$A$39:$A$782,$A91,СВЦЭМ!$B$39:$B$782,F$83)+'СЕТ СН'!$H$11+СВЦЭМ!$D$10+'СЕТ СН'!$H$6-'СЕТ СН'!$H$23</f>
        <v>1599.4763351800002</v>
      </c>
      <c r="G91" s="36">
        <f>SUMIFS(СВЦЭМ!$D$39:$D$782,СВЦЭМ!$A$39:$A$782,$A91,СВЦЭМ!$B$39:$B$782,G$83)+'СЕТ СН'!$H$11+СВЦЭМ!$D$10+'СЕТ СН'!$H$6-'СЕТ СН'!$H$23</f>
        <v>1613.8333117500001</v>
      </c>
      <c r="H91" s="36">
        <f>SUMIFS(СВЦЭМ!$D$39:$D$782,СВЦЭМ!$A$39:$A$782,$A91,СВЦЭМ!$B$39:$B$782,H$83)+'СЕТ СН'!$H$11+СВЦЭМ!$D$10+'СЕТ СН'!$H$6-'СЕТ СН'!$H$23</f>
        <v>1597.9742445299999</v>
      </c>
      <c r="I91" s="36">
        <f>SUMIFS(СВЦЭМ!$D$39:$D$782,СВЦЭМ!$A$39:$A$782,$A91,СВЦЭМ!$B$39:$B$782,I$83)+'СЕТ СН'!$H$11+СВЦЭМ!$D$10+'СЕТ СН'!$H$6-'СЕТ СН'!$H$23</f>
        <v>1544.7601141</v>
      </c>
      <c r="J91" s="36">
        <f>SUMIFS(СВЦЭМ!$D$39:$D$782,СВЦЭМ!$A$39:$A$782,$A91,СВЦЭМ!$B$39:$B$782,J$83)+'СЕТ СН'!$H$11+СВЦЭМ!$D$10+'СЕТ СН'!$H$6-'СЕТ СН'!$H$23</f>
        <v>1539.59865145</v>
      </c>
      <c r="K91" s="36">
        <f>SUMIFS(СВЦЭМ!$D$39:$D$782,СВЦЭМ!$A$39:$A$782,$A91,СВЦЭМ!$B$39:$B$782,K$83)+'СЕТ СН'!$H$11+СВЦЭМ!$D$10+'СЕТ СН'!$H$6-'СЕТ СН'!$H$23</f>
        <v>1518.20460976</v>
      </c>
      <c r="L91" s="36">
        <f>SUMIFS(СВЦЭМ!$D$39:$D$782,СВЦЭМ!$A$39:$A$782,$A91,СВЦЭМ!$B$39:$B$782,L$83)+'СЕТ СН'!$H$11+СВЦЭМ!$D$10+'СЕТ СН'!$H$6-'СЕТ СН'!$H$23</f>
        <v>1522.8248376199999</v>
      </c>
      <c r="M91" s="36">
        <f>SUMIFS(СВЦЭМ!$D$39:$D$782,СВЦЭМ!$A$39:$A$782,$A91,СВЦЭМ!$B$39:$B$782,M$83)+'СЕТ СН'!$H$11+СВЦЭМ!$D$10+'СЕТ СН'!$H$6-'СЕТ СН'!$H$23</f>
        <v>1531.9851527000001</v>
      </c>
      <c r="N91" s="36">
        <f>SUMIFS(СВЦЭМ!$D$39:$D$782,СВЦЭМ!$A$39:$A$782,$A91,СВЦЭМ!$B$39:$B$782,N$83)+'СЕТ СН'!$H$11+СВЦЭМ!$D$10+'СЕТ СН'!$H$6-'СЕТ СН'!$H$23</f>
        <v>1553.4138110200001</v>
      </c>
      <c r="O91" s="36">
        <f>SUMIFS(СВЦЭМ!$D$39:$D$782,СВЦЭМ!$A$39:$A$782,$A91,СВЦЭМ!$B$39:$B$782,O$83)+'СЕТ СН'!$H$11+СВЦЭМ!$D$10+'СЕТ СН'!$H$6-'СЕТ СН'!$H$23</f>
        <v>1559.0070704599998</v>
      </c>
      <c r="P91" s="36">
        <f>SUMIFS(СВЦЭМ!$D$39:$D$782,СВЦЭМ!$A$39:$A$782,$A91,СВЦЭМ!$B$39:$B$782,P$83)+'СЕТ СН'!$H$11+СВЦЭМ!$D$10+'СЕТ СН'!$H$6-'СЕТ СН'!$H$23</f>
        <v>1561.7442748600001</v>
      </c>
      <c r="Q91" s="36">
        <f>SUMIFS(СВЦЭМ!$D$39:$D$782,СВЦЭМ!$A$39:$A$782,$A91,СВЦЭМ!$B$39:$B$782,Q$83)+'СЕТ СН'!$H$11+СВЦЭМ!$D$10+'СЕТ СН'!$H$6-'СЕТ СН'!$H$23</f>
        <v>1586.4961753399998</v>
      </c>
      <c r="R91" s="36">
        <f>SUMIFS(СВЦЭМ!$D$39:$D$782,СВЦЭМ!$A$39:$A$782,$A91,СВЦЭМ!$B$39:$B$782,R$83)+'СЕТ СН'!$H$11+СВЦЭМ!$D$10+'СЕТ СН'!$H$6-'СЕТ СН'!$H$23</f>
        <v>1575.3577116000001</v>
      </c>
      <c r="S91" s="36">
        <f>SUMIFS(СВЦЭМ!$D$39:$D$782,СВЦЭМ!$A$39:$A$782,$A91,СВЦЭМ!$B$39:$B$782,S$83)+'СЕТ СН'!$H$11+СВЦЭМ!$D$10+'СЕТ СН'!$H$6-'СЕТ СН'!$H$23</f>
        <v>1558.7448517399998</v>
      </c>
      <c r="T91" s="36">
        <f>SUMIFS(СВЦЭМ!$D$39:$D$782,СВЦЭМ!$A$39:$A$782,$A91,СВЦЭМ!$B$39:$B$782,T$83)+'СЕТ СН'!$H$11+СВЦЭМ!$D$10+'СЕТ СН'!$H$6-'СЕТ СН'!$H$23</f>
        <v>1534.5753474899998</v>
      </c>
      <c r="U91" s="36">
        <f>SUMIFS(СВЦЭМ!$D$39:$D$782,СВЦЭМ!$A$39:$A$782,$A91,СВЦЭМ!$B$39:$B$782,U$83)+'СЕТ СН'!$H$11+СВЦЭМ!$D$10+'СЕТ СН'!$H$6-'СЕТ СН'!$H$23</f>
        <v>1460.0437850200001</v>
      </c>
      <c r="V91" s="36">
        <f>SUMIFS(СВЦЭМ!$D$39:$D$782,СВЦЭМ!$A$39:$A$782,$A91,СВЦЭМ!$B$39:$B$782,V$83)+'СЕТ СН'!$H$11+СВЦЭМ!$D$10+'СЕТ СН'!$H$6-'СЕТ СН'!$H$23</f>
        <v>1456.26295501</v>
      </c>
      <c r="W91" s="36">
        <f>SUMIFS(СВЦЭМ!$D$39:$D$782,СВЦЭМ!$A$39:$A$782,$A91,СВЦЭМ!$B$39:$B$782,W$83)+'СЕТ СН'!$H$11+СВЦЭМ!$D$10+'СЕТ СН'!$H$6-'СЕТ СН'!$H$23</f>
        <v>1477.5619022999999</v>
      </c>
      <c r="X91" s="36">
        <f>SUMIFS(СВЦЭМ!$D$39:$D$782,СВЦЭМ!$A$39:$A$782,$A91,СВЦЭМ!$B$39:$B$782,X$83)+'СЕТ СН'!$H$11+СВЦЭМ!$D$10+'СЕТ СН'!$H$6-'СЕТ СН'!$H$23</f>
        <v>1496.7469378999999</v>
      </c>
      <c r="Y91" s="36">
        <f>SUMIFS(СВЦЭМ!$D$39:$D$782,СВЦЭМ!$A$39:$A$782,$A91,СВЦЭМ!$B$39:$B$782,Y$83)+'СЕТ СН'!$H$11+СВЦЭМ!$D$10+'СЕТ СН'!$H$6-'СЕТ СН'!$H$23</f>
        <v>1540.4204148700001</v>
      </c>
    </row>
    <row r="92" spans="1:27" ht="15.75" x14ac:dyDescent="0.2">
      <c r="A92" s="35">
        <f t="shared" si="2"/>
        <v>44295</v>
      </c>
      <c r="B92" s="36">
        <f>SUMIFS(СВЦЭМ!$D$39:$D$782,СВЦЭМ!$A$39:$A$782,$A92,СВЦЭМ!$B$39:$B$782,B$83)+'СЕТ СН'!$H$11+СВЦЭМ!$D$10+'СЕТ СН'!$H$6-'СЕТ СН'!$H$23</f>
        <v>1516.0231670100002</v>
      </c>
      <c r="C92" s="36">
        <f>SUMIFS(СВЦЭМ!$D$39:$D$782,СВЦЭМ!$A$39:$A$782,$A92,СВЦЭМ!$B$39:$B$782,C$83)+'СЕТ СН'!$H$11+СВЦЭМ!$D$10+'СЕТ СН'!$H$6-'СЕТ СН'!$H$23</f>
        <v>1559.2307482900001</v>
      </c>
      <c r="D92" s="36">
        <f>SUMIFS(СВЦЭМ!$D$39:$D$782,СВЦЭМ!$A$39:$A$782,$A92,СВЦЭМ!$B$39:$B$782,D$83)+'СЕТ СН'!$H$11+СВЦЭМ!$D$10+'СЕТ СН'!$H$6-'СЕТ СН'!$H$23</f>
        <v>1598.6285342599999</v>
      </c>
      <c r="E92" s="36">
        <f>SUMIFS(СВЦЭМ!$D$39:$D$782,СВЦЭМ!$A$39:$A$782,$A92,СВЦЭМ!$B$39:$B$782,E$83)+'СЕТ СН'!$H$11+СВЦЭМ!$D$10+'СЕТ СН'!$H$6-'СЕТ СН'!$H$23</f>
        <v>1598.2438867999999</v>
      </c>
      <c r="F92" s="36">
        <f>SUMIFS(СВЦЭМ!$D$39:$D$782,СВЦЭМ!$A$39:$A$782,$A92,СВЦЭМ!$B$39:$B$782,F$83)+'СЕТ СН'!$H$11+СВЦЭМ!$D$10+'СЕТ СН'!$H$6-'СЕТ СН'!$H$23</f>
        <v>1597.8462796099998</v>
      </c>
      <c r="G92" s="36">
        <f>SUMIFS(СВЦЭМ!$D$39:$D$782,СВЦЭМ!$A$39:$A$782,$A92,СВЦЭМ!$B$39:$B$782,G$83)+'СЕТ СН'!$H$11+СВЦЭМ!$D$10+'СЕТ СН'!$H$6-'СЕТ СН'!$H$23</f>
        <v>1602.386399</v>
      </c>
      <c r="H92" s="36">
        <f>SUMIFS(СВЦЭМ!$D$39:$D$782,СВЦЭМ!$A$39:$A$782,$A92,СВЦЭМ!$B$39:$B$782,H$83)+'СЕТ СН'!$H$11+СВЦЭМ!$D$10+'СЕТ СН'!$H$6-'СЕТ СН'!$H$23</f>
        <v>1586.0034537900001</v>
      </c>
      <c r="I92" s="36">
        <f>SUMIFS(СВЦЭМ!$D$39:$D$782,СВЦЭМ!$A$39:$A$782,$A92,СВЦЭМ!$B$39:$B$782,I$83)+'СЕТ СН'!$H$11+СВЦЭМ!$D$10+'СЕТ СН'!$H$6-'СЕТ СН'!$H$23</f>
        <v>1507.1777036600001</v>
      </c>
      <c r="J92" s="36">
        <f>SUMIFS(СВЦЭМ!$D$39:$D$782,СВЦЭМ!$A$39:$A$782,$A92,СВЦЭМ!$B$39:$B$782,J$83)+'СЕТ СН'!$H$11+СВЦЭМ!$D$10+'СЕТ СН'!$H$6-'СЕТ СН'!$H$23</f>
        <v>1514.7363425499998</v>
      </c>
      <c r="K92" s="36">
        <f>SUMIFS(СВЦЭМ!$D$39:$D$782,СВЦЭМ!$A$39:$A$782,$A92,СВЦЭМ!$B$39:$B$782,K$83)+'СЕТ СН'!$H$11+СВЦЭМ!$D$10+'СЕТ СН'!$H$6-'СЕТ СН'!$H$23</f>
        <v>1515.76412923</v>
      </c>
      <c r="L92" s="36">
        <f>SUMIFS(СВЦЭМ!$D$39:$D$782,СВЦЭМ!$A$39:$A$782,$A92,СВЦЭМ!$B$39:$B$782,L$83)+'СЕТ СН'!$H$11+СВЦЭМ!$D$10+'СЕТ СН'!$H$6-'СЕТ СН'!$H$23</f>
        <v>1520.1755509700001</v>
      </c>
      <c r="M92" s="36">
        <f>SUMIFS(СВЦЭМ!$D$39:$D$782,СВЦЭМ!$A$39:$A$782,$A92,СВЦЭМ!$B$39:$B$782,M$83)+'СЕТ СН'!$H$11+СВЦЭМ!$D$10+'СЕТ СН'!$H$6-'СЕТ СН'!$H$23</f>
        <v>1511.4719868699999</v>
      </c>
      <c r="N92" s="36">
        <f>SUMIFS(СВЦЭМ!$D$39:$D$782,СВЦЭМ!$A$39:$A$782,$A92,СВЦЭМ!$B$39:$B$782,N$83)+'СЕТ СН'!$H$11+СВЦЭМ!$D$10+'СЕТ СН'!$H$6-'СЕТ СН'!$H$23</f>
        <v>1534.8149942300001</v>
      </c>
      <c r="O92" s="36">
        <f>SUMIFS(СВЦЭМ!$D$39:$D$782,СВЦЭМ!$A$39:$A$782,$A92,СВЦЭМ!$B$39:$B$782,O$83)+'СЕТ СН'!$H$11+СВЦЭМ!$D$10+'СЕТ СН'!$H$6-'СЕТ СН'!$H$23</f>
        <v>1514.27981568</v>
      </c>
      <c r="P92" s="36">
        <f>SUMIFS(СВЦЭМ!$D$39:$D$782,СВЦЭМ!$A$39:$A$782,$A92,СВЦЭМ!$B$39:$B$782,P$83)+'СЕТ СН'!$H$11+СВЦЭМ!$D$10+'СЕТ СН'!$H$6-'СЕТ СН'!$H$23</f>
        <v>1542.4250865899999</v>
      </c>
      <c r="Q92" s="36">
        <f>SUMIFS(СВЦЭМ!$D$39:$D$782,СВЦЭМ!$A$39:$A$782,$A92,СВЦЭМ!$B$39:$B$782,Q$83)+'СЕТ СН'!$H$11+СВЦЭМ!$D$10+'СЕТ СН'!$H$6-'СЕТ СН'!$H$23</f>
        <v>1570.3279884600001</v>
      </c>
      <c r="R92" s="36">
        <f>SUMIFS(СВЦЭМ!$D$39:$D$782,СВЦЭМ!$A$39:$A$782,$A92,СВЦЭМ!$B$39:$B$782,R$83)+'СЕТ СН'!$H$11+СВЦЭМ!$D$10+'СЕТ СН'!$H$6-'СЕТ СН'!$H$23</f>
        <v>1551.6713466000001</v>
      </c>
      <c r="S92" s="36">
        <f>SUMIFS(СВЦЭМ!$D$39:$D$782,СВЦЭМ!$A$39:$A$782,$A92,СВЦЭМ!$B$39:$B$782,S$83)+'СЕТ СН'!$H$11+СВЦЭМ!$D$10+'СЕТ СН'!$H$6-'СЕТ СН'!$H$23</f>
        <v>1528.6128227099998</v>
      </c>
      <c r="T92" s="36">
        <f>SUMIFS(СВЦЭМ!$D$39:$D$782,СВЦЭМ!$A$39:$A$782,$A92,СВЦЭМ!$B$39:$B$782,T$83)+'СЕТ СН'!$H$11+СВЦЭМ!$D$10+'СЕТ СН'!$H$6-'СЕТ СН'!$H$23</f>
        <v>1525.2144691899998</v>
      </c>
      <c r="U92" s="36">
        <f>SUMIFS(СВЦЭМ!$D$39:$D$782,СВЦЭМ!$A$39:$A$782,$A92,СВЦЭМ!$B$39:$B$782,U$83)+'СЕТ СН'!$H$11+СВЦЭМ!$D$10+'СЕТ СН'!$H$6-'СЕТ СН'!$H$23</f>
        <v>1518.9404152100001</v>
      </c>
      <c r="V92" s="36">
        <f>SUMIFS(СВЦЭМ!$D$39:$D$782,СВЦЭМ!$A$39:$A$782,$A92,СВЦЭМ!$B$39:$B$782,V$83)+'СЕТ СН'!$H$11+СВЦЭМ!$D$10+'СЕТ СН'!$H$6-'СЕТ СН'!$H$23</f>
        <v>1531.96819121</v>
      </c>
      <c r="W92" s="36">
        <f>SUMIFS(СВЦЭМ!$D$39:$D$782,СВЦЭМ!$A$39:$A$782,$A92,СВЦЭМ!$B$39:$B$782,W$83)+'СЕТ СН'!$H$11+СВЦЭМ!$D$10+'СЕТ СН'!$H$6-'СЕТ СН'!$H$23</f>
        <v>1537.2560727999999</v>
      </c>
      <c r="X92" s="36">
        <f>SUMIFS(СВЦЭМ!$D$39:$D$782,СВЦЭМ!$A$39:$A$782,$A92,СВЦЭМ!$B$39:$B$782,X$83)+'СЕТ СН'!$H$11+СВЦЭМ!$D$10+'СЕТ СН'!$H$6-'СЕТ СН'!$H$23</f>
        <v>1519.4152617199998</v>
      </c>
      <c r="Y92" s="36">
        <f>SUMIFS(СВЦЭМ!$D$39:$D$782,СВЦЭМ!$A$39:$A$782,$A92,СВЦЭМ!$B$39:$B$782,Y$83)+'СЕТ СН'!$H$11+СВЦЭМ!$D$10+'СЕТ СН'!$H$6-'СЕТ СН'!$H$23</f>
        <v>1487.1098273499997</v>
      </c>
    </row>
    <row r="93" spans="1:27" ht="15.75" x14ac:dyDescent="0.2">
      <c r="A93" s="35">
        <f t="shared" si="2"/>
        <v>44296</v>
      </c>
      <c r="B93" s="36">
        <f>SUMIFS(СВЦЭМ!$D$39:$D$782,СВЦЭМ!$A$39:$A$782,$A93,СВЦЭМ!$B$39:$B$782,B$83)+'СЕТ СН'!$H$11+СВЦЭМ!$D$10+'СЕТ СН'!$H$6-'СЕТ СН'!$H$23</f>
        <v>1568.4025049400002</v>
      </c>
      <c r="C93" s="36">
        <f>SUMIFS(СВЦЭМ!$D$39:$D$782,СВЦЭМ!$A$39:$A$782,$A93,СВЦЭМ!$B$39:$B$782,C$83)+'СЕТ СН'!$H$11+СВЦЭМ!$D$10+'СЕТ СН'!$H$6-'СЕТ СН'!$H$23</f>
        <v>1616.4396679800002</v>
      </c>
      <c r="D93" s="36">
        <f>SUMIFS(СВЦЭМ!$D$39:$D$782,СВЦЭМ!$A$39:$A$782,$A93,СВЦЭМ!$B$39:$B$782,D$83)+'СЕТ СН'!$H$11+СВЦЭМ!$D$10+'СЕТ СН'!$H$6-'СЕТ СН'!$H$23</f>
        <v>1627.6993316899998</v>
      </c>
      <c r="E93" s="36">
        <f>SUMIFS(СВЦЭМ!$D$39:$D$782,СВЦЭМ!$A$39:$A$782,$A93,СВЦЭМ!$B$39:$B$782,E$83)+'СЕТ СН'!$H$11+СВЦЭМ!$D$10+'СЕТ СН'!$H$6-'СЕТ СН'!$H$23</f>
        <v>1608.5775693999999</v>
      </c>
      <c r="F93" s="36">
        <f>SUMIFS(СВЦЭМ!$D$39:$D$782,СВЦЭМ!$A$39:$A$782,$A93,СВЦЭМ!$B$39:$B$782,F$83)+'СЕТ СН'!$H$11+СВЦЭМ!$D$10+'СЕТ СН'!$H$6-'СЕТ СН'!$H$23</f>
        <v>1591.5850227199999</v>
      </c>
      <c r="G93" s="36">
        <f>SUMIFS(СВЦЭМ!$D$39:$D$782,СВЦЭМ!$A$39:$A$782,$A93,СВЦЭМ!$B$39:$B$782,G$83)+'СЕТ СН'!$H$11+СВЦЭМ!$D$10+'СЕТ СН'!$H$6-'СЕТ СН'!$H$23</f>
        <v>1595.26209561</v>
      </c>
      <c r="H93" s="36">
        <f>SUMIFS(СВЦЭМ!$D$39:$D$782,СВЦЭМ!$A$39:$A$782,$A93,СВЦЭМ!$B$39:$B$782,H$83)+'СЕТ СН'!$H$11+СВЦЭМ!$D$10+'СЕТ СН'!$H$6-'СЕТ СН'!$H$23</f>
        <v>1581.3017932299999</v>
      </c>
      <c r="I93" s="36">
        <f>SUMIFS(СВЦЭМ!$D$39:$D$782,СВЦЭМ!$A$39:$A$782,$A93,СВЦЭМ!$B$39:$B$782,I$83)+'СЕТ СН'!$H$11+СВЦЭМ!$D$10+'СЕТ СН'!$H$6-'СЕТ СН'!$H$23</f>
        <v>1542.9136254499999</v>
      </c>
      <c r="J93" s="36">
        <f>SUMIFS(СВЦЭМ!$D$39:$D$782,СВЦЭМ!$A$39:$A$782,$A93,СВЦЭМ!$B$39:$B$782,J$83)+'СЕТ СН'!$H$11+СВЦЭМ!$D$10+'СЕТ СН'!$H$6-'СЕТ СН'!$H$23</f>
        <v>1494.2760537300001</v>
      </c>
      <c r="K93" s="36">
        <f>SUMIFS(СВЦЭМ!$D$39:$D$782,СВЦЭМ!$A$39:$A$782,$A93,СВЦЭМ!$B$39:$B$782,K$83)+'СЕТ СН'!$H$11+СВЦЭМ!$D$10+'СЕТ СН'!$H$6-'СЕТ СН'!$H$23</f>
        <v>1428.16187528</v>
      </c>
      <c r="L93" s="36">
        <f>SUMIFS(СВЦЭМ!$D$39:$D$782,СВЦЭМ!$A$39:$A$782,$A93,СВЦЭМ!$B$39:$B$782,L$83)+'СЕТ СН'!$H$11+СВЦЭМ!$D$10+'СЕТ СН'!$H$6-'СЕТ СН'!$H$23</f>
        <v>1438.0923142199999</v>
      </c>
      <c r="M93" s="36">
        <f>SUMIFS(СВЦЭМ!$D$39:$D$782,СВЦЭМ!$A$39:$A$782,$A93,СВЦЭМ!$B$39:$B$782,M$83)+'СЕТ СН'!$H$11+СВЦЭМ!$D$10+'СЕТ СН'!$H$6-'СЕТ СН'!$H$23</f>
        <v>1459.00686382</v>
      </c>
      <c r="N93" s="36">
        <f>SUMIFS(СВЦЭМ!$D$39:$D$782,СВЦЭМ!$A$39:$A$782,$A93,СВЦЭМ!$B$39:$B$782,N$83)+'СЕТ СН'!$H$11+СВЦЭМ!$D$10+'СЕТ СН'!$H$6-'СЕТ СН'!$H$23</f>
        <v>1510.50225658</v>
      </c>
      <c r="O93" s="36">
        <f>SUMIFS(СВЦЭМ!$D$39:$D$782,СВЦЭМ!$A$39:$A$782,$A93,СВЦЭМ!$B$39:$B$782,O$83)+'СЕТ СН'!$H$11+СВЦЭМ!$D$10+'СЕТ СН'!$H$6-'СЕТ СН'!$H$23</f>
        <v>1538.88433304</v>
      </c>
      <c r="P93" s="36">
        <f>SUMIFS(СВЦЭМ!$D$39:$D$782,СВЦЭМ!$A$39:$A$782,$A93,СВЦЭМ!$B$39:$B$782,P$83)+'СЕТ СН'!$H$11+СВЦЭМ!$D$10+'СЕТ СН'!$H$6-'СЕТ СН'!$H$23</f>
        <v>1591.8157935899999</v>
      </c>
      <c r="Q93" s="36">
        <f>SUMIFS(СВЦЭМ!$D$39:$D$782,СВЦЭМ!$A$39:$A$782,$A93,СВЦЭМ!$B$39:$B$782,Q$83)+'СЕТ СН'!$H$11+СВЦЭМ!$D$10+'СЕТ СН'!$H$6-'СЕТ СН'!$H$23</f>
        <v>1607.4202084200001</v>
      </c>
      <c r="R93" s="36">
        <f>SUMIFS(СВЦЭМ!$D$39:$D$782,СВЦЭМ!$A$39:$A$782,$A93,СВЦЭМ!$B$39:$B$782,R$83)+'СЕТ СН'!$H$11+СВЦЭМ!$D$10+'СЕТ СН'!$H$6-'СЕТ СН'!$H$23</f>
        <v>1593.5345697100001</v>
      </c>
      <c r="S93" s="36">
        <f>SUMIFS(СВЦЭМ!$D$39:$D$782,СВЦЭМ!$A$39:$A$782,$A93,СВЦЭМ!$B$39:$B$782,S$83)+'СЕТ СН'!$H$11+СВЦЭМ!$D$10+'СЕТ СН'!$H$6-'СЕТ СН'!$H$23</f>
        <v>1538.84780039</v>
      </c>
      <c r="T93" s="36">
        <f>SUMIFS(СВЦЭМ!$D$39:$D$782,СВЦЭМ!$A$39:$A$782,$A93,СВЦЭМ!$B$39:$B$782,T$83)+'СЕТ СН'!$H$11+СВЦЭМ!$D$10+'СЕТ СН'!$H$6-'СЕТ СН'!$H$23</f>
        <v>1423.83927558</v>
      </c>
      <c r="U93" s="36">
        <f>SUMIFS(СВЦЭМ!$D$39:$D$782,СВЦЭМ!$A$39:$A$782,$A93,СВЦЭМ!$B$39:$B$782,U$83)+'СЕТ СН'!$H$11+СВЦЭМ!$D$10+'СЕТ СН'!$H$6-'СЕТ СН'!$H$23</f>
        <v>1347.48414493</v>
      </c>
      <c r="V93" s="36">
        <f>SUMIFS(СВЦЭМ!$D$39:$D$782,СВЦЭМ!$A$39:$A$782,$A93,СВЦЭМ!$B$39:$B$782,V$83)+'СЕТ СН'!$H$11+СВЦЭМ!$D$10+'СЕТ СН'!$H$6-'СЕТ СН'!$H$23</f>
        <v>1342.77408588</v>
      </c>
      <c r="W93" s="36">
        <f>SUMIFS(СВЦЭМ!$D$39:$D$782,СВЦЭМ!$A$39:$A$782,$A93,СВЦЭМ!$B$39:$B$782,W$83)+'СЕТ СН'!$H$11+СВЦЭМ!$D$10+'СЕТ СН'!$H$6-'СЕТ СН'!$H$23</f>
        <v>1357.34308945</v>
      </c>
      <c r="X93" s="36">
        <f>SUMIFS(СВЦЭМ!$D$39:$D$782,СВЦЭМ!$A$39:$A$782,$A93,СВЦЭМ!$B$39:$B$782,X$83)+'СЕТ СН'!$H$11+СВЦЭМ!$D$10+'СЕТ СН'!$H$6-'СЕТ СН'!$H$23</f>
        <v>1362.29306316</v>
      </c>
      <c r="Y93" s="36">
        <f>SUMIFS(СВЦЭМ!$D$39:$D$782,СВЦЭМ!$A$39:$A$782,$A93,СВЦЭМ!$B$39:$B$782,Y$83)+'СЕТ СН'!$H$11+СВЦЭМ!$D$10+'СЕТ СН'!$H$6-'СЕТ СН'!$H$23</f>
        <v>1409.5356295199999</v>
      </c>
    </row>
    <row r="94" spans="1:27" ht="15.75" x14ac:dyDescent="0.2">
      <c r="A94" s="35">
        <f t="shared" si="2"/>
        <v>44297</v>
      </c>
      <c r="B94" s="36">
        <f>SUMIFS(СВЦЭМ!$D$39:$D$782,СВЦЭМ!$A$39:$A$782,$A94,СВЦЭМ!$B$39:$B$782,B$83)+'СЕТ СН'!$H$11+СВЦЭМ!$D$10+'СЕТ СН'!$H$6-'СЕТ СН'!$H$23</f>
        <v>1499.9112618999998</v>
      </c>
      <c r="C94" s="36">
        <f>SUMIFS(СВЦЭМ!$D$39:$D$782,СВЦЭМ!$A$39:$A$782,$A94,СВЦЭМ!$B$39:$B$782,C$83)+'СЕТ СН'!$H$11+СВЦЭМ!$D$10+'СЕТ СН'!$H$6-'СЕТ СН'!$H$23</f>
        <v>1617.5037579700002</v>
      </c>
      <c r="D94" s="36">
        <f>SUMIFS(СВЦЭМ!$D$39:$D$782,СВЦЭМ!$A$39:$A$782,$A94,СВЦЭМ!$B$39:$B$782,D$83)+'СЕТ СН'!$H$11+СВЦЭМ!$D$10+'СЕТ СН'!$H$6-'СЕТ СН'!$H$23</f>
        <v>1698.98579341</v>
      </c>
      <c r="E94" s="36">
        <f>SUMIFS(СВЦЭМ!$D$39:$D$782,СВЦЭМ!$A$39:$A$782,$A94,СВЦЭМ!$B$39:$B$782,E$83)+'СЕТ СН'!$H$11+СВЦЭМ!$D$10+'СЕТ СН'!$H$6-'СЕТ СН'!$H$23</f>
        <v>1722.9913312099998</v>
      </c>
      <c r="F94" s="36">
        <f>SUMIFS(СВЦЭМ!$D$39:$D$782,СВЦЭМ!$A$39:$A$782,$A94,СВЦЭМ!$B$39:$B$782,F$83)+'СЕТ СН'!$H$11+СВЦЭМ!$D$10+'СЕТ СН'!$H$6-'СЕТ СН'!$H$23</f>
        <v>1740.61097784</v>
      </c>
      <c r="G94" s="36">
        <f>SUMIFS(СВЦЭМ!$D$39:$D$782,СВЦЭМ!$A$39:$A$782,$A94,СВЦЭМ!$B$39:$B$782,G$83)+'СЕТ СН'!$H$11+СВЦЭМ!$D$10+'СЕТ СН'!$H$6-'СЕТ СН'!$H$23</f>
        <v>1736.67511208</v>
      </c>
      <c r="H94" s="36">
        <f>SUMIFS(СВЦЭМ!$D$39:$D$782,СВЦЭМ!$A$39:$A$782,$A94,СВЦЭМ!$B$39:$B$782,H$83)+'СЕТ СН'!$H$11+СВЦЭМ!$D$10+'СЕТ СН'!$H$6-'СЕТ СН'!$H$23</f>
        <v>1717.78677057</v>
      </c>
      <c r="I94" s="36">
        <f>SUMIFS(СВЦЭМ!$D$39:$D$782,СВЦЭМ!$A$39:$A$782,$A94,СВЦЭМ!$B$39:$B$782,I$83)+'СЕТ СН'!$H$11+СВЦЭМ!$D$10+'СЕТ СН'!$H$6-'СЕТ СН'!$H$23</f>
        <v>1641.3597212999998</v>
      </c>
      <c r="J94" s="36">
        <f>SUMIFS(СВЦЭМ!$D$39:$D$782,СВЦЭМ!$A$39:$A$782,$A94,СВЦЭМ!$B$39:$B$782,J$83)+'СЕТ СН'!$H$11+СВЦЭМ!$D$10+'СЕТ СН'!$H$6-'СЕТ СН'!$H$23</f>
        <v>1572.3458921000001</v>
      </c>
      <c r="K94" s="36">
        <f>SUMIFS(СВЦЭМ!$D$39:$D$782,СВЦЭМ!$A$39:$A$782,$A94,СВЦЭМ!$B$39:$B$782,K$83)+'СЕТ СН'!$H$11+СВЦЭМ!$D$10+'СЕТ СН'!$H$6-'СЕТ СН'!$H$23</f>
        <v>1497.5113504800001</v>
      </c>
      <c r="L94" s="36">
        <f>SUMIFS(СВЦЭМ!$D$39:$D$782,СВЦЭМ!$A$39:$A$782,$A94,СВЦЭМ!$B$39:$B$782,L$83)+'СЕТ СН'!$H$11+СВЦЭМ!$D$10+'СЕТ СН'!$H$6-'СЕТ СН'!$H$23</f>
        <v>1494.4903765200002</v>
      </c>
      <c r="M94" s="36">
        <f>SUMIFS(СВЦЭМ!$D$39:$D$782,СВЦЭМ!$A$39:$A$782,$A94,СВЦЭМ!$B$39:$B$782,M$83)+'СЕТ СН'!$H$11+СВЦЭМ!$D$10+'СЕТ СН'!$H$6-'СЕТ СН'!$H$23</f>
        <v>1501.3892362400002</v>
      </c>
      <c r="N94" s="36">
        <f>SUMIFS(СВЦЭМ!$D$39:$D$782,СВЦЭМ!$A$39:$A$782,$A94,СВЦЭМ!$B$39:$B$782,N$83)+'СЕТ СН'!$H$11+СВЦЭМ!$D$10+'СЕТ СН'!$H$6-'СЕТ СН'!$H$23</f>
        <v>1533.8432388800002</v>
      </c>
      <c r="O94" s="36">
        <f>SUMIFS(СВЦЭМ!$D$39:$D$782,СВЦЭМ!$A$39:$A$782,$A94,СВЦЭМ!$B$39:$B$782,O$83)+'СЕТ СН'!$H$11+СВЦЭМ!$D$10+'СЕТ СН'!$H$6-'СЕТ СН'!$H$23</f>
        <v>1565.3677951499999</v>
      </c>
      <c r="P94" s="36">
        <f>SUMIFS(СВЦЭМ!$D$39:$D$782,СВЦЭМ!$A$39:$A$782,$A94,СВЦЭМ!$B$39:$B$782,P$83)+'СЕТ СН'!$H$11+СВЦЭМ!$D$10+'СЕТ СН'!$H$6-'СЕТ СН'!$H$23</f>
        <v>1622.4285229900001</v>
      </c>
      <c r="Q94" s="36">
        <f>SUMIFS(СВЦЭМ!$D$39:$D$782,СВЦЭМ!$A$39:$A$782,$A94,СВЦЭМ!$B$39:$B$782,Q$83)+'СЕТ СН'!$H$11+СВЦЭМ!$D$10+'СЕТ СН'!$H$6-'СЕТ СН'!$H$23</f>
        <v>1656.00903014</v>
      </c>
      <c r="R94" s="36">
        <f>SUMIFS(СВЦЭМ!$D$39:$D$782,СВЦЭМ!$A$39:$A$782,$A94,СВЦЭМ!$B$39:$B$782,R$83)+'СЕТ СН'!$H$11+СВЦЭМ!$D$10+'СЕТ СН'!$H$6-'СЕТ СН'!$H$23</f>
        <v>1638.909259</v>
      </c>
      <c r="S94" s="36">
        <f>SUMIFS(СВЦЭМ!$D$39:$D$782,СВЦЭМ!$A$39:$A$782,$A94,СВЦЭМ!$B$39:$B$782,S$83)+'СЕТ СН'!$H$11+СВЦЭМ!$D$10+'СЕТ СН'!$H$6-'СЕТ СН'!$H$23</f>
        <v>1608.2345731700002</v>
      </c>
      <c r="T94" s="36">
        <f>SUMIFS(СВЦЭМ!$D$39:$D$782,СВЦЭМ!$A$39:$A$782,$A94,СВЦЭМ!$B$39:$B$782,T$83)+'СЕТ СН'!$H$11+СВЦЭМ!$D$10+'СЕТ СН'!$H$6-'СЕТ СН'!$H$23</f>
        <v>1529.2344522600001</v>
      </c>
      <c r="U94" s="36">
        <f>SUMIFS(СВЦЭМ!$D$39:$D$782,СВЦЭМ!$A$39:$A$782,$A94,СВЦЭМ!$B$39:$B$782,U$83)+'СЕТ СН'!$H$11+СВЦЭМ!$D$10+'СЕТ СН'!$H$6-'СЕТ СН'!$H$23</f>
        <v>1456.8660120300001</v>
      </c>
      <c r="V94" s="36">
        <f>SUMIFS(СВЦЭМ!$D$39:$D$782,СВЦЭМ!$A$39:$A$782,$A94,СВЦЭМ!$B$39:$B$782,V$83)+'СЕТ СН'!$H$11+СВЦЭМ!$D$10+'СЕТ СН'!$H$6-'СЕТ СН'!$H$23</f>
        <v>1433.5432781499999</v>
      </c>
      <c r="W94" s="36">
        <f>SUMIFS(СВЦЭМ!$D$39:$D$782,СВЦЭМ!$A$39:$A$782,$A94,СВЦЭМ!$B$39:$B$782,W$83)+'СЕТ СН'!$H$11+СВЦЭМ!$D$10+'СЕТ СН'!$H$6-'СЕТ СН'!$H$23</f>
        <v>1435.7828273199998</v>
      </c>
      <c r="X94" s="36">
        <f>SUMIFS(СВЦЭМ!$D$39:$D$782,СВЦЭМ!$A$39:$A$782,$A94,СВЦЭМ!$B$39:$B$782,X$83)+'СЕТ СН'!$H$11+СВЦЭМ!$D$10+'СЕТ СН'!$H$6-'СЕТ СН'!$H$23</f>
        <v>1434.9742803599997</v>
      </c>
      <c r="Y94" s="36">
        <f>SUMIFS(СВЦЭМ!$D$39:$D$782,СВЦЭМ!$A$39:$A$782,$A94,СВЦЭМ!$B$39:$B$782,Y$83)+'СЕТ СН'!$H$11+СВЦЭМ!$D$10+'СЕТ СН'!$H$6-'СЕТ СН'!$H$23</f>
        <v>1482.8133585999999</v>
      </c>
    </row>
    <row r="95" spans="1:27" ht="15.75" x14ac:dyDescent="0.2">
      <c r="A95" s="35">
        <f t="shared" si="2"/>
        <v>44298</v>
      </c>
      <c r="B95" s="36">
        <f>SUMIFS(СВЦЭМ!$D$39:$D$782,СВЦЭМ!$A$39:$A$782,$A95,СВЦЭМ!$B$39:$B$782,B$83)+'СЕТ СН'!$H$11+СВЦЭМ!$D$10+'СЕТ СН'!$H$6-'СЕТ СН'!$H$23</f>
        <v>1533.0771387899999</v>
      </c>
      <c r="C95" s="36">
        <f>SUMIFS(СВЦЭМ!$D$39:$D$782,СВЦЭМ!$A$39:$A$782,$A95,СВЦЭМ!$B$39:$B$782,C$83)+'СЕТ СН'!$H$11+СВЦЭМ!$D$10+'СЕТ СН'!$H$6-'СЕТ СН'!$H$23</f>
        <v>1601.7657108399999</v>
      </c>
      <c r="D95" s="36">
        <f>SUMIFS(СВЦЭМ!$D$39:$D$782,СВЦЭМ!$A$39:$A$782,$A95,СВЦЭМ!$B$39:$B$782,D$83)+'СЕТ СН'!$H$11+СВЦЭМ!$D$10+'СЕТ СН'!$H$6-'СЕТ СН'!$H$23</f>
        <v>1663.9748780199998</v>
      </c>
      <c r="E95" s="36">
        <f>SUMIFS(СВЦЭМ!$D$39:$D$782,СВЦЭМ!$A$39:$A$782,$A95,СВЦЭМ!$B$39:$B$782,E$83)+'СЕТ СН'!$H$11+СВЦЭМ!$D$10+'СЕТ СН'!$H$6-'СЕТ СН'!$H$23</f>
        <v>1733.8513651100002</v>
      </c>
      <c r="F95" s="36">
        <f>SUMIFS(СВЦЭМ!$D$39:$D$782,СВЦЭМ!$A$39:$A$782,$A95,СВЦЭМ!$B$39:$B$782,F$83)+'СЕТ СН'!$H$11+СВЦЭМ!$D$10+'СЕТ СН'!$H$6-'СЕТ СН'!$H$23</f>
        <v>1754.6542493299999</v>
      </c>
      <c r="G95" s="36">
        <f>SUMIFS(СВЦЭМ!$D$39:$D$782,СВЦЭМ!$A$39:$A$782,$A95,СВЦЭМ!$B$39:$B$782,G$83)+'СЕТ СН'!$H$11+СВЦЭМ!$D$10+'СЕТ СН'!$H$6-'СЕТ СН'!$H$23</f>
        <v>1726.9607364499998</v>
      </c>
      <c r="H95" s="36">
        <f>SUMIFS(СВЦЭМ!$D$39:$D$782,СВЦЭМ!$A$39:$A$782,$A95,СВЦЭМ!$B$39:$B$782,H$83)+'СЕТ СН'!$H$11+СВЦЭМ!$D$10+'СЕТ СН'!$H$6-'СЕТ СН'!$H$23</f>
        <v>1688.7170144199999</v>
      </c>
      <c r="I95" s="36">
        <f>SUMIFS(СВЦЭМ!$D$39:$D$782,СВЦЭМ!$A$39:$A$782,$A95,СВЦЭМ!$B$39:$B$782,I$83)+'СЕТ СН'!$H$11+СВЦЭМ!$D$10+'СЕТ СН'!$H$6-'СЕТ СН'!$H$23</f>
        <v>1612.87632794</v>
      </c>
      <c r="J95" s="36">
        <f>SUMIFS(СВЦЭМ!$D$39:$D$782,СВЦЭМ!$A$39:$A$782,$A95,СВЦЭМ!$B$39:$B$782,J$83)+'СЕТ СН'!$H$11+СВЦЭМ!$D$10+'СЕТ СН'!$H$6-'СЕТ СН'!$H$23</f>
        <v>1539.25148644</v>
      </c>
      <c r="K95" s="36">
        <f>SUMIFS(СВЦЭМ!$D$39:$D$782,СВЦЭМ!$A$39:$A$782,$A95,СВЦЭМ!$B$39:$B$782,K$83)+'СЕТ СН'!$H$11+СВЦЭМ!$D$10+'СЕТ СН'!$H$6-'СЕТ СН'!$H$23</f>
        <v>1489.7696873199998</v>
      </c>
      <c r="L95" s="36">
        <f>SUMIFS(СВЦЭМ!$D$39:$D$782,СВЦЭМ!$A$39:$A$782,$A95,СВЦЭМ!$B$39:$B$782,L$83)+'СЕТ СН'!$H$11+СВЦЭМ!$D$10+'СЕТ СН'!$H$6-'СЕТ СН'!$H$23</f>
        <v>1482.5152050299998</v>
      </c>
      <c r="M95" s="36">
        <f>SUMIFS(СВЦЭМ!$D$39:$D$782,СВЦЭМ!$A$39:$A$782,$A95,СВЦЭМ!$B$39:$B$782,M$83)+'СЕТ СН'!$H$11+СВЦЭМ!$D$10+'СЕТ СН'!$H$6-'СЕТ СН'!$H$23</f>
        <v>1493.46338388</v>
      </c>
      <c r="N95" s="36">
        <f>SUMIFS(СВЦЭМ!$D$39:$D$782,СВЦЭМ!$A$39:$A$782,$A95,СВЦЭМ!$B$39:$B$782,N$83)+'СЕТ СН'!$H$11+СВЦЭМ!$D$10+'СЕТ СН'!$H$6-'СЕТ СН'!$H$23</f>
        <v>1518.7692050599999</v>
      </c>
      <c r="O95" s="36">
        <f>SUMIFS(СВЦЭМ!$D$39:$D$782,СВЦЭМ!$A$39:$A$782,$A95,СВЦЭМ!$B$39:$B$782,O$83)+'СЕТ СН'!$H$11+СВЦЭМ!$D$10+'СЕТ СН'!$H$6-'СЕТ СН'!$H$23</f>
        <v>1563.94553782</v>
      </c>
      <c r="P95" s="36">
        <f>SUMIFS(СВЦЭМ!$D$39:$D$782,СВЦЭМ!$A$39:$A$782,$A95,СВЦЭМ!$B$39:$B$782,P$83)+'СЕТ СН'!$H$11+СВЦЭМ!$D$10+'СЕТ СН'!$H$6-'СЕТ СН'!$H$23</f>
        <v>1608.1225018499999</v>
      </c>
      <c r="Q95" s="36">
        <f>SUMIFS(СВЦЭМ!$D$39:$D$782,СВЦЭМ!$A$39:$A$782,$A95,СВЦЭМ!$B$39:$B$782,Q$83)+'СЕТ СН'!$H$11+СВЦЭМ!$D$10+'СЕТ СН'!$H$6-'СЕТ СН'!$H$23</f>
        <v>1631.0637565100001</v>
      </c>
      <c r="R95" s="36">
        <f>SUMIFS(СВЦЭМ!$D$39:$D$782,СВЦЭМ!$A$39:$A$782,$A95,СВЦЭМ!$B$39:$B$782,R$83)+'СЕТ СН'!$H$11+СВЦЭМ!$D$10+'СЕТ СН'!$H$6-'СЕТ СН'!$H$23</f>
        <v>1621.9291932800002</v>
      </c>
      <c r="S95" s="36">
        <f>SUMIFS(СВЦЭМ!$D$39:$D$782,СВЦЭМ!$A$39:$A$782,$A95,СВЦЭМ!$B$39:$B$782,S$83)+'СЕТ СН'!$H$11+СВЦЭМ!$D$10+'СЕТ СН'!$H$6-'СЕТ СН'!$H$23</f>
        <v>1601.0958459899998</v>
      </c>
      <c r="T95" s="36">
        <f>SUMIFS(СВЦЭМ!$D$39:$D$782,СВЦЭМ!$A$39:$A$782,$A95,СВЦЭМ!$B$39:$B$782,T$83)+'СЕТ СН'!$H$11+СВЦЭМ!$D$10+'СЕТ СН'!$H$6-'СЕТ СН'!$H$23</f>
        <v>1514.06792503</v>
      </c>
      <c r="U95" s="36">
        <f>SUMIFS(СВЦЭМ!$D$39:$D$782,СВЦЭМ!$A$39:$A$782,$A95,СВЦЭМ!$B$39:$B$782,U$83)+'СЕТ СН'!$H$11+СВЦЭМ!$D$10+'СЕТ СН'!$H$6-'СЕТ СН'!$H$23</f>
        <v>1458.7675798199998</v>
      </c>
      <c r="V95" s="36">
        <f>SUMIFS(СВЦЭМ!$D$39:$D$782,СВЦЭМ!$A$39:$A$782,$A95,СВЦЭМ!$B$39:$B$782,V$83)+'СЕТ СН'!$H$11+СВЦЭМ!$D$10+'СЕТ СН'!$H$6-'СЕТ СН'!$H$23</f>
        <v>1442.6596795099999</v>
      </c>
      <c r="W95" s="36">
        <f>SUMIFS(СВЦЭМ!$D$39:$D$782,СВЦЭМ!$A$39:$A$782,$A95,СВЦЭМ!$B$39:$B$782,W$83)+'СЕТ СН'!$H$11+СВЦЭМ!$D$10+'СЕТ СН'!$H$6-'СЕТ СН'!$H$23</f>
        <v>1436.3374460999999</v>
      </c>
      <c r="X95" s="36">
        <f>SUMIFS(СВЦЭМ!$D$39:$D$782,СВЦЭМ!$A$39:$A$782,$A95,СВЦЭМ!$B$39:$B$782,X$83)+'СЕТ СН'!$H$11+СВЦЭМ!$D$10+'СЕТ СН'!$H$6-'СЕТ СН'!$H$23</f>
        <v>1455.1937086399998</v>
      </c>
      <c r="Y95" s="36">
        <f>SUMIFS(СВЦЭМ!$D$39:$D$782,СВЦЭМ!$A$39:$A$782,$A95,СВЦЭМ!$B$39:$B$782,Y$83)+'СЕТ СН'!$H$11+СВЦЭМ!$D$10+'СЕТ СН'!$H$6-'СЕТ СН'!$H$23</f>
        <v>1501.9338150099998</v>
      </c>
    </row>
    <row r="96" spans="1:27" ht="15.75" x14ac:dyDescent="0.2">
      <c r="A96" s="35">
        <f t="shared" si="2"/>
        <v>44299</v>
      </c>
      <c r="B96" s="36">
        <f>SUMIFS(СВЦЭМ!$D$39:$D$782,СВЦЭМ!$A$39:$A$782,$A96,СВЦЭМ!$B$39:$B$782,B$83)+'СЕТ СН'!$H$11+СВЦЭМ!$D$10+'СЕТ СН'!$H$6-'СЕТ СН'!$H$23</f>
        <v>1588.7715239099998</v>
      </c>
      <c r="C96" s="36">
        <f>SUMIFS(СВЦЭМ!$D$39:$D$782,СВЦЭМ!$A$39:$A$782,$A96,СВЦЭМ!$B$39:$B$782,C$83)+'СЕТ СН'!$H$11+СВЦЭМ!$D$10+'СЕТ СН'!$H$6-'СЕТ СН'!$H$23</f>
        <v>1653.6161052900002</v>
      </c>
      <c r="D96" s="36">
        <f>SUMIFS(СВЦЭМ!$D$39:$D$782,СВЦЭМ!$A$39:$A$782,$A96,СВЦЭМ!$B$39:$B$782,D$83)+'СЕТ СН'!$H$11+СВЦЭМ!$D$10+'СЕТ СН'!$H$6-'СЕТ СН'!$H$23</f>
        <v>1681.3361681000001</v>
      </c>
      <c r="E96" s="36">
        <f>SUMIFS(СВЦЭМ!$D$39:$D$782,СВЦЭМ!$A$39:$A$782,$A96,СВЦЭМ!$B$39:$B$782,E$83)+'СЕТ СН'!$H$11+СВЦЭМ!$D$10+'СЕТ СН'!$H$6-'СЕТ СН'!$H$23</f>
        <v>1693.9149862899999</v>
      </c>
      <c r="F96" s="36">
        <f>SUMIFS(СВЦЭМ!$D$39:$D$782,СВЦЭМ!$A$39:$A$782,$A96,СВЦЭМ!$B$39:$B$782,F$83)+'СЕТ СН'!$H$11+СВЦЭМ!$D$10+'СЕТ СН'!$H$6-'СЕТ СН'!$H$23</f>
        <v>1705.4322278999998</v>
      </c>
      <c r="G96" s="36">
        <f>SUMIFS(СВЦЭМ!$D$39:$D$782,СВЦЭМ!$A$39:$A$782,$A96,СВЦЭМ!$B$39:$B$782,G$83)+'СЕТ СН'!$H$11+СВЦЭМ!$D$10+'СЕТ СН'!$H$6-'СЕТ СН'!$H$23</f>
        <v>1680.9216462300001</v>
      </c>
      <c r="H96" s="36">
        <f>SUMIFS(СВЦЭМ!$D$39:$D$782,СВЦЭМ!$A$39:$A$782,$A96,СВЦЭМ!$B$39:$B$782,H$83)+'СЕТ СН'!$H$11+СВЦЭМ!$D$10+'СЕТ СН'!$H$6-'СЕТ СН'!$H$23</f>
        <v>1636.43608679</v>
      </c>
      <c r="I96" s="36">
        <f>SUMIFS(СВЦЭМ!$D$39:$D$782,СВЦЭМ!$A$39:$A$782,$A96,СВЦЭМ!$B$39:$B$782,I$83)+'СЕТ СН'!$H$11+СВЦЭМ!$D$10+'СЕТ СН'!$H$6-'СЕТ СН'!$H$23</f>
        <v>1580.82987125</v>
      </c>
      <c r="J96" s="36">
        <f>SUMIFS(СВЦЭМ!$D$39:$D$782,СВЦЭМ!$A$39:$A$782,$A96,СВЦЭМ!$B$39:$B$782,J$83)+'СЕТ СН'!$H$11+СВЦЭМ!$D$10+'СЕТ СН'!$H$6-'СЕТ СН'!$H$23</f>
        <v>1549.0884966799999</v>
      </c>
      <c r="K96" s="36">
        <f>SUMIFS(СВЦЭМ!$D$39:$D$782,СВЦЭМ!$A$39:$A$782,$A96,СВЦЭМ!$B$39:$B$782,K$83)+'СЕТ СН'!$H$11+СВЦЭМ!$D$10+'СЕТ СН'!$H$6-'СЕТ СН'!$H$23</f>
        <v>1521.9801609400001</v>
      </c>
      <c r="L96" s="36">
        <f>SUMIFS(СВЦЭМ!$D$39:$D$782,СВЦЭМ!$A$39:$A$782,$A96,СВЦЭМ!$B$39:$B$782,L$83)+'СЕТ СН'!$H$11+СВЦЭМ!$D$10+'СЕТ СН'!$H$6-'СЕТ СН'!$H$23</f>
        <v>1530.4057008199998</v>
      </c>
      <c r="M96" s="36">
        <f>SUMIFS(СВЦЭМ!$D$39:$D$782,СВЦЭМ!$A$39:$A$782,$A96,СВЦЭМ!$B$39:$B$782,M$83)+'СЕТ СН'!$H$11+СВЦЭМ!$D$10+'СЕТ СН'!$H$6-'СЕТ СН'!$H$23</f>
        <v>1536.4619929199998</v>
      </c>
      <c r="N96" s="36">
        <f>SUMIFS(СВЦЭМ!$D$39:$D$782,СВЦЭМ!$A$39:$A$782,$A96,СВЦЭМ!$B$39:$B$782,N$83)+'СЕТ СН'!$H$11+СВЦЭМ!$D$10+'СЕТ СН'!$H$6-'СЕТ СН'!$H$23</f>
        <v>1550.7928430500001</v>
      </c>
      <c r="O96" s="36">
        <f>SUMIFS(СВЦЭМ!$D$39:$D$782,СВЦЭМ!$A$39:$A$782,$A96,СВЦЭМ!$B$39:$B$782,O$83)+'СЕТ СН'!$H$11+СВЦЭМ!$D$10+'СЕТ СН'!$H$6-'СЕТ СН'!$H$23</f>
        <v>1584.8320482899999</v>
      </c>
      <c r="P96" s="36">
        <f>SUMIFS(СВЦЭМ!$D$39:$D$782,СВЦЭМ!$A$39:$A$782,$A96,СВЦЭМ!$B$39:$B$782,P$83)+'СЕТ СН'!$H$11+СВЦЭМ!$D$10+'СЕТ СН'!$H$6-'СЕТ СН'!$H$23</f>
        <v>1633.1867536700001</v>
      </c>
      <c r="Q96" s="36">
        <f>SUMIFS(СВЦЭМ!$D$39:$D$782,СВЦЭМ!$A$39:$A$782,$A96,СВЦЭМ!$B$39:$B$782,Q$83)+'СЕТ СН'!$H$11+СВЦЭМ!$D$10+'СЕТ СН'!$H$6-'СЕТ СН'!$H$23</f>
        <v>1654.7464737199998</v>
      </c>
      <c r="R96" s="36">
        <f>SUMIFS(СВЦЭМ!$D$39:$D$782,СВЦЭМ!$A$39:$A$782,$A96,СВЦЭМ!$B$39:$B$782,R$83)+'СЕТ СН'!$H$11+СВЦЭМ!$D$10+'СЕТ СН'!$H$6-'СЕТ СН'!$H$23</f>
        <v>1642.3718433600002</v>
      </c>
      <c r="S96" s="36">
        <f>SUMIFS(СВЦЭМ!$D$39:$D$782,СВЦЭМ!$A$39:$A$782,$A96,СВЦЭМ!$B$39:$B$782,S$83)+'СЕТ СН'!$H$11+СВЦЭМ!$D$10+'СЕТ СН'!$H$6-'СЕТ СН'!$H$23</f>
        <v>1624.4434053599998</v>
      </c>
      <c r="T96" s="36">
        <f>SUMIFS(СВЦЭМ!$D$39:$D$782,СВЦЭМ!$A$39:$A$782,$A96,СВЦЭМ!$B$39:$B$782,T$83)+'СЕТ СН'!$H$11+СВЦЭМ!$D$10+'СЕТ СН'!$H$6-'СЕТ СН'!$H$23</f>
        <v>1557.0695113000002</v>
      </c>
      <c r="U96" s="36">
        <f>SUMIFS(СВЦЭМ!$D$39:$D$782,СВЦЭМ!$A$39:$A$782,$A96,СВЦЭМ!$B$39:$B$782,U$83)+'СЕТ СН'!$H$11+СВЦЭМ!$D$10+'СЕТ СН'!$H$6-'СЕТ СН'!$H$23</f>
        <v>1496.29236059</v>
      </c>
      <c r="V96" s="36">
        <f>SUMIFS(СВЦЭМ!$D$39:$D$782,СВЦЭМ!$A$39:$A$782,$A96,СВЦЭМ!$B$39:$B$782,V$83)+'СЕТ СН'!$H$11+СВЦЭМ!$D$10+'СЕТ СН'!$H$6-'СЕТ СН'!$H$23</f>
        <v>1463.2389506499999</v>
      </c>
      <c r="W96" s="36">
        <f>SUMIFS(СВЦЭМ!$D$39:$D$782,СВЦЭМ!$A$39:$A$782,$A96,СВЦЭМ!$B$39:$B$782,W$83)+'СЕТ СН'!$H$11+СВЦЭМ!$D$10+'СЕТ СН'!$H$6-'СЕТ СН'!$H$23</f>
        <v>1485.8847725699998</v>
      </c>
      <c r="X96" s="36">
        <f>SUMIFS(СВЦЭМ!$D$39:$D$782,СВЦЭМ!$A$39:$A$782,$A96,СВЦЭМ!$B$39:$B$782,X$83)+'СЕТ СН'!$H$11+СВЦЭМ!$D$10+'СЕТ СН'!$H$6-'СЕТ СН'!$H$23</f>
        <v>1524.3868888500001</v>
      </c>
      <c r="Y96" s="36">
        <f>SUMIFS(СВЦЭМ!$D$39:$D$782,СВЦЭМ!$A$39:$A$782,$A96,СВЦЭМ!$B$39:$B$782,Y$83)+'СЕТ СН'!$H$11+СВЦЭМ!$D$10+'СЕТ СН'!$H$6-'СЕТ СН'!$H$23</f>
        <v>1585.3994082300001</v>
      </c>
    </row>
    <row r="97" spans="1:25" ht="15.75" x14ac:dyDescent="0.2">
      <c r="A97" s="35">
        <f t="shared" si="2"/>
        <v>44300</v>
      </c>
      <c r="B97" s="36">
        <f>SUMIFS(СВЦЭМ!$D$39:$D$782,СВЦЭМ!$A$39:$A$782,$A97,СВЦЭМ!$B$39:$B$782,B$83)+'СЕТ СН'!$H$11+СВЦЭМ!$D$10+'СЕТ СН'!$H$6-'СЕТ СН'!$H$23</f>
        <v>1615.4097565900001</v>
      </c>
      <c r="C97" s="36">
        <f>SUMIFS(СВЦЭМ!$D$39:$D$782,СВЦЭМ!$A$39:$A$782,$A97,СВЦЭМ!$B$39:$B$782,C$83)+'СЕТ СН'!$H$11+СВЦЭМ!$D$10+'СЕТ СН'!$H$6-'СЕТ СН'!$H$23</f>
        <v>1696.2953214499998</v>
      </c>
      <c r="D97" s="36">
        <f>SUMIFS(СВЦЭМ!$D$39:$D$782,СВЦЭМ!$A$39:$A$782,$A97,СВЦЭМ!$B$39:$B$782,D$83)+'СЕТ СН'!$H$11+СВЦЭМ!$D$10+'СЕТ СН'!$H$6-'СЕТ СН'!$H$23</f>
        <v>1750.8697733099998</v>
      </c>
      <c r="E97" s="36">
        <f>SUMIFS(СВЦЭМ!$D$39:$D$782,СВЦЭМ!$A$39:$A$782,$A97,СВЦЭМ!$B$39:$B$782,E$83)+'СЕТ СН'!$H$11+СВЦЭМ!$D$10+'СЕТ СН'!$H$6-'СЕТ СН'!$H$23</f>
        <v>1757.9709376699998</v>
      </c>
      <c r="F97" s="36">
        <f>SUMIFS(СВЦЭМ!$D$39:$D$782,СВЦЭМ!$A$39:$A$782,$A97,СВЦЭМ!$B$39:$B$782,F$83)+'СЕТ СН'!$H$11+СВЦЭМ!$D$10+'СЕТ СН'!$H$6-'СЕТ СН'!$H$23</f>
        <v>1771.060708</v>
      </c>
      <c r="G97" s="36">
        <f>SUMIFS(СВЦЭМ!$D$39:$D$782,СВЦЭМ!$A$39:$A$782,$A97,СВЦЭМ!$B$39:$B$782,G$83)+'СЕТ СН'!$H$11+СВЦЭМ!$D$10+'СЕТ СН'!$H$6-'СЕТ СН'!$H$23</f>
        <v>1754.8676720499998</v>
      </c>
      <c r="H97" s="36">
        <f>SUMIFS(СВЦЭМ!$D$39:$D$782,СВЦЭМ!$A$39:$A$782,$A97,СВЦЭМ!$B$39:$B$782,H$83)+'СЕТ СН'!$H$11+СВЦЭМ!$D$10+'СЕТ СН'!$H$6-'СЕТ СН'!$H$23</f>
        <v>1712.25310266</v>
      </c>
      <c r="I97" s="36">
        <f>SUMIFS(СВЦЭМ!$D$39:$D$782,СВЦЭМ!$A$39:$A$782,$A97,СВЦЭМ!$B$39:$B$782,I$83)+'СЕТ СН'!$H$11+СВЦЭМ!$D$10+'СЕТ СН'!$H$6-'СЕТ СН'!$H$23</f>
        <v>1652.0550173699999</v>
      </c>
      <c r="J97" s="36">
        <f>SUMIFS(СВЦЭМ!$D$39:$D$782,СВЦЭМ!$A$39:$A$782,$A97,СВЦЭМ!$B$39:$B$782,J$83)+'СЕТ СН'!$H$11+СВЦЭМ!$D$10+'СЕТ СН'!$H$6-'СЕТ СН'!$H$23</f>
        <v>1583.2218005599998</v>
      </c>
      <c r="K97" s="36">
        <f>SUMIFS(СВЦЭМ!$D$39:$D$782,СВЦЭМ!$A$39:$A$782,$A97,СВЦЭМ!$B$39:$B$782,K$83)+'СЕТ СН'!$H$11+СВЦЭМ!$D$10+'СЕТ СН'!$H$6-'СЕТ СН'!$H$23</f>
        <v>1517.8235578499998</v>
      </c>
      <c r="L97" s="36">
        <f>SUMIFS(СВЦЭМ!$D$39:$D$782,СВЦЭМ!$A$39:$A$782,$A97,СВЦЭМ!$B$39:$B$782,L$83)+'СЕТ СН'!$H$11+СВЦЭМ!$D$10+'СЕТ СН'!$H$6-'СЕТ СН'!$H$23</f>
        <v>1512.2670472700001</v>
      </c>
      <c r="M97" s="36">
        <f>SUMIFS(СВЦЭМ!$D$39:$D$782,СВЦЭМ!$A$39:$A$782,$A97,СВЦЭМ!$B$39:$B$782,M$83)+'СЕТ СН'!$H$11+СВЦЭМ!$D$10+'СЕТ СН'!$H$6-'СЕТ СН'!$H$23</f>
        <v>1520.7659939999999</v>
      </c>
      <c r="N97" s="36">
        <f>SUMIFS(СВЦЭМ!$D$39:$D$782,СВЦЭМ!$A$39:$A$782,$A97,СВЦЭМ!$B$39:$B$782,N$83)+'СЕТ СН'!$H$11+СВЦЭМ!$D$10+'СЕТ СН'!$H$6-'СЕТ СН'!$H$23</f>
        <v>1552.5194708200002</v>
      </c>
      <c r="O97" s="36">
        <f>SUMIFS(СВЦЭМ!$D$39:$D$782,СВЦЭМ!$A$39:$A$782,$A97,СВЦЭМ!$B$39:$B$782,O$83)+'СЕТ СН'!$H$11+СВЦЭМ!$D$10+'СЕТ СН'!$H$6-'СЕТ СН'!$H$23</f>
        <v>1585.6488023400002</v>
      </c>
      <c r="P97" s="36">
        <f>SUMIFS(СВЦЭМ!$D$39:$D$782,СВЦЭМ!$A$39:$A$782,$A97,СВЦЭМ!$B$39:$B$782,P$83)+'СЕТ СН'!$H$11+СВЦЭМ!$D$10+'СЕТ СН'!$H$6-'СЕТ СН'!$H$23</f>
        <v>1632.64131189</v>
      </c>
      <c r="Q97" s="36">
        <f>SUMIFS(СВЦЭМ!$D$39:$D$782,СВЦЭМ!$A$39:$A$782,$A97,СВЦЭМ!$B$39:$B$782,Q$83)+'СЕТ СН'!$H$11+СВЦЭМ!$D$10+'СЕТ СН'!$H$6-'СЕТ СН'!$H$23</f>
        <v>1662.2334449499999</v>
      </c>
      <c r="R97" s="36">
        <f>SUMIFS(СВЦЭМ!$D$39:$D$782,СВЦЭМ!$A$39:$A$782,$A97,СВЦЭМ!$B$39:$B$782,R$83)+'СЕТ СН'!$H$11+СВЦЭМ!$D$10+'СЕТ СН'!$H$6-'СЕТ СН'!$H$23</f>
        <v>1642.0711068199998</v>
      </c>
      <c r="S97" s="36">
        <f>SUMIFS(СВЦЭМ!$D$39:$D$782,СВЦЭМ!$A$39:$A$782,$A97,СВЦЭМ!$B$39:$B$782,S$83)+'СЕТ СН'!$H$11+СВЦЭМ!$D$10+'СЕТ СН'!$H$6-'СЕТ СН'!$H$23</f>
        <v>1617.89750366</v>
      </c>
      <c r="T97" s="36">
        <f>SUMIFS(СВЦЭМ!$D$39:$D$782,СВЦЭМ!$A$39:$A$782,$A97,СВЦЭМ!$B$39:$B$782,T$83)+'СЕТ СН'!$H$11+СВЦЭМ!$D$10+'СЕТ СН'!$H$6-'СЕТ СН'!$H$23</f>
        <v>1550.8020004499999</v>
      </c>
      <c r="U97" s="36">
        <f>SUMIFS(СВЦЭМ!$D$39:$D$782,СВЦЭМ!$A$39:$A$782,$A97,СВЦЭМ!$B$39:$B$782,U$83)+'СЕТ СН'!$H$11+СВЦЭМ!$D$10+'СЕТ СН'!$H$6-'СЕТ СН'!$H$23</f>
        <v>1492.1925268099999</v>
      </c>
      <c r="V97" s="36">
        <f>SUMIFS(СВЦЭМ!$D$39:$D$782,СВЦЭМ!$A$39:$A$782,$A97,СВЦЭМ!$B$39:$B$782,V$83)+'СЕТ СН'!$H$11+СВЦЭМ!$D$10+'СЕТ СН'!$H$6-'СЕТ СН'!$H$23</f>
        <v>1456.6907155099998</v>
      </c>
      <c r="W97" s="36">
        <f>SUMIFS(СВЦЭМ!$D$39:$D$782,СВЦЭМ!$A$39:$A$782,$A97,СВЦЭМ!$B$39:$B$782,W$83)+'СЕТ СН'!$H$11+СВЦЭМ!$D$10+'СЕТ СН'!$H$6-'СЕТ СН'!$H$23</f>
        <v>1469.4739289099998</v>
      </c>
      <c r="X97" s="36">
        <f>SUMIFS(СВЦЭМ!$D$39:$D$782,СВЦЭМ!$A$39:$A$782,$A97,СВЦЭМ!$B$39:$B$782,X$83)+'СЕТ СН'!$H$11+СВЦЭМ!$D$10+'СЕТ СН'!$H$6-'СЕТ СН'!$H$23</f>
        <v>1501.74915422</v>
      </c>
      <c r="Y97" s="36">
        <f>SUMIFS(СВЦЭМ!$D$39:$D$782,СВЦЭМ!$A$39:$A$782,$A97,СВЦЭМ!$B$39:$B$782,Y$83)+'СЕТ СН'!$H$11+СВЦЭМ!$D$10+'СЕТ СН'!$H$6-'СЕТ СН'!$H$23</f>
        <v>1551.7640336899999</v>
      </c>
    </row>
    <row r="98" spans="1:25" ht="15.75" x14ac:dyDescent="0.2">
      <c r="A98" s="35">
        <f t="shared" si="2"/>
        <v>44301</v>
      </c>
      <c r="B98" s="36">
        <f>SUMIFS(СВЦЭМ!$D$39:$D$782,СВЦЭМ!$A$39:$A$782,$A98,СВЦЭМ!$B$39:$B$782,B$83)+'СЕТ СН'!$H$11+СВЦЭМ!$D$10+'СЕТ СН'!$H$6-'СЕТ СН'!$H$23</f>
        <v>1581.5315040199998</v>
      </c>
      <c r="C98" s="36">
        <f>SUMIFS(СВЦЭМ!$D$39:$D$782,СВЦЭМ!$A$39:$A$782,$A98,СВЦЭМ!$B$39:$B$782,C$83)+'СЕТ СН'!$H$11+СВЦЭМ!$D$10+'СЕТ СН'!$H$6-'СЕТ СН'!$H$23</f>
        <v>1673.0405462499998</v>
      </c>
      <c r="D98" s="36">
        <f>SUMIFS(СВЦЭМ!$D$39:$D$782,СВЦЭМ!$A$39:$A$782,$A98,СВЦЭМ!$B$39:$B$782,D$83)+'СЕТ СН'!$H$11+СВЦЭМ!$D$10+'СЕТ СН'!$H$6-'СЕТ СН'!$H$23</f>
        <v>1739.6537401400001</v>
      </c>
      <c r="E98" s="36">
        <f>SUMIFS(СВЦЭМ!$D$39:$D$782,СВЦЭМ!$A$39:$A$782,$A98,СВЦЭМ!$B$39:$B$782,E$83)+'СЕТ СН'!$H$11+СВЦЭМ!$D$10+'СЕТ СН'!$H$6-'СЕТ СН'!$H$23</f>
        <v>1746.4022340000001</v>
      </c>
      <c r="F98" s="36">
        <f>SUMIFS(СВЦЭМ!$D$39:$D$782,СВЦЭМ!$A$39:$A$782,$A98,СВЦЭМ!$B$39:$B$782,F$83)+'СЕТ СН'!$H$11+СВЦЭМ!$D$10+'СЕТ СН'!$H$6-'СЕТ СН'!$H$23</f>
        <v>1756.2273575999998</v>
      </c>
      <c r="G98" s="36">
        <f>SUMIFS(СВЦЭМ!$D$39:$D$782,СВЦЭМ!$A$39:$A$782,$A98,СВЦЭМ!$B$39:$B$782,G$83)+'СЕТ СН'!$H$11+СВЦЭМ!$D$10+'СЕТ СН'!$H$6-'СЕТ СН'!$H$23</f>
        <v>1731.04040975</v>
      </c>
      <c r="H98" s="36">
        <f>SUMIFS(СВЦЭМ!$D$39:$D$782,СВЦЭМ!$A$39:$A$782,$A98,СВЦЭМ!$B$39:$B$782,H$83)+'СЕТ СН'!$H$11+СВЦЭМ!$D$10+'СЕТ СН'!$H$6-'СЕТ СН'!$H$23</f>
        <v>1671.43757835</v>
      </c>
      <c r="I98" s="36">
        <f>SUMIFS(СВЦЭМ!$D$39:$D$782,СВЦЭМ!$A$39:$A$782,$A98,СВЦЭМ!$B$39:$B$782,I$83)+'СЕТ СН'!$H$11+СВЦЭМ!$D$10+'СЕТ СН'!$H$6-'СЕТ СН'!$H$23</f>
        <v>1597.73918215</v>
      </c>
      <c r="J98" s="36">
        <f>SUMIFS(СВЦЭМ!$D$39:$D$782,СВЦЭМ!$A$39:$A$782,$A98,СВЦЭМ!$B$39:$B$782,J$83)+'СЕТ СН'!$H$11+СВЦЭМ!$D$10+'СЕТ СН'!$H$6-'СЕТ СН'!$H$23</f>
        <v>1543.62370418</v>
      </c>
      <c r="K98" s="36">
        <f>SUMIFS(СВЦЭМ!$D$39:$D$782,СВЦЭМ!$A$39:$A$782,$A98,СВЦЭМ!$B$39:$B$782,K$83)+'СЕТ СН'!$H$11+СВЦЭМ!$D$10+'СЕТ СН'!$H$6-'СЕТ СН'!$H$23</f>
        <v>1499.3513745</v>
      </c>
      <c r="L98" s="36">
        <f>SUMIFS(СВЦЭМ!$D$39:$D$782,СВЦЭМ!$A$39:$A$782,$A98,СВЦЭМ!$B$39:$B$782,L$83)+'СЕТ СН'!$H$11+СВЦЭМ!$D$10+'СЕТ СН'!$H$6-'СЕТ СН'!$H$23</f>
        <v>1526.0191948800002</v>
      </c>
      <c r="M98" s="36">
        <f>SUMIFS(СВЦЭМ!$D$39:$D$782,СВЦЭМ!$A$39:$A$782,$A98,СВЦЭМ!$B$39:$B$782,M$83)+'СЕТ СН'!$H$11+СВЦЭМ!$D$10+'СЕТ СН'!$H$6-'СЕТ СН'!$H$23</f>
        <v>1510.8693460999998</v>
      </c>
      <c r="N98" s="36">
        <f>SUMIFS(СВЦЭМ!$D$39:$D$782,СВЦЭМ!$A$39:$A$782,$A98,СВЦЭМ!$B$39:$B$782,N$83)+'СЕТ СН'!$H$11+СВЦЭМ!$D$10+'СЕТ СН'!$H$6-'СЕТ СН'!$H$23</f>
        <v>1537.6269790800002</v>
      </c>
      <c r="O98" s="36">
        <f>SUMIFS(СВЦЭМ!$D$39:$D$782,СВЦЭМ!$A$39:$A$782,$A98,СВЦЭМ!$B$39:$B$782,O$83)+'СЕТ СН'!$H$11+СВЦЭМ!$D$10+'СЕТ СН'!$H$6-'СЕТ СН'!$H$23</f>
        <v>1584.1198012700002</v>
      </c>
      <c r="P98" s="36">
        <f>SUMIFS(СВЦЭМ!$D$39:$D$782,СВЦЭМ!$A$39:$A$782,$A98,СВЦЭМ!$B$39:$B$782,P$83)+'СЕТ СН'!$H$11+СВЦЭМ!$D$10+'СЕТ СН'!$H$6-'СЕТ СН'!$H$23</f>
        <v>1630.8239169499998</v>
      </c>
      <c r="Q98" s="36">
        <f>SUMIFS(СВЦЭМ!$D$39:$D$782,СВЦЭМ!$A$39:$A$782,$A98,СВЦЭМ!$B$39:$B$782,Q$83)+'СЕТ СН'!$H$11+СВЦЭМ!$D$10+'СЕТ СН'!$H$6-'СЕТ СН'!$H$23</f>
        <v>1647.76987104</v>
      </c>
      <c r="R98" s="36">
        <f>SUMIFS(СВЦЭМ!$D$39:$D$782,СВЦЭМ!$A$39:$A$782,$A98,СВЦЭМ!$B$39:$B$782,R$83)+'СЕТ СН'!$H$11+СВЦЭМ!$D$10+'СЕТ СН'!$H$6-'СЕТ СН'!$H$23</f>
        <v>1628.7167397100002</v>
      </c>
      <c r="S98" s="36">
        <f>SUMIFS(СВЦЭМ!$D$39:$D$782,СВЦЭМ!$A$39:$A$782,$A98,СВЦЭМ!$B$39:$B$782,S$83)+'СЕТ СН'!$H$11+СВЦЭМ!$D$10+'СЕТ СН'!$H$6-'СЕТ СН'!$H$23</f>
        <v>1613.8548806099998</v>
      </c>
      <c r="T98" s="36">
        <f>SUMIFS(СВЦЭМ!$D$39:$D$782,СВЦЭМ!$A$39:$A$782,$A98,СВЦЭМ!$B$39:$B$782,T$83)+'СЕТ СН'!$H$11+СВЦЭМ!$D$10+'СЕТ СН'!$H$6-'СЕТ СН'!$H$23</f>
        <v>1527.2542610400001</v>
      </c>
      <c r="U98" s="36">
        <f>SUMIFS(СВЦЭМ!$D$39:$D$782,СВЦЭМ!$A$39:$A$782,$A98,СВЦЭМ!$B$39:$B$782,U$83)+'СЕТ СН'!$H$11+СВЦЭМ!$D$10+'СЕТ СН'!$H$6-'СЕТ СН'!$H$23</f>
        <v>1465.6639888700001</v>
      </c>
      <c r="V98" s="36">
        <f>SUMIFS(СВЦЭМ!$D$39:$D$782,СВЦЭМ!$A$39:$A$782,$A98,СВЦЭМ!$B$39:$B$782,V$83)+'СЕТ СН'!$H$11+СВЦЭМ!$D$10+'СЕТ СН'!$H$6-'СЕТ СН'!$H$23</f>
        <v>1422.5647490000001</v>
      </c>
      <c r="W98" s="36">
        <f>SUMIFS(СВЦЭМ!$D$39:$D$782,СВЦЭМ!$A$39:$A$782,$A98,СВЦЭМ!$B$39:$B$782,W$83)+'СЕТ СН'!$H$11+СВЦЭМ!$D$10+'СЕТ СН'!$H$6-'СЕТ СН'!$H$23</f>
        <v>1430.48793613</v>
      </c>
      <c r="X98" s="36">
        <f>SUMIFS(СВЦЭМ!$D$39:$D$782,СВЦЭМ!$A$39:$A$782,$A98,СВЦЭМ!$B$39:$B$782,X$83)+'СЕТ СН'!$H$11+СВЦЭМ!$D$10+'СЕТ СН'!$H$6-'СЕТ СН'!$H$23</f>
        <v>1459.7903322900002</v>
      </c>
      <c r="Y98" s="36">
        <f>SUMIFS(СВЦЭМ!$D$39:$D$782,СВЦЭМ!$A$39:$A$782,$A98,СВЦЭМ!$B$39:$B$782,Y$83)+'СЕТ СН'!$H$11+СВЦЭМ!$D$10+'СЕТ СН'!$H$6-'СЕТ СН'!$H$23</f>
        <v>1528.6805982199999</v>
      </c>
    </row>
    <row r="99" spans="1:25" ht="15.75" x14ac:dyDescent="0.2">
      <c r="A99" s="35">
        <f t="shared" si="2"/>
        <v>44302</v>
      </c>
      <c r="B99" s="36">
        <f>SUMIFS(СВЦЭМ!$D$39:$D$782,СВЦЭМ!$A$39:$A$782,$A99,СВЦЭМ!$B$39:$B$782,B$83)+'СЕТ СН'!$H$11+СВЦЭМ!$D$10+'СЕТ СН'!$H$6-'СЕТ СН'!$H$23</f>
        <v>1613.3095371899999</v>
      </c>
      <c r="C99" s="36">
        <f>SUMIFS(СВЦЭМ!$D$39:$D$782,СВЦЭМ!$A$39:$A$782,$A99,СВЦЭМ!$B$39:$B$782,C$83)+'СЕТ СН'!$H$11+СВЦЭМ!$D$10+'СЕТ СН'!$H$6-'СЕТ СН'!$H$23</f>
        <v>1683.86316029</v>
      </c>
      <c r="D99" s="36">
        <f>SUMIFS(СВЦЭМ!$D$39:$D$782,СВЦЭМ!$A$39:$A$782,$A99,СВЦЭМ!$B$39:$B$782,D$83)+'СЕТ СН'!$H$11+СВЦЭМ!$D$10+'СЕТ СН'!$H$6-'СЕТ СН'!$H$23</f>
        <v>1738.88481262</v>
      </c>
      <c r="E99" s="36">
        <f>SUMIFS(СВЦЭМ!$D$39:$D$782,СВЦЭМ!$A$39:$A$782,$A99,СВЦЭМ!$B$39:$B$782,E$83)+'СЕТ СН'!$H$11+СВЦЭМ!$D$10+'СЕТ СН'!$H$6-'СЕТ СН'!$H$23</f>
        <v>1748.9488672100001</v>
      </c>
      <c r="F99" s="36">
        <f>SUMIFS(СВЦЭМ!$D$39:$D$782,СВЦЭМ!$A$39:$A$782,$A99,СВЦЭМ!$B$39:$B$782,F$83)+'СЕТ СН'!$H$11+СВЦЭМ!$D$10+'СЕТ СН'!$H$6-'СЕТ СН'!$H$23</f>
        <v>1767.2934403099998</v>
      </c>
      <c r="G99" s="36">
        <f>SUMIFS(СВЦЭМ!$D$39:$D$782,СВЦЭМ!$A$39:$A$782,$A99,СВЦЭМ!$B$39:$B$782,G$83)+'СЕТ СН'!$H$11+СВЦЭМ!$D$10+'СЕТ СН'!$H$6-'СЕТ СН'!$H$23</f>
        <v>1742.9371249599999</v>
      </c>
      <c r="H99" s="36">
        <f>SUMIFS(СВЦЭМ!$D$39:$D$782,СВЦЭМ!$A$39:$A$782,$A99,СВЦЭМ!$B$39:$B$782,H$83)+'СЕТ СН'!$H$11+СВЦЭМ!$D$10+'СЕТ СН'!$H$6-'СЕТ СН'!$H$23</f>
        <v>1696.6199162299999</v>
      </c>
      <c r="I99" s="36">
        <f>SUMIFS(СВЦЭМ!$D$39:$D$782,СВЦЭМ!$A$39:$A$782,$A99,СВЦЭМ!$B$39:$B$782,I$83)+'СЕТ СН'!$H$11+СВЦЭМ!$D$10+'СЕТ СН'!$H$6-'СЕТ СН'!$H$23</f>
        <v>1623.4675748599998</v>
      </c>
      <c r="J99" s="36">
        <f>SUMIFS(СВЦЭМ!$D$39:$D$782,СВЦЭМ!$A$39:$A$782,$A99,СВЦЭМ!$B$39:$B$782,J$83)+'СЕТ СН'!$H$11+СВЦЭМ!$D$10+'СЕТ СН'!$H$6-'СЕТ СН'!$H$23</f>
        <v>1548.7932084499998</v>
      </c>
      <c r="K99" s="36">
        <f>SUMIFS(СВЦЭМ!$D$39:$D$782,СВЦЭМ!$A$39:$A$782,$A99,СВЦЭМ!$B$39:$B$782,K$83)+'СЕТ СН'!$H$11+СВЦЭМ!$D$10+'СЕТ СН'!$H$6-'СЕТ СН'!$H$23</f>
        <v>1489.91121475</v>
      </c>
      <c r="L99" s="36">
        <f>SUMIFS(СВЦЭМ!$D$39:$D$782,СВЦЭМ!$A$39:$A$782,$A99,СВЦЭМ!$B$39:$B$782,L$83)+'СЕТ СН'!$H$11+СВЦЭМ!$D$10+'СЕТ СН'!$H$6-'СЕТ СН'!$H$23</f>
        <v>1495.3151194900001</v>
      </c>
      <c r="M99" s="36">
        <f>SUMIFS(СВЦЭМ!$D$39:$D$782,СВЦЭМ!$A$39:$A$782,$A99,СВЦЭМ!$B$39:$B$782,M$83)+'СЕТ СН'!$H$11+СВЦЭМ!$D$10+'СЕТ СН'!$H$6-'СЕТ СН'!$H$23</f>
        <v>1502.4768705199999</v>
      </c>
      <c r="N99" s="36">
        <f>SUMIFS(СВЦЭМ!$D$39:$D$782,СВЦЭМ!$A$39:$A$782,$A99,СВЦЭМ!$B$39:$B$782,N$83)+'СЕТ СН'!$H$11+СВЦЭМ!$D$10+'СЕТ СН'!$H$6-'СЕТ СН'!$H$23</f>
        <v>1528.4576828099998</v>
      </c>
      <c r="O99" s="36">
        <f>SUMIFS(СВЦЭМ!$D$39:$D$782,СВЦЭМ!$A$39:$A$782,$A99,СВЦЭМ!$B$39:$B$782,O$83)+'СЕТ СН'!$H$11+СВЦЭМ!$D$10+'СЕТ СН'!$H$6-'СЕТ СН'!$H$23</f>
        <v>1564.2867054600001</v>
      </c>
      <c r="P99" s="36">
        <f>SUMIFS(СВЦЭМ!$D$39:$D$782,СВЦЭМ!$A$39:$A$782,$A99,СВЦЭМ!$B$39:$B$782,P$83)+'СЕТ СН'!$H$11+СВЦЭМ!$D$10+'СЕТ СН'!$H$6-'СЕТ СН'!$H$23</f>
        <v>1605.0458809699999</v>
      </c>
      <c r="Q99" s="36">
        <f>SUMIFS(СВЦЭМ!$D$39:$D$782,СВЦЭМ!$A$39:$A$782,$A99,СВЦЭМ!$B$39:$B$782,Q$83)+'СЕТ СН'!$H$11+СВЦЭМ!$D$10+'СЕТ СН'!$H$6-'СЕТ СН'!$H$23</f>
        <v>1635.1252663700002</v>
      </c>
      <c r="R99" s="36">
        <f>SUMIFS(СВЦЭМ!$D$39:$D$782,СВЦЭМ!$A$39:$A$782,$A99,СВЦЭМ!$B$39:$B$782,R$83)+'СЕТ СН'!$H$11+СВЦЭМ!$D$10+'СЕТ СН'!$H$6-'СЕТ СН'!$H$23</f>
        <v>1616.54433677</v>
      </c>
      <c r="S99" s="36">
        <f>SUMIFS(СВЦЭМ!$D$39:$D$782,СВЦЭМ!$A$39:$A$782,$A99,СВЦЭМ!$B$39:$B$782,S$83)+'СЕТ СН'!$H$11+СВЦЭМ!$D$10+'СЕТ СН'!$H$6-'СЕТ СН'!$H$23</f>
        <v>1557.4002017100001</v>
      </c>
      <c r="T99" s="36">
        <f>SUMIFS(СВЦЭМ!$D$39:$D$782,СВЦЭМ!$A$39:$A$782,$A99,СВЦЭМ!$B$39:$B$782,T$83)+'СЕТ СН'!$H$11+СВЦЭМ!$D$10+'СЕТ СН'!$H$6-'СЕТ СН'!$H$23</f>
        <v>1456.4360241499999</v>
      </c>
      <c r="U99" s="36">
        <f>SUMIFS(СВЦЭМ!$D$39:$D$782,СВЦЭМ!$A$39:$A$782,$A99,СВЦЭМ!$B$39:$B$782,U$83)+'СЕТ СН'!$H$11+СВЦЭМ!$D$10+'СЕТ СН'!$H$6-'СЕТ СН'!$H$23</f>
        <v>1378.35247772</v>
      </c>
      <c r="V99" s="36">
        <f>SUMIFS(СВЦЭМ!$D$39:$D$782,СВЦЭМ!$A$39:$A$782,$A99,СВЦЭМ!$B$39:$B$782,V$83)+'СЕТ СН'!$H$11+СВЦЭМ!$D$10+'СЕТ СН'!$H$6-'СЕТ СН'!$H$23</f>
        <v>1360.7525565400001</v>
      </c>
      <c r="W99" s="36">
        <f>SUMIFS(СВЦЭМ!$D$39:$D$782,СВЦЭМ!$A$39:$A$782,$A99,СВЦЭМ!$B$39:$B$782,W$83)+'СЕТ СН'!$H$11+СВЦЭМ!$D$10+'СЕТ СН'!$H$6-'СЕТ СН'!$H$23</f>
        <v>1374.0821785399999</v>
      </c>
      <c r="X99" s="36">
        <f>SUMIFS(СВЦЭМ!$D$39:$D$782,СВЦЭМ!$A$39:$A$782,$A99,СВЦЭМ!$B$39:$B$782,X$83)+'СЕТ СН'!$H$11+СВЦЭМ!$D$10+'СЕТ СН'!$H$6-'СЕТ СН'!$H$23</f>
        <v>1400.1889174299999</v>
      </c>
      <c r="Y99" s="36">
        <f>SUMIFS(СВЦЭМ!$D$39:$D$782,СВЦЭМ!$A$39:$A$782,$A99,СВЦЭМ!$B$39:$B$782,Y$83)+'СЕТ СН'!$H$11+СВЦЭМ!$D$10+'СЕТ СН'!$H$6-'СЕТ СН'!$H$23</f>
        <v>1450.8396707699999</v>
      </c>
    </row>
    <row r="100" spans="1:25" ht="15.75" x14ac:dyDescent="0.2">
      <c r="A100" s="35">
        <f t="shared" si="2"/>
        <v>44303</v>
      </c>
      <c r="B100" s="36">
        <f>SUMIFS(СВЦЭМ!$D$39:$D$782,СВЦЭМ!$A$39:$A$782,$A100,СВЦЭМ!$B$39:$B$782,B$83)+'СЕТ СН'!$H$11+СВЦЭМ!$D$10+'СЕТ СН'!$H$6-'СЕТ СН'!$H$23</f>
        <v>1517.0288884299998</v>
      </c>
      <c r="C100" s="36">
        <f>SUMIFS(СВЦЭМ!$D$39:$D$782,СВЦЭМ!$A$39:$A$782,$A100,СВЦЭМ!$B$39:$B$782,C$83)+'СЕТ СН'!$H$11+СВЦЭМ!$D$10+'СЕТ СН'!$H$6-'СЕТ СН'!$H$23</f>
        <v>1577.2009850700001</v>
      </c>
      <c r="D100" s="36">
        <f>SUMIFS(СВЦЭМ!$D$39:$D$782,СВЦЭМ!$A$39:$A$782,$A100,СВЦЭМ!$B$39:$B$782,D$83)+'СЕТ СН'!$H$11+СВЦЭМ!$D$10+'СЕТ СН'!$H$6-'СЕТ СН'!$H$23</f>
        <v>1603.4730768300001</v>
      </c>
      <c r="E100" s="36">
        <f>SUMIFS(СВЦЭМ!$D$39:$D$782,СВЦЭМ!$A$39:$A$782,$A100,СВЦЭМ!$B$39:$B$782,E$83)+'СЕТ СН'!$H$11+СВЦЭМ!$D$10+'СЕТ СН'!$H$6-'СЕТ СН'!$H$23</f>
        <v>1600.5458476099998</v>
      </c>
      <c r="F100" s="36">
        <f>SUMIFS(СВЦЭМ!$D$39:$D$782,СВЦЭМ!$A$39:$A$782,$A100,СВЦЭМ!$B$39:$B$782,F$83)+'СЕТ СН'!$H$11+СВЦЭМ!$D$10+'СЕТ СН'!$H$6-'СЕТ СН'!$H$23</f>
        <v>1644.7654777500002</v>
      </c>
      <c r="G100" s="36">
        <f>SUMIFS(СВЦЭМ!$D$39:$D$782,СВЦЭМ!$A$39:$A$782,$A100,СВЦЭМ!$B$39:$B$782,G$83)+'СЕТ СН'!$H$11+СВЦЭМ!$D$10+'СЕТ СН'!$H$6-'СЕТ СН'!$H$23</f>
        <v>1646.9623887399998</v>
      </c>
      <c r="H100" s="36">
        <f>SUMIFS(СВЦЭМ!$D$39:$D$782,СВЦЭМ!$A$39:$A$782,$A100,СВЦЭМ!$B$39:$B$782,H$83)+'СЕТ СН'!$H$11+СВЦЭМ!$D$10+'СЕТ СН'!$H$6-'СЕТ СН'!$H$23</f>
        <v>1636.4419258600001</v>
      </c>
      <c r="I100" s="36">
        <f>SUMIFS(СВЦЭМ!$D$39:$D$782,СВЦЭМ!$A$39:$A$782,$A100,СВЦЭМ!$B$39:$B$782,I$83)+'СЕТ СН'!$H$11+СВЦЭМ!$D$10+'СЕТ СН'!$H$6-'СЕТ СН'!$H$23</f>
        <v>1575.2150021699999</v>
      </c>
      <c r="J100" s="36">
        <f>SUMIFS(СВЦЭМ!$D$39:$D$782,СВЦЭМ!$A$39:$A$782,$A100,СВЦЭМ!$B$39:$B$782,J$83)+'СЕТ СН'!$H$11+СВЦЭМ!$D$10+'СЕТ СН'!$H$6-'СЕТ СН'!$H$23</f>
        <v>1488.1104845</v>
      </c>
      <c r="K100" s="36">
        <f>SUMIFS(СВЦЭМ!$D$39:$D$782,СВЦЭМ!$A$39:$A$782,$A100,СВЦЭМ!$B$39:$B$782,K$83)+'СЕТ СН'!$H$11+СВЦЭМ!$D$10+'СЕТ СН'!$H$6-'СЕТ СН'!$H$23</f>
        <v>1424.89816563</v>
      </c>
      <c r="L100" s="36">
        <f>SUMIFS(СВЦЭМ!$D$39:$D$782,СВЦЭМ!$A$39:$A$782,$A100,СВЦЭМ!$B$39:$B$782,L$83)+'СЕТ СН'!$H$11+СВЦЭМ!$D$10+'СЕТ СН'!$H$6-'СЕТ СН'!$H$23</f>
        <v>1431.4062448700001</v>
      </c>
      <c r="M100" s="36">
        <f>SUMIFS(СВЦЭМ!$D$39:$D$782,СВЦЭМ!$A$39:$A$782,$A100,СВЦЭМ!$B$39:$B$782,M$83)+'СЕТ СН'!$H$11+СВЦЭМ!$D$10+'СЕТ СН'!$H$6-'СЕТ СН'!$H$23</f>
        <v>1451.9787600099999</v>
      </c>
      <c r="N100" s="36">
        <f>SUMIFS(СВЦЭМ!$D$39:$D$782,СВЦЭМ!$A$39:$A$782,$A100,СВЦЭМ!$B$39:$B$782,N$83)+'СЕТ СН'!$H$11+СВЦЭМ!$D$10+'СЕТ СН'!$H$6-'СЕТ СН'!$H$23</f>
        <v>1604.49090652</v>
      </c>
      <c r="O100" s="36">
        <f>SUMIFS(СВЦЭМ!$D$39:$D$782,СВЦЭМ!$A$39:$A$782,$A100,СВЦЭМ!$B$39:$B$782,O$83)+'СЕТ СН'!$H$11+СВЦЭМ!$D$10+'СЕТ СН'!$H$6-'СЕТ СН'!$H$23</f>
        <v>1710.6845075199999</v>
      </c>
      <c r="P100" s="36">
        <f>SUMIFS(СВЦЭМ!$D$39:$D$782,СВЦЭМ!$A$39:$A$782,$A100,СВЦЭМ!$B$39:$B$782,P$83)+'СЕТ СН'!$H$11+СВЦЭМ!$D$10+'СЕТ СН'!$H$6-'СЕТ СН'!$H$23</f>
        <v>1699.7802769700002</v>
      </c>
      <c r="Q100" s="36">
        <f>SUMIFS(СВЦЭМ!$D$39:$D$782,СВЦЭМ!$A$39:$A$782,$A100,СВЦЭМ!$B$39:$B$782,Q$83)+'СЕТ СН'!$H$11+СВЦЭМ!$D$10+'СЕТ СН'!$H$6-'СЕТ СН'!$H$23</f>
        <v>1693.5927515200001</v>
      </c>
      <c r="R100" s="36">
        <f>SUMIFS(СВЦЭМ!$D$39:$D$782,СВЦЭМ!$A$39:$A$782,$A100,СВЦЭМ!$B$39:$B$782,R$83)+'СЕТ СН'!$H$11+СВЦЭМ!$D$10+'СЕТ СН'!$H$6-'СЕТ СН'!$H$23</f>
        <v>1691.6731663400001</v>
      </c>
      <c r="S100" s="36">
        <f>SUMIFS(СВЦЭМ!$D$39:$D$782,СВЦЭМ!$A$39:$A$782,$A100,СВЦЭМ!$B$39:$B$782,S$83)+'СЕТ СН'!$H$11+СВЦЭМ!$D$10+'СЕТ СН'!$H$6-'СЕТ СН'!$H$23</f>
        <v>1676.0202890099999</v>
      </c>
      <c r="T100" s="36">
        <f>SUMIFS(СВЦЭМ!$D$39:$D$782,СВЦЭМ!$A$39:$A$782,$A100,СВЦЭМ!$B$39:$B$782,T$83)+'СЕТ СН'!$H$11+СВЦЭМ!$D$10+'СЕТ СН'!$H$6-'СЕТ СН'!$H$23</f>
        <v>1493.2753327700002</v>
      </c>
      <c r="U100" s="36">
        <f>SUMIFS(СВЦЭМ!$D$39:$D$782,СВЦЭМ!$A$39:$A$782,$A100,СВЦЭМ!$B$39:$B$782,U$83)+'СЕТ СН'!$H$11+СВЦЭМ!$D$10+'СЕТ СН'!$H$6-'СЕТ СН'!$H$23</f>
        <v>1419.19318451</v>
      </c>
      <c r="V100" s="36">
        <f>SUMIFS(СВЦЭМ!$D$39:$D$782,СВЦЭМ!$A$39:$A$782,$A100,СВЦЭМ!$B$39:$B$782,V$83)+'СЕТ СН'!$H$11+СВЦЭМ!$D$10+'СЕТ СН'!$H$6-'СЕТ СН'!$H$23</f>
        <v>1396.9660668199999</v>
      </c>
      <c r="W100" s="36">
        <f>SUMIFS(СВЦЭМ!$D$39:$D$782,СВЦЭМ!$A$39:$A$782,$A100,СВЦЭМ!$B$39:$B$782,W$83)+'СЕТ СН'!$H$11+СВЦЭМ!$D$10+'СЕТ СН'!$H$6-'СЕТ СН'!$H$23</f>
        <v>1406.14467382</v>
      </c>
      <c r="X100" s="36">
        <f>SUMIFS(СВЦЭМ!$D$39:$D$782,СВЦЭМ!$A$39:$A$782,$A100,СВЦЭМ!$B$39:$B$782,X$83)+'СЕТ СН'!$H$11+СВЦЭМ!$D$10+'СЕТ СН'!$H$6-'СЕТ СН'!$H$23</f>
        <v>1444.80012038</v>
      </c>
      <c r="Y100" s="36">
        <f>SUMIFS(СВЦЭМ!$D$39:$D$782,СВЦЭМ!$A$39:$A$782,$A100,СВЦЭМ!$B$39:$B$782,Y$83)+'СЕТ СН'!$H$11+СВЦЭМ!$D$10+'СЕТ СН'!$H$6-'СЕТ СН'!$H$23</f>
        <v>1504.0597377700001</v>
      </c>
    </row>
    <row r="101" spans="1:25" ht="15.75" x14ac:dyDescent="0.2">
      <c r="A101" s="35">
        <f t="shared" si="2"/>
        <v>44304</v>
      </c>
      <c r="B101" s="36">
        <f>SUMIFS(СВЦЭМ!$D$39:$D$782,СВЦЭМ!$A$39:$A$782,$A101,СВЦЭМ!$B$39:$B$782,B$83)+'СЕТ СН'!$H$11+СВЦЭМ!$D$10+'СЕТ СН'!$H$6-'СЕТ СН'!$H$23</f>
        <v>1528.4380831499998</v>
      </c>
      <c r="C101" s="36">
        <f>SUMIFS(СВЦЭМ!$D$39:$D$782,СВЦЭМ!$A$39:$A$782,$A101,СВЦЭМ!$B$39:$B$782,C$83)+'СЕТ СН'!$H$11+СВЦЭМ!$D$10+'СЕТ СН'!$H$6-'СЕТ СН'!$H$23</f>
        <v>1592.2221091699998</v>
      </c>
      <c r="D101" s="36">
        <f>SUMIFS(СВЦЭМ!$D$39:$D$782,СВЦЭМ!$A$39:$A$782,$A101,СВЦЭМ!$B$39:$B$782,D$83)+'СЕТ СН'!$H$11+СВЦЭМ!$D$10+'СЕТ СН'!$H$6-'СЕТ СН'!$H$23</f>
        <v>1609.68719534</v>
      </c>
      <c r="E101" s="36">
        <f>SUMIFS(СВЦЭМ!$D$39:$D$782,СВЦЭМ!$A$39:$A$782,$A101,СВЦЭМ!$B$39:$B$782,E$83)+'СЕТ СН'!$H$11+СВЦЭМ!$D$10+'СЕТ СН'!$H$6-'СЕТ СН'!$H$23</f>
        <v>1600.98903415</v>
      </c>
      <c r="F101" s="36">
        <f>SUMIFS(СВЦЭМ!$D$39:$D$782,СВЦЭМ!$A$39:$A$782,$A101,СВЦЭМ!$B$39:$B$782,F$83)+'СЕТ СН'!$H$11+СВЦЭМ!$D$10+'СЕТ СН'!$H$6-'СЕТ СН'!$H$23</f>
        <v>1626.4510540800002</v>
      </c>
      <c r="G101" s="36">
        <f>SUMIFS(СВЦЭМ!$D$39:$D$782,СВЦЭМ!$A$39:$A$782,$A101,СВЦЭМ!$B$39:$B$782,G$83)+'СЕТ СН'!$H$11+СВЦЭМ!$D$10+'СЕТ СН'!$H$6-'СЕТ СН'!$H$23</f>
        <v>1627.5243083300002</v>
      </c>
      <c r="H101" s="36">
        <f>SUMIFS(СВЦЭМ!$D$39:$D$782,СВЦЭМ!$A$39:$A$782,$A101,СВЦЭМ!$B$39:$B$782,H$83)+'СЕТ СН'!$H$11+СВЦЭМ!$D$10+'СЕТ СН'!$H$6-'СЕТ СН'!$H$23</f>
        <v>1625.04675989</v>
      </c>
      <c r="I101" s="36">
        <f>SUMIFS(СВЦЭМ!$D$39:$D$782,СВЦЭМ!$A$39:$A$782,$A101,СВЦЭМ!$B$39:$B$782,I$83)+'СЕТ СН'!$H$11+СВЦЭМ!$D$10+'СЕТ СН'!$H$6-'СЕТ СН'!$H$23</f>
        <v>1568.6674431199999</v>
      </c>
      <c r="J101" s="36">
        <f>SUMIFS(СВЦЭМ!$D$39:$D$782,СВЦЭМ!$A$39:$A$782,$A101,СВЦЭМ!$B$39:$B$782,J$83)+'СЕТ СН'!$H$11+СВЦЭМ!$D$10+'СЕТ СН'!$H$6-'СЕТ СН'!$H$23</f>
        <v>1502.21255526</v>
      </c>
      <c r="K101" s="36">
        <f>SUMIFS(СВЦЭМ!$D$39:$D$782,СВЦЭМ!$A$39:$A$782,$A101,СВЦЭМ!$B$39:$B$782,K$83)+'СЕТ СН'!$H$11+СВЦЭМ!$D$10+'СЕТ СН'!$H$6-'СЕТ СН'!$H$23</f>
        <v>1426.6105320500001</v>
      </c>
      <c r="L101" s="36">
        <f>SUMIFS(СВЦЭМ!$D$39:$D$782,СВЦЭМ!$A$39:$A$782,$A101,СВЦЭМ!$B$39:$B$782,L$83)+'СЕТ СН'!$H$11+СВЦЭМ!$D$10+'СЕТ СН'!$H$6-'СЕТ СН'!$H$23</f>
        <v>1416.5987556300001</v>
      </c>
      <c r="M101" s="36">
        <f>SUMIFS(СВЦЭМ!$D$39:$D$782,СВЦЭМ!$A$39:$A$782,$A101,СВЦЭМ!$B$39:$B$782,M$83)+'СЕТ СН'!$H$11+СВЦЭМ!$D$10+'СЕТ СН'!$H$6-'СЕТ СН'!$H$23</f>
        <v>1433.4646775400001</v>
      </c>
      <c r="N101" s="36">
        <f>SUMIFS(СВЦЭМ!$D$39:$D$782,СВЦЭМ!$A$39:$A$782,$A101,СВЦЭМ!$B$39:$B$782,N$83)+'СЕТ СН'!$H$11+СВЦЭМ!$D$10+'СЕТ СН'!$H$6-'СЕТ СН'!$H$23</f>
        <v>1547.86744099</v>
      </c>
      <c r="O101" s="36">
        <f>SUMIFS(СВЦЭМ!$D$39:$D$782,СВЦЭМ!$A$39:$A$782,$A101,СВЦЭМ!$B$39:$B$782,O$83)+'СЕТ СН'!$H$11+СВЦЭМ!$D$10+'СЕТ СН'!$H$6-'СЕТ СН'!$H$23</f>
        <v>1675.8229684299999</v>
      </c>
      <c r="P101" s="36">
        <f>SUMIFS(СВЦЭМ!$D$39:$D$782,СВЦЭМ!$A$39:$A$782,$A101,СВЦЭМ!$B$39:$B$782,P$83)+'СЕТ СН'!$H$11+СВЦЭМ!$D$10+'СЕТ СН'!$H$6-'СЕТ СН'!$H$23</f>
        <v>1660.7459568499999</v>
      </c>
      <c r="Q101" s="36">
        <f>SUMIFS(СВЦЭМ!$D$39:$D$782,СВЦЭМ!$A$39:$A$782,$A101,СВЦЭМ!$B$39:$B$782,Q$83)+'СЕТ СН'!$H$11+СВЦЭМ!$D$10+'СЕТ СН'!$H$6-'СЕТ СН'!$H$23</f>
        <v>1653.3812959000002</v>
      </c>
      <c r="R101" s="36">
        <f>SUMIFS(СВЦЭМ!$D$39:$D$782,СВЦЭМ!$A$39:$A$782,$A101,СВЦЭМ!$B$39:$B$782,R$83)+'СЕТ СН'!$H$11+СВЦЭМ!$D$10+'СЕТ СН'!$H$6-'СЕТ СН'!$H$23</f>
        <v>1654.6423078799999</v>
      </c>
      <c r="S101" s="36">
        <f>SUMIFS(СВЦЭМ!$D$39:$D$782,СВЦЭМ!$A$39:$A$782,$A101,СВЦЭМ!$B$39:$B$782,S$83)+'СЕТ СН'!$H$11+СВЦЭМ!$D$10+'СЕТ СН'!$H$6-'СЕТ СН'!$H$23</f>
        <v>1636.0523997999999</v>
      </c>
      <c r="T101" s="36">
        <f>SUMIFS(СВЦЭМ!$D$39:$D$782,СВЦЭМ!$A$39:$A$782,$A101,СВЦЭМ!$B$39:$B$782,T$83)+'СЕТ СН'!$H$11+СВЦЭМ!$D$10+'СЕТ СН'!$H$6-'СЕТ СН'!$H$23</f>
        <v>1443.3688461500001</v>
      </c>
      <c r="U101" s="36">
        <f>SUMIFS(СВЦЭМ!$D$39:$D$782,СВЦЭМ!$A$39:$A$782,$A101,СВЦЭМ!$B$39:$B$782,U$83)+'СЕТ СН'!$H$11+СВЦЭМ!$D$10+'СЕТ СН'!$H$6-'СЕТ СН'!$H$23</f>
        <v>1349.69746951</v>
      </c>
      <c r="V101" s="36">
        <f>SUMIFS(СВЦЭМ!$D$39:$D$782,СВЦЭМ!$A$39:$A$782,$A101,СВЦЭМ!$B$39:$B$782,V$83)+'СЕТ СН'!$H$11+СВЦЭМ!$D$10+'СЕТ СН'!$H$6-'СЕТ СН'!$H$23</f>
        <v>1314.87683851</v>
      </c>
      <c r="W101" s="36">
        <f>SUMIFS(СВЦЭМ!$D$39:$D$782,СВЦЭМ!$A$39:$A$782,$A101,СВЦЭМ!$B$39:$B$782,W$83)+'СЕТ СН'!$H$11+СВЦЭМ!$D$10+'СЕТ СН'!$H$6-'СЕТ СН'!$H$23</f>
        <v>1319.0276776800001</v>
      </c>
      <c r="X101" s="36">
        <f>SUMIFS(СВЦЭМ!$D$39:$D$782,СВЦЭМ!$A$39:$A$782,$A101,СВЦЭМ!$B$39:$B$782,X$83)+'СЕТ СН'!$H$11+СВЦЭМ!$D$10+'СЕТ СН'!$H$6-'СЕТ СН'!$H$23</f>
        <v>1362.7671050399999</v>
      </c>
      <c r="Y101" s="36">
        <f>SUMIFS(СВЦЭМ!$D$39:$D$782,СВЦЭМ!$A$39:$A$782,$A101,СВЦЭМ!$B$39:$B$782,Y$83)+'СЕТ СН'!$H$11+СВЦЭМ!$D$10+'СЕТ СН'!$H$6-'СЕТ СН'!$H$23</f>
        <v>1401.2724057099999</v>
      </c>
    </row>
    <row r="102" spans="1:25" ht="15.75" x14ac:dyDescent="0.2">
      <c r="A102" s="35">
        <f t="shared" si="2"/>
        <v>44305</v>
      </c>
      <c r="B102" s="36">
        <f>SUMIFS(СВЦЭМ!$D$39:$D$782,СВЦЭМ!$A$39:$A$782,$A102,СВЦЭМ!$B$39:$B$782,B$83)+'СЕТ СН'!$H$11+СВЦЭМ!$D$10+'СЕТ СН'!$H$6-'СЕТ СН'!$H$23</f>
        <v>1605.1669028699998</v>
      </c>
      <c r="C102" s="36">
        <f>SUMIFS(СВЦЭМ!$D$39:$D$782,СВЦЭМ!$A$39:$A$782,$A102,СВЦЭМ!$B$39:$B$782,C$83)+'СЕТ СН'!$H$11+СВЦЭМ!$D$10+'СЕТ СН'!$H$6-'СЕТ СН'!$H$23</f>
        <v>1656.3860379799999</v>
      </c>
      <c r="D102" s="36">
        <f>SUMIFS(СВЦЭМ!$D$39:$D$782,СВЦЭМ!$A$39:$A$782,$A102,СВЦЭМ!$B$39:$B$782,D$83)+'СЕТ СН'!$H$11+СВЦЭМ!$D$10+'СЕТ СН'!$H$6-'СЕТ СН'!$H$23</f>
        <v>1703.5468347199999</v>
      </c>
      <c r="E102" s="36">
        <f>SUMIFS(СВЦЭМ!$D$39:$D$782,СВЦЭМ!$A$39:$A$782,$A102,СВЦЭМ!$B$39:$B$782,E$83)+'СЕТ СН'!$H$11+СВЦЭМ!$D$10+'СЕТ СН'!$H$6-'СЕТ СН'!$H$23</f>
        <v>1702.5606884899998</v>
      </c>
      <c r="F102" s="36">
        <f>SUMIFS(СВЦЭМ!$D$39:$D$782,СВЦЭМ!$A$39:$A$782,$A102,СВЦЭМ!$B$39:$B$782,F$83)+'СЕТ СН'!$H$11+СВЦЭМ!$D$10+'СЕТ СН'!$H$6-'СЕТ СН'!$H$23</f>
        <v>1710.7600212500001</v>
      </c>
      <c r="G102" s="36">
        <f>SUMIFS(СВЦЭМ!$D$39:$D$782,СВЦЭМ!$A$39:$A$782,$A102,СВЦЭМ!$B$39:$B$782,G$83)+'СЕТ СН'!$H$11+СВЦЭМ!$D$10+'СЕТ СН'!$H$6-'СЕТ СН'!$H$23</f>
        <v>1708.2334499600001</v>
      </c>
      <c r="H102" s="36">
        <f>SUMIFS(СВЦЭМ!$D$39:$D$782,СВЦЭМ!$A$39:$A$782,$A102,СВЦЭМ!$B$39:$B$782,H$83)+'СЕТ СН'!$H$11+СВЦЭМ!$D$10+'СЕТ СН'!$H$6-'СЕТ СН'!$H$23</f>
        <v>1663.5192770799999</v>
      </c>
      <c r="I102" s="36">
        <f>SUMIFS(СВЦЭМ!$D$39:$D$782,СВЦЭМ!$A$39:$A$782,$A102,СВЦЭМ!$B$39:$B$782,I$83)+'СЕТ СН'!$H$11+СВЦЭМ!$D$10+'СЕТ СН'!$H$6-'СЕТ СН'!$H$23</f>
        <v>1573.97284016</v>
      </c>
      <c r="J102" s="36">
        <f>SUMIFS(СВЦЭМ!$D$39:$D$782,СВЦЭМ!$A$39:$A$782,$A102,СВЦЭМ!$B$39:$B$782,J$83)+'СЕТ СН'!$H$11+СВЦЭМ!$D$10+'СЕТ СН'!$H$6-'СЕТ СН'!$H$23</f>
        <v>1499.2818740600001</v>
      </c>
      <c r="K102" s="36">
        <f>SUMIFS(СВЦЭМ!$D$39:$D$782,СВЦЭМ!$A$39:$A$782,$A102,СВЦЭМ!$B$39:$B$782,K$83)+'СЕТ СН'!$H$11+СВЦЭМ!$D$10+'СЕТ СН'!$H$6-'СЕТ СН'!$H$23</f>
        <v>1428.9137006800001</v>
      </c>
      <c r="L102" s="36">
        <f>SUMIFS(СВЦЭМ!$D$39:$D$782,СВЦЭМ!$A$39:$A$782,$A102,СВЦЭМ!$B$39:$B$782,L$83)+'СЕТ СН'!$H$11+СВЦЭМ!$D$10+'СЕТ СН'!$H$6-'СЕТ СН'!$H$23</f>
        <v>1422.58937642</v>
      </c>
      <c r="M102" s="36">
        <f>SUMIFS(СВЦЭМ!$D$39:$D$782,СВЦЭМ!$A$39:$A$782,$A102,СВЦЭМ!$B$39:$B$782,M$83)+'СЕТ СН'!$H$11+СВЦЭМ!$D$10+'СЕТ СН'!$H$6-'СЕТ СН'!$H$23</f>
        <v>1449.81971621</v>
      </c>
      <c r="N102" s="36">
        <f>SUMIFS(СВЦЭМ!$D$39:$D$782,СВЦЭМ!$A$39:$A$782,$A102,СВЦЭМ!$B$39:$B$782,N$83)+'СЕТ СН'!$H$11+СВЦЭМ!$D$10+'СЕТ СН'!$H$6-'СЕТ СН'!$H$23</f>
        <v>1490.8903289999998</v>
      </c>
      <c r="O102" s="36">
        <f>SUMIFS(СВЦЭМ!$D$39:$D$782,СВЦЭМ!$A$39:$A$782,$A102,СВЦЭМ!$B$39:$B$782,O$83)+'СЕТ СН'!$H$11+СВЦЭМ!$D$10+'СЕТ СН'!$H$6-'СЕТ СН'!$H$23</f>
        <v>1544.2372186100001</v>
      </c>
      <c r="P102" s="36">
        <f>SUMIFS(СВЦЭМ!$D$39:$D$782,СВЦЭМ!$A$39:$A$782,$A102,СВЦЭМ!$B$39:$B$782,P$83)+'СЕТ СН'!$H$11+СВЦЭМ!$D$10+'СЕТ СН'!$H$6-'СЕТ СН'!$H$23</f>
        <v>1598.95133386</v>
      </c>
      <c r="Q102" s="36">
        <f>SUMIFS(СВЦЭМ!$D$39:$D$782,СВЦЭМ!$A$39:$A$782,$A102,СВЦЭМ!$B$39:$B$782,Q$83)+'СЕТ СН'!$H$11+СВЦЭМ!$D$10+'СЕТ СН'!$H$6-'СЕТ СН'!$H$23</f>
        <v>1618.3755190100001</v>
      </c>
      <c r="R102" s="36">
        <f>SUMIFS(СВЦЭМ!$D$39:$D$782,СВЦЭМ!$A$39:$A$782,$A102,СВЦЭМ!$B$39:$B$782,R$83)+'СЕТ СН'!$H$11+СВЦЭМ!$D$10+'СЕТ СН'!$H$6-'СЕТ СН'!$H$23</f>
        <v>1605.7149645</v>
      </c>
      <c r="S102" s="36">
        <f>SUMIFS(СВЦЭМ!$D$39:$D$782,СВЦЭМ!$A$39:$A$782,$A102,СВЦЭМ!$B$39:$B$782,S$83)+'СЕТ СН'!$H$11+СВЦЭМ!$D$10+'СЕТ СН'!$H$6-'СЕТ СН'!$H$23</f>
        <v>1581.4608051999999</v>
      </c>
      <c r="T102" s="36">
        <f>SUMIFS(СВЦЭМ!$D$39:$D$782,СВЦЭМ!$A$39:$A$782,$A102,СВЦЭМ!$B$39:$B$782,T$83)+'СЕТ СН'!$H$11+СВЦЭМ!$D$10+'СЕТ СН'!$H$6-'СЕТ СН'!$H$23</f>
        <v>1514.8356722200001</v>
      </c>
      <c r="U102" s="36">
        <f>SUMIFS(СВЦЭМ!$D$39:$D$782,СВЦЭМ!$A$39:$A$782,$A102,СВЦЭМ!$B$39:$B$782,U$83)+'СЕТ СН'!$H$11+СВЦЭМ!$D$10+'СЕТ СН'!$H$6-'СЕТ СН'!$H$23</f>
        <v>1460.7421402199998</v>
      </c>
      <c r="V102" s="36">
        <f>SUMIFS(СВЦЭМ!$D$39:$D$782,СВЦЭМ!$A$39:$A$782,$A102,СВЦЭМ!$B$39:$B$782,V$83)+'СЕТ СН'!$H$11+СВЦЭМ!$D$10+'СЕТ СН'!$H$6-'СЕТ СН'!$H$23</f>
        <v>1427.52244763</v>
      </c>
      <c r="W102" s="36">
        <f>SUMIFS(СВЦЭМ!$D$39:$D$782,СВЦЭМ!$A$39:$A$782,$A102,СВЦЭМ!$B$39:$B$782,W$83)+'СЕТ СН'!$H$11+СВЦЭМ!$D$10+'СЕТ СН'!$H$6-'СЕТ СН'!$H$23</f>
        <v>1441.3139735899999</v>
      </c>
      <c r="X102" s="36">
        <f>SUMIFS(СВЦЭМ!$D$39:$D$782,СВЦЭМ!$A$39:$A$782,$A102,СВЦЭМ!$B$39:$B$782,X$83)+'СЕТ СН'!$H$11+СВЦЭМ!$D$10+'СЕТ СН'!$H$6-'СЕТ СН'!$H$23</f>
        <v>1478.1536143399999</v>
      </c>
      <c r="Y102" s="36">
        <f>SUMIFS(СВЦЭМ!$D$39:$D$782,СВЦЭМ!$A$39:$A$782,$A102,СВЦЭМ!$B$39:$B$782,Y$83)+'СЕТ СН'!$H$11+СВЦЭМ!$D$10+'СЕТ СН'!$H$6-'СЕТ СН'!$H$23</f>
        <v>1528.4647996499998</v>
      </c>
    </row>
    <row r="103" spans="1:25" ht="15.75" x14ac:dyDescent="0.2">
      <c r="A103" s="35">
        <f t="shared" si="2"/>
        <v>44306</v>
      </c>
      <c r="B103" s="36">
        <f>SUMIFS(СВЦЭМ!$D$39:$D$782,СВЦЭМ!$A$39:$A$782,$A103,СВЦЭМ!$B$39:$B$782,B$83)+'СЕТ СН'!$H$11+СВЦЭМ!$D$10+'СЕТ СН'!$H$6-'СЕТ СН'!$H$23</f>
        <v>1656.9752593399999</v>
      </c>
      <c r="C103" s="36">
        <f>SUMIFS(СВЦЭМ!$D$39:$D$782,СВЦЭМ!$A$39:$A$782,$A103,СВЦЭМ!$B$39:$B$782,C$83)+'СЕТ СН'!$H$11+СВЦЭМ!$D$10+'СЕТ СН'!$H$6-'СЕТ СН'!$H$23</f>
        <v>1630.0097796300001</v>
      </c>
      <c r="D103" s="36">
        <f>SUMIFS(СВЦЭМ!$D$39:$D$782,СВЦЭМ!$A$39:$A$782,$A103,СВЦЭМ!$B$39:$B$782,D$83)+'СЕТ СН'!$H$11+СВЦЭМ!$D$10+'СЕТ СН'!$H$6-'СЕТ СН'!$H$23</f>
        <v>1577.3990611899999</v>
      </c>
      <c r="E103" s="36">
        <f>SUMIFS(СВЦЭМ!$D$39:$D$782,СВЦЭМ!$A$39:$A$782,$A103,СВЦЭМ!$B$39:$B$782,E$83)+'СЕТ СН'!$H$11+СВЦЭМ!$D$10+'СЕТ СН'!$H$6-'СЕТ СН'!$H$23</f>
        <v>1572.2449868200001</v>
      </c>
      <c r="F103" s="36">
        <f>SUMIFS(СВЦЭМ!$D$39:$D$782,СВЦЭМ!$A$39:$A$782,$A103,СВЦЭМ!$B$39:$B$782,F$83)+'СЕТ СН'!$H$11+СВЦЭМ!$D$10+'СЕТ СН'!$H$6-'СЕТ СН'!$H$23</f>
        <v>1574.6283696199998</v>
      </c>
      <c r="G103" s="36">
        <f>SUMIFS(СВЦЭМ!$D$39:$D$782,СВЦЭМ!$A$39:$A$782,$A103,СВЦЭМ!$B$39:$B$782,G$83)+'СЕТ СН'!$H$11+СВЦЭМ!$D$10+'СЕТ СН'!$H$6-'СЕТ СН'!$H$23</f>
        <v>1576.6529441799998</v>
      </c>
      <c r="H103" s="36">
        <f>SUMIFS(СВЦЭМ!$D$39:$D$782,СВЦЭМ!$A$39:$A$782,$A103,СВЦЭМ!$B$39:$B$782,H$83)+'СЕТ СН'!$H$11+СВЦЭМ!$D$10+'СЕТ СН'!$H$6-'СЕТ СН'!$H$23</f>
        <v>1624.5138700299999</v>
      </c>
      <c r="I103" s="36">
        <f>SUMIFS(СВЦЭМ!$D$39:$D$782,СВЦЭМ!$A$39:$A$782,$A103,СВЦЭМ!$B$39:$B$782,I$83)+'СЕТ СН'!$H$11+СВЦЭМ!$D$10+'СЕТ СН'!$H$6-'СЕТ СН'!$H$23</f>
        <v>1663.8879724799999</v>
      </c>
      <c r="J103" s="36">
        <f>SUMIFS(СВЦЭМ!$D$39:$D$782,СВЦЭМ!$A$39:$A$782,$A103,СВЦЭМ!$B$39:$B$782,J$83)+'СЕТ СН'!$H$11+СВЦЭМ!$D$10+'СЕТ СН'!$H$6-'СЕТ СН'!$H$23</f>
        <v>1619.05918944</v>
      </c>
      <c r="K103" s="36">
        <f>SUMIFS(СВЦЭМ!$D$39:$D$782,СВЦЭМ!$A$39:$A$782,$A103,СВЦЭМ!$B$39:$B$782,K$83)+'СЕТ СН'!$H$11+СВЦЭМ!$D$10+'СЕТ СН'!$H$6-'СЕТ СН'!$H$23</f>
        <v>1556.5863983700001</v>
      </c>
      <c r="L103" s="36">
        <f>SUMIFS(СВЦЭМ!$D$39:$D$782,СВЦЭМ!$A$39:$A$782,$A103,СВЦЭМ!$B$39:$B$782,L$83)+'СЕТ СН'!$H$11+СВЦЭМ!$D$10+'СЕТ СН'!$H$6-'СЕТ СН'!$H$23</f>
        <v>1562.9230974900001</v>
      </c>
      <c r="M103" s="36">
        <f>SUMIFS(СВЦЭМ!$D$39:$D$782,СВЦЭМ!$A$39:$A$782,$A103,СВЦЭМ!$B$39:$B$782,M$83)+'СЕТ СН'!$H$11+СВЦЭМ!$D$10+'СЕТ СН'!$H$6-'СЕТ СН'!$H$23</f>
        <v>1568.8306708300001</v>
      </c>
      <c r="N103" s="36">
        <f>SUMIFS(СВЦЭМ!$D$39:$D$782,СВЦЭМ!$A$39:$A$782,$A103,СВЦЭМ!$B$39:$B$782,N$83)+'СЕТ СН'!$H$11+СВЦЭМ!$D$10+'СЕТ СН'!$H$6-'СЕТ СН'!$H$23</f>
        <v>1589.5947323300002</v>
      </c>
      <c r="O103" s="36">
        <f>SUMIFS(СВЦЭМ!$D$39:$D$782,СВЦЭМ!$A$39:$A$782,$A103,СВЦЭМ!$B$39:$B$782,O$83)+'СЕТ СН'!$H$11+СВЦЭМ!$D$10+'СЕТ СН'!$H$6-'СЕТ СН'!$H$23</f>
        <v>1637.9241534799999</v>
      </c>
      <c r="P103" s="36">
        <f>SUMIFS(СВЦЭМ!$D$39:$D$782,СВЦЭМ!$A$39:$A$782,$A103,СВЦЭМ!$B$39:$B$782,P$83)+'СЕТ СН'!$H$11+СВЦЭМ!$D$10+'СЕТ СН'!$H$6-'СЕТ СН'!$H$23</f>
        <v>1659.5807442999999</v>
      </c>
      <c r="Q103" s="36">
        <f>SUMIFS(СВЦЭМ!$D$39:$D$782,СВЦЭМ!$A$39:$A$782,$A103,СВЦЭМ!$B$39:$B$782,Q$83)+'СЕТ СН'!$H$11+СВЦЭМ!$D$10+'СЕТ СН'!$H$6-'СЕТ СН'!$H$23</f>
        <v>1647.6830025600002</v>
      </c>
      <c r="R103" s="36">
        <f>SUMIFS(СВЦЭМ!$D$39:$D$782,СВЦЭМ!$A$39:$A$782,$A103,СВЦЭМ!$B$39:$B$782,R$83)+'СЕТ СН'!$H$11+СВЦЭМ!$D$10+'СЕТ СН'!$H$6-'СЕТ СН'!$H$23</f>
        <v>1652.4741946899999</v>
      </c>
      <c r="S103" s="36">
        <f>SUMIFS(СВЦЭМ!$D$39:$D$782,СВЦЭМ!$A$39:$A$782,$A103,СВЦЭМ!$B$39:$B$782,S$83)+'СЕТ СН'!$H$11+СВЦЭМ!$D$10+'СЕТ СН'!$H$6-'СЕТ СН'!$H$23</f>
        <v>1670.2726299400001</v>
      </c>
      <c r="T103" s="36">
        <f>SUMIFS(СВЦЭМ!$D$39:$D$782,СВЦЭМ!$A$39:$A$782,$A103,СВЦЭМ!$B$39:$B$782,T$83)+'СЕТ СН'!$H$11+СВЦЭМ!$D$10+'СЕТ СН'!$H$6-'СЕТ СН'!$H$23</f>
        <v>1602.47975378</v>
      </c>
      <c r="U103" s="36">
        <f>SUMIFS(СВЦЭМ!$D$39:$D$782,СВЦЭМ!$A$39:$A$782,$A103,СВЦЭМ!$B$39:$B$782,U$83)+'СЕТ СН'!$H$11+СВЦЭМ!$D$10+'СЕТ СН'!$H$6-'СЕТ СН'!$H$23</f>
        <v>1522.6952092500001</v>
      </c>
      <c r="V103" s="36">
        <f>SUMIFS(СВЦЭМ!$D$39:$D$782,СВЦЭМ!$A$39:$A$782,$A103,СВЦЭМ!$B$39:$B$782,V$83)+'СЕТ СН'!$H$11+СВЦЭМ!$D$10+'СЕТ СН'!$H$6-'СЕТ СН'!$H$23</f>
        <v>1480.0925562799998</v>
      </c>
      <c r="W103" s="36">
        <f>SUMIFS(СВЦЭМ!$D$39:$D$782,СВЦЭМ!$A$39:$A$782,$A103,СВЦЭМ!$B$39:$B$782,W$83)+'СЕТ СН'!$H$11+СВЦЭМ!$D$10+'СЕТ СН'!$H$6-'СЕТ СН'!$H$23</f>
        <v>1489.6451647899999</v>
      </c>
      <c r="X103" s="36">
        <f>SUMIFS(СВЦЭМ!$D$39:$D$782,СВЦЭМ!$A$39:$A$782,$A103,СВЦЭМ!$B$39:$B$782,X$83)+'СЕТ СН'!$H$11+СВЦЭМ!$D$10+'СЕТ СН'!$H$6-'СЕТ СН'!$H$23</f>
        <v>1518.37872952</v>
      </c>
      <c r="Y103" s="36">
        <f>SUMIFS(СВЦЭМ!$D$39:$D$782,СВЦЭМ!$A$39:$A$782,$A103,СВЦЭМ!$B$39:$B$782,Y$83)+'СЕТ СН'!$H$11+СВЦЭМ!$D$10+'СЕТ СН'!$H$6-'СЕТ СН'!$H$23</f>
        <v>1589.5794566300001</v>
      </c>
    </row>
    <row r="104" spans="1:25" ht="15.75" x14ac:dyDescent="0.2">
      <c r="A104" s="35">
        <f t="shared" si="2"/>
        <v>44307</v>
      </c>
      <c r="B104" s="36">
        <f>SUMIFS(СВЦЭМ!$D$39:$D$782,СВЦЭМ!$A$39:$A$782,$A104,СВЦЭМ!$B$39:$B$782,B$83)+'СЕТ СН'!$H$11+СВЦЭМ!$D$10+'СЕТ СН'!$H$6-'СЕТ СН'!$H$23</f>
        <v>1610.6728900399999</v>
      </c>
      <c r="C104" s="36">
        <f>SUMIFS(СВЦЭМ!$D$39:$D$782,СВЦЭМ!$A$39:$A$782,$A104,СВЦЭМ!$B$39:$B$782,C$83)+'СЕТ СН'!$H$11+СВЦЭМ!$D$10+'СЕТ СН'!$H$6-'СЕТ СН'!$H$23</f>
        <v>1631.92775213</v>
      </c>
      <c r="D104" s="36">
        <f>SUMIFS(СВЦЭМ!$D$39:$D$782,СВЦЭМ!$A$39:$A$782,$A104,СВЦЭМ!$B$39:$B$782,D$83)+'СЕТ СН'!$H$11+СВЦЭМ!$D$10+'СЕТ СН'!$H$6-'СЕТ СН'!$H$23</f>
        <v>1572.82723657</v>
      </c>
      <c r="E104" s="36">
        <f>SUMIFS(СВЦЭМ!$D$39:$D$782,СВЦЭМ!$A$39:$A$782,$A104,СВЦЭМ!$B$39:$B$782,E$83)+'СЕТ СН'!$H$11+СВЦЭМ!$D$10+'СЕТ СН'!$H$6-'СЕТ СН'!$H$23</f>
        <v>1580.86964098</v>
      </c>
      <c r="F104" s="36">
        <f>SUMIFS(СВЦЭМ!$D$39:$D$782,СВЦЭМ!$A$39:$A$782,$A104,СВЦЭМ!$B$39:$B$782,F$83)+'СЕТ СН'!$H$11+СВЦЭМ!$D$10+'СЕТ СН'!$H$6-'СЕТ СН'!$H$23</f>
        <v>1582.2329552800002</v>
      </c>
      <c r="G104" s="36">
        <f>SUMIFS(СВЦЭМ!$D$39:$D$782,СВЦЭМ!$A$39:$A$782,$A104,СВЦЭМ!$B$39:$B$782,G$83)+'СЕТ СН'!$H$11+СВЦЭМ!$D$10+'СЕТ СН'!$H$6-'СЕТ СН'!$H$23</f>
        <v>1577.2533176000002</v>
      </c>
      <c r="H104" s="36">
        <f>SUMIFS(СВЦЭМ!$D$39:$D$782,СВЦЭМ!$A$39:$A$782,$A104,СВЦЭМ!$B$39:$B$782,H$83)+'СЕТ СН'!$H$11+СВЦЭМ!$D$10+'СЕТ СН'!$H$6-'СЕТ СН'!$H$23</f>
        <v>1613.0187518500002</v>
      </c>
      <c r="I104" s="36">
        <f>SUMIFS(СВЦЭМ!$D$39:$D$782,СВЦЭМ!$A$39:$A$782,$A104,СВЦЭМ!$B$39:$B$782,I$83)+'СЕТ СН'!$H$11+СВЦЭМ!$D$10+'СЕТ СН'!$H$6-'СЕТ СН'!$H$23</f>
        <v>1609.03867046</v>
      </c>
      <c r="J104" s="36">
        <f>SUMIFS(СВЦЭМ!$D$39:$D$782,СВЦЭМ!$A$39:$A$782,$A104,СВЦЭМ!$B$39:$B$782,J$83)+'СЕТ СН'!$H$11+СВЦЭМ!$D$10+'СЕТ СН'!$H$6-'СЕТ СН'!$H$23</f>
        <v>1573.5729967399998</v>
      </c>
      <c r="K104" s="36">
        <f>SUMIFS(СВЦЭМ!$D$39:$D$782,СВЦЭМ!$A$39:$A$782,$A104,СВЦЭМ!$B$39:$B$782,K$83)+'СЕТ СН'!$H$11+СВЦЭМ!$D$10+'СЕТ СН'!$H$6-'СЕТ СН'!$H$23</f>
        <v>1523.3388908799998</v>
      </c>
      <c r="L104" s="36">
        <f>SUMIFS(СВЦЭМ!$D$39:$D$782,СВЦЭМ!$A$39:$A$782,$A104,СВЦЭМ!$B$39:$B$782,L$83)+'СЕТ СН'!$H$11+СВЦЭМ!$D$10+'СЕТ СН'!$H$6-'СЕТ СН'!$H$23</f>
        <v>1526.7920139799999</v>
      </c>
      <c r="M104" s="36">
        <f>SUMIFS(СВЦЭМ!$D$39:$D$782,СВЦЭМ!$A$39:$A$782,$A104,СВЦЭМ!$B$39:$B$782,M$83)+'СЕТ СН'!$H$11+СВЦЭМ!$D$10+'СЕТ СН'!$H$6-'СЕТ СН'!$H$23</f>
        <v>1535.9632979899998</v>
      </c>
      <c r="N104" s="36">
        <f>SUMIFS(СВЦЭМ!$D$39:$D$782,СВЦЭМ!$A$39:$A$782,$A104,СВЦЭМ!$B$39:$B$782,N$83)+'СЕТ СН'!$H$11+СВЦЭМ!$D$10+'СЕТ СН'!$H$6-'СЕТ СН'!$H$23</f>
        <v>1557.95841243</v>
      </c>
      <c r="O104" s="36">
        <f>SUMIFS(СВЦЭМ!$D$39:$D$782,СВЦЭМ!$A$39:$A$782,$A104,СВЦЭМ!$B$39:$B$782,O$83)+'СЕТ СН'!$H$11+СВЦЭМ!$D$10+'СЕТ СН'!$H$6-'СЕТ СН'!$H$23</f>
        <v>1598.0802891499998</v>
      </c>
      <c r="P104" s="36">
        <f>SUMIFS(СВЦЭМ!$D$39:$D$782,СВЦЭМ!$A$39:$A$782,$A104,СВЦЭМ!$B$39:$B$782,P$83)+'СЕТ СН'!$H$11+СВЦЭМ!$D$10+'СЕТ СН'!$H$6-'СЕТ СН'!$H$23</f>
        <v>1615.7543640600002</v>
      </c>
      <c r="Q104" s="36">
        <f>SUMIFS(СВЦЭМ!$D$39:$D$782,СВЦЭМ!$A$39:$A$782,$A104,СВЦЭМ!$B$39:$B$782,Q$83)+'СЕТ СН'!$H$11+СВЦЭМ!$D$10+'СЕТ СН'!$H$6-'СЕТ СН'!$H$23</f>
        <v>1614.5183087099999</v>
      </c>
      <c r="R104" s="36">
        <f>SUMIFS(СВЦЭМ!$D$39:$D$782,СВЦЭМ!$A$39:$A$782,$A104,СВЦЭМ!$B$39:$B$782,R$83)+'СЕТ СН'!$H$11+СВЦЭМ!$D$10+'СЕТ СН'!$H$6-'СЕТ СН'!$H$23</f>
        <v>1598.9787214399998</v>
      </c>
      <c r="S104" s="36">
        <f>SUMIFS(СВЦЭМ!$D$39:$D$782,СВЦЭМ!$A$39:$A$782,$A104,СВЦЭМ!$B$39:$B$782,S$83)+'СЕТ СН'!$H$11+СВЦЭМ!$D$10+'СЕТ СН'!$H$6-'СЕТ СН'!$H$23</f>
        <v>1610.9748276700002</v>
      </c>
      <c r="T104" s="36">
        <f>SUMIFS(СВЦЭМ!$D$39:$D$782,СВЦЭМ!$A$39:$A$782,$A104,СВЦЭМ!$B$39:$B$782,T$83)+'СЕТ СН'!$H$11+СВЦЭМ!$D$10+'СЕТ СН'!$H$6-'СЕТ СН'!$H$23</f>
        <v>1558.4871435599998</v>
      </c>
      <c r="U104" s="36">
        <f>SUMIFS(СВЦЭМ!$D$39:$D$782,СВЦЭМ!$A$39:$A$782,$A104,СВЦЭМ!$B$39:$B$782,U$83)+'СЕТ СН'!$H$11+СВЦЭМ!$D$10+'СЕТ СН'!$H$6-'СЕТ СН'!$H$23</f>
        <v>1481.15578985</v>
      </c>
      <c r="V104" s="36">
        <f>SUMIFS(СВЦЭМ!$D$39:$D$782,СВЦЭМ!$A$39:$A$782,$A104,СВЦЭМ!$B$39:$B$782,V$83)+'СЕТ СН'!$H$11+СВЦЭМ!$D$10+'СЕТ СН'!$H$6-'СЕТ СН'!$H$23</f>
        <v>1442.4554681599998</v>
      </c>
      <c r="W104" s="36">
        <f>SUMIFS(СВЦЭМ!$D$39:$D$782,СВЦЭМ!$A$39:$A$782,$A104,СВЦЭМ!$B$39:$B$782,W$83)+'СЕТ СН'!$H$11+СВЦЭМ!$D$10+'СЕТ СН'!$H$6-'СЕТ СН'!$H$23</f>
        <v>1457.9644803000001</v>
      </c>
      <c r="X104" s="36">
        <f>SUMIFS(СВЦЭМ!$D$39:$D$782,СВЦЭМ!$A$39:$A$782,$A104,СВЦЭМ!$B$39:$B$782,X$83)+'СЕТ СН'!$H$11+СВЦЭМ!$D$10+'СЕТ СН'!$H$6-'СЕТ СН'!$H$23</f>
        <v>1485.49086429</v>
      </c>
      <c r="Y104" s="36">
        <f>SUMIFS(СВЦЭМ!$D$39:$D$782,СВЦЭМ!$A$39:$A$782,$A104,СВЦЭМ!$B$39:$B$782,Y$83)+'СЕТ СН'!$H$11+СВЦЭМ!$D$10+'СЕТ СН'!$H$6-'СЕТ СН'!$H$23</f>
        <v>1546.5563794200002</v>
      </c>
    </row>
    <row r="105" spans="1:25" ht="15.75" x14ac:dyDescent="0.2">
      <c r="A105" s="35">
        <f t="shared" si="2"/>
        <v>44308</v>
      </c>
      <c r="B105" s="36">
        <f>SUMIFS(СВЦЭМ!$D$39:$D$782,СВЦЭМ!$A$39:$A$782,$A105,СВЦЭМ!$B$39:$B$782,B$83)+'СЕТ СН'!$H$11+СВЦЭМ!$D$10+'СЕТ СН'!$H$6-'СЕТ СН'!$H$23</f>
        <v>1404.58031901</v>
      </c>
      <c r="C105" s="36">
        <f>SUMIFS(СВЦЭМ!$D$39:$D$782,СВЦЭМ!$A$39:$A$782,$A105,СВЦЭМ!$B$39:$B$782,C$83)+'СЕТ СН'!$H$11+СВЦЭМ!$D$10+'СЕТ СН'!$H$6-'СЕТ СН'!$H$23</f>
        <v>1467.7787299399997</v>
      </c>
      <c r="D105" s="36">
        <f>SUMIFS(СВЦЭМ!$D$39:$D$782,СВЦЭМ!$A$39:$A$782,$A105,СВЦЭМ!$B$39:$B$782,D$83)+'СЕТ СН'!$H$11+СВЦЭМ!$D$10+'СЕТ СН'!$H$6-'СЕТ СН'!$H$23</f>
        <v>1490.8230071799999</v>
      </c>
      <c r="E105" s="36">
        <f>SUMIFS(СВЦЭМ!$D$39:$D$782,СВЦЭМ!$A$39:$A$782,$A105,СВЦЭМ!$B$39:$B$782,E$83)+'СЕТ СН'!$H$11+СВЦЭМ!$D$10+'СЕТ СН'!$H$6-'СЕТ СН'!$H$23</f>
        <v>1494.7934965200002</v>
      </c>
      <c r="F105" s="36">
        <f>SUMIFS(СВЦЭМ!$D$39:$D$782,СВЦЭМ!$A$39:$A$782,$A105,СВЦЭМ!$B$39:$B$782,F$83)+'СЕТ СН'!$H$11+СВЦЭМ!$D$10+'СЕТ СН'!$H$6-'СЕТ СН'!$H$23</f>
        <v>1498.3844687699998</v>
      </c>
      <c r="G105" s="36">
        <f>SUMIFS(СВЦЭМ!$D$39:$D$782,СВЦЭМ!$A$39:$A$782,$A105,СВЦЭМ!$B$39:$B$782,G$83)+'СЕТ СН'!$H$11+СВЦЭМ!$D$10+'СЕТ СН'!$H$6-'СЕТ СН'!$H$23</f>
        <v>1490.3441540099998</v>
      </c>
      <c r="H105" s="36">
        <f>SUMIFS(СВЦЭМ!$D$39:$D$782,СВЦЭМ!$A$39:$A$782,$A105,СВЦЭМ!$B$39:$B$782,H$83)+'СЕТ СН'!$H$11+СВЦЭМ!$D$10+'СЕТ СН'!$H$6-'СЕТ СН'!$H$23</f>
        <v>1486.5981505599998</v>
      </c>
      <c r="I105" s="36">
        <f>SUMIFS(СВЦЭМ!$D$39:$D$782,СВЦЭМ!$A$39:$A$782,$A105,СВЦЭМ!$B$39:$B$782,I$83)+'СЕТ СН'!$H$11+СВЦЭМ!$D$10+'СЕТ СН'!$H$6-'СЕТ СН'!$H$23</f>
        <v>1420.9374316399999</v>
      </c>
      <c r="J105" s="36">
        <f>SUMIFS(СВЦЭМ!$D$39:$D$782,СВЦЭМ!$A$39:$A$782,$A105,СВЦЭМ!$B$39:$B$782,J$83)+'СЕТ СН'!$H$11+СВЦЭМ!$D$10+'СЕТ СН'!$H$6-'СЕТ СН'!$H$23</f>
        <v>1358.76363975</v>
      </c>
      <c r="K105" s="36">
        <f>SUMIFS(СВЦЭМ!$D$39:$D$782,СВЦЭМ!$A$39:$A$782,$A105,СВЦЭМ!$B$39:$B$782,K$83)+'СЕТ СН'!$H$11+СВЦЭМ!$D$10+'СЕТ СН'!$H$6-'СЕТ СН'!$H$23</f>
        <v>1308.9620930000001</v>
      </c>
      <c r="L105" s="36">
        <f>SUMIFS(СВЦЭМ!$D$39:$D$782,СВЦЭМ!$A$39:$A$782,$A105,СВЦЭМ!$B$39:$B$782,L$83)+'СЕТ СН'!$H$11+СВЦЭМ!$D$10+'СЕТ СН'!$H$6-'СЕТ СН'!$H$23</f>
        <v>1318.6606081</v>
      </c>
      <c r="M105" s="36">
        <f>SUMIFS(СВЦЭМ!$D$39:$D$782,СВЦЭМ!$A$39:$A$782,$A105,СВЦЭМ!$B$39:$B$782,M$83)+'СЕТ СН'!$H$11+СВЦЭМ!$D$10+'СЕТ СН'!$H$6-'СЕТ СН'!$H$23</f>
        <v>1317.9963597599999</v>
      </c>
      <c r="N105" s="36">
        <f>SUMIFS(СВЦЭМ!$D$39:$D$782,СВЦЭМ!$A$39:$A$782,$A105,СВЦЭМ!$B$39:$B$782,N$83)+'СЕТ СН'!$H$11+СВЦЭМ!$D$10+'СЕТ СН'!$H$6-'СЕТ СН'!$H$23</f>
        <v>1340.0146888899999</v>
      </c>
      <c r="O105" s="36">
        <f>SUMIFS(СВЦЭМ!$D$39:$D$782,СВЦЭМ!$A$39:$A$782,$A105,СВЦЭМ!$B$39:$B$782,O$83)+'СЕТ СН'!$H$11+СВЦЭМ!$D$10+'СЕТ СН'!$H$6-'СЕТ СН'!$H$23</f>
        <v>1415.2189858000002</v>
      </c>
      <c r="P105" s="36">
        <f>SUMIFS(СВЦЭМ!$D$39:$D$782,СВЦЭМ!$A$39:$A$782,$A105,СВЦЭМ!$B$39:$B$782,P$83)+'СЕТ СН'!$H$11+СВЦЭМ!$D$10+'СЕТ СН'!$H$6-'СЕТ СН'!$H$23</f>
        <v>1416.5124504099999</v>
      </c>
      <c r="Q105" s="36">
        <f>SUMIFS(СВЦЭМ!$D$39:$D$782,СВЦЭМ!$A$39:$A$782,$A105,СВЦЭМ!$B$39:$B$782,Q$83)+'СЕТ СН'!$H$11+СВЦЭМ!$D$10+'СЕТ СН'!$H$6-'СЕТ СН'!$H$23</f>
        <v>1416.4842867</v>
      </c>
      <c r="R105" s="36">
        <f>SUMIFS(СВЦЭМ!$D$39:$D$782,СВЦЭМ!$A$39:$A$782,$A105,СВЦЭМ!$B$39:$B$782,R$83)+'СЕТ СН'!$H$11+СВЦЭМ!$D$10+'СЕТ СН'!$H$6-'СЕТ СН'!$H$23</f>
        <v>1399.22237043</v>
      </c>
      <c r="S105" s="36">
        <f>SUMIFS(СВЦЭМ!$D$39:$D$782,СВЦЭМ!$A$39:$A$782,$A105,СВЦЭМ!$B$39:$B$782,S$83)+'СЕТ СН'!$H$11+СВЦЭМ!$D$10+'СЕТ СН'!$H$6-'СЕТ СН'!$H$23</f>
        <v>1405.8135967600001</v>
      </c>
      <c r="T105" s="36">
        <f>SUMIFS(СВЦЭМ!$D$39:$D$782,СВЦЭМ!$A$39:$A$782,$A105,СВЦЭМ!$B$39:$B$782,T$83)+'СЕТ СН'!$H$11+СВЦЭМ!$D$10+'СЕТ СН'!$H$6-'СЕТ СН'!$H$23</f>
        <v>1341.1904291000001</v>
      </c>
      <c r="U105" s="36">
        <f>SUMIFS(СВЦЭМ!$D$39:$D$782,СВЦЭМ!$A$39:$A$782,$A105,СВЦЭМ!$B$39:$B$782,U$83)+'СЕТ СН'!$H$11+СВЦЭМ!$D$10+'СЕТ СН'!$H$6-'СЕТ СН'!$H$23</f>
        <v>1343.5636109299999</v>
      </c>
      <c r="V105" s="36">
        <f>SUMIFS(СВЦЭМ!$D$39:$D$782,СВЦЭМ!$A$39:$A$782,$A105,СВЦЭМ!$B$39:$B$782,V$83)+'СЕТ СН'!$H$11+СВЦЭМ!$D$10+'СЕТ СН'!$H$6-'СЕТ СН'!$H$23</f>
        <v>1381.5998131900001</v>
      </c>
      <c r="W105" s="36">
        <f>SUMIFS(СВЦЭМ!$D$39:$D$782,СВЦЭМ!$A$39:$A$782,$A105,СВЦЭМ!$B$39:$B$782,W$83)+'СЕТ СН'!$H$11+СВЦЭМ!$D$10+'СЕТ СН'!$H$6-'СЕТ СН'!$H$23</f>
        <v>1397.1914113100001</v>
      </c>
      <c r="X105" s="36">
        <f>SUMIFS(СВЦЭМ!$D$39:$D$782,СВЦЭМ!$A$39:$A$782,$A105,СВЦЭМ!$B$39:$B$782,X$83)+'СЕТ СН'!$H$11+СВЦЭМ!$D$10+'СЕТ СН'!$H$6-'СЕТ СН'!$H$23</f>
        <v>1369.4009485000001</v>
      </c>
      <c r="Y105" s="36">
        <f>SUMIFS(СВЦЭМ!$D$39:$D$782,СВЦЭМ!$A$39:$A$782,$A105,СВЦЭМ!$B$39:$B$782,Y$83)+'СЕТ СН'!$H$11+СВЦЭМ!$D$10+'СЕТ СН'!$H$6-'СЕТ СН'!$H$23</f>
        <v>1348.332189</v>
      </c>
    </row>
    <row r="106" spans="1:25" ht="15.75" x14ac:dyDescent="0.2">
      <c r="A106" s="35">
        <f t="shared" si="2"/>
        <v>44309</v>
      </c>
      <c r="B106" s="36">
        <f>SUMIFS(СВЦЭМ!$D$39:$D$782,СВЦЭМ!$A$39:$A$782,$A106,СВЦЭМ!$B$39:$B$782,B$83)+'СЕТ СН'!$H$11+СВЦЭМ!$D$10+'СЕТ СН'!$H$6-'СЕТ СН'!$H$23</f>
        <v>1346.9695876000001</v>
      </c>
      <c r="C106" s="36">
        <f>SUMIFS(СВЦЭМ!$D$39:$D$782,СВЦЭМ!$A$39:$A$782,$A106,СВЦЭМ!$B$39:$B$782,C$83)+'СЕТ СН'!$H$11+СВЦЭМ!$D$10+'СЕТ СН'!$H$6-'СЕТ СН'!$H$23</f>
        <v>1408.9811827999999</v>
      </c>
      <c r="D106" s="36">
        <f>SUMIFS(СВЦЭМ!$D$39:$D$782,СВЦЭМ!$A$39:$A$782,$A106,СВЦЭМ!$B$39:$B$782,D$83)+'СЕТ СН'!$H$11+СВЦЭМ!$D$10+'СЕТ СН'!$H$6-'СЕТ СН'!$H$23</f>
        <v>1439.4254626500001</v>
      </c>
      <c r="E106" s="36">
        <f>SUMIFS(СВЦЭМ!$D$39:$D$782,СВЦЭМ!$A$39:$A$782,$A106,СВЦЭМ!$B$39:$B$782,E$83)+'СЕТ СН'!$H$11+СВЦЭМ!$D$10+'СЕТ СН'!$H$6-'СЕТ СН'!$H$23</f>
        <v>1440.2583174400002</v>
      </c>
      <c r="F106" s="36">
        <f>SUMIFS(СВЦЭМ!$D$39:$D$782,СВЦЭМ!$A$39:$A$782,$A106,СВЦЭМ!$B$39:$B$782,F$83)+'СЕТ СН'!$H$11+СВЦЭМ!$D$10+'СЕТ СН'!$H$6-'СЕТ СН'!$H$23</f>
        <v>1440.0005282900001</v>
      </c>
      <c r="G106" s="36">
        <f>SUMIFS(СВЦЭМ!$D$39:$D$782,СВЦЭМ!$A$39:$A$782,$A106,СВЦЭМ!$B$39:$B$782,G$83)+'СЕТ СН'!$H$11+СВЦЭМ!$D$10+'СЕТ СН'!$H$6-'СЕТ СН'!$H$23</f>
        <v>1423.0387758900001</v>
      </c>
      <c r="H106" s="36">
        <f>SUMIFS(СВЦЭМ!$D$39:$D$782,СВЦЭМ!$A$39:$A$782,$A106,СВЦЭМ!$B$39:$B$782,H$83)+'СЕТ СН'!$H$11+СВЦЭМ!$D$10+'СЕТ СН'!$H$6-'СЕТ СН'!$H$23</f>
        <v>1403.3143720099999</v>
      </c>
      <c r="I106" s="36">
        <f>SUMIFS(СВЦЭМ!$D$39:$D$782,СВЦЭМ!$A$39:$A$782,$A106,СВЦЭМ!$B$39:$B$782,I$83)+'СЕТ СН'!$H$11+СВЦЭМ!$D$10+'СЕТ СН'!$H$6-'СЕТ СН'!$H$23</f>
        <v>1359.3268106099999</v>
      </c>
      <c r="J106" s="36">
        <f>SUMIFS(СВЦЭМ!$D$39:$D$782,СВЦЭМ!$A$39:$A$782,$A106,СВЦЭМ!$B$39:$B$782,J$83)+'СЕТ СН'!$H$11+СВЦЭМ!$D$10+'СЕТ СН'!$H$6-'СЕТ СН'!$H$23</f>
        <v>1367.6574229299999</v>
      </c>
      <c r="K106" s="36">
        <f>SUMIFS(СВЦЭМ!$D$39:$D$782,СВЦЭМ!$A$39:$A$782,$A106,СВЦЭМ!$B$39:$B$782,K$83)+'СЕТ СН'!$H$11+СВЦЭМ!$D$10+'СЕТ СН'!$H$6-'СЕТ СН'!$H$23</f>
        <v>1325.96338575</v>
      </c>
      <c r="L106" s="36">
        <f>SUMIFS(СВЦЭМ!$D$39:$D$782,СВЦЭМ!$A$39:$A$782,$A106,СВЦЭМ!$B$39:$B$782,L$83)+'СЕТ СН'!$H$11+СВЦЭМ!$D$10+'СЕТ СН'!$H$6-'СЕТ СН'!$H$23</f>
        <v>1331.2128636500001</v>
      </c>
      <c r="M106" s="36">
        <f>SUMIFS(СВЦЭМ!$D$39:$D$782,СВЦЭМ!$A$39:$A$782,$A106,СВЦЭМ!$B$39:$B$782,M$83)+'СЕТ СН'!$H$11+СВЦЭМ!$D$10+'СЕТ СН'!$H$6-'СЕТ СН'!$H$23</f>
        <v>1320.9430463399999</v>
      </c>
      <c r="N106" s="36">
        <f>SUMIFS(СВЦЭМ!$D$39:$D$782,СВЦЭМ!$A$39:$A$782,$A106,СВЦЭМ!$B$39:$B$782,N$83)+'СЕТ СН'!$H$11+СВЦЭМ!$D$10+'СЕТ СН'!$H$6-'СЕТ СН'!$H$23</f>
        <v>1331.8223315999999</v>
      </c>
      <c r="O106" s="36">
        <f>SUMIFS(СВЦЭМ!$D$39:$D$782,СВЦЭМ!$A$39:$A$782,$A106,СВЦЭМ!$B$39:$B$782,O$83)+'СЕТ СН'!$H$11+СВЦЭМ!$D$10+'СЕТ СН'!$H$6-'СЕТ СН'!$H$23</f>
        <v>1374.8936275900001</v>
      </c>
      <c r="P106" s="36">
        <f>SUMIFS(СВЦЭМ!$D$39:$D$782,СВЦЭМ!$A$39:$A$782,$A106,СВЦЭМ!$B$39:$B$782,P$83)+'СЕТ СН'!$H$11+СВЦЭМ!$D$10+'СЕТ СН'!$H$6-'СЕТ СН'!$H$23</f>
        <v>1354.5820156099999</v>
      </c>
      <c r="Q106" s="36">
        <f>SUMIFS(СВЦЭМ!$D$39:$D$782,СВЦЭМ!$A$39:$A$782,$A106,СВЦЭМ!$B$39:$B$782,Q$83)+'СЕТ СН'!$H$11+СВЦЭМ!$D$10+'СЕТ СН'!$H$6-'СЕТ СН'!$H$23</f>
        <v>1347.83881185</v>
      </c>
      <c r="R106" s="36">
        <f>SUMIFS(СВЦЭМ!$D$39:$D$782,СВЦЭМ!$A$39:$A$782,$A106,СВЦЭМ!$B$39:$B$782,R$83)+'СЕТ СН'!$H$11+СВЦЭМ!$D$10+'СЕТ СН'!$H$6-'СЕТ СН'!$H$23</f>
        <v>1345.6865041599999</v>
      </c>
      <c r="S106" s="36">
        <f>SUMIFS(СВЦЭМ!$D$39:$D$782,СВЦЭМ!$A$39:$A$782,$A106,СВЦЭМ!$B$39:$B$782,S$83)+'СЕТ СН'!$H$11+СВЦЭМ!$D$10+'СЕТ СН'!$H$6-'СЕТ СН'!$H$23</f>
        <v>1365.03764391</v>
      </c>
      <c r="T106" s="36">
        <f>SUMIFS(СВЦЭМ!$D$39:$D$782,СВЦЭМ!$A$39:$A$782,$A106,СВЦЭМ!$B$39:$B$782,T$83)+'СЕТ СН'!$H$11+СВЦЭМ!$D$10+'СЕТ СН'!$H$6-'СЕТ СН'!$H$23</f>
        <v>1340.2939716400001</v>
      </c>
      <c r="U106" s="36">
        <f>SUMIFS(СВЦЭМ!$D$39:$D$782,СВЦЭМ!$A$39:$A$782,$A106,СВЦЭМ!$B$39:$B$782,U$83)+'СЕТ СН'!$H$11+СВЦЭМ!$D$10+'СЕТ СН'!$H$6-'СЕТ СН'!$H$23</f>
        <v>1299.31349948</v>
      </c>
      <c r="V106" s="36">
        <f>SUMIFS(СВЦЭМ!$D$39:$D$782,СВЦЭМ!$A$39:$A$782,$A106,СВЦЭМ!$B$39:$B$782,V$83)+'СЕТ СН'!$H$11+СВЦЭМ!$D$10+'СЕТ СН'!$H$6-'СЕТ СН'!$H$23</f>
        <v>1322.6974765300001</v>
      </c>
      <c r="W106" s="36">
        <f>SUMIFS(СВЦЭМ!$D$39:$D$782,СВЦЭМ!$A$39:$A$782,$A106,СВЦЭМ!$B$39:$B$782,W$83)+'СЕТ СН'!$H$11+СВЦЭМ!$D$10+'СЕТ СН'!$H$6-'СЕТ СН'!$H$23</f>
        <v>1346.2817484100001</v>
      </c>
      <c r="X106" s="36">
        <f>SUMIFS(СВЦЭМ!$D$39:$D$782,СВЦЭМ!$A$39:$A$782,$A106,СВЦЭМ!$B$39:$B$782,X$83)+'СЕТ СН'!$H$11+СВЦЭМ!$D$10+'СЕТ СН'!$H$6-'СЕТ СН'!$H$23</f>
        <v>1299.8012145100001</v>
      </c>
      <c r="Y106" s="36">
        <f>SUMIFS(СВЦЭМ!$D$39:$D$782,СВЦЭМ!$A$39:$A$782,$A106,СВЦЭМ!$B$39:$B$782,Y$83)+'СЕТ СН'!$H$11+СВЦЭМ!$D$10+'СЕТ СН'!$H$6-'СЕТ СН'!$H$23</f>
        <v>1282.9962303699999</v>
      </c>
    </row>
    <row r="107" spans="1:25" ht="15.75" x14ac:dyDescent="0.2">
      <c r="A107" s="35">
        <f t="shared" si="2"/>
        <v>44310</v>
      </c>
      <c r="B107" s="36">
        <f>SUMIFS(СВЦЭМ!$D$39:$D$782,СВЦЭМ!$A$39:$A$782,$A107,СВЦЭМ!$B$39:$B$782,B$83)+'СЕТ СН'!$H$11+СВЦЭМ!$D$10+'СЕТ СН'!$H$6-'СЕТ СН'!$H$23</f>
        <v>1516.1919097099999</v>
      </c>
      <c r="C107" s="36">
        <f>SUMIFS(СВЦЭМ!$D$39:$D$782,СВЦЭМ!$A$39:$A$782,$A107,СВЦЭМ!$B$39:$B$782,C$83)+'СЕТ СН'!$H$11+СВЦЭМ!$D$10+'СЕТ СН'!$H$6-'СЕТ СН'!$H$23</f>
        <v>1616.2096183099998</v>
      </c>
      <c r="D107" s="36">
        <f>SUMIFS(СВЦЭМ!$D$39:$D$782,СВЦЭМ!$A$39:$A$782,$A107,СВЦЭМ!$B$39:$B$782,D$83)+'СЕТ СН'!$H$11+СВЦЭМ!$D$10+'СЕТ СН'!$H$6-'СЕТ СН'!$H$23</f>
        <v>1681.3231162699999</v>
      </c>
      <c r="E107" s="36">
        <f>SUMIFS(СВЦЭМ!$D$39:$D$782,СВЦЭМ!$A$39:$A$782,$A107,СВЦЭМ!$B$39:$B$782,E$83)+'СЕТ СН'!$H$11+СВЦЭМ!$D$10+'СЕТ СН'!$H$6-'СЕТ СН'!$H$23</f>
        <v>1671.4218308</v>
      </c>
      <c r="F107" s="36">
        <f>SUMIFS(СВЦЭМ!$D$39:$D$782,СВЦЭМ!$A$39:$A$782,$A107,СВЦЭМ!$B$39:$B$782,F$83)+'СЕТ СН'!$H$11+СВЦЭМ!$D$10+'СЕТ СН'!$H$6-'СЕТ СН'!$H$23</f>
        <v>1686.9940602400002</v>
      </c>
      <c r="G107" s="36">
        <f>SUMIFS(СВЦЭМ!$D$39:$D$782,СВЦЭМ!$A$39:$A$782,$A107,СВЦЭМ!$B$39:$B$782,G$83)+'СЕТ СН'!$H$11+СВЦЭМ!$D$10+'СЕТ СН'!$H$6-'СЕТ СН'!$H$23</f>
        <v>1658.1110448899999</v>
      </c>
      <c r="H107" s="36">
        <f>SUMIFS(СВЦЭМ!$D$39:$D$782,СВЦЭМ!$A$39:$A$782,$A107,СВЦЭМ!$B$39:$B$782,H$83)+'СЕТ СН'!$H$11+СВЦЭМ!$D$10+'СЕТ СН'!$H$6-'СЕТ СН'!$H$23</f>
        <v>1611.7283956299998</v>
      </c>
      <c r="I107" s="36">
        <f>SUMIFS(СВЦЭМ!$D$39:$D$782,СВЦЭМ!$A$39:$A$782,$A107,СВЦЭМ!$B$39:$B$782,I$83)+'СЕТ СН'!$H$11+СВЦЭМ!$D$10+'СЕТ СН'!$H$6-'СЕТ СН'!$H$23</f>
        <v>1564.49314353</v>
      </c>
      <c r="J107" s="36">
        <f>SUMIFS(СВЦЭМ!$D$39:$D$782,СВЦЭМ!$A$39:$A$782,$A107,СВЦЭМ!$B$39:$B$782,J$83)+'СЕТ СН'!$H$11+СВЦЭМ!$D$10+'СЕТ СН'!$H$6-'СЕТ СН'!$H$23</f>
        <v>1468.0485132599997</v>
      </c>
      <c r="K107" s="36">
        <f>SUMIFS(СВЦЭМ!$D$39:$D$782,СВЦЭМ!$A$39:$A$782,$A107,СВЦЭМ!$B$39:$B$782,K$83)+'СЕТ СН'!$H$11+СВЦЭМ!$D$10+'СЕТ СН'!$H$6-'СЕТ СН'!$H$23</f>
        <v>1394.0519828500001</v>
      </c>
      <c r="L107" s="36">
        <f>SUMIFS(СВЦЭМ!$D$39:$D$782,СВЦЭМ!$A$39:$A$782,$A107,СВЦЭМ!$B$39:$B$782,L$83)+'СЕТ СН'!$H$11+СВЦЭМ!$D$10+'СЕТ СН'!$H$6-'СЕТ СН'!$H$23</f>
        <v>1389.33931607</v>
      </c>
      <c r="M107" s="36">
        <f>SUMIFS(СВЦЭМ!$D$39:$D$782,СВЦЭМ!$A$39:$A$782,$A107,СВЦЭМ!$B$39:$B$782,M$83)+'СЕТ СН'!$H$11+СВЦЭМ!$D$10+'СЕТ СН'!$H$6-'СЕТ СН'!$H$23</f>
        <v>1404.32230854</v>
      </c>
      <c r="N107" s="36">
        <f>SUMIFS(СВЦЭМ!$D$39:$D$782,СВЦЭМ!$A$39:$A$782,$A107,СВЦЭМ!$B$39:$B$782,N$83)+'СЕТ СН'!$H$11+СВЦЭМ!$D$10+'СЕТ СН'!$H$6-'СЕТ СН'!$H$23</f>
        <v>1429.28399085</v>
      </c>
      <c r="O107" s="36">
        <f>SUMIFS(СВЦЭМ!$D$39:$D$782,СВЦЭМ!$A$39:$A$782,$A107,СВЦЭМ!$B$39:$B$782,O$83)+'СЕТ СН'!$H$11+СВЦЭМ!$D$10+'СЕТ СН'!$H$6-'СЕТ СН'!$H$23</f>
        <v>1495.3011168200001</v>
      </c>
      <c r="P107" s="36">
        <f>SUMIFS(СВЦЭМ!$D$39:$D$782,СВЦЭМ!$A$39:$A$782,$A107,СВЦЭМ!$B$39:$B$782,P$83)+'СЕТ СН'!$H$11+СВЦЭМ!$D$10+'СЕТ СН'!$H$6-'СЕТ СН'!$H$23</f>
        <v>1556.9896588900001</v>
      </c>
      <c r="Q107" s="36">
        <f>SUMIFS(СВЦЭМ!$D$39:$D$782,СВЦЭМ!$A$39:$A$782,$A107,СВЦЭМ!$B$39:$B$782,Q$83)+'СЕТ СН'!$H$11+СВЦЭМ!$D$10+'СЕТ СН'!$H$6-'СЕТ СН'!$H$23</f>
        <v>1563.5824685399998</v>
      </c>
      <c r="R107" s="36">
        <f>SUMIFS(СВЦЭМ!$D$39:$D$782,СВЦЭМ!$A$39:$A$782,$A107,СВЦЭМ!$B$39:$B$782,R$83)+'СЕТ СН'!$H$11+СВЦЭМ!$D$10+'СЕТ СН'!$H$6-'СЕТ СН'!$H$23</f>
        <v>1556.3129541899998</v>
      </c>
      <c r="S107" s="36">
        <f>SUMIFS(СВЦЭМ!$D$39:$D$782,СВЦЭМ!$A$39:$A$782,$A107,СВЦЭМ!$B$39:$B$782,S$83)+'СЕТ СН'!$H$11+СВЦЭМ!$D$10+'СЕТ СН'!$H$6-'СЕТ СН'!$H$23</f>
        <v>1531.6710046600001</v>
      </c>
      <c r="T107" s="36">
        <f>SUMIFS(СВЦЭМ!$D$39:$D$782,СВЦЭМ!$A$39:$A$782,$A107,СВЦЭМ!$B$39:$B$782,T$83)+'СЕТ СН'!$H$11+СВЦЭМ!$D$10+'СЕТ СН'!$H$6-'СЕТ СН'!$H$23</f>
        <v>1444.3299303200001</v>
      </c>
      <c r="U107" s="36">
        <f>SUMIFS(СВЦЭМ!$D$39:$D$782,СВЦЭМ!$A$39:$A$782,$A107,СВЦЭМ!$B$39:$B$782,U$83)+'СЕТ СН'!$H$11+СВЦЭМ!$D$10+'СЕТ СН'!$H$6-'СЕТ СН'!$H$23</f>
        <v>1371.5826125399999</v>
      </c>
      <c r="V107" s="36">
        <f>SUMIFS(СВЦЭМ!$D$39:$D$782,СВЦЭМ!$A$39:$A$782,$A107,СВЦЭМ!$B$39:$B$782,V$83)+'СЕТ СН'!$H$11+СВЦЭМ!$D$10+'СЕТ СН'!$H$6-'СЕТ СН'!$H$23</f>
        <v>1312.61239742</v>
      </c>
      <c r="W107" s="36">
        <f>SUMIFS(СВЦЭМ!$D$39:$D$782,СВЦЭМ!$A$39:$A$782,$A107,СВЦЭМ!$B$39:$B$782,W$83)+'СЕТ СН'!$H$11+СВЦЭМ!$D$10+'СЕТ СН'!$H$6-'СЕТ СН'!$H$23</f>
        <v>1342.34597792</v>
      </c>
      <c r="X107" s="36">
        <f>SUMIFS(СВЦЭМ!$D$39:$D$782,СВЦЭМ!$A$39:$A$782,$A107,СВЦЭМ!$B$39:$B$782,X$83)+'СЕТ СН'!$H$11+СВЦЭМ!$D$10+'СЕТ СН'!$H$6-'СЕТ СН'!$H$23</f>
        <v>1365.5154799900001</v>
      </c>
      <c r="Y107" s="36">
        <f>SUMIFS(СВЦЭМ!$D$39:$D$782,СВЦЭМ!$A$39:$A$782,$A107,СВЦЭМ!$B$39:$B$782,Y$83)+'СЕТ СН'!$H$11+СВЦЭМ!$D$10+'СЕТ СН'!$H$6-'СЕТ СН'!$H$23</f>
        <v>1430.44872947</v>
      </c>
    </row>
    <row r="108" spans="1:25" ht="15.75" x14ac:dyDescent="0.2">
      <c r="A108" s="35">
        <f t="shared" si="2"/>
        <v>44311</v>
      </c>
      <c r="B108" s="36">
        <f>SUMIFS(СВЦЭМ!$D$39:$D$782,СВЦЭМ!$A$39:$A$782,$A108,СВЦЭМ!$B$39:$B$782,B$83)+'СЕТ СН'!$H$11+СВЦЭМ!$D$10+'СЕТ СН'!$H$6-'СЕТ СН'!$H$23</f>
        <v>1467.9878499199999</v>
      </c>
      <c r="C108" s="36">
        <f>SUMIFS(СВЦЭМ!$D$39:$D$782,СВЦЭМ!$A$39:$A$782,$A108,СВЦЭМ!$B$39:$B$782,C$83)+'СЕТ СН'!$H$11+СВЦЭМ!$D$10+'СЕТ СН'!$H$6-'СЕТ СН'!$H$23</f>
        <v>1518.886293</v>
      </c>
      <c r="D108" s="36">
        <f>SUMIFS(СВЦЭМ!$D$39:$D$782,СВЦЭМ!$A$39:$A$782,$A108,СВЦЭМ!$B$39:$B$782,D$83)+'СЕТ СН'!$H$11+СВЦЭМ!$D$10+'СЕТ СН'!$H$6-'СЕТ СН'!$H$23</f>
        <v>1462.9114645099999</v>
      </c>
      <c r="E108" s="36">
        <f>SUMIFS(СВЦЭМ!$D$39:$D$782,СВЦЭМ!$A$39:$A$782,$A108,СВЦЭМ!$B$39:$B$782,E$83)+'СЕТ СН'!$H$11+СВЦЭМ!$D$10+'СЕТ СН'!$H$6-'СЕТ СН'!$H$23</f>
        <v>1451.1212620400001</v>
      </c>
      <c r="F108" s="36">
        <f>SUMIFS(СВЦЭМ!$D$39:$D$782,СВЦЭМ!$A$39:$A$782,$A108,СВЦЭМ!$B$39:$B$782,F$83)+'СЕТ СН'!$H$11+СВЦЭМ!$D$10+'СЕТ СН'!$H$6-'СЕТ СН'!$H$23</f>
        <v>1449.7963719499999</v>
      </c>
      <c r="G108" s="36">
        <f>SUMIFS(СВЦЭМ!$D$39:$D$782,СВЦЭМ!$A$39:$A$782,$A108,СВЦЭМ!$B$39:$B$782,G$83)+'СЕТ СН'!$H$11+СВЦЭМ!$D$10+'СЕТ СН'!$H$6-'СЕТ СН'!$H$23</f>
        <v>1455.37229308</v>
      </c>
      <c r="H108" s="36">
        <f>SUMIFS(СВЦЭМ!$D$39:$D$782,СВЦЭМ!$A$39:$A$782,$A108,СВЦЭМ!$B$39:$B$782,H$83)+'СЕТ СН'!$H$11+СВЦЭМ!$D$10+'СЕТ СН'!$H$6-'СЕТ СН'!$H$23</f>
        <v>1462.4500382699998</v>
      </c>
      <c r="I108" s="36">
        <f>SUMIFS(СВЦЭМ!$D$39:$D$782,СВЦЭМ!$A$39:$A$782,$A108,СВЦЭМ!$B$39:$B$782,I$83)+'СЕТ СН'!$H$11+СВЦЭМ!$D$10+'СЕТ СН'!$H$6-'СЕТ СН'!$H$23</f>
        <v>1484.4814206000001</v>
      </c>
      <c r="J108" s="36">
        <f>SUMIFS(СВЦЭМ!$D$39:$D$782,СВЦЭМ!$A$39:$A$782,$A108,СВЦЭМ!$B$39:$B$782,J$83)+'СЕТ СН'!$H$11+СВЦЭМ!$D$10+'СЕТ СН'!$H$6-'СЕТ СН'!$H$23</f>
        <v>1423.1259889099999</v>
      </c>
      <c r="K108" s="36">
        <f>SUMIFS(СВЦЭМ!$D$39:$D$782,СВЦЭМ!$A$39:$A$782,$A108,СВЦЭМ!$B$39:$B$782,K$83)+'СЕТ СН'!$H$11+СВЦЭМ!$D$10+'СЕТ СН'!$H$6-'СЕТ СН'!$H$23</f>
        <v>1348.4260255700001</v>
      </c>
      <c r="L108" s="36">
        <f>SUMIFS(СВЦЭМ!$D$39:$D$782,СВЦЭМ!$A$39:$A$782,$A108,СВЦЭМ!$B$39:$B$782,L$83)+'СЕТ СН'!$H$11+СВЦЭМ!$D$10+'СЕТ СН'!$H$6-'СЕТ СН'!$H$23</f>
        <v>1355.2522708699998</v>
      </c>
      <c r="M108" s="36">
        <f>SUMIFS(СВЦЭМ!$D$39:$D$782,СВЦЭМ!$A$39:$A$782,$A108,СВЦЭМ!$B$39:$B$782,M$83)+'СЕТ СН'!$H$11+СВЦЭМ!$D$10+'СЕТ СН'!$H$6-'СЕТ СН'!$H$23</f>
        <v>1352.6430823999999</v>
      </c>
      <c r="N108" s="36">
        <f>SUMIFS(СВЦЭМ!$D$39:$D$782,СВЦЭМ!$A$39:$A$782,$A108,СВЦЭМ!$B$39:$B$782,N$83)+'СЕТ СН'!$H$11+СВЦЭМ!$D$10+'СЕТ СН'!$H$6-'СЕТ СН'!$H$23</f>
        <v>1379.85988866</v>
      </c>
      <c r="O108" s="36">
        <f>SUMIFS(СВЦЭМ!$D$39:$D$782,СВЦЭМ!$A$39:$A$782,$A108,СВЦЭМ!$B$39:$B$782,O$83)+'СЕТ СН'!$H$11+СВЦЭМ!$D$10+'СЕТ СН'!$H$6-'СЕТ СН'!$H$23</f>
        <v>1452.0720755500001</v>
      </c>
      <c r="P108" s="36">
        <f>SUMIFS(СВЦЭМ!$D$39:$D$782,СВЦЭМ!$A$39:$A$782,$A108,СВЦЭМ!$B$39:$B$782,P$83)+'СЕТ СН'!$H$11+СВЦЭМ!$D$10+'СЕТ СН'!$H$6-'СЕТ СН'!$H$23</f>
        <v>1437.4175021999999</v>
      </c>
      <c r="Q108" s="36">
        <f>SUMIFS(СВЦЭМ!$D$39:$D$782,СВЦЭМ!$A$39:$A$782,$A108,СВЦЭМ!$B$39:$B$782,Q$83)+'СЕТ СН'!$H$11+СВЦЭМ!$D$10+'СЕТ СН'!$H$6-'СЕТ СН'!$H$23</f>
        <v>1407.6837390000001</v>
      </c>
      <c r="R108" s="36">
        <f>SUMIFS(СВЦЭМ!$D$39:$D$782,СВЦЭМ!$A$39:$A$782,$A108,СВЦЭМ!$B$39:$B$782,R$83)+'СЕТ СН'!$H$11+СВЦЭМ!$D$10+'СЕТ СН'!$H$6-'СЕТ СН'!$H$23</f>
        <v>1412.9954733</v>
      </c>
      <c r="S108" s="36">
        <f>SUMIFS(СВЦЭМ!$D$39:$D$782,СВЦЭМ!$A$39:$A$782,$A108,СВЦЭМ!$B$39:$B$782,S$83)+'СЕТ СН'!$H$11+СВЦЭМ!$D$10+'СЕТ СН'!$H$6-'СЕТ СН'!$H$23</f>
        <v>1441.77795135</v>
      </c>
      <c r="T108" s="36">
        <f>SUMIFS(СВЦЭМ!$D$39:$D$782,СВЦЭМ!$A$39:$A$782,$A108,СВЦЭМ!$B$39:$B$782,T$83)+'СЕТ СН'!$H$11+СВЦЭМ!$D$10+'СЕТ СН'!$H$6-'СЕТ СН'!$H$23</f>
        <v>1367.23625247</v>
      </c>
      <c r="U108" s="36">
        <f>SUMIFS(СВЦЭМ!$D$39:$D$782,СВЦЭМ!$A$39:$A$782,$A108,СВЦЭМ!$B$39:$B$782,U$83)+'СЕТ СН'!$H$11+СВЦЭМ!$D$10+'СЕТ СН'!$H$6-'СЕТ СН'!$H$23</f>
        <v>1293.72102202</v>
      </c>
      <c r="V108" s="36">
        <f>SUMIFS(СВЦЭМ!$D$39:$D$782,СВЦЭМ!$A$39:$A$782,$A108,СВЦЭМ!$B$39:$B$782,V$83)+'СЕТ СН'!$H$11+СВЦЭМ!$D$10+'СЕТ СН'!$H$6-'СЕТ СН'!$H$23</f>
        <v>1275.10087707</v>
      </c>
      <c r="W108" s="36">
        <f>SUMIFS(СВЦЭМ!$D$39:$D$782,СВЦЭМ!$A$39:$A$782,$A108,СВЦЭМ!$B$39:$B$782,W$83)+'СЕТ СН'!$H$11+СВЦЭМ!$D$10+'СЕТ СН'!$H$6-'СЕТ СН'!$H$23</f>
        <v>1294.56504625</v>
      </c>
      <c r="X108" s="36">
        <f>SUMIFS(СВЦЭМ!$D$39:$D$782,СВЦЭМ!$A$39:$A$782,$A108,СВЦЭМ!$B$39:$B$782,X$83)+'СЕТ СН'!$H$11+СВЦЭМ!$D$10+'СЕТ СН'!$H$6-'СЕТ СН'!$H$23</f>
        <v>1269.4527146999999</v>
      </c>
      <c r="Y108" s="36">
        <f>SUMIFS(СВЦЭМ!$D$39:$D$782,СВЦЭМ!$A$39:$A$782,$A108,СВЦЭМ!$B$39:$B$782,Y$83)+'СЕТ СН'!$H$11+СВЦЭМ!$D$10+'СЕТ СН'!$H$6-'СЕТ СН'!$H$23</f>
        <v>1291.8686992399998</v>
      </c>
    </row>
    <row r="109" spans="1:25" ht="15.75" x14ac:dyDescent="0.2">
      <c r="A109" s="35">
        <f t="shared" si="2"/>
        <v>44312</v>
      </c>
      <c r="B109" s="36">
        <f>SUMIFS(СВЦЭМ!$D$39:$D$782,СВЦЭМ!$A$39:$A$782,$A109,СВЦЭМ!$B$39:$B$782,B$83)+'СЕТ СН'!$H$11+СВЦЭМ!$D$10+'СЕТ СН'!$H$6-'СЕТ СН'!$H$23</f>
        <v>1400.4211212</v>
      </c>
      <c r="C109" s="36">
        <f>SUMIFS(СВЦЭМ!$D$39:$D$782,СВЦЭМ!$A$39:$A$782,$A109,СВЦЭМ!$B$39:$B$782,C$83)+'СЕТ СН'!$H$11+СВЦЭМ!$D$10+'СЕТ СН'!$H$6-'СЕТ СН'!$H$23</f>
        <v>1408.7046054799998</v>
      </c>
      <c r="D109" s="36">
        <f>SUMIFS(СВЦЭМ!$D$39:$D$782,СВЦЭМ!$A$39:$A$782,$A109,СВЦЭМ!$B$39:$B$782,D$83)+'СЕТ СН'!$H$11+СВЦЭМ!$D$10+'СЕТ СН'!$H$6-'СЕТ СН'!$H$23</f>
        <v>1449.60976626</v>
      </c>
      <c r="E109" s="36">
        <f>SUMIFS(СВЦЭМ!$D$39:$D$782,СВЦЭМ!$A$39:$A$782,$A109,СВЦЭМ!$B$39:$B$782,E$83)+'СЕТ СН'!$H$11+СВЦЭМ!$D$10+'СЕТ СН'!$H$6-'СЕТ СН'!$H$23</f>
        <v>1446.8809112099998</v>
      </c>
      <c r="F109" s="36">
        <f>SUMIFS(СВЦЭМ!$D$39:$D$782,СВЦЭМ!$A$39:$A$782,$A109,СВЦЭМ!$B$39:$B$782,F$83)+'СЕТ СН'!$H$11+СВЦЭМ!$D$10+'СЕТ СН'!$H$6-'СЕТ СН'!$H$23</f>
        <v>1461.0005152099998</v>
      </c>
      <c r="G109" s="36">
        <f>SUMIFS(СВЦЭМ!$D$39:$D$782,СВЦЭМ!$A$39:$A$782,$A109,СВЦЭМ!$B$39:$B$782,G$83)+'СЕТ СН'!$H$11+СВЦЭМ!$D$10+'СЕТ СН'!$H$6-'СЕТ СН'!$H$23</f>
        <v>1475.4964857300001</v>
      </c>
      <c r="H109" s="36">
        <f>SUMIFS(СВЦЭМ!$D$39:$D$782,СВЦЭМ!$A$39:$A$782,$A109,СВЦЭМ!$B$39:$B$782,H$83)+'СЕТ СН'!$H$11+СВЦЭМ!$D$10+'СЕТ СН'!$H$6-'СЕТ СН'!$H$23</f>
        <v>1514.07735551</v>
      </c>
      <c r="I109" s="36">
        <f>SUMIFS(СВЦЭМ!$D$39:$D$782,СВЦЭМ!$A$39:$A$782,$A109,СВЦЭМ!$B$39:$B$782,I$83)+'СЕТ СН'!$H$11+СВЦЭМ!$D$10+'СЕТ СН'!$H$6-'СЕТ СН'!$H$23</f>
        <v>1452.8672599299998</v>
      </c>
      <c r="J109" s="36">
        <f>SUMIFS(СВЦЭМ!$D$39:$D$782,СВЦЭМ!$A$39:$A$782,$A109,СВЦЭМ!$B$39:$B$782,J$83)+'СЕТ СН'!$H$11+СВЦЭМ!$D$10+'СЕТ СН'!$H$6-'СЕТ СН'!$H$23</f>
        <v>1422.20943076</v>
      </c>
      <c r="K109" s="36">
        <f>SUMIFS(СВЦЭМ!$D$39:$D$782,СВЦЭМ!$A$39:$A$782,$A109,СВЦЭМ!$B$39:$B$782,K$83)+'СЕТ СН'!$H$11+СВЦЭМ!$D$10+'СЕТ СН'!$H$6-'СЕТ СН'!$H$23</f>
        <v>1356.1438414099998</v>
      </c>
      <c r="L109" s="36">
        <f>SUMIFS(СВЦЭМ!$D$39:$D$782,СВЦЭМ!$A$39:$A$782,$A109,СВЦЭМ!$B$39:$B$782,L$83)+'СЕТ СН'!$H$11+СВЦЭМ!$D$10+'СЕТ СН'!$H$6-'СЕТ СН'!$H$23</f>
        <v>1357.69685368</v>
      </c>
      <c r="M109" s="36">
        <f>SUMIFS(СВЦЭМ!$D$39:$D$782,СВЦЭМ!$A$39:$A$782,$A109,СВЦЭМ!$B$39:$B$782,M$83)+'СЕТ СН'!$H$11+СВЦЭМ!$D$10+'СЕТ СН'!$H$6-'СЕТ СН'!$H$23</f>
        <v>1358.7825186099999</v>
      </c>
      <c r="N109" s="36">
        <f>SUMIFS(СВЦЭМ!$D$39:$D$782,СВЦЭМ!$A$39:$A$782,$A109,СВЦЭМ!$B$39:$B$782,N$83)+'СЕТ СН'!$H$11+СВЦЭМ!$D$10+'СЕТ СН'!$H$6-'СЕТ СН'!$H$23</f>
        <v>1388.24560817</v>
      </c>
      <c r="O109" s="36">
        <f>SUMIFS(СВЦЭМ!$D$39:$D$782,СВЦЭМ!$A$39:$A$782,$A109,СВЦЭМ!$B$39:$B$782,O$83)+'СЕТ СН'!$H$11+СВЦЭМ!$D$10+'СЕТ СН'!$H$6-'СЕТ СН'!$H$23</f>
        <v>1443.04493237</v>
      </c>
      <c r="P109" s="36">
        <f>SUMIFS(СВЦЭМ!$D$39:$D$782,СВЦЭМ!$A$39:$A$782,$A109,СВЦЭМ!$B$39:$B$782,P$83)+'СЕТ СН'!$H$11+СВЦЭМ!$D$10+'СЕТ СН'!$H$6-'СЕТ СН'!$H$23</f>
        <v>1497.1167107000001</v>
      </c>
      <c r="Q109" s="36">
        <f>SUMIFS(СВЦЭМ!$D$39:$D$782,СВЦЭМ!$A$39:$A$782,$A109,СВЦЭМ!$B$39:$B$782,Q$83)+'СЕТ СН'!$H$11+СВЦЭМ!$D$10+'СЕТ СН'!$H$6-'СЕТ СН'!$H$23</f>
        <v>1506.5172126699999</v>
      </c>
      <c r="R109" s="36">
        <f>SUMIFS(СВЦЭМ!$D$39:$D$782,СВЦЭМ!$A$39:$A$782,$A109,СВЦЭМ!$B$39:$B$782,R$83)+'СЕТ СН'!$H$11+СВЦЭМ!$D$10+'СЕТ СН'!$H$6-'СЕТ СН'!$H$23</f>
        <v>1484.59274422</v>
      </c>
      <c r="S109" s="36">
        <f>SUMIFS(СВЦЭМ!$D$39:$D$782,СВЦЭМ!$A$39:$A$782,$A109,СВЦЭМ!$B$39:$B$782,S$83)+'СЕТ СН'!$H$11+СВЦЭМ!$D$10+'СЕТ СН'!$H$6-'СЕТ СН'!$H$23</f>
        <v>1460.21241831</v>
      </c>
      <c r="T109" s="36">
        <f>SUMIFS(СВЦЭМ!$D$39:$D$782,СВЦЭМ!$A$39:$A$782,$A109,СВЦЭМ!$B$39:$B$782,T$83)+'СЕТ СН'!$H$11+СВЦЭМ!$D$10+'СЕТ СН'!$H$6-'СЕТ СН'!$H$23</f>
        <v>1394.6719116700001</v>
      </c>
      <c r="U109" s="36">
        <f>SUMIFS(СВЦЭМ!$D$39:$D$782,СВЦЭМ!$A$39:$A$782,$A109,СВЦЭМ!$B$39:$B$782,U$83)+'СЕТ СН'!$H$11+СВЦЭМ!$D$10+'СЕТ СН'!$H$6-'СЕТ СН'!$H$23</f>
        <v>1335.8229148599999</v>
      </c>
      <c r="V109" s="36">
        <f>SUMIFS(СВЦЭМ!$D$39:$D$782,СВЦЭМ!$A$39:$A$782,$A109,СВЦЭМ!$B$39:$B$782,V$83)+'СЕТ СН'!$H$11+СВЦЭМ!$D$10+'СЕТ СН'!$H$6-'СЕТ СН'!$H$23</f>
        <v>1332.9487676899998</v>
      </c>
      <c r="W109" s="36">
        <f>SUMIFS(СВЦЭМ!$D$39:$D$782,СВЦЭМ!$A$39:$A$782,$A109,СВЦЭМ!$B$39:$B$782,W$83)+'СЕТ СН'!$H$11+СВЦЭМ!$D$10+'СЕТ СН'!$H$6-'СЕТ СН'!$H$23</f>
        <v>1348.0764791000001</v>
      </c>
      <c r="X109" s="36">
        <f>SUMIFS(СВЦЭМ!$D$39:$D$782,СВЦЭМ!$A$39:$A$782,$A109,СВЦЭМ!$B$39:$B$782,X$83)+'СЕТ СН'!$H$11+СВЦЭМ!$D$10+'СЕТ СН'!$H$6-'СЕТ СН'!$H$23</f>
        <v>1344.83181339</v>
      </c>
      <c r="Y109" s="36">
        <f>SUMIFS(СВЦЭМ!$D$39:$D$782,СВЦЭМ!$A$39:$A$782,$A109,СВЦЭМ!$B$39:$B$782,Y$83)+'СЕТ СН'!$H$11+СВЦЭМ!$D$10+'СЕТ СН'!$H$6-'СЕТ СН'!$H$23</f>
        <v>1393.1645981000001</v>
      </c>
    </row>
    <row r="110" spans="1:25" ht="15.75" x14ac:dyDescent="0.2">
      <c r="A110" s="35">
        <f t="shared" si="2"/>
        <v>44313</v>
      </c>
      <c r="B110" s="36">
        <f>SUMIFS(СВЦЭМ!$D$39:$D$782,СВЦЭМ!$A$39:$A$782,$A110,СВЦЭМ!$B$39:$B$782,B$83)+'СЕТ СН'!$H$11+СВЦЭМ!$D$10+'СЕТ СН'!$H$6-'СЕТ СН'!$H$23</f>
        <v>1636.6108881999999</v>
      </c>
      <c r="C110" s="36">
        <f>SUMIFS(СВЦЭМ!$D$39:$D$782,СВЦЭМ!$A$39:$A$782,$A110,СВЦЭМ!$B$39:$B$782,C$83)+'СЕТ СН'!$H$11+СВЦЭМ!$D$10+'СЕТ СН'!$H$6-'СЕТ СН'!$H$23</f>
        <v>1723.92948914</v>
      </c>
      <c r="D110" s="36">
        <f>SUMIFS(СВЦЭМ!$D$39:$D$782,СВЦЭМ!$A$39:$A$782,$A110,СВЦЭМ!$B$39:$B$782,D$83)+'СЕТ СН'!$H$11+СВЦЭМ!$D$10+'СЕТ СН'!$H$6-'СЕТ СН'!$H$23</f>
        <v>1697.2780890999998</v>
      </c>
      <c r="E110" s="36">
        <f>SUMIFS(СВЦЭМ!$D$39:$D$782,СВЦЭМ!$A$39:$A$782,$A110,СВЦЭМ!$B$39:$B$782,E$83)+'СЕТ СН'!$H$11+СВЦЭМ!$D$10+'СЕТ СН'!$H$6-'СЕТ СН'!$H$23</f>
        <v>1693.62976458</v>
      </c>
      <c r="F110" s="36">
        <f>SUMIFS(СВЦЭМ!$D$39:$D$782,СВЦЭМ!$A$39:$A$782,$A110,СВЦЭМ!$B$39:$B$782,F$83)+'СЕТ СН'!$H$11+СВЦЭМ!$D$10+'СЕТ СН'!$H$6-'СЕТ СН'!$H$23</f>
        <v>1693.7784855899999</v>
      </c>
      <c r="G110" s="36">
        <f>SUMIFS(СВЦЭМ!$D$39:$D$782,СВЦЭМ!$A$39:$A$782,$A110,СВЦЭМ!$B$39:$B$782,G$83)+'СЕТ СН'!$H$11+СВЦЭМ!$D$10+'СЕТ СН'!$H$6-'СЕТ СН'!$H$23</f>
        <v>1704.8307307300001</v>
      </c>
      <c r="H110" s="36">
        <f>SUMIFS(СВЦЭМ!$D$39:$D$782,СВЦЭМ!$A$39:$A$782,$A110,СВЦЭМ!$B$39:$B$782,H$83)+'СЕТ СН'!$H$11+СВЦЭМ!$D$10+'СЕТ СН'!$H$6-'СЕТ СН'!$H$23</f>
        <v>1718.4084932800001</v>
      </c>
      <c r="I110" s="36">
        <f>SUMIFS(СВЦЭМ!$D$39:$D$782,СВЦЭМ!$A$39:$A$782,$A110,СВЦЭМ!$B$39:$B$782,I$83)+'СЕТ СН'!$H$11+СВЦЭМ!$D$10+'СЕТ СН'!$H$6-'СЕТ СН'!$H$23</f>
        <v>1645.7489010700001</v>
      </c>
      <c r="J110" s="36">
        <f>SUMIFS(СВЦЭМ!$D$39:$D$782,СВЦЭМ!$A$39:$A$782,$A110,СВЦЭМ!$B$39:$B$782,J$83)+'СЕТ СН'!$H$11+СВЦЭМ!$D$10+'СЕТ СН'!$H$6-'СЕТ СН'!$H$23</f>
        <v>1562.62233866</v>
      </c>
      <c r="K110" s="36">
        <f>SUMIFS(СВЦЭМ!$D$39:$D$782,СВЦЭМ!$A$39:$A$782,$A110,СВЦЭМ!$B$39:$B$782,K$83)+'СЕТ СН'!$H$11+СВЦЭМ!$D$10+'СЕТ СН'!$H$6-'СЕТ СН'!$H$23</f>
        <v>1509.5067837699999</v>
      </c>
      <c r="L110" s="36">
        <f>SUMIFS(СВЦЭМ!$D$39:$D$782,СВЦЭМ!$A$39:$A$782,$A110,СВЦЭМ!$B$39:$B$782,L$83)+'СЕТ СН'!$H$11+СВЦЭМ!$D$10+'СЕТ СН'!$H$6-'СЕТ СН'!$H$23</f>
        <v>1516.42284255</v>
      </c>
      <c r="M110" s="36">
        <f>SUMIFS(СВЦЭМ!$D$39:$D$782,СВЦЭМ!$A$39:$A$782,$A110,СВЦЭМ!$B$39:$B$782,M$83)+'СЕТ СН'!$H$11+СВЦЭМ!$D$10+'СЕТ СН'!$H$6-'СЕТ СН'!$H$23</f>
        <v>1528.4644335500002</v>
      </c>
      <c r="N110" s="36">
        <f>SUMIFS(СВЦЭМ!$D$39:$D$782,СВЦЭМ!$A$39:$A$782,$A110,СВЦЭМ!$B$39:$B$782,N$83)+'СЕТ СН'!$H$11+СВЦЭМ!$D$10+'СЕТ СН'!$H$6-'СЕТ СН'!$H$23</f>
        <v>1559.1509943199999</v>
      </c>
      <c r="O110" s="36">
        <f>SUMIFS(СВЦЭМ!$D$39:$D$782,СВЦЭМ!$A$39:$A$782,$A110,СВЦЭМ!$B$39:$B$782,O$83)+'СЕТ СН'!$H$11+СВЦЭМ!$D$10+'СЕТ СН'!$H$6-'СЕТ СН'!$H$23</f>
        <v>1614.8634137499998</v>
      </c>
      <c r="P110" s="36">
        <f>SUMIFS(СВЦЭМ!$D$39:$D$782,СВЦЭМ!$A$39:$A$782,$A110,СВЦЭМ!$B$39:$B$782,P$83)+'СЕТ СН'!$H$11+СВЦЭМ!$D$10+'СЕТ СН'!$H$6-'СЕТ СН'!$H$23</f>
        <v>1631.9018447200001</v>
      </c>
      <c r="Q110" s="36">
        <f>SUMIFS(СВЦЭМ!$D$39:$D$782,СВЦЭМ!$A$39:$A$782,$A110,СВЦЭМ!$B$39:$B$782,Q$83)+'СЕТ СН'!$H$11+СВЦЭМ!$D$10+'СЕТ СН'!$H$6-'СЕТ СН'!$H$23</f>
        <v>1614.8282979999999</v>
      </c>
      <c r="R110" s="36">
        <f>SUMIFS(СВЦЭМ!$D$39:$D$782,СВЦЭМ!$A$39:$A$782,$A110,СВЦЭМ!$B$39:$B$782,R$83)+'СЕТ СН'!$H$11+СВЦЭМ!$D$10+'СЕТ СН'!$H$6-'СЕТ СН'!$H$23</f>
        <v>1615.3706366000001</v>
      </c>
      <c r="S110" s="36">
        <f>SUMIFS(СВЦЭМ!$D$39:$D$782,СВЦЭМ!$A$39:$A$782,$A110,СВЦЭМ!$B$39:$B$782,S$83)+'СЕТ СН'!$H$11+СВЦЭМ!$D$10+'СЕТ СН'!$H$6-'СЕТ СН'!$H$23</f>
        <v>1638.6823101700002</v>
      </c>
      <c r="T110" s="36">
        <f>SUMIFS(СВЦЭМ!$D$39:$D$782,СВЦЭМ!$A$39:$A$782,$A110,СВЦЭМ!$B$39:$B$782,T$83)+'СЕТ СН'!$H$11+СВЦЭМ!$D$10+'СЕТ СН'!$H$6-'СЕТ СН'!$H$23</f>
        <v>1554.6140975499998</v>
      </c>
      <c r="U110" s="36">
        <f>SUMIFS(СВЦЭМ!$D$39:$D$782,СВЦЭМ!$A$39:$A$782,$A110,СВЦЭМ!$B$39:$B$782,U$83)+'СЕТ СН'!$H$11+СВЦЭМ!$D$10+'СЕТ СН'!$H$6-'СЕТ СН'!$H$23</f>
        <v>1468.4739098800001</v>
      </c>
      <c r="V110" s="36">
        <f>SUMIFS(СВЦЭМ!$D$39:$D$782,СВЦЭМ!$A$39:$A$782,$A110,СВЦЭМ!$B$39:$B$782,V$83)+'СЕТ СН'!$H$11+СВЦЭМ!$D$10+'СЕТ СН'!$H$6-'СЕТ СН'!$H$23</f>
        <v>1449.9822396099999</v>
      </c>
      <c r="W110" s="36">
        <f>SUMIFS(СВЦЭМ!$D$39:$D$782,СВЦЭМ!$A$39:$A$782,$A110,СВЦЭМ!$B$39:$B$782,W$83)+'СЕТ СН'!$H$11+СВЦЭМ!$D$10+'СЕТ СН'!$H$6-'СЕТ СН'!$H$23</f>
        <v>1459.0835696899999</v>
      </c>
      <c r="X110" s="36">
        <f>SUMIFS(СВЦЭМ!$D$39:$D$782,СВЦЭМ!$A$39:$A$782,$A110,СВЦЭМ!$B$39:$B$782,X$83)+'СЕТ СН'!$H$11+СВЦЭМ!$D$10+'СЕТ СН'!$H$6-'СЕТ СН'!$H$23</f>
        <v>1456.2122461499998</v>
      </c>
      <c r="Y110" s="36">
        <f>SUMIFS(СВЦЭМ!$D$39:$D$782,СВЦЭМ!$A$39:$A$782,$A110,СВЦЭМ!$B$39:$B$782,Y$83)+'СЕТ СН'!$H$11+СВЦЭМ!$D$10+'СЕТ СН'!$H$6-'СЕТ СН'!$H$23</f>
        <v>1498.1183422099998</v>
      </c>
    </row>
    <row r="111" spans="1:25" ht="15.75" x14ac:dyDescent="0.2">
      <c r="A111" s="35">
        <f t="shared" si="2"/>
        <v>44314</v>
      </c>
      <c r="B111" s="36">
        <f>SUMIFS(СВЦЭМ!$D$39:$D$782,СВЦЭМ!$A$39:$A$782,$A111,СВЦЭМ!$B$39:$B$782,B$83)+'СЕТ СН'!$H$11+СВЦЭМ!$D$10+'СЕТ СН'!$H$6-'СЕТ СН'!$H$23</f>
        <v>1635.8816256199998</v>
      </c>
      <c r="C111" s="36">
        <f>SUMIFS(СВЦЭМ!$D$39:$D$782,СВЦЭМ!$A$39:$A$782,$A111,СВЦЭМ!$B$39:$B$782,C$83)+'СЕТ СН'!$H$11+СВЦЭМ!$D$10+'СЕТ СН'!$H$6-'СЕТ СН'!$H$23</f>
        <v>1725.1148517400002</v>
      </c>
      <c r="D111" s="36">
        <f>SUMIFS(СВЦЭМ!$D$39:$D$782,СВЦЭМ!$A$39:$A$782,$A111,СВЦЭМ!$B$39:$B$782,D$83)+'СЕТ СН'!$H$11+СВЦЭМ!$D$10+'СЕТ СН'!$H$6-'СЕТ СН'!$H$23</f>
        <v>1749.8678471499998</v>
      </c>
      <c r="E111" s="36">
        <f>SUMIFS(СВЦЭМ!$D$39:$D$782,СВЦЭМ!$A$39:$A$782,$A111,СВЦЭМ!$B$39:$B$782,E$83)+'СЕТ СН'!$H$11+СВЦЭМ!$D$10+'СЕТ СН'!$H$6-'СЕТ СН'!$H$23</f>
        <v>1749.75051932</v>
      </c>
      <c r="F111" s="36">
        <f>SUMIFS(СВЦЭМ!$D$39:$D$782,СВЦЭМ!$A$39:$A$782,$A111,СВЦЭМ!$B$39:$B$782,F$83)+'СЕТ СН'!$H$11+СВЦЭМ!$D$10+'СЕТ СН'!$H$6-'СЕТ СН'!$H$23</f>
        <v>1760.3029669699999</v>
      </c>
      <c r="G111" s="36">
        <f>SUMIFS(СВЦЭМ!$D$39:$D$782,СВЦЭМ!$A$39:$A$782,$A111,СВЦЭМ!$B$39:$B$782,G$83)+'СЕТ СН'!$H$11+СВЦЭМ!$D$10+'СЕТ СН'!$H$6-'СЕТ СН'!$H$23</f>
        <v>1767.9291760900001</v>
      </c>
      <c r="H111" s="36">
        <f>SUMIFS(СВЦЭМ!$D$39:$D$782,СВЦЭМ!$A$39:$A$782,$A111,СВЦЭМ!$B$39:$B$782,H$83)+'СЕТ СН'!$H$11+СВЦЭМ!$D$10+'СЕТ СН'!$H$6-'СЕТ СН'!$H$23</f>
        <v>1757.0930530400001</v>
      </c>
      <c r="I111" s="36">
        <f>SUMIFS(СВЦЭМ!$D$39:$D$782,СВЦЭМ!$A$39:$A$782,$A111,СВЦЭМ!$B$39:$B$782,I$83)+'СЕТ СН'!$H$11+СВЦЭМ!$D$10+'СЕТ СН'!$H$6-'СЕТ СН'!$H$23</f>
        <v>1670.3173775700002</v>
      </c>
      <c r="J111" s="36">
        <f>SUMIFS(СВЦЭМ!$D$39:$D$782,СВЦЭМ!$A$39:$A$782,$A111,СВЦЭМ!$B$39:$B$782,J$83)+'СЕТ СН'!$H$11+СВЦЭМ!$D$10+'СЕТ СН'!$H$6-'СЕТ СН'!$H$23</f>
        <v>1586.3138298600002</v>
      </c>
      <c r="K111" s="36">
        <f>SUMIFS(СВЦЭМ!$D$39:$D$782,СВЦЭМ!$A$39:$A$782,$A111,СВЦЭМ!$B$39:$B$782,K$83)+'СЕТ СН'!$H$11+СВЦЭМ!$D$10+'СЕТ СН'!$H$6-'СЕТ СН'!$H$23</f>
        <v>1520.73973927</v>
      </c>
      <c r="L111" s="36">
        <f>SUMIFS(СВЦЭМ!$D$39:$D$782,СВЦЭМ!$A$39:$A$782,$A111,СВЦЭМ!$B$39:$B$782,L$83)+'СЕТ СН'!$H$11+СВЦЭМ!$D$10+'СЕТ СН'!$H$6-'СЕТ СН'!$H$23</f>
        <v>1516.76772987</v>
      </c>
      <c r="M111" s="36">
        <f>SUMIFS(СВЦЭМ!$D$39:$D$782,СВЦЭМ!$A$39:$A$782,$A111,СВЦЭМ!$B$39:$B$782,M$83)+'СЕТ СН'!$H$11+СВЦЭМ!$D$10+'СЕТ СН'!$H$6-'СЕТ СН'!$H$23</f>
        <v>1532.5338060899999</v>
      </c>
      <c r="N111" s="36">
        <f>SUMIFS(СВЦЭМ!$D$39:$D$782,СВЦЭМ!$A$39:$A$782,$A111,СВЦЭМ!$B$39:$B$782,N$83)+'СЕТ СН'!$H$11+СВЦЭМ!$D$10+'СЕТ СН'!$H$6-'СЕТ СН'!$H$23</f>
        <v>1574.91365215</v>
      </c>
      <c r="O111" s="36">
        <f>SUMIFS(СВЦЭМ!$D$39:$D$782,СВЦЭМ!$A$39:$A$782,$A111,СВЦЭМ!$B$39:$B$782,O$83)+'СЕТ СН'!$H$11+СВЦЭМ!$D$10+'СЕТ СН'!$H$6-'СЕТ СН'!$H$23</f>
        <v>1619.0175746199998</v>
      </c>
      <c r="P111" s="36">
        <f>SUMIFS(СВЦЭМ!$D$39:$D$782,СВЦЭМ!$A$39:$A$782,$A111,СВЦЭМ!$B$39:$B$782,P$83)+'СЕТ СН'!$H$11+СВЦЭМ!$D$10+'СЕТ СН'!$H$6-'СЕТ СН'!$H$23</f>
        <v>1669.1488063900001</v>
      </c>
      <c r="Q111" s="36">
        <f>SUMIFS(СВЦЭМ!$D$39:$D$782,СВЦЭМ!$A$39:$A$782,$A111,СВЦЭМ!$B$39:$B$782,Q$83)+'СЕТ СН'!$H$11+СВЦЭМ!$D$10+'СЕТ СН'!$H$6-'СЕТ СН'!$H$23</f>
        <v>1670.7949973199998</v>
      </c>
      <c r="R111" s="36">
        <f>SUMIFS(СВЦЭМ!$D$39:$D$782,СВЦЭМ!$A$39:$A$782,$A111,СВЦЭМ!$B$39:$B$782,R$83)+'СЕТ СН'!$H$11+СВЦЭМ!$D$10+'СЕТ СН'!$H$6-'СЕТ СН'!$H$23</f>
        <v>1668.2394019600001</v>
      </c>
      <c r="S111" s="36">
        <f>SUMIFS(СВЦЭМ!$D$39:$D$782,СВЦЭМ!$A$39:$A$782,$A111,СВЦЭМ!$B$39:$B$782,S$83)+'СЕТ СН'!$H$11+СВЦЭМ!$D$10+'СЕТ СН'!$H$6-'СЕТ СН'!$H$23</f>
        <v>1675.2401244399998</v>
      </c>
      <c r="T111" s="36">
        <f>SUMIFS(СВЦЭМ!$D$39:$D$782,СВЦЭМ!$A$39:$A$782,$A111,СВЦЭМ!$B$39:$B$782,T$83)+'СЕТ СН'!$H$11+СВЦЭМ!$D$10+'СЕТ СН'!$H$6-'СЕТ СН'!$H$23</f>
        <v>1586.0192471099999</v>
      </c>
      <c r="U111" s="36">
        <f>SUMIFS(СВЦЭМ!$D$39:$D$782,СВЦЭМ!$A$39:$A$782,$A111,СВЦЭМ!$B$39:$B$782,U$83)+'СЕТ СН'!$H$11+СВЦЭМ!$D$10+'СЕТ СН'!$H$6-'СЕТ СН'!$H$23</f>
        <v>1509.1641014900001</v>
      </c>
      <c r="V111" s="36">
        <f>SUMIFS(СВЦЭМ!$D$39:$D$782,СВЦЭМ!$A$39:$A$782,$A111,СВЦЭМ!$B$39:$B$782,V$83)+'СЕТ СН'!$H$11+СВЦЭМ!$D$10+'СЕТ СН'!$H$6-'СЕТ СН'!$H$23</f>
        <v>1479.1090999899998</v>
      </c>
      <c r="W111" s="36">
        <f>SUMIFS(СВЦЭМ!$D$39:$D$782,СВЦЭМ!$A$39:$A$782,$A111,СВЦЭМ!$B$39:$B$782,W$83)+'СЕТ СН'!$H$11+СВЦЭМ!$D$10+'СЕТ СН'!$H$6-'СЕТ СН'!$H$23</f>
        <v>1498.4880321599999</v>
      </c>
      <c r="X111" s="36">
        <f>SUMIFS(СВЦЭМ!$D$39:$D$782,СВЦЭМ!$A$39:$A$782,$A111,СВЦЭМ!$B$39:$B$782,X$83)+'СЕТ СН'!$H$11+СВЦЭМ!$D$10+'СЕТ СН'!$H$6-'СЕТ СН'!$H$23</f>
        <v>1535.2731471699999</v>
      </c>
      <c r="Y111" s="36">
        <f>SUMIFS(СВЦЭМ!$D$39:$D$782,СВЦЭМ!$A$39:$A$782,$A111,СВЦЭМ!$B$39:$B$782,Y$83)+'СЕТ СН'!$H$11+СВЦЭМ!$D$10+'СЕТ СН'!$H$6-'СЕТ СН'!$H$23</f>
        <v>1603.1252572899998</v>
      </c>
    </row>
    <row r="112" spans="1:25" ht="15.75" x14ac:dyDescent="0.2">
      <c r="A112" s="35">
        <f t="shared" si="2"/>
        <v>44315</v>
      </c>
      <c r="B112" s="36">
        <f>SUMIFS(СВЦЭМ!$D$39:$D$782,СВЦЭМ!$A$39:$A$782,$A112,СВЦЭМ!$B$39:$B$782,B$83)+'СЕТ СН'!$H$11+СВЦЭМ!$D$10+'СЕТ СН'!$H$6-'СЕТ СН'!$H$23</f>
        <v>1643.76954785</v>
      </c>
      <c r="C112" s="36">
        <f>SUMIFS(СВЦЭМ!$D$39:$D$782,СВЦЭМ!$A$39:$A$782,$A112,СВЦЭМ!$B$39:$B$782,C$83)+'СЕТ СН'!$H$11+СВЦЭМ!$D$10+'СЕТ СН'!$H$6-'СЕТ СН'!$H$23</f>
        <v>1743.4894772100001</v>
      </c>
      <c r="D112" s="36">
        <f>SUMIFS(СВЦЭМ!$D$39:$D$782,СВЦЭМ!$A$39:$A$782,$A112,СВЦЭМ!$B$39:$B$782,D$83)+'СЕТ СН'!$H$11+СВЦЭМ!$D$10+'СЕТ СН'!$H$6-'СЕТ СН'!$H$23</f>
        <v>1746.6880051500002</v>
      </c>
      <c r="E112" s="36">
        <f>SUMIFS(СВЦЭМ!$D$39:$D$782,СВЦЭМ!$A$39:$A$782,$A112,СВЦЭМ!$B$39:$B$782,E$83)+'СЕТ СН'!$H$11+СВЦЭМ!$D$10+'СЕТ СН'!$H$6-'СЕТ СН'!$H$23</f>
        <v>1742.68399499</v>
      </c>
      <c r="F112" s="36">
        <f>SUMIFS(СВЦЭМ!$D$39:$D$782,СВЦЭМ!$A$39:$A$782,$A112,СВЦЭМ!$B$39:$B$782,F$83)+'СЕТ СН'!$H$11+СВЦЭМ!$D$10+'СЕТ СН'!$H$6-'СЕТ СН'!$H$23</f>
        <v>1755.8569321700002</v>
      </c>
      <c r="G112" s="36">
        <f>SUMIFS(СВЦЭМ!$D$39:$D$782,СВЦЭМ!$A$39:$A$782,$A112,СВЦЭМ!$B$39:$B$782,G$83)+'СЕТ СН'!$H$11+СВЦЭМ!$D$10+'СЕТ СН'!$H$6-'СЕТ СН'!$H$23</f>
        <v>1764.5050669799998</v>
      </c>
      <c r="H112" s="36">
        <f>SUMIFS(СВЦЭМ!$D$39:$D$782,СВЦЭМ!$A$39:$A$782,$A112,СВЦЭМ!$B$39:$B$782,H$83)+'СЕТ СН'!$H$11+СВЦЭМ!$D$10+'СЕТ СН'!$H$6-'СЕТ СН'!$H$23</f>
        <v>1764.7134194499999</v>
      </c>
      <c r="I112" s="36">
        <f>SUMIFS(СВЦЭМ!$D$39:$D$782,СВЦЭМ!$A$39:$A$782,$A112,СВЦЭМ!$B$39:$B$782,I$83)+'СЕТ СН'!$H$11+СВЦЭМ!$D$10+'СЕТ СН'!$H$6-'СЕТ СН'!$H$23</f>
        <v>1661.20765274</v>
      </c>
      <c r="J112" s="36">
        <f>SUMIFS(СВЦЭМ!$D$39:$D$782,СВЦЭМ!$A$39:$A$782,$A112,СВЦЭМ!$B$39:$B$782,J$83)+'СЕТ СН'!$H$11+СВЦЭМ!$D$10+'СЕТ СН'!$H$6-'СЕТ СН'!$H$23</f>
        <v>1592.54472515</v>
      </c>
      <c r="K112" s="36">
        <f>SUMIFS(СВЦЭМ!$D$39:$D$782,СВЦЭМ!$A$39:$A$782,$A112,СВЦЭМ!$B$39:$B$782,K$83)+'СЕТ СН'!$H$11+СВЦЭМ!$D$10+'СЕТ СН'!$H$6-'СЕТ СН'!$H$23</f>
        <v>1525.1565349299999</v>
      </c>
      <c r="L112" s="36">
        <f>SUMIFS(СВЦЭМ!$D$39:$D$782,СВЦЭМ!$A$39:$A$782,$A112,СВЦЭМ!$B$39:$B$782,L$83)+'СЕТ СН'!$H$11+СВЦЭМ!$D$10+'СЕТ СН'!$H$6-'СЕТ СН'!$H$23</f>
        <v>1530.0834182899998</v>
      </c>
      <c r="M112" s="36">
        <f>SUMIFS(СВЦЭМ!$D$39:$D$782,СВЦЭМ!$A$39:$A$782,$A112,СВЦЭМ!$B$39:$B$782,M$83)+'СЕТ СН'!$H$11+СВЦЭМ!$D$10+'СЕТ СН'!$H$6-'СЕТ СН'!$H$23</f>
        <v>1540.0472496799998</v>
      </c>
      <c r="N112" s="36">
        <f>SUMIFS(СВЦЭМ!$D$39:$D$782,СВЦЭМ!$A$39:$A$782,$A112,СВЦЭМ!$B$39:$B$782,N$83)+'СЕТ СН'!$H$11+СВЦЭМ!$D$10+'СЕТ СН'!$H$6-'СЕТ СН'!$H$23</f>
        <v>1572.9662595599998</v>
      </c>
      <c r="O112" s="36">
        <f>SUMIFS(СВЦЭМ!$D$39:$D$782,СВЦЭМ!$A$39:$A$782,$A112,СВЦЭМ!$B$39:$B$782,O$83)+'СЕТ СН'!$H$11+СВЦЭМ!$D$10+'СЕТ СН'!$H$6-'СЕТ СН'!$H$23</f>
        <v>1626.6948250999999</v>
      </c>
      <c r="P112" s="36">
        <f>SUMIFS(СВЦЭМ!$D$39:$D$782,СВЦЭМ!$A$39:$A$782,$A112,СВЦЭМ!$B$39:$B$782,P$83)+'СЕТ СН'!$H$11+СВЦЭМ!$D$10+'СЕТ СН'!$H$6-'СЕТ СН'!$H$23</f>
        <v>1667.4745327999999</v>
      </c>
      <c r="Q112" s="36">
        <f>SUMIFS(СВЦЭМ!$D$39:$D$782,СВЦЭМ!$A$39:$A$782,$A112,СВЦЭМ!$B$39:$B$782,Q$83)+'СЕТ СН'!$H$11+СВЦЭМ!$D$10+'СЕТ СН'!$H$6-'СЕТ СН'!$H$23</f>
        <v>1661.0684898499999</v>
      </c>
      <c r="R112" s="36">
        <f>SUMIFS(СВЦЭМ!$D$39:$D$782,СВЦЭМ!$A$39:$A$782,$A112,СВЦЭМ!$B$39:$B$782,R$83)+'СЕТ СН'!$H$11+СВЦЭМ!$D$10+'СЕТ СН'!$H$6-'СЕТ СН'!$H$23</f>
        <v>1663.8927373199999</v>
      </c>
      <c r="S112" s="36">
        <f>SUMIFS(СВЦЭМ!$D$39:$D$782,СВЦЭМ!$A$39:$A$782,$A112,СВЦЭМ!$B$39:$B$782,S$83)+'СЕТ СН'!$H$11+СВЦЭМ!$D$10+'СЕТ СН'!$H$6-'СЕТ СН'!$H$23</f>
        <v>1685.44713426</v>
      </c>
      <c r="T112" s="36">
        <f>SUMIFS(СВЦЭМ!$D$39:$D$782,СВЦЭМ!$A$39:$A$782,$A112,СВЦЭМ!$B$39:$B$782,T$83)+'СЕТ СН'!$H$11+СВЦЭМ!$D$10+'СЕТ СН'!$H$6-'СЕТ СН'!$H$23</f>
        <v>1589.8269368299998</v>
      </c>
      <c r="U112" s="36">
        <f>SUMIFS(СВЦЭМ!$D$39:$D$782,СВЦЭМ!$A$39:$A$782,$A112,СВЦЭМ!$B$39:$B$782,U$83)+'СЕТ СН'!$H$11+СВЦЭМ!$D$10+'СЕТ СН'!$H$6-'СЕТ СН'!$H$23</f>
        <v>1499.1882268999998</v>
      </c>
      <c r="V112" s="36">
        <f>SUMIFS(СВЦЭМ!$D$39:$D$782,СВЦЭМ!$A$39:$A$782,$A112,СВЦЭМ!$B$39:$B$782,V$83)+'СЕТ СН'!$H$11+СВЦЭМ!$D$10+'СЕТ СН'!$H$6-'СЕТ СН'!$H$23</f>
        <v>1466.31528424</v>
      </c>
      <c r="W112" s="36">
        <f>SUMIFS(СВЦЭМ!$D$39:$D$782,СВЦЭМ!$A$39:$A$782,$A112,СВЦЭМ!$B$39:$B$782,W$83)+'СЕТ СН'!$H$11+СВЦЭМ!$D$10+'СЕТ СН'!$H$6-'СЕТ СН'!$H$23</f>
        <v>1474.0487912499998</v>
      </c>
      <c r="X112" s="36">
        <f>SUMIFS(СВЦЭМ!$D$39:$D$782,СВЦЭМ!$A$39:$A$782,$A112,СВЦЭМ!$B$39:$B$782,X$83)+'СЕТ СН'!$H$11+СВЦЭМ!$D$10+'СЕТ СН'!$H$6-'СЕТ СН'!$H$23</f>
        <v>1499.3758527499999</v>
      </c>
      <c r="Y112" s="36">
        <f>SUMIFS(СВЦЭМ!$D$39:$D$782,СВЦЭМ!$A$39:$A$782,$A112,СВЦЭМ!$B$39:$B$782,Y$83)+'СЕТ СН'!$H$11+СВЦЭМ!$D$10+'СЕТ СН'!$H$6-'СЕТ СН'!$H$23</f>
        <v>1568.20888216</v>
      </c>
    </row>
    <row r="113" spans="1:27" ht="15.75" x14ac:dyDescent="0.2">
      <c r="A113" s="35">
        <f t="shared" si="2"/>
        <v>44316</v>
      </c>
      <c r="B113" s="36">
        <f>SUMIFS(СВЦЭМ!$D$39:$D$782,СВЦЭМ!$A$39:$A$782,$A113,СВЦЭМ!$B$39:$B$782,B$83)+'СЕТ СН'!$H$11+СВЦЭМ!$D$10+'СЕТ СН'!$H$6-'СЕТ СН'!$H$23</f>
        <v>1627.8246085699998</v>
      </c>
      <c r="C113" s="36">
        <f>SUMIFS(СВЦЭМ!$D$39:$D$782,СВЦЭМ!$A$39:$A$782,$A113,СВЦЭМ!$B$39:$B$782,C$83)+'СЕТ СН'!$H$11+СВЦЭМ!$D$10+'СЕТ СН'!$H$6-'СЕТ СН'!$H$23</f>
        <v>1714.6321869600001</v>
      </c>
      <c r="D113" s="36">
        <f>SUMIFS(СВЦЭМ!$D$39:$D$782,СВЦЭМ!$A$39:$A$782,$A113,СВЦЭМ!$B$39:$B$782,D$83)+'СЕТ СН'!$H$11+СВЦЭМ!$D$10+'СЕТ СН'!$H$6-'СЕТ СН'!$H$23</f>
        <v>1738.1354186200001</v>
      </c>
      <c r="E113" s="36">
        <f>SUMIFS(СВЦЭМ!$D$39:$D$782,СВЦЭМ!$A$39:$A$782,$A113,СВЦЭМ!$B$39:$B$782,E$83)+'СЕТ СН'!$H$11+СВЦЭМ!$D$10+'СЕТ СН'!$H$6-'СЕТ СН'!$H$23</f>
        <v>1733.3097836400002</v>
      </c>
      <c r="F113" s="36">
        <f>SUMIFS(СВЦЭМ!$D$39:$D$782,СВЦЭМ!$A$39:$A$782,$A113,СВЦЭМ!$B$39:$B$782,F$83)+'СЕТ СН'!$H$11+СВЦЭМ!$D$10+'СЕТ СН'!$H$6-'СЕТ СН'!$H$23</f>
        <v>1746.1449092399998</v>
      </c>
      <c r="G113" s="36">
        <f>SUMIFS(СВЦЭМ!$D$39:$D$782,СВЦЭМ!$A$39:$A$782,$A113,СВЦЭМ!$B$39:$B$782,G$83)+'СЕТ СН'!$H$11+СВЦЭМ!$D$10+'СЕТ СН'!$H$6-'СЕТ СН'!$H$23</f>
        <v>1764.0404708999999</v>
      </c>
      <c r="H113" s="36">
        <f>SUMIFS(СВЦЭМ!$D$39:$D$782,СВЦЭМ!$A$39:$A$782,$A113,СВЦЭМ!$B$39:$B$782,H$83)+'СЕТ СН'!$H$11+СВЦЭМ!$D$10+'СЕТ СН'!$H$6-'СЕТ СН'!$H$23</f>
        <v>1767.5269871300002</v>
      </c>
      <c r="I113" s="36">
        <f>SUMIFS(СВЦЭМ!$D$39:$D$782,СВЦЭМ!$A$39:$A$782,$A113,СВЦЭМ!$B$39:$B$782,I$83)+'СЕТ СН'!$H$11+СВЦЭМ!$D$10+'СЕТ СН'!$H$6-'СЕТ СН'!$H$23</f>
        <v>1685.5105044699999</v>
      </c>
      <c r="J113" s="36">
        <f>SUMIFS(СВЦЭМ!$D$39:$D$782,СВЦЭМ!$A$39:$A$782,$A113,СВЦЭМ!$B$39:$B$782,J$83)+'СЕТ СН'!$H$11+СВЦЭМ!$D$10+'СЕТ СН'!$H$6-'СЕТ СН'!$H$23</f>
        <v>1613.5369305700001</v>
      </c>
      <c r="K113" s="36">
        <f>SUMIFS(СВЦЭМ!$D$39:$D$782,СВЦЭМ!$A$39:$A$782,$A113,СВЦЭМ!$B$39:$B$782,K$83)+'СЕТ СН'!$H$11+СВЦЭМ!$D$10+'СЕТ СН'!$H$6-'СЕТ СН'!$H$23</f>
        <v>1576.9353302999998</v>
      </c>
      <c r="L113" s="36">
        <f>SUMIFS(СВЦЭМ!$D$39:$D$782,СВЦЭМ!$A$39:$A$782,$A113,СВЦЭМ!$B$39:$B$782,L$83)+'СЕТ СН'!$H$11+СВЦЭМ!$D$10+'СЕТ СН'!$H$6-'СЕТ СН'!$H$23</f>
        <v>1550.7670583099998</v>
      </c>
      <c r="M113" s="36">
        <f>SUMIFS(СВЦЭМ!$D$39:$D$782,СВЦЭМ!$A$39:$A$782,$A113,СВЦЭМ!$B$39:$B$782,M$83)+'СЕТ СН'!$H$11+СВЦЭМ!$D$10+'СЕТ СН'!$H$6-'СЕТ СН'!$H$23</f>
        <v>1559.21912832</v>
      </c>
      <c r="N113" s="36">
        <f>SUMIFS(СВЦЭМ!$D$39:$D$782,СВЦЭМ!$A$39:$A$782,$A113,СВЦЭМ!$B$39:$B$782,N$83)+'СЕТ СН'!$H$11+СВЦЭМ!$D$10+'СЕТ СН'!$H$6-'СЕТ СН'!$H$23</f>
        <v>1625.7580378299999</v>
      </c>
      <c r="O113" s="36">
        <f>SUMIFS(СВЦЭМ!$D$39:$D$782,СВЦЭМ!$A$39:$A$782,$A113,СВЦЭМ!$B$39:$B$782,O$83)+'СЕТ СН'!$H$11+СВЦЭМ!$D$10+'СЕТ СН'!$H$6-'СЕТ СН'!$H$23</f>
        <v>1667.6586765799998</v>
      </c>
      <c r="P113" s="36">
        <f>SUMIFS(СВЦЭМ!$D$39:$D$782,СВЦЭМ!$A$39:$A$782,$A113,СВЦЭМ!$B$39:$B$782,P$83)+'СЕТ СН'!$H$11+СВЦЭМ!$D$10+'СЕТ СН'!$H$6-'СЕТ СН'!$H$23</f>
        <v>1695.0523622199998</v>
      </c>
      <c r="Q113" s="36">
        <f>SUMIFS(СВЦЭМ!$D$39:$D$782,СВЦЭМ!$A$39:$A$782,$A113,СВЦЭМ!$B$39:$B$782,Q$83)+'СЕТ СН'!$H$11+СВЦЭМ!$D$10+'СЕТ СН'!$H$6-'СЕТ СН'!$H$23</f>
        <v>1689.2394713600002</v>
      </c>
      <c r="R113" s="36">
        <f>SUMIFS(СВЦЭМ!$D$39:$D$782,СВЦЭМ!$A$39:$A$782,$A113,СВЦЭМ!$B$39:$B$782,R$83)+'СЕТ СН'!$H$11+СВЦЭМ!$D$10+'СЕТ СН'!$H$6-'СЕТ СН'!$H$23</f>
        <v>1679.3465952400002</v>
      </c>
      <c r="S113" s="36">
        <f>SUMIFS(СВЦЭМ!$D$39:$D$782,СВЦЭМ!$A$39:$A$782,$A113,СВЦЭМ!$B$39:$B$782,S$83)+'СЕТ СН'!$H$11+СВЦЭМ!$D$10+'СЕТ СН'!$H$6-'СЕТ СН'!$H$23</f>
        <v>1669.5493799400001</v>
      </c>
      <c r="T113" s="36">
        <f>SUMIFS(СВЦЭМ!$D$39:$D$782,СВЦЭМ!$A$39:$A$782,$A113,СВЦЭМ!$B$39:$B$782,T$83)+'СЕТ СН'!$H$11+СВЦЭМ!$D$10+'СЕТ СН'!$H$6-'СЕТ СН'!$H$23</f>
        <v>1572.5117447399998</v>
      </c>
      <c r="U113" s="36">
        <f>SUMIFS(СВЦЭМ!$D$39:$D$782,СВЦЭМ!$A$39:$A$782,$A113,СВЦЭМ!$B$39:$B$782,U$83)+'СЕТ СН'!$H$11+СВЦЭМ!$D$10+'СЕТ СН'!$H$6-'СЕТ СН'!$H$23</f>
        <v>1487.3297572500001</v>
      </c>
      <c r="V113" s="36">
        <f>SUMIFS(СВЦЭМ!$D$39:$D$782,СВЦЭМ!$A$39:$A$782,$A113,СВЦЭМ!$B$39:$B$782,V$83)+'СЕТ СН'!$H$11+СВЦЭМ!$D$10+'СЕТ СН'!$H$6-'СЕТ СН'!$H$23</f>
        <v>1455.2216757299998</v>
      </c>
      <c r="W113" s="36">
        <f>SUMIFS(СВЦЭМ!$D$39:$D$782,СВЦЭМ!$A$39:$A$782,$A113,СВЦЭМ!$B$39:$B$782,W$83)+'СЕТ СН'!$H$11+СВЦЭМ!$D$10+'СЕТ СН'!$H$6-'СЕТ СН'!$H$23</f>
        <v>1462.1846372199998</v>
      </c>
      <c r="X113" s="36">
        <f>SUMIFS(СВЦЭМ!$D$39:$D$782,СВЦЭМ!$A$39:$A$782,$A113,СВЦЭМ!$B$39:$B$782,X$83)+'СЕТ СН'!$H$11+СВЦЭМ!$D$10+'СЕТ СН'!$H$6-'СЕТ СН'!$H$23</f>
        <v>1504.3409942600001</v>
      </c>
      <c r="Y113" s="36">
        <f>SUMIFS(СВЦЭМ!$D$39:$D$782,СВЦЭМ!$A$39:$A$782,$A113,СВЦЭМ!$B$39:$B$782,Y$83)+'СЕТ СН'!$H$11+СВЦЭМ!$D$10+'СЕТ СН'!$H$6-'СЕТ СН'!$H$23</f>
        <v>1588.2254293599999</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76</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01.04.2021</v>
      </c>
      <c r="B120" s="36">
        <f>SUMIFS(СВЦЭМ!$D$39:$D$782,СВЦЭМ!$A$39:$A$782,$A120,СВЦЭМ!$B$39:$B$782,B$119)+'СЕТ СН'!$I$11+СВЦЭМ!$D$10+'СЕТ СН'!$I$6-'СЕТ СН'!$I$23</f>
        <v>1820.7498161499998</v>
      </c>
      <c r="C120" s="36">
        <f>SUMIFS(СВЦЭМ!$D$39:$D$782,СВЦЭМ!$A$39:$A$782,$A120,СВЦЭМ!$B$39:$B$782,C$119)+'СЕТ СН'!$I$11+СВЦЭМ!$D$10+'СЕТ СН'!$I$6-'СЕТ СН'!$I$23</f>
        <v>1903.92852051</v>
      </c>
      <c r="D120" s="36">
        <f>SUMIFS(СВЦЭМ!$D$39:$D$782,СВЦЭМ!$A$39:$A$782,$A120,СВЦЭМ!$B$39:$B$782,D$119)+'СЕТ СН'!$I$11+СВЦЭМ!$D$10+'СЕТ СН'!$I$6-'СЕТ СН'!$I$23</f>
        <v>1949.4027075099998</v>
      </c>
      <c r="E120" s="36">
        <f>SUMIFS(СВЦЭМ!$D$39:$D$782,СВЦЭМ!$A$39:$A$782,$A120,СВЦЭМ!$B$39:$B$782,E$119)+'СЕТ СН'!$I$11+СВЦЭМ!$D$10+'СЕТ СН'!$I$6-'СЕТ СН'!$I$23</f>
        <v>1949.2253976000002</v>
      </c>
      <c r="F120" s="36">
        <f>SUMIFS(СВЦЭМ!$D$39:$D$782,СВЦЭМ!$A$39:$A$782,$A120,СВЦЭМ!$B$39:$B$782,F$119)+'СЕТ СН'!$I$11+СВЦЭМ!$D$10+'СЕТ СН'!$I$6-'СЕТ СН'!$I$23</f>
        <v>1944.44881932</v>
      </c>
      <c r="G120" s="36">
        <f>SUMIFS(СВЦЭМ!$D$39:$D$782,СВЦЭМ!$A$39:$A$782,$A120,СВЦЭМ!$B$39:$B$782,G$119)+'СЕТ СН'!$I$11+СВЦЭМ!$D$10+'СЕТ СН'!$I$6-'СЕТ СН'!$I$23</f>
        <v>1935.0945134799999</v>
      </c>
      <c r="H120" s="36">
        <f>SUMIFS(СВЦЭМ!$D$39:$D$782,СВЦЭМ!$A$39:$A$782,$A120,СВЦЭМ!$B$39:$B$782,H$119)+'СЕТ СН'!$I$11+СВЦЭМ!$D$10+'СЕТ СН'!$I$6-'СЕТ СН'!$I$23</f>
        <v>1872.3452021399999</v>
      </c>
      <c r="I120" s="36">
        <f>SUMIFS(СВЦЭМ!$D$39:$D$782,СВЦЭМ!$A$39:$A$782,$A120,СВЦЭМ!$B$39:$B$782,I$119)+'СЕТ СН'!$I$11+СВЦЭМ!$D$10+'СЕТ СН'!$I$6-'СЕТ СН'!$I$23</f>
        <v>1839.0706576299999</v>
      </c>
      <c r="J120" s="36">
        <f>SUMIFS(СВЦЭМ!$D$39:$D$782,СВЦЭМ!$A$39:$A$782,$A120,СВЦЭМ!$B$39:$B$782,J$119)+'СЕТ СН'!$I$11+СВЦЭМ!$D$10+'СЕТ СН'!$I$6-'СЕТ СН'!$I$23</f>
        <v>1793.3792714000001</v>
      </c>
      <c r="K120" s="36">
        <f>SUMIFS(СВЦЭМ!$D$39:$D$782,СВЦЭМ!$A$39:$A$782,$A120,СВЦЭМ!$B$39:$B$782,K$119)+'СЕТ СН'!$I$11+СВЦЭМ!$D$10+'СЕТ СН'!$I$6-'СЕТ СН'!$I$23</f>
        <v>1720.3157455</v>
      </c>
      <c r="L120" s="36">
        <f>SUMIFS(СВЦЭМ!$D$39:$D$782,СВЦЭМ!$A$39:$A$782,$A120,СВЦЭМ!$B$39:$B$782,L$119)+'СЕТ СН'!$I$11+СВЦЭМ!$D$10+'СЕТ СН'!$I$6-'СЕТ СН'!$I$23</f>
        <v>1719.9785829100001</v>
      </c>
      <c r="M120" s="36">
        <f>SUMIFS(СВЦЭМ!$D$39:$D$782,СВЦЭМ!$A$39:$A$782,$A120,СВЦЭМ!$B$39:$B$782,M$119)+'СЕТ СН'!$I$11+СВЦЭМ!$D$10+'СЕТ СН'!$I$6-'СЕТ СН'!$I$23</f>
        <v>1723.8530434999998</v>
      </c>
      <c r="N120" s="36">
        <f>SUMIFS(СВЦЭМ!$D$39:$D$782,СВЦЭМ!$A$39:$A$782,$A120,СВЦЭМ!$B$39:$B$782,N$119)+'СЕТ СН'!$I$11+СВЦЭМ!$D$10+'СЕТ СН'!$I$6-'СЕТ СН'!$I$23</f>
        <v>1752.8414252699999</v>
      </c>
      <c r="O120" s="36">
        <f>SUMIFS(СВЦЭМ!$D$39:$D$782,СВЦЭМ!$A$39:$A$782,$A120,СВЦЭМ!$B$39:$B$782,O$119)+'СЕТ СН'!$I$11+СВЦЭМ!$D$10+'СЕТ СН'!$I$6-'СЕТ СН'!$I$23</f>
        <v>1793.2373297499998</v>
      </c>
      <c r="P120" s="36">
        <f>SUMIFS(СВЦЭМ!$D$39:$D$782,СВЦЭМ!$A$39:$A$782,$A120,СВЦЭМ!$B$39:$B$782,P$119)+'СЕТ СН'!$I$11+СВЦЭМ!$D$10+'СЕТ СН'!$I$6-'СЕТ СН'!$I$23</f>
        <v>1839.9483481900002</v>
      </c>
      <c r="Q120" s="36">
        <f>SUMIFS(СВЦЭМ!$D$39:$D$782,СВЦЭМ!$A$39:$A$782,$A120,СВЦЭМ!$B$39:$B$782,Q$119)+'СЕТ СН'!$I$11+СВЦЭМ!$D$10+'СЕТ СН'!$I$6-'СЕТ СН'!$I$23</f>
        <v>1866.8779414300002</v>
      </c>
      <c r="R120" s="36">
        <f>SUMIFS(СВЦЭМ!$D$39:$D$782,СВЦЭМ!$A$39:$A$782,$A120,СВЦЭМ!$B$39:$B$782,R$119)+'СЕТ СН'!$I$11+СВЦЭМ!$D$10+'СЕТ СН'!$I$6-'СЕТ СН'!$I$23</f>
        <v>1852.85512045</v>
      </c>
      <c r="S120" s="36">
        <f>SUMIFS(СВЦЭМ!$D$39:$D$782,СВЦЭМ!$A$39:$A$782,$A120,СВЦЭМ!$B$39:$B$782,S$119)+'СЕТ СН'!$I$11+СВЦЭМ!$D$10+'СЕТ СН'!$I$6-'СЕТ СН'!$I$23</f>
        <v>1833.4226702800001</v>
      </c>
      <c r="T120" s="36">
        <f>SUMIFS(СВЦЭМ!$D$39:$D$782,СВЦЭМ!$A$39:$A$782,$A120,СВЦЭМ!$B$39:$B$782,T$119)+'СЕТ СН'!$I$11+СВЦЭМ!$D$10+'СЕТ СН'!$I$6-'СЕТ СН'!$I$23</f>
        <v>1796.2714839599998</v>
      </c>
      <c r="U120" s="36">
        <f>SUMIFS(СВЦЭМ!$D$39:$D$782,СВЦЭМ!$A$39:$A$782,$A120,СВЦЭМ!$B$39:$B$782,U$119)+'СЕТ СН'!$I$11+СВЦЭМ!$D$10+'СЕТ СН'!$I$6-'СЕТ СН'!$I$23</f>
        <v>1724.6798435199998</v>
      </c>
      <c r="V120" s="36">
        <f>SUMIFS(СВЦЭМ!$D$39:$D$782,СВЦЭМ!$A$39:$A$782,$A120,СВЦЭМ!$B$39:$B$782,V$119)+'СЕТ СН'!$I$11+СВЦЭМ!$D$10+'СЕТ СН'!$I$6-'СЕТ СН'!$I$23</f>
        <v>1688.0399223300001</v>
      </c>
      <c r="W120" s="36">
        <f>SUMIFS(СВЦЭМ!$D$39:$D$782,СВЦЭМ!$A$39:$A$782,$A120,СВЦЭМ!$B$39:$B$782,W$119)+'СЕТ СН'!$I$11+СВЦЭМ!$D$10+'СЕТ СН'!$I$6-'СЕТ СН'!$I$23</f>
        <v>1677.18041649</v>
      </c>
      <c r="X120" s="36">
        <f>SUMIFS(СВЦЭМ!$D$39:$D$782,СВЦЭМ!$A$39:$A$782,$A120,СВЦЭМ!$B$39:$B$782,X$119)+'СЕТ СН'!$I$11+СВЦЭМ!$D$10+'СЕТ СН'!$I$6-'СЕТ СН'!$I$23</f>
        <v>1696.91603532</v>
      </c>
      <c r="Y120" s="36">
        <f>SUMIFS(СВЦЭМ!$D$39:$D$782,СВЦЭМ!$A$39:$A$782,$A120,СВЦЭМ!$B$39:$B$782,Y$119)+'СЕТ СН'!$I$11+СВЦЭМ!$D$10+'СЕТ СН'!$I$6-'СЕТ СН'!$I$23</f>
        <v>1717.7097969199999</v>
      </c>
      <c r="AA120" s="45"/>
    </row>
    <row r="121" spans="1:27" ht="15.75" x14ac:dyDescent="0.2">
      <c r="A121" s="35">
        <f>A120+1</f>
        <v>44288</v>
      </c>
      <c r="B121" s="36">
        <f>SUMIFS(СВЦЭМ!$D$39:$D$782,СВЦЭМ!$A$39:$A$782,$A121,СВЦЭМ!$B$39:$B$782,B$119)+'СЕТ СН'!$I$11+СВЦЭМ!$D$10+'СЕТ СН'!$I$6-'СЕТ СН'!$I$23</f>
        <v>1785.4245719300002</v>
      </c>
      <c r="C121" s="36">
        <f>SUMIFS(СВЦЭМ!$D$39:$D$782,СВЦЭМ!$A$39:$A$782,$A121,СВЦЭМ!$B$39:$B$782,C$119)+'СЕТ СН'!$I$11+СВЦЭМ!$D$10+'СЕТ СН'!$I$6-'СЕТ СН'!$I$23</f>
        <v>1842.14536692</v>
      </c>
      <c r="D121" s="36">
        <f>SUMIFS(СВЦЭМ!$D$39:$D$782,СВЦЭМ!$A$39:$A$782,$A121,СВЦЭМ!$B$39:$B$782,D$119)+'СЕТ СН'!$I$11+СВЦЭМ!$D$10+'СЕТ СН'!$I$6-'СЕТ СН'!$I$23</f>
        <v>1891.3111622900001</v>
      </c>
      <c r="E121" s="36">
        <f>SUMIFS(СВЦЭМ!$D$39:$D$782,СВЦЭМ!$A$39:$A$782,$A121,СВЦЭМ!$B$39:$B$782,E$119)+'СЕТ СН'!$I$11+СВЦЭМ!$D$10+'СЕТ СН'!$I$6-'СЕТ СН'!$I$23</f>
        <v>1904.1270214699998</v>
      </c>
      <c r="F121" s="36">
        <f>SUMIFS(СВЦЭМ!$D$39:$D$782,СВЦЭМ!$A$39:$A$782,$A121,СВЦЭМ!$B$39:$B$782,F$119)+'СЕТ СН'!$I$11+СВЦЭМ!$D$10+'СЕТ СН'!$I$6-'СЕТ СН'!$I$23</f>
        <v>1896.5265700499999</v>
      </c>
      <c r="G121" s="36">
        <f>SUMIFS(СВЦЭМ!$D$39:$D$782,СВЦЭМ!$A$39:$A$782,$A121,СВЦЭМ!$B$39:$B$782,G$119)+'СЕТ СН'!$I$11+СВЦЭМ!$D$10+'СЕТ СН'!$I$6-'СЕТ СН'!$I$23</f>
        <v>1866.4340261500001</v>
      </c>
      <c r="H121" s="36">
        <f>SUMIFS(СВЦЭМ!$D$39:$D$782,СВЦЭМ!$A$39:$A$782,$A121,СВЦЭМ!$B$39:$B$782,H$119)+'СЕТ СН'!$I$11+СВЦЭМ!$D$10+'СЕТ СН'!$I$6-'СЕТ СН'!$I$23</f>
        <v>1831.6670753099997</v>
      </c>
      <c r="I121" s="36">
        <f>SUMIFS(СВЦЭМ!$D$39:$D$782,СВЦЭМ!$A$39:$A$782,$A121,СВЦЭМ!$B$39:$B$782,I$119)+'СЕТ СН'!$I$11+СВЦЭМ!$D$10+'СЕТ СН'!$I$6-'СЕТ СН'!$I$23</f>
        <v>1802.4504948099998</v>
      </c>
      <c r="J121" s="36">
        <f>SUMIFS(СВЦЭМ!$D$39:$D$782,СВЦЭМ!$A$39:$A$782,$A121,СВЦЭМ!$B$39:$B$782,J$119)+'СЕТ СН'!$I$11+СВЦЭМ!$D$10+'СЕТ СН'!$I$6-'СЕТ СН'!$I$23</f>
        <v>1762.6994341700001</v>
      </c>
      <c r="K121" s="36">
        <f>SUMIFS(СВЦЭМ!$D$39:$D$782,СВЦЭМ!$A$39:$A$782,$A121,СВЦЭМ!$B$39:$B$782,K$119)+'СЕТ СН'!$I$11+СВЦЭМ!$D$10+'СЕТ СН'!$I$6-'СЕТ СН'!$I$23</f>
        <v>1734.5238374300002</v>
      </c>
      <c r="L121" s="36">
        <f>SUMIFS(СВЦЭМ!$D$39:$D$782,СВЦЭМ!$A$39:$A$782,$A121,СВЦЭМ!$B$39:$B$782,L$119)+'СЕТ СН'!$I$11+СВЦЭМ!$D$10+'СЕТ СН'!$I$6-'СЕТ СН'!$I$23</f>
        <v>1753.2105305700002</v>
      </c>
      <c r="M121" s="36">
        <f>SUMIFS(СВЦЭМ!$D$39:$D$782,СВЦЭМ!$A$39:$A$782,$A121,СВЦЭМ!$B$39:$B$782,M$119)+'СЕТ СН'!$I$11+СВЦЭМ!$D$10+'СЕТ СН'!$I$6-'СЕТ СН'!$I$23</f>
        <v>1740.11477238</v>
      </c>
      <c r="N121" s="36">
        <f>SUMIFS(СВЦЭМ!$D$39:$D$782,СВЦЭМ!$A$39:$A$782,$A121,СВЦЭМ!$B$39:$B$782,N$119)+'СЕТ СН'!$I$11+СВЦЭМ!$D$10+'СЕТ СН'!$I$6-'СЕТ СН'!$I$23</f>
        <v>1770.7492594199998</v>
      </c>
      <c r="O121" s="36">
        <f>SUMIFS(СВЦЭМ!$D$39:$D$782,СВЦЭМ!$A$39:$A$782,$A121,СВЦЭМ!$B$39:$B$782,O$119)+'СЕТ СН'!$I$11+СВЦЭМ!$D$10+'СЕТ СН'!$I$6-'СЕТ СН'!$I$23</f>
        <v>1807.1208046000002</v>
      </c>
      <c r="P121" s="36">
        <f>SUMIFS(СВЦЭМ!$D$39:$D$782,СВЦЭМ!$A$39:$A$782,$A121,СВЦЭМ!$B$39:$B$782,P$119)+'СЕТ СН'!$I$11+СВЦЭМ!$D$10+'СЕТ СН'!$I$6-'СЕТ СН'!$I$23</f>
        <v>1854.41420122</v>
      </c>
      <c r="Q121" s="36">
        <f>SUMIFS(СВЦЭМ!$D$39:$D$782,СВЦЭМ!$A$39:$A$782,$A121,СВЦЭМ!$B$39:$B$782,Q$119)+'СЕТ СН'!$I$11+СВЦЭМ!$D$10+'СЕТ СН'!$I$6-'СЕТ СН'!$I$23</f>
        <v>1872.1940381599998</v>
      </c>
      <c r="R121" s="36">
        <f>SUMIFS(СВЦЭМ!$D$39:$D$782,СВЦЭМ!$A$39:$A$782,$A121,СВЦЭМ!$B$39:$B$782,R$119)+'СЕТ СН'!$I$11+СВЦЭМ!$D$10+'СЕТ СН'!$I$6-'СЕТ СН'!$I$23</f>
        <v>1874.4743475499999</v>
      </c>
      <c r="S121" s="36">
        <f>SUMIFS(СВЦЭМ!$D$39:$D$782,СВЦЭМ!$A$39:$A$782,$A121,СВЦЭМ!$B$39:$B$782,S$119)+'СЕТ СН'!$I$11+СВЦЭМ!$D$10+'СЕТ СН'!$I$6-'СЕТ СН'!$I$23</f>
        <v>1868.4077087199998</v>
      </c>
      <c r="T121" s="36">
        <f>SUMIFS(СВЦЭМ!$D$39:$D$782,СВЦЭМ!$A$39:$A$782,$A121,СВЦЭМ!$B$39:$B$782,T$119)+'СЕТ СН'!$I$11+СВЦЭМ!$D$10+'СЕТ СН'!$I$6-'СЕТ СН'!$I$23</f>
        <v>1803.9773489999998</v>
      </c>
      <c r="U121" s="36">
        <f>SUMIFS(СВЦЭМ!$D$39:$D$782,СВЦЭМ!$A$39:$A$782,$A121,СВЦЭМ!$B$39:$B$782,U$119)+'СЕТ СН'!$I$11+СВЦЭМ!$D$10+'СЕТ СН'!$I$6-'СЕТ СН'!$I$23</f>
        <v>1728.8548926999997</v>
      </c>
      <c r="V121" s="36">
        <f>SUMIFS(СВЦЭМ!$D$39:$D$782,СВЦЭМ!$A$39:$A$782,$A121,СВЦЭМ!$B$39:$B$782,V$119)+'СЕТ СН'!$I$11+СВЦЭМ!$D$10+'СЕТ СН'!$I$6-'СЕТ СН'!$I$23</f>
        <v>1691.8627089699999</v>
      </c>
      <c r="W121" s="36">
        <f>SUMIFS(СВЦЭМ!$D$39:$D$782,СВЦЭМ!$A$39:$A$782,$A121,СВЦЭМ!$B$39:$B$782,W$119)+'СЕТ СН'!$I$11+СВЦЭМ!$D$10+'СЕТ СН'!$I$6-'СЕТ СН'!$I$23</f>
        <v>1690.4757789499999</v>
      </c>
      <c r="X121" s="36">
        <f>SUMIFS(СВЦЭМ!$D$39:$D$782,СВЦЭМ!$A$39:$A$782,$A121,СВЦЭМ!$B$39:$B$782,X$119)+'СЕТ СН'!$I$11+СВЦЭМ!$D$10+'СЕТ СН'!$I$6-'СЕТ СН'!$I$23</f>
        <v>1718.5220659699999</v>
      </c>
      <c r="Y121" s="36">
        <f>SUMIFS(СВЦЭМ!$D$39:$D$782,СВЦЭМ!$A$39:$A$782,$A121,СВЦЭМ!$B$39:$B$782,Y$119)+'СЕТ СН'!$I$11+СВЦЭМ!$D$10+'СЕТ СН'!$I$6-'СЕТ СН'!$I$23</f>
        <v>1765.7453813799998</v>
      </c>
    </row>
    <row r="122" spans="1:27" ht="15.75" x14ac:dyDescent="0.2">
      <c r="A122" s="35">
        <f t="shared" ref="A122:A150" si="3">A121+1</f>
        <v>44289</v>
      </c>
      <c r="B122" s="36">
        <f>SUMIFS(СВЦЭМ!$D$39:$D$782,СВЦЭМ!$A$39:$A$782,$A122,СВЦЭМ!$B$39:$B$782,B$119)+'СЕТ СН'!$I$11+СВЦЭМ!$D$10+'СЕТ СН'!$I$6-'СЕТ СН'!$I$23</f>
        <v>1860.9670456499998</v>
      </c>
      <c r="C122" s="36">
        <f>SUMIFS(СВЦЭМ!$D$39:$D$782,СВЦЭМ!$A$39:$A$782,$A122,СВЦЭМ!$B$39:$B$782,C$119)+'СЕТ СН'!$I$11+СВЦЭМ!$D$10+'СЕТ СН'!$I$6-'СЕТ СН'!$I$23</f>
        <v>1917.1327615199998</v>
      </c>
      <c r="D122" s="36">
        <f>SUMIFS(СВЦЭМ!$D$39:$D$782,СВЦЭМ!$A$39:$A$782,$A122,СВЦЭМ!$B$39:$B$782,D$119)+'СЕТ СН'!$I$11+СВЦЭМ!$D$10+'СЕТ СН'!$I$6-'СЕТ СН'!$I$23</f>
        <v>1953.3794097999998</v>
      </c>
      <c r="E122" s="36">
        <f>SUMIFS(СВЦЭМ!$D$39:$D$782,СВЦЭМ!$A$39:$A$782,$A122,СВЦЭМ!$B$39:$B$782,E$119)+'СЕТ СН'!$I$11+СВЦЭМ!$D$10+'СЕТ СН'!$I$6-'СЕТ СН'!$I$23</f>
        <v>1939.20114896</v>
      </c>
      <c r="F122" s="36">
        <f>SUMIFS(СВЦЭМ!$D$39:$D$782,СВЦЭМ!$A$39:$A$782,$A122,СВЦЭМ!$B$39:$B$782,F$119)+'СЕТ СН'!$I$11+СВЦЭМ!$D$10+'СЕТ СН'!$I$6-'СЕТ СН'!$I$23</f>
        <v>1954.98075122</v>
      </c>
      <c r="G122" s="36">
        <f>SUMIFS(СВЦЭМ!$D$39:$D$782,СВЦЭМ!$A$39:$A$782,$A122,СВЦЭМ!$B$39:$B$782,G$119)+'СЕТ СН'!$I$11+СВЦЭМ!$D$10+'СЕТ СН'!$I$6-'СЕТ СН'!$I$23</f>
        <v>1941.5237024899998</v>
      </c>
      <c r="H122" s="36">
        <f>SUMIFS(СВЦЭМ!$D$39:$D$782,СВЦЭМ!$A$39:$A$782,$A122,СВЦЭМ!$B$39:$B$782,H$119)+'СЕТ СН'!$I$11+СВЦЭМ!$D$10+'СЕТ СН'!$I$6-'СЕТ СН'!$I$23</f>
        <v>1854.0561130699998</v>
      </c>
      <c r="I122" s="36">
        <f>SUMIFS(СВЦЭМ!$D$39:$D$782,СВЦЭМ!$A$39:$A$782,$A122,СВЦЭМ!$B$39:$B$782,I$119)+'СЕТ СН'!$I$11+СВЦЭМ!$D$10+'СЕТ СН'!$I$6-'СЕТ СН'!$I$23</f>
        <v>1818.4094416500002</v>
      </c>
      <c r="J122" s="36">
        <f>SUMIFS(СВЦЭМ!$D$39:$D$782,СВЦЭМ!$A$39:$A$782,$A122,СВЦЭМ!$B$39:$B$782,J$119)+'СЕТ СН'!$I$11+СВЦЭМ!$D$10+'СЕТ СН'!$I$6-'СЕТ СН'!$I$23</f>
        <v>1755.9546805199998</v>
      </c>
      <c r="K122" s="36">
        <f>SUMIFS(СВЦЭМ!$D$39:$D$782,СВЦЭМ!$A$39:$A$782,$A122,СВЦЭМ!$B$39:$B$782,K$119)+'СЕТ СН'!$I$11+СВЦЭМ!$D$10+'СЕТ СН'!$I$6-'СЕТ СН'!$I$23</f>
        <v>1695.9603247199998</v>
      </c>
      <c r="L122" s="36">
        <f>SUMIFS(СВЦЭМ!$D$39:$D$782,СВЦЭМ!$A$39:$A$782,$A122,СВЦЭМ!$B$39:$B$782,L$119)+'СЕТ СН'!$I$11+СВЦЭМ!$D$10+'СЕТ СН'!$I$6-'СЕТ СН'!$I$23</f>
        <v>1704.6492953399998</v>
      </c>
      <c r="M122" s="36">
        <f>SUMIFS(СВЦЭМ!$D$39:$D$782,СВЦЭМ!$A$39:$A$782,$A122,СВЦЭМ!$B$39:$B$782,M$119)+'СЕТ СН'!$I$11+СВЦЭМ!$D$10+'СЕТ СН'!$I$6-'СЕТ СН'!$I$23</f>
        <v>1716.1482459200001</v>
      </c>
      <c r="N122" s="36">
        <f>SUMIFS(СВЦЭМ!$D$39:$D$782,СВЦЭМ!$A$39:$A$782,$A122,СВЦЭМ!$B$39:$B$782,N$119)+'СЕТ СН'!$I$11+СВЦЭМ!$D$10+'СЕТ СН'!$I$6-'СЕТ СН'!$I$23</f>
        <v>1751.7626364500002</v>
      </c>
      <c r="O122" s="36">
        <f>SUMIFS(СВЦЭМ!$D$39:$D$782,СВЦЭМ!$A$39:$A$782,$A122,СВЦЭМ!$B$39:$B$782,O$119)+'СЕТ СН'!$I$11+СВЦЭМ!$D$10+'СЕТ СН'!$I$6-'СЕТ СН'!$I$23</f>
        <v>1796.1403772600002</v>
      </c>
      <c r="P122" s="36">
        <f>SUMIFS(СВЦЭМ!$D$39:$D$782,СВЦЭМ!$A$39:$A$782,$A122,СВЦЭМ!$B$39:$B$782,P$119)+'СЕТ СН'!$I$11+СВЦЭМ!$D$10+'СЕТ СН'!$I$6-'СЕТ СН'!$I$23</f>
        <v>1851.8281539599998</v>
      </c>
      <c r="Q122" s="36">
        <f>SUMIFS(СВЦЭМ!$D$39:$D$782,СВЦЭМ!$A$39:$A$782,$A122,СВЦЭМ!$B$39:$B$782,Q$119)+'СЕТ СН'!$I$11+СВЦЭМ!$D$10+'СЕТ СН'!$I$6-'СЕТ СН'!$I$23</f>
        <v>1875.8824907499998</v>
      </c>
      <c r="R122" s="36">
        <f>SUMIFS(СВЦЭМ!$D$39:$D$782,СВЦЭМ!$A$39:$A$782,$A122,СВЦЭМ!$B$39:$B$782,R$119)+'СЕТ СН'!$I$11+СВЦЭМ!$D$10+'СЕТ СН'!$I$6-'СЕТ СН'!$I$23</f>
        <v>1865.2038082099998</v>
      </c>
      <c r="S122" s="36">
        <f>SUMIFS(СВЦЭМ!$D$39:$D$782,СВЦЭМ!$A$39:$A$782,$A122,СВЦЭМ!$B$39:$B$782,S$119)+'СЕТ СН'!$I$11+СВЦЭМ!$D$10+'СЕТ СН'!$I$6-'СЕТ СН'!$I$23</f>
        <v>1845.60559345</v>
      </c>
      <c r="T122" s="36">
        <f>SUMIFS(СВЦЭМ!$D$39:$D$782,СВЦЭМ!$A$39:$A$782,$A122,СВЦЭМ!$B$39:$B$782,T$119)+'СЕТ СН'!$I$11+СВЦЭМ!$D$10+'СЕТ СН'!$I$6-'СЕТ СН'!$I$23</f>
        <v>1762.6770039100002</v>
      </c>
      <c r="U122" s="36">
        <f>SUMIFS(СВЦЭМ!$D$39:$D$782,СВЦЭМ!$A$39:$A$782,$A122,СВЦЭМ!$B$39:$B$782,U$119)+'СЕТ СН'!$I$11+СВЦЭМ!$D$10+'СЕТ СН'!$I$6-'СЕТ СН'!$I$23</f>
        <v>1679.7952098999999</v>
      </c>
      <c r="V122" s="36">
        <f>SUMIFS(СВЦЭМ!$D$39:$D$782,СВЦЭМ!$A$39:$A$782,$A122,СВЦЭМ!$B$39:$B$782,V$119)+'СЕТ СН'!$I$11+СВЦЭМ!$D$10+'СЕТ СН'!$I$6-'СЕТ СН'!$I$23</f>
        <v>1654.1059724900001</v>
      </c>
      <c r="W122" s="36">
        <f>SUMIFS(СВЦЭМ!$D$39:$D$782,СВЦЭМ!$A$39:$A$782,$A122,СВЦЭМ!$B$39:$B$782,W$119)+'СЕТ СН'!$I$11+СВЦЭМ!$D$10+'СЕТ СН'!$I$6-'СЕТ СН'!$I$23</f>
        <v>1650.00034921</v>
      </c>
      <c r="X122" s="36">
        <f>SUMIFS(СВЦЭМ!$D$39:$D$782,СВЦЭМ!$A$39:$A$782,$A122,СВЦЭМ!$B$39:$B$782,X$119)+'СЕТ СН'!$I$11+СВЦЭМ!$D$10+'СЕТ СН'!$I$6-'СЕТ СН'!$I$23</f>
        <v>1675.27105177</v>
      </c>
      <c r="Y122" s="36">
        <f>SUMIFS(СВЦЭМ!$D$39:$D$782,СВЦЭМ!$A$39:$A$782,$A122,СВЦЭМ!$B$39:$B$782,Y$119)+'СЕТ СН'!$I$11+СВЦЭМ!$D$10+'СЕТ СН'!$I$6-'СЕТ СН'!$I$23</f>
        <v>1730.0504116899997</v>
      </c>
    </row>
    <row r="123" spans="1:27" ht="15.75" x14ac:dyDescent="0.2">
      <c r="A123" s="35">
        <f t="shared" si="3"/>
        <v>44290</v>
      </c>
      <c r="B123" s="36">
        <f>SUMIFS(СВЦЭМ!$D$39:$D$782,СВЦЭМ!$A$39:$A$782,$A123,СВЦЭМ!$B$39:$B$782,B$119)+'СЕТ СН'!$I$11+СВЦЭМ!$D$10+'СЕТ СН'!$I$6-'СЕТ СН'!$I$23</f>
        <v>1807.1140831399998</v>
      </c>
      <c r="C123" s="36">
        <f>SUMIFS(СВЦЭМ!$D$39:$D$782,СВЦЭМ!$A$39:$A$782,$A123,СВЦЭМ!$B$39:$B$782,C$119)+'СЕТ СН'!$I$11+СВЦЭМ!$D$10+'СЕТ СН'!$I$6-'СЕТ СН'!$I$23</f>
        <v>1890.0716395300001</v>
      </c>
      <c r="D123" s="36">
        <f>SUMIFS(СВЦЭМ!$D$39:$D$782,СВЦЭМ!$A$39:$A$782,$A123,СВЦЭМ!$B$39:$B$782,D$119)+'СЕТ СН'!$I$11+СВЦЭМ!$D$10+'СЕТ СН'!$I$6-'СЕТ СН'!$I$23</f>
        <v>1935.6966888799998</v>
      </c>
      <c r="E123" s="36">
        <f>SUMIFS(СВЦЭМ!$D$39:$D$782,СВЦЭМ!$A$39:$A$782,$A123,СВЦЭМ!$B$39:$B$782,E$119)+'СЕТ СН'!$I$11+СВЦЭМ!$D$10+'СЕТ СН'!$I$6-'СЕТ СН'!$I$23</f>
        <v>1943.0091817699999</v>
      </c>
      <c r="F123" s="36">
        <f>SUMIFS(СВЦЭМ!$D$39:$D$782,СВЦЭМ!$A$39:$A$782,$A123,СВЦЭМ!$B$39:$B$782,F$119)+'СЕТ СН'!$I$11+СВЦЭМ!$D$10+'СЕТ СН'!$I$6-'СЕТ СН'!$I$23</f>
        <v>1955.2148350100001</v>
      </c>
      <c r="G123" s="36">
        <f>SUMIFS(СВЦЭМ!$D$39:$D$782,СВЦЭМ!$A$39:$A$782,$A123,СВЦЭМ!$B$39:$B$782,G$119)+'СЕТ СН'!$I$11+СВЦЭМ!$D$10+'СЕТ СН'!$I$6-'СЕТ СН'!$I$23</f>
        <v>1945.8822443899999</v>
      </c>
      <c r="H123" s="36">
        <f>SUMIFS(СВЦЭМ!$D$39:$D$782,СВЦЭМ!$A$39:$A$782,$A123,СВЦЭМ!$B$39:$B$782,H$119)+'СЕТ СН'!$I$11+СВЦЭМ!$D$10+'СЕТ СН'!$I$6-'СЕТ СН'!$I$23</f>
        <v>1926.2078272200001</v>
      </c>
      <c r="I123" s="36">
        <f>SUMIFS(СВЦЭМ!$D$39:$D$782,СВЦЭМ!$A$39:$A$782,$A123,СВЦЭМ!$B$39:$B$782,I$119)+'СЕТ СН'!$I$11+СВЦЭМ!$D$10+'СЕТ СН'!$I$6-'СЕТ СН'!$I$23</f>
        <v>1864.9305920000002</v>
      </c>
      <c r="J123" s="36">
        <f>SUMIFS(СВЦЭМ!$D$39:$D$782,СВЦЭМ!$A$39:$A$782,$A123,СВЦЭМ!$B$39:$B$782,J$119)+'СЕТ СН'!$I$11+СВЦЭМ!$D$10+'СЕТ СН'!$I$6-'СЕТ СН'!$I$23</f>
        <v>1786.11414457</v>
      </c>
      <c r="K123" s="36">
        <f>SUMIFS(СВЦЭМ!$D$39:$D$782,СВЦЭМ!$A$39:$A$782,$A123,СВЦЭМ!$B$39:$B$782,K$119)+'СЕТ СН'!$I$11+СВЦЭМ!$D$10+'СЕТ СН'!$I$6-'СЕТ СН'!$I$23</f>
        <v>1713.7898405999999</v>
      </c>
      <c r="L123" s="36">
        <f>SUMIFS(СВЦЭМ!$D$39:$D$782,СВЦЭМ!$A$39:$A$782,$A123,СВЦЭМ!$B$39:$B$782,L$119)+'СЕТ СН'!$I$11+СВЦЭМ!$D$10+'СЕТ СН'!$I$6-'СЕТ СН'!$I$23</f>
        <v>1694.8002363199998</v>
      </c>
      <c r="M123" s="36">
        <f>SUMIFS(СВЦЭМ!$D$39:$D$782,СВЦЭМ!$A$39:$A$782,$A123,СВЦЭМ!$B$39:$B$782,M$119)+'СЕТ СН'!$I$11+СВЦЭМ!$D$10+'СЕТ СН'!$I$6-'СЕТ СН'!$I$23</f>
        <v>1700.6701536999999</v>
      </c>
      <c r="N123" s="36">
        <f>SUMIFS(СВЦЭМ!$D$39:$D$782,СВЦЭМ!$A$39:$A$782,$A123,СВЦЭМ!$B$39:$B$782,N$119)+'СЕТ СН'!$I$11+СВЦЭМ!$D$10+'СЕТ СН'!$I$6-'СЕТ СН'!$I$23</f>
        <v>1722.7991487300001</v>
      </c>
      <c r="O123" s="36">
        <f>SUMIFS(СВЦЭМ!$D$39:$D$782,СВЦЭМ!$A$39:$A$782,$A123,СВЦЭМ!$B$39:$B$782,O$119)+'СЕТ СН'!$I$11+СВЦЭМ!$D$10+'СЕТ СН'!$I$6-'СЕТ СН'!$I$23</f>
        <v>1758.4465428600001</v>
      </c>
      <c r="P123" s="36">
        <f>SUMIFS(СВЦЭМ!$D$39:$D$782,СВЦЭМ!$A$39:$A$782,$A123,СВЦЭМ!$B$39:$B$782,P$119)+'СЕТ СН'!$I$11+СВЦЭМ!$D$10+'СЕТ СН'!$I$6-'СЕТ СН'!$I$23</f>
        <v>1813.0402690999999</v>
      </c>
      <c r="Q123" s="36">
        <f>SUMIFS(СВЦЭМ!$D$39:$D$782,СВЦЭМ!$A$39:$A$782,$A123,СВЦЭМ!$B$39:$B$782,Q$119)+'СЕТ СН'!$I$11+СВЦЭМ!$D$10+'СЕТ СН'!$I$6-'СЕТ СН'!$I$23</f>
        <v>1844.2740129899998</v>
      </c>
      <c r="R123" s="36">
        <f>SUMIFS(СВЦЭМ!$D$39:$D$782,СВЦЭМ!$A$39:$A$782,$A123,СВЦЭМ!$B$39:$B$782,R$119)+'СЕТ СН'!$I$11+СВЦЭМ!$D$10+'СЕТ СН'!$I$6-'СЕТ СН'!$I$23</f>
        <v>1836.6495414999999</v>
      </c>
      <c r="S123" s="36">
        <f>SUMIFS(СВЦЭМ!$D$39:$D$782,СВЦЭМ!$A$39:$A$782,$A123,СВЦЭМ!$B$39:$B$782,S$119)+'СЕТ СН'!$I$11+СВЦЭМ!$D$10+'СЕТ СН'!$I$6-'СЕТ СН'!$I$23</f>
        <v>1802.52732268</v>
      </c>
      <c r="T123" s="36">
        <f>SUMIFS(СВЦЭМ!$D$39:$D$782,СВЦЭМ!$A$39:$A$782,$A123,СВЦЭМ!$B$39:$B$782,T$119)+'СЕТ СН'!$I$11+СВЦЭМ!$D$10+'СЕТ СН'!$I$6-'СЕТ СН'!$I$23</f>
        <v>1705.4030309499999</v>
      </c>
      <c r="U123" s="36">
        <f>SUMIFS(СВЦЭМ!$D$39:$D$782,СВЦЭМ!$A$39:$A$782,$A123,СВЦЭМ!$B$39:$B$782,U$119)+'СЕТ СН'!$I$11+СВЦЭМ!$D$10+'СЕТ СН'!$I$6-'СЕТ СН'!$I$23</f>
        <v>1629.1869399699999</v>
      </c>
      <c r="V123" s="36">
        <f>SUMIFS(СВЦЭМ!$D$39:$D$782,СВЦЭМ!$A$39:$A$782,$A123,СВЦЭМ!$B$39:$B$782,V$119)+'СЕТ СН'!$I$11+СВЦЭМ!$D$10+'СЕТ СН'!$I$6-'СЕТ СН'!$I$23</f>
        <v>1624.02227612</v>
      </c>
      <c r="W123" s="36">
        <f>SUMIFS(СВЦЭМ!$D$39:$D$782,СВЦЭМ!$A$39:$A$782,$A123,СВЦЭМ!$B$39:$B$782,W$119)+'СЕТ СН'!$I$11+СВЦЭМ!$D$10+'СЕТ СН'!$I$6-'СЕТ СН'!$I$23</f>
        <v>1638.0962848199999</v>
      </c>
      <c r="X123" s="36">
        <f>SUMIFS(СВЦЭМ!$D$39:$D$782,СВЦЭМ!$A$39:$A$782,$A123,СВЦЭМ!$B$39:$B$782,X$119)+'СЕТ СН'!$I$11+СВЦЭМ!$D$10+'СЕТ СН'!$I$6-'СЕТ СН'!$I$23</f>
        <v>1663.6517106199999</v>
      </c>
      <c r="Y123" s="36">
        <f>SUMIFS(СВЦЭМ!$D$39:$D$782,СВЦЭМ!$A$39:$A$782,$A123,СВЦЭМ!$B$39:$B$782,Y$119)+'СЕТ СН'!$I$11+СВЦЭМ!$D$10+'СЕТ СН'!$I$6-'СЕТ СН'!$I$23</f>
        <v>1713.7951954099999</v>
      </c>
    </row>
    <row r="124" spans="1:27" ht="15.75" x14ac:dyDescent="0.2">
      <c r="A124" s="35">
        <f t="shared" si="3"/>
        <v>44291</v>
      </c>
      <c r="B124" s="36">
        <f>SUMIFS(СВЦЭМ!$D$39:$D$782,СВЦЭМ!$A$39:$A$782,$A124,СВЦЭМ!$B$39:$B$782,B$119)+'СЕТ СН'!$I$11+СВЦЭМ!$D$10+'СЕТ СН'!$I$6-'СЕТ СН'!$I$23</f>
        <v>1798.0203761399998</v>
      </c>
      <c r="C124" s="36">
        <f>SUMIFS(СВЦЭМ!$D$39:$D$782,СВЦЭМ!$A$39:$A$782,$A124,СВЦЭМ!$B$39:$B$782,C$119)+'СЕТ СН'!$I$11+СВЦЭМ!$D$10+'СЕТ СН'!$I$6-'СЕТ СН'!$I$23</f>
        <v>1888.7546312899999</v>
      </c>
      <c r="D124" s="36">
        <f>SUMIFS(СВЦЭМ!$D$39:$D$782,СВЦЭМ!$A$39:$A$782,$A124,СВЦЭМ!$B$39:$B$782,D$119)+'СЕТ СН'!$I$11+СВЦЭМ!$D$10+'СЕТ СН'!$I$6-'СЕТ СН'!$I$23</f>
        <v>1944.7039962899998</v>
      </c>
      <c r="E124" s="36">
        <f>SUMIFS(СВЦЭМ!$D$39:$D$782,СВЦЭМ!$A$39:$A$782,$A124,СВЦЭМ!$B$39:$B$782,E$119)+'СЕТ СН'!$I$11+СВЦЭМ!$D$10+'СЕТ СН'!$I$6-'СЕТ СН'!$I$23</f>
        <v>1952.2999458599998</v>
      </c>
      <c r="F124" s="36">
        <f>SUMIFS(СВЦЭМ!$D$39:$D$782,СВЦЭМ!$A$39:$A$782,$A124,СВЦЭМ!$B$39:$B$782,F$119)+'СЕТ СН'!$I$11+СВЦЭМ!$D$10+'СЕТ СН'!$I$6-'СЕТ СН'!$I$23</f>
        <v>1955.9098153</v>
      </c>
      <c r="G124" s="36">
        <f>SUMIFS(СВЦЭМ!$D$39:$D$782,СВЦЭМ!$A$39:$A$782,$A124,СВЦЭМ!$B$39:$B$782,G$119)+'СЕТ СН'!$I$11+СВЦЭМ!$D$10+'СЕТ СН'!$I$6-'СЕТ СН'!$I$23</f>
        <v>1953.6068562199998</v>
      </c>
      <c r="H124" s="36">
        <f>SUMIFS(СВЦЭМ!$D$39:$D$782,СВЦЭМ!$A$39:$A$782,$A124,СВЦЭМ!$B$39:$B$782,H$119)+'СЕТ СН'!$I$11+СВЦЭМ!$D$10+'СЕТ СН'!$I$6-'СЕТ СН'!$I$23</f>
        <v>1899.93255731</v>
      </c>
      <c r="I124" s="36">
        <f>SUMIFS(СВЦЭМ!$D$39:$D$782,СВЦЭМ!$A$39:$A$782,$A124,СВЦЭМ!$B$39:$B$782,I$119)+'СЕТ СН'!$I$11+СВЦЭМ!$D$10+'СЕТ СН'!$I$6-'СЕТ СН'!$I$23</f>
        <v>1824.6962570000001</v>
      </c>
      <c r="J124" s="36">
        <f>SUMIFS(СВЦЭМ!$D$39:$D$782,СВЦЭМ!$A$39:$A$782,$A124,СВЦЭМ!$B$39:$B$782,J$119)+'СЕТ СН'!$I$11+СВЦЭМ!$D$10+'СЕТ СН'!$I$6-'СЕТ СН'!$I$23</f>
        <v>1784.5272816500001</v>
      </c>
      <c r="K124" s="36">
        <f>SUMIFS(СВЦЭМ!$D$39:$D$782,СВЦЭМ!$A$39:$A$782,$A124,СВЦЭМ!$B$39:$B$782,K$119)+'СЕТ СН'!$I$11+СВЦЭМ!$D$10+'СЕТ СН'!$I$6-'СЕТ СН'!$I$23</f>
        <v>1742.0399310899998</v>
      </c>
      <c r="L124" s="36">
        <f>SUMIFS(СВЦЭМ!$D$39:$D$782,СВЦЭМ!$A$39:$A$782,$A124,СВЦЭМ!$B$39:$B$782,L$119)+'СЕТ СН'!$I$11+СВЦЭМ!$D$10+'СЕТ СН'!$I$6-'СЕТ СН'!$I$23</f>
        <v>1758.67465287</v>
      </c>
      <c r="M124" s="36">
        <f>SUMIFS(СВЦЭМ!$D$39:$D$782,СВЦЭМ!$A$39:$A$782,$A124,СВЦЭМ!$B$39:$B$782,M$119)+'СЕТ СН'!$I$11+СВЦЭМ!$D$10+'СЕТ СН'!$I$6-'СЕТ СН'!$I$23</f>
        <v>1751.82495672</v>
      </c>
      <c r="N124" s="36">
        <f>SUMIFS(СВЦЭМ!$D$39:$D$782,СВЦЭМ!$A$39:$A$782,$A124,СВЦЭМ!$B$39:$B$782,N$119)+'СЕТ СН'!$I$11+СВЦЭМ!$D$10+'СЕТ СН'!$I$6-'СЕТ СН'!$I$23</f>
        <v>1753.1073981599998</v>
      </c>
      <c r="O124" s="36">
        <f>SUMIFS(СВЦЭМ!$D$39:$D$782,СВЦЭМ!$A$39:$A$782,$A124,СВЦЭМ!$B$39:$B$782,O$119)+'СЕТ СН'!$I$11+СВЦЭМ!$D$10+'СЕТ СН'!$I$6-'СЕТ СН'!$I$23</f>
        <v>1792.9871578799998</v>
      </c>
      <c r="P124" s="36">
        <f>SUMIFS(СВЦЭМ!$D$39:$D$782,СВЦЭМ!$A$39:$A$782,$A124,СВЦЭМ!$B$39:$B$782,P$119)+'СЕТ СН'!$I$11+СВЦЭМ!$D$10+'СЕТ СН'!$I$6-'СЕТ СН'!$I$23</f>
        <v>1846.5309895300002</v>
      </c>
      <c r="Q124" s="36">
        <f>SUMIFS(СВЦЭМ!$D$39:$D$782,СВЦЭМ!$A$39:$A$782,$A124,СВЦЭМ!$B$39:$B$782,Q$119)+'СЕТ СН'!$I$11+СВЦЭМ!$D$10+'СЕТ СН'!$I$6-'СЕТ СН'!$I$23</f>
        <v>1869.2238583600001</v>
      </c>
      <c r="R124" s="36">
        <f>SUMIFS(СВЦЭМ!$D$39:$D$782,СВЦЭМ!$A$39:$A$782,$A124,СВЦЭМ!$B$39:$B$782,R$119)+'СЕТ СН'!$I$11+СВЦЭМ!$D$10+'СЕТ СН'!$I$6-'СЕТ СН'!$I$23</f>
        <v>1857.6887179800001</v>
      </c>
      <c r="S124" s="36">
        <f>SUMIFS(СВЦЭМ!$D$39:$D$782,СВЦЭМ!$A$39:$A$782,$A124,СВЦЭМ!$B$39:$B$782,S$119)+'СЕТ СН'!$I$11+СВЦЭМ!$D$10+'СЕТ СН'!$I$6-'СЕТ СН'!$I$23</f>
        <v>1832.2012302799999</v>
      </c>
      <c r="T124" s="36">
        <f>SUMIFS(СВЦЭМ!$D$39:$D$782,СВЦЭМ!$A$39:$A$782,$A124,СВЦЭМ!$B$39:$B$782,T$119)+'СЕТ СН'!$I$11+СВЦЭМ!$D$10+'СЕТ СН'!$I$6-'СЕТ СН'!$I$23</f>
        <v>1763.6499187499999</v>
      </c>
      <c r="U124" s="36">
        <f>SUMIFS(СВЦЭМ!$D$39:$D$782,СВЦЭМ!$A$39:$A$782,$A124,СВЦЭМ!$B$39:$B$782,U$119)+'СЕТ СН'!$I$11+СВЦЭМ!$D$10+'СЕТ СН'!$I$6-'СЕТ СН'!$I$23</f>
        <v>1708.5968435999998</v>
      </c>
      <c r="V124" s="36">
        <f>SUMIFS(СВЦЭМ!$D$39:$D$782,СВЦЭМ!$A$39:$A$782,$A124,СВЦЭМ!$B$39:$B$782,V$119)+'СЕТ СН'!$I$11+СВЦЭМ!$D$10+'СЕТ СН'!$I$6-'СЕТ СН'!$I$23</f>
        <v>1704.3590444900001</v>
      </c>
      <c r="W124" s="36">
        <f>SUMIFS(СВЦЭМ!$D$39:$D$782,СВЦЭМ!$A$39:$A$782,$A124,СВЦЭМ!$B$39:$B$782,W$119)+'СЕТ СН'!$I$11+СВЦЭМ!$D$10+'СЕТ СН'!$I$6-'СЕТ СН'!$I$23</f>
        <v>1723.53834762</v>
      </c>
      <c r="X124" s="36">
        <f>SUMIFS(СВЦЭМ!$D$39:$D$782,СВЦЭМ!$A$39:$A$782,$A124,СВЦЭМ!$B$39:$B$782,X$119)+'СЕТ СН'!$I$11+СВЦЭМ!$D$10+'СЕТ СН'!$I$6-'СЕТ СН'!$I$23</f>
        <v>1704.29009894</v>
      </c>
      <c r="Y124" s="36">
        <f>SUMIFS(СВЦЭМ!$D$39:$D$782,СВЦЭМ!$A$39:$A$782,$A124,СВЦЭМ!$B$39:$B$782,Y$119)+'СЕТ СН'!$I$11+СВЦЭМ!$D$10+'СЕТ СН'!$I$6-'СЕТ СН'!$I$23</f>
        <v>1728.7685716199999</v>
      </c>
    </row>
    <row r="125" spans="1:27" ht="15.75" x14ac:dyDescent="0.2">
      <c r="A125" s="35">
        <f t="shared" si="3"/>
        <v>44292</v>
      </c>
      <c r="B125" s="36">
        <f>SUMIFS(СВЦЭМ!$D$39:$D$782,СВЦЭМ!$A$39:$A$782,$A125,СВЦЭМ!$B$39:$B$782,B$119)+'СЕТ СН'!$I$11+СВЦЭМ!$D$10+'СЕТ СН'!$I$6-'СЕТ СН'!$I$23</f>
        <v>1738.7700748399998</v>
      </c>
      <c r="C125" s="36">
        <f>SUMIFS(СВЦЭМ!$D$39:$D$782,СВЦЭМ!$A$39:$A$782,$A125,СВЦЭМ!$B$39:$B$782,C$119)+'СЕТ СН'!$I$11+СВЦЭМ!$D$10+'СЕТ СН'!$I$6-'СЕТ СН'!$I$23</f>
        <v>1812.62814703</v>
      </c>
      <c r="D125" s="36">
        <f>SUMIFS(СВЦЭМ!$D$39:$D$782,СВЦЭМ!$A$39:$A$782,$A125,СВЦЭМ!$B$39:$B$782,D$119)+'СЕТ СН'!$I$11+СВЦЭМ!$D$10+'СЕТ СН'!$I$6-'СЕТ СН'!$I$23</f>
        <v>1881.5322875100001</v>
      </c>
      <c r="E125" s="36">
        <f>SUMIFS(СВЦЭМ!$D$39:$D$782,СВЦЭМ!$A$39:$A$782,$A125,СВЦЭМ!$B$39:$B$782,E$119)+'СЕТ СН'!$I$11+СВЦЭМ!$D$10+'СЕТ СН'!$I$6-'СЕТ СН'!$I$23</f>
        <v>1890.3358318699998</v>
      </c>
      <c r="F125" s="36">
        <f>SUMIFS(СВЦЭМ!$D$39:$D$782,СВЦЭМ!$A$39:$A$782,$A125,СВЦЭМ!$B$39:$B$782,F$119)+'СЕТ СН'!$I$11+СВЦЭМ!$D$10+'СЕТ СН'!$I$6-'СЕТ СН'!$I$23</f>
        <v>1892.3065527700001</v>
      </c>
      <c r="G125" s="36">
        <f>SUMIFS(СВЦЭМ!$D$39:$D$782,СВЦЭМ!$A$39:$A$782,$A125,СВЦЭМ!$B$39:$B$782,G$119)+'СЕТ СН'!$I$11+СВЦЭМ!$D$10+'СЕТ СН'!$I$6-'СЕТ СН'!$I$23</f>
        <v>1884.0191558400002</v>
      </c>
      <c r="H125" s="36">
        <f>SUMIFS(СВЦЭМ!$D$39:$D$782,СВЦЭМ!$A$39:$A$782,$A125,СВЦЭМ!$B$39:$B$782,H$119)+'СЕТ СН'!$I$11+СВЦЭМ!$D$10+'СЕТ СН'!$I$6-'СЕТ СН'!$I$23</f>
        <v>1851.8485961599999</v>
      </c>
      <c r="I125" s="36">
        <f>SUMIFS(СВЦЭМ!$D$39:$D$782,СВЦЭМ!$A$39:$A$782,$A125,СВЦЭМ!$B$39:$B$782,I$119)+'СЕТ СН'!$I$11+СВЦЭМ!$D$10+'СЕТ СН'!$I$6-'СЕТ СН'!$I$23</f>
        <v>1789.1083367299998</v>
      </c>
      <c r="J125" s="36">
        <f>SUMIFS(СВЦЭМ!$D$39:$D$782,СВЦЭМ!$A$39:$A$782,$A125,СВЦЭМ!$B$39:$B$782,J$119)+'СЕТ СН'!$I$11+СВЦЭМ!$D$10+'СЕТ СН'!$I$6-'СЕТ СН'!$I$23</f>
        <v>1736.9050152</v>
      </c>
      <c r="K125" s="36">
        <f>SUMIFS(СВЦЭМ!$D$39:$D$782,СВЦЭМ!$A$39:$A$782,$A125,СВЦЭМ!$B$39:$B$782,K$119)+'СЕТ СН'!$I$11+СВЦЭМ!$D$10+'СЕТ СН'!$I$6-'СЕТ СН'!$I$23</f>
        <v>1696.57836954</v>
      </c>
      <c r="L125" s="36">
        <f>SUMIFS(СВЦЭМ!$D$39:$D$782,СВЦЭМ!$A$39:$A$782,$A125,СВЦЭМ!$B$39:$B$782,L$119)+'СЕТ СН'!$I$11+СВЦЭМ!$D$10+'СЕТ СН'!$I$6-'СЕТ СН'!$I$23</f>
        <v>1715.9437305799997</v>
      </c>
      <c r="M125" s="36">
        <f>SUMIFS(СВЦЭМ!$D$39:$D$782,СВЦЭМ!$A$39:$A$782,$A125,СВЦЭМ!$B$39:$B$782,M$119)+'СЕТ СН'!$I$11+СВЦЭМ!$D$10+'СЕТ СН'!$I$6-'СЕТ СН'!$I$23</f>
        <v>1732.2394913799999</v>
      </c>
      <c r="N125" s="36">
        <f>SUMIFS(СВЦЭМ!$D$39:$D$782,СВЦЭМ!$A$39:$A$782,$A125,СВЦЭМ!$B$39:$B$782,N$119)+'СЕТ СН'!$I$11+СВЦЭМ!$D$10+'СЕТ СН'!$I$6-'СЕТ СН'!$I$23</f>
        <v>1765.7680025</v>
      </c>
      <c r="O125" s="36">
        <f>SUMIFS(СВЦЭМ!$D$39:$D$782,СВЦЭМ!$A$39:$A$782,$A125,СВЦЭМ!$B$39:$B$782,O$119)+'СЕТ СН'!$I$11+СВЦЭМ!$D$10+'СЕТ СН'!$I$6-'СЕТ СН'!$I$23</f>
        <v>1811.8719333600002</v>
      </c>
      <c r="P125" s="36">
        <f>SUMIFS(СВЦЭМ!$D$39:$D$782,СВЦЭМ!$A$39:$A$782,$A125,СВЦЭМ!$B$39:$B$782,P$119)+'СЕТ СН'!$I$11+СВЦЭМ!$D$10+'СЕТ СН'!$I$6-'СЕТ СН'!$I$23</f>
        <v>1864.7976965500002</v>
      </c>
      <c r="Q125" s="36">
        <f>SUMIFS(СВЦЭМ!$D$39:$D$782,СВЦЭМ!$A$39:$A$782,$A125,СВЦЭМ!$B$39:$B$782,Q$119)+'СЕТ СН'!$I$11+СВЦЭМ!$D$10+'СЕТ СН'!$I$6-'СЕТ СН'!$I$23</f>
        <v>1875.3416561600002</v>
      </c>
      <c r="R125" s="36">
        <f>SUMIFS(СВЦЭМ!$D$39:$D$782,СВЦЭМ!$A$39:$A$782,$A125,СВЦЭМ!$B$39:$B$782,R$119)+'СЕТ СН'!$I$11+СВЦЭМ!$D$10+'СЕТ СН'!$I$6-'СЕТ СН'!$I$23</f>
        <v>1865.1719312300002</v>
      </c>
      <c r="S125" s="36">
        <f>SUMIFS(СВЦЭМ!$D$39:$D$782,СВЦЭМ!$A$39:$A$782,$A125,СВЦЭМ!$B$39:$B$782,S$119)+'СЕТ СН'!$I$11+СВЦЭМ!$D$10+'СЕТ СН'!$I$6-'СЕТ СН'!$I$23</f>
        <v>1844.4544848999999</v>
      </c>
      <c r="T125" s="36">
        <f>SUMIFS(СВЦЭМ!$D$39:$D$782,СВЦЭМ!$A$39:$A$782,$A125,СВЦЭМ!$B$39:$B$782,T$119)+'СЕТ СН'!$I$11+СВЦЭМ!$D$10+'СЕТ СН'!$I$6-'СЕТ СН'!$I$23</f>
        <v>1777.1298659999998</v>
      </c>
      <c r="U125" s="36">
        <f>SUMIFS(СВЦЭМ!$D$39:$D$782,СВЦЭМ!$A$39:$A$782,$A125,СВЦЭМ!$B$39:$B$782,U$119)+'СЕТ СН'!$I$11+СВЦЭМ!$D$10+'СЕТ СН'!$I$6-'СЕТ СН'!$I$23</f>
        <v>1687.8343599999998</v>
      </c>
      <c r="V125" s="36">
        <f>SUMIFS(СВЦЭМ!$D$39:$D$782,СВЦЭМ!$A$39:$A$782,$A125,СВЦЭМ!$B$39:$B$782,V$119)+'СЕТ СН'!$I$11+СВЦЭМ!$D$10+'СЕТ СН'!$I$6-'СЕТ СН'!$I$23</f>
        <v>1638.40571215</v>
      </c>
      <c r="W125" s="36">
        <f>SUMIFS(СВЦЭМ!$D$39:$D$782,СВЦЭМ!$A$39:$A$782,$A125,СВЦЭМ!$B$39:$B$782,W$119)+'СЕТ СН'!$I$11+СВЦЭМ!$D$10+'СЕТ СН'!$I$6-'СЕТ СН'!$I$23</f>
        <v>1655.1489237599999</v>
      </c>
      <c r="X125" s="36">
        <f>SUMIFS(СВЦЭМ!$D$39:$D$782,СВЦЭМ!$A$39:$A$782,$A125,СВЦЭМ!$B$39:$B$782,X$119)+'СЕТ СН'!$I$11+СВЦЭМ!$D$10+'СЕТ СН'!$I$6-'СЕТ СН'!$I$23</f>
        <v>1680.8764880099998</v>
      </c>
      <c r="Y125" s="36">
        <f>SUMIFS(СВЦЭМ!$D$39:$D$782,СВЦЭМ!$A$39:$A$782,$A125,СВЦЭМ!$B$39:$B$782,Y$119)+'СЕТ СН'!$I$11+СВЦЭМ!$D$10+'СЕТ СН'!$I$6-'СЕТ СН'!$I$23</f>
        <v>1744.2861319200001</v>
      </c>
    </row>
    <row r="126" spans="1:27" ht="15.75" x14ac:dyDescent="0.2">
      <c r="A126" s="35">
        <f t="shared" si="3"/>
        <v>44293</v>
      </c>
      <c r="B126" s="36">
        <f>SUMIFS(СВЦЭМ!$D$39:$D$782,СВЦЭМ!$A$39:$A$782,$A126,СВЦЭМ!$B$39:$B$782,B$119)+'СЕТ СН'!$I$11+СВЦЭМ!$D$10+'СЕТ СН'!$I$6-'СЕТ СН'!$I$23</f>
        <v>1834.7270202599998</v>
      </c>
      <c r="C126" s="36">
        <f>SUMIFS(СВЦЭМ!$D$39:$D$782,СВЦЭМ!$A$39:$A$782,$A126,СВЦЭМ!$B$39:$B$782,C$119)+'СЕТ СН'!$I$11+СВЦЭМ!$D$10+'СЕТ СН'!$I$6-'СЕТ СН'!$I$23</f>
        <v>1876.0695178699998</v>
      </c>
      <c r="D126" s="36">
        <f>SUMIFS(СВЦЭМ!$D$39:$D$782,СВЦЭМ!$A$39:$A$782,$A126,СВЦЭМ!$B$39:$B$782,D$119)+'СЕТ СН'!$I$11+СВЦЭМ!$D$10+'СЕТ СН'!$I$6-'СЕТ СН'!$I$23</f>
        <v>1833.6126100199999</v>
      </c>
      <c r="E126" s="36">
        <f>SUMIFS(СВЦЭМ!$D$39:$D$782,СВЦЭМ!$A$39:$A$782,$A126,СВЦЭМ!$B$39:$B$782,E$119)+'СЕТ СН'!$I$11+СВЦЭМ!$D$10+'СЕТ СН'!$I$6-'СЕТ СН'!$I$23</f>
        <v>1828.7954740499999</v>
      </c>
      <c r="F126" s="36">
        <f>SUMIFS(СВЦЭМ!$D$39:$D$782,СВЦЭМ!$A$39:$A$782,$A126,СВЦЭМ!$B$39:$B$782,F$119)+'СЕТ СН'!$I$11+СВЦЭМ!$D$10+'СЕТ СН'!$I$6-'СЕТ СН'!$I$23</f>
        <v>1832.9106218500001</v>
      </c>
      <c r="G126" s="36">
        <f>SUMIFS(СВЦЭМ!$D$39:$D$782,СВЦЭМ!$A$39:$A$782,$A126,СВЦЭМ!$B$39:$B$782,G$119)+'СЕТ СН'!$I$11+СВЦЭМ!$D$10+'СЕТ СН'!$I$6-'СЕТ СН'!$I$23</f>
        <v>1841.6777821599999</v>
      </c>
      <c r="H126" s="36">
        <f>SUMIFS(СВЦЭМ!$D$39:$D$782,СВЦЭМ!$A$39:$A$782,$A126,СВЦЭМ!$B$39:$B$782,H$119)+'СЕТ СН'!$I$11+СВЦЭМ!$D$10+'СЕТ СН'!$I$6-'СЕТ СН'!$I$23</f>
        <v>1883.2835316599999</v>
      </c>
      <c r="I126" s="36">
        <f>SUMIFS(СВЦЭМ!$D$39:$D$782,СВЦЭМ!$A$39:$A$782,$A126,СВЦЭМ!$B$39:$B$782,I$119)+'СЕТ СН'!$I$11+СВЦЭМ!$D$10+'СЕТ СН'!$I$6-'СЕТ СН'!$I$23</f>
        <v>1846.9735867300001</v>
      </c>
      <c r="J126" s="36">
        <f>SUMIFS(СВЦЭМ!$D$39:$D$782,СВЦЭМ!$A$39:$A$782,$A126,СВЦЭМ!$B$39:$B$782,J$119)+'СЕТ СН'!$I$11+СВЦЭМ!$D$10+'СЕТ СН'!$I$6-'СЕТ СН'!$I$23</f>
        <v>1792.3122257099999</v>
      </c>
      <c r="K126" s="36">
        <f>SUMIFS(СВЦЭМ!$D$39:$D$782,СВЦЭМ!$A$39:$A$782,$A126,СВЦЭМ!$B$39:$B$782,K$119)+'СЕТ СН'!$I$11+СВЦЭМ!$D$10+'СЕТ СН'!$I$6-'СЕТ СН'!$I$23</f>
        <v>1741.7791633500001</v>
      </c>
      <c r="L126" s="36">
        <f>SUMIFS(СВЦЭМ!$D$39:$D$782,СВЦЭМ!$A$39:$A$782,$A126,СВЦЭМ!$B$39:$B$782,L$119)+'СЕТ СН'!$I$11+СВЦЭМ!$D$10+'СЕТ СН'!$I$6-'СЕТ СН'!$I$23</f>
        <v>1748.7896284499998</v>
      </c>
      <c r="M126" s="36">
        <f>SUMIFS(СВЦЭМ!$D$39:$D$782,СВЦЭМ!$A$39:$A$782,$A126,СВЦЭМ!$B$39:$B$782,M$119)+'СЕТ СН'!$I$11+СВЦЭМ!$D$10+'СЕТ СН'!$I$6-'СЕТ СН'!$I$23</f>
        <v>1734.5146248699998</v>
      </c>
      <c r="N126" s="36">
        <f>SUMIFS(СВЦЭМ!$D$39:$D$782,СВЦЭМ!$A$39:$A$782,$A126,СВЦЭМ!$B$39:$B$782,N$119)+'СЕТ СН'!$I$11+СВЦЭМ!$D$10+'СЕТ СН'!$I$6-'СЕТ СН'!$I$23</f>
        <v>1764.5957571200001</v>
      </c>
      <c r="O126" s="36">
        <f>SUMIFS(СВЦЭМ!$D$39:$D$782,СВЦЭМ!$A$39:$A$782,$A126,СВЦЭМ!$B$39:$B$782,O$119)+'СЕТ СН'!$I$11+СВЦЭМ!$D$10+'СЕТ СН'!$I$6-'СЕТ СН'!$I$23</f>
        <v>1793.27032624</v>
      </c>
      <c r="P126" s="36">
        <f>SUMIFS(СВЦЭМ!$D$39:$D$782,СВЦЭМ!$A$39:$A$782,$A126,СВЦЭМ!$B$39:$B$782,P$119)+'СЕТ СН'!$I$11+СВЦЭМ!$D$10+'СЕТ СН'!$I$6-'СЕТ СН'!$I$23</f>
        <v>1838.7756079800001</v>
      </c>
      <c r="Q126" s="36">
        <f>SUMIFS(СВЦЭМ!$D$39:$D$782,СВЦЭМ!$A$39:$A$782,$A126,СВЦЭМ!$B$39:$B$782,Q$119)+'СЕТ СН'!$I$11+СВЦЭМ!$D$10+'СЕТ СН'!$I$6-'СЕТ СН'!$I$23</f>
        <v>1881.44006971</v>
      </c>
      <c r="R126" s="36">
        <f>SUMIFS(СВЦЭМ!$D$39:$D$782,СВЦЭМ!$A$39:$A$782,$A126,СВЦЭМ!$B$39:$B$782,R$119)+'СЕТ СН'!$I$11+СВЦЭМ!$D$10+'СЕТ СН'!$I$6-'СЕТ СН'!$I$23</f>
        <v>1881.8913723300002</v>
      </c>
      <c r="S126" s="36">
        <f>SUMIFS(СВЦЭМ!$D$39:$D$782,СВЦЭМ!$A$39:$A$782,$A126,СВЦЭМ!$B$39:$B$782,S$119)+'СЕТ СН'!$I$11+СВЦЭМ!$D$10+'СЕТ СН'!$I$6-'СЕТ СН'!$I$23</f>
        <v>1844.7693922799999</v>
      </c>
      <c r="T126" s="36">
        <f>SUMIFS(СВЦЭМ!$D$39:$D$782,СВЦЭМ!$A$39:$A$782,$A126,СВЦЭМ!$B$39:$B$782,T$119)+'СЕТ СН'!$I$11+СВЦЭМ!$D$10+'СЕТ СН'!$I$6-'СЕТ СН'!$I$23</f>
        <v>1757.8679286400002</v>
      </c>
      <c r="U126" s="36">
        <f>SUMIFS(СВЦЭМ!$D$39:$D$782,СВЦЭМ!$A$39:$A$782,$A126,СВЦЭМ!$B$39:$B$782,U$119)+'СЕТ СН'!$I$11+СВЦЭМ!$D$10+'СЕТ СН'!$I$6-'СЕТ СН'!$I$23</f>
        <v>1702.78993249</v>
      </c>
      <c r="V126" s="36">
        <f>SUMIFS(СВЦЭМ!$D$39:$D$782,СВЦЭМ!$A$39:$A$782,$A126,СВЦЭМ!$B$39:$B$782,V$119)+'СЕТ СН'!$I$11+СВЦЭМ!$D$10+'СЕТ СН'!$I$6-'СЕТ СН'!$I$23</f>
        <v>1684.37624959</v>
      </c>
      <c r="W126" s="36">
        <f>SUMIFS(СВЦЭМ!$D$39:$D$782,СВЦЭМ!$A$39:$A$782,$A126,СВЦЭМ!$B$39:$B$782,W$119)+'СЕТ СН'!$I$11+СВЦЭМ!$D$10+'СЕТ СН'!$I$6-'СЕТ СН'!$I$23</f>
        <v>1684.94449949</v>
      </c>
      <c r="X126" s="36">
        <f>SUMIFS(СВЦЭМ!$D$39:$D$782,СВЦЭМ!$A$39:$A$782,$A126,СВЦЭМ!$B$39:$B$782,X$119)+'СЕТ СН'!$I$11+СВЦЭМ!$D$10+'СЕТ СН'!$I$6-'СЕТ СН'!$I$23</f>
        <v>1700.60022101</v>
      </c>
      <c r="Y126" s="36">
        <f>SUMIFS(СВЦЭМ!$D$39:$D$782,СВЦЭМ!$A$39:$A$782,$A126,СВЦЭМ!$B$39:$B$782,Y$119)+'СЕТ СН'!$I$11+СВЦЭМ!$D$10+'СЕТ СН'!$I$6-'СЕТ СН'!$I$23</f>
        <v>1754.4760246000001</v>
      </c>
    </row>
    <row r="127" spans="1:27" ht="15.75" x14ac:dyDescent="0.2">
      <c r="A127" s="35">
        <f t="shared" si="3"/>
        <v>44294</v>
      </c>
      <c r="B127" s="36">
        <f>SUMIFS(СВЦЭМ!$D$39:$D$782,СВЦЭМ!$A$39:$A$782,$A127,СВЦЭМ!$B$39:$B$782,B$119)+'СЕТ СН'!$I$11+СВЦЭМ!$D$10+'СЕТ СН'!$I$6-'СЕТ СН'!$I$23</f>
        <v>1789.9444576400001</v>
      </c>
      <c r="C127" s="36">
        <f>SUMIFS(СВЦЭМ!$D$39:$D$782,СВЦЭМ!$A$39:$A$782,$A127,СВЦЭМ!$B$39:$B$782,C$119)+'СЕТ СН'!$I$11+СВЦЭМ!$D$10+'СЕТ СН'!$I$6-'СЕТ СН'!$I$23</f>
        <v>1867.37270812</v>
      </c>
      <c r="D127" s="36">
        <f>SUMIFS(СВЦЭМ!$D$39:$D$782,СВЦЭМ!$A$39:$A$782,$A127,СВЦЭМ!$B$39:$B$782,D$119)+'СЕТ СН'!$I$11+СВЦЭМ!$D$10+'СЕТ СН'!$I$6-'СЕТ СН'!$I$23</f>
        <v>1849.6176620299998</v>
      </c>
      <c r="E127" s="36">
        <f>SUMIFS(СВЦЭМ!$D$39:$D$782,СВЦЭМ!$A$39:$A$782,$A127,СВЦЭМ!$B$39:$B$782,E$119)+'СЕТ СН'!$I$11+СВЦЭМ!$D$10+'СЕТ СН'!$I$6-'СЕТ СН'!$I$23</f>
        <v>1843.5432346399998</v>
      </c>
      <c r="F127" s="36">
        <f>SUMIFS(СВЦЭМ!$D$39:$D$782,СВЦЭМ!$A$39:$A$782,$A127,СВЦЭМ!$B$39:$B$782,F$119)+'СЕТ СН'!$I$11+СВЦЭМ!$D$10+'СЕТ СН'!$I$6-'СЕТ СН'!$I$23</f>
        <v>1843.2463351800002</v>
      </c>
      <c r="G127" s="36">
        <f>SUMIFS(СВЦЭМ!$D$39:$D$782,СВЦЭМ!$A$39:$A$782,$A127,СВЦЭМ!$B$39:$B$782,G$119)+'СЕТ СН'!$I$11+СВЦЭМ!$D$10+'СЕТ СН'!$I$6-'СЕТ СН'!$I$23</f>
        <v>1857.6033117500001</v>
      </c>
      <c r="H127" s="36">
        <f>SUMIFS(СВЦЭМ!$D$39:$D$782,СВЦЭМ!$A$39:$A$782,$A127,СВЦЭМ!$B$39:$B$782,H$119)+'СЕТ СН'!$I$11+СВЦЭМ!$D$10+'СЕТ СН'!$I$6-'СЕТ СН'!$I$23</f>
        <v>1841.7442445299998</v>
      </c>
      <c r="I127" s="36">
        <f>SUMIFS(СВЦЭМ!$D$39:$D$782,СВЦЭМ!$A$39:$A$782,$A127,СВЦЭМ!$B$39:$B$782,I$119)+'СЕТ СН'!$I$11+СВЦЭМ!$D$10+'СЕТ СН'!$I$6-'СЕТ СН'!$I$23</f>
        <v>1788.5301141</v>
      </c>
      <c r="J127" s="36">
        <f>SUMIFS(СВЦЭМ!$D$39:$D$782,СВЦЭМ!$A$39:$A$782,$A127,СВЦЭМ!$B$39:$B$782,J$119)+'СЕТ СН'!$I$11+СВЦЭМ!$D$10+'СЕТ СН'!$I$6-'СЕТ СН'!$I$23</f>
        <v>1783.36865145</v>
      </c>
      <c r="K127" s="36">
        <f>SUMIFS(СВЦЭМ!$D$39:$D$782,СВЦЭМ!$A$39:$A$782,$A127,СВЦЭМ!$B$39:$B$782,K$119)+'СЕТ СН'!$I$11+СВЦЭМ!$D$10+'СЕТ СН'!$I$6-'СЕТ СН'!$I$23</f>
        <v>1761.97460976</v>
      </c>
      <c r="L127" s="36">
        <f>SUMIFS(СВЦЭМ!$D$39:$D$782,СВЦЭМ!$A$39:$A$782,$A127,СВЦЭМ!$B$39:$B$782,L$119)+'СЕТ СН'!$I$11+СВЦЭМ!$D$10+'СЕТ СН'!$I$6-'СЕТ СН'!$I$23</f>
        <v>1766.5948376199999</v>
      </c>
      <c r="M127" s="36">
        <f>SUMIFS(СВЦЭМ!$D$39:$D$782,СВЦЭМ!$A$39:$A$782,$A127,СВЦЭМ!$B$39:$B$782,M$119)+'СЕТ СН'!$I$11+СВЦЭМ!$D$10+'СЕТ СН'!$I$6-'СЕТ СН'!$I$23</f>
        <v>1775.7551527000001</v>
      </c>
      <c r="N127" s="36">
        <f>SUMIFS(СВЦЭМ!$D$39:$D$782,СВЦЭМ!$A$39:$A$782,$A127,СВЦЭМ!$B$39:$B$782,N$119)+'СЕТ СН'!$I$11+СВЦЭМ!$D$10+'СЕТ СН'!$I$6-'СЕТ СН'!$I$23</f>
        <v>1797.1838110200001</v>
      </c>
      <c r="O127" s="36">
        <f>SUMIFS(СВЦЭМ!$D$39:$D$782,СВЦЭМ!$A$39:$A$782,$A127,СВЦЭМ!$B$39:$B$782,O$119)+'СЕТ СН'!$I$11+СВЦЭМ!$D$10+'СЕТ СН'!$I$6-'СЕТ СН'!$I$23</f>
        <v>1802.7770704599998</v>
      </c>
      <c r="P127" s="36">
        <f>SUMIFS(СВЦЭМ!$D$39:$D$782,СВЦЭМ!$A$39:$A$782,$A127,СВЦЭМ!$B$39:$B$782,P$119)+'СЕТ СН'!$I$11+СВЦЭМ!$D$10+'СЕТ СН'!$I$6-'СЕТ СН'!$I$23</f>
        <v>1805.5142748600001</v>
      </c>
      <c r="Q127" s="36">
        <f>SUMIFS(СВЦЭМ!$D$39:$D$782,СВЦЭМ!$A$39:$A$782,$A127,СВЦЭМ!$B$39:$B$782,Q$119)+'СЕТ СН'!$I$11+СВЦЭМ!$D$10+'СЕТ СН'!$I$6-'СЕТ СН'!$I$23</f>
        <v>1830.2661753399998</v>
      </c>
      <c r="R127" s="36">
        <f>SUMIFS(СВЦЭМ!$D$39:$D$782,СВЦЭМ!$A$39:$A$782,$A127,СВЦЭМ!$B$39:$B$782,R$119)+'СЕТ СН'!$I$11+СВЦЭМ!$D$10+'СЕТ СН'!$I$6-'СЕТ СН'!$I$23</f>
        <v>1819.1277116000001</v>
      </c>
      <c r="S127" s="36">
        <f>SUMIFS(СВЦЭМ!$D$39:$D$782,СВЦЭМ!$A$39:$A$782,$A127,СВЦЭМ!$B$39:$B$782,S$119)+'СЕТ СН'!$I$11+СВЦЭМ!$D$10+'СЕТ СН'!$I$6-'СЕТ СН'!$I$23</f>
        <v>1802.5148517399998</v>
      </c>
      <c r="T127" s="36">
        <f>SUMIFS(СВЦЭМ!$D$39:$D$782,СВЦЭМ!$A$39:$A$782,$A127,СВЦЭМ!$B$39:$B$782,T$119)+'СЕТ СН'!$I$11+СВЦЭМ!$D$10+'СЕТ СН'!$I$6-'СЕТ СН'!$I$23</f>
        <v>1778.3453474899998</v>
      </c>
      <c r="U127" s="36">
        <f>SUMIFS(СВЦЭМ!$D$39:$D$782,СВЦЭМ!$A$39:$A$782,$A127,СВЦЭМ!$B$39:$B$782,U$119)+'СЕТ СН'!$I$11+СВЦЭМ!$D$10+'СЕТ СН'!$I$6-'СЕТ СН'!$I$23</f>
        <v>1703.8137850200001</v>
      </c>
      <c r="V127" s="36">
        <f>SUMIFS(СВЦЭМ!$D$39:$D$782,СВЦЭМ!$A$39:$A$782,$A127,СВЦЭМ!$B$39:$B$782,V$119)+'СЕТ СН'!$I$11+СВЦЭМ!$D$10+'СЕТ СН'!$I$6-'СЕТ СН'!$I$23</f>
        <v>1700.03295501</v>
      </c>
      <c r="W127" s="36">
        <f>SUMIFS(СВЦЭМ!$D$39:$D$782,СВЦЭМ!$A$39:$A$782,$A127,СВЦЭМ!$B$39:$B$782,W$119)+'СЕТ СН'!$I$11+СВЦЭМ!$D$10+'СЕТ СН'!$I$6-'СЕТ СН'!$I$23</f>
        <v>1721.3319022999999</v>
      </c>
      <c r="X127" s="36">
        <f>SUMIFS(СВЦЭМ!$D$39:$D$782,СВЦЭМ!$A$39:$A$782,$A127,СВЦЭМ!$B$39:$B$782,X$119)+'СЕТ СН'!$I$11+СВЦЭМ!$D$10+'СЕТ СН'!$I$6-'СЕТ СН'!$I$23</f>
        <v>1740.5169378999999</v>
      </c>
      <c r="Y127" s="36">
        <f>SUMIFS(СВЦЭМ!$D$39:$D$782,СВЦЭМ!$A$39:$A$782,$A127,СВЦЭМ!$B$39:$B$782,Y$119)+'СЕТ СН'!$I$11+СВЦЭМ!$D$10+'СЕТ СН'!$I$6-'СЕТ СН'!$I$23</f>
        <v>1784.19041487</v>
      </c>
    </row>
    <row r="128" spans="1:27" ht="15.75" x14ac:dyDescent="0.2">
      <c r="A128" s="35">
        <f t="shared" si="3"/>
        <v>44295</v>
      </c>
      <c r="B128" s="36">
        <f>SUMIFS(СВЦЭМ!$D$39:$D$782,СВЦЭМ!$A$39:$A$782,$A128,СВЦЭМ!$B$39:$B$782,B$119)+'СЕТ СН'!$I$11+СВЦЭМ!$D$10+'СЕТ СН'!$I$6-'СЕТ СН'!$I$23</f>
        <v>1759.7931670100002</v>
      </c>
      <c r="C128" s="36">
        <f>SUMIFS(СВЦЭМ!$D$39:$D$782,СВЦЭМ!$A$39:$A$782,$A128,СВЦЭМ!$B$39:$B$782,C$119)+'СЕТ СН'!$I$11+СВЦЭМ!$D$10+'СЕТ СН'!$I$6-'СЕТ СН'!$I$23</f>
        <v>1803.00074829</v>
      </c>
      <c r="D128" s="36">
        <f>SUMIFS(СВЦЭМ!$D$39:$D$782,СВЦЭМ!$A$39:$A$782,$A128,СВЦЭМ!$B$39:$B$782,D$119)+'СЕТ СН'!$I$11+СВЦЭМ!$D$10+'СЕТ СН'!$I$6-'СЕТ СН'!$I$23</f>
        <v>1842.3985342599999</v>
      </c>
      <c r="E128" s="36">
        <f>SUMIFS(СВЦЭМ!$D$39:$D$782,СВЦЭМ!$A$39:$A$782,$A128,СВЦЭМ!$B$39:$B$782,E$119)+'СЕТ СН'!$I$11+СВЦЭМ!$D$10+'СЕТ СН'!$I$6-'СЕТ СН'!$I$23</f>
        <v>1842.0138867999999</v>
      </c>
      <c r="F128" s="36">
        <f>SUMIFS(СВЦЭМ!$D$39:$D$782,СВЦЭМ!$A$39:$A$782,$A128,СВЦЭМ!$B$39:$B$782,F$119)+'СЕТ СН'!$I$11+СВЦЭМ!$D$10+'СЕТ СН'!$I$6-'СЕТ СН'!$I$23</f>
        <v>1841.6162796099998</v>
      </c>
      <c r="G128" s="36">
        <f>SUMIFS(СВЦЭМ!$D$39:$D$782,СВЦЭМ!$A$39:$A$782,$A128,СВЦЭМ!$B$39:$B$782,G$119)+'СЕТ СН'!$I$11+СВЦЭМ!$D$10+'СЕТ СН'!$I$6-'СЕТ СН'!$I$23</f>
        <v>1846.156399</v>
      </c>
      <c r="H128" s="36">
        <f>SUMIFS(СВЦЭМ!$D$39:$D$782,СВЦЭМ!$A$39:$A$782,$A128,СВЦЭМ!$B$39:$B$782,H$119)+'СЕТ СН'!$I$11+СВЦЭМ!$D$10+'СЕТ СН'!$I$6-'СЕТ СН'!$I$23</f>
        <v>1829.7734537900001</v>
      </c>
      <c r="I128" s="36">
        <f>SUMIFS(СВЦЭМ!$D$39:$D$782,СВЦЭМ!$A$39:$A$782,$A128,СВЦЭМ!$B$39:$B$782,I$119)+'СЕТ СН'!$I$11+СВЦЭМ!$D$10+'СЕТ СН'!$I$6-'СЕТ СН'!$I$23</f>
        <v>1750.9477036600001</v>
      </c>
      <c r="J128" s="36">
        <f>SUMIFS(СВЦЭМ!$D$39:$D$782,СВЦЭМ!$A$39:$A$782,$A128,СВЦЭМ!$B$39:$B$782,J$119)+'СЕТ СН'!$I$11+СВЦЭМ!$D$10+'СЕТ СН'!$I$6-'СЕТ СН'!$I$23</f>
        <v>1758.5063425499998</v>
      </c>
      <c r="K128" s="36">
        <f>SUMIFS(СВЦЭМ!$D$39:$D$782,СВЦЭМ!$A$39:$A$782,$A128,СВЦЭМ!$B$39:$B$782,K$119)+'СЕТ СН'!$I$11+СВЦЭМ!$D$10+'СЕТ СН'!$I$6-'СЕТ СН'!$I$23</f>
        <v>1759.53412923</v>
      </c>
      <c r="L128" s="36">
        <f>SUMIFS(СВЦЭМ!$D$39:$D$782,СВЦЭМ!$A$39:$A$782,$A128,СВЦЭМ!$B$39:$B$782,L$119)+'СЕТ СН'!$I$11+СВЦЭМ!$D$10+'СЕТ СН'!$I$6-'СЕТ СН'!$I$23</f>
        <v>1763.9455509700001</v>
      </c>
      <c r="M128" s="36">
        <f>SUMIFS(СВЦЭМ!$D$39:$D$782,СВЦЭМ!$A$39:$A$782,$A128,СВЦЭМ!$B$39:$B$782,M$119)+'СЕТ СН'!$I$11+СВЦЭМ!$D$10+'СЕТ СН'!$I$6-'СЕТ СН'!$I$23</f>
        <v>1755.2419868699999</v>
      </c>
      <c r="N128" s="36">
        <f>SUMIFS(СВЦЭМ!$D$39:$D$782,СВЦЭМ!$A$39:$A$782,$A128,СВЦЭМ!$B$39:$B$782,N$119)+'СЕТ СН'!$I$11+СВЦЭМ!$D$10+'СЕТ СН'!$I$6-'СЕТ СН'!$I$23</f>
        <v>1778.5849942300001</v>
      </c>
      <c r="O128" s="36">
        <f>SUMIFS(СВЦЭМ!$D$39:$D$782,СВЦЭМ!$A$39:$A$782,$A128,СВЦЭМ!$B$39:$B$782,O$119)+'СЕТ СН'!$I$11+СВЦЭМ!$D$10+'СЕТ СН'!$I$6-'СЕТ СН'!$I$23</f>
        <v>1758.0498156799999</v>
      </c>
      <c r="P128" s="36">
        <f>SUMIFS(СВЦЭМ!$D$39:$D$782,СВЦЭМ!$A$39:$A$782,$A128,СВЦЭМ!$B$39:$B$782,P$119)+'СЕТ СН'!$I$11+СВЦЭМ!$D$10+'СЕТ СН'!$I$6-'СЕТ СН'!$I$23</f>
        <v>1786.1950865899998</v>
      </c>
      <c r="Q128" s="36">
        <f>SUMIFS(СВЦЭМ!$D$39:$D$782,СВЦЭМ!$A$39:$A$782,$A128,СВЦЭМ!$B$39:$B$782,Q$119)+'СЕТ СН'!$I$11+СВЦЭМ!$D$10+'СЕТ СН'!$I$6-'СЕТ СН'!$I$23</f>
        <v>1814.0979884600001</v>
      </c>
      <c r="R128" s="36">
        <f>SUMIFS(СВЦЭМ!$D$39:$D$782,СВЦЭМ!$A$39:$A$782,$A128,СВЦЭМ!$B$39:$B$782,R$119)+'СЕТ СН'!$I$11+СВЦЭМ!$D$10+'СЕТ СН'!$I$6-'СЕТ СН'!$I$23</f>
        <v>1795.4413466000001</v>
      </c>
      <c r="S128" s="36">
        <f>SUMIFS(СВЦЭМ!$D$39:$D$782,СВЦЭМ!$A$39:$A$782,$A128,СВЦЭМ!$B$39:$B$782,S$119)+'СЕТ СН'!$I$11+СВЦЭМ!$D$10+'СЕТ СН'!$I$6-'СЕТ СН'!$I$23</f>
        <v>1772.3828227099998</v>
      </c>
      <c r="T128" s="36">
        <f>SUMIFS(СВЦЭМ!$D$39:$D$782,СВЦЭМ!$A$39:$A$782,$A128,СВЦЭМ!$B$39:$B$782,T$119)+'СЕТ СН'!$I$11+СВЦЭМ!$D$10+'СЕТ СН'!$I$6-'СЕТ СН'!$I$23</f>
        <v>1768.9844691899998</v>
      </c>
      <c r="U128" s="36">
        <f>SUMIFS(СВЦЭМ!$D$39:$D$782,СВЦЭМ!$A$39:$A$782,$A128,СВЦЭМ!$B$39:$B$782,U$119)+'СЕТ СН'!$I$11+СВЦЭМ!$D$10+'СЕТ СН'!$I$6-'СЕТ СН'!$I$23</f>
        <v>1762.7104152100001</v>
      </c>
      <c r="V128" s="36">
        <f>SUMIFS(СВЦЭМ!$D$39:$D$782,СВЦЭМ!$A$39:$A$782,$A128,СВЦЭМ!$B$39:$B$782,V$119)+'СЕТ СН'!$I$11+СВЦЭМ!$D$10+'СЕТ СН'!$I$6-'СЕТ СН'!$I$23</f>
        <v>1775.73819121</v>
      </c>
      <c r="W128" s="36">
        <f>SUMIFS(СВЦЭМ!$D$39:$D$782,СВЦЭМ!$A$39:$A$782,$A128,СВЦЭМ!$B$39:$B$782,W$119)+'СЕТ СН'!$I$11+СВЦЭМ!$D$10+'СЕТ СН'!$I$6-'СЕТ СН'!$I$23</f>
        <v>1781.0260727999998</v>
      </c>
      <c r="X128" s="36">
        <f>SUMIFS(СВЦЭМ!$D$39:$D$782,СВЦЭМ!$A$39:$A$782,$A128,СВЦЭМ!$B$39:$B$782,X$119)+'СЕТ СН'!$I$11+СВЦЭМ!$D$10+'СЕТ СН'!$I$6-'СЕТ СН'!$I$23</f>
        <v>1763.1852617199997</v>
      </c>
      <c r="Y128" s="36">
        <f>SUMIFS(СВЦЭМ!$D$39:$D$782,СВЦЭМ!$A$39:$A$782,$A128,СВЦЭМ!$B$39:$B$782,Y$119)+'СЕТ СН'!$I$11+СВЦЭМ!$D$10+'СЕТ СН'!$I$6-'СЕТ СН'!$I$23</f>
        <v>1730.8798273499997</v>
      </c>
    </row>
    <row r="129" spans="1:25" ht="15.75" x14ac:dyDescent="0.2">
      <c r="A129" s="35">
        <f t="shared" si="3"/>
        <v>44296</v>
      </c>
      <c r="B129" s="36">
        <f>SUMIFS(СВЦЭМ!$D$39:$D$782,СВЦЭМ!$A$39:$A$782,$A129,СВЦЭМ!$B$39:$B$782,B$119)+'СЕТ СН'!$I$11+СВЦЭМ!$D$10+'СЕТ СН'!$I$6-'СЕТ СН'!$I$23</f>
        <v>1812.1725049400002</v>
      </c>
      <c r="C129" s="36">
        <f>SUMIFS(СВЦЭМ!$D$39:$D$782,СВЦЭМ!$A$39:$A$782,$A129,СВЦЭМ!$B$39:$B$782,C$119)+'СЕТ СН'!$I$11+СВЦЭМ!$D$10+'СЕТ СН'!$I$6-'СЕТ СН'!$I$23</f>
        <v>1860.2096679800002</v>
      </c>
      <c r="D129" s="36">
        <f>SUMIFS(СВЦЭМ!$D$39:$D$782,СВЦЭМ!$A$39:$A$782,$A129,СВЦЭМ!$B$39:$B$782,D$119)+'СЕТ СН'!$I$11+СВЦЭМ!$D$10+'СЕТ СН'!$I$6-'СЕТ СН'!$I$23</f>
        <v>1871.4693316899998</v>
      </c>
      <c r="E129" s="36">
        <f>SUMIFS(СВЦЭМ!$D$39:$D$782,СВЦЭМ!$A$39:$A$782,$A129,СВЦЭМ!$B$39:$B$782,E$119)+'СЕТ СН'!$I$11+СВЦЭМ!$D$10+'СЕТ СН'!$I$6-'СЕТ СН'!$I$23</f>
        <v>1852.3475693999999</v>
      </c>
      <c r="F129" s="36">
        <f>SUMIFS(СВЦЭМ!$D$39:$D$782,СВЦЭМ!$A$39:$A$782,$A129,СВЦЭМ!$B$39:$B$782,F$119)+'СЕТ СН'!$I$11+СВЦЭМ!$D$10+'СЕТ СН'!$I$6-'СЕТ СН'!$I$23</f>
        <v>1835.3550227199999</v>
      </c>
      <c r="G129" s="36">
        <f>SUMIFS(СВЦЭМ!$D$39:$D$782,СВЦЭМ!$A$39:$A$782,$A129,СВЦЭМ!$B$39:$B$782,G$119)+'СЕТ СН'!$I$11+СВЦЭМ!$D$10+'СЕТ СН'!$I$6-'СЕТ СН'!$I$23</f>
        <v>1839.0320956099999</v>
      </c>
      <c r="H129" s="36">
        <f>SUMIFS(СВЦЭМ!$D$39:$D$782,СВЦЭМ!$A$39:$A$782,$A129,СВЦЭМ!$B$39:$B$782,H$119)+'СЕТ СН'!$I$11+СВЦЭМ!$D$10+'СЕТ СН'!$I$6-'СЕТ СН'!$I$23</f>
        <v>1825.0717932299999</v>
      </c>
      <c r="I129" s="36">
        <f>SUMIFS(СВЦЭМ!$D$39:$D$782,СВЦЭМ!$A$39:$A$782,$A129,СВЦЭМ!$B$39:$B$782,I$119)+'СЕТ СН'!$I$11+СВЦЭМ!$D$10+'СЕТ СН'!$I$6-'СЕТ СН'!$I$23</f>
        <v>1786.6836254499999</v>
      </c>
      <c r="J129" s="36">
        <f>SUMIFS(СВЦЭМ!$D$39:$D$782,СВЦЭМ!$A$39:$A$782,$A129,СВЦЭМ!$B$39:$B$782,J$119)+'СЕТ СН'!$I$11+СВЦЭМ!$D$10+'СЕТ СН'!$I$6-'СЕТ СН'!$I$23</f>
        <v>1738.04605373</v>
      </c>
      <c r="K129" s="36">
        <f>SUMIFS(СВЦЭМ!$D$39:$D$782,СВЦЭМ!$A$39:$A$782,$A129,СВЦЭМ!$B$39:$B$782,K$119)+'СЕТ СН'!$I$11+СВЦЭМ!$D$10+'СЕТ СН'!$I$6-'СЕТ СН'!$I$23</f>
        <v>1671.93187528</v>
      </c>
      <c r="L129" s="36">
        <f>SUMIFS(СВЦЭМ!$D$39:$D$782,СВЦЭМ!$A$39:$A$782,$A129,СВЦЭМ!$B$39:$B$782,L$119)+'СЕТ СН'!$I$11+СВЦЭМ!$D$10+'СЕТ СН'!$I$6-'СЕТ СН'!$I$23</f>
        <v>1681.8623142199999</v>
      </c>
      <c r="M129" s="36">
        <f>SUMIFS(СВЦЭМ!$D$39:$D$782,СВЦЭМ!$A$39:$A$782,$A129,СВЦЭМ!$B$39:$B$782,M$119)+'СЕТ СН'!$I$11+СВЦЭМ!$D$10+'СЕТ СН'!$I$6-'СЕТ СН'!$I$23</f>
        <v>1702.77686382</v>
      </c>
      <c r="N129" s="36">
        <f>SUMIFS(СВЦЭМ!$D$39:$D$782,СВЦЭМ!$A$39:$A$782,$A129,СВЦЭМ!$B$39:$B$782,N$119)+'СЕТ СН'!$I$11+СВЦЭМ!$D$10+'СЕТ СН'!$I$6-'СЕТ СН'!$I$23</f>
        <v>1754.27225658</v>
      </c>
      <c r="O129" s="36">
        <f>SUMIFS(СВЦЭМ!$D$39:$D$782,СВЦЭМ!$A$39:$A$782,$A129,СВЦЭМ!$B$39:$B$782,O$119)+'СЕТ СН'!$I$11+СВЦЭМ!$D$10+'СЕТ СН'!$I$6-'СЕТ СН'!$I$23</f>
        <v>1782.65433304</v>
      </c>
      <c r="P129" s="36">
        <f>SUMIFS(СВЦЭМ!$D$39:$D$782,СВЦЭМ!$A$39:$A$782,$A129,СВЦЭМ!$B$39:$B$782,P$119)+'СЕТ СН'!$I$11+СВЦЭМ!$D$10+'СЕТ СН'!$I$6-'СЕТ СН'!$I$23</f>
        <v>1835.5857935899999</v>
      </c>
      <c r="Q129" s="36">
        <f>SUMIFS(СВЦЭМ!$D$39:$D$782,СВЦЭМ!$A$39:$A$782,$A129,СВЦЭМ!$B$39:$B$782,Q$119)+'СЕТ СН'!$I$11+СВЦЭМ!$D$10+'СЕТ СН'!$I$6-'СЕТ СН'!$I$23</f>
        <v>1851.1902084200001</v>
      </c>
      <c r="R129" s="36">
        <f>SUMIFS(СВЦЭМ!$D$39:$D$782,СВЦЭМ!$A$39:$A$782,$A129,СВЦЭМ!$B$39:$B$782,R$119)+'СЕТ СН'!$I$11+СВЦЭМ!$D$10+'СЕТ СН'!$I$6-'СЕТ СН'!$I$23</f>
        <v>1837.3045697100001</v>
      </c>
      <c r="S129" s="36">
        <f>SUMIFS(СВЦЭМ!$D$39:$D$782,СВЦЭМ!$A$39:$A$782,$A129,СВЦЭМ!$B$39:$B$782,S$119)+'СЕТ СН'!$I$11+СВЦЭМ!$D$10+'СЕТ СН'!$I$6-'СЕТ СН'!$I$23</f>
        <v>1782.61780039</v>
      </c>
      <c r="T129" s="36">
        <f>SUMIFS(СВЦЭМ!$D$39:$D$782,СВЦЭМ!$A$39:$A$782,$A129,СВЦЭМ!$B$39:$B$782,T$119)+'СЕТ СН'!$I$11+СВЦЭМ!$D$10+'СЕТ СН'!$I$6-'СЕТ СН'!$I$23</f>
        <v>1667.60927558</v>
      </c>
      <c r="U129" s="36">
        <f>SUMIFS(СВЦЭМ!$D$39:$D$782,СВЦЭМ!$A$39:$A$782,$A129,СВЦЭМ!$B$39:$B$782,U$119)+'СЕТ СН'!$I$11+СВЦЭМ!$D$10+'СЕТ СН'!$I$6-'СЕТ СН'!$I$23</f>
        <v>1591.2541449299999</v>
      </c>
      <c r="V129" s="36">
        <f>SUMIFS(СВЦЭМ!$D$39:$D$782,СВЦЭМ!$A$39:$A$782,$A129,СВЦЭМ!$B$39:$B$782,V$119)+'СЕТ СН'!$I$11+СВЦЭМ!$D$10+'СЕТ СН'!$I$6-'СЕТ СН'!$I$23</f>
        <v>1586.54408588</v>
      </c>
      <c r="W129" s="36">
        <f>SUMIFS(СВЦЭМ!$D$39:$D$782,СВЦЭМ!$A$39:$A$782,$A129,СВЦЭМ!$B$39:$B$782,W$119)+'СЕТ СН'!$I$11+СВЦЭМ!$D$10+'СЕТ СН'!$I$6-'СЕТ СН'!$I$23</f>
        <v>1601.11308945</v>
      </c>
      <c r="X129" s="36">
        <f>SUMIFS(СВЦЭМ!$D$39:$D$782,СВЦЭМ!$A$39:$A$782,$A129,СВЦЭМ!$B$39:$B$782,X$119)+'СЕТ СН'!$I$11+СВЦЭМ!$D$10+'СЕТ СН'!$I$6-'СЕТ СН'!$I$23</f>
        <v>1606.06306316</v>
      </c>
      <c r="Y129" s="36">
        <f>SUMIFS(СВЦЭМ!$D$39:$D$782,СВЦЭМ!$A$39:$A$782,$A129,СВЦЭМ!$B$39:$B$782,Y$119)+'СЕТ СН'!$I$11+СВЦЭМ!$D$10+'СЕТ СН'!$I$6-'СЕТ СН'!$I$23</f>
        <v>1653.3056295199999</v>
      </c>
    </row>
    <row r="130" spans="1:25" ht="15.75" x14ac:dyDescent="0.2">
      <c r="A130" s="35">
        <f t="shared" si="3"/>
        <v>44297</v>
      </c>
      <c r="B130" s="36">
        <f>SUMIFS(СВЦЭМ!$D$39:$D$782,СВЦЭМ!$A$39:$A$782,$A130,СВЦЭМ!$B$39:$B$782,B$119)+'СЕТ СН'!$I$11+СВЦЭМ!$D$10+'СЕТ СН'!$I$6-'СЕТ СН'!$I$23</f>
        <v>1743.6812618999998</v>
      </c>
      <c r="C130" s="36">
        <f>SUMIFS(СВЦЭМ!$D$39:$D$782,СВЦЭМ!$A$39:$A$782,$A130,СВЦЭМ!$B$39:$B$782,C$119)+'СЕТ СН'!$I$11+СВЦЭМ!$D$10+'СЕТ СН'!$I$6-'СЕТ СН'!$I$23</f>
        <v>1861.2737579700001</v>
      </c>
      <c r="D130" s="36">
        <f>SUMIFS(СВЦЭМ!$D$39:$D$782,СВЦЭМ!$A$39:$A$782,$A130,СВЦЭМ!$B$39:$B$782,D$119)+'СЕТ СН'!$I$11+СВЦЭМ!$D$10+'СЕТ СН'!$I$6-'СЕТ СН'!$I$23</f>
        <v>1942.75579341</v>
      </c>
      <c r="E130" s="36">
        <f>SUMIFS(СВЦЭМ!$D$39:$D$782,СВЦЭМ!$A$39:$A$782,$A130,СВЦЭМ!$B$39:$B$782,E$119)+'СЕТ СН'!$I$11+СВЦЭМ!$D$10+'СЕТ СН'!$I$6-'СЕТ СН'!$I$23</f>
        <v>1966.7613312099998</v>
      </c>
      <c r="F130" s="36">
        <f>SUMIFS(СВЦЭМ!$D$39:$D$782,СВЦЭМ!$A$39:$A$782,$A130,СВЦЭМ!$B$39:$B$782,F$119)+'СЕТ СН'!$I$11+СВЦЭМ!$D$10+'СЕТ СН'!$I$6-'СЕТ СН'!$I$23</f>
        <v>1984.38097784</v>
      </c>
      <c r="G130" s="36">
        <f>SUMIFS(СВЦЭМ!$D$39:$D$782,СВЦЭМ!$A$39:$A$782,$A130,СВЦЭМ!$B$39:$B$782,G$119)+'СЕТ СН'!$I$11+СВЦЭМ!$D$10+'СЕТ СН'!$I$6-'СЕТ СН'!$I$23</f>
        <v>1980.4451120799999</v>
      </c>
      <c r="H130" s="36">
        <f>SUMIFS(СВЦЭМ!$D$39:$D$782,СВЦЭМ!$A$39:$A$782,$A130,СВЦЭМ!$B$39:$B$782,H$119)+'СЕТ СН'!$I$11+СВЦЭМ!$D$10+'СЕТ СН'!$I$6-'СЕТ СН'!$I$23</f>
        <v>1961.55677057</v>
      </c>
      <c r="I130" s="36">
        <f>SUMIFS(СВЦЭМ!$D$39:$D$782,СВЦЭМ!$A$39:$A$782,$A130,СВЦЭМ!$B$39:$B$782,I$119)+'СЕТ СН'!$I$11+СВЦЭМ!$D$10+'СЕТ СН'!$I$6-'СЕТ СН'!$I$23</f>
        <v>1885.1297212999998</v>
      </c>
      <c r="J130" s="36">
        <f>SUMIFS(СВЦЭМ!$D$39:$D$782,СВЦЭМ!$A$39:$A$782,$A130,СВЦЭМ!$B$39:$B$782,J$119)+'СЕТ СН'!$I$11+СВЦЭМ!$D$10+'СЕТ СН'!$I$6-'СЕТ СН'!$I$23</f>
        <v>1816.1158921000001</v>
      </c>
      <c r="K130" s="36">
        <f>SUMIFS(СВЦЭМ!$D$39:$D$782,СВЦЭМ!$A$39:$A$782,$A130,СВЦЭМ!$B$39:$B$782,K$119)+'СЕТ СН'!$I$11+СВЦЭМ!$D$10+'СЕТ СН'!$I$6-'СЕТ СН'!$I$23</f>
        <v>1741.2813504800001</v>
      </c>
      <c r="L130" s="36">
        <f>SUMIFS(СВЦЭМ!$D$39:$D$782,СВЦЭМ!$A$39:$A$782,$A130,СВЦЭМ!$B$39:$B$782,L$119)+'СЕТ СН'!$I$11+СВЦЭМ!$D$10+'СЕТ СН'!$I$6-'СЕТ СН'!$I$23</f>
        <v>1738.2603765200001</v>
      </c>
      <c r="M130" s="36">
        <f>SUMIFS(СВЦЭМ!$D$39:$D$782,СВЦЭМ!$A$39:$A$782,$A130,СВЦЭМ!$B$39:$B$782,M$119)+'СЕТ СН'!$I$11+СВЦЭМ!$D$10+'СЕТ СН'!$I$6-'СЕТ СН'!$I$23</f>
        <v>1745.1592362400002</v>
      </c>
      <c r="N130" s="36">
        <f>SUMIFS(СВЦЭМ!$D$39:$D$782,СВЦЭМ!$A$39:$A$782,$A130,СВЦЭМ!$B$39:$B$782,N$119)+'СЕТ СН'!$I$11+СВЦЭМ!$D$10+'СЕТ СН'!$I$6-'СЕТ СН'!$I$23</f>
        <v>1777.6132388800002</v>
      </c>
      <c r="O130" s="36">
        <f>SUMIFS(СВЦЭМ!$D$39:$D$782,СВЦЭМ!$A$39:$A$782,$A130,СВЦЭМ!$B$39:$B$782,O$119)+'СЕТ СН'!$I$11+СВЦЭМ!$D$10+'СЕТ СН'!$I$6-'СЕТ СН'!$I$23</f>
        <v>1809.1377951499999</v>
      </c>
      <c r="P130" s="36">
        <f>SUMIFS(СВЦЭМ!$D$39:$D$782,СВЦЭМ!$A$39:$A$782,$A130,СВЦЭМ!$B$39:$B$782,P$119)+'СЕТ СН'!$I$11+СВЦЭМ!$D$10+'СЕТ СН'!$I$6-'СЕТ СН'!$I$23</f>
        <v>1866.1985229900001</v>
      </c>
      <c r="Q130" s="36">
        <f>SUMIFS(СВЦЭМ!$D$39:$D$782,СВЦЭМ!$A$39:$A$782,$A130,СВЦЭМ!$B$39:$B$782,Q$119)+'СЕТ СН'!$I$11+СВЦЭМ!$D$10+'СЕТ СН'!$I$6-'СЕТ СН'!$I$23</f>
        <v>1899.77903014</v>
      </c>
      <c r="R130" s="36">
        <f>SUMIFS(СВЦЭМ!$D$39:$D$782,СВЦЭМ!$A$39:$A$782,$A130,СВЦЭМ!$B$39:$B$782,R$119)+'СЕТ СН'!$I$11+СВЦЭМ!$D$10+'СЕТ СН'!$I$6-'СЕТ СН'!$I$23</f>
        <v>1882.679259</v>
      </c>
      <c r="S130" s="36">
        <f>SUMIFS(СВЦЭМ!$D$39:$D$782,СВЦЭМ!$A$39:$A$782,$A130,СВЦЭМ!$B$39:$B$782,S$119)+'СЕТ СН'!$I$11+СВЦЭМ!$D$10+'СЕТ СН'!$I$6-'СЕТ СН'!$I$23</f>
        <v>1852.0045731700002</v>
      </c>
      <c r="T130" s="36">
        <f>SUMIFS(СВЦЭМ!$D$39:$D$782,СВЦЭМ!$A$39:$A$782,$A130,СВЦЭМ!$B$39:$B$782,T$119)+'СЕТ СН'!$I$11+СВЦЭМ!$D$10+'СЕТ СН'!$I$6-'СЕТ СН'!$I$23</f>
        <v>1773.0044522600001</v>
      </c>
      <c r="U130" s="36">
        <f>SUMIFS(СВЦЭМ!$D$39:$D$782,СВЦЭМ!$A$39:$A$782,$A130,СВЦЭМ!$B$39:$B$782,U$119)+'СЕТ СН'!$I$11+СВЦЭМ!$D$10+'СЕТ СН'!$I$6-'СЕТ СН'!$I$23</f>
        <v>1700.6360120300001</v>
      </c>
      <c r="V130" s="36">
        <f>SUMIFS(СВЦЭМ!$D$39:$D$782,СВЦЭМ!$A$39:$A$782,$A130,СВЦЭМ!$B$39:$B$782,V$119)+'СЕТ СН'!$I$11+СВЦЭМ!$D$10+'СЕТ СН'!$I$6-'СЕТ СН'!$I$23</f>
        <v>1677.3132781499999</v>
      </c>
      <c r="W130" s="36">
        <f>SUMIFS(СВЦЭМ!$D$39:$D$782,СВЦЭМ!$A$39:$A$782,$A130,СВЦЭМ!$B$39:$B$782,W$119)+'СЕТ СН'!$I$11+СВЦЭМ!$D$10+'СЕТ СН'!$I$6-'СЕТ СН'!$I$23</f>
        <v>1679.5528273199998</v>
      </c>
      <c r="X130" s="36">
        <f>SUMIFS(СВЦЭМ!$D$39:$D$782,СВЦЭМ!$A$39:$A$782,$A130,СВЦЭМ!$B$39:$B$782,X$119)+'СЕТ СН'!$I$11+СВЦЭМ!$D$10+'СЕТ СН'!$I$6-'СЕТ СН'!$I$23</f>
        <v>1678.7442803599997</v>
      </c>
      <c r="Y130" s="36">
        <f>SUMIFS(СВЦЭМ!$D$39:$D$782,СВЦЭМ!$A$39:$A$782,$A130,СВЦЭМ!$B$39:$B$782,Y$119)+'СЕТ СН'!$I$11+СВЦЭМ!$D$10+'СЕТ СН'!$I$6-'СЕТ СН'!$I$23</f>
        <v>1726.5833585999999</v>
      </c>
    </row>
    <row r="131" spans="1:25" ht="15.75" x14ac:dyDescent="0.2">
      <c r="A131" s="35">
        <f t="shared" si="3"/>
        <v>44298</v>
      </c>
      <c r="B131" s="36">
        <f>SUMIFS(СВЦЭМ!$D$39:$D$782,СВЦЭМ!$A$39:$A$782,$A131,СВЦЭМ!$B$39:$B$782,B$119)+'СЕТ СН'!$I$11+СВЦЭМ!$D$10+'СЕТ СН'!$I$6-'СЕТ СН'!$I$23</f>
        <v>1776.8471387899999</v>
      </c>
      <c r="C131" s="36">
        <f>SUMIFS(СВЦЭМ!$D$39:$D$782,СВЦЭМ!$A$39:$A$782,$A131,СВЦЭМ!$B$39:$B$782,C$119)+'СЕТ СН'!$I$11+СВЦЭМ!$D$10+'СЕТ СН'!$I$6-'СЕТ СН'!$I$23</f>
        <v>1845.5357108399999</v>
      </c>
      <c r="D131" s="36">
        <f>SUMIFS(СВЦЭМ!$D$39:$D$782,СВЦЭМ!$A$39:$A$782,$A131,СВЦЭМ!$B$39:$B$782,D$119)+'СЕТ СН'!$I$11+СВЦЭМ!$D$10+'СЕТ СН'!$I$6-'СЕТ СН'!$I$23</f>
        <v>1907.7448780199998</v>
      </c>
      <c r="E131" s="36">
        <f>SUMIFS(СВЦЭМ!$D$39:$D$782,СВЦЭМ!$A$39:$A$782,$A131,СВЦЭМ!$B$39:$B$782,E$119)+'СЕТ СН'!$I$11+СВЦЭМ!$D$10+'СЕТ СН'!$I$6-'СЕТ СН'!$I$23</f>
        <v>1977.6213651100002</v>
      </c>
      <c r="F131" s="36">
        <f>SUMIFS(СВЦЭМ!$D$39:$D$782,СВЦЭМ!$A$39:$A$782,$A131,СВЦЭМ!$B$39:$B$782,F$119)+'СЕТ СН'!$I$11+СВЦЭМ!$D$10+'СЕТ СН'!$I$6-'СЕТ СН'!$I$23</f>
        <v>1998.4242493299998</v>
      </c>
      <c r="G131" s="36">
        <f>SUMIFS(СВЦЭМ!$D$39:$D$782,СВЦЭМ!$A$39:$A$782,$A131,СВЦЭМ!$B$39:$B$782,G$119)+'СЕТ СН'!$I$11+СВЦЭМ!$D$10+'СЕТ СН'!$I$6-'СЕТ СН'!$I$23</f>
        <v>1970.7307364499998</v>
      </c>
      <c r="H131" s="36">
        <f>SUMIFS(СВЦЭМ!$D$39:$D$782,СВЦЭМ!$A$39:$A$782,$A131,СВЦЭМ!$B$39:$B$782,H$119)+'СЕТ СН'!$I$11+СВЦЭМ!$D$10+'СЕТ СН'!$I$6-'СЕТ СН'!$I$23</f>
        <v>1932.4870144199999</v>
      </c>
      <c r="I131" s="36">
        <f>SUMIFS(СВЦЭМ!$D$39:$D$782,СВЦЭМ!$A$39:$A$782,$A131,СВЦЭМ!$B$39:$B$782,I$119)+'СЕТ СН'!$I$11+СВЦЭМ!$D$10+'СЕТ СН'!$I$6-'СЕТ СН'!$I$23</f>
        <v>1856.64632794</v>
      </c>
      <c r="J131" s="36">
        <f>SUMIFS(СВЦЭМ!$D$39:$D$782,СВЦЭМ!$A$39:$A$782,$A131,СВЦЭМ!$B$39:$B$782,J$119)+'СЕТ СН'!$I$11+СВЦЭМ!$D$10+'СЕТ СН'!$I$6-'СЕТ СН'!$I$23</f>
        <v>1783.02148644</v>
      </c>
      <c r="K131" s="36">
        <f>SUMIFS(СВЦЭМ!$D$39:$D$782,СВЦЭМ!$A$39:$A$782,$A131,СВЦЭМ!$B$39:$B$782,K$119)+'СЕТ СН'!$I$11+СВЦЭМ!$D$10+'СЕТ СН'!$I$6-'СЕТ СН'!$I$23</f>
        <v>1733.5396873199998</v>
      </c>
      <c r="L131" s="36">
        <f>SUMIFS(СВЦЭМ!$D$39:$D$782,СВЦЭМ!$A$39:$A$782,$A131,СВЦЭМ!$B$39:$B$782,L$119)+'СЕТ СН'!$I$11+СВЦЭМ!$D$10+'СЕТ СН'!$I$6-'СЕТ СН'!$I$23</f>
        <v>1726.2852050299998</v>
      </c>
      <c r="M131" s="36">
        <f>SUMIFS(СВЦЭМ!$D$39:$D$782,СВЦЭМ!$A$39:$A$782,$A131,СВЦЭМ!$B$39:$B$782,M$119)+'СЕТ СН'!$I$11+СВЦЭМ!$D$10+'СЕТ СН'!$I$6-'СЕТ СН'!$I$23</f>
        <v>1737.23338388</v>
      </c>
      <c r="N131" s="36">
        <f>SUMIFS(СВЦЭМ!$D$39:$D$782,СВЦЭМ!$A$39:$A$782,$A131,СВЦЭМ!$B$39:$B$782,N$119)+'СЕТ СН'!$I$11+СВЦЭМ!$D$10+'СЕТ СН'!$I$6-'СЕТ СН'!$I$23</f>
        <v>1762.5392050599999</v>
      </c>
      <c r="O131" s="36">
        <f>SUMIFS(СВЦЭМ!$D$39:$D$782,СВЦЭМ!$A$39:$A$782,$A131,СВЦЭМ!$B$39:$B$782,O$119)+'СЕТ СН'!$I$11+СВЦЭМ!$D$10+'СЕТ СН'!$I$6-'СЕТ СН'!$I$23</f>
        <v>1807.71553782</v>
      </c>
      <c r="P131" s="36">
        <f>SUMIFS(СВЦЭМ!$D$39:$D$782,СВЦЭМ!$A$39:$A$782,$A131,СВЦЭМ!$B$39:$B$782,P$119)+'СЕТ СН'!$I$11+СВЦЭМ!$D$10+'СЕТ СН'!$I$6-'СЕТ СН'!$I$23</f>
        <v>1851.8925018499999</v>
      </c>
      <c r="Q131" s="36">
        <f>SUMIFS(СВЦЭМ!$D$39:$D$782,СВЦЭМ!$A$39:$A$782,$A131,СВЦЭМ!$B$39:$B$782,Q$119)+'СЕТ СН'!$I$11+СВЦЭМ!$D$10+'СЕТ СН'!$I$6-'СЕТ СН'!$I$23</f>
        <v>1874.8337565100001</v>
      </c>
      <c r="R131" s="36">
        <f>SUMIFS(СВЦЭМ!$D$39:$D$782,СВЦЭМ!$A$39:$A$782,$A131,СВЦЭМ!$B$39:$B$782,R$119)+'СЕТ СН'!$I$11+СВЦЭМ!$D$10+'СЕТ СН'!$I$6-'СЕТ СН'!$I$23</f>
        <v>1865.6991932800001</v>
      </c>
      <c r="S131" s="36">
        <f>SUMIFS(СВЦЭМ!$D$39:$D$782,СВЦЭМ!$A$39:$A$782,$A131,СВЦЭМ!$B$39:$B$782,S$119)+'СЕТ СН'!$I$11+СВЦЭМ!$D$10+'СЕТ СН'!$I$6-'СЕТ СН'!$I$23</f>
        <v>1844.8658459899998</v>
      </c>
      <c r="T131" s="36">
        <f>SUMIFS(СВЦЭМ!$D$39:$D$782,СВЦЭМ!$A$39:$A$782,$A131,СВЦЭМ!$B$39:$B$782,T$119)+'СЕТ СН'!$I$11+СВЦЭМ!$D$10+'СЕТ СН'!$I$6-'СЕТ СН'!$I$23</f>
        <v>1757.83792503</v>
      </c>
      <c r="U131" s="36">
        <f>SUMIFS(СВЦЭМ!$D$39:$D$782,СВЦЭМ!$A$39:$A$782,$A131,СВЦЭМ!$B$39:$B$782,U$119)+'СЕТ СН'!$I$11+СВЦЭМ!$D$10+'СЕТ СН'!$I$6-'СЕТ СН'!$I$23</f>
        <v>1702.5375798199998</v>
      </c>
      <c r="V131" s="36">
        <f>SUMIFS(СВЦЭМ!$D$39:$D$782,СВЦЭМ!$A$39:$A$782,$A131,СВЦЭМ!$B$39:$B$782,V$119)+'СЕТ СН'!$I$11+СВЦЭМ!$D$10+'СЕТ СН'!$I$6-'СЕТ СН'!$I$23</f>
        <v>1686.4296795099999</v>
      </c>
      <c r="W131" s="36">
        <f>SUMIFS(СВЦЭМ!$D$39:$D$782,СВЦЭМ!$A$39:$A$782,$A131,СВЦЭМ!$B$39:$B$782,W$119)+'СЕТ СН'!$I$11+СВЦЭМ!$D$10+'СЕТ СН'!$I$6-'СЕТ СН'!$I$23</f>
        <v>1680.1074460999998</v>
      </c>
      <c r="X131" s="36">
        <f>SUMIFS(СВЦЭМ!$D$39:$D$782,СВЦЭМ!$A$39:$A$782,$A131,СВЦЭМ!$B$39:$B$782,X$119)+'СЕТ СН'!$I$11+СВЦЭМ!$D$10+'СЕТ СН'!$I$6-'СЕТ СН'!$I$23</f>
        <v>1698.9637086399998</v>
      </c>
      <c r="Y131" s="36">
        <f>SUMIFS(СВЦЭМ!$D$39:$D$782,СВЦЭМ!$A$39:$A$782,$A131,СВЦЭМ!$B$39:$B$782,Y$119)+'СЕТ СН'!$I$11+СВЦЭМ!$D$10+'СЕТ СН'!$I$6-'СЕТ СН'!$I$23</f>
        <v>1745.7038150099997</v>
      </c>
    </row>
    <row r="132" spans="1:25" ht="15.75" x14ac:dyDescent="0.2">
      <c r="A132" s="35">
        <f t="shared" si="3"/>
        <v>44299</v>
      </c>
      <c r="B132" s="36">
        <f>SUMIFS(СВЦЭМ!$D$39:$D$782,СВЦЭМ!$A$39:$A$782,$A132,СВЦЭМ!$B$39:$B$782,B$119)+'СЕТ СН'!$I$11+СВЦЭМ!$D$10+'СЕТ СН'!$I$6-'СЕТ СН'!$I$23</f>
        <v>1832.5415239099998</v>
      </c>
      <c r="C132" s="36">
        <f>SUMIFS(СВЦЭМ!$D$39:$D$782,СВЦЭМ!$A$39:$A$782,$A132,СВЦЭМ!$B$39:$B$782,C$119)+'СЕТ СН'!$I$11+СВЦЭМ!$D$10+'СЕТ СН'!$I$6-'СЕТ СН'!$I$23</f>
        <v>1897.3861052900002</v>
      </c>
      <c r="D132" s="36">
        <f>SUMIFS(СВЦЭМ!$D$39:$D$782,СВЦЭМ!$A$39:$A$782,$A132,СВЦЭМ!$B$39:$B$782,D$119)+'СЕТ СН'!$I$11+СВЦЭМ!$D$10+'СЕТ СН'!$I$6-'СЕТ СН'!$I$23</f>
        <v>1925.1061681000001</v>
      </c>
      <c r="E132" s="36">
        <f>SUMIFS(СВЦЭМ!$D$39:$D$782,СВЦЭМ!$A$39:$A$782,$A132,СВЦЭМ!$B$39:$B$782,E$119)+'СЕТ СН'!$I$11+СВЦЭМ!$D$10+'СЕТ СН'!$I$6-'СЕТ СН'!$I$23</f>
        <v>1937.6849862899999</v>
      </c>
      <c r="F132" s="36">
        <f>SUMIFS(СВЦЭМ!$D$39:$D$782,СВЦЭМ!$A$39:$A$782,$A132,СВЦЭМ!$B$39:$B$782,F$119)+'СЕТ СН'!$I$11+СВЦЭМ!$D$10+'СЕТ СН'!$I$6-'СЕТ СН'!$I$23</f>
        <v>1949.2022278999998</v>
      </c>
      <c r="G132" s="36">
        <f>SUMIFS(СВЦЭМ!$D$39:$D$782,СВЦЭМ!$A$39:$A$782,$A132,СВЦЭМ!$B$39:$B$782,G$119)+'СЕТ СН'!$I$11+СВЦЭМ!$D$10+'СЕТ СН'!$I$6-'СЕТ СН'!$I$23</f>
        <v>1924.6916462300001</v>
      </c>
      <c r="H132" s="36">
        <f>SUMIFS(СВЦЭМ!$D$39:$D$782,СВЦЭМ!$A$39:$A$782,$A132,СВЦЭМ!$B$39:$B$782,H$119)+'СЕТ СН'!$I$11+СВЦЭМ!$D$10+'СЕТ СН'!$I$6-'СЕТ СН'!$I$23</f>
        <v>1880.20608679</v>
      </c>
      <c r="I132" s="36">
        <f>SUMIFS(СВЦЭМ!$D$39:$D$782,СВЦЭМ!$A$39:$A$782,$A132,СВЦЭМ!$B$39:$B$782,I$119)+'СЕТ СН'!$I$11+СВЦЭМ!$D$10+'СЕТ СН'!$I$6-'СЕТ СН'!$I$23</f>
        <v>1824.59987125</v>
      </c>
      <c r="J132" s="36">
        <f>SUMIFS(СВЦЭМ!$D$39:$D$782,СВЦЭМ!$A$39:$A$782,$A132,СВЦЭМ!$B$39:$B$782,J$119)+'СЕТ СН'!$I$11+СВЦЭМ!$D$10+'СЕТ СН'!$I$6-'СЕТ СН'!$I$23</f>
        <v>1792.8584966799999</v>
      </c>
      <c r="K132" s="36">
        <f>SUMIFS(СВЦЭМ!$D$39:$D$782,СВЦЭМ!$A$39:$A$782,$A132,СВЦЭМ!$B$39:$B$782,K$119)+'СЕТ СН'!$I$11+СВЦЭМ!$D$10+'СЕТ СН'!$I$6-'СЕТ СН'!$I$23</f>
        <v>1765.7501609400001</v>
      </c>
      <c r="L132" s="36">
        <f>SUMIFS(СВЦЭМ!$D$39:$D$782,СВЦЭМ!$A$39:$A$782,$A132,СВЦЭМ!$B$39:$B$782,L$119)+'СЕТ СН'!$I$11+СВЦЭМ!$D$10+'СЕТ СН'!$I$6-'СЕТ СН'!$I$23</f>
        <v>1774.1757008199997</v>
      </c>
      <c r="M132" s="36">
        <f>SUMIFS(СВЦЭМ!$D$39:$D$782,СВЦЭМ!$A$39:$A$782,$A132,СВЦЭМ!$B$39:$B$782,M$119)+'СЕТ СН'!$I$11+СВЦЭМ!$D$10+'СЕТ СН'!$I$6-'СЕТ СН'!$I$23</f>
        <v>1780.2319929199998</v>
      </c>
      <c r="N132" s="36">
        <f>SUMIFS(СВЦЭМ!$D$39:$D$782,СВЦЭМ!$A$39:$A$782,$A132,СВЦЭМ!$B$39:$B$782,N$119)+'СЕТ СН'!$I$11+СВЦЭМ!$D$10+'СЕТ СН'!$I$6-'СЕТ СН'!$I$23</f>
        <v>1794.5628430500001</v>
      </c>
      <c r="O132" s="36">
        <f>SUMIFS(СВЦЭМ!$D$39:$D$782,СВЦЭМ!$A$39:$A$782,$A132,СВЦЭМ!$B$39:$B$782,O$119)+'СЕТ СН'!$I$11+СВЦЭМ!$D$10+'СЕТ СН'!$I$6-'СЕТ СН'!$I$23</f>
        <v>1828.6020482899999</v>
      </c>
      <c r="P132" s="36">
        <f>SUMIFS(СВЦЭМ!$D$39:$D$782,СВЦЭМ!$A$39:$A$782,$A132,СВЦЭМ!$B$39:$B$782,P$119)+'СЕТ СН'!$I$11+СВЦЭМ!$D$10+'СЕТ СН'!$I$6-'СЕТ СН'!$I$23</f>
        <v>1876.9567536700001</v>
      </c>
      <c r="Q132" s="36">
        <f>SUMIFS(СВЦЭМ!$D$39:$D$782,СВЦЭМ!$A$39:$A$782,$A132,СВЦЭМ!$B$39:$B$782,Q$119)+'СЕТ СН'!$I$11+СВЦЭМ!$D$10+'СЕТ СН'!$I$6-'СЕТ СН'!$I$23</f>
        <v>1898.5164737199998</v>
      </c>
      <c r="R132" s="36">
        <f>SUMIFS(СВЦЭМ!$D$39:$D$782,СВЦЭМ!$A$39:$A$782,$A132,СВЦЭМ!$B$39:$B$782,R$119)+'СЕТ СН'!$I$11+СВЦЭМ!$D$10+'СЕТ СН'!$I$6-'СЕТ СН'!$I$23</f>
        <v>1886.1418433600002</v>
      </c>
      <c r="S132" s="36">
        <f>SUMIFS(СВЦЭМ!$D$39:$D$782,СВЦЭМ!$A$39:$A$782,$A132,СВЦЭМ!$B$39:$B$782,S$119)+'СЕТ СН'!$I$11+СВЦЭМ!$D$10+'СЕТ СН'!$I$6-'СЕТ СН'!$I$23</f>
        <v>1868.2134053599998</v>
      </c>
      <c r="T132" s="36">
        <f>SUMIFS(СВЦЭМ!$D$39:$D$782,СВЦЭМ!$A$39:$A$782,$A132,СВЦЭМ!$B$39:$B$782,T$119)+'СЕТ СН'!$I$11+СВЦЭМ!$D$10+'СЕТ СН'!$I$6-'СЕТ СН'!$I$23</f>
        <v>1800.8395113000001</v>
      </c>
      <c r="U132" s="36">
        <f>SUMIFS(СВЦЭМ!$D$39:$D$782,СВЦЭМ!$A$39:$A$782,$A132,СВЦЭМ!$B$39:$B$782,U$119)+'СЕТ СН'!$I$11+СВЦЭМ!$D$10+'СЕТ СН'!$I$6-'СЕТ СН'!$I$23</f>
        <v>1740.06236059</v>
      </c>
      <c r="V132" s="36">
        <f>SUMIFS(СВЦЭМ!$D$39:$D$782,СВЦЭМ!$A$39:$A$782,$A132,СВЦЭМ!$B$39:$B$782,V$119)+'СЕТ СН'!$I$11+СВЦЭМ!$D$10+'СЕТ СН'!$I$6-'СЕТ СН'!$I$23</f>
        <v>1707.0089506499999</v>
      </c>
      <c r="W132" s="36">
        <f>SUMIFS(СВЦЭМ!$D$39:$D$782,СВЦЭМ!$A$39:$A$782,$A132,СВЦЭМ!$B$39:$B$782,W$119)+'СЕТ СН'!$I$11+СВЦЭМ!$D$10+'СЕТ СН'!$I$6-'СЕТ СН'!$I$23</f>
        <v>1729.6547725699997</v>
      </c>
      <c r="X132" s="36">
        <f>SUMIFS(СВЦЭМ!$D$39:$D$782,СВЦЭМ!$A$39:$A$782,$A132,СВЦЭМ!$B$39:$B$782,X$119)+'СЕТ СН'!$I$11+СВЦЭМ!$D$10+'СЕТ СН'!$I$6-'СЕТ СН'!$I$23</f>
        <v>1768.1568888500001</v>
      </c>
      <c r="Y132" s="36">
        <f>SUMIFS(СВЦЭМ!$D$39:$D$782,СВЦЭМ!$A$39:$A$782,$A132,СВЦЭМ!$B$39:$B$782,Y$119)+'СЕТ СН'!$I$11+СВЦЭМ!$D$10+'СЕТ СН'!$I$6-'СЕТ СН'!$I$23</f>
        <v>1829.16940823</v>
      </c>
    </row>
    <row r="133" spans="1:25" ht="15.75" x14ac:dyDescent="0.2">
      <c r="A133" s="35">
        <f t="shared" si="3"/>
        <v>44300</v>
      </c>
      <c r="B133" s="36">
        <f>SUMIFS(СВЦЭМ!$D$39:$D$782,СВЦЭМ!$A$39:$A$782,$A133,СВЦЭМ!$B$39:$B$782,B$119)+'СЕТ СН'!$I$11+СВЦЭМ!$D$10+'СЕТ СН'!$I$6-'СЕТ СН'!$I$23</f>
        <v>1859.1797565900001</v>
      </c>
      <c r="C133" s="36">
        <f>SUMIFS(СВЦЭМ!$D$39:$D$782,СВЦЭМ!$A$39:$A$782,$A133,СВЦЭМ!$B$39:$B$782,C$119)+'СЕТ СН'!$I$11+СВЦЭМ!$D$10+'СЕТ СН'!$I$6-'СЕТ СН'!$I$23</f>
        <v>1940.0653214499998</v>
      </c>
      <c r="D133" s="36">
        <f>SUMIFS(СВЦЭМ!$D$39:$D$782,СВЦЭМ!$A$39:$A$782,$A133,СВЦЭМ!$B$39:$B$782,D$119)+'СЕТ СН'!$I$11+СВЦЭМ!$D$10+'СЕТ СН'!$I$6-'СЕТ СН'!$I$23</f>
        <v>1994.6397733099998</v>
      </c>
      <c r="E133" s="36">
        <f>SUMIFS(СВЦЭМ!$D$39:$D$782,СВЦЭМ!$A$39:$A$782,$A133,СВЦЭМ!$B$39:$B$782,E$119)+'СЕТ СН'!$I$11+СВЦЭМ!$D$10+'СЕТ СН'!$I$6-'СЕТ СН'!$I$23</f>
        <v>2001.7409376699998</v>
      </c>
      <c r="F133" s="36">
        <f>SUMIFS(СВЦЭМ!$D$39:$D$782,СВЦЭМ!$A$39:$A$782,$A133,СВЦЭМ!$B$39:$B$782,F$119)+'СЕТ СН'!$I$11+СВЦЭМ!$D$10+'СЕТ СН'!$I$6-'СЕТ СН'!$I$23</f>
        <v>2014.830708</v>
      </c>
      <c r="G133" s="36">
        <f>SUMIFS(СВЦЭМ!$D$39:$D$782,СВЦЭМ!$A$39:$A$782,$A133,СВЦЭМ!$B$39:$B$782,G$119)+'СЕТ СН'!$I$11+СВЦЭМ!$D$10+'СЕТ СН'!$I$6-'СЕТ СН'!$I$23</f>
        <v>1998.6376720499998</v>
      </c>
      <c r="H133" s="36">
        <f>SUMIFS(СВЦЭМ!$D$39:$D$782,СВЦЭМ!$A$39:$A$782,$A133,СВЦЭМ!$B$39:$B$782,H$119)+'СЕТ СН'!$I$11+СВЦЭМ!$D$10+'СЕТ СН'!$I$6-'СЕТ СН'!$I$23</f>
        <v>1956.0231026599999</v>
      </c>
      <c r="I133" s="36">
        <f>SUMIFS(СВЦЭМ!$D$39:$D$782,СВЦЭМ!$A$39:$A$782,$A133,СВЦЭМ!$B$39:$B$782,I$119)+'СЕТ СН'!$I$11+СВЦЭМ!$D$10+'СЕТ СН'!$I$6-'СЕТ СН'!$I$23</f>
        <v>1895.8250173699998</v>
      </c>
      <c r="J133" s="36">
        <f>SUMIFS(СВЦЭМ!$D$39:$D$782,СВЦЭМ!$A$39:$A$782,$A133,СВЦЭМ!$B$39:$B$782,J$119)+'СЕТ СН'!$I$11+СВЦЭМ!$D$10+'СЕТ СН'!$I$6-'СЕТ СН'!$I$23</f>
        <v>1826.9918005599998</v>
      </c>
      <c r="K133" s="36">
        <f>SUMIFS(СВЦЭМ!$D$39:$D$782,СВЦЭМ!$A$39:$A$782,$A133,СВЦЭМ!$B$39:$B$782,K$119)+'СЕТ СН'!$I$11+СВЦЭМ!$D$10+'СЕТ СН'!$I$6-'СЕТ СН'!$I$23</f>
        <v>1761.5935578499998</v>
      </c>
      <c r="L133" s="36">
        <f>SUMIFS(СВЦЭМ!$D$39:$D$782,СВЦЭМ!$A$39:$A$782,$A133,СВЦЭМ!$B$39:$B$782,L$119)+'СЕТ СН'!$I$11+СВЦЭМ!$D$10+'СЕТ СН'!$I$6-'СЕТ СН'!$I$23</f>
        <v>1756.0370472700001</v>
      </c>
      <c r="M133" s="36">
        <f>SUMIFS(СВЦЭМ!$D$39:$D$782,СВЦЭМ!$A$39:$A$782,$A133,СВЦЭМ!$B$39:$B$782,M$119)+'СЕТ СН'!$I$11+СВЦЭМ!$D$10+'СЕТ СН'!$I$6-'СЕТ СН'!$I$23</f>
        <v>1764.5359939999998</v>
      </c>
      <c r="N133" s="36">
        <f>SUMIFS(СВЦЭМ!$D$39:$D$782,СВЦЭМ!$A$39:$A$782,$A133,СВЦЭМ!$B$39:$B$782,N$119)+'СЕТ СН'!$I$11+СВЦЭМ!$D$10+'СЕТ СН'!$I$6-'СЕТ СН'!$I$23</f>
        <v>1796.2894708200001</v>
      </c>
      <c r="O133" s="36">
        <f>SUMIFS(СВЦЭМ!$D$39:$D$782,СВЦЭМ!$A$39:$A$782,$A133,СВЦЭМ!$B$39:$B$782,O$119)+'СЕТ СН'!$I$11+СВЦЭМ!$D$10+'СЕТ СН'!$I$6-'СЕТ СН'!$I$23</f>
        <v>1829.4188023400002</v>
      </c>
      <c r="P133" s="36">
        <f>SUMIFS(СВЦЭМ!$D$39:$D$782,СВЦЭМ!$A$39:$A$782,$A133,СВЦЭМ!$B$39:$B$782,P$119)+'СЕТ СН'!$I$11+СВЦЭМ!$D$10+'СЕТ СН'!$I$6-'СЕТ СН'!$I$23</f>
        <v>1876.41131189</v>
      </c>
      <c r="Q133" s="36">
        <f>SUMIFS(СВЦЭМ!$D$39:$D$782,СВЦЭМ!$A$39:$A$782,$A133,СВЦЭМ!$B$39:$B$782,Q$119)+'СЕТ СН'!$I$11+СВЦЭМ!$D$10+'СЕТ СН'!$I$6-'СЕТ СН'!$I$23</f>
        <v>1906.0034449499999</v>
      </c>
      <c r="R133" s="36">
        <f>SUMIFS(СВЦЭМ!$D$39:$D$782,СВЦЭМ!$A$39:$A$782,$A133,СВЦЭМ!$B$39:$B$782,R$119)+'СЕТ СН'!$I$11+СВЦЭМ!$D$10+'СЕТ СН'!$I$6-'СЕТ СН'!$I$23</f>
        <v>1885.8411068199998</v>
      </c>
      <c r="S133" s="36">
        <f>SUMIFS(СВЦЭМ!$D$39:$D$782,СВЦЭМ!$A$39:$A$782,$A133,СВЦЭМ!$B$39:$B$782,S$119)+'СЕТ СН'!$I$11+СВЦЭМ!$D$10+'СЕТ СН'!$I$6-'СЕТ СН'!$I$23</f>
        <v>1861.66750366</v>
      </c>
      <c r="T133" s="36">
        <f>SUMIFS(СВЦЭМ!$D$39:$D$782,СВЦЭМ!$A$39:$A$782,$A133,СВЦЭМ!$B$39:$B$782,T$119)+'СЕТ СН'!$I$11+СВЦЭМ!$D$10+'СЕТ СН'!$I$6-'СЕТ СН'!$I$23</f>
        <v>1794.5720004499999</v>
      </c>
      <c r="U133" s="36">
        <f>SUMIFS(СВЦЭМ!$D$39:$D$782,СВЦЭМ!$A$39:$A$782,$A133,СВЦЭМ!$B$39:$B$782,U$119)+'СЕТ СН'!$I$11+СВЦЭМ!$D$10+'СЕТ СН'!$I$6-'СЕТ СН'!$I$23</f>
        <v>1735.9625268099999</v>
      </c>
      <c r="V133" s="36">
        <f>SUMIFS(СВЦЭМ!$D$39:$D$782,СВЦЭМ!$A$39:$A$782,$A133,СВЦЭМ!$B$39:$B$782,V$119)+'СЕТ СН'!$I$11+СВЦЭМ!$D$10+'СЕТ СН'!$I$6-'СЕТ СН'!$I$23</f>
        <v>1700.4607155099998</v>
      </c>
      <c r="W133" s="36">
        <f>SUMIFS(СВЦЭМ!$D$39:$D$782,СВЦЭМ!$A$39:$A$782,$A133,СВЦЭМ!$B$39:$B$782,W$119)+'СЕТ СН'!$I$11+СВЦЭМ!$D$10+'СЕТ СН'!$I$6-'СЕТ СН'!$I$23</f>
        <v>1713.2439289099998</v>
      </c>
      <c r="X133" s="36">
        <f>SUMIFS(СВЦЭМ!$D$39:$D$782,СВЦЭМ!$A$39:$A$782,$A133,СВЦЭМ!$B$39:$B$782,X$119)+'СЕТ СН'!$I$11+СВЦЭМ!$D$10+'СЕТ СН'!$I$6-'СЕТ СН'!$I$23</f>
        <v>1745.51915422</v>
      </c>
      <c r="Y133" s="36">
        <f>SUMIFS(СВЦЭМ!$D$39:$D$782,СВЦЭМ!$A$39:$A$782,$A133,СВЦЭМ!$B$39:$B$782,Y$119)+'СЕТ СН'!$I$11+СВЦЭМ!$D$10+'СЕТ СН'!$I$6-'СЕТ СН'!$I$23</f>
        <v>1795.5340336899999</v>
      </c>
    </row>
    <row r="134" spans="1:25" ht="15.75" x14ac:dyDescent="0.2">
      <c r="A134" s="35">
        <f t="shared" si="3"/>
        <v>44301</v>
      </c>
      <c r="B134" s="36">
        <f>SUMIFS(СВЦЭМ!$D$39:$D$782,СВЦЭМ!$A$39:$A$782,$A134,СВЦЭМ!$B$39:$B$782,B$119)+'СЕТ СН'!$I$11+СВЦЭМ!$D$10+'СЕТ СН'!$I$6-'СЕТ СН'!$I$23</f>
        <v>1825.3015040199998</v>
      </c>
      <c r="C134" s="36">
        <f>SUMIFS(СВЦЭМ!$D$39:$D$782,СВЦЭМ!$A$39:$A$782,$A134,СВЦЭМ!$B$39:$B$782,C$119)+'СЕТ СН'!$I$11+СВЦЭМ!$D$10+'СЕТ СН'!$I$6-'СЕТ СН'!$I$23</f>
        <v>1916.8105462499998</v>
      </c>
      <c r="D134" s="36">
        <f>SUMIFS(СВЦЭМ!$D$39:$D$782,СВЦЭМ!$A$39:$A$782,$A134,СВЦЭМ!$B$39:$B$782,D$119)+'СЕТ СН'!$I$11+СВЦЭМ!$D$10+'СЕТ СН'!$I$6-'СЕТ СН'!$I$23</f>
        <v>1983.4237401400001</v>
      </c>
      <c r="E134" s="36">
        <f>SUMIFS(СВЦЭМ!$D$39:$D$782,СВЦЭМ!$A$39:$A$782,$A134,СВЦЭМ!$B$39:$B$782,E$119)+'СЕТ СН'!$I$11+СВЦЭМ!$D$10+'СЕТ СН'!$I$6-'СЕТ СН'!$I$23</f>
        <v>1990.1722340000001</v>
      </c>
      <c r="F134" s="36">
        <f>SUMIFS(СВЦЭМ!$D$39:$D$782,СВЦЭМ!$A$39:$A$782,$A134,СВЦЭМ!$B$39:$B$782,F$119)+'СЕТ СН'!$I$11+СВЦЭМ!$D$10+'СЕТ СН'!$I$6-'СЕТ СН'!$I$23</f>
        <v>1999.9973575999998</v>
      </c>
      <c r="G134" s="36">
        <f>SUMIFS(СВЦЭМ!$D$39:$D$782,СВЦЭМ!$A$39:$A$782,$A134,СВЦЭМ!$B$39:$B$782,G$119)+'СЕТ СН'!$I$11+СВЦЭМ!$D$10+'СЕТ СН'!$I$6-'СЕТ СН'!$I$23</f>
        <v>1974.81040975</v>
      </c>
      <c r="H134" s="36">
        <f>SUMIFS(СВЦЭМ!$D$39:$D$782,СВЦЭМ!$A$39:$A$782,$A134,СВЦЭМ!$B$39:$B$782,H$119)+'СЕТ СН'!$I$11+СВЦЭМ!$D$10+'СЕТ СН'!$I$6-'СЕТ СН'!$I$23</f>
        <v>1915.2075783499999</v>
      </c>
      <c r="I134" s="36">
        <f>SUMIFS(СВЦЭМ!$D$39:$D$782,СВЦЭМ!$A$39:$A$782,$A134,СВЦЭМ!$B$39:$B$782,I$119)+'СЕТ СН'!$I$11+СВЦЭМ!$D$10+'СЕТ СН'!$I$6-'СЕТ СН'!$I$23</f>
        <v>1841.50918215</v>
      </c>
      <c r="J134" s="36">
        <f>SUMIFS(СВЦЭМ!$D$39:$D$782,СВЦЭМ!$A$39:$A$782,$A134,СВЦЭМ!$B$39:$B$782,J$119)+'СЕТ СН'!$I$11+СВЦЭМ!$D$10+'СЕТ СН'!$I$6-'СЕТ СН'!$I$23</f>
        <v>1787.39370418</v>
      </c>
      <c r="K134" s="36">
        <f>SUMIFS(СВЦЭМ!$D$39:$D$782,СВЦЭМ!$A$39:$A$782,$A134,СВЦЭМ!$B$39:$B$782,K$119)+'СЕТ СН'!$I$11+СВЦЭМ!$D$10+'СЕТ СН'!$I$6-'СЕТ СН'!$I$23</f>
        <v>1743.1213745</v>
      </c>
      <c r="L134" s="36">
        <f>SUMIFS(СВЦЭМ!$D$39:$D$782,СВЦЭМ!$A$39:$A$782,$A134,СВЦЭМ!$B$39:$B$782,L$119)+'СЕТ СН'!$I$11+СВЦЭМ!$D$10+'СЕТ СН'!$I$6-'СЕТ СН'!$I$23</f>
        <v>1769.7891948800002</v>
      </c>
      <c r="M134" s="36">
        <f>SUMIFS(СВЦЭМ!$D$39:$D$782,СВЦЭМ!$A$39:$A$782,$A134,СВЦЭМ!$B$39:$B$782,M$119)+'СЕТ СН'!$I$11+СВЦЭМ!$D$10+'СЕТ СН'!$I$6-'СЕТ СН'!$I$23</f>
        <v>1754.6393460999998</v>
      </c>
      <c r="N134" s="36">
        <f>SUMIFS(СВЦЭМ!$D$39:$D$782,СВЦЭМ!$A$39:$A$782,$A134,СВЦЭМ!$B$39:$B$782,N$119)+'СЕТ СН'!$I$11+СВЦЭМ!$D$10+'СЕТ СН'!$I$6-'СЕТ СН'!$I$23</f>
        <v>1781.3969790800002</v>
      </c>
      <c r="O134" s="36">
        <f>SUMIFS(СВЦЭМ!$D$39:$D$782,СВЦЭМ!$A$39:$A$782,$A134,СВЦЭМ!$B$39:$B$782,O$119)+'СЕТ СН'!$I$11+СВЦЭМ!$D$10+'СЕТ СН'!$I$6-'СЕТ СН'!$I$23</f>
        <v>1827.8898012700001</v>
      </c>
      <c r="P134" s="36">
        <f>SUMIFS(СВЦЭМ!$D$39:$D$782,СВЦЭМ!$A$39:$A$782,$A134,СВЦЭМ!$B$39:$B$782,P$119)+'СЕТ СН'!$I$11+СВЦЭМ!$D$10+'СЕТ СН'!$I$6-'СЕТ СН'!$I$23</f>
        <v>1874.5939169499998</v>
      </c>
      <c r="Q134" s="36">
        <f>SUMIFS(СВЦЭМ!$D$39:$D$782,СВЦЭМ!$A$39:$A$782,$A134,СВЦЭМ!$B$39:$B$782,Q$119)+'СЕТ СН'!$I$11+СВЦЭМ!$D$10+'СЕТ СН'!$I$6-'СЕТ СН'!$I$23</f>
        <v>1891.53987104</v>
      </c>
      <c r="R134" s="36">
        <f>SUMIFS(СВЦЭМ!$D$39:$D$782,СВЦЭМ!$A$39:$A$782,$A134,СВЦЭМ!$B$39:$B$782,R$119)+'СЕТ СН'!$I$11+СВЦЭМ!$D$10+'СЕТ СН'!$I$6-'СЕТ СН'!$I$23</f>
        <v>1872.4867397100002</v>
      </c>
      <c r="S134" s="36">
        <f>SUMIFS(СВЦЭМ!$D$39:$D$782,СВЦЭМ!$A$39:$A$782,$A134,СВЦЭМ!$B$39:$B$782,S$119)+'СЕТ СН'!$I$11+СВЦЭМ!$D$10+'СЕТ СН'!$I$6-'СЕТ СН'!$I$23</f>
        <v>1857.6248806099998</v>
      </c>
      <c r="T134" s="36">
        <f>SUMIFS(СВЦЭМ!$D$39:$D$782,СВЦЭМ!$A$39:$A$782,$A134,СВЦЭМ!$B$39:$B$782,T$119)+'СЕТ СН'!$I$11+СВЦЭМ!$D$10+'СЕТ СН'!$I$6-'СЕТ СН'!$I$23</f>
        <v>1771.0242610400001</v>
      </c>
      <c r="U134" s="36">
        <f>SUMIFS(СВЦЭМ!$D$39:$D$782,СВЦЭМ!$A$39:$A$782,$A134,СВЦЭМ!$B$39:$B$782,U$119)+'СЕТ СН'!$I$11+СВЦЭМ!$D$10+'СЕТ СН'!$I$6-'СЕТ СН'!$I$23</f>
        <v>1709.4339888700001</v>
      </c>
      <c r="V134" s="36">
        <f>SUMIFS(СВЦЭМ!$D$39:$D$782,СВЦЭМ!$A$39:$A$782,$A134,СВЦЭМ!$B$39:$B$782,V$119)+'СЕТ СН'!$I$11+СВЦЭМ!$D$10+'СЕТ СН'!$I$6-'СЕТ СН'!$I$23</f>
        <v>1666.3347490000001</v>
      </c>
      <c r="W134" s="36">
        <f>SUMIFS(СВЦЭМ!$D$39:$D$782,СВЦЭМ!$A$39:$A$782,$A134,СВЦЭМ!$B$39:$B$782,W$119)+'СЕТ СН'!$I$11+СВЦЭМ!$D$10+'СЕТ СН'!$I$6-'СЕТ СН'!$I$23</f>
        <v>1674.25793613</v>
      </c>
      <c r="X134" s="36">
        <f>SUMIFS(СВЦЭМ!$D$39:$D$782,СВЦЭМ!$A$39:$A$782,$A134,СВЦЭМ!$B$39:$B$782,X$119)+'СЕТ СН'!$I$11+СВЦЭМ!$D$10+'СЕТ СН'!$I$6-'СЕТ СН'!$I$23</f>
        <v>1703.5603322900001</v>
      </c>
      <c r="Y134" s="36">
        <f>SUMIFS(СВЦЭМ!$D$39:$D$782,СВЦЭМ!$A$39:$A$782,$A134,СВЦЭМ!$B$39:$B$782,Y$119)+'СЕТ СН'!$I$11+СВЦЭМ!$D$10+'СЕТ СН'!$I$6-'СЕТ СН'!$I$23</f>
        <v>1772.4505982199998</v>
      </c>
    </row>
    <row r="135" spans="1:25" ht="15.75" x14ac:dyDescent="0.2">
      <c r="A135" s="35">
        <f t="shared" si="3"/>
        <v>44302</v>
      </c>
      <c r="B135" s="36">
        <f>SUMIFS(СВЦЭМ!$D$39:$D$782,СВЦЭМ!$A$39:$A$782,$A135,СВЦЭМ!$B$39:$B$782,B$119)+'СЕТ СН'!$I$11+СВЦЭМ!$D$10+'СЕТ СН'!$I$6-'СЕТ СН'!$I$23</f>
        <v>1857.0795371899999</v>
      </c>
      <c r="C135" s="36">
        <f>SUMIFS(СВЦЭМ!$D$39:$D$782,СВЦЭМ!$A$39:$A$782,$A135,СВЦЭМ!$B$39:$B$782,C$119)+'СЕТ СН'!$I$11+СВЦЭМ!$D$10+'СЕТ СН'!$I$6-'СЕТ СН'!$I$23</f>
        <v>1927.63316029</v>
      </c>
      <c r="D135" s="36">
        <f>SUMIFS(СВЦЭМ!$D$39:$D$782,СВЦЭМ!$A$39:$A$782,$A135,СВЦЭМ!$B$39:$B$782,D$119)+'СЕТ СН'!$I$11+СВЦЭМ!$D$10+'СЕТ СН'!$I$6-'СЕТ СН'!$I$23</f>
        <v>1982.65481262</v>
      </c>
      <c r="E135" s="36">
        <f>SUMIFS(СВЦЭМ!$D$39:$D$782,СВЦЭМ!$A$39:$A$782,$A135,СВЦЭМ!$B$39:$B$782,E$119)+'СЕТ СН'!$I$11+СВЦЭМ!$D$10+'СЕТ СН'!$I$6-'СЕТ СН'!$I$23</f>
        <v>1992.7188672100001</v>
      </c>
      <c r="F135" s="36">
        <f>SUMIFS(СВЦЭМ!$D$39:$D$782,СВЦЭМ!$A$39:$A$782,$A135,СВЦЭМ!$B$39:$B$782,F$119)+'СЕТ СН'!$I$11+СВЦЭМ!$D$10+'СЕТ СН'!$I$6-'СЕТ СН'!$I$23</f>
        <v>2011.0634403099998</v>
      </c>
      <c r="G135" s="36">
        <f>SUMIFS(СВЦЭМ!$D$39:$D$782,СВЦЭМ!$A$39:$A$782,$A135,СВЦЭМ!$B$39:$B$782,G$119)+'СЕТ СН'!$I$11+СВЦЭМ!$D$10+'СЕТ СН'!$I$6-'СЕТ СН'!$I$23</f>
        <v>1986.7071249599999</v>
      </c>
      <c r="H135" s="36">
        <f>SUMIFS(СВЦЭМ!$D$39:$D$782,СВЦЭМ!$A$39:$A$782,$A135,СВЦЭМ!$B$39:$B$782,H$119)+'СЕТ СН'!$I$11+СВЦЭМ!$D$10+'СЕТ СН'!$I$6-'СЕТ СН'!$I$23</f>
        <v>1940.3899162299999</v>
      </c>
      <c r="I135" s="36">
        <f>SUMIFS(СВЦЭМ!$D$39:$D$782,СВЦЭМ!$A$39:$A$782,$A135,СВЦЭМ!$B$39:$B$782,I$119)+'СЕТ СН'!$I$11+СВЦЭМ!$D$10+'СЕТ СН'!$I$6-'СЕТ СН'!$I$23</f>
        <v>1867.2375748599998</v>
      </c>
      <c r="J135" s="36">
        <f>SUMIFS(СВЦЭМ!$D$39:$D$782,СВЦЭМ!$A$39:$A$782,$A135,СВЦЭМ!$B$39:$B$782,J$119)+'СЕТ СН'!$I$11+СВЦЭМ!$D$10+'СЕТ СН'!$I$6-'СЕТ СН'!$I$23</f>
        <v>1792.5632084499998</v>
      </c>
      <c r="K135" s="36">
        <f>SUMIFS(СВЦЭМ!$D$39:$D$782,СВЦЭМ!$A$39:$A$782,$A135,СВЦЭМ!$B$39:$B$782,K$119)+'СЕТ СН'!$I$11+СВЦЭМ!$D$10+'СЕТ СН'!$I$6-'СЕТ СН'!$I$23</f>
        <v>1733.68121475</v>
      </c>
      <c r="L135" s="36">
        <f>SUMIFS(СВЦЭМ!$D$39:$D$782,СВЦЭМ!$A$39:$A$782,$A135,СВЦЭМ!$B$39:$B$782,L$119)+'СЕТ СН'!$I$11+СВЦЭМ!$D$10+'СЕТ СН'!$I$6-'СЕТ СН'!$I$23</f>
        <v>1739.0851194900001</v>
      </c>
      <c r="M135" s="36">
        <f>SUMIFS(СВЦЭМ!$D$39:$D$782,СВЦЭМ!$A$39:$A$782,$A135,СВЦЭМ!$B$39:$B$782,M$119)+'СЕТ СН'!$I$11+СВЦЭМ!$D$10+'СЕТ СН'!$I$6-'СЕТ СН'!$I$23</f>
        <v>1746.2468705199999</v>
      </c>
      <c r="N135" s="36">
        <f>SUMIFS(СВЦЭМ!$D$39:$D$782,СВЦЭМ!$A$39:$A$782,$A135,СВЦЭМ!$B$39:$B$782,N$119)+'СЕТ СН'!$I$11+СВЦЭМ!$D$10+'СЕТ СН'!$I$6-'СЕТ СН'!$I$23</f>
        <v>1772.2276828099998</v>
      </c>
      <c r="O135" s="36">
        <f>SUMIFS(СВЦЭМ!$D$39:$D$782,СВЦЭМ!$A$39:$A$782,$A135,СВЦЭМ!$B$39:$B$782,O$119)+'СЕТ СН'!$I$11+СВЦЭМ!$D$10+'СЕТ СН'!$I$6-'СЕТ СН'!$I$23</f>
        <v>1808.0567054600001</v>
      </c>
      <c r="P135" s="36">
        <f>SUMIFS(СВЦЭМ!$D$39:$D$782,СВЦЭМ!$A$39:$A$782,$A135,СВЦЭМ!$B$39:$B$782,P$119)+'СЕТ СН'!$I$11+СВЦЭМ!$D$10+'СЕТ СН'!$I$6-'СЕТ СН'!$I$23</f>
        <v>1848.8158809699999</v>
      </c>
      <c r="Q135" s="36">
        <f>SUMIFS(СВЦЭМ!$D$39:$D$782,СВЦЭМ!$A$39:$A$782,$A135,СВЦЭМ!$B$39:$B$782,Q$119)+'СЕТ СН'!$I$11+СВЦЭМ!$D$10+'СЕТ СН'!$I$6-'СЕТ СН'!$I$23</f>
        <v>1878.8952663700002</v>
      </c>
      <c r="R135" s="36">
        <f>SUMIFS(СВЦЭМ!$D$39:$D$782,СВЦЭМ!$A$39:$A$782,$A135,СВЦЭМ!$B$39:$B$782,R$119)+'СЕТ СН'!$I$11+СВЦЭМ!$D$10+'СЕТ СН'!$I$6-'СЕТ СН'!$I$23</f>
        <v>1860.31433677</v>
      </c>
      <c r="S135" s="36">
        <f>SUMIFS(СВЦЭМ!$D$39:$D$782,СВЦЭМ!$A$39:$A$782,$A135,СВЦЭМ!$B$39:$B$782,S$119)+'СЕТ СН'!$I$11+СВЦЭМ!$D$10+'СЕТ СН'!$I$6-'СЕТ СН'!$I$23</f>
        <v>1801.1702017100001</v>
      </c>
      <c r="T135" s="36">
        <f>SUMIFS(СВЦЭМ!$D$39:$D$782,СВЦЭМ!$A$39:$A$782,$A135,СВЦЭМ!$B$39:$B$782,T$119)+'СЕТ СН'!$I$11+СВЦЭМ!$D$10+'СЕТ СН'!$I$6-'СЕТ СН'!$I$23</f>
        <v>1700.2060241499998</v>
      </c>
      <c r="U135" s="36">
        <f>SUMIFS(СВЦЭМ!$D$39:$D$782,СВЦЭМ!$A$39:$A$782,$A135,СВЦЭМ!$B$39:$B$782,U$119)+'СЕТ СН'!$I$11+СВЦЭМ!$D$10+'СЕТ СН'!$I$6-'СЕТ СН'!$I$23</f>
        <v>1622.12247772</v>
      </c>
      <c r="V135" s="36">
        <f>SUMIFS(СВЦЭМ!$D$39:$D$782,СВЦЭМ!$A$39:$A$782,$A135,СВЦЭМ!$B$39:$B$782,V$119)+'СЕТ СН'!$I$11+СВЦЭМ!$D$10+'СЕТ СН'!$I$6-'СЕТ СН'!$I$23</f>
        <v>1604.5225565400001</v>
      </c>
      <c r="W135" s="36">
        <f>SUMIFS(СВЦЭМ!$D$39:$D$782,СВЦЭМ!$A$39:$A$782,$A135,СВЦЭМ!$B$39:$B$782,W$119)+'СЕТ СН'!$I$11+СВЦЭМ!$D$10+'СЕТ СН'!$I$6-'СЕТ СН'!$I$23</f>
        <v>1617.8521785399998</v>
      </c>
      <c r="X135" s="36">
        <f>SUMIFS(СВЦЭМ!$D$39:$D$782,СВЦЭМ!$A$39:$A$782,$A135,СВЦЭМ!$B$39:$B$782,X$119)+'СЕТ СН'!$I$11+СВЦЭМ!$D$10+'СЕТ СН'!$I$6-'СЕТ СН'!$I$23</f>
        <v>1643.9589174299999</v>
      </c>
      <c r="Y135" s="36">
        <f>SUMIFS(СВЦЭМ!$D$39:$D$782,СВЦЭМ!$A$39:$A$782,$A135,СВЦЭМ!$B$39:$B$782,Y$119)+'СЕТ СН'!$I$11+СВЦЭМ!$D$10+'СЕТ СН'!$I$6-'СЕТ СН'!$I$23</f>
        <v>1694.6096707699999</v>
      </c>
    </row>
    <row r="136" spans="1:25" ht="15.75" x14ac:dyDescent="0.2">
      <c r="A136" s="35">
        <f t="shared" si="3"/>
        <v>44303</v>
      </c>
      <c r="B136" s="36">
        <f>SUMIFS(СВЦЭМ!$D$39:$D$782,СВЦЭМ!$A$39:$A$782,$A136,СВЦЭМ!$B$39:$B$782,B$119)+'СЕТ СН'!$I$11+СВЦЭМ!$D$10+'СЕТ СН'!$I$6-'СЕТ СН'!$I$23</f>
        <v>1760.7988884299998</v>
      </c>
      <c r="C136" s="36">
        <f>SUMIFS(СВЦЭМ!$D$39:$D$782,СВЦЭМ!$A$39:$A$782,$A136,СВЦЭМ!$B$39:$B$782,C$119)+'СЕТ СН'!$I$11+СВЦЭМ!$D$10+'СЕТ СН'!$I$6-'СЕТ СН'!$I$23</f>
        <v>1820.9709850700001</v>
      </c>
      <c r="D136" s="36">
        <f>SUMIFS(СВЦЭМ!$D$39:$D$782,СВЦЭМ!$A$39:$A$782,$A136,СВЦЭМ!$B$39:$B$782,D$119)+'СЕТ СН'!$I$11+СВЦЭМ!$D$10+'СЕТ СН'!$I$6-'СЕТ СН'!$I$23</f>
        <v>1847.2430768300001</v>
      </c>
      <c r="E136" s="36">
        <f>SUMIFS(СВЦЭМ!$D$39:$D$782,СВЦЭМ!$A$39:$A$782,$A136,СВЦЭМ!$B$39:$B$782,E$119)+'СЕТ СН'!$I$11+СВЦЭМ!$D$10+'СЕТ СН'!$I$6-'СЕТ СН'!$I$23</f>
        <v>1844.3158476099998</v>
      </c>
      <c r="F136" s="36">
        <f>SUMIFS(СВЦЭМ!$D$39:$D$782,СВЦЭМ!$A$39:$A$782,$A136,СВЦЭМ!$B$39:$B$782,F$119)+'СЕТ СН'!$I$11+СВЦЭМ!$D$10+'СЕТ СН'!$I$6-'СЕТ СН'!$I$23</f>
        <v>1888.5354777500002</v>
      </c>
      <c r="G136" s="36">
        <f>SUMIFS(СВЦЭМ!$D$39:$D$782,СВЦЭМ!$A$39:$A$782,$A136,СВЦЭМ!$B$39:$B$782,G$119)+'СЕТ СН'!$I$11+СВЦЭМ!$D$10+'СЕТ СН'!$I$6-'СЕТ СН'!$I$23</f>
        <v>1890.7323887399998</v>
      </c>
      <c r="H136" s="36">
        <f>SUMIFS(СВЦЭМ!$D$39:$D$782,СВЦЭМ!$A$39:$A$782,$A136,СВЦЭМ!$B$39:$B$782,H$119)+'СЕТ СН'!$I$11+СВЦЭМ!$D$10+'СЕТ СН'!$I$6-'СЕТ СН'!$I$23</f>
        <v>1880.2119258600001</v>
      </c>
      <c r="I136" s="36">
        <f>SUMIFS(СВЦЭМ!$D$39:$D$782,СВЦЭМ!$A$39:$A$782,$A136,СВЦЭМ!$B$39:$B$782,I$119)+'СЕТ СН'!$I$11+СВЦЭМ!$D$10+'СЕТ СН'!$I$6-'СЕТ СН'!$I$23</f>
        <v>1818.9850021699999</v>
      </c>
      <c r="J136" s="36">
        <f>SUMIFS(СВЦЭМ!$D$39:$D$782,СВЦЭМ!$A$39:$A$782,$A136,СВЦЭМ!$B$39:$B$782,J$119)+'СЕТ СН'!$I$11+СВЦЭМ!$D$10+'СЕТ СН'!$I$6-'СЕТ СН'!$I$23</f>
        <v>1731.8804845</v>
      </c>
      <c r="K136" s="36">
        <f>SUMIFS(СВЦЭМ!$D$39:$D$782,СВЦЭМ!$A$39:$A$782,$A136,СВЦЭМ!$B$39:$B$782,K$119)+'СЕТ СН'!$I$11+СВЦЭМ!$D$10+'СЕТ СН'!$I$6-'СЕТ СН'!$I$23</f>
        <v>1668.66816563</v>
      </c>
      <c r="L136" s="36">
        <f>SUMIFS(СВЦЭМ!$D$39:$D$782,СВЦЭМ!$A$39:$A$782,$A136,СВЦЭМ!$B$39:$B$782,L$119)+'СЕТ СН'!$I$11+СВЦЭМ!$D$10+'СЕТ СН'!$I$6-'СЕТ СН'!$I$23</f>
        <v>1675.1762448700001</v>
      </c>
      <c r="M136" s="36">
        <f>SUMIFS(СВЦЭМ!$D$39:$D$782,СВЦЭМ!$A$39:$A$782,$A136,СВЦЭМ!$B$39:$B$782,M$119)+'СЕТ СН'!$I$11+СВЦЭМ!$D$10+'СЕТ СН'!$I$6-'СЕТ СН'!$I$23</f>
        <v>1695.7487600099998</v>
      </c>
      <c r="N136" s="36">
        <f>SUMIFS(СВЦЭМ!$D$39:$D$782,СВЦЭМ!$A$39:$A$782,$A136,СВЦЭМ!$B$39:$B$782,N$119)+'СЕТ СН'!$I$11+СВЦЭМ!$D$10+'СЕТ СН'!$I$6-'СЕТ СН'!$I$23</f>
        <v>1848.2609065199999</v>
      </c>
      <c r="O136" s="36">
        <f>SUMIFS(СВЦЭМ!$D$39:$D$782,СВЦЭМ!$A$39:$A$782,$A136,СВЦЭМ!$B$39:$B$782,O$119)+'СЕТ СН'!$I$11+СВЦЭМ!$D$10+'СЕТ СН'!$I$6-'СЕТ СН'!$I$23</f>
        <v>1954.4545075199999</v>
      </c>
      <c r="P136" s="36">
        <f>SUMIFS(СВЦЭМ!$D$39:$D$782,СВЦЭМ!$A$39:$A$782,$A136,СВЦЭМ!$B$39:$B$782,P$119)+'СЕТ СН'!$I$11+СВЦЭМ!$D$10+'СЕТ СН'!$I$6-'СЕТ СН'!$I$23</f>
        <v>1943.5502769700001</v>
      </c>
      <c r="Q136" s="36">
        <f>SUMIFS(СВЦЭМ!$D$39:$D$782,СВЦЭМ!$A$39:$A$782,$A136,СВЦЭМ!$B$39:$B$782,Q$119)+'СЕТ СН'!$I$11+СВЦЭМ!$D$10+'СЕТ СН'!$I$6-'СЕТ СН'!$I$23</f>
        <v>1937.3627515200001</v>
      </c>
      <c r="R136" s="36">
        <f>SUMIFS(СВЦЭМ!$D$39:$D$782,СВЦЭМ!$A$39:$A$782,$A136,СВЦЭМ!$B$39:$B$782,R$119)+'СЕТ СН'!$I$11+СВЦЭМ!$D$10+'СЕТ СН'!$I$6-'СЕТ СН'!$I$23</f>
        <v>1935.4431663400001</v>
      </c>
      <c r="S136" s="36">
        <f>SUMIFS(СВЦЭМ!$D$39:$D$782,СВЦЭМ!$A$39:$A$782,$A136,СВЦЭМ!$B$39:$B$782,S$119)+'СЕТ СН'!$I$11+СВЦЭМ!$D$10+'СЕТ СН'!$I$6-'СЕТ СН'!$I$23</f>
        <v>1919.7902890099999</v>
      </c>
      <c r="T136" s="36">
        <f>SUMIFS(СВЦЭМ!$D$39:$D$782,СВЦЭМ!$A$39:$A$782,$A136,СВЦЭМ!$B$39:$B$782,T$119)+'СЕТ СН'!$I$11+СВЦЭМ!$D$10+'СЕТ СН'!$I$6-'СЕТ СН'!$I$23</f>
        <v>1737.0453327700002</v>
      </c>
      <c r="U136" s="36">
        <f>SUMIFS(СВЦЭМ!$D$39:$D$782,СВЦЭМ!$A$39:$A$782,$A136,СВЦЭМ!$B$39:$B$782,U$119)+'СЕТ СН'!$I$11+СВЦЭМ!$D$10+'СЕТ СН'!$I$6-'СЕТ СН'!$I$23</f>
        <v>1662.96318451</v>
      </c>
      <c r="V136" s="36">
        <f>SUMIFS(СВЦЭМ!$D$39:$D$782,СВЦЭМ!$A$39:$A$782,$A136,СВЦЭМ!$B$39:$B$782,V$119)+'СЕТ СН'!$I$11+СВЦЭМ!$D$10+'СЕТ СН'!$I$6-'СЕТ СН'!$I$23</f>
        <v>1640.7360668199999</v>
      </c>
      <c r="W136" s="36">
        <f>SUMIFS(СВЦЭМ!$D$39:$D$782,СВЦЭМ!$A$39:$A$782,$A136,СВЦЭМ!$B$39:$B$782,W$119)+'СЕТ СН'!$I$11+СВЦЭМ!$D$10+'СЕТ СН'!$I$6-'СЕТ СН'!$I$23</f>
        <v>1649.91467382</v>
      </c>
      <c r="X136" s="36">
        <f>SUMIFS(СВЦЭМ!$D$39:$D$782,СВЦЭМ!$A$39:$A$782,$A136,СВЦЭМ!$B$39:$B$782,X$119)+'СЕТ СН'!$I$11+СВЦЭМ!$D$10+'СЕТ СН'!$I$6-'СЕТ СН'!$I$23</f>
        <v>1688.5701203799999</v>
      </c>
      <c r="Y136" s="36">
        <f>SUMIFS(СВЦЭМ!$D$39:$D$782,СВЦЭМ!$A$39:$A$782,$A136,СВЦЭМ!$B$39:$B$782,Y$119)+'СЕТ СН'!$I$11+СВЦЭМ!$D$10+'СЕТ СН'!$I$6-'СЕТ СН'!$I$23</f>
        <v>1747.8297377700001</v>
      </c>
    </row>
    <row r="137" spans="1:25" ht="15.75" x14ac:dyDescent="0.2">
      <c r="A137" s="35">
        <f t="shared" si="3"/>
        <v>44304</v>
      </c>
      <c r="B137" s="36">
        <f>SUMIFS(СВЦЭМ!$D$39:$D$782,СВЦЭМ!$A$39:$A$782,$A137,СВЦЭМ!$B$39:$B$782,B$119)+'СЕТ СН'!$I$11+СВЦЭМ!$D$10+'СЕТ СН'!$I$6-'СЕТ СН'!$I$23</f>
        <v>1772.2080831499998</v>
      </c>
      <c r="C137" s="36">
        <f>SUMIFS(СВЦЭМ!$D$39:$D$782,СВЦЭМ!$A$39:$A$782,$A137,СВЦЭМ!$B$39:$B$782,C$119)+'СЕТ СН'!$I$11+СВЦЭМ!$D$10+'СЕТ СН'!$I$6-'СЕТ СН'!$I$23</f>
        <v>1835.9921091699998</v>
      </c>
      <c r="D137" s="36">
        <f>SUMIFS(СВЦЭМ!$D$39:$D$782,СВЦЭМ!$A$39:$A$782,$A137,СВЦЭМ!$B$39:$B$782,D$119)+'СЕТ СН'!$I$11+СВЦЭМ!$D$10+'СЕТ СН'!$I$6-'СЕТ СН'!$I$23</f>
        <v>1853.45719534</v>
      </c>
      <c r="E137" s="36">
        <f>SUMIFS(СВЦЭМ!$D$39:$D$782,СВЦЭМ!$A$39:$A$782,$A137,СВЦЭМ!$B$39:$B$782,E$119)+'СЕТ СН'!$I$11+СВЦЭМ!$D$10+'СЕТ СН'!$I$6-'СЕТ СН'!$I$23</f>
        <v>1844.7590341499999</v>
      </c>
      <c r="F137" s="36">
        <f>SUMIFS(СВЦЭМ!$D$39:$D$782,СВЦЭМ!$A$39:$A$782,$A137,СВЦЭМ!$B$39:$B$782,F$119)+'СЕТ СН'!$I$11+СВЦЭМ!$D$10+'СЕТ СН'!$I$6-'СЕТ СН'!$I$23</f>
        <v>1870.2210540800002</v>
      </c>
      <c r="G137" s="36">
        <f>SUMIFS(СВЦЭМ!$D$39:$D$782,СВЦЭМ!$A$39:$A$782,$A137,СВЦЭМ!$B$39:$B$782,G$119)+'СЕТ СН'!$I$11+СВЦЭМ!$D$10+'СЕТ СН'!$I$6-'СЕТ СН'!$I$23</f>
        <v>1871.2943083300001</v>
      </c>
      <c r="H137" s="36">
        <f>SUMIFS(СВЦЭМ!$D$39:$D$782,СВЦЭМ!$A$39:$A$782,$A137,СВЦЭМ!$B$39:$B$782,H$119)+'СЕТ СН'!$I$11+СВЦЭМ!$D$10+'СЕТ СН'!$I$6-'СЕТ СН'!$I$23</f>
        <v>1868.81675989</v>
      </c>
      <c r="I137" s="36">
        <f>SUMIFS(СВЦЭМ!$D$39:$D$782,СВЦЭМ!$A$39:$A$782,$A137,СВЦЭМ!$B$39:$B$782,I$119)+'СЕТ СН'!$I$11+СВЦЭМ!$D$10+'СЕТ СН'!$I$6-'СЕТ СН'!$I$23</f>
        <v>1812.4374431199999</v>
      </c>
      <c r="J137" s="36">
        <f>SUMIFS(СВЦЭМ!$D$39:$D$782,СВЦЭМ!$A$39:$A$782,$A137,СВЦЭМ!$B$39:$B$782,J$119)+'СЕТ СН'!$I$11+СВЦЭМ!$D$10+'СЕТ СН'!$I$6-'СЕТ СН'!$I$23</f>
        <v>1745.98255526</v>
      </c>
      <c r="K137" s="36">
        <f>SUMIFS(СВЦЭМ!$D$39:$D$782,СВЦЭМ!$A$39:$A$782,$A137,СВЦЭМ!$B$39:$B$782,K$119)+'СЕТ СН'!$I$11+СВЦЭМ!$D$10+'СЕТ СН'!$I$6-'СЕТ СН'!$I$23</f>
        <v>1670.3805320500001</v>
      </c>
      <c r="L137" s="36">
        <f>SUMIFS(СВЦЭМ!$D$39:$D$782,СВЦЭМ!$A$39:$A$782,$A137,СВЦЭМ!$B$39:$B$782,L$119)+'СЕТ СН'!$I$11+СВЦЭМ!$D$10+'СЕТ СН'!$I$6-'СЕТ СН'!$I$23</f>
        <v>1660.3687556300001</v>
      </c>
      <c r="M137" s="36">
        <f>SUMIFS(СВЦЭМ!$D$39:$D$782,СВЦЭМ!$A$39:$A$782,$A137,СВЦЭМ!$B$39:$B$782,M$119)+'СЕТ СН'!$I$11+СВЦЭМ!$D$10+'СЕТ СН'!$I$6-'СЕТ СН'!$I$23</f>
        <v>1677.2346775400001</v>
      </c>
      <c r="N137" s="36">
        <f>SUMIFS(СВЦЭМ!$D$39:$D$782,СВЦЭМ!$A$39:$A$782,$A137,СВЦЭМ!$B$39:$B$782,N$119)+'СЕТ СН'!$I$11+СВЦЭМ!$D$10+'СЕТ СН'!$I$6-'СЕТ СН'!$I$23</f>
        <v>1791.63744099</v>
      </c>
      <c r="O137" s="36">
        <f>SUMIFS(СВЦЭМ!$D$39:$D$782,СВЦЭМ!$A$39:$A$782,$A137,СВЦЭМ!$B$39:$B$782,O$119)+'СЕТ СН'!$I$11+СВЦЭМ!$D$10+'СЕТ СН'!$I$6-'СЕТ СН'!$I$23</f>
        <v>1919.5929684299999</v>
      </c>
      <c r="P137" s="36">
        <f>SUMIFS(СВЦЭМ!$D$39:$D$782,СВЦЭМ!$A$39:$A$782,$A137,СВЦЭМ!$B$39:$B$782,P$119)+'СЕТ СН'!$I$11+СВЦЭМ!$D$10+'СЕТ СН'!$I$6-'СЕТ СН'!$I$23</f>
        <v>1904.5159568499998</v>
      </c>
      <c r="Q137" s="36">
        <f>SUMIFS(СВЦЭМ!$D$39:$D$782,СВЦЭМ!$A$39:$A$782,$A137,СВЦЭМ!$B$39:$B$782,Q$119)+'СЕТ СН'!$I$11+СВЦЭМ!$D$10+'СЕТ СН'!$I$6-'СЕТ СН'!$I$23</f>
        <v>1897.1512959000002</v>
      </c>
      <c r="R137" s="36">
        <f>SUMIFS(СВЦЭМ!$D$39:$D$782,СВЦЭМ!$A$39:$A$782,$A137,СВЦЭМ!$B$39:$B$782,R$119)+'СЕТ СН'!$I$11+СВЦЭМ!$D$10+'СЕТ СН'!$I$6-'СЕТ СН'!$I$23</f>
        <v>1898.4123078799998</v>
      </c>
      <c r="S137" s="36">
        <f>SUMIFS(СВЦЭМ!$D$39:$D$782,СВЦЭМ!$A$39:$A$782,$A137,СВЦЭМ!$B$39:$B$782,S$119)+'СЕТ СН'!$I$11+СВЦЭМ!$D$10+'СЕТ СН'!$I$6-'СЕТ СН'!$I$23</f>
        <v>1879.8223997999999</v>
      </c>
      <c r="T137" s="36">
        <f>SUMIFS(СВЦЭМ!$D$39:$D$782,СВЦЭМ!$A$39:$A$782,$A137,СВЦЭМ!$B$39:$B$782,T$119)+'СЕТ СН'!$I$11+СВЦЭМ!$D$10+'СЕТ СН'!$I$6-'СЕТ СН'!$I$23</f>
        <v>1687.1388461500001</v>
      </c>
      <c r="U137" s="36">
        <f>SUMIFS(СВЦЭМ!$D$39:$D$782,СВЦЭМ!$A$39:$A$782,$A137,СВЦЭМ!$B$39:$B$782,U$119)+'СЕТ СН'!$I$11+СВЦЭМ!$D$10+'СЕТ СН'!$I$6-'СЕТ СН'!$I$23</f>
        <v>1593.46746951</v>
      </c>
      <c r="V137" s="36">
        <f>SUMIFS(СВЦЭМ!$D$39:$D$782,СВЦЭМ!$A$39:$A$782,$A137,СВЦЭМ!$B$39:$B$782,V$119)+'СЕТ СН'!$I$11+СВЦЭМ!$D$10+'СЕТ СН'!$I$6-'СЕТ СН'!$I$23</f>
        <v>1558.64683851</v>
      </c>
      <c r="W137" s="36">
        <f>SUMIFS(СВЦЭМ!$D$39:$D$782,СВЦЭМ!$A$39:$A$782,$A137,СВЦЭМ!$B$39:$B$782,W$119)+'СЕТ СН'!$I$11+СВЦЭМ!$D$10+'СЕТ СН'!$I$6-'СЕТ СН'!$I$23</f>
        <v>1562.7976776800001</v>
      </c>
      <c r="X137" s="36">
        <f>SUMIFS(СВЦЭМ!$D$39:$D$782,СВЦЭМ!$A$39:$A$782,$A137,СВЦЭМ!$B$39:$B$782,X$119)+'СЕТ СН'!$I$11+СВЦЭМ!$D$10+'СЕТ СН'!$I$6-'СЕТ СН'!$I$23</f>
        <v>1606.5371050399999</v>
      </c>
      <c r="Y137" s="36">
        <f>SUMIFS(СВЦЭМ!$D$39:$D$782,СВЦЭМ!$A$39:$A$782,$A137,СВЦЭМ!$B$39:$B$782,Y$119)+'СЕТ СН'!$I$11+СВЦЭМ!$D$10+'СЕТ СН'!$I$6-'СЕТ СН'!$I$23</f>
        <v>1645.0424057099999</v>
      </c>
    </row>
    <row r="138" spans="1:25" ht="15.75" x14ac:dyDescent="0.2">
      <c r="A138" s="35">
        <f t="shared" si="3"/>
        <v>44305</v>
      </c>
      <c r="B138" s="36">
        <f>SUMIFS(СВЦЭМ!$D$39:$D$782,СВЦЭМ!$A$39:$A$782,$A138,СВЦЭМ!$B$39:$B$782,B$119)+'СЕТ СН'!$I$11+СВЦЭМ!$D$10+'СЕТ СН'!$I$6-'СЕТ СН'!$I$23</f>
        <v>1848.9369028699998</v>
      </c>
      <c r="C138" s="36">
        <f>SUMIFS(СВЦЭМ!$D$39:$D$782,СВЦЭМ!$A$39:$A$782,$A138,СВЦЭМ!$B$39:$B$782,C$119)+'СЕТ СН'!$I$11+СВЦЭМ!$D$10+'СЕТ СН'!$I$6-'СЕТ СН'!$I$23</f>
        <v>1900.1560379799998</v>
      </c>
      <c r="D138" s="36">
        <f>SUMIFS(СВЦЭМ!$D$39:$D$782,СВЦЭМ!$A$39:$A$782,$A138,СВЦЭМ!$B$39:$B$782,D$119)+'СЕТ СН'!$I$11+СВЦЭМ!$D$10+'СЕТ СН'!$I$6-'СЕТ СН'!$I$23</f>
        <v>1947.3168347199999</v>
      </c>
      <c r="E138" s="36">
        <f>SUMIFS(СВЦЭМ!$D$39:$D$782,СВЦЭМ!$A$39:$A$782,$A138,СВЦЭМ!$B$39:$B$782,E$119)+'СЕТ СН'!$I$11+СВЦЭМ!$D$10+'СЕТ СН'!$I$6-'СЕТ СН'!$I$23</f>
        <v>1946.3306884899998</v>
      </c>
      <c r="F138" s="36">
        <f>SUMIFS(СВЦЭМ!$D$39:$D$782,СВЦЭМ!$A$39:$A$782,$A138,СВЦЭМ!$B$39:$B$782,F$119)+'СЕТ СН'!$I$11+СВЦЭМ!$D$10+'СЕТ СН'!$I$6-'СЕТ СН'!$I$23</f>
        <v>1954.5300212500001</v>
      </c>
      <c r="G138" s="36">
        <f>SUMIFS(СВЦЭМ!$D$39:$D$782,СВЦЭМ!$A$39:$A$782,$A138,СВЦЭМ!$B$39:$B$782,G$119)+'СЕТ СН'!$I$11+СВЦЭМ!$D$10+'СЕТ СН'!$I$6-'СЕТ СН'!$I$23</f>
        <v>1952.0034499600001</v>
      </c>
      <c r="H138" s="36">
        <f>SUMIFS(СВЦЭМ!$D$39:$D$782,СВЦЭМ!$A$39:$A$782,$A138,СВЦЭМ!$B$39:$B$782,H$119)+'СЕТ СН'!$I$11+СВЦЭМ!$D$10+'СЕТ СН'!$I$6-'СЕТ СН'!$I$23</f>
        <v>1907.2892770799999</v>
      </c>
      <c r="I138" s="36">
        <f>SUMIFS(СВЦЭМ!$D$39:$D$782,СВЦЭМ!$A$39:$A$782,$A138,СВЦЭМ!$B$39:$B$782,I$119)+'СЕТ СН'!$I$11+СВЦЭМ!$D$10+'СЕТ СН'!$I$6-'СЕТ СН'!$I$23</f>
        <v>1817.74284016</v>
      </c>
      <c r="J138" s="36">
        <f>SUMIFS(СВЦЭМ!$D$39:$D$782,СВЦЭМ!$A$39:$A$782,$A138,СВЦЭМ!$B$39:$B$782,J$119)+'СЕТ СН'!$I$11+СВЦЭМ!$D$10+'СЕТ СН'!$I$6-'СЕТ СН'!$I$23</f>
        <v>1743.05187406</v>
      </c>
      <c r="K138" s="36">
        <f>SUMIFS(СВЦЭМ!$D$39:$D$782,СВЦЭМ!$A$39:$A$782,$A138,СВЦЭМ!$B$39:$B$782,K$119)+'СЕТ СН'!$I$11+СВЦЭМ!$D$10+'СЕТ СН'!$I$6-'СЕТ СН'!$I$23</f>
        <v>1672.6837006800001</v>
      </c>
      <c r="L138" s="36">
        <f>SUMIFS(СВЦЭМ!$D$39:$D$782,СВЦЭМ!$A$39:$A$782,$A138,СВЦЭМ!$B$39:$B$782,L$119)+'СЕТ СН'!$I$11+СВЦЭМ!$D$10+'СЕТ СН'!$I$6-'СЕТ СН'!$I$23</f>
        <v>1666.35937642</v>
      </c>
      <c r="M138" s="36">
        <f>SUMIFS(СВЦЭМ!$D$39:$D$782,СВЦЭМ!$A$39:$A$782,$A138,СВЦЭМ!$B$39:$B$782,M$119)+'СЕТ СН'!$I$11+СВЦЭМ!$D$10+'СЕТ СН'!$I$6-'СЕТ СН'!$I$23</f>
        <v>1693.58971621</v>
      </c>
      <c r="N138" s="36">
        <f>SUMIFS(СВЦЭМ!$D$39:$D$782,СВЦЭМ!$A$39:$A$782,$A138,СВЦЭМ!$B$39:$B$782,N$119)+'СЕТ СН'!$I$11+СВЦЭМ!$D$10+'СЕТ СН'!$I$6-'СЕТ СН'!$I$23</f>
        <v>1734.6603289999998</v>
      </c>
      <c r="O138" s="36">
        <f>SUMIFS(СВЦЭМ!$D$39:$D$782,СВЦЭМ!$A$39:$A$782,$A138,СВЦЭМ!$B$39:$B$782,O$119)+'СЕТ СН'!$I$11+СВЦЭМ!$D$10+'СЕТ СН'!$I$6-'СЕТ СН'!$I$23</f>
        <v>1788.0072186100001</v>
      </c>
      <c r="P138" s="36">
        <f>SUMIFS(СВЦЭМ!$D$39:$D$782,СВЦЭМ!$A$39:$A$782,$A138,СВЦЭМ!$B$39:$B$782,P$119)+'СЕТ СН'!$I$11+СВЦЭМ!$D$10+'СЕТ СН'!$I$6-'СЕТ СН'!$I$23</f>
        <v>1842.72133386</v>
      </c>
      <c r="Q138" s="36">
        <f>SUMIFS(СВЦЭМ!$D$39:$D$782,СВЦЭМ!$A$39:$A$782,$A138,СВЦЭМ!$B$39:$B$782,Q$119)+'СЕТ СН'!$I$11+СВЦЭМ!$D$10+'СЕТ СН'!$I$6-'СЕТ СН'!$I$23</f>
        <v>1862.14551901</v>
      </c>
      <c r="R138" s="36">
        <f>SUMIFS(СВЦЭМ!$D$39:$D$782,СВЦЭМ!$A$39:$A$782,$A138,СВЦЭМ!$B$39:$B$782,R$119)+'СЕТ СН'!$I$11+СВЦЭМ!$D$10+'СЕТ СН'!$I$6-'СЕТ СН'!$I$23</f>
        <v>1849.4849644999999</v>
      </c>
      <c r="S138" s="36">
        <f>SUMIFS(СВЦЭМ!$D$39:$D$782,СВЦЭМ!$A$39:$A$782,$A138,СВЦЭМ!$B$39:$B$782,S$119)+'СЕТ СН'!$I$11+СВЦЭМ!$D$10+'СЕТ СН'!$I$6-'СЕТ СН'!$I$23</f>
        <v>1825.2308051999998</v>
      </c>
      <c r="T138" s="36">
        <f>SUMIFS(СВЦЭМ!$D$39:$D$782,СВЦЭМ!$A$39:$A$782,$A138,СВЦЭМ!$B$39:$B$782,T$119)+'СЕТ СН'!$I$11+СВЦЭМ!$D$10+'СЕТ СН'!$I$6-'СЕТ СН'!$I$23</f>
        <v>1758.6056722200001</v>
      </c>
      <c r="U138" s="36">
        <f>SUMIFS(СВЦЭМ!$D$39:$D$782,СВЦЭМ!$A$39:$A$782,$A138,СВЦЭМ!$B$39:$B$782,U$119)+'СЕТ СН'!$I$11+СВЦЭМ!$D$10+'СЕТ СН'!$I$6-'СЕТ СН'!$I$23</f>
        <v>1704.5121402199998</v>
      </c>
      <c r="V138" s="36">
        <f>SUMIFS(СВЦЭМ!$D$39:$D$782,СВЦЭМ!$A$39:$A$782,$A138,СВЦЭМ!$B$39:$B$782,V$119)+'СЕТ СН'!$I$11+СВЦЭМ!$D$10+'СЕТ СН'!$I$6-'СЕТ СН'!$I$23</f>
        <v>1671.29244763</v>
      </c>
      <c r="W138" s="36">
        <f>SUMIFS(СВЦЭМ!$D$39:$D$782,СВЦЭМ!$A$39:$A$782,$A138,СВЦЭМ!$B$39:$B$782,W$119)+'СЕТ СН'!$I$11+СВЦЭМ!$D$10+'СЕТ СН'!$I$6-'СЕТ СН'!$I$23</f>
        <v>1685.0839735899999</v>
      </c>
      <c r="X138" s="36">
        <f>SUMIFS(СВЦЭМ!$D$39:$D$782,СВЦЭМ!$A$39:$A$782,$A138,СВЦЭМ!$B$39:$B$782,X$119)+'СЕТ СН'!$I$11+СВЦЭМ!$D$10+'СЕТ СН'!$I$6-'СЕТ СН'!$I$23</f>
        <v>1721.9236143399999</v>
      </c>
      <c r="Y138" s="36">
        <f>SUMIFS(СВЦЭМ!$D$39:$D$782,СВЦЭМ!$A$39:$A$782,$A138,СВЦЭМ!$B$39:$B$782,Y$119)+'СЕТ СН'!$I$11+СВЦЭМ!$D$10+'СЕТ СН'!$I$6-'СЕТ СН'!$I$23</f>
        <v>1772.2347996499998</v>
      </c>
    </row>
    <row r="139" spans="1:25" ht="15.75" x14ac:dyDescent="0.2">
      <c r="A139" s="35">
        <f t="shared" si="3"/>
        <v>44306</v>
      </c>
      <c r="B139" s="36">
        <f>SUMIFS(СВЦЭМ!$D$39:$D$782,СВЦЭМ!$A$39:$A$782,$A139,СВЦЭМ!$B$39:$B$782,B$119)+'СЕТ СН'!$I$11+СВЦЭМ!$D$10+'СЕТ СН'!$I$6-'СЕТ СН'!$I$23</f>
        <v>1900.7452593399998</v>
      </c>
      <c r="C139" s="36">
        <f>SUMIFS(СВЦЭМ!$D$39:$D$782,СВЦЭМ!$A$39:$A$782,$A139,СВЦЭМ!$B$39:$B$782,C$119)+'СЕТ СН'!$I$11+СВЦЭМ!$D$10+'СЕТ СН'!$I$6-'СЕТ СН'!$I$23</f>
        <v>1873.7797796300001</v>
      </c>
      <c r="D139" s="36">
        <f>SUMIFS(СВЦЭМ!$D$39:$D$782,СВЦЭМ!$A$39:$A$782,$A139,СВЦЭМ!$B$39:$B$782,D$119)+'СЕТ СН'!$I$11+СВЦЭМ!$D$10+'СЕТ СН'!$I$6-'СЕТ СН'!$I$23</f>
        <v>1821.1690611899999</v>
      </c>
      <c r="E139" s="36">
        <f>SUMIFS(СВЦЭМ!$D$39:$D$782,СВЦЭМ!$A$39:$A$782,$A139,СВЦЭМ!$B$39:$B$782,E$119)+'СЕТ СН'!$I$11+СВЦЭМ!$D$10+'СЕТ СН'!$I$6-'СЕТ СН'!$I$23</f>
        <v>1816.0149868200001</v>
      </c>
      <c r="F139" s="36">
        <f>SUMIFS(СВЦЭМ!$D$39:$D$782,СВЦЭМ!$A$39:$A$782,$A139,СВЦЭМ!$B$39:$B$782,F$119)+'СЕТ СН'!$I$11+СВЦЭМ!$D$10+'СЕТ СН'!$I$6-'СЕТ СН'!$I$23</f>
        <v>1818.3983696199998</v>
      </c>
      <c r="G139" s="36">
        <f>SUMIFS(СВЦЭМ!$D$39:$D$782,СВЦЭМ!$A$39:$A$782,$A139,СВЦЭМ!$B$39:$B$782,G$119)+'СЕТ СН'!$I$11+СВЦЭМ!$D$10+'СЕТ СН'!$I$6-'СЕТ СН'!$I$23</f>
        <v>1820.4229441799998</v>
      </c>
      <c r="H139" s="36">
        <f>SUMIFS(СВЦЭМ!$D$39:$D$782,СВЦЭМ!$A$39:$A$782,$A139,СВЦЭМ!$B$39:$B$782,H$119)+'СЕТ СН'!$I$11+СВЦЭМ!$D$10+'СЕТ СН'!$I$6-'СЕТ СН'!$I$23</f>
        <v>1868.2838700299999</v>
      </c>
      <c r="I139" s="36">
        <f>SUMIFS(СВЦЭМ!$D$39:$D$782,СВЦЭМ!$A$39:$A$782,$A139,СВЦЭМ!$B$39:$B$782,I$119)+'СЕТ СН'!$I$11+СВЦЭМ!$D$10+'СЕТ СН'!$I$6-'СЕТ СН'!$I$23</f>
        <v>1907.6579724799999</v>
      </c>
      <c r="J139" s="36">
        <f>SUMIFS(СВЦЭМ!$D$39:$D$782,СВЦЭМ!$A$39:$A$782,$A139,СВЦЭМ!$B$39:$B$782,J$119)+'СЕТ СН'!$I$11+СВЦЭМ!$D$10+'СЕТ СН'!$I$6-'СЕТ СН'!$I$23</f>
        <v>1862.8291894399999</v>
      </c>
      <c r="K139" s="36">
        <f>SUMIFS(СВЦЭМ!$D$39:$D$782,СВЦЭМ!$A$39:$A$782,$A139,СВЦЭМ!$B$39:$B$782,K$119)+'СЕТ СН'!$I$11+СВЦЭМ!$D$10+'СЕТ СН'!$I$6-'СЕТ СН'!$I$23</f>
        <v>1800.3563983700001</v>
      </c>
      <c r="L139" s="36">
        <f>SUMIFS(СВЦЭМ!$D$39:$D$782,СВЦЭМ!$A$39:$A$782,$A139,СВЦЭМ!$B$39:$B$782,L$119)+'СЕТ СН'!$I$11+СВЦЭМ!$D$10+'СЕТ СН'!$I$6-'СЕТ СН'!$I$23</f>
        <v>1806.6930974900001</v>
      </c>
      <c r="M139" s="36">
        <f>SUMIFS(СВЦЭМ!$D$39:$D$782,СВЦЭМ!$A$39:$A$782,$A139,СВЦЭМ!$B$39:$B$782,M$119)+'СЕТ СН'!$I$11+СВЦЭМ!$D$10+'СЕТ СН'!$I$6-'СЕТ СН'!$I$23</f>
        <v>1812.6006708300001</v>
      </c>
      <c r="N139" s="36">
        <f>SUMIFS(СВЦЭМ!$D$39:$D$782,СВЦЭМ!$A$39:$A$782,$A139,СВЦЭМ!$B$39:$B$782,N$119)+'СЕТ СН'!$I$11+СВЦЭМ!$D$10+'СЕТ СН'!$I$6-'СЕТ СН'!$I$23</f>
        <v>1833.3647323300002</v>
      </c>
      <c r="O139" s="36">
        <f>SUMIFS(СВЦЭМ!$D$39:$D$782,СВЦЭМ!$A$39:$A$782,$A139,СВЦЭМ!$B$39:$B$782,O$119)+'СЕТ СН'!$I$11+СВЦЭМ!$D$10+'СЕТ СН'!$I$6-'СЕТ СН'!$I$23</f>
        <v>1881.6941534799998</v>
      </c>
      <c r="P139" s="36">
        <f>SUMIFS(СВЦЭМ!$D$39:$D$782,СВЦЭМ!$A$39:$A$782,$A139,СВЦЭМ!$B$39:$B$782,P$119)+'СЕТ СН'!$I$11+СВЦЭМ!$D$10+'СЕТ СН'!$I$6-'СЕТ СН'!$I$23</f>
        <v>1903.3507442999999</v>
      </c>
      <c r="Q139" s="36">
        <f>SUMIFS(СВЦЭМ!$D$39:$D$782,СВЦЭМ!$A$39:$A$782,$A139,СВЦЭМ!$B$39:$B$782,Q$119)+'СЕТ СН'!$I$11+СВЦЭМ!$D$10+'СЕТ СН'!$I$6-'СЕТ СН'!$I$23</f>
        <v>1891.4530025600002</v>
      </c>
      <c r="R139" s="36">
        <f>SUMIFS(СВЦЭМ!$D$39:$D$782,СВЦЭМ!$A$39:$A$782,$A139,СВЦЭМ!$B$39:$B$782,R$119)+'СЕТ СН'!$I$11+СВЦЭМ!$D$10+'СЕТ СН'!$I$6-'СЕТ СН'!$I$23</f>
        <v>1896.2441946899999</v>
      </c>
      <c r="S139" s="36">
        <f>SUMIFS(СВЦЭМ!$D$39:$D$782,СВЦЭМ!$A$39:$A$782,$A139,СВЦЭМ!$B$39:$B$782,S$119)+'СЕТ СН'!$I$11+СВЦЭМ!$D$10+'СЕТ СН'!$I$6-'СЕТ СН'!$I$23</f>
        <v>1914.0426299400001</v>
      </c>
      <c r="T139" s="36">
        <f>SUMIFS(СВЦЭМ!$D$39:$D$782,СВЦЭМ!$A$39:$A$782,$A139,СВЦЭМ!$B$39:$B$782,T$119)+'СЕТ СН'!$I$11+СВЦЭМ!$D$10+'СЕТ СН'!$I$6-'СЕТ СН'!$I$23</f>
        <v>1846.24975378</v>
      </c>
      <c r="U139" s="36">
        <f>SUMIFS(СВЦЭМ!$D$39:$D$782,СВЦЭМ!$A$39:$A$782,$A139,СВЦЭМ!$B$39:$B$782,U$119)+'СЕТ СН'!$I$11+СВЦЭМ!$D$10+'СЕТ СН'!$I$6-'СЕТ СН'!$I$23</f>
        <v>1766.46520925</v>
      </c>
      <c r="V139" s="36">
        <f>SUMIFS(СВЦЭМ!$D$39:$D$782,СВЦЭМ!$A$39:$A$782,$A139,СВЦЭМ!$B$39:$B$782,V$119)+'СЕТ СН'!$I$11+СВЦЭМ!$D$10+'СЕТ СН'!$I$6-'СЕТ СН'!$I$23</f>
        <v>1723.8625562799998</v>
      </c>
      <c r="W139" s="36">
        <f>SUMIFS(СВЦЭМ!$D$39:$D$782,СВЦЭМ!$A$39:$A$782,$A139,СВЦЭМ!$B$39:$B$782,W$119)+'СЕТ СН'!$I$11+СВЦЭМ!$D$10+'СЕТ СН'!$I$6-'СЕТ СН'!$I$23</f>
        <v>1733.4151647899998</v>
      </c>
      <c r="X139" s="36">
        <f>SUMIFS(СВЦЭМ!$D$39:$D$782,СВЦЭМ!$A$39:$A$782,$A139,СВЦЭМ!$B$39:$B$782,X$119)+'СЕТ СН'!$I$11+СВЦЭМ!$D$10+'СЕТ СН'!$I$6-'СЕТ СН'!$I$23</f>
        <v>1762.14872952</v>
      </c>
      <c r="Y139" s="36">
        <f>SUMIFS(СВЦЭМ!$D$39:$D$782,СВЦЭМ!$A$39:$A$782,$A139,СВЦЭМ!$B$39:$B$782,Y$119)+'СЕТ СН'!$I$11+СВЦЭМ!$D$10+'СЕТ СН'!$I$6-'СЕТ СН'!$I$23</f>
        <v>1833.3494566300001</v>
      </c>
    </row>
    <row r="140" spans="1:25" ht="15.75" x14ac:dyDescent="0.2">
      <c r="A140" s="35">
        <f t="shared" si="3"/>
        <v>44307</v>
      </c>
      <c r="B140" s="36">
        <f>SUMIFS(СВЦЭМ!$D$39:$D$782,СВЦЭМ!$A$39:$A$782,$A140,СВЦЭМ!$B$39:$B$782,B$119)+'СЕТ СН'!$I$11+СВЦЭМ!$D$10+'СЕТ СН'!$I$6-'СЕТ СН'!$I$23</f>
        <v>1854.4428900399998</v>
      </c>
      <c r="C140" s="36">
        <f>SUMIFS(СВЦЭМ!$D$39:$D$782,СВЦЭМ!$A$39:$A$782,$A140,СВЦЭМ!$B$39:$B$782,C$119)+'СЕТ СН'!$I$11+СВЦЭМ!$D$10+'СЕТ СН'!$I$6-'СЕТ СН'!$I$23</f>
        <v>1875.69775213</v>
      </c>
      <c r="D140" s="36">
        <f>SUMIFS(СВЦЭМ!$D$39:$D$782,СВЦЭМ!$A$39:$A$782,$A140,СВЦЭМ!$B$39:$B$782,D$119)+'СЕТ СН'!$I$11+СВЦЭМ!$D$10+'СЕТ СН'!$I$6-'СЕТ СН'!$I$23</f>
        <v>1816.59723657</v>
      </c>
      <c r="E140" s="36">
        <f>SUMIFS(СВЦЭМ!$D$39:$D$782,СВЦЭМ!$A$39:$A$782,$A140,СВЦЭМ!$B$39:$B$782,E$119)+'СЕТ СН'!$I$11+СВЦЭМ!$D$10+'СЕТ СН'!$I$6-'СЕТ СН'!$I$23</f>
        <v>1824.63964098</v>
      </c>
      <c r="F140" s="36">
        <f>SUMIFS(СВЦЭМ!$D$39:$D$782,СВЦЭМ!$A$39:$A$782,$A140,СВЦЭМ!$B$39:$B$782,F$119)+'СЕТ СН'!$I$11+СВЦЭМ!$D$10+'СЕТ СН'!$I$6-'СЕТ СН'!$I$23</f>
        <v>1826.0029552800002</v>
      </c>
      <c r="G140" s="36">
        <f>SUMIFS(СВЦЭМ!$D$39:$D$782,СВЦЭМ!$A$39:$A$782,$A140,СВЦЭМ!$B$39:$B$782,G$119)+'СЕТ СН'!$I$11+СВЦЭМ!$D$10+'СЕТ СН'!$I$6-'СЕТ СН'!$I$23</f>
        <v>1821.0233176000002</v>
      </c>
      <c r="H140" s="36">
        <f>SUMIFS(СВЦЭМ!$D$39:$D$782,СВЦЭМ!$A$39:$A$782,$A140,СВЦЭМ!$B$39:$B$782,H$119)+'СЕТ СН'!$I$11+СВЦЭМ!$D$10+'СЕТ СН'!$I$6-'СЕТ СН'!$I$23</f>
        <v>1856.7887518500002</v>
      </c>
      <c r="I140" s="36">
        <f>SUMIFS(СВЦЭМ!$D$39:$D$782,СВЦЭМ!$A$39:$A$782,$A140,СВЦЭМ!$B$39:$B$782,I$119)+'СЕТ СН'!$I$11+СВЦЭМ!$D$10+'СЕТ СН'!$I$6-'СЕТ СН'!$I$23</f>
        <v>1852.80867046</v>
      </c>
      <c r="J140" s="36">
        <f>SUMIFS(СВЦЭМ!$D$39:$D$782,СВЦЭМ!$A$39:$A$782,$A140,СВЦЭМ!$B$39:$B$782,J$119)+'СЕТ СН'!$I$11+СВЦЭМ!$D$10+'СЕТ СН'!$I$6-'СЕТ СН'!$I$23</f>
        <v>1817.3429967399998</v>
      </c>
      <c r="K140" s="36">
        <f>SUMIFS(СВЦЭМ!$D$39:$D$782,СВЦЭМ!$A$39:$A$782,$A140,СВЦЭМ!$B$39:$B$782,K$119)+'СЕТ СН'!$I$11+СВЦЭМ!$D$10+'СЕТ СН'!$I$6-'СЕТ СН'!$I$23</f>
        <v>1767.1088908799998</v>
      </c>
      <c r="L140" s="36">
        <f>SUMIFS(СВЦЭМ!$D$39:$D$782,СВЦЭМ!$A$39:$A$782,$A140,СВЦЭМ!$B$39:$B$782,L$119)+'СЕТ СН'!$I$11+СВЦЭМ!$D$10+'СЕТ СН'!$I$6-'СЕТ СН'!$I$23</f>
        <v>1770.5620139799998</v>
      </c>
      <c r="M140" s="36">
        <f>SUMIFS(СВЦЭМ!$D$39:$D$782,СВЦЭМ!$A$39:$A$782,$A140,СВЦЭМ!$B$39:$B$782,M$119)+'СЕТ СН'!$I$11+СВЦЭМ!$D$10+'СЕТ СН'!$I$6-'СЕТ СН'!$I$23</f>
        <v>1779.7332979899998</v>
      </c>
      <c r="N140" s="36">
        <f>SUMIFS(СВЦЭМ!$D$39:$D$782,СВЦЭМ!$A$39:$A$782,$A140,СВЦЭМ!$B$39:$B$782,N$119)+'СЕТ СН'!$I$11+СВЦЭМ!$D$10+'СЕТ СН'!$I$6-'СЕТ СН'!$I$23</f>
        <v>1801.7284124299999</v>
      </c>
      <c r="O140" s="36">
        <f>SUMIFS(СВЦЭМ!$D$39:$D$782,СВЦЭМ!$A$39:$A$782,$A140,СВЦЭМ!$B$39:$B$782,O$119)+'СЕТ СН'!$I$11+СВЦЭМ!$D$10+'СЕТ СН'!$I$6-'СЕТ СН'!$I$23</f>
        <v>1841.8502891499998</v>
      </c>
      <c r="P140" s="36">
        <f>SUMIFS(СВЦЭМ!$D$39:$D$782,СВЦЭМ!$A$39:$A$782,$A140,СВЦЭМ!$B$39:$B$782,P$119)+'СЕТ СН'!$I$11+СВЦЭМ!$D$10+'СЕТ СН'!$I$6-'СЕТ СН'!$I$23</f>
        <v>1859.5243640600002</v>
      </c>
      <c r="Q140" s="36">
        <f>SUMIFS(СВЦЭМ!$D$39:$D$782,СВЦЭМ!$A$39:$A$782,$A140,СВЦЭМ!$B$39:$B$782,Q$119)+'СЕТ СН'!$I$11+СВЦЭМ!$D$10+'СЕТ СН'!$I$6-'СЕТ СН'!$I$23</f>
        <v>1858.2883087099999</v>
      </c>
      <c r="R140" s="36">
        <f>SUMIFS(СВЦЭМ!$D$39:$D$782,СВЦЭМ!$A$39:$A$782,$A140,СВЦЭМ!$B$39:$B$782,R$119)+'СЕТ СН'!$I$11+СВЦЭМ!$D$10+'СЕТ СН'!$I$6-'СЕТ СН'!$I$23</f>
        <v>1842.7487214399998</v>
      </c>
      <c r="S140" s="36">
        <f>SUMIFS(СВЦЭМ!$D$39:$D$782,СВЦЭМ!$A$39:$A$782,$A140,СВЦЭМ!$B$39:$B$782,S$119)+'СЕТ СН'!$I$11+СВЦЭМ!$D$10+'СЕТ СН'!$I$6-'СЕТ СН'!$I$23</f>
        <v>1854.7448276700002</v>
      </c>
      <c r="T140" s="36">
        <f>SUMIFS(СВЦЭМ!$D$39:$D$782,СВЦЭМ!$A$39:$A$782,$A140,СВЦЭМ!$B$39:$B$782,T$119)+'СЕТ СН'!$I$11+СВЦЭМ!$D$10+'СЕТ СН'!$I$6-'СЕТ СН'!$I$23</f>
        <v>1802.2571435599998</v>
      </c>
      <c r="U140" s="36">
        <f>SUMIFS(СВЦЭМ!$D$39:$D$782,СВЦЭМ!$A$39:$A$782,$A140,СВЦЭМ!$B$39:$B$782,U$119)+'СЕТ СН'!$I$11+СВЦЭМ!$D$10+'СЕТ СН'!$I$6-'СЕТ СН'!$I$23</f>
        <v>1724.92578985</v>
      </c>
      <c r="V140" s="36">
        <f>SUMIFS(СВЦЭМ!$D$39:$D$782,СВЦЭМ!$A$39:$A$782,$A140,СВЦЭМ!$B$39:$B$782,V$119)+'СЕТ СН'!$I$11+СВЦЭМ!$D$10+'СЕТ СН'!$I$6-'СЕТ СН'!$I$23</f>
        <v>1686.2254681599998</v>
      </c>
      <c r="W140" s="36">
        <f>SUMIFS(СВЦЭМ!$D$39:$D$782,СВЦЭМ!$A$39:$A$782,$A140,СВЦЭМ!$B$39:$B$782,W$119)+'СЕТ СН'!$I$11+СВЦЭМ!$D$10+'СЕТ СН'!$I$6-'СЕТ СН'!$I$23</f>
        <v>1701.7344803000001</v>
      </c>
      <c r="X140" s="36">
        <f>SUMIFS(СВЦЭМ!$D$39:$D$782,СВЦЭМ!$A$39:$A$782,$A140,СВЦЭМ!$B$39:$B$782,X$119)+'СЕТ СН'!$I$11+СВЦЭМ!$D$10+'СЕТ СН'!$I$6-'СЕТ СН'!$I$23</f>
        <v>1729.26086429</v>
      </c>
      <c r="Y140" s="36">
        <f>SUMIFS(СВЦЭМ!$D$39:$D$782,СВЦЭМ!$A$39:$A$782,$A140,СВЦЭМ!$B$39:$B$782,Y$119)+'СЕТ СН'!$I$11+СВЦЭМ!$D$10+'СЕТ СН'!$I$6-'СЕТ СН'!$I$23</f>
        <v>1790.3263794200002</v>
      </c>
    </row>
    <row r="141" spans="1:25" ht="15.75" x14ac:dyDescent="0.2">
      <c r="A141" s="35">
        <f t="shared" si="3"/>
        <v>44308</v>
      </c>
      <c r="B141" s="36">
        <f>SUMIFS(СВЦЭМ!$D$39:$D$782,СВЦЭМ!$A$39:$A$782,$A141,СВЦЭМ!$B$39:$B$782,B$119)+'СЕТ СН'!$I$11+СВЦЭМ!$D$10+'СЕТ СН'!$I$6-'СЕТ СН'!$I$23</f>
        <v>1648.35031901</v>
      </c>
      <c r="C141" s="36">
        <f>SUMIFS(СВЦЭМ!$D$39:$D$782,СВЦЭМ!$A$39:$A$782,$A141,СВЦЭМ!$B$39:$B$782,C$119)+'СЕТ СН'!$I$11+СВЦЭМ!$D$10+'СЕТ СН'!$I$6-'СЕТ СН'!$I$23</f>
        <v>1711.5487299399997</v>
      </c>
      <c r="D141" s="36">
        <f>SUMIFS(СВЦЭМ!$D$39:$D$782,СВЦЭМ!$A$39:$A$782,$A141,СВЦЭМ!$B$39:$B$782,D$119)+'СЕТ СН'!$I$11+СВЦЭМ!$D$10+'СЕТ СН'!$I$6-'СЕТ СН'!$I$23</f>
        <v>1734.5930071799999</v>
      </c>
      <c r="E141" s="36">
        <f>SUMIFS(СВЦЭМ!$D$39:$D$782,СВЦЭМ!$A$39:$A$782,$A141,СВЦЭМ!$B$39:$B$782,E$119)+'СЕТ СН'!$I$11+СВЦЭМ!$D$10+'СЕТ СН'!$I$6-'СЕТ СН'!$I$23</f>
        <v>1738.5634965200002</v>
      </c>
      <c r="F141" s="36">
        <f>SUMIFS(СВЦЭМ!$D$39:$D$782,СВЦЭМ!$A$39:$A$782,$A141,СВЦЭМ!$B$39:$B$782,F$119)+'СЕТ СН'!$I$11+СВЦЭМ!$D$10+'СЕТ СН'!$I$6-'СЕТ СН'!$I$23</f>
        <v>1742.1544687699998</v>
      </c>
      <c r="G141" s="36">
        <f>SUMIFS(СВЦЭМ!$D$39:$D$782,СВЦЭМ!$A$39:$A$782,$A141,СВЦЭМ!$B$39:$B$782,G$119)+'СЕТ СН'!$I$11+СВЦЭМ!$D$10+'СЕТ СН'!$I$6-'СЕТ СН'!$I$23</f>
        <v>1734.1141540099998</v>
      </c>
      <c r="H141" s="36">
        <f>SUMIFS(СВЦЭМ!$D$39:$D$782,СВЦЭМ!$A$39:$A$782,$A141,СВЦЭМ!$B$39:$B$782,H$119)+'СЕТ СН'!$I$11+СВЦЭМ!$D$10+'СЕТ СН'!$I$6-'СЕТ СН'!$I$23</f>
        <v>1730.3681505599998</v>
      </c>
      <c r="I141" s="36">
        <f>SUMIFS(СВЦЭМ!$D$39:$D$782,СВЦЭМ!$A$39:$A$782,$A141,СВЦЭМ!$B$39:$B$782,I$119)+'СЕТ СН'!$I$11+СВЦЭМ!$D$10+'СЕТ СН'!$I$6-'СЕТ СН'!$I$23</f>
        <v>1664.7074316399999</v>
      </c>
      <c r="J141" s="36">
        <f>SUMIFS(СВЦЭМ!$D$39:$D$782,СВЦЭМ!$A$39:$A$782,$A141,СВЦЭМ!$B$39:$B$782,J$119)+'СЕТ СН'!$I$11+СВЦЭМ!$D$10+'СЕТ СН'!$I$6-'СЕТ СН'!$I$23</f>
        <v>1602.53363975</v>
      </c>
      <c r="K141" s="36">
        <f>SUMIFS(СВЦЭМ!$D$39:$D$782,СВЦЭМ!$A$39:$A$782,$A141,СВЦЭМ!$B$39:$B$782,K$119)+'СЕТ СН'!$I$11+СВЦЭМ!$D$10+'СЕТ СН'!$I$6-'СЕТ СН'!$I$23</f>
        <v>1552.7320930000001</v>
      </c>
      <c r="L141" s="36">
        <f>SUMIFS(СВЦЭМ!$D$39:$D$782,СВЦЭМ!$A$39:$A$782,$A141,СВЦЭМ!$B$39:$B$782,L$119)+'СЕТ СН'!$I$11+СВЦЭМ!$D$10+'СЕТ СН'!$I$6-'СЕТ СН'!$I$23</f>
        <v>1562.4306081</v>
      </c>
      <c r="M141" s="36">
        <f>SUMIFS(СВЦЭМ!$D$39:$D$782,СВЦЭМ!$A$39:$A$782,$A141,СВЦЭМ!$B$39:$B$782,M$119)+'СЕТ СН'!$I$11+СВЦЭМ!$D$10+'СЕТ СН'!$I$6-'СЕТ СН'!$I$23</f>
        <v>1561.7663597599999</v>
      </c>
      <c r="N141" s="36">
        <f>SUMIFS(СВЦЭМ!$D$39:$D$782,СВЦЭМ!$A$39:$A$782,$A141,СВЦЭМ!$B$39:$B$782,N$119)+'СЕТ СН'!$I$11+СВЦЭМ!$D$10+'СЕТ СН'!$I$6-'СЕТ СН'!$I$23</f>
        <v>1583.7846888899999</v>
      </c>
      <c r="O141" s="36">
        <f>SUMIFS(СВЦЭМ!$D$39:$D$782,СВЦЭМ!$A$39:$A$782,$A141,СВЦЭМ!$B$39:$B$782,O$119)+'СЕТ СН'!$I$11+СВЦЭМ!$D$10+'СЕТ СН'!$I$6-'СЕТ СН'!$I$23</f>
        <v>1658.9889858000001</v>
      </c>
      <c r="P141" s="36">
        <f>SUMIFS(СВЦЭМ!$D$39:$D$782,СВЦЭМ!$A$39:$A$782,$A141,СВЦЭМ!$B$39:$B$782,P$119)+'СЕТ СН'!$I$11+СВЦЭМ!$D$10+'СЕТ СН'!$I$6-'СЕТ СН'!$I$23</f>
        <v>1660.2824504099999</v>
      </c>
      <c r="Q141" s="36">
        <f>SUMIFS(СВЦЭМ!$D$39:$D$782,СВЦЭМ!$A$39:$A$782,$A141,СВЦЭМ!$B$39:$B$782,Q$119)+'СЕТ СН'!$I$11+СВЦЭМ!$D$10+'СЕТ СН'!$I$6-'СЕТ СН'!$I$23</f>
        <v>1660.2542867</v>
      </c>
      <c r="R141" s="36">
        <f>SUMIFS(СВЦЭМ!$D$39:$D$782,СВЦЭМ!$A$39:$A$782,$A141,СВЦЭМ!$B$39:$B$782,R$119)+'СЕТ СН'!$I$11+СВЦЭМ!$D$10+'СЕТ СН'!$I$6-'СЕТ СН'!$I$23</f>
        <v>1642.9923704299999</v>
      </c>
      <c r="S141" s="36">
        <f>SUMIFS(СВЦЭМ!$D$39:$D$782,СВЦЭМ!$A$39:$A$782,$A141,СВЦЭМ!$B$39:$B$782,S$119)+'СЕТ СН'!$I$11+СВЦЭМ!$D$10+'СЕТ СН'!$I$6-'СЕТ СН'!$I$23</f>
        <v>1649.5835967600001</v>
      </c>
      <c r="T141" s="36">
        <f>SUMIFS(СВЦЭМ!$D$39:$D$782,СВЦЭМ!$A$39:$A$782,$A141,СВЦЭМ!$B$39:$B$782,T$119)+'СЕТ СН'!$I$11+СВЦЭМ!$D$10+'СЕТ СН'!$I$6-'СЕТ СН'!$I$23</f>
        <v>1584.9604291000001</v>
      </c>
      <c r="U141" s="36">
        <f>SUMIFS(СВЦЭМ!$D$39:$D$782,СВЦЭМ!$A$39:$A$782,$A141,СВЦЭМ!$B$39:$B$782,U$119)+'СЕТ СН'!$I$11+СВЦЭМ!$D$10+'СЕТ СН'!$I$6-'СЕТ СН'!$I$23</f>
        <v>1587.3336109299998</v>
      </c>
      <c r="V141" s="36">
        <f>SUMIFS(СВЦЭМ!$D$39:$D$782,СВЦЭМ!$A$39:$A$782,$A141,СВЦЭМ!$B$39:$B$782,V$119)+'СЕТ СН'!$I$11+СВЦЭМ!$D$10+'СЕТ СН'!$I$6-'СЕТ СН'!$I$23</f>
        <v>1625.3698131900001</v>
      </c>
      <c r="W141" s="36">
        <f>SUMIFS(СВЦЭМ!$D$39:$D$782,СВЦЭМ!$A$39:$A$782,$A141,СВЦЭМ!$B$39:$B$782,W$119)+'СЕТ СН'!$I$11+СВЦЭМ!$D$10+'СЕТ СН'!$I$6-'СЕТ СН'!$I$23</f>
        <v>1640.9614113100001</v>
      </c>
      <c r="X141" s="36">
        <f>SUMIFS(СВЦЭМ!$D$39:$D$782,СВЦЭМ!$A$39:$A$782,$A141,СВЦЭМ!$B$39:$B$782,X$119)+'СЕТ СН'!$I$11+СВЦЭМ!$D$10+'СЕТ СН'!$I$6-'СЕТ СН'!$I$23</f>
        <v>1613.1709485000001</v>
      </c>
      <c r="Y141" s="36">
        <f>SUMIFS(СВЦЭМ!$D$39:$D$782,СВЦЭМ!$A$39:$A$782,$A141,СВЦЭМ!$B$39:$B$782,Y$119)+'СЕТ СН'!$I$11+СВЦЭМ!$D$10+'СЕТ СН'!$I$6-'СЕТ СН'!$I$23</f>
        <v>1592.102189</v>
      </c>
    </row>
    <row r="142" spans="1:25" ht="15.75" x14ac:dyDescent="0.2">
      <c r="A142" s="35">
        <f t="shared" si="3"/>
        <v>44309</v>
      </c>
      <c r="B142" s="36">
        <f>SUMIFS(СВЦЭМ!$D$39:$D$782,СВЦЭМ!$A$39:$A$782,$A142,СВЦЭМ!$B$39:$B$782,B$119)+'СЕТ СН'!$I$11+СВЦЭМ!$D$10+'СЕТ СН'!$I$6-'СЕТ СН'!$I$23</f>
        <v>1590.7395876</v>
      </c>
      <c r="C142" s="36">
        <f>SUMIFS(СВЦЭМ!$D$39:$D$782,СВЦЭМ!$A$39:$A$782,$A142,СВЦЭМ!$B$39:$B$782,C$119)+'СЕТ СН'!$I$11+СВЦЭМ!$D$10+'СЕТ СН'!$I$6-'СЕТ СН'!$I$23</f>
        <v>1652.7511827999999</v>
      </c>
      <c r="D142" s="36">
        <f>SUMIFS(СВЦЭМ!$D$39:$D$782,СВЦЭМ!$A$39:$A$782,$A142,СВЦЭМ!$B$39:$B$782,D$119)+'СЕТ СН'!$I$11+СВЦЭМ!$D$10+'СЕТ СН'!$I$6-'СЕТ СН'!$I$23</f>
        <v>1683.1954626500001</v>
      </c>
      <c r="E142" s="36">
        <f>SUMIFS(СВЦЭМ!$D$39:$D$782,СВЦЭМ!$A$39:$A$782,$A142,СВЦЭМ!$B$39:$B$782,E$119)+'СЕТ СН'!$I$11+СВЦЭМ!$D$10+'СЕТ СН'!$I$6-'СЕТ СН'!$I$23</f>
        <v>1684.0283174400001</v>
      </c>
      <c r="F142" s="36">
        <f>SUMIFS(СВЦЭМ!$D$39:$D$782,СВЦЭМ!$A$39:$A$782,$A142,СВЦЭМ!$B$39:$B$782,F$119)+'СЕТ СН'!$I$11+СВЦЭМ!$D$10+'СЕТ СН'!$I$6-'СЕТ СН'!$I$23</f>
        <v>1683.7705282900001</v>
      </c>
      <c r="G142" s="36">
        <f>SUMIFS(СВЦЭМ!$D$39:$D$782,СВЦЭМ!$A$39:$A$782,$A142,СВЦЭМ!$B$39:$B$782,G$119)+'СЕТ СН'!$I$11+СВЦЭМ!$D$10+'СЕТ СН'!$I$6-'СЕТ СН'!$I$23</f>
        <v>1666.8087758900001</v>
      </c>
      <c r="H142" s="36">
        <f>SUMIFS(СВЦЭМ!$D$39:$D$782,СВЦЭМ!$A$39:$A$782,$A142,СВЦЭМ!$B$39:$B$782,H$119)+'СЕТ СН'!$I$11+СВЦЭМ!$D$10+'СЕТ СН'!$I$6-'СЕТ СН'!$I$23</f>
        <v>1647.0843720099999</v>
      </c>
      <c r="I142" s="36">
        <f>SUMIFS(СВЦЭМ!$D$39:$D$782,СВЦЭМ!$A$39:$A$782,$A142,СВЦЭМ!$B$39:$B$782,I$119)+'СЕТ СН'!$I$11+СВЦЭМ!$D$10+'СЕТ СН'!$I$6-'СЕТ СН'!$I$23</f>
        <v>1603.0968106099999</v>
      </c>
      <c r="J142" s="36">
        <f>SUMIFS(СВЦЭМ!$D$39:$D$782,СВЦЭМ!$A$39:$A$782,$A142,СВЦЭМ!$B$39:$B$782,J$119)+'СЕТ СН'!$I$11+СВЦЭМ!$D$10+'СЕТ СН'!$I$6-'СЕТ СН'!$I$23</f>
        <v>1611.4274229299999</v>
      </c>
      <c r="K142" s="36">
        <f>SUMIFS(СВЦЭМ!$D$39:$D$782,СВЦЭМ!$A$39:$A$782,$A142,СВЦЭМ!$B$39:$B$782,K$119)+'СЕТ СН'!$I$11+СВЦЭМ!$D$10+'СЕТ СН'!$I$6-'СЕТ СН'!$I$23</f>
        <v>1569.73338575</v>
      </c>
      <c r="L142" s="36">
        <f>SUMIFS(СВЦЭМ!$D$39:$D$782,СВЦЭМ!$A$39:$A$782,$A142,СВЦЭМ!$B$39:$B$782,L$119)+'СЕТ СН'!$I$11+СВЦЭМ!$D$10+'СЕТ СН'!$I$6-'СЕТ СН'!$I$23</f>
        <v>1574.9828636500001</v>
      </c>
      <c r="M142" s="36">
        <f>SUMIFS(СВЦЭМ!$D$39:$D$782,СВЦЭМ!$A$39:$A$782,$A142,СВЦЭМ!$B$39:$B$782,M$119)+'СЕТ СН'!$I$11+СВЦЭМ!$D$10+'СЕТ СН'!$I$6-'СЕТ СН'!$I$23</f>
        <v>1564.7130463399999</v>
      </c>
      <c r="N142" s="36">
        <f>SUMIFS(СВЦЭМ!$D$39:$D$782,СВЦЭМ!$A$39:$A$782,$A142,СВЦЭМ!$B$39:$B$782,N$119)+'СЕТ СН'!$I$11+СВЦЭМ!$D$10+'СЕТ СН'!$I$6-'СЕТ СН'!$I$23</f>
        <v>1575.5923315999999</v>
      </c>
      <c r="O142" s="36">
        <f>SUMIFS(СВЦЭМ!$D$39:$D$782,СВЦЭМ!$A$39:$A$782,$A142,СВЦЭМ!$B$39:$B$782,O$119)+'СЕТ СН'!$I$11+СВЦЭМ!$D$10+'СЕТ СН'!$I$6-'СЕТ СН'!$I$23</f>
        <v>1618.66362759</v>
      </c>
      <c r="P142" s="36">
        <f>SUMIFS(СВЦЭМ!$D$39:$D$782,СВЦЭМ!$A$39:$A$782,$A142,СВЦЭМ!$B$39:$B$782,P$119)+'СЕТ СН'!$I$11+СВЦЭМ!$D$10+'СЕТ СН'!$I$6-'СЕТ СН'!$I$23</f>
        <v>1598.3520156099999</v>
      </c>
      <c r="Q142" s="36">
        <f>SUMIFS(СВЦЭМ!$D$39:$D$782,СВЦЭМ!$A$39:$A$782,$A142,СВЦЭМ!$B$39:$B$782,Q$119)+'СЕТ СН'!$I$11+СВЦЭМ!$D$10+'СЕТ СН'!$I$6-'СЕТ СН'!$I$23</f>
        <v>1591.6088118499999</v>
      </c>
      <c r="R142" s="36">
        <f>SUMIFS(СВЦЭМ!$D$39:$D$782,СВЦЭМ!$A$39:$A$782,$A142,СВЦЭМ!$B$39:$B$782,R$119)+'СЕТ СН'!$I$11+СВЦЭМ!$D$10+'СЕТ СН'!$I$6-'СЕТ СН'!$I$23</f>
        <v>1589.4565041599999</v>
      </c>
      <c r="S142" s="36">
        <f>SUMIFS(СВЦЭМ!$D$39:$D$782,СВЦЭМ!$A$39:$A$782,$A142,СВЦЭМ!$B$39:$B$782,S$119)+'СЕТ СН'!$I$11+СВЦЭМ!$D$10+'СЕТ СН'!$I$6-'СЕТ СН'!$I$23</f>
        <v>1608.80764391</v>
      </c>
      <c r="T142" s="36">
        <f>SUMIFS(СВЦЭМ!$D$39:$D$782,СВЦЭМ!$A$39:$A$782,$A142,СВЦЭМ!$B$39:$B$782,T$119)+'СЕТ СН'!$I$11+СВЦЭМ!$D$10+'СЕТ СН'!$I$6-'СЕТ СН'!$I$23</f>
        <v>1584.0639716400001</v>
      </c>
      <c r="U142" s="36">
        <f>SUMIFS(СВЦЭМ!$D$39:$D$782,СВЦЭМ!$A$39:$A$782,$A142,СВЦЭМ!$B$39:$B$782,U$119)+'СЕТ СН'!$I$11+СВЦЭМ!$D$10+'СЕТ СН'!$I$6-'СЕТ СН'!$I$23</f>
        <v>1543.08349948</v>
      </c>
      <c r="V142" s="36">
        <f>SUMIFS(СВЦЭМ!$D$39:$D$782,СВЦЭМ!$A$39:$A$782,$A142,СВЦЭМ!$B$39:$B$782,V$119)+'СЕТ СН'!$I$11+СВЦЭМ!$D$10+'СЕТ СН'!$I$6-'СЕТ СН'!$I$23</f>
        <v>1566.4674765300001</v>
      </c>
      <c r="W142" s="36">
        <f>SUMIFS(СВЦЭМ!$D$39:$D$782,СВЦЭМ!$A$39:$A$782,$A142,СВЦЭМ!$B$39:$B$782,W$119)+'СЕТ СН'!$I$11+СВЦЭМ!$D$10+'СЕТ СН'!$I$6-'СЕТ СН'!$I$23</f>
        <v>1590.0517484100001</v>
      </c>
      <c r="X142" s="36">
        <f>SUMIFS(СВЦЭМ!$D$39:$D$782,СВЦЭМ!$A$39:$A$782,$A142,СВЦЭМ!$B$39:$B$782,X$119)+'СЕТ СН'!$I$11+СВЦЭМ!$D$10+'СЕТ СН'!$I$6-'СЕТ СН'!$I$23</f>
        <v>1543.5712145100001</v>
      </c>
      <c r="Y142" s="36">
        <f>SUMIFS(СВЦЭМ!$D$39:$D$782,СВЦЭМ!$A$39:$A$782,$A142,СВЦЭМ!$B$39:$B$782,Y$119)+'СЕТ СН'!$I$11+СВЦЭМ!$D$10+'СЕТ СН'!$I$6-'СЕТ СН'!$I$23</f>
        <v>1526.7662303699999</v>
      </c>
    </row>
    <row r="143" spans="1:25" ht="15.75" x14ac:dyDescent="0.2">
      <c r="A143" s="35">
        <f t="shared" si="3"/>
        <v>44310</v>
      </c>
      <c r="B143" s="36">
        <f>SUMIFS(СВЦЭМ!$D$39:$D$782,СВЦЭМ!$A$39:$A$782,$A143,СВЦЭМ!$B$39:$B$782,B$119)+'СЕТ СН'!$I$11+СВЦЭМ!$D$10+'СЕТ СН'!$I$6-'СЕТ СН'!$I$23</f>
        <v>1759.9619097099999</v>
      </c>
      <c r="C143" s="36">
        <f>SUMIFS(СВЦЭМ!$D$39:$D$782,СВЦЭМ!$A$39:$A$782,$A143,СВЦЭМ!$B$39:$B$782,C$119)+'СЕТ СН'!$I$11+СВЦЭМ!$D$10+'СЕТ СН'!$I$6-'СЕТ СН'!$I$23</f>
        <v>1859.9796183099998</v>
      </c>
      <c r="D143" s="36">
        <f>SUMIFS(СВЦЭМ!$D$39:$D$782,СВЦЭМ!$A$39:$A$782,$A143,СВЦЭМ!$B$39:$B$782,D$119)+'СЕТ СН'!$I$11+СВЦЭМ!$D$10+'СЕТ СН'!$I$6-'СЕТ СН'!$I$23</f>
        <v>1925.0931162699999</v>
      </c>
      <c r="E143" s="36">
        <f>SUMIFS(СВЦЭМ!$D$39:$D$782,СВЦЭМ!$A$39:$A$782,$A143,СВЦЭМ!$B$39:$B$782,E$119)+'СЕТ СН'!$I$11+СВЦЭМ!$D$10+'СЕТ СН'!$I$6-'СЕТ СН'!$I$23</f>
        <v>1915.1918307999999</v>
      </c>
      <c r="F143" s="36">
        <f>SUMIFS(СВЦЭМ!$D$39:$D$782,СВЦЭМ!$A$39:$A$782,$A143,СВЦЭМ!$B$39:$B$782,F$119)+'СЕТ СН'!$I$11+СВЦЭМ!$D$10+'СЕТ СН'!$I$6-'СЕТ СН'!$I$23</f>
        <v>1930.7640602400002</v>
      </c>
      <c r="G143" s="36">
        <f>SUMIFS(СВЦЭМ!$D$39:$D$782,СВЦЭМ!$A$39:$A$782,$A143,СВЦЭМ!$B$39:$B$782,G$119)+'СЕТ СН'!$I$11+СВЦЭМ!$D$10+'СЕТ СН'!$I$6-'СЕТ СН'!$I$23</f>
        <v>1901.8810448899999</v>
      </c>
      <c r="H143" s="36">
        <f>SUMIFS(СВЦЭМ!$D$39:$D$782,СВЦЭМ!$A$39:$A$782,$A143,СВЦЭМ!$B$39:$B$782,H$119)+'СЕТ СН'!$I$11+СВЦЭМ!$D$10+'СЕТ СН'!$I$6-'СЕТ СН'!$I$23</f>
        <v>1855.4983956299998</v>
      </c>
      <c r="I143" s="36">
        <f>SUMIFS(СВЦЭМ!$D$39:$D$782,СВЦЭМ!$A$39:$A$782,$A143,СВЦЭМ!$B$39:$B$782,I$119)+'СЕТ СН'!$I$11+СВЦЭМ!$D$10+'СЕТ СН'!$I$6-'СЕТ СН'!$I$23</f>
        <v>1808.26314353</v>
      </c>
      <c r="J143" s="36">
        <f>SUMIFS(СВЦЭМ!$D$39:$D$782,СВЦЭМ!$A$39:$A$782,$A143,СВЦЭМ!$B$39:$B$782,J$119)+'СЕТ СН'!$I$11+СВЦЭМ!$D$10+'СЕТ СН'!$I$6-'СЕТ СН'!$I$23</f>
        <v>1711.8185132599997</v>
      </c>
      <c r="K143" s="36">
        <f>SUMIFS(СВЦЭМ!$D$39:$D$782,СВЦЭМ!$A$39:$A$782,$A143,СВЦЭМ!$B$39:$B$782,K$119)+'СЕТ СН'!$I$11+СВЦЭМ!$D$10+'СЕТ СН'!$I$6-'СЕТ СН'!$I$23</f>
        <v>1637.82198285</v>
      </c>
      <c r="L143" s="36">
        <f>SUMIFS(СВЦЭМ!$D$39:$D$782,СВЦЭМ!$A$39:$A$782,$A143,СВЦЭМ!$B$39:$B$782,L$119)+'СЕТ СН'!$I$11+СВЦЭМ!$D$10+'СЕТ СН'!$I$6-'СЕТ СН'!$I$23</f>
        <v>1633.10931607</v>
      </c>
      <c r="M143" s="36">
        <f>SUMIFS(СВЦЭМ!$D$39:$D$782,СВЦЭМ!$A$39:$A$782,$A143,СВЦЭМ!$B$39:$B$782,M$119)+'СЕТ СН'!$I$11+СВЦЭМ!$D$10+'СЕТ СН'!$I$6-'СЕТ СН'!$I$23</f>
        <v>1648.09230854</v>
      </c>
      <c r="N143" s="36">
        <f>SUMIFS(СВЦЭМ!$D$39:$D$782,СВЦЭМ!$A$39:$A$782,$A143,СВЦЭМ!$B$39:$B$782,N$119)+'СЕТ СН'!$I$11+СВЦЭМ!$D$10+'СЕТ СН'!$I$6-'СЕТ СН'!$I$23</f>
        <v>1673.05399085</v>
      </c>
      <c r="O143" s="36">
        <f>SUMIFS(СВЦЭМ!$D$39:$D$782,СВЦЭМ!$A$39:$A$782,$A143,СВЦЭМ!$B$39:$B$782,O$119)+'СЕТ СН'!$I$11+СВЦЭМ!$D$10+'СЕТ СН'!$I$6-'СЕТ СН'!$I$23</f>
        <v>1739.07111682</v>
      </c>
      <c r="P143" s="36">
        <f>SUMIFS(СВЦЭМ!$D$39:$D$782,СВЦЭМ!$A$39:$A$782,$A143,СВЦЭМ!$B$39:$B$782,P$119)+'СЕТ СН'!$I$11+СВЦЭМ!$D$10+'СЕТ СН'!$I$6-'СЕТ СН'!$I$23</f>
        <v>1800.7596588900001</v>
      </c>
      <c r="Q143" s="36">
        <f>SUMIFS(СВЦЭМ!$D$39:$D$782,СВЦЭМ!$A$39:$A$782,$A143,СВЦЭМ!$B$39:$B$782,Q$119)+'СЕТ СН'!$I$11+СВЦЭМ!$D$10+'СЕТ СН'!$I$6-'СЕТ СН'!$I$23</f>
        <v>1807.3524685399998</v>
      </c>
      <c r="R143" s="36">
        <f>SUMIFS(СВЦЭМ!$D$39:$D$782,СВЦЭМ!$A$39:$A$782,$A143,СВЦЭМ!$B$39:$B$782,R$119)+'СЕТ СН'!$I$11+СВЦЭМ!$D$10+'СЕТ СН'!$I$6-'СЕТ СН'!$I$23</f>
        <v>1800.0829541899998</v>
      </c>
      <c r="S143" s="36">
        <f>SUMIFS(СВЦЭМ!$D$39:$D$782,СВЦЭМ!$A$39:$A$782,$A143,СВЦЭМ!$B$39:$B$782,S$119)+'СЕТ СН'!$I$11+СВЦЭМ!$D$10+'СЕТ СН'!$I$6-'СЕТ СН'!$I$23</f>
        <v>1775.4410046600001</v>
      </c>
      <c r="T143" s="36">
        <f>SUMIFS(СВЦЭМ!$D$39:$D$782,СВЦЭМ!$A$39:$A$782,$A143,СВЦЭМ!$B$39:$B$782,T$119)+'СЕТ СН'!$I$11+СВЦЭМ!$D$10+'СЕТ СН'!$I$6-'СЕТ СН'!$I$23</f>
        <v>1688.0999303200001</v>
      </c>
      <c r="U143" s="36">
        <f>SUMIFS(СВЦЭМ!$D$39:$D$782,СВЦЭМ!$A$39:$A$782,$A143,СВЦЭМ!$B$39:$B$782,U$119)+'СЕТ СН'!$I$11+СВЦЭМ!$D$10+'СЕТ СН'!$I$6-'СЕТ СН'!$I$23</f>
        <v>1615.3526125399999</v>
      </c>
      <c r="V143" s="36">
        <f>SUMIFS(СВЦЭМ!$D$39:$D$782,СВЦЭМ!$A$39:$A$782,$A143,СВЦЭМ!$B$39:$B$782,V$119)+'СЕТ СН'!$I$11+СВЦЭМ!$D$10+'СЕТ СН'!$I$6-'СЕТ СН'!$I$23</f>
        <v>1556.38239742</v>
      </c>
      <c r="W143" s="36">
        <f>SUMIFS(СВЦЭМ!$D$39:$D$782,СВЦЭМ!$A$39:$A$782,$A143,СВЦЭМ!$B$39:$B$782,W$119)+'СЕТ СН'!$I$11+СВЦЭМ!$D$10+'СЕТ СН'!$I$6-'СЕТ СН'!$I$23</f>
        <v>1586.11597792</v>
      </c>
      <c r="X143" s="36">
        <f>SUMIFS(СВЦЭМ!$D$39:$D$782,СВЦЭМ!$A$39:$A$782,$A143,СВЦЭМ!$B$39:$B$782,X$119)+'СЕТ СН'!$I$11+СВЦЭМ!$D$10+'СЕТ СН'!$I$6-'СЕТ СН'!$I$23</f>
        <v>1609.2854799900001</v>
      </c>
      <c r="Y143" s="36">
        <f>SUMIFS(СВЦЭМ!$D$39:$D$782,СВЦЭМ!$A$39:$A$782,$A143,СВЦЭМ!$B$39:$B$782,Y$119)+'СЕТ СН'!$I$11+СВЦЭМ!$D$10+'СЕТ СН'!$I$6-'СЕТ СН'!$I$23</f>
        <v>1674.21872947</v>
      </c>
    </row>
    <row r="144" spans="1:25" ht="15.75" x14ac:dyDescent="0.2">
      <c r="A144" s="35">
        <f t="shared" si="3"/>
        <v>44311</v>
      </c>
      <c r="B144" s="36">
        <f>SUMIFS(СВЦЭМ!$D$39:$D$782,СВЦЭМ!$A$39:$A$782,$A144,СВЦЭМ!$B$39:$B$782,B$119)+'СЕТ СН'!$I$11+СВЦЭМ!$D$10+'СЕТ СН'!$I$6-'СЕТ СН'!$I$23</f>
        <v>1711.7578499199999</v>
      </c>
      <c r="C144" s="36">
        <f>SUMIFS(СВЦЭМ!$D$39:$D$782,СВЦЭМ!$A$39:$A$782,$A144,СВЦЭМ!$B$39:$B$782,C$119)+'СЕТ СН'!$I$11+СВЦЭМ!$D$10+'СЕТ СН'!$I$6-'СЕТ СН'!$I$23</f>
        <v>1762.656293</v>
      </c>
      <c r="D144" s="36">
        <f>SUMIFS(СВЦЭМ!$D$39:$D$782,СВЦЭМ!$A$39:$A$782,$A144,СВЦЭМ!$B$39:$B$782,D$119)+'СЕТ СН'!$I$11+СВЦЭМ!$D$10+'СЕТ СН'!$I$6-'СЕТ СН'!$I$23</f>
        <v>1706.6814645099998</v>
      </c>
      <c r="E144" s="36">
        <f>SUMIFS(СВЦЭМ!$D$39:$D$782,СВЦЭМ!$A$39:$A$782,$A144,СВЦЭМ!$B$39:$B$782,E$119)+'СЕТ СН'!$I$11+СВЦЭМ!$D$10+'СЕТ СН'!$I$6-'СЕТ СН'!$I$23</f>
        <v>1694.8912620400001</v>
      </c>
      <c r="F144" s="36">
        <f>SUMIFS(СВЦЭМ!$D$39:$D$782,СВЦЭМ!$A$39:$A$782,$A144,СВЦЭМ!$B$39:$B$782,F$119)+'СЕТ СН'!$I$11+СВЦЭМ!$D$10+'СЕТ СН'!$I$6-'СЕТ СН'!$I$23</f>
        <v>1693.5663719499998</v>
      </c>
      <c r="G144" s="36">
        <f>SUMIFS(СВЦЭМ!$D$39:$D$782,СВЦЭМ!$A$39:$A$782,$A144,СВЦЭМ!$B$39:$B$782,G$119)+'СЕТ СН'!$I$11+СВЦЭМ!$D$10+'СЕТ СН'!$I$6-'СЕТ СН'!$I$23</f>
        <v>1699.1422930799999</v>
      </c>
      <c r="H144" s="36">
        <f>SUMIFS(СВЦЭМ!$D$39:$D$782,СВЦЭМ!$A$39:$A$782,$A144,СВЦЭМ!$B$39:$B$782,H$119)+'СЕТ СН'!$I$11+СВЦЭМ!$D$10+'СЕТ СН'!$I$6-'СЕТ СН'!$I$23</f>
        <v>1706.2200382699998</v>
      </c>
      <c r="I144" s="36">
        <f>SUMIFS(СВЦЭМ!$D$39:$D$782,СВЦЭМ!$A$39:$A$782,$A144,СВЦЭМ!$B$39:$B$782,I$119)+'СЕТ СН'!$I$11+СВЦЭМ!$D$10+'СЕТ СН'!$I$6-'СЕТ СН'!$I$23</f>
        <v>1728.2514206000001</v>
      </c>
      <c r="J144" s="36">
        <f>SUMIFS(СВЦЭМ!$D$39:$D$782,СВЦЭМ!$A$39:$A$782,$A144,СВЦЭМ!$B$39:$B$782,J$119)+'СЕТ СН'!$I$11+СВЦЭМ!$D$10+'СЕТ СН'!$I$6-'СЕТ СН'!$I$23</f>
        <v>1666.8959889099999</v>
      </c>
      <c r="K144" s="36">
        <f>SUMIFS(СВЦЭМ!$D$39:$D$782,СВЦЭМ!$A$39:$A$782,$A144,СВЦЭМ!$B$39:$B$782,K$119)+'СЕТ СН'!$I$11+СВЦЭМ!$D$10+'СЕТ СН'!$I$6-'СЕТ СН'!$I$23</f>
        <v>1592.1960255700001</v>
      </c>
      <c r="L144" s="36">
        <f>SUMIFS(СВЦЭМ!$D$39:$D$782,СВЦЭМ!$A$39:$A$782,$A144,СВЦЭМ!$B$39:$B$782,L$119)+'СЕТ СН'!$I$11+СВЦЭМ!$D$10+'СЕТ СН'!$I$6-'СЕТ СН'!$I$23</f>
        <v>1599.0222708699998</v>
      </c>
      <c r="M144" s="36">
        <f>SUMIFS(СВЦЭМ!$D$39:$D$782,СВЦЭМ!$A$39:$A$782,$A144,СВЦЭМ!$B$39:$B$782,M$119)+'СЕТ СН'!$I$11+СВЦЭМ!$D$10+'СЕТ СН'!$I$6-'СЕТ СН'!$I$23</f>
        <v>1596.4130823999999</v>
      </c>
      <c r="N144" s="36">
        <f>SUMIFS(СВЦЭМ!$D$39:$D$782,СВЦЭМ!$A$39:$A$782,$A144,СВЦЭМ!$B$39:$B$782,N$119)+'СЕТ СН'!$I$11+СВЦЭМ!$D$10+'СЕТ СН'!$I$6-'СЕТ СН'!$I$23</f>
        <v>1623.62988866</v>
      </c>
      <c r="O144" s="36">
        <f>SUMIFS(СВЦЭМ!$D$39:$D$782,СВЦЭМ!$A$39:$A$782,$A144,СВЦЭМ!$B$39:$B$782,O$119)+'СЕТ СН'!$I$11+СВЦЭМ!$D$10+'СЕТ СН'!$I$6-'СЕТ СН'!$I$23</f>
        <v>1695.8420755500001</v>
      </c>
      <c r="P144" s="36">
        <f>SUMIFS(СВЦЭМ!$D$39:$D$782,СВЦЭМ!$A$39:$A$782,$A144,СВЦЭМ!$B$39:$B$782,P$119)+'СЕТ СН'!$I$11+СВЦЭМ!$D$10+'СЕТ СН'!$I$6-'СЕТ СН'!$I$23</f>
        <v>1681.1875021999999</v>
      </c>
      <c r="Q144" s="36">
        <f>SUMIFS(СВЦЭМ!$D$39:$D$782,СВЦЭМ!$A$39:$A$782,$A144,СВЦЭМ!$B$39:$B$782,Q$119)+'СЕТ СН'!$I$11+СВЦЭМ!$D$10+'СЕТ СН'!$I$6-'СЕТ СН'!$I$23</f>
        <v>1651.453739</v>
      </c>
      <c r="R144" s="36">
        <f>SUMIFS(СВЦЭМ!$D$39:$D$782,СВЦЭМ!$A$39:$A$782,$A144,СВЦЭМ!$B$39:$B$782,R$119)+'СЕТ СН'!$I$11+СВЦЭМ!$D$10+'СЕТ СН'!$I$6-'СЕТ СН'!$I$23</f>
        <v>1656.7654732999999</v>
      </c>
      <c r="S144" s="36">
        <f>SUMIFS(СВЦЭМ!$D$39:$D$782,СВЦЭМ!$A$39:$A$782,$A144,СВЦЭМ!$B$39:$B$782,S$119)+'СЕТ СН'!$I$11+СВЦЭМ!$D$10+'СЕТ СН'!$I$6-'СЕТ СН'!$I$23</f>
        <v>1685.5479513499999</v>
      </c>
      <c r="T144" s="36">
        <f>SUMIFS(СВЦЭМ!$D$39:$D$782,СВЦЭМ!$A$39:$A$782,$A144,СВЦЭМ!$B$39:$B$782,T$119)+'СЕТ СН'!$I$11+СВЦЭМ!$D$10+'СЕТ СН'!$I$6-'СЕТ СН'!$I$23</f>
        <v>1611.0062524699999</v>
      </c>
      <c r="U144" s="36">
        <f>SUMIFS(СВЦЭМ!$D$39:$D$782,СВЦЭМ!$A$39:$A$782,$A144,СВЦЭМ!$B$39:$B$782,U$119)+'СЕТ СН'!$I$11+СВЦЭМ!$D$10+'СЕТ СН'!$I$6-'СЕТ СН'!$I$23</f>
        <v>1537.4910220199999</v>
      </c>
      <c r="V144" s="36">
        <f>SUMIFS(СВЦЭМ!$D$39:$D$782,СВЦЭМ!$A$39:$A$782,$A144,СВЦЭМ!$B$39:$B$782,V$119)+'СЕТ СН'!$I$11+СВЦЭМ!$D$10+'СЕТ СН'!$I$6-'СЕТ СН'!$I$23</f>
        <v>1518.87087707</v>
      </c>
      <c r="W144" s="36">
        <f>SUMIFS(СВЦЭМ!$D$39:$D$782,СВЦЭМ!$A$39:$A$782,$A144,СВЦЭМ!$B$39:$B$782,W$119)+'СЕТ СН'!$I$11+СВЦЭМ!$D$10+'СЕТ СН'!$I$6-'СЕТ СН'!$I$23</f>
        <v>1538.33504625</v>
      </c>
      <c r="X144" s="36">
        <f>SUMIFS(СВЦЭМ!$D$39:$D$782,СВЦЭМ!$A$39:$A$782,$A144,СВЦЭМ!$B$39:$B$782,X$119)+'СЕТ СН'!$I$11+СВЦЭМ!$D$10+'СЕТ СН'!$I$6-'СЕТ СН'!$I$23</f>
        <v>1513.2227146999999</v>
      </c>
      <c r="Y144" s="36">
        <f>SUMIFS(СВЦЭМ!$D$39:$D$782,СВЦЭМ!$A$39:$A$782,$A144,СВЦЭМ!$B$39:$B$782,Y$119)+'СЕТ СН'!$I$11+СВЦЭМ!$D$10+'СЕТ СН'!$I$6-'СЕТ СН'!$I$23</f>
        <v>1535.6386992399998</v>
      </c>
    </row>
    <row r="145" spans="1:27" ht="15.75" x14ac:dyDescent="0.2">
      <c r="A145" s="35">
        <f t="shared" si="3"/>
        <v>44312</v>
      </c>
      <c r="B145" s="36">
        <f>SUMIFS(СВЦЭМ!$D$39:$D$782,СВЦЭМ!$A$39:$A$782,$A145,СВЦЭМ!$B$39:$B$782,B$119)+'СЕТ СН'!$I$11+СВЦЭМ!$D$10+'СЕТ СН'!$I$6-'СЕТ СН'!$I$23</f>
        <v>1644.1911212</v>
      </c>
      <c r="C145" s="36">
        <f>SUMIFS(СВЦЭМ!$D$39:$D$782,СВЦЭМ!$A$39:$A$782,$A145,СВЦЭМ!$B$39:$B$782,C$119)+'СЕТ СН'!$I$11+СВЦЭМ!$D$10+'СЕТ СН'!$I$6-'СЕТ СН'!$I$23</f>
        <v>1652.4746054799998</v>
      </c>
      <c r="D145" s="36">
        <f>SUMIFS(СВЦЭМ!$D$39:$D$782,СВЦЭМ!$A$39:$A$782,$A145,СВЦЭМ!$B$39:$B$782,D$119)+'СЕТ СН'!$I$11+СВЦЭМ!$D$10+'СЕТ СН'!$I$6-'СЕТ СН'!$I$23</f>
        <v>1693.37976626</v>
      </c>
      <c r="E145" s="36">
        <f>SUMIFS(СВЦЭМ!$D$39:$D$782,СВЦЭМ!$A$39:$A$782,$A145,СВЦЭМ!$B$39:$B$782,E$119)+'СЕТ СН'!$I$11+СВЦЭМ!$D$10+'СЕТ СН'!$I$6-'СЕТ СН'!$I$23</f>
        <v>1690.6509112099998</v>
      </c>
      <c r="F145" s="36">
        <f>SUMIFS(СВЦЭМ!$D$39:$D$782,СВЦЭМ!$A$39:$A$782,$A145,СВЦЭМ!$B$39:$B$782,F$119)+'СЕТ СН'!$I$11+СВЦЭМ!$D$10+'СЕТ СН'!$I$6-'СЕТ СН'!$I$23</f>
        <v>1704.7705152099998</v>
      </c>
      <c r="G145" s="36">
        <f>SUMIFS(СВЦЭМ!$D$39:$D$782,СВЦЭМ!$A$39:$A$782,$A145,СВЦЭМ!$B$39:$B$782,G$119)+'СЕТ СН'!$I$11+СВЦЭМ!$D$10+'СЕТ СН'!$I$6-'СЕТ СН'!$I$23</f>
        <v>1719.2664857300001</v>
      </c>
      <c r="H145" s="36">
        <f>SUMIFS(СВЦЭМ!$D$39:$D$782,СВЦЭМ!$A$39:$A$782,$A145,СВЦЭМ!$B$39:$B$782,H$119)+'СЕТ СН'!$I$11+СВЦЭМ!$D$10+'СЕТ СН'!$I$6-'СЕТ СН'!$I$23</f>
        <v>1757.8473555099999</v>
      </c>
      <c r="I145" s="36">
        <f>SUMIFS(СВЦЭМ!$D$39:$D$782,СВЦЭМ!$A$39:$A$782,$A145,СВЦЭМ!$B$39:$B$782,I$119)+'СЕТ СН'!$I$11+СВЦЭМ!$D$10+'СЕТ СН'!$I$6-'СЕТ СН'!$I$23</f>
        <v>1696.6372599299998</v>
      </c>
      <c r="J145" s="36">
        <f>SUMIFS(СВЦЭМ!$D$39:$D$782,СВЦЭМ!$A$39:$A$782,$A145,СВЦЭМ!$B$39:$B$782,J$119)+'СЕТ СН'!$I$11+СВЦЭМ!$D$10+'СЕТ СН'!$I$6-'СЕТ СН'!$I$23</f>
        <v>1665.97943076</v>
      </c>
      <c r="K145" s="36">
        <f>SUMIFS(СВЦЭМ!$D$39:$D$782,СВЦЭМ!$A$39:$A$782,$A145,СВЦЭМ!$B$39:$B$782,K$119)+'СЕТ СН'!$I$11+СВЦЭМ!$D$10+'СЕТ СН'!$I$6-'СЕТ СН'!$I$23</f>
        <v>1599.9138414099998</v>
      </c>
      <c r="L145" s="36">
        <f>SUMIFS(СВЦЭМ!$D$39:$D$782,СВЦЭМ!$A$39:$A$782,$A145,СВЦЭМ!$B$39:$B$782,L$119)+'СЕТ СН'!$I$11+СВЦЭМ!$D$10+'СЕТ СН'!$I$6-'СЕТ СН'!$I$23</f>
        <v>1601.46685368</v>
      </c>
      <c r="M145" s="36">
        <f>SUMIFS(СВЦЭМ!$D$39:$D$782,СВЦЭМ!$A$39:$A$782,$A145,СВЦЭМ!$B$39:$B$782,M$119)+'СЕТ СН'!$I$11+СВЦЭМ!$D$10+'СЕТ СН'!$I$6-'СЕТ СН'!$I$23</f>
        <v>1602.5525186099999</v>
      </c>
      <c r="N145" s="36">
        <f>SUMIFS(СВЦЭМ!$D$39:$D$782,СВЦЭМ!$A$39:$A$782,$A145,СВЦЭМ!$B$39:$B$782,N$119)+'СЕТ СН'!$I$11+СВЦЭМ!$D$10+'СЕТ СН'!$I$6-'СЕТ СН'!$I$23</f>
        <v>1632.01560817</v>
      </c>
      <c r="O145" s="36">
        <f>SUMIFS(СВЦЭМ!$D$39:$D$782,СВЦЭМ!$A$39:$A$782,$A145,СВЦЭМ!$B$39:$B$782,O$119)+'СЕТ СН'!$I$11+СВЦЭМ!$D$10+'СЕТ СН'!$I$6-'СЕТ СН'!$I$23</f>
        <v>1686.81493237</v>
      </c>
      <c r="P145" s="36">
        <f>SUMIFS(СВЦЭМ!$D$39:$D$782,СВЦЭМ!$A$39:$A$782,$A145,СВЦЭМ!$B$39:$B$782,P$119)+'СЕТ СН'!$I$11+СВЦЭМ!$D$10+'СЕТ СН'!$I$6-'СЕТ СН'!$I$23</f>
        <v>1740.8867107000001</v>
      </c>
      <c r="Q145" s="36">
        <f>SUMIFS(СВЦЭМ!$D$39:$D$782,СВЦЭМ!$A$39:$A$782,$A145,СВЦЭМ!$B$39:$B$782,Q$119)+'СЕТ СН'!$I$11+СВЦЭМ!$D$10+'СЕТ СН'!$I$6-'СЕТ СН'!$I$23</f>
        <v>1750.2872126699999</v>
      </c>
      <c r="R145" s="36">
        <f>SUMIFS(СВЦЭМ!$D$39:$D$782,СВЦЭМ!$A$39:$A$782,$A145,СВЦЭМ!$B$39:$B$782,R$119)+'СЕТ СН'!$I$11+СВЦЭМ!$D$10+'СЕТ СН'!$I$6-'СЕТ СН'!$I$23</f>
        <v>1728.36274422</v>
      </c>
      <c r="S145" s="36">
        <f>SUMIFS(СВЦЭМ!$D$39:$D$782,СВЦЭМ!$A$39:$A$782,$A145,СВЦЭМ!$B$39:$B$782,S$119)+'СЕТ СН'!$I$11+СВЦЭМ!$D$10+'СЕТ СН'!$I$6-'СЕТ СН'!$I$23</f>
        <v>1703.98241831</v>
      </c>
      <c r="T145" s="36">
        <f>SUMIFS(СВЦЭМ!$D$39:$D$782,СВЦЭМ!$A$39:$A$782,$A145,СВЦЭМ!$B$39:$B$782,T$119)+'СЕТ СН'!$I$11+СВЦЭМ!$D$10+'СЕТ СН'!$I$6-'СЕТ СН'!$I$23</f>
        <v>1638.4419116700001</v>
      </c>
      <c r="U145" s="36">
        <f>SUMIFS(СВЦЭМ!$D$39:$D$782,СВЦЭМ!$A$39:$A$782,$A145,СВЦЭМ!$B$39:$B$782,U$119)+'СЕТ СН'!$I$11+СВЦЭМ!$D$10+'СЕТ СН'!$I$6-'СЕТ СН'!$I$23</f>
        <v>1579.5929148599998</v>
      </c>
      <c r="V145" s="36">
        <f>SUMIFS(СВЦЭМ!$D$39:$D$782,СВЦЭМ!$A$39:$A$782,$A145,СВЦЭМ!$B$39:$B$782,V$119)+'СЕТ СН'!$I$11+СВЦЭМ!$D$10+'СЕТ СН'!$I$6-'СЕТ СН'!$I$23</f>
        <v>1576.7187676899998</v>
      </c>
      <c r="W145" s="36">
        <f>SUMIFS(СВЦЭМ!$D$39:$D$782,СВЦЭМ!$A$39:$A$782,$A145,СВЦЭМ!$B$39:$B$782,W$119)+'СЕТ СН'!$I$11+СВЦЭМ!$D$10+'СЕТ СН'!$I$6-'СЕТ СН'!$I$23</f>
        <v>1591.8464791000001</v>
      </c>
      <c r="X145" s="36">
        <f>SUMIFS(СВЦЭМ!$D$39:$D$782,СВЦЭМ!$A$39:$A$782,$A145,СВЦЭМ!$B$39:$B$782,X$119)+'СЕТ СН'!$I$11+СВЦЭМ!$D$10+'СЕТ СН'!$I$6-'СЕТ СН'!$I$23</f>
        <v>1588.60181339</v>
      </c>
      <c r="Y145" s="36">
        <f>SUMIFS(СВЦЭМ!$D$39:$D$782,СВЦЭМ!$A$39:$A$782,$A145,СВЦЭМ!$B$39:$B$782,Y$119)+'СЕТ СН'!$I$11+СВЦЭМ!$D$10+'СЕТ СН'!$I$6-'СЕТ СН'!$I$23</f>
        <v>1636.9345981000001</v>
      </c>
    </row>
    <row r="146" spans="1:27" ht="15.75" x14ac:dyDescent="0.2">
      <c r="A146" s="35">
        <f t="shared" si="3"/>
        <v>44313</v>
      </c>
      <c r="B146" s="36">
        <f>SUMIFS(СВЦЭМ!$D$39:$D$782,СВЦЭМ!$A$39:$A$782,$A146,СВЦЭМ!$B$39:$B$782,B$119)+'СЕТ СН'!$I$11+СВЦЭМ!$D$10+'СЕТ СН'!$I$6-'СЕТ СН'!$I$23</f>
        <v>1880.3808881999998</v>
      </c>
      <c r="C146" s="36">
        <f>SUMIFS(СВЦЭМ!$D$39:$D$782,СВЦЭМ!$A$39:$A$782,$A146,СВЦЭМ!$B$39:$B$782,C$119)+'СЕТ СН'!$I$11+СВЦЭМ!$D$10+'СЕТ СН'!$I$6-'СЕТ СН'!$I$23</f>
        <v>1967.69948914</v>
      </c>
      <c r="D146" s="36">
        <f>SUMIFS(СВЦЭМ!$D$39:$D$782,СВЦЭМ!$A$39:$A$782,$A146,СВЦЭМ!$B$39:$B$782,D$119)+'СЕТ СН'!$I$11+СВЦЭМ!$D$10+'СЕТ СН'!$I$6-'СЕТ СН'!$I$23</f>
        <v>1941.0480890999997</v>
      </c>
      <c r="E146" s="36">
        <f>SUMIFS(СВЦЭМ!$D$39:$D$782,СВЦЭМ!$A$39:$A$782,$A146,СВЦЭМ!$B$39:$B$782,E$119)+'СЕТ СН'!$I$11+СВЦЭМ!$D$10+'СЕТ СН'!$I$6-'СЕТ СН'!$I$23</f>
        <v>1937.39976458</v>
      </c>
      <c r="F146" s="36">
        <f>SUMIFS(СВЦЭМ!$D$39:$D$782,СВЦЭМ!$A$39:$A$782,$A146,СВЦЭМ!$B$39:$B$782,F$119)+'СЕТ СН'!$I$11+СВЦЭМ!$D$10+'СЕТ СН'!$I$6-'СЕТ СН'!$I$23</f>
        <v>1937.5484855899999</v>
      </c>
      <c r="G146" s="36">
        <f>SUMIFS(СВЦЭМ!$D$39:$D$782,СВЦЭМ!$A$39:$A$782,$A146,СВЦЭМ!$B$39:$B$782,G$119)+'СЕТ СН'!$I$11+СВЦЭМ!$D$10+'СЕТ СН'!$I$6-'СЕТ СН'!$I$23</f>
        <v>1948.6007307300001</v>
      </c>
      <c r="H146" s="36">
        <f>SUMIFS(СВЦЭМ!$D$39:$D$782,СВЦЭМ!$A$39:$A$782,$A146,СВЦЭМ!$B$39:$B$782,H$119)+'СЕТ СН'!$I$11+СВЦЭМ!$D$10+'СЕТ СН'!$I$6-'СЕТ СН'!$I$23</f>
        <v>1962.1784932800001</v>
      </c>
      <c r="I146" s="36">
        <f>SUMIFS(СВЦЭМ!$D$39:$D$782,СВЦЭМ!$A$39:$A$782,$A146,СВЦЭМ!$B$39:$B$782,I$119)+'СЕТ СН'!$I$11+СВЦЭМ!$D$10+'СЕТ СН'!$I$6-'СЕТ СН'!$I$23</f>
        <v>1889.5189010700001</v>
      </c>
      <c r="J146" s="36">
        <f>SUMIFS(СВЦЭМ!$D$39:$D$782,СВЦЭМ!$A$39:$A$782,$A146,СВЦЭМ!$B$39:$B$782,J$119)+'СЕТ СН'!$I$11+СВЦЭМ!$D$10+'СЕТ СН'!$I$6-'СЕТ СН'!$I$23</f>
        <v>1806.39233866</v>
      </c>
      <c r="K146" s="36">
        <f>SUMIFS(СВЦЭМ!$D$39:$D$782,СВЦЭМ!$A$39:$A$782,$A146,СВЦЭМ!$B$39:$B$782,K$119)+'СЕТ СН'!$I$11+СВЦЭМ!$D$10+'СЕТ СН'!$I$6-'СЕТ СН'!$I$23</f>
        <v>1753.2767837699998</v>
      </c>
      <c r="L146" s="36">
        <f>SUMIFS(СВЦЭМ!$D$39:$D$782,СВЦЭМ!$A$39:$A$782,$A146,СВЦЭМ!$B$39:$B$782,L$119)+'СЕТ СН'!$I$11+СВЦЭМ!$D$10+'СЕТ СН'!$I$6-'СЕТ СН'!$I$23</f>
        <v>1760.19284255</v>
      </c>
      <c r="M146" s="36">
        <f>SUMIFS(СВЦЭМ!$D$39:$D$782,СВЦЭМ!$A$39:$A$782,$A146,СВЦЭМ!$B$39:$B$782,M$119)+'СЕТ СН'!$I$11+СВЦЭМ!$D$10+'СЕТ СН'!$I$6-'СЕТ СН'!$I$23</f>
        <v>1772.2344335500002</v>
      </c>
      <c r="N146" s="36">
        <f>SUMIFS(СВЦЭМ!$D$39:$D$782,СВЦЭМ!$A$39:$A$782,$A146,СВЦЭМ!$B$39:$B$782,N$119)+'СЕТ СН'!$I$11+СВЦЭМ!$D$10+'СЕТ СН'!$I$6-'СЕТ СН'!$I$23</f>
        <v>1802.9209943199999</v>
      </c>
      <c r="O146" s="36">
        <f>SUMIFS(СВЦЭМ!$D$39:$D$782,СВЦЭМ!$A$39:$A$782,$A146,СВЦЭМ!$B$39:$B$782,O$119)+'СЕТ СН'!$I$11+СВЦЭМ!$D$10+'СЕТ СН'!$I$6-'СЕТ СН'!$I$23</f>
        <v>1858.6334137499998</v>
      </c>
      <c r="P146" s="36">
        <f>SUMIFS(СВЦЭМ!$D$39:$D$782,СВЦЭМ!$A$39:$A$782,$A146,СВЦЭМ!$B$39:$B$782,P$119)+'СЕТ СН'!$I$11+СВЦЭМ!$D$10+'СЕТ СН'!$I$6-'СЕТ СН'!$I$23</f>
        <v>1875.6718447200001</v>
      </c>
      <c r="Q146" s="36">
        <f>SUMIFS(СВЦЭМ!$D$39:$D$782,СВЦЭМ!$A$39:$A$782,$A146,СВЦЭМ!$B$39:$B$782,Q$119)+'СЕТ СН'!$I$11+СВЦЭМ!$D$10+'СЕТ СН'!$I$6-'СЕТ СН'!$I$23</f>
        <v>1858.5982979999999</v>
      </c>
      <c r="R146" s="36">
        <f>SUMIFS(СВЦЭМ!$D$39:$D$782,СВЦЭМ!$A$39:$A$782,$A146,СВЦЭМ!$B$39:$B$782,R$119)+'СЕТ СН'!$I$11+СВЦЭМ!$D$10+'СЕТ СН'!$I$6-'СЕТ СН'!$I$23</f>
        <v>1859.1406366000001</v>
      </c>
      <c r="S146" s="36">
        <f>SUMIFS(СВЦЭМ!$D$39:$D$782,СВЦЭМ!$A$39:$A$782,$A146,СВЦЭМ!$B$39:$B$782,S$119)+'СЕТ СН'!$I$11+СВЦЭМ!$D$10+'СЕТ СН'!$I$6-'СЕТ СН'!$I$23</f>
        <v>1882.4523101700001</v>
      </c>
      <c r="T146" s="36">
        <f>SUMIFS(СВЦЭМ!$D$39:$D$782,СВЦЭМ!$A$39:$A$782,$A146,СВЦЭМ!$B$39:$B$782,T$119)+'СЕТ СН'!$I$11+СВЦЭМ!$D$10+'СЕТ СН'!$I$6-'СЕТ СН'!$I$23</f>
        <v>1798.3840975499998</v>
      </c>
      <c r="U146" s="36">
        <f>SUMIFS(СВЦЭМ!$D$39:$D$782,СВЦЭМ!$A$39:$A$782,$A146,СВЦЭМ!$B$39:$B$782,U$119)+'СЕТ СН'!$I$11+СВЦЭМ!$D$10+'СЕТ СН'!$I$6-'СЕТ СН'!$I$23</f>
        <v>1712.24390988</v>
      </c>
      <c r="V146" s="36">
        <f>SUMIFS(СВЦЭМ!$D$39:$D$782,СВЦЭМ!$A$39:$A$782,$A146,СВЦЭМ!$B$39:$B$782,V$119)+'СЕТ СН'!$I$11+СВЦЭМ!$D$10+'СЕТ СН'!$I$6-'СЕТ СН'!$I$23</f>
        <v>1693.7522396099998</v>
      </c>
      <c r="W146" s="36">
        <f>SUMIFS(СВЦЭМ!$D$39:$D$782,СВЦЭМ!$A$39:$A$782,$A146,СВЦЭМ!$B$39:$B$782,W$119)+'СЕТ СН'!$I$11+СВЦЭМ!$D$10+'СЕТ СН'!$I$6-'СЕТ СН'!$I$23</f>
        <v>1702.8535696899999</v>
      </c>
      <c r="X146" s="36">
        <f>SUMIFS(СВЦЭМ!$D$39:$D$782,СВЦЭМ!$A$39:$A$782,$A146,СВЦЭМ!$B$39:$B$782,X$119)+'СЕТ СН'!$I$11+СВЦЭМ!$D$10+'СЕТ СН'!$I$6-'СЕТ СН'!$I$23</f>
        <v>1699.9822461499998</v>
      </c>
      <c r="Y146" s="36">
        <f>SUMIFS(СВЦЭМ!$D$39:$D$782,СВЦЭМ!$A$39:$A$782,$A146,СВЦЭМ!$B$39:$B$782,Y$119)+'СЕТ СН'!$I$11+СВЦЭМ!$D$10+'СЕТ СН'!$I$6-'СЕТ СН'!$I$23</f>
        <v>1741.8883422099998</v>
      </c>
    </row>
    <row r="147" spans="1:27" ht="15.75" x14ac:dyDescent="0.2">
      <c r="A147" s="35">
        <f t="shared" si="3"/>
        <v>44314</v>
      </c>
      <c r="B147" s="36">
        <f>SUMIFS(СВЦЭМ!$D$39:$D$782,СВЦЭМ!$A$39:$A$782,$A147,СВЦЭМ!$B$39:$B$782,B$119)+'СЕТ СН'!$I$11+СВЦЭМ!$D$10+'СЕТ СН'!$I$6-'СЕТ СН'!$I$23</f>
        <v>1879.6516256199998</v>
      </c>
      <c r="C147" s="36">
        <f>SUMIFS(СВЦЭМ!$D$39:$D$782,СВЦЭМ!$A$39:$A$782,$A147,СВЦЭМ!$B$39:$B$782,C$119)+'СЕТ СН'!$I$11+СВЦЭМ!$D$10+'СЕТ СН'!$I$6-'СЕТ СН'!$I$23</f>
        <v>1968.8848517400002</v>
      </c>
      <c r="D147" s="36">
        <f>SUMIFS(СВЦЭМ!$D$39:$D$782,СВЦЭМ!$A$39:$A$782,$A147,СВЦЭМ!$B$39:$B$782,D$119)+'СЕТ СН'!$I$11+СВЦЭМ!$D$10+'СЕТ СН'!$I$6-'СЕТ СН'!$I$23</f>
        <v>1993.6378471499997</v>
      </c>
      <c r="E147" s="36">
        <f>SUMIFS(СВЦЭМ!$D$39:$D$782,СВЦЭМ!$A$39:$A$782,$A147,СВЦЭМ!$B$39:$B$782,E$119)+'СЕТ СН'!$I$11+СВЦЭМ!$D$10+'СЕТ СН'!$I$6-'СЕТ СН'!$I$23</f>
        <v>1993.5205193199999</v>
      </c>
      <c r="F147" s="36">
        <f>SUMIFS(СВЦЭМ!$D$39:$D$782,СВЦЭМ!$A$39:$A$782,$A147,СВЦЭМ!$B$39:$B$782,F$119)+'СЕТ СН'!$I$11+СВЦЭМ!$D$10+'СЕТ СН'!$I$6-'СЕТ СН'!$I$23</f>
        <v>2004.0729669699999</v>
      </c>
      <c r="G147" s="36">
        <f>SUMIFS(СВЦЭМ!$D$39:$D$782,СВЦЭМ!$A$39:$A$782,$A147,СВЦЭМ!$B$39:$B$782,G$119)+'СЕТ СН'!$I$11+СВЦЭМ!$D$10+'СЕТ СН'!$I$6-'СЕТ СН'!$I$23</f>
        <v>2011.69917609</v>
      </c>
      <c r="H147" s="36">
        <f>SUMIFS(СВЦЭМ!$D$39:$D$782,СВЦЭМ!$A$39:$A$782,$A147,СВЦЭМ!$B$39:$B$782,H$119)+'СЕТ СН'!$I$11+СВЦЭМ!$D$10+'СЕТ СН'!$I$6-'СЕТ СН'!$I$23</f>
        <v>2000.8630530400001</v>
      </c>
      <c r="I147" s="36">
        <f>SUMIFS(СВЦЭМ!$D$39:$D$782,СВЦЭМ!$A$39:$A$782,$A147,СВЦЭМ!$B$39:$B$782,I$119)+'СЕТ СН'!$I$11+СВЦЭМ!$D$10+'СЕТ СН'!$I$6-'СЕТ СН'!$I$23</f>
        <v>1914.0873775700002</v>
      </c>
      <c r="J147" s="36">
        <f>SUMIFS(СВЦЭМ!$D$39:$D$782,СВЦЭМ!$A$39:$A$782,$A147,СВЦЭМ!$B$39:$B$782,J$119)+'СЕТ СН'!$I$11+СВЦЭМ!$D$10+'СЕТ СН'!$I$6-'СЕТ СН'!$I$23</f>
        <v>1830.0838298600002</v>
      </c>
      <c r="K147" s="36">
        <f>SUMIFS(СВЦЭМ!$D$39:$D$782,СВЦЭМ!$A$39:$A$782,$A147,СВЦЭМ!$B$39:$B$782,K$119)+'СЕТ СН'!$I$11+СВЦЭМ!$D$10+'СЕТ СН'!$I$6-'СЕТ СН'!$I$23</f>
        <v>1764.50973927</v>
      </c>
      <c r="L147" s="36">
        <f>SUMIFS(СВЦЭМ!$D$39:$D$782,СВЦЭМ!$A$39:$A$782,$A147,СВЦЭМ!$B$39:$B$782,L$119)+'СЕТ СН'!$I$11+СВЦЭМ!$D$10+'СЕТ СН'!$I$6-'СЕТ СН'!$I$23</f>
        <v>1760.53772987</v>
      </c>
      <c r="M147" s="36">
        <f>SUMIFS(СВЦЭМ!$D$39:$D$782,СВЦЭМ!$A$39:$A$782,$A147,СВЦЭМ!$B$39:$B$782,M$119)+'СЕТ СН'!$I$11+СВЦЭМ!$D$10+'СЕТ СН'!$I$6-'СЕТ СН'!$I$23</f>
        <v>1776.3038060899999</v>
      </c>
      <c r="N147" s="36">
        <f>SUMIFS(СВЦЭМ!$D$39:$D$782,СВЦЭМ!$A$39:$A$782,$A147,СВЦЭМ!$B$39:$B$782,N$119)+'СЕТ СН'!$I$11+СВЦЭМ!$D$10+'СЕТ СН'!$I$6-'СЕТ СН'!$I$23</f>
        <v>1818.6836521499999</v>
      </c>
      <c r="O147" s="36">
        <f>SUMIFS(СВЦЭМ!$D$39:$D$782,СВЦЭМ!$A$39:$A$782,$A147,СВЦЭМ!$B$39:$B$782,O$119)+'СЕТ СН'!$I$11+СВЦЭМ!$D$10+'СЕТ СН'!$I$6-'СЕТ СН'!$I$23</f>
        <v>1862.7875746199998</v>
      </c>
      <c r="P147" s="36">
        <f>SUMIFS(СВЦЭМ!$D$39:$D$782,СВЦЭМ!$A$39:$A$782,$A147,СВЦЭМ!$B$39:$B$782,P$119)+'СЕТ СН'!$I$11+СВЦЭМ!$D$10+'СЕТ СН'!$I$6-'СЕТ СН'!$I$23</f>
        <v>1912.9188063900001</v>
      </c>
      <c r="Q147" s="36">
        <f>SUMIFS(СВЦЭМ!$D$39:$D$782,СВЦЭМ!$A$39:$A$782,$A147,СВЦЭМ!$B$39:$B$782,Q$119)+'СЕТ СН'!$I$11+СВЦЭМ!$D$10+'СЕТ СН'!$I$6-'СЕТ СН'!$I$23</f>
        <v>1914.5649973199997</v>
      </c>
      <c r="R147" s="36">
        <f>SUMIFS(СВЦЭМ!$D$39:$D$782,СВЦЭМ!$A$39:$A$782,$A147,СВЦЭМ!$B$39:$B$782,R$119)+'СЕТ СН'!$I$11+СВЦЭМ!$D$10+'СЕТ СН'!$I$6-'СЕТ СН'!$I$23</f>
        <v>1912.0094019600001</v>
      </c>
      <c r="S147" s="36">
        <f>SUMIFS(СВЦЭМ!$D$39:$D$782,СВЦЭМ!$A$39:$A$782,$A147,СВЦЭМ!$B$39:$B$782,S$119)+'СЕТ СН'!$I$11+СВЦЭМ!$D$10+'СЕТ СН'!$I$6-'СЕТ СН'!$I$23</f>
        <v>1919.0101244399998</v>
      </c>
      <c r="T147" s="36">
        <f>SUMIFS(СВЦЭМ!$D$39:$D$782,СВЦЭМ!$A$39:$A$782,$A147,СВЦЭМ!$B$39:$B$782,T$119)+'СЕТ СН'!$I$11+СВЦЭМ!$D$10+'СЕТ СН'!$I$6-'СЕТ СН'!$I$23</f>
        <v>1829.7892471099999</v>
      </c>
      <c r="U147" s="36">
        <f>SUMIFS(СВЦЭМ!$D$39:$D$782,СВЦЭМ!$A$39:$A$782,$A147,СВЦЭМ!$B$39:$B$782,U$119)+'СЕТ СН'!$I$11+СВЦЭМ!$D$10+'СЕТ СН'!$I$6-'СЕТ СН'!$I$23</f>
        <v>1752.9341014900001</v>
      </c>
      <c r="V147" s="36">
        <f>SUMIFS(СВЦЭМ!$D$39:$D$782,СВЦЭМ!$A$39:$A$782,$A147,СВЦЭМ!$B$39:$B$782,V$119)+'СЕТ СН'!$I$11+СВЦЭМ!$D$10+'СЕТ СН'!$I$6-'СЕТ СН'!$I$23</f>
        <v>1722.8790999899998</v>
      </c>
      <c r="W147" s="36">
        <f>SUMIFS(СВЦЭМ!$D$39:$D$782,СВЦЭМ!$A$39:$A$782,$A147,СВЦЭМ!$B$39:$B$782,W$119)+'СЕТ СН'!$I$11+СВЦЭМ!$D$10+'СЕТ СН'!$I$6-'СЕТ СН'!$I$23</f>
        <v>1742.2580321599999</v>
      </c>
      <c r="X147" s="36">
        <f>SUMIFS(СВЦЭМ!$D$39:$D$782,СВЦЭМ!$A$39:$A$782,$A147,СВЦЭМ!$B$39:$B$782,X$119)+'СЕТ СН'!$I$11+СВЦЭМ!$D$10+'СЕТ СН'!$I$6-'СЕТ СН'!$I$23</f>
        <v>1779.0431471699999</v>
      </c>
      <c r="Y147" s="36">
        <f>SUMIFS(СВЦЭМ!$D$39:$D$782,СВЦЭМ!$A$39:$A$782,$A147,СВЦЭМ!$B$39:$B$782,Y$119)+'СЕТ СН'!$I$11+СВЦЭМ!$D$10+'СЕТ СН'!$I$6-'СЕТ СН'!$I$23</f>
        <v>1846.8952572899998</v>
      </c>
    </row>
    <row r="148" spans="1:27" ht="15.75" x14ac:dyDescent="0.2">
      <c r="A148" s="35">
        <f t="shared" si="3"/>
        <v>44315</v>
      </c>
      <c r="B148" s="36">
        <f>SUMIFS(СВЦЭМ!$D$39:$D$782,СВЦЭМ!$A$39:$A$782,$A148,СВЦЭМ!$B$39:$B$782,B$119)+'СЕТ СН'!$I$11+СВЦЭМ!$D$10+'СЕТ СН'!$I$6-'СЕТ СН'!$I$23</f>
        <v>1887.53954785</v>
      </c>
      <c r="C148" s="36">
        <f>SUMIFS(СВЦЭМ!$D$39:$D$782,СВЦЭМ!$A$39:$A$782,$A148,СВЦЭМ!$B$39:$B$782,C$119)+'СЕТ СН'!$I$11+СВЦЭМ!$D$10+'СЕТ СН'!$I$6-'СЕТ СН'!$I$23</f>
        <v>1987.2594772100001</v>
      </c>
      <c r="D148" s="36">
        <f>SUMIFS(СВЦЭМ!$D$39:$D$782,СВЦЭМ!$A$39:$A$782,$A148,СВЦЭМ!$B$39:$B$782,D$119)+'СЕТ СН'!$I$11+СВЦЭМ!$D$10+'СЕТ СН'!$I$6-'СЕТ СН'!$I$23</f>
        <v>1990.4580051500002</v>
      </c>
      <c r="E148" s="36">
        <f>SUMIFS(СВЦЭМ!$D$39:$D$782,СВЦЭМ!$A$39:$A$782,$A148,СВЦЭМ!$B$39:$B$782,E$119)+'СЕТ СН'!$I$11+СВЦЭМ!$D$10+'СЕТ СН'!$I$6-'СЕТ СН'!$I$23</f>
        <v>1986.45399499</v>
      </c>
      <c r="F148" s="36">
        <f>SUMIFS(СВЦЭМ!$D$39:$D$782,СВЦЭМ!$A$39:$A$782,$A148,СВЦЭМ!$B$39:$B$782,F$119)+'СЕТ СН'!$I$11+СВЦЭМ!$D$10+'СЕТ СН'!$I$6-'СЕТ СН'!$I$23</f>
        <v>1999.6269321700001</v>
      </c>
      <c r="G148" s="36">
        <f>SUMIFS(СВЦЭМ!$D$39:$D$782,СВЦЭМ!$A$39:$A$782,$A148,СВЦЭМ!$B$39:$B$782,G$119)+'СЕТ СН'!$I$11+СВЦЭМ!$D$10+'СЕТ СН'!$I$6-'СЕТ СН'!$I$23</f>
        <v>2008.2750669799998</v>
      </c>
      <c r="H148" s="36">
        <f>SUMIFS(СВЦЭМ!$D$39:$D$782,СВЦЭМ!$A$39:$A$782,$A148,СВЦЭМ!$B$39:$B$782,H$119)+'СЕТ СН'!$I$11+СВЦЭМ!$D$10+'СЕТ СН'!$I$6-'СЕТ СН'!$I$23</f>
        <v>2008.4834194499999</v>
      </c>
      <c r="I148" s="36">
        <f>SUMIFS(СВЦЭМ!$D$39:$D$782,СВЦЭМ!$A$39:$A$782,$A148,СВЦЭМ!$B$39:$B$782,I$119)+'СЕТ СН'!$I$11+СВЦЭМ!$D$10+'СЕТ СН'!$I$6-'СЕТ СН'!$I$23</f>
        <v>1904.9776527399999</v>
      </c>
      <c r="J148" s="36">
        <f>SUMIFS(СВЦЭМ!$D$39:$D$782,СВЦЭМ!$A$39:$A$782,$A148,СВЦЭМ!$B$39:$B$782,J$119)+'СЕТ СН'!$I$11+СВЦЭМ!$D$10+'СЕТ СН'!$I$6-'СЕТ СН'!$I$23</f>
        <v>1836.31472515</v>
      </c>
      <c r="K148" s="36">
        <f>SUMIFS(СВЦЭМ!$D$39:$D$782,СВЦЭМ!$A$39:$A$782,$A148,СВЦЭМ!$B$39:$B$782,K$119)+'СЕТ СН'!$I$11+СВЦЭМ!$D$10+'СЕТ СН'!$I$6-'СЕТ СН'!$I$23</f>
        <v>1768.9265349299999</v>
      </c>
      <c r="L148" s="36">
        <f>SUMIFS(СВЦЭМ!$D$39:$D$782,СВЦЭМ!$A$39:$A$782,$A148,СВЦЭМ!$B$39:$B$782,L$119)+'СЕТ СН'!$I$11+СВЦЭМ!$D$10+'СЕТ СН'!$I$6-'СЕТ СН'!$I$23</f>
        <v>1773.8534182899998</v>
      </c>
      <c r="M148" s="36">
        <f>SUMIFS(СВЦЭМ!$D$39:$D$782,СВЦЭМ!$A$39:$A$782,$A148,СВЦЭМ!$B$39:$B$782,M$119)+'СЕТ СН'!$I$11+СВЦЭМ!$D$10+'СЕТ СН'!$I$6-'СЕТ СН'!$I$23</f>
        <v>1783.8172496799998</v>
      </c>
      <c r="N148" s="36">
        <f>SUMIFS(СВЦЭМ!$D$39:$D$782,СВЦЭМ!$A$39:$A$782,$A148,СВЦЭМ!$B$39:$B$782,N$119)+'СЕТ СН'!$I$11+СВЦЭМ!$D$10+'СЕТ СН'!$I$6-'СЕТ СН'!$I$23</f>
        <v>1816.7362595599998</v>
      </c>
      <c r="O148" s="36">
        <f>SUMIFS(СВЦЭМ!$D$39:$D$782,СВЦЭМ!$A$39:$A$782,$A148,СВЦЭМ!$B$39:$B$782,O$119)+'СЕТ СН'!$I$11+СВЦЭМ!$D$10+'СЕТ СН'!$I$6-'СЕТ СН'!$I$23</f>
        <v>1870.4648250999999</v>
      </c>
      <c r="P148" s="36">
        <f>SUMIFS(СВЦЭМ!$D$39:$D$782,СВЦЭМ!$A$39:$A$782,$A148,СВЦЭМ!$B$39:$B$782,P$119)+'СЕТ СН'!$I$11+СВЦЭМ!$D$10+'СЕТ СН'!$I$6-'СЕТ СН'!$I$23</f>
        <v>1911.2445327999999</v>
      </c>
      <c r="Q148" s="36">
        <f>SUMIFS(СВЦЭМ!$D$39:$D$782,СВЦЭМ!$A$39:$A$782,$A148,СВЦЭМ!$B$39:$B$782,Q$119)+'СЕТ СН'!$I$11+СВЦЭМ!$D$10+'СЕТ СН'!$I$6-'СЕТ СН'!$I$23</f>
        <v>1904.8384898499999</v>
      </c>
      <c r="R148" s="36">
        <f>SUMIFS(СВЦЭМ!$D$39:$D$782,СВЦЭМ!$A$39:$A$782,$A148,СВЦЭМ!$B$39:$B$782,R$119)+'СЕТ СН'!$I$11+СВЦЭМ!$D$10+'СЕТ СН'!$I$6-'СЕТ СН'!$I$23</f>
        <v>1907.6627373199999</v>
      </c>
      <c r="S148" s="36">
        <f>SUMIFS(СВЦЭМ!$D$39:$D$782,СВЦЭМ!$A$39:$A$782,$A148,СВЦЭМ!$B$39:$B$782,S$119)+'СЕТ СН'!$I$11+СВЦЭМ!$D$10+'СЕТ СН'!$I$6-'СЕТ СН'!$I$23</f>
        <v>1929.21713426</v>
      </c>
      <c r="T148" s="36">
        <f>SUMIFS(СВЦЭМ!$D$39:$D$782,СВЦЭМ!$A$39:$A$782,$A148,СВЦЭМ!$B$39:$B$782,T$119)+'СЕТ СН'!$I$11+СВЦЭМ!$D$10+'СЕТ СН'!$I$6-'СЕТ СН'!$I$23</f>
        <v>1833.5969368299998</v>
      </c>
      <c r="U148" s="36">
        <f>SUMIFS(СВЦЭМ!$D$39:$D$782,СВЦЭМ!$A$39:$A$782,$A148,СВЦЭМ!$B$39:$B$782,U$119)+'СЕТ СН'!$I$11+СВЦЭМ!$D$10+'СЕТ СН'!$I$6-'СЕТ СН'!$I$23</f>
        <v>1742.9582268999998</v>
      </c>
      <c r="V148" s="36">
        <f>SUMIFS(СВЦЭМ!$D$39:$D$782,СВЦЭМ!$A$39:$A$782,$A148,СВЦЭМ!$B$39:$B$782,V$119)+'СЕТ СН'!$I$11+СВЦЭМ!$D$10+'СЕТ СН'!$I$6-'СЕТ СН'!$I$23</f>
        <v>1710.08528424</v>
      </c>
      <c r="W148" s="36">
        <f>SUMIFS(СВЦЭМ!$D$39:$D$782,СВЦЭМ!$A$39:$A$782,$A148,СВЦЭМ!$B$39:$B$782,W$119)+'СЕТ СН'!$I$11+СВЦЭМ!$D$10+'СЕТ СН'!$I$6-'СЕТ СН'!$I$23</f>
        <v>1717.8187912499998</v>
      </c>
      <c r="X148" s="36">
        <f>SUMIFS(СВЦЭМ!$D$39:$D$782,СВЦЭМ!$A$39:$A$782,$A148,СВЦЭМ!$B$39:$B$782,X$119)+'СЕТ СН'!$I$11+СВЦЭМ!$D$10+'СЕТ СН'!$I$6-'СЕТ СН'!$I$23</f>
        <v>1743.1458527499999</v>
      </c>
      <c r="Y148" s="36">
        <f>SUMIFS(СВЦЭМ!$D$39:$D$782,СВЦЭМ!$A$39:$A$782,$A148,СВЦЭМ!$B$39:$B$782,Y$119)+'СЕТ СН'!$I$11+СВЦЭМ!$D$10+'СЕТ СН'!$I$6-'СЕТ СН'!$I$23</f>
        <v>1811.97888216</v>
      </c>
    </row>
    <row r="149" spans="1:27" ht="15.75" x14ac:dyDescent="0.2">
      <c r="A149" s="35">
        <f t="shared" si="3"/>
        <v>44316</v>
      </c>
      <c r="B149" s="36">
        <f>SUMIFS(СВЦЭМ!$D$39:$D$782,СВЦЭМ!$A$39:$A$782,$A149,СВЦЭМ!$B$39:$B$782,B$119)+'СЕТ СН'!$I$11+СВЦЭМ!$D$10+'СЕТ СН'!$I$6-'СЕТ СН'!$I$23</f>
        <v>1871.5946085699998</v>
      </c>
      <c r="C149" s="36">
        <f>SUMIFS(СВЦЭМ!$D$39:$D$782,СВЦЭМ!$A$39:$A$782,$A149,СВЦЭМ!$B$39:$B$782,C$119)+'СЕТ СН'!$I$11+СВЦЭМ!$D$10+'СЕТ СН'!$I$6-'СЕТ СН'!$I$23</f>
        <v>1958.4021869600001</v>
      </c>
      <c r="D149" s="36">
        <f>SUMIFS(СВЦЭМ!$D$39:$D$782,СВЦЭМ!$A$39:$A$782,$A149,СВЦЭМ!$B$39:$B$782,D$119)+'СЕТ СН'!$I$11+СВЦЭМ!$D$10+'СЕТ СН'!$I$6-'СЕТ СН'!$I$23</f>
        <v>1981.9054186200001</v>
      </c>
      <c r="E149" s="36">
        <f>SUMIFS(СВЦЭМ!$D$39:$D$782,СВЦЭМ!$A$39:$A$782,$A149,СВЦЭМ!$B$39:$B$782,E$119)+'СЕТ СН'!$I$11+СВЦЭМ!$D$10+'СЕТ СН'!$I$6-'СЕТ СН'!$I$23</f>
        <v>1977.0797836400002</v>
      </c>
      <c r="F149" s="36">
        <f>SUMIFS(СВЦЭМ!$D$39:$D$782,СВЦЭМ!$A$39:$A$782,$A149,СВЦЭМ!$B$39:$B$782,F$119)+'СЕТ СН'!$I$11+СВЦЭМ!$D$10+'СЕТ СН'!$I$6-'СЕТ СН'!$I$23</f>
        <v>1989.9149092399998</v>
      </c>
      <c r="G149" s="36">
        <f>SUMIFS(СВЦЭМ!$D$39:$D$782,СВЦЭМ!$A$39:$A$782,$A149,СВЦЭМ!$B$39:$B$782,G$119)+'СЕТ СН'!$I$11+СВЦЭМ!$D$10+'СЕТ СН'!$I$6-'СЕТ СН'!$I$23</f>
        <v>2007.8104708999999</v>
      </c>
      <c r="H149" s="36">
        <f>SUMIFS(СВЦЭМ!$D$39:$D$782,СВЦЭМ!$A$39:$A$782,$A149,СВЦЭМ!$B$39:$B$782,H$119)+'СЕТ СН'!$I$11+СВЦЭМ!$D$10+'СЕТ СН'!$I$6-'СЕТ СН'!$I$23</f>
        <v>2011.2969871300002</v>
      </c>
      <c r="I149" s="36">
        <f>SUMIFS(СВЦЭМ!$D$39:$D$782,СВЦЭМ!$A$39:$A$782,$A149,СВЦЭМ!$B$39:$B$782,I$119)+'СЕТ СН'!$I$11+СВЦЭМ!$D$10+'СЕТ СН'!$I$6-'СЕТ СН'!$I$23</f>
        <v>1929.2805044699999</v>
      </c>
      <c r="J149" s="36">
        <f>SUMIFS(СВЦЭМ!$D$39:$D$782,СВЦЭМ!$A$39:$A$782,$A149,СВЦЭМ!$B$39:$B$782,J$119)+'СЕТ СН'!$I$11+СВЦЭМ!$D$10+'СЕТ СН'!$I$6-'СЕТ СН'!$I$23</f>
        <v>1857.3069305700001</v>
      </c>
      <c r="K149" s="36">
        <f>SUMIFS(СВЦЭМ!$D$39:$D$782,СВЦЭМ!$A$39:$A$782,$A149,СВЦЭМ!$B$39:$B$782,K$119)+'СЕТ СН'!$I$11+СВЦЭМ!$D$10+'СЕТ СН'!$I$6-'СЕТ СН'!$I$23</f>
        <v>1820.7053302999998</v>
      </c>
      <c r="L149" s="36">
        <f>SUMIFS(СВЦЭМ!$D$39:$D$782,СВЦЭМ!$A$39:$A$782,$A149,СВЦЭМ!$B$39:$B$782,L$119)+'СЕТ СН'!$I$11+СВЦЭМ!$D$10+'СЕТ СН'!$I$6-'СЕТ СН'!$I$23</f>
        <v>1794.5370583099998</v>
      </c>
      <c r="M149" s="36">
        <f>SUMIFS(СВЦЭМ!$D$39:$D$782,СВЦЭМ!$A$39:$A$782,$A149,СВЦЭМ!$B$39:$B$782,M$119)+'СЕТ СН'!$I$11+СВЦЭМ!$D$10+'СЕТ СН'!$I$6-'СЕТ СН'!$I$23</f>
        <v>1802.98912832</v>
      </c>
      <c r="N149" s="36">
        <f>SUMIFS(СВЦЭМ!$D$39:$D$782,СВЦЭМ!$A$39:$A$782,$A149,СВЦЭМ!$B$39:$B$782,N$119)+'СЕТ СН'!$I$11+СВЦЭМ!$D$10+'СЕТ СН'!$I$6-'СЕТ СН'!$I$23</f>
        <v>1869.5280378299999</v>
      </c>
      <c r="O149" s="36">
        <f>SUMIFS(СВЦЭМ!$D$39:$D$782,СВЦЭМ!$A$39:$A$782,$A149,СВЦЭМ!$B$39:$B$782,O$119)+'СЕТ СН'!$I$11+СВЦЭМ!$D$10+'СЕТ СН'!$I$6-'СЕТ СН'!$I$23</f>
        <v>1911.4286765799998</v>
      </c>
      <c r="P149" s="36">
        <f>SUMIFS(СВЦЭМ!$D$39:$D$782,СВЦЭМ!$A$39:$A$782,$A149,СВЦЭМ!$B$39:$B$782,P$119)+'СЕТ СН'!$I$11+СВЦЭМ!$D$10+'СЕТ СН'!$I$6-'СЕТ СН'!$I$23</f>
        <v>1938.8223622199998</v>
      </c>
      <c r="Q149" s="36">
        <f>SUMIFS(СВЦЭМ!$D$39:$D$782,СВЦЭМ!$A$39:$A$782,$A149,СВЦЭМ!$B$39:$B$782,Q$119)+'СЕТ СН'!$I$11+СВЦЭМ!$D$10+'СЕТ СН'!$I$6-'СЕТ СН'!$I$23</f>
        <v>1933.0094713600001</v>
      </c>
      <c r="R149" s="36">
        <f>SUMIFS(СВЦЭМ!$D$39:$D$782,СВЦЭМ!$A$39:$A$782,$A149,СВЦЭМ!$B$39:$B$782,R$119)+'СЕТ СН'!$I$11+СВЦЭМ!$D$10+'СЕТ СН'!$I$6-'СЕТ СН'!$I$23</f>
        <v>1923.1165952400002</v>
      </c>
      <c r="S149" s="36">
        <f>SUMIFS(СВЦЭМ!$D$39:$D$782,СВЦЭМ!$A$39:$A$782,$A149,СВЦЭМ!$B$39:$B$782,S$119)+'СЕТ СН'!$I$11+СВЦЭМ!$D$10+'СЕТ СН'!$I$6-'СЕТ СН'!$I$23</f>
        <v>1913.3193799400001</v>
      </c>
      <c r="T149" s="36">
        <f>SUMIFS(СВЦЭМ!$D$39:$D$782,СВЦЭМ!$A$39:$A$782,$A149,СВЦЭМ!$B$39:$B$782,T$119)+'СЕТ СН'!$I$11+СВЦЭМ!$D$10+'СЕТ СН'!$I$6-'СЕТ СН'!$I$23</f>
        <v>1816.2817447399998</v>
      </c>
      <c r="U149" s="36">
        <f>SUMIFS(СВЦЭМ!$D$39:$D$782,СВЦЭМ!$A$39:$A$782,$A149,СВЦЭМ!$B$39:$B$782,U$119)+'СЕТ СН'!$I$11+СВЦЭМ!$D$10+'СЕТ СН'!$I$6-'СЕТ СН'!$I$23</f>
        <v>1731.09975725</v>
      </c>
      <c r="V149" s="36">
        <f>SUMIFS(СВЦЭМ!$D$39:$D$782,СВЦЭМ!$A$39:$A$782,$A149,СВЦЭМ!$B$39:$B$782,V$119)+'СЕТ СН'!$I$11+СВЦЭМ!$D$10+'СЕТ СН'!$I$6-'СЕТ СН'!$I$23</f>
        <v>1698.9916757299998</v>
      </c>
      <c r="W149" s="36">
        <f>SUMIFS(СВЦЭМ!$D$39:$D$782,СВЦЭМ!$A$39:$A$782,$A149,СВЦЭМ!$B$39:$B$782,W$119)+'СЕТ СН'!$I$11+СВЦЭМ!$D$10+'СЕТ СН'!$I$6-'СЕТ СН'!$I$23</f>
        <v>1705.9546372199998</v>
      </c>
      <c r="X149" s="36">
        <f>SUMIFS(СВЦЭМ!$D$39:$D$782,СВЦЭМ!$A$39:$A$782,$A149,СВЦЭМ!$B$39:$B$782,X$119)+'СЕТ СН'!$I$11+СВЦЭМ!$D$10+'СЕТ СН'!$I$6-'СЕТ СН'!$I$23</f>
        <v>1748.1109942600001</v>
      </c>
      <c r="Y149" s="36">
        <f>SUMIFS(СВЦЭМ!$D$39:$D$782,СВЦЭМ!$A$39:$A$782,$A149,СВЦЭМ!$B$39:$B$782,Y$119)+'СЕТ СН'!$I$11+СВЦЭМ!$D$10+'СЕТ СН'!$I$6-'СЕТ СН'!$I$23</f>
        <v>1831.9954293599999</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106</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01.04.2021</v>
      </c>
      <c r="B156" s="36">
        <f>SUMIFS(СВЦЭМ!$E$39:$E$782,СВЦЭМ!$A$39:$A$782,$A156,СВЦЭМ!$B$39:$B$782,B$155)+'СЕТ СН'!$F$12</f>
        <v>193.20843349</v>
      </c>
      <c r="C156" s="36">
        <f>SUMIFS(СВЦЭМ!$E$39:$E$782,СВЦЭМ!$A$39:$A$782,$A156,СВЦЭМ!$B$39:$B$782,C$155)+'СЕТ СН'!$F$12</f>
        <v>207.63649258999999</v>
      </c>
      <c r="D156" s="36">
        <f>SUMIFS(СВЦЭМ!$E$39:$E$782,СВЦЭМ!$A$39:$A$782,$A156,СВЦЭМ!$B$39:$B$782,D$155)+'СЕТ СН'!$F$12</f>
        <v>215.52438003</v>
      </c>
      <c r="E156" s="36">
        <f>SUMIFS(СВЦЭМ!$E$39:$E$782,СВЦЭМ!$A$39:$A$782,$A156,СВЦЭМ!$B$39:$B$782,E$155)+'СЕТ СН'!$F$12</f>
        <v>215.49362410000001</v>
      </c>
      <c r="F156" s="36">
        <f>SUMIFS(СВЦЭМ!$E$39:$E$782,СВЦЭМ!$A$39:$A$782,$A156,СВЦЭМ!$B$39:$B$782,F$155)+'СЕТ СН'!$F$12</f>
        <v>214.66508567</v>
      </c>
      <c r="G156" s="36">
        <f>SUMIFS(СВЦЭМ!$E$39:$E$782,СВЦЭМ!$A$39:$A$782,$A156,СВЦЭМ!$B$39:$B$782,G$155)+'СЕТ СН'!$F$12</f>
        <v>213.04250114999999</v>
      </c>
      <c r="H156" s="36">
        <f>SUMIFS(СВЦЭМ!$E$39:$E$782,СВЦЭМ!$A$39:$A$782,$A156,СВЦЭМ!$B$39:$B$782,H$155)+'СЕТ СН'!$F$12</f>
        <v>202.15809535</v>
      </c>
      <c r="I156" s="36">
        <f>SUMIFS(СВЦЭМ!$E$39:$E$782,СВЦЭМ!$A$39:$A$782,$A156,СВЦЭМ!$B$39:$B$782,I$155)+'СЕТ СН'!$F$12</f>
        <v>196.38634045000001</v>
      </c>
      <c r="J156" s="36">
        <f>SUMIFS(СВЦЭМ!$E$39:$E$782,СВЦЭМ!$A$39:$A$782,$A156,СВЦЭМ!$B$39:$B$782,J$155)+'СЕТ СН'!$F$12</f>
        <v>188.46077794000001</v>
      </c>
      <c r="K156" s="36">
        <f>SUMIFS(СВЦЭМ!$E$39:$E$782,СВЦЭМ!$A$39:$A$782,$A156,СВЦЭМ!$B$39:$B$782,K$155)+'СЕТ СН'!$F$12</f>
        <v>175.78728323000001</v>
      </c>
      <c r="L156" s="36">
        <f>SUMIFS(СВЦЭМ!$E$39:$E$782,СВЦЭМ!$A$39:$A$782,$A156,СВЦЭМ!$B$39:$B$782,L$155)+'СЕТ СН'!$F$12</f>
        <v>175.72879949</v>
      </c>
      <c r="M156" s="36">
        <f>SUMIFS(СВЦЭМ!$E$39:$E$782,СВЦЭМ!$A$39:$A$782,$A156,СВЦЭМ!$B$39:$B$782,M$155)+'СЕТ СН'!$F$12</f>
        <v>176.40085787999999</v>
      </c>
      <c r="N156" s="36">
        <f>SUMIFS(СВЦЭМ!$E$39:$E$782,СВЦЭМ!$A$39:$A$782,$A156,СВЦЭМ!$B$39:$B$782,N$155)+'СЕТ СН'!$F$12</f>
        <v>181.42914113</v>
      </c>
      <c r="O156" s="36">
        <f>SUMIFS(СВЦЭМ!$E$39:$E$782,СВЦЭМ!$A$39:$A$782,$A156,СВЦЭМ!$B$39:$B$782,O$155)+'СЕТ СН'!$F$12</f>
        <v>188.43615693999999</v>
      </c>
      <c r="P156" s="36">
        <f>SUMIFS(СВЦЭМ!$E$39:$E$782,СВЦЭМ!$A$39:$A$782,$A156,СВЦЭМ!$B$39:$B$782,P$155)+'СЕТ СН'!$F$12</f>
        <v>196.53858339999999</v>
      </c>
      <c r="Q156" s="36">
        <f>SUMIFS(СВЦЭМ!$E$39:$E$782,СВЦЭМ!$A$39:$A$782,$A156,СВЦЭМ!$B$39:$B$782,Q$155)+'СЕТ СН'!$F$12</f>
        <v>201.20975213</v>
      </c>
      <c r="R156" s="36">
        <f>SUMIFS(СВЦЭМ!$E$39:$E$782,СВЦЭМ!$A$39:$A$782,$A156,СВЦЭМ!$B$39:$B$782,R$155)+'СЕТ СН'!$F$12</f>
        <v>198.77737365999999</v>
      </c>
      <c r="S156" s="36">
        <f>SUMIFS(СВЦЭМ!$E$39:$E$782,СВЦЭМ!$A$39:$A$782,$A156,СВЦЭМ!$B$39:$B$782,S$155)+'СЕТ СН'!$F$12</f>
        <v>195.40664863999999</v>
      </c>
      <c r="T156" s="36">
        <f>SUMIFS(СВЦЭМ!$E$39:$E$782,СВЦЭМ!$A$39:$A$782,$A156,СВЦЭМ!$B$39:$B$782,T$155)+'СЕТ СН'!$F$12</f>
        <v>188.96245698999999</v>
      </c>
      <c r="U156" s="36">
        <f>SUMIFS(СВЦЭМ!$E$39:$E$782,СВЦЭМ!$A$39:$A$782,$A156,СВЦЭМ!$B$39:$B$782,U$155)+'СЕТ СН'!$F$12</f>
        <v>176.54427343</v>
      </c>
      <c r="V156" s="36">
        <f>SUMIFS(СВЦЭМ!$E$39:$E$782,СВЦЭМ!$A$39:$A$782,$A156,СВЦЭМ!$B$39:$B$782,V$155)+'СЕТ СН'!$F$12</f>
        <v>170.18876510000001</v>
      </c>
      <c r="W156" s="36">
        <f>SUMIFS(СВЦЭМ!$E$39:$E$782,СВЦЭМ!$A$39:$A$782,$A156,СВЦЭМ!$B$39:$B$782,W$155)+'СЕТ СН'!$F$12</f>
        <v>168.30509075000001</v>
      </c>
      <c r="X156" s="36">
        <f>SUMIFS(СВЦЭМ!$E$39:$E$782,СВЦЭМ!$A$39:$A$782,$A156,СВЦЭМ!$B$39:$B$782,X$155)+'СЕТ СН'!$F$12</f>
        <v>171.72840296999999</v>
      </c>
      <c r="Y156" s="36">
        <f>SUMIFS(СВЦЭМ!$E$39:$E$782,СВЦЭМ!$A$39:$A$782,$A156,СВЦЭМ!$B$39:$B$782,Y$155)+'СЕТ СН'!$F$12</f>
        <v>175.33525911999999</v>
      </c>
      <c r="AA156" s="45"/>
    </row>
    <row r="157" spans="1:27" ht="15.75" x14ac:dyDescent="0.2">
      <c r="A157" s="35">
        <f>A156+1</f>
        <v>44288</v>
      </c>
      <c r="B157" s="36">
        <f>SUMIFS(СВЦЭМ!$E$39:$E$782,СВЦЭМ!$A$39:$A$782,$A157,СВЦЭМ!$B$39:$B$782,B$155)+'СЕТ СН'!$F$12</f>
        <v>187.08096714999999</v>
      </c>
      <c r="C157" s="36">
        <f>SUMIFS(СВЦЭМ!$E$39:$E$782,СВЦЭМ!$A$39:$A$782,$A157,СВЦЭМ!$B$39:$B$782,C$155)+'СЕТ СН'!$F$12</f>
        <v>196.91967513</v>
      </c>
      <c r="D157" s="36">
        <f>SUMIFS(СВЦЭМ!$E$39:$E$782,СВЦЭМ!$A$39:$A$782,$A157,СВЦЭМ!$B$39:$B$782,D$155)+'СЕТ СН'!$F$12</f>
        <v>205.44790366999999</v>
      </c>
      <c r="E157" s="36">
        <f>SUMIFS(СВЦЭМ!$E$39:$E$782,СВЦЭМ!$A$39:$A$782,$A157,СВЦЭМ!$B$39:$B$782,E$155)+'СЕТ СН'!$F$12</f>
        <v>207.67092428000001</v>
      </c>
      <c r="F157" s="36">
        <f>SUMIFS(СВЦЭМ!$E$39:$E$782,СВЦЭМ!$A$39:$A$782,$A157,СВЦЭМ!$B$39:$B$782,F$155)+'СЕТ СН'!$F$12</f>
        <v>206.35256085</v>
      </c>
      <c r="G157" s="36">
        <f>SUMIFS(СВЦЭМ!$E$39:$E$782,СВЦЭМ!$A$39:$A$782,$A157,СВЦЭМ!$B$39:$B$782,G$155)+'СЕТ СН'!$F$12</f>
        <v>201.13275121999999</v>
      </c>
      <c r="H157" s="36">
        <f>SUMIFS(СВЦЭМ!$E$39:$E$782,СВЦЭМ!$A$39:$A$782,$A157,СВЦЭМ!$B$39:$B$782,H$155)+'СЕТ СН'!$F$12</f>
        <v>195.10212565</v>
      </c>
      <c r="I157" s="36">
        <f>SUMIFS(СВЦЭМ!$E$39:$E$782,СВЦЭМ!$A$39:$A$782,$A157,СВЦЭМ!$B$39:$B$782,I$155)+'СЕТ СН'!$F$12</f>
        <v>190.03425938000001</v>
      </c>
      <c r="J157" s="36">
        <f>SUMIFS(СВЦЭМ!$E$39:$E$782,СВЦЭМ!$A$39:$A$782,$A157,СВЦЭМ!$B$39:$B$782,J$155)+'СЕТ СН'!$F$12</f>
        <v>183.13909724999999</v>
      </c>
      <c r="K157" s="36">
        <f>SUMIFS(СВЦЭМ!$E$39:$E$782,СВЦЭМ!$A$39:$A$782,$A157,СВЦЭМ!$B$39:$B$782,K$155)+'СЕТ СН'!$F$12</f>
        <v>178.25179854000001</v>
      </c>
      <c r="L157" s="36">
        <f>SUMIFS(СВЦЭМ!$E$39:$E$782,СВЦЭМ!$A$39:$A$782,$A157,СВЦЭМ!$B$39:$B$782,L$155)+'СЕТ СН'!$F$12</f>
        <v>181.4931656</v>
      </c>
      <c r="M157" s="36">
        <f>SUMIFS(СВЦЭМ!$E$39:$E$782,СВЦЭМ!$A$39:$A$782,$A157,СВЦЭМ!$B$39:$B$782,M$155)+'СЕТ СН'!$F$12</f>
        <v>179.22159411999999</v>
      </c>
      <c r="N157" s="36">
        <f>SUMIFS(СВЦЭМ!$E$39:$E$782,СВЦЭМ!$A$39:$A$782,$A157,СВЦЭМ!$B$39:$B$782,N$155)+'СЕТ СН'!$F$12</f>
        <v>184.53540842999999</v>
      </c>
      <c r="O157" s="36">
        <f>SUMIFS(СВЦЭМ!$E$39:$E$782,СВЦЭМ!$A$39:$A$782,$A157,СВЦЭМ!$B$39:$B$782,O$155)+'СЕТ СН'!$F$12</f>
        <v>190.84436464000001</v>
      </c>
      <c r="P157" s="36">
        <f>SUMIFS(СВЦЭМ!$E$39:$E$782,СВЦЭМ!$A$39:$A$782,$A157,СВЦЭМ!$B$39:$B$782,P$155)+'СЕТ СН'!$F$12</f>
        <v>199.04780958000001</v>
      </c>
      <c r="Q157" s="36">
        <f>SUMIFS(СВЦЭМ!$E$39:$E$782,СВЦЭМ!$A$39:$A$782,$A157,СВЦЭМ!$B$39:$B$782,Q$155)+'СЕТ СН'!$F$12</f>
        <v>202.13187465999999</v>
      </c>
      <c r="R157" s="36">
        <f>SUMIFS(СВЦЭМ!$E$39:$E$782,СВЦЭМ!$A$39:$A$782,$A157,СВЦЭМ!$B$39:$B$782,R$155)+'СЕТ СН'!$F$12</f>
        <v>202.52741387</v>
      </c>
      <c r="S157" s="36">
        <f>SUMIFS(СВЦЭМ!$E$39:$E$782,СВЦЭМ!$A$39:$A$782,$A157,СВЦЭМ!$B$39:$B$782,S$155)+'СЕТ СН'!$F$12</f>
        <v>201.47510337</v>
      </c>
      <c r="T157" s="36">
        <f>SUMIFS(СВЦЭМ!$E$39:$E$782,СВЦЭМ!$A$39:$A$782,$A157,СВЦЭМ!$B$39:$B$782,T$155)+'СЕТ СН'!$F$12</f>
        <v>190.29910532</v>
      </c>
      <c r="U157" s="36">
        <f>SUMIFS(СВЦЭМ!$E$39:$E$782,СВЦЭМ!$A$39:$A$782,$A157,СВЦЭМ!$B$39:$B$782,U$155)+'СЕТ СН'!$F$12</f>
        <v>177.26847149</v>
      </c>
      <c r="V157" s="36">
        <f>SUMIFS(СВЦЭМ!$E$39:$E$782,СВЦЭМ!$A$39:$A$782,$A157,СВЦЭМ!$B$39:$B$782,V$155)+'СЕТ СН'!$F$12</f>
        <v>170.85186021000001</v>
      </c>
      <c r="W157" s="36">
        <f>SUMIFS(СВЦЭМ!$E$39:$E$782,СВЦЭМ!$A$39:$A$782,$A157,СВЦЭМ!$B$39:$B$782,W$155)+'СЕТ СН'!$F$12</f>
        <v>170.61128531</v>
      </c>
      <c r="X157" s="36">
        <f>SUMIFS(СВЦЭМ!$E$39:$E$782,СВЦЭМ!$A$39:$A$782,$A157,СВЦЭМ!$B$39:$B$782,X$155)+'СЕТ СН'!$F$12</f>
        <v>175.47615414000001</v>
      </c>
      <c r="Y157" s="36">
        <f>SUMIFS(СВЦЭМ!$E$39:$E$782,СВЦЭМ!$A$39:$A$782,$A157,СВЦЭМ!$B$39:$B$782,Y$155)+'СЕТ СН'!$F$12</f>
        <v>183.6674429</v>
      </c>
    </row>
    <row r="158" spans="1:27" ht="15.75" x14ac:dyDescent="0.2">
      <c r="A158" s="35">
        <f t="shared" ref="A158:A186" si="4">A157+1</f>
        <v>44289</v>
      </c>
      <c r="B158" s="36">
        <f>SUMIFS(СВЦЭМ!$E$39:$E$782,СВЦЭМ!$A$39:$A$782,$A158,СВЦЭМ!$B$39:$B$782,B$155)+'СЕТ СН'!$F$12</f>
        <v>200.1844566</v>
      </c>
      <c r="C158" s="36">
        <f>SUMIFS(СВЦЭМ!$E$39:$E$782,СВЦЭМ!$A$39:$A$782,$A158,СВЦЭМ!$B$39:$B$782,C$155)+'СЕТ СН'!$F$12</f>
        <v>209.92688135</v>
      </c>
      <c r="D158" s="36">
        <f>SUMIFS(СВЦЭМ!$E$39:$E$782,СВЦЭМ!$A$39:$A$782,$A158,СВЦЭМ!$B$39:$B$782,D$155)+'СЕТ СН'!$F$12</f>
        <v>216.21417312</v>
      </c>
      <c r="E158" s="36">
        <f>SUMIFS(СВЦЭМ!$E$39:$E$782,СВЦЭМ!$A$39:$A$782,$A158,СВЦЭМ!$B$39:$B$782,E$155)+'СЕТ СН'!$F$12</f>
        <v>213.75483227000001</v>
      </c>
      <c r="F158" s="36">
        <f>SUMIFS(СВЦЭМ!$E$39:$E$782,СВЦЭМ!$A$39:$A$782,$A158,СВЦЭМ!$B$39:$B$782,F$155)+'СЕТ СН'!$F$12</f>
        <v>216.49193951000001</v>
      </c>
      <c r="G158" s="36">
        <f>SUMIFS(СВЦЭМ!$E$39:$E$782,СВЦЭМ!$A$39:$A$782,$A158,СВЦЭМ!$B$39:$B$782,G$155)+'СЕТ СН'!$F$12</f>
        <v>214.15769908999999</v>
      </c>
      <c r="H158" s="36">
        <f>SUMIFS(СВЦЭМ!$E$39:$E$782,СВЦЭМ!$A$39:$A$782,$A158,СВЦЭМ!$B$39:$B$782,H$155)+'СЕТ СН'!$F$12</f>
        <v>198.98569612</v>
      </c>
      <c r="I158" s="36">
        <f>SUMIFS(СВЦЭМ!$E$39:$E$782,СВЦЭМ!$A$39:$A$782,$A158,СВЦЭМ!$B$39:$B$782,I$155)+'СЕТ СН'!$F$12</f>
        <v>192.80247546999999</v>
      </c>
      <c r="J158" s="36">
        <f>SUMIFS(СВЦЭМ!$E$39:$E$782,СВЦЭМ!$A$39:$A$782,$A158,СВЦЭМ!$B$39:$B$782,J$155)+'СЕТ СН'!$F$12</f>
        <v>181.96916193000001</v>
      </c>
      <c r="K158" s="36">
        <f>SUMIFS(СВЦЭМ!$E$39:$E$782,СВЦЭМ!$A$39:$A$782,$A158,СВЦЭМ!$B$39:$B$782,K$155)+'СЕТ СН'!$F$12</f>
        <v>171.56262677000001</v>
      </c>
      <c r="L158" s="36">
        <f>SUMIFS(СВЦЭМ!$E$39:$E$782,СВЦЭМ!$A$39:$A$782,$A158,СВЦЭМ!$B$39:$B$782,L$155)+'СЕТ СН'!$F$12</f>
        <v>173.06980318999999</v>
      </c>
      <c r="M158" s="36">
        <f>SUMIFS(СВЦЭМ!$E$39:$E$782,СВЦЭМ!$A$39:$A$782,$A158,СВЦЭМ!$B$39:$B$782,M$155)+'СЕТ СН'!$F$12</f>
        <v>175.06439470999999</v>
      </c>
      <c r="N158" s="36">
        <f>SUMIFS(СВЦЭМ!$E$39:$E$782,СВЦЭМ!$A$39:$A$782,$A158,СВЦЭМ!$B$39:$B$782,N$155)+'СЕТ СН'!$F$12</f>
        <v>181.24201596</v>
      </c>
      <c r="O158" s="36">
        <f>SUMIFS(СВЦЭМ!$E$39:$E$782,СВЦЭМ!$A$39:$A$782,$A158,СВЦЭМ!$B$39:$B$782,O$155)+'СЕТ СН'!$F$12</f>
        <v>188.93971540999999</v>
      </c>
      <c r="P158" s="36">
        <f>SUMIFS(СВЦЭМ!$E$39:$E$782,СВЦЭМ!$A$39:$A$782,$A158,СВЦЭМ!$B$39:$B$782,P$155)+'СЕТ СН'!$F$12</f>
        <v>198.59923752</v>
      </c>
      <c r="Q158" s="36">
        <f>SUMIFS(СВЦЭМ!$E$39:$E$782,СВЦЭМ!$A$39:$A$782,$A158,СВЦЭМ!$B$39:$B$782,Q$155)+'СЕТ СН'!$F$12</f>
        <v>202.77166837999999</v>
      </c>
      <c r="R158" s="36">
        <f>SUMIFS(СВЦЭМ!$E$39:$E$782,СВЦЭМ!$A$39:$A$782,$A158,СВЦЭМ!$B$39:$B$782,R$155)+'СЕТ СН'!$F$12</f>
        <v>200.91935937</v>
      </c>
      <c r="S158" s="36">
        <f>SUMIFS(СВЦЭМ!$E$39:$E$782,СВЦЭМ!$A$39:$A$782,$A158,СВЦЭМ!$B$39:$B$782,S$155)+'СЕТ СН'!$F$12</f>
        <v>197.51988107</v>
      </c>
      <c r="T158" s="36">
        <f>SUMIFS(СВЦЭМ!$E$39:$E$782,СВЦЭМ!$A$39:$A$782,$A158,СВЦЭМ!$B$39:$B$782,T$155)+'СЕТ СН'!$F$12</f>
        <v>183.13520653</v>
      </c>
      <c r="U158" s="36">
        <f>SUMIFS(СВЦЭМ!$E$39:$E$782,СВЦЭМ!$A$39:$A$782,$A158,СВЦЭМ!$B$39:$B$782,U$155)+'СЕТ СН'!$F$12</f>
        <v>168.75864908</v>
      </c>
      <c r="V158" s="36">
        <f>SUMIFS(СВЦЭМ!$E$39:$E$782,СВЦЭМ!$A$39:$A$782,$A158,СВЦЭМ!$B$39:$B$782,V$155)+'СЕТ СН'!$F$12</f>
        <v>164.30263069</v>
      </c>
      <c r="W158" s="36">
        <f>SUMIFS(СВЦЭМ!$E$39:$E$782,СВЦЭМ!$A$39:$A$782,$A158,СВЦЭМ!$B$39:$B$782,W$155)+'СЕТ СН'!$F$12</f>
        <v>163.59047515</v>
      </c>
      <c r="X158" s="36">
        <f>SUMIFS(СВЦЭМ!$E$39:$E$782,СВЦЭМ!$A$39:$A$782,$A158,СВЦЭМ!$B$39:$B$782,X$155)+'СЕТ СН'!$F$12</f>
        <v>167.97389508000001</v>
      </c>
      <c r="Y158" s="36">
        <f>SUMIFS(СВЦЭМ!$E$39:$E$782,СВЦЭМ!$A$39:$A$782,$A158,СВЦЭМ!$B$39:$B$782,Y$155)+'СЕТ СН'!$F$12</f>
        <v>177.47584451</v>
      </c>
    </row>
    <row r="159" spans="1:27" ht="15.75" x14ac:dyDescent="0.2">
      <c r="A159" s="35">
        <f t="shared" si="4"/>
        <v>44290</v>
      </c>
      <c r="B159" s="36">
        <f>SUMIFS(СВЦЭМ!$E$39:$E$782,СВЦЭМ!$A$39:$A$782,$A159,СВЦЭМ!$B$39:$B$782,B$155)+'СЕТ СН'!$F$12</f>
        <v>190.84319873999999</v>
      </c>
      <c r="C159" s="36">
        <f>SUMIFS(СВЦЭМ!$E$39:$E$782,СВЦЭМ!$A$39:$A$782,$A159,СВЦЭМ!$B$39:$B$782,C$155)+'СЕТ СН'!$F$12</f>
        <v>205.23289783000001</v>
      </c>
      <c r="D159" s="36">
        <f>SUMIFS(СВЦЭМ!$E$39:$E$782,СВЦЭМ!$A$39:$A$782,$A159,СВЦЭМ!$B$39:$B$782,D$155)+'СЕТ СН'!$F$12</f>
        <v>213.14695363999999</v>
      </c>
      <c r="E159" s="36">
        <f>SUMIFS(СВЦЭМ!$E$39:$E$782,СВЦЭМ!$A$39:$A$782,$A159,СВЦЭМ!$B$39:$B$782,E$155)+'СЕТ СН'!$F$12</f>
        <v>214.41536819999999</v>
      </c>
      <c r="F159" s="36">
        <f>SUMIFS(СВЦЭМ!$E$39:$E$782,СВЦЭМ!$A$39:$A$782,$A159,СВЦЭМ!$B$39:$B$782,F$155)+'СЕТ СН'!$F$12</f>
        <v>216.53254335</v>
      </c>
      <c r="G159" s="36">
        <f>SUMIFS(СВЦЭМ!$E$39:$E$782,СВЦЭМ!$A$39:$A$782,$A159,СВЦЭМ!$B$39:$B$782,G$155)+'СЕТ СН'!$F$12</f>
        <v>214.91372552999999</v>
      </c>
      <c r="H159" s="36">
        <f>SUMIFS(СВЦЭМ!$E$39:$E$782,СВЦЭМ!$A$39:$A$782,$A159,СВЦЭМ!$B$39:$B$782,H$155)+'СЕТ СН'!$F$12</f>
        <v>211.50102927</v>
      </c>
      <c r="I159" s="36">
        <f>SUMIFS(СВЦЭМ!$E$39:$E$782,СВЦЭМ!$A$39:$A$782,$A159,СВЦЭМ!$B$39:$B$782,I$155)+'СЕТ СН'!$F$12</f>
        <v>200.87196768000001</v>
      </c>
      <c r="J159" s="36">
        <f>SUMIFS(СВЦЭМ!$E$39:$E$782,СВЦЭМ!$A$39:$A$782,$A159,СВЦЭМ!$B$39:$B$782,J$155)+'СЕТ СН'!$F$12</f>
        <v>187.20057943</v>
      </c>
      <c r="K159" s="36">
        <f>SUMIFS(СВЦЭМ!$E$39:$E$782,СВЦЭМ!$A$39:$A$782,$A159,СВЦЭМ!$B$39:$B$782,K$155)+'СЕТ СН'!$F$12</f>
        <v>174.65530910000001</v>
      </c>
      <c r="L159" s="36">
        <f>SUMIFS(СВЦЭМ!$E$39:$E$782,СВЦЭМ!$A$39:$A$782,$A159,СВЦЭМ!$B$39:$B$782,L$155)+'СЕТ СН'!$F$12</f>
        <v>171.3613995</v>
      </c>
      <c r="M159" s="36">
        <f>SUMIFS(СВЦЭМ!$E$39:$E$782,СВЦЭМ!$A$39:$A$782,$A159,СВЦЭМ!$B$39:$B$782,M$155)+'СЕТ СН'!$F$12</f>
        <v>172.37958696999999</v>
      </c>
      <c r="N159" s="36">
        <f>SUMIFS(СВЦЭМ!$E$39:$E$782,СВЦЭМ!$A$39:$A$782,$A159,СВЦЭМ!$B$39:$B$782,N$155)+'СЕТ СН'!$F$12</f>
        <v>176.21805079999999</v>
      </c>
      <c r="O159" s="36">
        <f>SUMIFS(СВЦЭМ!$E$39:$E$782,СВЦЭМ!$A$39:$A$782,$A159,СВЦЭМ!$B$39:$B$782,O$155)+'СЕТ СН'!$F$12</f>
        <v>182.40139680999999</v>
      </c>
      <c r="P159" s="36">
        <f>SUMIFS(СВЦЭМ!$E$39:$E$782,СВЦЭМ!$A$39:$A$782,$A159,СВЦЭМ!$B$39:$B$782,P$155)+'СЕТ СН'!$F$12</f>
        <v>191.87114647999999</v>
      </c>
      <c r="Q159" s="36">
        <f>SUMIFS(СВЦЭМ!$E$39:$E$782,СВЦЭМ!$A$39:$A$782,$A159,СВЦЭМ!$B$39:$B$782,Q$155)+'СЕТ СН'!$F$12</f>
        <v>197.28890702999999</v>
      </c>
      <c r="R159" s="36">
        <f>SUMIFS(СВЦЭМ!$E$39:$E$782,СВЦЭМ!$A$39:$A$782,$A159,СВЦЭМ!$B$39:$B$782,R$155)+'СЕТ СН'!$F$12</f>
        <v>195.96637711</v>
      </c>
      <c r="S159" s="36">
        <f>SUMIFS(СВЦЭМ!$E$39:$E$782,СВЦЭМ!$A$39:$A$782,$A159,СВЦЭМ!$B$39:$B$782,S$155)+'СЕТ СН'!$F$12</f>
        <v>190.04758583</v>
      </c>
      <c r="T159" s="36">
        <f>SUMIFS(СВЦЭМ!$E$39:$E$782,СВЦЭМ!$A$39:$A$782,$A159,СВЦЭМ!$B$39:$B$782,T$155)+'СЕТ СН'!$F$12</f>
        <v>173.20054508999999</v>
      </c>
      <c r="U159" s="36">
        <f>SUMIFS(СВЦЭМ!$E$39:$E$782,СВЦЭМ!$A$39:$A$782,$A159,СВЦЭМ!$B$39:$B$782,U$155)+'СЕТ СН'!$F$12</f>
        <v>159.98021094999999</v>
      </c>
      <c r="V159" s="36">
        <f>SUMIFS(СВЦЭМ!$E$39:$E$782,СВЦЭМ!$A$39:$A$782,$A159,СВЦЭМ!$B$39:$B$782,V$155)+'СЕТ СН'!$F$12</f>
        <v>159.08435574999999</v>
      </c>
      <c r="W159" s="36">
        <f>SUMIFS(СВЦЭМ!$E$39:$E$782,СВЦЭМ!$A$39:$A$782,$A159,СВЦЭМ!$B$39:$B$782,W$155)+'СЕТ СН'!$F$12</f>
        <v>161.52561317000001</v>
      </c>
      <c r="X159" s="36">
        <f>SUMIFS(СВЦЭМ!$E$39:$E$782,СВЦЭМ!$A$39:$A$782,$A159,СВЦЭМ!$B$39:$B$782,X$155)+'СЕТ СН'!$F$12</f>
        <v>165.95842078000001</v>
      </c>
      <c r="Y159" s="36">
        <f>SUMIFS(СВЦЭМ!$E$39:$E$782,СВЦЭМ!$A$39:$A$782,$A159,СВЦЭМ!$B$39:$B$782,Y$155)+'СЕТ СН'!$F$12</f>
        <v>174.65623794000001</v>
      </c>
    </row>
    <row r="160" spans="1:27" ht="15.75" x14ac:dyDescent="0.2">
      <c r="A160" s="35">
        <f t="shared" si="4"/>
        <v>44291</v>
      </c>
      <c r="B160" s="36">
        <f>SUMIFS(СВЦЭМ!$E$39:$E$782,СВЦЭМ!$A$39:$A$782,$A160,СВЦЭМ!$B$39:$B$782,B$155)+'СЕТ СН'!$F$12</f>
        <v>189.26581733</v>
      </c>
      <c r="C160" s="36">
        <f>SUMIFS(СВЦЭМ!$E$39:$E$782,СВЦЭМ!$A$39:$A$782,$A160,СВЦЭМ!$B$39:$B$782,C$155)+'СЕТ СН'!$F$12</f>
        <v>205.00445146000001</v>
      </c>
      <c r="D160" s="36">
        <f>SUMIFS(СВЦЭМ!$E$39:$E$782,СВЦЭМ!$A$39:$A$782,$A160,СВЦЭМ!$B$39:$B$782,D$155)+'СЕТ СН'!$F$12</f>
        <v>214.70934829999999</v>
      </c>
      <c r="E160" s="36">
        <f>SUMIFS(СВЦЭМ!$E$39:$E$782,СВЦЭМ!$A$39:$A$782,$A160,СВЦЭМ!$B$39:$B$782,E$155)+'СЕТ СН'!$F$12</f>
        <v>216.02693085000001</v>
      </c>
      <c r="F160" s="36">
        <f>SUMIFS(СВЦЭМ!$E$39:$E$782,СВЦЭМ!$A$39:$A$782,$A160,СВЦЭМ!$B$39:$B$782,F$155)+'СЕТ СН'!$F$12</f>
        <v>216.65309364000001</v>
      </c>
      <c r="G160" s="36">
        <f>SUMIFS(СВЦЭМ!$E$39:$E$782,СВЦЭМ!$A$39:$A$782,$A160,СВЦЭМ!$B$39:$B$782,G$155)+'СЕТ СН'!$F$12</f>
        <v>216.25362565</v>
      </c>
      <c r="H160" s="36">
        <f>SUMIFS(СВЦЭМ!$E$39:$E$782,СВЦЭМ!$A$39:$A$782,$A160,СВЦЭМ!$B$39:$B$782,H$155)+'СЕТ СН'!$F$12</f>
        <v>206.94335853000001</v>
      </c>
      <c r="I160" s="36">
        <f>SUMIFS(СВЦЭМ!$E$39:$E$782,СВЦЭМ!$A$39:$A$782,$A160,СВЦЭМ!$B$39:$B$782,I$155)+'СЕТ СН'!$F$12</f>
        <v>193.89297747000001</v>
      </c>
      <c r="J160" s="36">
        <f>SUMIFS(СВЦЭМ!$E$39:$E$782,СВЦЭМ!$A$39:$A$782,$A160,СВЦЭМ!$B$39:$B$782,J$155)+'СЕТ СН'!$F$12</f>
        <v>186.92532446000001</v>
      </c>
      <c r="K160" s="36">
        <f>SUMIFS(СВЦЭМ!$E$39:$E$782,СВЦЭМ!$A$39:$A$782,$A160,СВЦЭМ!$B$39:$B$782,K$155)+'СЕТ СН'!$F$12</f>
        <v>179.55552939</v>
      </c>
      <c r="L160" s="36">
        <f>SUMIFS(СВЦЭМ!$E$39:$E$782,СВЦЭМ!$A$39:$A$782,$A160,СВЦЭМ!$B$39:$B$782,L$155)+'СЕТ СН'!$F$12</f>
        <v>182.44096443999999</v>
      </c>
      <c r="M160" s="36">
        <f>SUMIFS(СВЦЭМ!$E$39:$E$782,СВЦЭМ!$A$39:$A$782,$A160,СВЦЭМ!$B$39:$B$782,M$155)+'СЕТ СН'!$F$12</f>
        <v>181.25282594999999</v>
      </c>
      <c r="N160" s="36">
        <f>SUMIFS(СВЦЭМ!$E$39:$E$782,СВЦЭМ!$A$39:$A$782,$A160,СВЦЭМ!$B$39:$B$782,N$155)+'СЕТ СН'!$F$12</f>
        <v>181.47527640000001</v>
      </c>
      <c r="O160" s="36">
        <f>SUMIFS(СВЦЭМ!$E$39:$E$782,СВЦЭМ!$A$39:$A$782,$A160,СВЦЭМ!$B$39:$B$782,O$155)+'СЕТ СН'!$F$12</f>
        <v>188.39276249</v>
      </c>
      <c r="P160" s="36">
        <f>SUMIFS(СВЦЭМ!$E$39:$E$782,СВЦЭМ!$A$39:$A$782,$A160,СВЦЭМ!$B$39:$B$782,P$155)+'СЕТ СН'!$F$12</f>
        <v>197.68039895000001</v>
      </c>
      <c r="Q160" s="36">
        <f>SUMIFS(СВЦЭМ!$E$39:$E$782,СВЦЭМ!$A$39:$A$782,$A160,СВЦЭМ!$B$39:$B$782,Q$155)+'СЕТ СН'!$F$12</f>
        <v>201.61667152000001</v>
      </c>
      <c r="R160" s="36">
        <f>SUMIFS(СВЦЭМ!$E$39:$E$782,СВЦЭМ!$A$39:$A$782,$A160,СВЦЭМ!$B$39:$B$782,R$155)+'СЕТ СН'!$F$12</f>
        <v>199.61580257</v>
      </c>
      <c r="S160" s="36">
        <f>SUMIFS(СВЦЭМ!$E$39:$E$782,СВЦЭМ!$A$39:$A$782,$A160,СВЦЭМ!$B$39:$B$782,S$155)+'СЕТ СН'!$F$12</f>
        <v>195.19477941</v>
      </c>
      <c r="T160" s="36">
        <f>SUMIFS(СВЦЭМ!$E$39:$E$782,СВЦЭМ!$A$39:$A$782,$A160,СВЦЭМ!$B$39:$B$782,T$155)+'СЕТ СН'!$F$12</f>
        <v>183.30396694999999</v>
      </c>
      <c r="U160" s="36">
        <f>SUMIFS(СВЦЭМ!$E$39:$E$782,СВЦЭМ!$A$39:$A$782,$A160,СВЦЭМ!$B$39:$B$782,U$155)+'СЕТ СН'!$F$12</f>
        <v>173.75453927000001</v>
      </c>
      <c r="V160" s="36">
        <f>SUMIFS(СВЦЭМ!$E$39:$E$782,СВЦЭМ!$A$39:$A$782,$A160,СВЦЭМ!$B$39:$B$782,V$155)+'СЕТ СН'!$F$12</f>
        <v>173.01945669</v>
      </c>
      <c r="W160" s="36">
        <f>SUMIFS(СВЦЭМ!$E$39:$E$782,СВЦЭМ!$A$39:$A$782,$A160,СВЦЭМ!$B$39:$B$782,W$155)+'СЕТ СН'!$F$12</f>
        <v>176.34627119000001</v>
      </c>
      <c r="X160" s="36">
        <f>SUMIFS(СВЦЭМ!$E$39:$E$782,СВЦЭМ!$A$39:$A$782,$A160,СВЦЭМ!$B$39:$B$782,X$155)+'СЕТ СН'!$F$12</f>
        <v>173.0074975</v>
      </c>
      <c r="Y160" s="36">
        <f>SUMIFS(СВЦЭМ!$E$39:$E$782,СВЦЭМ!$A$39:$A$782,$A160,СВЦЭМ!$B$39:$B$782,Y$155)+'СЕТ СН'!$F$12</f>
        <v>177.25349836000001</v>
      </c>
    </row>
    <row r="161" spans="1:25" ht="15.75" x14ac:dyDescent="0.2">
      <c r="A161" s="35">
        <f t="shared" si="4"/>
        <v>44292</v>
      </c>
      <c r="B161" s="36">
        <f>SUMIFS(СВЦЭМ!$E$39:$E$782,СВЦЭМ!$A$39:$A$782,$A161,СВЦЭМ!$B$39:$B$782,B$155)+'СЕТ СН'!$F$12</f>
        <v>178.98834479999999</v>
      </c>
      <c r="C161" s="36">
        <f>SUMIFS(СВЦЭМ!$E$39:$E$782,СВЦЭМ!$A$39:$A$782,$A161,СВЦЭМ!$B$39:$B$782,C$155)+'СЕТ СН'!$F$12</f>
        <v>191.79966038000001</v>
      </c>
      <c r="D161" s="36">
        <f>SUMIFS(СВЦЭМ!$E$39:$E$782,СВЦЭМ!$A$39:$A$782,$A161,СВЦЭМ!$B$39:$B$782,D$155)+'СЕТ СН'!$F$12</f>
        <v>203.75167404000001</v>
      </c>
      <c r="E161" s="36">
        <f>SUMIFS(СВЦЭМ!$E$39:$E$782,СВЦЭМ!$A$39:$A$782,$A161,СВЦЭМ!$B$39:$B$782,E$155)+'СЕТ СН'!$F$12</f>
        <v>205.27872425999999</v>
      </c>
      <c r="F161" s="36">
        <f>SUMIFS(СВЦЭМ!$E$39:$E$782,СВЦЭМ!$A$39:$A$782,$A161,СВЦЭМ!$B$39:$B$782,F$155)+'СЕТ СН'!$F$12</f>
        <v>205.62056268000001</v>
      </c>
      <c r="G161" s="36">
        <f>SUMIFS(СВЦЭМ!$E$39:$E$782,СВЦЭМ!$A$39:$A$782,$A161,СВЦЭМ!$B$39:$B$782,G$155)+'СЕТ СН'!$F$12</f>
        <v>204.18304266000001</v>
      </c>
      <c r="H161" s="36">
        <f>SUMIFS(СВЦЭМ!$E$39:$E$782,СВЦЭМ!$A$39:$A$782,$A161,СВЦЭМ!$B$39:$B$782,H$155)+'СЕТ СН'!$F$12</f>
        <v>198.60278339000001</v>
      </c>
      <c r="I161" s="36">
        <f>SUMIFS(СВЦЭМ!$E$39:$E$782,СВЦЭМ!$A$39:$A$782,$A161,СВЦЭМ!$B$39:$B$782,I$155)+'СЕТ СН'!$F$12</f>
        <v>187.71994771999999</v>
      </c>
      <c r="J161" s="36">
        <f>SUMIFS(СВЦЭМ!$E$39:$E$782,СВЦЭМ!$A$39:$A$782,$A161,СВЦЭМ!$B$39:$B$782,J$155)+'СЕТ СН'!$F$12</f>
        <v>178.66483423</v>
      </c>
      <c r="K161" s="36">
        <f>SUMIFS(СВЦЭМ!$E$39:$E$782,СВЦЭМ!$A$39:$A$782,$A161,СВЦЭМ!$B$39:$B$782,K$155)+'СЕТ СН'!$F$12</f>
        <v>171.66983193999999</v>
      </c>
      <c r="L161" s="36">
        <f>SUMIFS(СВЦЭМ!$E$39:$E$782,СВЦЭМ!$A$39:$A$782,$A161,СВЦЭМ!$B$39:$B$782,L$155)+'СЕТ СН'!$F$12</f>
        <v>175.02891976999999</v>
      </c>
      <c r="M161" s="36">
        <f>SUMIFS(СВЦЭМ!$E$39:$E$782,СВЦЭМ!$A$39:$A$782,$A161,СВЦЭМ!$B$39:$B$782,M$155)+'СЕТ СН'!$F$12</f>
        <v>177.85555914</v>
      </c>
      <c r="N161" s="36">
        <f>SUMIFS(СВЦЭМ!$E$39:$E$782,СВЦЭМ!$A$39:$A$782,$A161,СВЦЭМ!$B$39:$B$782,N$155)+'СЕТ СН'!$F$12</f>
        <v>183.67136672999999</v>
      </c>
      <c r="O161" s="36">
        <f>SUMIFS(СВЦЭМ!$E$39:$E$782,СВЦЭМ!$A$39:$A$782,$A161,СВЦЭМ!$B$39:$B$782,O$155)+'СЕТ СН'!$F$12</f>
        <v>191.66848863999999</v>
      </c>
      <c r="P161" s="36">
        <f>SUMIFS(СВЦЭМ!$E$39:$E$782,СВЦЭМ!$A$39:$A$782,$A161,СВЦЭМ!$B$39:$B$782,P$155)+'СЕТ СН'!$F$12</f>
        <v>200.84891583000001</v>
      </c>
      <c r="Q161" s="36">
        <f>SUMIFS(СВЦЭМ!$E$39:$E$782,СВЦЭМ!$A$39:$A$782,$A161,СВЦЭМ!$B$39:$B$782,Q$155)+'СЕТ СН'!$F$12</f>
        <v>202.67785598</v>
      </c>
      <c r="R161" s="36">
        <f>SUMIFS(СВЦЭМ!$E$39:$E$782,СВЦЭМ!$A$39:$A$782,$A161,СВЦЭМ!$B$39:$B$782,R$155)+'СЕТ СН'!$F$12</f>
        <v>200.91383003999999</v>
      </c>
      <c r="S161" s="36">
        <f>SUMIFS(СВЦЭМ!$E$39:$E$782,СВЦЭМ!$A$39:$A$782,$A161,СВЦЭМ!$B$39:$B$782,S$155)+'СЕТ СН'!$F$12</f>
        <v>197.32021143</v>
      </c>
      <c r="T161" s="36">
        <f>SUMIFS(СВЦЭМ!$E$39:$E$782,СВЦЭМ!$A$39:$A$782,$A161,СВЦЭМ!$B$39:$B$782,T$155)+'СЕТ СН'!$F$12</f>
        <v>185.64217932</v>
      </c>
      <c r="U161" s="36">
        <f>SUMIFS(СВЦЭМ!$E$39:$E$782,СВЦЭМ!$A$39:$A$782,$A161,СВЦЭМ!$B$39:$B$782,U$155)+'СЕТ СН'!$F$12</f>
        <v>170.15310855999999</v>
      </c>
      <c r="V161" s="36">
        <f>SUMIFS(СВЦЭМ!$E$39:$E$782,СВЦЭМ!$A$39:$A$782,$A161,СВЦЭМ!$B$39:$B$782,V$155)+'СЕТ СН'!$F$12</f>
        <v>161.57928598999999</v>
      </c>
      <c r="W161" s="36">
        <f>SUMIFS(СВЦЭМ!$E$39:$E$782,СВЦЭМ!$A$39:$A$782,$A161,СВЦЭМ!$B$39:$B$782,W$155)+'СЕТ СН'!$F$12</f>
        <v>164.48353953</v>
      </c>
      <c r="X161" s="36">
        <f>SUMIFS(СВЦЭМ!$E$39:$E$782,СВЦЭМ!$A$39:$A$782,$A161,СВЦЭМ!$B$39:$B$782,X$155)+'СЕТ СН'!$F$12</f>
        <v>168.94620603000001</v>
      </c>
      <c r="Y161" s="36">
        <f>SUMIFS(СВЦЭМ!$E$39:$E$782,СВЦЭМ!$A$39:$A$782,$A161,СВЦЭМ!$B$39:$B$782,Y$155)+'СЕТ СН'!$F$12</f>
        <v>179.94515218000001</v>
      </c>
    </row>
    <row r="162" spans="1:25" ht="15.75" x14ac:dyDescent="0.2">
      <c r="A162" s="35">
        <f t="shared" si="4"/>
        <v>44293</v>
      </c>
      <c r="B162" s="36">
        <f>SUMIFS(СВЦЭМ!$E$39:$E$782,СВЦЭМ!$A$39:$A$782,$A162,СВЦЭМ!$B$39:$B$782,B$155)+'СЕТ СН'!$F$12</f>
        <v>195.63289932000001</v>
      </c>
      <c r="C162" s="36">
        <f>SUMIFS(СВЦЭМ!$E$39:$E$782,СВЦЭМ!$A$39:$A$782,$A162,СВЦЭМ!$B$39:$B$782,C$155)+'СЕТ СН'!$F$12</f>
        <v>202.80410982999999</v>
      </c>
      <c r="D162" s="36">
        <f>SUMIFS(СВЦЭМ!$E$39:$E$782,СВЦЭМ!$A$39:$A$782,$A162,СВЦЭМ!$B$39:$B$782,D$155)+'СЕТ СН'!$F$12</f>
        <v>195.43959532</v>
      </c>
      <c r="E162" s="36">
        <f>SUMIFS(СВЦЭМ!$E$39:$E$782,СВЦЭМ!$A$39:$A$782,$A162,СВЦЭМ!$B$39:$B$782,E$155)+'СЕТ СН'!$F$12</f>
        <v>194.6040218</v>
      </c>
      <c r="F162" s="36">
        <f>SUMIFS(СВЦЭМ!$E$39:$E$782,СВЦЭМ!$A$39:$A$782,$A162,СВЦЭМ!$B$39:$B$782,F$155)+'СЕТ СН'!$F$12</f>
        <v>195.31782945</v>
      </c>
      <c r="G162" s="36">
        <f>SUMIFS(СВЦЭМ!$E$39:$E$782,СВЦЭМ!$A$39:$A$782,$A162,СВЦЭМ!$B$39:$B$782,G$155)+'СЕТ СН'!$F$12</f>
        <v>196.83856854000001</v>
      </c>
      <c r="H162" s="36">
        <f>SUMIFS(СВЦЭМ!$E$39:$E$782,СВЦЭМ!$A$39:$A$782,$A162,СВЦЭМ!$B$39:$B$782,H$155)+'СЕТ СН'!$F$12</f>
        <v>204.05544234999999</v>
      </c>
      <c r="I162" s="36">
        <f>SUMIFS(СВЦЭМ!$E$39:$E$782,СВЦЭМ!$A$39:$A$782,$A162,СВЦЭМ!$B$39:$B$782,I$155)+'СЕТ СН'!$F$12</f>
        <v>197.75717123000001</v>
      </c>
      <c r="J162" s="36">
        <f>SUMIFS(СВЦЭМ!$E$39:$E$782,СВЦЭМ!$A$39:$A$782,$A162,СВЦЭМ!$B$39:$B$782,J$155)+'СЕТ СН'!$F$12</f>
        <v>188.27568972</v>
      </c>
      <c r="K162" s="36">
        <f>SUMIFS(СВЦЭМ!$E$39:$E$782,СВЦЭМ!$A$39:$A$782,$A162,СВЦЭМ!$B$39:$B$782,K$155)+'СЕТ СН'!$F$12</f>
        <v>179.51029699</v>
      </c>
      <c r="L162" s="36">
        <f>SUMIFS(СВЦЭМ!$E$39:$E$782,СВЦЭМ!$A$39:$A$782,$A162,СВЦЭМ!$B$39:$B$782,L$155)+'СЕТ СН'!$F$12</f>
        <v>180.72632224</v>
      </c>
      <c r="M162" s="36">
        <f>SUMIFS(СВЦЭМ!$E$39:$E$782,СВЦЭМ!$A$39:$A$782,$A162,СВЦЭМ!$B$39:$B$782,M$155)+'СЕТ СН'!$F$12</f>
        <v>178.25020054000001</v>
      </c>
      <c r="N162" s="36">
        <f>SUMIFS(СВЦЭМ!$E$39:$E$782,СВЦЭМ!$A$39:$A$782,$A162,СВЦЭМ!$B$39:$B$782,N$155)+'СЕТ СН'!$F$12</f>
        <v>183.46803072</v>
      </c>
      <c r="O162" s="36">
        <f>SUMIFS(СВЦЭМ!$E$39:$E$782,СВЦЭМ!$A$39:$A$782,$A162,СВЦЭМ!$B$39:$B$782,O$155)+'СЕТ СН'!$F$12</f>
        <v>188.44188047</v>
      </c>
      <c r="P162" s="36">
        <f>SUMIFS(СВЦЭМ!$E$39:$E$782,СВЦЭМ!$A$39:$A$782,$A162,СВЦЭМ!$B$39:$B$782,P$155)+'СЕТ СН'!$F$12</f>
        <v>196.33516155999999</v>
      </c>
      <c r="Q162" s="36">
        <f>SUMIFS(СВЦЭМ!$E$39:$E$782,СВЦЭМ!$A$39:$A$782,$A162,СВЦЭМ!$B$39:$B$782,Q$155)+'СЕТ СН'!$F$12</f>
        <v>203.73567807000001</v>
      </c>
      <c r="R162" s="36">
        <f>SUMIFS(СВЦЭМ!$E$39:$E$782,СВЦЭМ!$A$39:$A$782,$A162,СВЦЭМ!$B$39:$B$782,R$155)+'СЕТ СН'!$F$12</f>
        <v>203.81396038</v>
      </c>
      <c r="S162" s="36">
        <f>SUMIFS(СВЦЭМ!$E$39:$E$782,СВЦЭМ!$A$39:$A$782,$A162,СВЦЭМ!$B$39:$B$782,S$155)+'СЕТ СН'!$F$12</f>
        <v>197.37483481000001</v>
      </c>
      <c r="T162" s="36">
        <f>SUMIFS(СВЦЭМ!$E$39:$E$782,СВЦЭМ!$A$39:$A$782,$A162,СВЦЭМ!$B$39:$B$782,T$155)+'СЕТ СН'!$F$12</f>
        <v>182.30103120999999</v>
      </c>
      <c r="U162" s="36">
        <f>SUMIFS(СВЦЭМ!$E$39:$E$782,СВЦЭМ!$A$39:$A$782,$A162,СВЦЭМ!$B$39:$B$782,U$155)+'СЕТ СН'!$F$12</f>
        <v>172.74728077</v>
      </c>
      <c r="V162" s="36">
        <f>SUMIFS(СВЦЭМ!$E$39:$E$782,СВЦЭМ!$A$39:$A$782,$A162,СВЦЭМ!$B$39:$B$782,V$155)+'СЕТ СН'!$F$12</f>
        <v>169.55326966999999</v>
      </c>
      <c r="W162" s="36">
        <f>SUMIFS(СВЦЭМ!$E$39:$E$782,СВЦЭМ!$A$39:$A$782,$A162,СВЦЭМ!$B$39:$B$782,W$155)+'СЕТ СН'!$F$12</f>
        <v>169.65183748000001</v>
      </c>
      <c r="X162" s="36">
        <f>SUMIFS(СВЦЭМ!$E$39:$E$782,СВЦЭМ!$A$39:$A$782,$A162,СВЦЭМ!$B$39:$B$782,X$155)+'СЕТ СН'!$F$12</f>
        <v>172.36745655000001</v>
      </c>
      <c r="Y162" s="36">
        <f>SUMIFS(СВЦЭМ!$E$39:$E$782,СВЦЭМ!$A$39:$A$782,$A162,СВЦЭМ!$B$39:$B$782,Y$155)+'СЕТ СН'!$F$12</f>
        <v>181.71267639000001</v>
      </c>
    </row>
    <row r="163" spans="1:25" ht="15.75" x14ac:dyDescent="0.2">
      <c r="A163" s="35">
        <f t="shared" si="4"/>
        <v>44294</v>
      </c>
      <c r="B163" s="36">
        <f>SUMIFS(СВЦЭМ!$E$39:$E$782,СВЦЭМ!$A$39:$A$782,$A163,СВЦЭМ!$B$39:$B$782,B$155)+'СЕТ СН'!$F$12</f>
        <v>187.86498005999999</v>
      </c>
      <c r="C163" s="36">
        <f>SUMIFS(СВЦЭМ!$E$39:$E$782,СВЦЭМ!$A$39:$A$782,$A163,СВЦЭМ!$B$39:$B$782,C$155)+'СЕТ СН'!$F$12</f>
        <v>201.29557364999999</v>
      </c>
      <c r="D163" s="36">
        <f>SUMIFS(СВЦЭМ!$E$39:$E$782,СВЦЭМ!$A$39:$A$782,$A163,СВЦЭМ!$B$39:$B$782,D$155)+'СЕТ СН'!$F$12</f>
        <v>198.21580875000001</v>
      </c>
      <c r="E163" s="36">
        <f>SUMIFS(СВЦЭМ!$E$39:$E$782,СВЦЭМ!$A$39:$A$782,$A163,СВЦЭМ!$B$39:$B$782,E$155)+'СЕТ СН'!$F$12</f>
        <v>197.16214726000001</v>
      </c>
      <c r="F163" s="36">
        <f>SUMIFS(СВЦЭМ!$E$39:$E$782,СВЦЭМ!$A$39:$A$782,$A163,СВЦЭМ!$B$39:$B$782,F$155)+'СЕТ СН'!$F$12</f>
        <v>197.11064751000001</v>
      </c>
      <c r="G163" s="36">
        <f>SUMIFS(СВЦЭМ!$E$39:$E$782,СВЦЭМ!$A$39:$A$782,$A163,СВЦЭМ!$B$39:$B$782,G$155)+'СЕТ СН'!$F$12</f>
        <v>199.60098812999999</v>
      </c>
      <c r="H163" s="36">
        <f>SUMIFS(СВЦЭМ!$E$39:$E$782,СВЦЭМ!$A$39:$A$782,$A163,СВЦЭМ!$B$39:$B$782,H$155)+'СЕТ СН'!$F$12</f>
        <v>196.85009701000001</v>
      </c>
      <c r="I163" s="36">
        <f>SUMIFS(СВЦЭМ!$E$39:$E$782,СВЦЭМ!$A$39:$A$782,$A163,СВЦЭМ!$B$39:$B$782,I$155)+'СЕТ СН'!$F$12</f>
        <v>187.61965004999999</v>
      </c>
      <c r="J163" s="36">
        <f>SUMIFS(СВЦЭМ!$E$39:$E$782,СВЦЭМ!$A$39:$A$782,$A163,СВЦЭМ!$B$39:$B$782,J$155)+'СЕТ СН'!$F$12</f>
        <v>186.72435012</v>
      </c>
      <c r="K163" s="36">
        <f>SUMIFS(СВЦЭМ!$E$39:$E$782,СВЦЭМ!$A$39:$A$782,$A163,СВЦЭМ!$B$39:$B$782,K$155)+'СЕТ СН'!$F$12</f>
        <v>183.01337025000001</v>
      </c>
      <c r="L163" s="36">
        <f>SUMIFS(СВЦЭМ!$E$39:$E$782,СВЦЭМ!$A$39:$A$782,$A163,СВЦЭМ!$B$39:$B$782,L$155)+'СЕТ СН'!$F$12</f>
        <v>183.81478835999999</v>
      </c>
      <c r="M163" s="36">
        <f>SUMIFS(СВЦЭМ!$E$39:$E$782,СВЦЭМ!$A$39:$A$782,$A163,СВЦЭМ!$B$39:$B$782,M$155)+'СЕТ СН'!$F$12</f>
        <v>185.40372352</v>
      </c>
      <c r="N163" s="36">
        <f>SUMIFS(СВЦЭМ!$E$39:$E$782,СВЦЭМ!$A$39:$A$782,$A163,СВЦЭМ!$B$39:$B$782,N$155)+'СЕТ СН'!$F$12</f>
        <v>189.12070793999999</v>
      </c>
      <c r="O163" s="36">
        <f>SUMIFS(СВЦЭМ!$E$39:$E$782,СВЦЭМ!$A$39:$A$782,$A163,СВЦЭМ!$B$39:$B$782,O$155)+'СЕТ СН'!$F$12</f>
        <v>190.09090671999999</v>
      </c>
      <c r="P163" s="36">
        <f>SUMIFS(СВЦЭМ!$E$39:$E$782,СВЦЭМ!$A$39:$A$782,$A163,СВЦЭМ!$B$39:$B$782,P$155)+'СЕТ СН'!$F$12</f>
        <v>190.56569829</v>
      </c>
      <c r="Q163" s="36">
        <f>SUMIFS(СВЦЭМ!$E$39:$E$782,СВЦЭМ!$A$39:$A$782,$A163,СВЦЭМ!$B$39:$B$782,Q$155)+'СЕТ СН'!$F$12</f>
        <v>194.85912754</v>
      </c>
      <c r="R163" s="36">
        <f>SUMIFS(СВЦЭМ!$E$39:$E$782,СВЦЭМ!$A$39:$A$782,$A163,СВЦЭМ!$B$39:$B$782,R$155)+'СЕТ СН'!$F$12</f>
        <v>192.92706555000001</v>
      </c>
      <c r="S163" s="36">
        <f>SUMIFS(СВЦЭМ!$E$39:$E$782,СВЦЭМ!$A$39:$A$782,$A163,СВЦЭМ!$B$39:$B$782,S$155)+'СЕТ СН'!$F$12</f>
        <v>190.04542264</v>
      </c>
      <c r="T163" s="36">
        <f>SUMIFS(СВЦЭМ!$E$39:$E$782,СВЦЭМ!$A$39:$A$782,$A163,СВЦЭМ!$B$39:$B$782,T$155)+'СЕТ СН'!$F$12</f>
        <v>185.853015</v>
      </c>
      <c r="U163" s="36">
        <f>SUMIFS(СВЦЭМ!$E$39:$E$782,СВЦЭМ!$A$39:$A$782,$A163,СВЦЭМ!$B$39:$B$782,U$155)+'СЕТ СН'!$F$12</f>
        <v>172.92487677</v>
      </c>
      <c r="V163" s="36">
        <f>SUMIFS(СВЦЭМ!$E$39:$E$782,СВЦЭМ!$A$39:$A$782,$A163,СВЦЭМ!$B$39:$B$782,V$155)+'СЕТ СН'!$F$12</f>
        <v>172.2690594</v>
      </c>
      <c r="W163" s="36">
        <f>SUMIFS(СВЦЭМ!$E$39:$E$782,СВЦЭМ!$A$39:$A$782,$A163,СВЦЭМ!$B$39:$B$782,W$155)+'СЕТ СН'!$F$12</f>
        <v>175.96354434</v>
      </c>
      <c r="X163" s="36">
        <f>SUMIFS(СВЦЭМ!$E$39:$E$782,СВЦЭМ!$A$39:$A$782,$A163,СВЦЭМ!$B$39:$B$782,X$155)+'СЕТ СН'!$F$12</f>
        <v>179.29135317000001</v>
      </c>
      <c r="Y163" s="36">
        <f>SUMIFS(СВЦЭМ!$E$39:$E$782,СВЦЭМ!$A$39:$A$782,$A163,СВЦЭМ!$B$39:$B$782,Y$155)+'СЕТ СН'!$F$12</f>
        <v>186.86689203</v>
      </c>
    </row>
    <row r="164" spans="1:25" ht="15.75" x14ac:dyDescent="0.2">
      <c r="A164" s="35">
        <f t="shared" si="4"/>
        <v>44295</v>
      </c>
      <c r="B164" s="36">
        <f>SUMIFS(СВЦЭМ!$E$39:$E$782,СВЦЭМ!$A$39:$A$782,$A164,СВЦЭМ!$B$39:$B$782,B$155)+'СЕТ СН'!$F$12</f>
        <v>182.63498031</v>
      </c>
      <c r="C164" s="36">
        <f>SUMIFS(СВЦЭМ!$E$39:$E$782,СВЦЭМ!$A$39:$A$782,$A164,СВЦЭМ!$B$39:$B$782,C$155)+'СЕТ СН'!$F$12</f>
        <v>190.12970555999999</v>
      </c>
      <c r="D164" s="36">
        <f>SUMIFS(СВЦЭМ!$E$39:$E$782,СВЦЭМ!$A$39:$A$782,$A164,СВЦЭМ!$B$39:$B$782,D$155)+'СЕТ СН'!$F$12</f>
        <v>196.96358917000001</v>
      </c>
      <c r="E164" s="36">
        <f>SUMIFS(СВЦЭМ!$E$39:$E$782,СВЦЭМ!$A$39:$A$782,$A164,СВЦЭМ!$B$39:$B$782,E$155)+'СЕТ СН'!$F$12</f>
        <v>196.89686877</v>
      </c>
      <c r="F164" s="36">
        <f>SUMIFS(СВЦЭМ!$E$39:$E$782,СВЦЭМ!$A$39:$A$782,$A164,СВЦЭМ!$B$39:$B$782,F$155)+'СЕТ СН'!$F$12</f>
        <v>196.8279004</v>
      </c>
      <c r="G164" s="36">
        <f>SUMIFS(СВЦЭМ!$E$39:$E$782,СВЦЭМ!$A$39:$A$782,$A164,СВЦЭМ!$B$39:$B$782,G$155)+'СЕТ СН'!$F$12</f>
        <v>197.61542301</v>
      </c>
      <c r="H164" s="36">
        <f>SUMIFS(СВЦЭМ!$E$39:$E$782,СВЦЭМ!$A$39:$A$782,$A164,СВЦЭМ!$B$39:$B$782,H$155)+'СЕТ СН'!$F$12</f>
        <v>194.77366076999999</v>
      </c>
      <c r="I164" s="36">
        <f>SUMIFS(СВЦЭМ!$E$39:$E$782,СВЦЭМ!$A$39:$A$782,$A164,СВЦЭМ!$B$39:$B$782,I$155)+'СЕТ СН'!$F$12</f>
        <v>181.10065888</v>
      </c>
      <c r="J164" s="36">
        <f>SUMIFS(СВЦЭМ!$E$39:$E$782,СВЦЭМ!$A$39:$A$782,$A164,СВЦЭМ!$B$39:$B$782,J$155)+'СЕТ СН'!$F$12</f>
        <v>182.41176958</v>
      </c>
      <c r="K164" s="36">
        <f>SUMIFS(СВЦЭМ!$E$39:$E$782,СВЦЭМ!$A$39:$A$782,$A164,СВЦЭМ!$B$39:$B$782,K$155)+'СЕТ СН'!$F$12</f>
        <v>182.59004798000001</v>
      </c>
      <c r="L164" s="36">
        <f>SUMIFS(СВЦЭМ!$E$39:$E$782,СВЦЭМ!$A$39:$A$782,$A164,СВЦЭМ!$B$39:$B$782,L$155)+'СЕТ СН'!$F$12</f>
        <v>183.35524688999999</v>
      </c>
      <c r="M164" s="36">
        <f>SUMIFS(СВЦЭМ!$E$39:$E$782,СВЦЭМ!$A$39:$A$782,$A164,СВЦЭМ!$B$39:$B$782,M$155)+'СЕТ СН'!$F$12</f>
        <v>181.84553911</v>
      </c>
      <c r="N164" s="36">
        <f>SUMIFS(СВЦЭМ!$E$39:$E$782,СВЦЭМ!$A$39:$A$782,$A164,СВЦЭМ!$B$39:$B$782,N$155)+'СЕТ СН'!$F$12</f>
        <v>185.89458378</v>
      </c>
      <c r="O164" s="36">
        <f>SUMIFS(СВЦЭМ!$E$39:$E$782,СВЦЭМ!$A$39:$A$782,$A164,СВЦЭМ!$B$39:$B$782,O$155)+'СЕТ СН'!$F$12</f>
        <v>182.33258108000001</v>
      </c>
      <c r="P164" s="36">
        <f>SUMIFS(СВЦЭМ!$E$39:$E$782,СВЦЭМ!$A$39:$A$782,$A164,СВЦЭМ!$B$39:$B$782,P$155)+'СЕТ СН'!$F$12</f>
        <v>187.21461952000001</v>
      </c>
      <c r="Q164" s="36">
        <f>SUMIFS(СВЦЭМ!$E$39:$E$782,СВЦЭМ!$A$39:$A$782,$A164,СВЦЭМ!$B$39:$B$782,Q$155)+'СЕТ СН'!$F$12</f>
        <v>192.05461697000001</v>
      </c>
      <c r="R164" s="36">
        <f>SUMIFS(СВЦЭМ!$E$39:$E$782,СВЦЭМ!$A$39:$A$782,$A164,СВЦЭМ!$B$39:$B$782,R$155)+'СЕТ СН'!$F$12</f>
        <v>188.81846256</v>
      </c>
      <c r="S164" s="36">
        <f>SUMIFS(СВЦЭМ!$E$39:$E$782,СВЦЭМ!$A$39:$A$782,$A164,СВЦЭМ!$B$39:$B$782,S$155)+'СЕТ СН'!$F$12</f>
        <v>184.81876398</v>
      </c>
      <c r="T164" s="36">
        <f>SUMIFS(СВЦЭМ!$E$39:$E$782,СВЦЭМ!$A$39:$A$782,$A164,СВЦЭМ!$B$39:$B$782,T$155)+'СЕТ СН'!$F$12</f>
        <v>184.22929044</v>
      </c>
      <c r="U164" s="36">
        <f>SUMIFS(СВЦЭМ!$E$39:$E$782,СВЦЭМ!$A$39:$A$782,$A164,СВЦЭМ!$B$39:$B$782,U$155)+'СЕТ СН'!$F$12</f>
        <v>183.14100200999999</v>
      </c>
      <c r="V164" s="36">
        <f>SUMIFS(СВЦЭМ!$E$39:$E$782,СВЦЭМ!$A$39:$A$782,$A164,СВЦЭМ!$B$39:$B$782,V$155)+'СЕТ СН'!$F$12</f>
        <v>185.4007814</v>
      </c>
      <c r="W164" s="36">
        <f>SUMIFS(СВЦЭМ!$E$39:$E$782,СВЦЭМ!$A$39:$A$782,$A164,СВЦЭМ!$B$39:$B$782,W$155)+'СЕТ СН'!$F$12</f>
        <v>186.31800978000001</v>
      </c>
      <c r="X164" s="36">
        <f>SUMIFS(СВЦЭМ!$E$39:$E$782,СВЦЭМ!$A$39:$A$782,$A164,СВЦЭМ!$B$39:$B$782,X$155)+'СЕТ СН'!$F$12</f>
        <v>183.22336820000001</v>
      </c>
      <c r="Y164" s="36">
        <f>SUMIFS(СВЦЭМ!$E$39:$E$782,СВЦЭМ!$A$39:$A$782,$A164,СВЦЭМ!$B$39:$B$782,Y$155)+'СЕТ СН'!$F$12</f>
        <v>177.61971376</v>
      </c>
    </row>
    <row r="165" spans="1:25" ht="15.75" x14ac:dyDescent="0.2">
      <c r="A165" s="35">
        <f t="shared" si="4"/>
        <v>44296</v>
      </c>
      <c r="B165" s="36">
        <f>SUMIFS(СВЦЭМ!$E$39:$E$782,СВЦЭМ!$A$39:$A$782,$A165,СВЦЭМ!$B$39:$B$782,B$155)+'СЕТ СН'!$F$12</f>
        <v>191.72062535000001</v>
      </c>
      <c r="C165" s="36">
        <f>SUMIFS(СВЦЭМ!$E$39:$E$782,СВЦЭМ!$A$39:$A$782,$A165,СВЦЭМ!$B$39:$B$782,C$155)+'СЕТ СН'!$F$12</f>
        <v>200.05308295</v>
      </c>
      <c r="D165" s="36">
        <f>SUMIFS(СВЦЭМ!$E$39:$E$782,СВЦЭМ!$A$39:$A$782,$A165,СВЦЭМ!$B$39:$B$782,D$155)+'СЕТ СН'!$F$12</f>
        <v>202.00616812000001</v>
      </c>
      <c r="E165" s="36">
        <f>SUMIFS(СВЦЭМ!$E$39:$E$782,СВЦЭМ!$A$39:$A$782,$A165,СВЦЭМ!$B$39:$B$782,E$155)+'СЕТ СН'!$F$12</f>
        <v>198.68933458000001</v>
      </c>
      <c r="F165" s="36">
        <f>SUMIFS(СВЦЭМ!$E$39:$E$782,СВЦЭМ!$A$39:$A$782,$A165,СВЦЭМ!$B$39:$B$782,F$155)+'СЕТ СН'!$F$12</f>
        <v>195.74183173</v>
      </c>
      <c r="G165" s="36">
        <f>SUMIFS(СВЦЭМ!$E$39:$E$782,СВЦЭМ!$A$39:$A$782,$A165,СВЦЭМ!$B$39:$B$782,G$155)+'СЕТ СН'!$F$12</f>
        <v>196.37965154</v>
      </c>
      <c r="H165" s="36">
        <f>SUMIFS(СВЦЭМ!$E$39:$E$782,СВЦЭМ!$A$39:$A$782,$A165,СВЦЭМ!$B$39:$B$782,H$155)+'СЕТ СН'!$F$12</f>
        <v>193.95811745</v>
      </c>
      <c r="I165" s="36">
        <f>SUMIFS(СВЦЭМ!$E$39:$E$782,СВЦЭМ!$A$39:$A$782,$A165,СВЦЭМ!$B$39:$B$782,I$155)+'СЕТ СН'!$F$12</f>
        <v>187.29936076999999</v>
      </c>
      <c r="J165" s="36">
        <f>SUMIFS(СВЦЭМ!$E$39:$E$782,СВЦЭМ!$A$39:$A$782,$A165,СВЦЭМ!$B$39:$B$782,J$155)+'СЕТ СН'!$F$12</f>
        <v>178.86275714000001</v>
      </c>
      <c r="K165" s="36">
        <f>SUMIFS(СВЦЭМ!$E$39:$E$782,СВЦЭМ!$A$39:$A$782,$A165,СВЦЭМ!$B$39:$B$782,K$155)+'СЕТ СН'!$F$12</f>
        <v>167.39468629999999</v>
      </c>
      <c r="L165" s="36">
        <f>SUMIFS(СВЦЭМ!$E$39:$E$782,СВЦЭМ!$A$39:$A$782,$A165,СВЦЭМ!$B$39:$B$782,L$155)+'СЕТ СН'!$F$12</f>
        <v>169.11720604000001</v>
      </c>
      <c r="M165" s="36">
        <f>SUMIFS(СВЦЭМ!$E$39:$E$782,СВЦЭМ!$A$39:$A$782,$A165,СВЦЭМ!$B$39:$B$782,M$155)+'СЕТ СН'!$F$12</f>
        <v>172.7450139</v>
      </c>
      <c r="N165" s="36">
        <f>SUMIFS(СВЦЭМ!$E$39:$E$782,СВЦЭМ!$A$39:$A$782,$A165,СВЦЭМ!$B$39:$B$782,N$155)+'СЕТ СН'!$F$12</f>
        <v>181.67733107999999</v>
      </c>
      <c r="O165" s="36">
        <f>SUMIFS(СВЦЭМ!$E$39:$E$782,СВЦЭМ!$A$39:$A$782,$A165,СВЦЭМ!$B$39:$B$782,O$155)+'СЕТ СН'!$F$12</f>
        <v>186.60044547000001</v>
      </c>
      <c r="P165" s="36">
        <f>SUMIFS(СВЦЭМ!$E$39:$E$782,СВЦЭМ!$A$39:$A$782,$A165,СВЦЭМ!$B$39:$B$782,P$155)+'СЕТ СН'!$F$12</f>
        <v>195.78186092000001</v>
      </c>
      <c r="Q165" s="36">
        <f>SUMIFS(СВЦЭМ!$E$39:$E$782,СВЦЭМ!$A$39:$A$782,$A165,СВЦЭМ!$B$39:$B$782,Q$155)+'СЕТ СН'!$F$12</f>
        <v>198.48858039999999</v>
      </c>
      <c r="R165" s="36">
        <f>SUMIFS(СВЦЭМ!$E$39:$E$782,СВЦЭМ!$A$39:$A$782,$A165,СВЦЭМ!$B$39:$B$782,R$155)+'СЕТ СН'!$F$12</f>
        <v>196.07999735999999</v>
      </c>
      <c r="S165" s="36">
        <f>SUMIFS(СВЦЭМ!$E$39:$E$782,СВЦЭМ!$A$39:$A$782,$A165,СВЦЭМ!$B$39:$B$782,S$155)+'СЕТ СН'!$F$12</f>
        <v>186.59410857</v>
      </c>
      <c r="T165" s="36">
        <f>SUMIFS(СВЦЭМ!$E$39:$E$782,СВЦЭМ!$A$39:$A$782,$A165,СВЦЭМ!$B$39:$B$782,T$155)+'СЕТ СН'!$F$12</f>
        <v>166.64489434000001</v>
      </c>
      <c r="U165" s="36">
        <f>SUMIFS(СВЦЭМ!$E$39:$E$782,СВЦЭМ!$A$39:$A$782,$A165,СВЦЭМ!$B$39:$B$782,U$155)+'СЕТ СН'!$F$12</f>
        <v>153.40044257</v>
      </c>
      <c r="V165" s="36">
        <f>SUMIFS(СВЦЭМ!$E$39:$E$782,СВЦЭМ!$A$39:$A$782,$A165,СВЦЭМ!$B$39:$B$782,V$155)+'СЕТ СН'!$F$12</f>
        <v>152.58344246999999</v>
      </c>
      <c r="W165" s="36">
        <f>SUMIFS(СВЦЭМ!$E$39:$E$782,СВЦЭМ!$A$39:$A$782,$A165,СВЦЭМ!$B$39:$B$782,W$155)+'СЕТ СН'!$F$12</f>
        <v>155.11056099000001</v>
      </c>
      <c r="X165" s="36">
        <f>SUMIFS(СВЦЭМ!$E$39:$E$782,СВЦЭМ!$A$39:$A$782,$A165,СВЦЭМ!$B$39:$B$782,X$155)+'СЕТ СН'!$F$12</f>
        <v>155.96917635</v>
      </c>
      <c r="Y165" s="36">
        <f>SUMIFS(СВЦЭМ!$E$39:$E$782,СВЦЭМ!$A$39:$A$782,$A165,СВЦЭМ!$B$39:$B$782,Y$155)+'СЕТ СН'!$F$12</f>
        <v>164.16380434999999</v>
      </c>
    </row>
    <row r="166" spans="1:25" ht="15.75" x14ac:dyDescent="0.2">
      <c r="A166" s="35">
        <f t="shared" si="4"/>
        <v>44297</v>
      </c>
      <c r="B166" s="36">
        <f>SUMIFS(СВЦЭМ!$E$39:$E$782,СВЦЭМ!$A$39:$A$782,$A166,СВЦЭМ!$B$39:$B$782,B$155)+'СЕТ СН'!$F$12</f>
        <v>179.84023228999999</v>
      </c>
      <c r="C166" s="36">
        <f>SUMIFS(СВЦЭМ!$E$39:$E$782,СВЦЭМ!$A$39:$A$782,$A166,СВЦЭМ!$B$39:$B$782,C$155)+'СЕТ СН'!$F$12</f>
        <v>200.23765847999999</v>
      </c>
      <c r="D166" s="36">
        <f>SUMIFS(СВЦЭМ!$E$39:$E$782,СВЦЭМ!$A$39:$A$782,$A166,СВЦЭМ!$B$39:$B$782,D$155)+'СЕТ СН'!$F$12</f>
        <v>214.37141581</v>
      </c>
      <c r="E166" s="36">
        <f>SUMIFS(СВЦЭМ!$E$39:$E$782,СВЦЭМ!$A$39:$A$782,$A166,СВЦЭМ!$B$39:$B$782,E$155)+'СЕТ СН'!$F$12</f>
        <v>218.53538207</v>
      </c>
      <c r="F166" s="36">
        <f>SUMIFS(СВЦЭМ!$E$39:$E$782,СВЦЭМ!$A$39:$A$782,$A166,СВЦЭМ!$B$39:$B$782,F$155)+'СЕТ СН'!$F$12</f>
        <v>221.59166078000001</v>
      </c>
      <c r="G166" s="36">
        <f>SUMIFS(СВЦЭМ!$E$39:$E$782,СВЦЭМ!$A$39:$A$782,$A166,СВЦЭМ!$B$39:$B$782,G$155)+'СЕТ СН'!$F$12</f>
        <v>220.90895112999999</v>
      </c>
      <c r="H166" s="36">
        <f>SUMIFS(СВЦЭМ!$E$39:$E$782,СВЦЭМ!$A$39:$A$782,$A166,СВЦЭМ!$B$39:$B$782,H$155)+'СЕТ СН'!$F$12</f>
        <v>217.63260642</v>
      </c>
      <c r="I166" s="36">
        <f>SUMIFS(СВЦЭМ!$E$39:$E$782,СВЦЭМ!$A$39:$A$782,$A166,СВЦЭМ!$B$39:$B$782,I$155)+'СЕТ СН'!$F$12</f>
        <v>204.37567976</v>
      </c>
      <c r="J166" s="36">
        <f>SUMIFS(СВЦЭМ!$E$39:$E$782,СВЦЭМ!$A$39:$A$782,$A166,СВЦЭМ!$B$39:$B$782,J$155)+'СЕТ СН'!$F$12</f>
        <v>192.40463965000001</v>
      </c>
      <c r="K166" s="36">
        <f>SUMIFS(СВЦЭМ!$E$39:$E$782,СВЦЭМ!$A$39:$A$782,$A166,СВЦЭМ!$B$39:$B$782,K$155)+'СЕТ СН'!$F$12</f>
        <v>179.42394709000001</v>
      </c>
      <c r="L166" s="36">
        <f>SUMIFS(СВЦЭМ!$E$39:$E$782,СВЦЭМ!$A$39:$A$782,$A166,СВЦЭМ!$B$39:$B$782,L$155)+'СЕТ СН'!$F$12</f>
        <v>178.89993326000001</v>
      </c>
      <c r="M166" s="36">
        <f>SUMIFS(СВЦЭМ!$E$39:$E$782,СВЦЭМ!$A$39:$A$782,$A166,СВЦЭМ!$B$39:$B$782,M$155)+'СЕТ СН'!$F$12</f>
        <v>180.09659959999999</v>
      </c>
      <c r="N166" s="36">
        <f>SUMIFS(СВЦЭМ!$E$39:$E$782,СВЦЭМ!$A$39:$A$782,$A166,СВЦЭМ!$B$39:$B$782,N$155)+'СЕТ СН'!$F$12</f>
        <v>185.72602448999999</v>
      </c>
      <c r="O166" s="36">
        <f>SUMIFS(СВЦЭМ!$E$39:$E$782,СВЦЭМ!$A$39:$A$782,$A166,СВЦЭМ!$B$39:$B$782,O$155)+'СЕТ СН'!$F$12</f>
        <v>191.19422893000001</v>
      </c>
      <c r="P166" s="36">
        <f>SUMIFS(СВЦЭМ!$E$39:$E$782,СВЦЭМ!$A$39:$A$782,$A166,СВЦЭМ!$B$39:$B$782,P$155)+'СЕТ СН'!$F$12</f>
        <v>201.09190118000001</v>
      </c>
      <c r="Q166" s="36">
        <f>SUMIFS(СВЦЭМ!$E$39:$E$782,СВЦЭМ!$A$39:$A$782,$A166,СВЦЭМ!$B$39:$B$782,Q$155)+'СЕТ СН'!$F$12</f>
        <v>206.91672792</v>
      </c>
      <c r="R166" s="36">
        <f>SUMIFS(СВЦЭМ!$E$39:$E$782,СВЦЭМ!$A$39:$A$782,$A166,СВЦЭМ!$B$39:$B$782,R$155)+'СЕТ СН'!$F$12</f>
        <v>203.95062608000001</v>
      </c>
      <c r="S166" s="36">
        <f>SUMIFS(СВЦЭМ!$E$39:$E$782,СВЦЭМ!$A$39:$A$782,$A166,СВЦЭМ!$B$39:$B$782,S$155)+'СЕТ СН'!$F$12</f>
        <v>198.62983894000001</v>
      </c>
      <c r="T166" s="36">
        <f>SUMIFS(СВЦЭМ!$E$39:$E$782,СВЦЭМ!$A$39:$A$782,$A166,СВЦЭМ!$B$39:$B$782,T$155)+'СЕТ СН'!$F$12</f>
        <v>184.92659094999999</v>
      </c>
      <c r="U166" s="36">
        <f>SUMIFS(СВЦЭМ!$E$39:$E$782,СВЦЭМ!$A$39:$A$782,$A166,СВЦЭМ!$B$39:$B$782,U$155)+'СЕТ СН'!$F$12</f>
        <v>172.37366481000001</v>
      </c>
      <c r="V166" s="36">
        <f>SUMIFS(СВЦЭМ!$E$39:$E$782,СВЦЭМ!$A$39:$A$782,$A166,СВЦЭМ!$B$39:$B$782,V$155)+'СЕТ СН'!$F$12</f>
        <v>168.32813673999999</v>
      </c>
      <c r="W166" s="36">
        <f>SUMIFS(СВЦЭМ!$E$39:$E$782,СВЦЭМ!$A$39:$A$782,$A166,СВЦЭМ!$B$39:$B$782,W$155)+'СЕТ СН'!$F$12</f>
        <v>168.71660574000001</v>
      </c>
      <c r="X166" s="36">
        <f>SUMIFS(СВЦЭМ!$E$39:$E$782,СВЦЭМ!$A$39:$A$782,$A166,СВЦЭМ!$B$39:$B$782,X$155)+'СЕТ СН'!$F$12</f>
        <v>168.57635633999999</v>
      </c>
      <c r="Y166" s="36">
        <f>SUMIFS(СВЦЭМ!$E$39:$E$782,СВЦЭМ!$A$39:$A$782,$A166,СВЦЭМ!$B$39:$B$782,Y$155)+'СЕТ СН'!$F$12</f>
        <v>176.87445442999999</v>
      </c>
    </row>
    <row r="167" spans="1:25" ht="15.75" x14ac:dyDescent="0.2">
      <c r="A167" s="35">
        <f t="shared" si="4"/>
        <v>44298</v>
      </c>
      <c r="B167" s="36">
        <f>SUMIFS(СВЦЭМ!$E$39:$E$782,СВЦЭМ!$A$39:$A$782,$A167,СВЦЭМ!$B$39:$B$782,B$155)+'СЕТ СН'!$F$12</f>
        <v>185.59313786000001</v>
      </c>
      <c r="C167" s="36">
        <f>SUMIFS(СВЦЭМ!$E$39:$E$782,СВЦЭМ!$A$39:$A$782,$A167,СВЦЭМ!$B$39:$B$782,C$155)+'СЕТ СН'!$F$12</f>
        <v>197.50775933</v>
      </c>
      <c r="D167" s="36">
        <f>SUMIFS(СВЦЭМ!$E$39:$E$782,СВЦЭМ!$A$39:$A$782,$A167,СВЦЭМ!$B$39:$B$782,D$155)+'СЕТ СН'!$F$12</f>
        <v>208.2984725</v>
      </c>
      <c r="E167" s="36">
        <f>SUMIFS(СВЦЭМ!$E$39:$E$782,СВЦЭМ!$A$39:$A$782,$A167,СВЦЭМ!$B$39:$B$782,E$155)+'СЕТ СН'!$F$12</f>
        <v>220.41914801999999</v>
      </c>
      <c r="F167" s="36">
        <f>SUMIFS(СВЦЭМ!$E$39:$E$782,СВЦЭМ!$A$39:$A$782,$A167,СВЦЭМ!$B$39:$B$782,F$155)+'СЕТ СН'!$F$12</f>
        <v>224.02758656</v>
      </c>
      <c r="G167" s="36">
        <f>SUMIFS(СВЦЭМ!$E$39:$E$782,СВЦЭМ!$A$39:$A$782,$A167,СВЦЭМ!$B$39:$B$782,G$155)+'СЕТ СН'!$F$12</f>
        <v>219.22390942999999</v>
      </c>
      <c r="H167" s="36">
        <f>SUMIFS(СВЦЭМ!$E$39:$E$782,СВЦЭМ!$A$39:$A$782,$A167,СВЦЭМ!$B$39:$B$782,H$155)+'СЕТ СН'!$F$12</f>
        <v>212.59020810000001</v>
      </c>
      <c r="I167" s="36">
        <f>SUMIFS(СВЦЭМ!$E$39:$E$782,СВЦЭМ!$A$39:$A$782,$A167,СВЦЭМ!$B$39:$B$782,I$155)+'СЕТ СН'!$F$12</f>
        <v>199.43499109000001</v>
      </c>
      <c r="J167" s="36">
        <f>SUMIFS(СВЦЭМ!$E$39:$E$782,СВЦЭМ!$A$39:$A$782,$A167,СВЦЭМ!$B$39:$B$782,J$155)+'СЕТ СН'!$F$12</f>
        <v>186.66413137000001</v>
      </c>
      <c r="K167" s="36">
        <f>SUMIFS(СВЦЭМ!$E$39:$E$782,СВЦЭМ!$A$39:$A$782,$A167,СВЦЭМ!$B$39:$B$782,K$155)+'СЕТ СН'!$F$12</f>
        <v>178.08108927000001</v>
      </c>
      <c r="L167" s="36">
        <f>SUMIFS(СВЦЭМ!$E$39:$E$782,СВЦЭМ!$A$39:$A$782,$A167,СВЦЭМ!$B$39:$B$782,L$155)+'СЕТ СН'!$F$12</f>
        <v>176.82273713999999</v>
      </c>
      <c r="M167" s="36">
        <f>SUMIFS(СВЦЭМ!$E$39:$E$782,СВЦЭМ!$A$39:$A$782,$A167,СВЦЭМ!$B$39:$B$782,M$155)+'СЕТ СН'!$F$12</f>
        <v>178.72179259000001</v>
      </c>
      <c r="N167" s="36">
        <f>SUMIFS(СВЦЭМ!$E$39:$E$782,СВЦЭМ!$A$39:$A$782,$A167,СВЦЭМ!$B$39:$B$782,N$155)+'СЕТ СН'!$F$12</f>
        <v>183.11130413999999</v>
      </c>
      <c r="O167" s="36">
        <f>SUMIFS(СВЦЭМ!$E$39:$E$782,СВЦЭМ!$A$39:$A$782,$A167,СВЦЭМ!$B$39:$B$782,O$155)+'СЕТ СН'!$F$12</f>
        <v>190.94752621000001</v>
      </c>
      <c r="P167" s="36">
        <f>SUMIFS(СВЦЭМ!$E$39:$E$782,СВЦЭМ!$A$39:$A$782,$A167,СВЦЭМ!$B$39:$B$782,P$155)+'СЕТ СН'!$F$12</f>
        <v>198.61039921</v>
      </c>
      <c r="Q167" s="36">
        <f>SUMIFS(СВЦЭМ!$E$39:$E$782,СВЦЭМ!$A$39:$A$782,$A167,СВЦЭМ!$B$39:$B$782,Q$155)+'СЕТ СН'!$F$12</f>
        <v>202.58975642999999</v>
      </c>
      <c r="R167" s="36">
        <f>SUMIFS(СВЦЭМ!$E$39:$E$782,СВЦЭМ!$A$39:$A$782,$A167,СВЦЭМ!$B$39:$B$782,R$155)+'СЕТ СН'!$F$12</f>
        <v>201.00528815999999</v>
      </c>
      <c r="S167" s="36">
        <f>SUMIFS(СВЦЭМ!$E$39:$E$782,СВЦЭМ!$A$39:$A$782,$A167,СВЦЭМ!$B$39:$B$782,S$155)+'СЕТ СН'!$F$12</f>
        <v>197.39156553000001</v>
      </c>
      <c r="T167" s="36">
        <f>SUMIFS(СВЦЭМ!$E$39:$E$782,СВЦЭМ!$A$39:$A$782,$A167,СВЦЭМ!$B$39:$B$782,T$155)+'СЕТ СН'!$F$12</f>
        <v>182.29582683000001</v>
      </c>
      <c r="U167" s="36">
        <f>SUMIFS(СВЦЭМ!$E$39:$E$782,СВЦЭМ!$A$39:$A$782,$A167,СВЦЭМ!$B$39:$B$782,U$155)+'СЕТ СН'!$F$12</f>
        <v>172.70350804</v>
      </c>
      <c r="V167" s="36">
        <f>SUMIFS(СВЦЭМ!$E$39:$E$782,СВЦЭМ!$A$39:$A$782,$A167,СВЦЭМ!$B$39:$B$782,V$155)+'СЕТ СН'!$F$12</f>
        <v>169.90945468999999</v>
      </c>
      <c r="W167" s="36">
        <f>SUMIFS(СВЦЭМ!$E$39:$E$782,СВЦЭМ!$A$39:$A$782,$A167,СВЦЭМ!$B$39:$B$782,W$155)+'СЕТ СН'!$F$12</f>
        <v>168.81280912</v>
      </c>
      <c r="X167" s="36">
        <f>SUMIFS(СВЦЭМ!$E$39:$E$782,СВЦЭМ!$A$39:$A$782,$A167,СВЦЭМ!$B$39:$B$782,X$155)+'СЕТ СН'!$F$12</f>
        <v>172.08358945000001</v>
      </c>
      <c r="Y167" s="36">
        <f>SUMIFS(СВЦЭМ!$E$39:$E$782,СВЦЭМ!$A$39:$A$782,$A167,СВЦЭМ!$B$39:$B$782,Y$155)+'СЕТ СН'!$F$12</f>
        <v>180.19106145999999</v>
      </c>
    </row>
    <row r="168" spans="1:25" ht="15.75" x14ac:dyDescent="0.2">
      <c r="A168" s="35">
        <f t="shared" si="4"/>
        <v>44299</v>
      </c>
      <c r="B168" s="36">
        <f>SUMIFS(СВЦЭМ!$E$39:$E$782,СВЦЭМ!$A$39:$A$782,$A168,СВЦЭМ!$B$39:$B$782,B$155)+'СЕТ СН'!$F$12</f>
        <v>195.25380625</v>
      </c>
      <c r="C168" s="36">
        <f>SUMIFS(СВЦЭМ!$E$39:$E$782,СВЦЭМ!$A$39:$A$782,$A168,СВЦЭМ!$B$39:$B$782,C$155)+'СЕТ СН'!$F$12</f>
        <v>206.50165459999999</v>
      </c>
      <c r="D168" s="36">
        <f>SUMIFS(СВЦЭМ!$E$39:$E$782,СВЦЭМ!$A$39:$A$782,$A168,СВЦЭМ!$B$39:$B$782,D$155)+'СЕТ СН'!$F$12</f>
        <v>211.30993705</v>
      </c>
      <c r="E168" s="36">
        <f>SUMIFS(СВЦЭМ!$E$39:$E$782,СВЦЭМ!$A$39:$A$782,$A168,СВЦЭМ!$B$39:$B$782,E$155)+'СЕТ СН'!$F$12</f>
        <v>213.49184086</v>
      </c>
      <c r="F168" s="36">
        <f>SUMIFS(СВЦЭМ!$E$39:$E$782,СВЦЭМ!$A$39:$A$782,$A168,СВЦЭМ!$B$39:$B$782,F$155)+'СЕТ СН'!$F$12</f>
        <v>215.48960511999999</v>
      </c>
      <c r="G168" s="36">
        <f>SUMIFS(СВЦЭМ!$E$39:$E$782,СВЦЭМ!$A$39:$A$782,$A168,СВЦЭМ!$B$39:$B$782,G$155)+'СЕТ СН'!$F$12</f>
        <v>211.23803468</v>
      </c>
      <c r="H168" s="36">
        <f>SUMIFS(СВЦЭМ!$E$39:$E$782,СВЦЭМ!$A$39:$A$782,$A168,СВЦЭМ!$B$39:$B$782,H$155)+'СЕТ СН'!$F$12</f>
        <v>203.52163315999999</v>
      </c>
      <c r="I168" s="36">
        <f>SUMIFS(СВЦЭМ!$E$39:$E$782,СВЦЭМ!$A$39:$A$782,$A168,СВЦЭМ!$B$39:$B$782,I$155)+'СЕТ СН'!$F$12</f>
        <v>193.87625854000001</v>
      </c>
      <c r="J168" s="36">
        <f>SUMIFS(СВЦЭМ!$E$39:$E$782,СВЦЭМ!$A$39:$A$782,$A168,СВЦЭМ!$B$39:$B$782,J$155)+'СЕТ СН'!$F$12</f>
        <v>188.37044510000001</v>
      </c>
      <c r="K168" s="36">
        <f>SUMIFS(СВЦЭМ!$E$39:$E$782,СВЦЭМ!$A$39:$A$782,$A168,СВЦЭМ!$B$39:$B$782,K$155)+'СЕТ СН'!$F$12</f>
        <v>183.66827194999999</v>
      </c>
      <c r="L168" s="36">
        <f>SUMIFS(СВЦЭМ!$E$39:$E$782,СВЦЭМ!$A$39:$A$782,$A168,СВЦЭМ!$B$39:$B$782,L$155)+'СЕТ СН'!$F$12</f>
        <v>185.12975405</v>
      </c>
      <c r="M168" s="36">
        <f>SUMIFS(СВЦЭМ!$E$39:$E$782,СВЦЭМ!$A$39:$A$782,$A168,СВЦЭМ!$B$39:$B$782,M$155)+'СЕТ СН'!$F$12</f>
        <v>186.18026982000001</v>
      </c>
      <c r="N168" s="36">
        <f>SUMIFS(СВЦЭМ!$E$39:$E$782,СВЦЭМ!$A$39:$A$782,$A168,СВЦЭМ!$B$39:$B$782,N$155)+'СЕТ СН'!$F$12</f>
        <v>188.66607859000001</v>
      </c>
      <c r="O168" s="36">
        <f>SUMIFS(СВЦЭМ!$E$39:$E$782,СВЦЭМ!$A$39:$A$782,$A168,СВЦЭМ!$B$39:$B$782,O$155)+'СЕТ СН'!$F$12</f>
        <v>194.57047044000001</v>
      </c>
      <c r="P168" s="36">
        <f>SUMIFS(СВЦЭМ!$E$39:$E$782,СВЦЭМ!$A$39:$A$782,$A168,СВЦЭМ!$B$39:$B$782,P$155)+'СЕТ СН'!$F$12</f>
        <v>202.95800847999999</v>
      </c>
      <c r="Q168" s="36">
        <f>SUMIFS(СВЦЭМ!$E$39:$E$782,СВЦЭМ!$A$39:$A$782,$A168,СВЦЭМ!$B$39:$B$782,Q$155)+'СЕТ СН'!$F$12</f>
        <v>206.69772669</v>
      </c>
      <c r="R168" s="36">
        <f>SUMIFS(СВЦЭМ!$E$39:$E$782,СВЦЭМ!$A$39:$A$782,$A168,СВЦЭМ!$B$39:$B$782,R$155)+'СЕТ СН'!$F$12</f>
        <v>204.55124101000001</v>
      </c>
      <c r="S168" s="36">
        <f>SUMIFS(СВЦЭМ!$E$39:$E$782,СВЦЭМ!$A$39:$A$782,$A168,СВЦЭМ!$B$39:$B$782,S$155)+'СЕТ СН'!$F$12</f>
        <v>201.44139978999999</v>
      </c>
      <c r="T168" s="36">
        <f>SUMIFS(СВЦЭМ!$E$39:$E$782,СВЦЭМ!$A$39:$A$782,$A168,СВЦЭМ!$B$39:$B$782,T$155)+'СЕТ СН'!$F$12</f>
        <v>189.75482048000001</v>
      </c>
      <c r="U168" s="36">
        <f>SUMIFS(СВЦЭМ!$E$39:$E$782,СВЦЭМ!$A$39:$A$782,$A168,СВЦЭМ!$B$39:$B$782,U$155)+'СЕТ СН'!$F$12</f>
        <v>179.21250284000001</v>
      </c>
      <c r="V168" s="36">
        <f>SUMIFS(СВЦЭМ!$E$39:$E$782,СВЦЭМ!$A$39:$A$782,$A168,СВЦЭМ!$B$39:$B$782,V$155)+'СЕТ СН'!$F$12</f>
        <v>173.47910562999999</v>
      </c>
      <c r="W168" s="36">
        <f>SUMIFS(СВЦЭМ!$E$39:$E$782,СВЦЭМ!$A$39:$A$782,$A168,СВЦЭМ!$B$39:$B$782,W$155)+'СЕТ СН'!$F$12</f>
        <v>177.40721751000001</v>
      </c>
      <c r="X168" s="36">
        <f>SUMIFS(СВЦЭМ!$E$39:$E$782,СВЦЭМ!$A$39:$A$782,$A168,СВЦЭМ!$B$39:$B$782,X$155)+'СЕТ СН'!$F$12</f>
        <v>184.08573953000001</v>
      </c>
      <c r="Y168" s="36">
        <f>SUMIFS(СВЦЭМ!$E$39:$E$782,СВЦЭМ!$A$39:$A$782,$A168,СВЦЭМ!$B$39:$B$782,Y$155)+'СЕТ СН'!$F$12</f>
        <v>194.66888388999999</v>
      </c>
    </row>
    <row r="169" spans="1:25" ht="15.75" x14ac:dyDescent="0.2">
      <c r="A169" s="35">
        <f t="shared" si="4"/>
        <v>44300</v>
      </c>
      <c r="B169" s="36">
        <f>SUMIFS(СВЦЭМ!$E$39:$E$782,СВЦЭМ!$A$39:$A$782,$A169,СВЦЭМ!$B$39:$B$782,B$155)+'СЕТ СН'!$F$12</f>
        <v>199.874436</v>
      </c>
      <c r="C169" s="36">
        <f>SUMIFS(СВЦЭМ!$E$39:$E$782,СВЦЭМ!$A$39:$A$782,$A169,СВЦЭМ!$B$39:$B$782,C$155)+'СЕТ СН'!$F$12</f>
        <v>213.90473040000001</v>
      </c>
      <c r="D169" s="36">
        <f>SUMIFS(СВЦЭМ!$E$39:$E$782,СВЦЭМ!$A$39:$A$782,$A169,СВЦЭМ!$B$39:$B$782,D$155)+'СЕТ СН'!$F$12</f>
        <v>223.37113676999999</v>
      </c>
      <c r="E169" s="36">
        <f>SUMIFS(СВЦЭМ!$E$39:$E$782,СВЦЭМ!$A$39:$A$782,$A169,СВЦЭМ!$B$39:$B$782,E$155)+'СЕТ СН'!$F$12</f>
        <v>224.60289458</v>
      </c>
      <c r="F169" s="36">
        <f>SUMIFS(СВЦЭМ!$E$39:$E$782,СВЦЭМ!$A$39:$A$782,$A169,СВЦЭМ!$B$39:$B$782,F$155)+'СЕТ СН'!$F$12</f>
        <v>226.87342742000001</v>
      </c>
      <c r="G169" s="36">
        <f>SUMIFS(СВЦЭМ!$E$39:$E$782,СВЦЭМ!$A$39:$A$782,$A169,СВЦЭМ!$B$39:$B$782,G$155)+'СЕТ СН'!$F$12</f>
        <v>224.06460655999999</v>
      </c>
      <c r="H169" s="36">
        <f>SUMIFS(СВЦЭМ!$E$39:$E$782,СВЦЭМ!$A$39:$A$782,$A169,СВЦЭМ!$B$39:$B$782,H$155)+'СЕТ СН'!$F$12</f>
        <v>216.67274430000001</v>
      </c>
      <c r="I169" s="36">
        <f>SUMIFS(СВЦЭМ!$E$39:$E$782,СВЦЭМ!$A$39:$A$782,$A169,СВЦЭМ!$B$39:$B$782,I$155)+'СЕТ СН'!$F$12</f>
        <v>206.23087052</v>
      </c>
      <c r="J169" s="36">
        <f>SUMIFS(СВЦЭМ!$E$39:$E$782,СВЦЭМ!$A$39:$A$782,$A169,СВЦЭМ!$B$39:$B$782,J$155)+'СЕТ СН'!$F$12</f>
        <v>194.29115917999999</v>
      </c>
      <c r="K169" s="36">
        <f>SUMIFS(СВЦЭМ!$E$39:$E$782,СВЦЭМ!$A$39:$A$782,$A169,СВЦЭМ!$B$39:$B$782,K$155)+'СЕТ СН'!$F$12</f>
        <v>182.94727352999999</v>
      </c>
      <c r="L169" s="36">
        <f>SUMIFS(СВЦЭМ!$E$39:$E$782,СВЦЭМ!$A$39:$A$782,$A169,СВЦЭМ!$B$39:$B$782,L$155)+'СЕТ СН'!$F$12</f>
        <v>181.98344915000001</v>
      </c>
      <c r="M169" s="36">
        <f>SUMIFS(СВЦЭМ!$E$39:$E$782,СВЦЭМ!$A$39:$A$782,$A169,СВЦЭМ!$B$39:$B$782,M$155)+'СЕТ СН'!$F$12</f>
        <v>183.45766429</v>
      </c>
      <c r="N169" s="36">
        <f>SUMIFS(СВЦЭМ!$E$39:$E$782,СВЦЭМ!$A$39:$A$782,$A169,СВЦЭМ!$B$39:$B$782,N$155)+'СЕТ СН'!$F$12</f>
        <v>188.96557697</v>
      </c>
      <c r="O169" s="36">
        <f>SUMIFS(СВЦЭМ!$E$39:$E$782,СВЦЭМ!$A$39:$A$782,$A169,СВЦЭМ!$B$39:$B$782,O$155)+'СЕТ СН'!$F$12</f>
        <v>194.71214343</v>
      </c>
      <c r="P169" s="36">
        <f>SUMIFS(СВЦЭМ!$E$39:$E$782,СВЦЭМ!$A$39:$A$782,$A169,СВЦЭМ!$B$39:$B$782,P$155)+'СЕТ СН'!$F$12</f>
        <v>202.86339692999999</v>
      </c>
      <c r="Q169" s="36">
        <f>SUMIFS(СВЦЭМ!$E$39:$E$782,СВЦЭМ!$A$39:$A$782,$A169,СВЦЭМ!$B$39:$B$782,Q$155)+'СЕТ СН'!$F$12</f>
        <v>207.99640600999999</v>
      </c>
      <c r="R169" s="36">
        <f>SUMIFS(СВЦЭМ!$E$39:$E$782,СВЦЭМ!$A$39:$A$782,$A169,СВЦЭМ!$B$39:$B$782,R$155)+'СЕТ СН'!$F$12</f>
        <v>204.49907568</v>
      </c>
      <c r="S169" s="36">
        <f>SUMIFS(СВЦЭМ!$E$39:$E$782,СВЦЭМ!$A$39:$A$782,$A169,СВЦЭМ!$B$39:$B$782,S$155)+'СЕТ СН'!$F$12</f>
        <v>200.30595704000001</v>
      </c>
      <c r="T169" s="36">
        <f>SUMIFS(СВЦЭМ!$E$39:$E$782,СВЦЭМ!$A$39:$A$782,$A169,СВЦЭМ!$B$39:$B$782,T$155)+'СЕТ СН'!$F$12</f>
        <v>188.66766702000001</v>
      </c>
      <c r="U169" s="36">
        <f>SUMIFS(СВЦЭМ!$E$39:$E$782,СВЦЭМ!$A$39:$A$782,$A169,СВЦЭМ!$B$39:$B$782,U$155)+'СЕТ СН'!$F$12</f>
        <v>178.50135154</v>
      </c>
      <c r="V169" s="36">
        <f>SUMIFS(СВЦЭМ!$E$39:$E$782,СВЦЭМ!$A$39:$A$782,$A169,СВЦЭМ!$B$39:$B$782,V$155)+'СЕТ СН'!$F$12</f>
        <v>172.34325812</v>
      </c>
      <c r="W169" s="36">
        <f>SUMIFS(СВЦЭМ!$E$39:$E$782,СВЦЭМ!$A$39:$A$782,$A169,СВЦЭМ!$B$39:$B$782,W$155)+'СЕТ СН'!$F$12</f>
        <v>174.56061604000001</v>
      </c>
      <c r="X169" s="36">
        <f>SUMIFS(СВЦЭМ!$E$39:$E$782,СВЦЭМ!$A$39:$A$782,$A169,СВЦЭМ!$B$39:$B$782,X$155)+'СЕТ СН'!$F$12</f>
        <v>180.15903046</v>
      </c>
      <c r="Y169" s="36">
        <f>SUMIFS(СВЦЭМ!$E$39:$E$782,СВЦЭМ!$A$39:$A$782,$A169,СВЦЭМ!$B$39:$B$782,Y$155)+'СЕТ СН'!$F$12</f>
        <v>188.83453993000001</v>
      </c>
    </row>
    <row r="170" spans="1:25" ht="15.75" x14ac:dyDescent="0.2">
      <c r="A170" s="35">
        <f t="shared" si="4"/>
        <v>44301</v>
      </c>
      <c r="B170" s="36">
        <f>SUMIFS(СВЦЭМ!$E$39:$E$782,СВЦЭМ!$A$39:$A$782,$A170,СВЦЭМ!$B$39:$B$782,B$155)+'СЕТ СН'!$F$12</f>
        <v>193.99796276000001</v>
      </c>
      <c r="C170" s="36">
        <f>SUMIFS(СВЦЭМ!$E$39:$E$782,СВЦЭМ!$A$39:$A$782,$A170,СВЦЭМ!$B$39:$B$782,C$155)+'СЕТ СН'!$F$12</f>
        <v>209.87099035</v>
      </c>
      <c r="D170" s="36">
        <f>SUMIFS(СВЦЭМ!$E$39:$E$782,СВЦЭМ!$A$39:$A$782,$A170,СВЦЭМ!$B$39:$B$782,D$155)+'СЕТ СН'!$F$12</f>
        <v>221.42561968999999</v>
      </c>
      <c r="E170" s="36">
        <f>SUMIFS(СВЦЭМ!$E$39:$E$782,СВЦЭМ!$A$39:$A$782,$A170,СВЦЭМ!$B$39:$B$782,E$155)+'СЕТ СН'!$F$12</f>
        <v>222.59620379</v>
      </c>
      <c r="F170" s="36">
        <f>SUMIFS(СВЦЭМ!$E$39:$E$782,СВЦЭМ!$A$39:$A$782,$A170,СВЦЭМ!$B$39:$B$782,F$155)+'СЕТ СН'!$F$12</f>
        <v>224.30045566999999</v>
      </c>
      <c r="G170" s="36">
        <f>SUMIFS(СВЦЭМ!$E$39:$E$782,СВЦЭМ!$A$39:$A$782,$A170,СВЦЭМ!$B$39:$B$782,G$155)+'СЕТ СН'!$F$12</f>
        <v>219.93156372000001</v>
      </c>
      <c r="H170" s="36">
        <f>SUMIFS(СВЦЭМ!$E$39:$E$782,СВЦЭМ!$A$39:$A$782,$A170,СВЦЭМ!$B$39:$B$782,H$155)+'СЕТ СН'!$F$12</f>
        <v>209.59294183</v>
      </c>
      <c r="I170" s="36">
        <f>SUMIFS(СВЦЭМ!$E$39:$E$782,СВЦЭМ!$A$39:$A$782,$A170,СВЦЭМ!$B$39:$B$782,I$155)+'СЕТ СН'!$F$12</f>
        <v>196.80932342</v>
      </c>
      <c r="J170" s="36">
        <f>SUMIFS(СВЦЭМ!$E$39:$E$782,СВЦЭМ!$A$39:$A$782,$A170,СВЦЭМ!$B$39:$B$782,J$155)+'СЕТ СН'!$F$12</f>
        <v>187.42253001</v>
      </c>
      <c r="K170" s="36">
        <f>SUMIFS(СВЦЭМ!$E$39:$E$782,СВЦЭМ!$A$39:$A$782,$A170,СВЦЭМ!$B$39:$B$782,K$155)+'СЕТ СН'!$F$12</f>
        <v>179.74311502</v>
      </c>
      <c r="L170" s="36">
        <f>SUMIFS(СВЦЭМ!$E$39:$E$782,СВЦЭМ!$A$39:$A$782,$A170,СВЦЭМ!$B$39:$B$782,L$155)+'СЕТ СН'!$F$12</f>
        <v>184.368877</v>
      </c>
      <c r="M170" s="36">
        <f>SUMIFS(СВЦЭМ!$E$39:$E$782,СВЦЭМ!$A$39:$A$782,$A170,СВЦЭМ!$B$39:$B$782,M$155)+'СЕТ СН'!$F$12</f>
        <v>181.7410059</v>
      </c>
      <c r="N170" s="36">
        <f>SUMIFS(СВЦЭМ!$E$39:$E$782,СВЦЭМ!$A$39:$A$782,$A170,СВЦЭМ!$B$39:$B$782,N$155)+'СЕТ СН'!$F$12</f>
        <v>186.38234664999999</v>
      </c>
      <c r="O170" s="36">
        <f>SUMIFS(СВЦЭМ!$E$39:$E$782,СВЦЭМ!$A$39:$A$782,$A170,СВЦЭМ!$B$39:$B$782,O$155)+'СЕТ СН'!$F$12</f>
        <v>194.44692509999999</v>
      </c>
      <c r="P170" s="36">
        <f>SUMIFS(СВЦЭМ!$E$39:$E$782,СВЦЭМ!$A$39:$A$782,$A170,СВЦЭМ!$B$39:$B$782,P$155)+'СЕТ СН'!$F$12</f>
        <v>202.54815421000001</v>
      </c>
      <c r="Q170" s="36">
        <f>SUMIFS(СВЦЭМ!$E$39:$E$782,СВЦЭМ!$A$39:$A$782,$A170,СВЦЭМ!$B$39:$B$782,Q$155)+'СЕТ СН'!$F$12</f>
        <v>205.48757517000001</v>
      </c>
      <c r="R170" s="36">
        <f>SUMIFS(СВЦЭМ!$E$39:$E$782,СВЦЭМ!$A$39:$A$782,$A170,СВЦЭМ!$B$39:$B$782,R$155)+'СЕТ СН'!$F$12</f>
        <v>202.18264626000001</v>
      </c>
      <c r="S170" s="36">
        <f>SUMIFS(СВЦЭМ!$E$39:$E$782,СВЦЭМ!$A$39:$A$782,$A170,СВЦЭМ!$B$39:$B$782,S$155)+'СЕТ СН'!$F$12</f>
        <v>199.60472942999999</v>
      </c>
      <c r="T170" s="36">
        <f>SUMIFS(СВЦЭМ!$E$39:$E$782,СВЦЭМ!$A$39:$A$782,$A170,СВЦЭМ!$B$39:$B$782,T$155)+'СЕТ СН'!$F$12</f>
        <v>184.58310981</v>
      </c>
      <c r="U170" s="36">
        <f>SUMIFS(СВЦЭМ!$E$39:$E$782,СВЦЭМ!$A$39:$A$782,$A170,СВЦЭМ!$B$39:$B$782,U$155)+'СЕТ СН'!$F$12</f>
        <v>173.89974928999999</v>
      </c>
      <c r="V170" s="36">
        <f>SUMIFS(СВЦЭМ!$E$39:$E$782,СВЦЭМ!$A$39:$A$782,$A170,СВЦЭМ!$B$39:$B$782,V$155)+'СЕТ СН'!$F$12</f>
        <v>166.42381678000001</v>
      </c>
      <c r="W170" s="36">
        <f>SUMIFS(СВЦЭМ!$E$39:$E$782,СВЦЭМ!$A$39:$A$782,$A170,СВЦЭМ!$B$39:$B$782,W$155)+'СЕТ СН'!$F$12</f>
        <v>167.79816149000001</v>
      </c>
      <c r="X170" s="36">
        <f>SUMIFS(СВЦЭМ!$E$39:$E$782,СВЦЭМ!$A$39:$A$782,$A170,СВЦЭМ!$B$39:$B$782,X$155)+'СЕТ СН'!$F$12</f>
        <v>172.88091322</v>
      </c>
      <c r="Y170" s="36">
        <f>SUMIFS(СВЦЭМ!$E$39:$E$782,СВЦЭМ!$A$39:$A$782,$A170,СВЦЭМ!$B$39:$B$782,Y$155)+'СЕТ СН'!$F$12</f>
        <v>184.83052022000001</v>
      </c>
    </row>
    <row r="171" spans="1:25" ht="15.75" x14ac:dyDescent="0.2">
      <c r="A171" s="35">
        <f t="shared" si="4"/>
        <v>44302</v>
      </c>
      <c r="B171" s="36">
        <f>SUMIFS(СВЦЭМ!$E$39:$E$782,СВЦЭМ!$A$39:$A$782,$A171,СВЦЭМ!$B$39:$B$782,B$155)+'СЕТ СН'!$F$12</f>
        <v>199.51013494</v>
      </c>
      <c r="C171" s="36">
        <f>SUMIFS(СВЦЭМ!$E$39:$E$782,СВЦЭМ!$A$39:$A$782,$A171,СВЦЭМ!$B$39:$B$782,C$155)+'СЕТ СН'!$F$12</f>
        <v>211.7482655</v>
      </c>
      <c r="D171" s="36">
        <f>SUMIFS(СВЦЭМ!$E$39:$E$782,СВЦЭМ!$A$39:$A$782,$A171,СВЦЭМ!$B$39:$B$782,D$155)+'СЕТ СН'!$F$12</f>
        <v>221.29224262</v>
      </c>
      <c r="E171" s="36">
        <f>SUMIFS(СВЦЭМ!$E$39:$E$782,СВЦЭМ!$A$39:$A$782,$A171,СВЦЭМ!$B$39:$B$782,E$155)+'СЕТ СН'!$F$12</f>
        <v>223.03793913999999</v>
      </c>
      <c r="F171" s="36">
        <f>SUMIFS(СВЦЭМ!$E$39:$E$782,СВЦЭМ!$A$39:$A$782,$A171,СВЦЭМ!$B$39:$B$782,F$155)+'СЕТ СН'!$F$12</f>
        <v>226.21996254999999</v>
      </c>
      <c r="G171" s="36">
        <f>SUMIFS(СВЦЭМ!$E$39:$E$782,СВЦЭМ!$A$39:$A$782,$A171,СВЦЭМ!$B$39:$B$782,G$155)+'СЕТ СН'!$F$12</f>
        <v>221.99515092999999</v>
      </c>
      <c r="H171" s="36">
        <f>SUMIFS(СВЦЭМ!$E$39:$E$782,СВЦЭМ!$A$39:$A$782,$A171,СВЦЭМ!$B$39:$B$782,H$155)+'СЕТ СН'!$F$12</f>
        <v>213.96103414000001</v>
      </c>
      <c r="I171" s="36">
        <f>SUMIFS(СВЦЭМ!$E$39:$E$782,СВЦЭМ!$A$39:$A$782,$A171,СВЦЭМ!$B$39:$B$782,I$155)+'СЕТ СН'!$F$12</f>
        <v>201.27213363000001</v>
      </c>
      <c r="J171" s="36">
        <f>SUMIFS(СВЦЭМ!$E$39:$E$782,СВЦЭМ!$A$39:$A$782,$A171,СВЦЭМ!$B$39:$B$782,J$155)+'СЕТ СН'!$F$12</f>
        <v>188.31922483</v>
      </c>
      <c r="K171" s="36">
        <f>SUMIFS(СВЦЭМ!$E$39:$E$782,СВЦЭМ!$A$39:$A$782,$A171,СВЦЭМ!$B$39:$B$782,K$155)+'СЕТ СН'!$F$12</f>
        <v>178.10563841000001</v>
      </c>
      <c r="L171" s="36">
        <f>SUMIFS(СВЦЭМ!$E$39:$E$782,СВЦЭМ!$A$39:$A$782,$A171,СВЦЭМ!$B$39:$B$782,L$155)+'СЕТ СН'!$F$12</f>
        <v>179.042992</v>
      </c>
      <c r="M171" s="36">
        <f>SUMIFS(СВЦЭМ!$E$39:$E$782,СВЦЭМ!$A$39:$A$782,$A171,СВЦЭМ!$B$39:$B$782,M$155)+'СЕТ СН'!$F$12</f>
        <v>180.28525909000001</v>
      </c>
      <c r="N171" s="36">
        <f>SUMIFS(СВЦЭМ!$E$39:$E$782,СВЦЭМ!$A$39:$A$782,$A171,СВЦЭМ!$B$39:$B$782,N$155)+'СЕТ СН'!$F$12</f>
        <v>184.79185362999999</v>
      </c>
      <c r="O171" s="36">
        <f>SUMIFS(СВЦЭМ!$E$39:$E$782,СВЦЭМ!$A$39:$A$782,$A171,СВЦЭМ!$B$39:$B$782,O$155)+'СЕТ СН'!$F$12</f>
        <v>191.00670466</v>
      </c>
      <c r="P171" s="36">
        <f>SUMIFS(СВЦЭМ!$E$39:$E$782,СВЦЭМ!$A$39:$A$782,$A171,СВЦЭМ!$B$39:$B$782,P$155)+'СЕТ СН'!$F$12</f>
        <v>198.07673295000001</v>
      </c>
      <c r="Q171" s="36">
        <f>SUMIFS(СВЦЭМ!$E$39:$E$782,СВЦЭМ!$A$39:$A$782,$A171,СВЦЭМ!$B$39:$B$782,Q$155)+'СЕТ СН'!$F$12</f>
        <v>203.29426013</v>
      </c>
      <c r="R171" s="36">
        <f>SUMIFS(СВЦЭМ!$E$39:$E$782,СВЦЭМ!$A$39:$A$782,$A171,СВЦЭМ!$B$39:$B$782,R$155)+'СЕТ СН'!$F$12</f>
        <v>200.07123865</v>
      </c>
      <c r="S171" s="36">
        <f>SUMIFS(СВЦЭМ!$E$39:$E$782,СВЦЭМ!$A$39:$A$782,$A171,СВЦЭМ!$B$39:$B$782,S$155)+'СЕТ СН'!$F$12</f>
        <v>189.81218157000001</v>
      </c>
      <c r="T171" s="36">
        <f>SUMIFS(СВЦЭМ!$E$39:$E$782,СВЦЭМ!$A$39:$A$782,$A171,СВЦЭМ!$B$39:$B$782,T$155)+'СЕТ СН'!$F$12</f>
        <v>172.29907972999999</v>
      </c>
      <c r="U171" s="36">
        <f>SUMIFS(СВЦЭМ!$E$39:$E$782,СВЦЭМ!$A$39:$A$782,$A171,СВЦЭМ!$B$39:$B$782,U$155)+'СЕТ СН'!$F$12</f>
        <v>158.75481943</v>
      </c>
      <c r="V171" s="36">
        <f>SUMIFS(СВЦЭМ!$E$39:$E$782,СВЦЭМ!$A$39:$A$782,$A171,СВЦЭМ!$B$39:$B$782,V$155)+'СЕТ СН'!$F$12</f>
        <v>155.70196228</v>
      </c>
      <c r="W171" s="36">
        <f>SUMIFS(СВЦЭМ!$E$39:$E$782,СВЦЭМ!$A$39:$A$782,$A171,СВЦЭМ!$B$39:$B$782,W$155)+'СЕТ СН'!$F$12</f>
        <v>158.01409945</v>
      </c>
      <c r="X171" s="36">
        <f>SUMIFS(СВЦЭМ!$E$39:$E$782,СВЦЭМ!$A$39:$A$782,$A171,СВЦЭМ!$B$39:$B$782,X$155)+'СЕТ СН'!$F$12</f>
        <v>162.54253704000001</v>
      </c>
      <c r="Y171" s="36">
        <f>SUMIFS(СВЦЭМ!$E$39:$E$782,СВЦЭМ!$A$39:$A$782,$A171,СВЦЭМ!$B$39:$B$782,Y$155)+'СЕТ СН'!$F$12</f>
        <v>171.32834427</v>
      </c>
    </row>
    <row r="172" spans="1:25" ht="15.75" x14ac:dyDescent="0.2">
      <c r="A172" s="35">
        <f t="shared" si="4"/>
        <v>44303</v>
      </c>
      <c r="B172" s="36">
        <f>SUMIFS(СВЦЭМ!$E$39:$E$782,СВЦЭМ!$A$39:$A$782,$A172,СВЦЭМ!$B$39:$B$782,B$155)+'СЕТ СН'!$F$12</f>
        <v>182.80943131000001</v>
      </c>
      <c r="C172" s="36">
        <f>SUMIFS(СВЦЭМ!$E$39:$E$782,СВЦЭМ!$A$39:$A$782,$A172,СВЦЭМ!$B$39:$B$782,C$155)+'СЕТ СН'!$F$12</f>
        <v>193.24679713</v>
      </c>
      <c r="D172" s="36">
        <f>SUMIFS(СВЦЭМ!$E$39:$E$782,СВЦЭМ!$A$39:$A$782,$A172,СВЦЭМ!$B$39:$B$782,D$155)+'СЕТ СН'!$F$12</f>
        <v>197.80391660000001</v>
      </c>
      <c r="E172" s="36">
        <f>SUMIFS(СВЦЭМ!$E$39:$E$782,СВЦЭМ!$A$39:$A$782,$A172,СВЦЭМ!$B$39:$B$782,E$155)+'СЕТ СН'!$F$12</f>
        <v>197.2961636</v>
      </c>
      <c r="F172" s="36">
        <f>SUMIFS(СВЦЭМ!$E$39:$E$782,СВЦЭМ!$A$39:$A$782,$A172,СВЦЭМ!$B$39:$B$782,F$155)+'СЕТ СН'!$F$12</f>
        <v>204.96643739999999</v>
      </c>
      <c r="G172" s="36">
        <f>SUMIFS(СВЦЭМ!$E$39:$E$782,СВЦЭМ!$A$39:$A$782,$A172,СВЦЭМ!$B$39:$B$782,G$155)+'СЕТ СН'!$F$12</f>
        <v>205.34751044000001</v>
      </c>
      <c r="H172" s="36">
        <f>SUMIFS(СВЦЭМ!$E$39:$E$782,СВЦЭМ!$A$39:$A$782,$A172,СВЦЭМ!$B$39:$B$782,H$155)+'СЕТ СН'!$F$12</f>
        <v>203.52264600000001</v>
      </c>
      <c r="I172" s="36">
        <f>SUMIFS(СВЦЭМ!$E$39:$E$782,СВЦЭМ!$A$39:$A$782,$A172,СВЦЭМ!$B$39:$B$782,I$155)+'СЕТ СН'!$F$12</f>
        <v>192.90231137999999</v>
      </c>
      <c r="J172" s="36">
        <f>SUMIFS(СВЦЭМ!$E$39:$E$782,СВЦЭМ!$A$39:$A$782,$A172,СВЦЭМ!$B$39:$B$782,J$155)+'СЕТ СН'!$F$12</f>
        <v>177.79328631999999</v>
      </c>
      <c r="K172" s="36">
        <f>SUMIFS(СВЦЭМ!$E$39:$E$782,СВЦЭМ!$A$39:$A$782,$A172,СВЦЭМ!$B$39:$B$782,K$155)+'СЕТ СН'!$F$12</f>
        <v>166.82856788999999</v>
      </c>
      <c r="L172" s="36">
        <f>SUMIFS(СВЦЭМ!$E$39:$E$782,СВЦЭМ!$A$39:$A$782,$A172,СВЦЭМ!$B$39:$B$782,L$155)+'СЕТ СН'!$F$12</f>
        <v>167.95745001</v>
      </c>
      <c r="M172" s="36">
        <f>SUMIFS(СВЦЭМ!$E$39:$E$782,СВЦЭМ!$A$39:$A$782,$A172,СВЦЭМ!$B$39:$B$782,M$155)+'СЕТ СН'!$F$12</f>
        <v>171.52592906000001</v>
      </c>
      <c r="N172" s="36">
        <f>SUMIFS(СВЦЭМ!$E$39:$E$782,СВЦЭМ!$A$39:$A$782,$A172,СВЦЭМ!$B$39:$B$782,N$155)+'СЕТ СН'!$F$12</f>
        <v>197.98046787999999</v>
      </c>
      <c r="O172" s="36">
        <f>SUMIFS(СВЦЭМ!$E$39:$E$782,СВЦЭМ!$A$39:$A$782,$A172,СВЦЭМ!$B$39:$B$782,O$155)+'СЕТ СН'!$F$12</f>
        <v>216.40065802999999</v>
      </c>
      <c r="P172" s="36">
        <f>SUMIFS(СВЦЭМ!$E$39:$E$782,СВЦЭМ!$A$39:$A$782,$A172,СВЦЭМ!$B$39:$B$782,P$155)+'СЕТ СН'!$F$12</f>
        <v>214.5092258</v>
      </c>
      <c r="Q172" s="36">
        <f>SUMIFS(СВЦЭМ!$E$39:$E$782,СВЦЭМ!$A$39:$A$782,$A172,СВЦЭМ!$B$39:$B$782,Q$155)+'СЕТ СН'!$F$12</f>
        <v>213.43594648000001</v>
      </c>
      <c r="R172" s="36">
        <f>SUMIFS(СВЦЭМ!$E$39:$E$782,СВЦЭМ!$A$39:$A$782,$A172,СВЦЭМ!$B$39:$B$782,R$155)+'СЕТ СН'!$F$12</f>
        <v>213.10297797999999</v>
      </c>
      <c r="S172" s="36">
        <f>SUMIFS(СВЦЭМ!$E$39:$E$782,СВЦЭМ!$A$39:$A$782,$A172,СВЦЭМ!$B$39:$B$782,S$155)+'СЕТ СН'!$F$12</f>
        <v>210.38785227</v>
      </c>
      <c r="T172" s="36">
        <f>SUMIFS(СВЦЭМ!$E$39:$E$782,СВЦЭМ!$A$39:$A$782,$A172,СВЦЭМ!$B$39:$B$782,T$155)+'СЕТ СН'!$F$12</f>
        <v>178.68917350999999</v>
      </c>
      <c r="U172" s="36">
        <f>SUMIFS(СВЦЭМ!$E$39:$E$782,СВЦЭМ!$A$39:$A$782,$A172,СВЦЭМ!$B$39:$B$782,U$155)+'СЕТ СН'!$F$12</f>
        <v>165.83899002000001</v>
      </c>
      <c r="V172" s="36">
        <f>SUMIFS(СВЦЭМ!$E$39:$E$782,СВЦЭМ!$A$39:$A$782,$A172,СВЦЭМ!$B$39:$B$782,V$155)+'СЕТ СН'!$F$12</f>
        <v>161.98350597999999</v>
      </c>
      <c r="W172" s="36">
        <f>SUMIFS(СВЦЭМ!$E$39:$E$782,СВЦЭМ!$A$39:$A$782,$A172,СВЦЭМ!$B$39:$B$782,W$155)+'СЕТ СН'!$F$12</f>
        <v>163.57561401999999</v>
      </c>
      <c r="X172" s="36">
        <f>SUMIFS(СВЦЭМ!$E$39:$E$782,СВЦЭМ!$A$39:$A$782,$A172,СВЦЭМ!$B$39:$B$782,X$155)+'СЕТ СН'!$F$12</f>
        <v>170.2807325</v>
      </c>
      <c r="Y172" s="36">
        <f>SUMIFS(СВЦЭМ!$E$39:$E$782,СВЦЭМ!$A$39:$A$782,$A172,СВЦЭМ!$B$39:$B$782,Y$155)+'СЕТ СН'!$F$12</f>
        <v>180.55982098000001</v>
      </c>
    </row>
    <row r="173" spans="1:25" ht="15.75" x14ac:dyDescent="0.2">
      <c r="A173" s="35">
        <f t="shared" si="4"/>
        <v>44304</v>
      </c>
      <c r="B173" s="36">
        <f>SUMIFS(СВЦЭМ!$E$39:$E$782,СВЦЭМ!$A$39:$A$782,$A173,СВЦЭМ!$B$39:$B$782,B$155)+'СЕТ СН'!$F$12</f>
        <v>184.78845390000001</v>
      </c>
      <c r="C173" s="36">
        <f>SUMIFS(СВЦЭМ!$E$39:$E$782,СВЦЭМ!$A$39:$A$782,$A173,СВЦЭМ!$B$39:$B$782,C$155)+'СЕТ СН'!$F$12</f>
        <v>195.85233984000001</v>
      </c>
      <c r="D173" s="36">
        <f>SUMIFS(СВЦЭМ!$E$39:$E$782,СВЦЭМ!$A$39:$A$782,$A173,СВЦЭМ!$B$39:$B$782,D$155)+'СЕТ СН'!$F$12</f>
        <v>198.88180871</v>
      </c>
      <c r="E173" s="36">
        <f>SUMIFS(СВЦЭМ!$E$39:$E$782,СВЦЭМ!$A$39:$A$782,$A173,СВЦЭМ!$B$39:$B$782,E$155)+'СЕТ СН'!$F$12</f>
        <v>197.37303811000001</v>
      </c>
      <c r="F173" s="36">
        <f>SUMIFS(СВЦЭМ!$E$39:$E$782,СВЦЭМ!$A$39:$A$782,$A173,СВЦЭМ!$B$39:$B$782,F$155)+'СЕТ СН'!$F$12</f>
        <v>201.78964367</v>
      </c>
      <c r="G173" s="36">
        <f>SUMIFS(СВЦЭМ!$E$39:$E$782,СВЦЭМ!$A$39:$A$782,$A173,СВЦЭМ!$B$39:$B$782,G$155)+'СЕТ СН'!$F$12</f>
        <v>201.97580880999999</v>
      </c>
      <c r="H173" s="36">
        <f>SUMIFS(СВЦЭМ!$E$39:$E$782,СВЦЭМ!$A$39:$A$782,$A173,СВЦЭМ!$B$39:$B$782,H$155)+'СЕТ СН'!$F$12</f>
        <v>201.54605681000001</v>
      </c>
      <c r="I173" s="36">
        <f>SUMIFS(СВЦЭМ!$E$39:$E$782,СВЦЭМ!$A$39:$A$782,$A173,СВЦЭМ!$B$39:$B$782,I$155)+'СЕТ СН'!$F$12</f>
        <v>191.76658115000001</v>
      </c>
      <c r="J173" s="36">
        <f>SUMIFS(СВЦЭМ!$E$39:$E$782,СВЦЭМ!$A$39:$A$782,$A173,СВЦЭМ!$B$39:$B$782,J$155)+'СЕТ СН'!$F$12</f>
        <v>180.23941134</v>
      </c>
      <c r="K173" s="36">
        <f>SUMIFS(СВЦЭМ!$E$39:$E$782,СВЦЭМ!$A$39:$A$782,$A173,СВЦЭМ!$B$39:$B$782,K$155)+'СЕТ СН'!$F$12</f>
        <v>167.12559252</v>
      </c>
      <c r="L173" s="36">
        <f>SUMIFS(СВЦЭМ!$E$39:$E$782,СВЦЭМ!$A$39:$A$782,$A173,СВЦЭМ!$B$39:$B$782,L$155)+'СЕТ СН'!$F$12</f>
        <v>165.38896410000001</v>
      </c>
      <c r="M173" s="36">
        <f>SUMIFS(СВЦЭМ!$E$39:$E$782,СВЦЭМ!$A$39:$A$782,$A173,СВЦЭМ!$B$39:$B$782,M$155)+'СЕТ СН'!$F$12</f>
        <v>168.31450279000001</v>
      </c>
      <c r="N173" s="36">
        <f>SUMIFS(СВЦЭМ!$E$39:$E$782,СВЦЭМ!$A$39:$A$782,$A173,СВЦЭМ!$B$39:$B$782,N$155)+'СЕТ СН'!$F$12</f>
        <v>188.15864253000001</v>
      </c>
      <c r="O173" s="36">
        <f>SUMIFS(СВЦЭМ!$E$39:$E$782,СВЦЭМ!$A$39:$A$782,$A173,СВЦЭМ!$B$39:$B$782,O$155)+'СЕТ СН'!$F$12</f>
        <v>210.35362531999999</v>
      </c>
      <c r="P173" s="36">
        <f>SUMIFS(СВЦЭМ!$E$39:$E$782,СВЦЭМ!$A$39:$A$782,$A173,СВЦЭМ!$B$39:$B$782,P$155)+'СЕТ СН'!$F$12</f>
        <v>207.73838845</v>
      </c>
      <c r="Q173" s="36">
        <f>SUMIFS(СВЦЭМ!$E$39:$E$782,СВЦЭМ!$A$39:$A$782,$A173,СВЦЭМ!$B$39:$B$782,Q$155)+'СЕТ СН'!$F$12</f>
        <v>206.46092490000001</v>
      </c>
      <c r="R173" s="36">
        <f>SUMIFS(СВЦЭМ!$E$39:$E$782,СВЦЭМ!$A$39:$A$782,$A173,СВЦЭМ!$B$39:$B$782,R$155)+'СЕТ СН'!$F$12</f>
        <v>206.67965823</v>
      </c>
      <c r="S173" s="36">
        <f>SUMIFS(СВЦЭМ!$E$39:$E$782,СВЦЭМ!$A$39:$A$782,$A173,СВЦЭМ!$B$39:$B$782,S$155)+'СЕТ СН'!$F$12</f>
        <v>203.45507936000001</v>
      </c>
      <c r="T173" s="36">
        <f>SUMIFS(СВЦЭМ!$E$39:$E$782,СВЦЭМ!$A$39:$A$782,$A173,СВЦЭМ!$B$39:$B$782,T$155)+'СЕТ СН'!$F$12</f>
        <v>170.03246572</v>
      </c>
      <c r="U173" s="36">
        <f>SUMIFS(СВЦЭМ!$E$39:$E$782,СВЦЭМ!$A$39:$A$782,$A173,СВЦЭМ!$B$39:$B$782,U$155)+'СЕТ СН'!$F$12</f>
        <v>153.78436268999999</v>
      </c>
      <c r="V173" s="36">
        <f>SUMIFS(СВЦЭМ!$E$39:$E$782,СВЦЭМ!$A$39:$A$782,$A173,СВЦЭМ!$B$39:$B$782,V$155)+'СЕТ СН'!$F$12</f>
        <v>147.74442583999999</v>
      </c>
      <c r="W173" s="36">
        <f>SUMIFS(СВЦЭМ!$E$39:$E$782,СВЦЭМ!$A$39:$A$782,$A173,СВЦЭМ!$B$39:$B$782,W$155)+'СЕТ СН'!$F$12</f>
        <v>148.46442446</v>
      </c>
      <c r="X173" s="36">
        <f>SUMIFS(СВЦЭМ!$E$39:$E$782,СВЦЭМ!$A$39:$A$782,$A173,СВЦЭМ!$B$39:$B$782,X$155)+'СЕТ СН'!$F$12</f>
        <v>156.05140298000001</v>
      </c>
      <c r="Y173" s="36">
        <f>SUMIFS(СВЦЭМ!$E$39:$E$782,СВЦЭМ!$A$39:$A$782,$A173,СВЦЭМ!$B$39:$B$782,Y$155)+'СЕТ СН'!$F$12</f>
        <v>162.73047736000001</v>
      </c>
    </row>
    <row r="174" spans="1:25" ht="15.75" x14ac:dyDescent="0.2">
      <c r="A174" s="35">
        <f t="shared" si="4"/>
        <v>44305</v>
      </c>
      <c r="B174" s="36">
        <f>SUMIFS(СВЦЭМ!$E$39:$E$782,СВЦЭМ!$A$39:$A$782,$A174,СВЦЭМ!$B$39:$B$782,B$155)+'СЕТ СН'!$F$12</f>
        <v>198.09772523999999</v>
      </c>
      <c r="C174" s="36">
        <f>SUMIFS(СВЦЭМ!$E$39:$E$782,СВЦЭМ!$A$39:$A$782,$A174,СВЦЭМ!$B$39:$B$782,C$155)+'СЕТ СН'!$F$12</f>
        <v>206.98212315999999</v>
      </c>
      <c r="D174" s="36">
        <f>SUMIFS(СВЦЭМ!$E$39:$E$782,СВЦЭМ!$A$39:$A$782,$A174,СВЦЭМ!$B$39:$B$782,D$155)+'СЕТ СН'!$F$12</f>
        <v>215.16256752000001</v>
      </c>
      <c r="E174" s="36">
        <f>SUMIFS(СВЦЭМ!$E$39:$E$782,СВЦЭМ!$A$39:$A$782,$A174,СВЦЭМ!$B$39:$B$782,E$155)+'СЕТ СН'!$F$12</f>
        <v>214.991512</v>
      </c>
      <c r="F174" s="36">
        <f>SUMIFS(СВЦЭМ!$E$39:$E$782,СВЦЭМ!$A$39:$A$782,$A174,СВЦЭМ!$B$39:$B$782,F$155)+'СЕТ СН'!$F$12</f>
        <v>216.41375654000001</v>
      </c>
      <c r="G174" s="36">
        <f>SUMIFS(СВЦЭМ!$E$39:$E$782,СВЦЭМ!$A$39:$A$782,$A174,СВЦЭМ!$B$39:$B$782,G$155)+'СЕТ СН'!$F$12</f>
        <v>215.97550108999999</v>
      </c>
      <c r="H174" s="36">
        <f>SUMIFS(СВЦЭМ!$E$39:$E$782,СВЦЭМ!$A$39:$A$782,$A174,СВЦЭМ!$B$39:$B$782,H$155)+'СЕТ СН'!$F$12</f>
        <v>208.21944461999999</v>
      </c>
      <c r="I174" s="36">
        <f>SUMIFS(СВЦЭМ!$E$39:$E$782,СВЦЭМ!$A$39:$A$782,$A174,СВЦЭМ!$B$39:$B$782,I$155)+'СЕТ СН'!$F$12</f>
        <v>192.68684773000001</v>
      </c>
      <c r="J174" s="36">
        <f>SUMIFS(СВЦЭМ!$E$39:$E$782,СВЦЭМ!$A$39:$A$782,$A174,СВЦЭМ!$B$39:$B$782,J$155)+'СЕТ СН'!$F$12</f>
        <v>179.73105957000001</v>
      </c>
      <c r="K174" s="36">
        <f>SUMIFS(СВЦЭМ!$E$39:$E$782,СВЦЭМ!$A$39:$A$782,$A174,СВЦЭМ!$B$39:$B$782,K$155)+'СЕТ СН'!$F$12</f>
        <v>167.52509685999999</v>
      </c>
      <c r="L174" s="36">
        <f>SUMIFS(СВЦЭМ!$E$39:$E$782,СВЦЭМ!$A$39:$A$782,$A174,СВЦЭМ!$B$39:$B$782,L$155)+'СЕТ СН'!$F$12</f>
        <v>166.42808862000001</v>
      </c>
      <c r="M174" s="36">
        <f>SUMIFS(СВЦЭМ!$E$39:$E$782,СВЦЭМ!$A$39:$A$782,$A174,СВЦЭМ!$B$39:$B$782,M$155)+'СЕТ СН'!$F$12</f>
        <v>171.15142441</v>
      </c>
      <c r="N174" s="36">
        <f>SUMIFS(СВЦЭМ!$E$39:$E$782,СВЦЭМ!$A$39:$A$782,$A174,СВЦЭМ!$B$39:$B$782,N$155)+'СЕТ СН'!$F$12</f>
        <v>178.27547417</v>
      </c>
      <c r="O174" s="36">
        <f>SUMIFS(СВЦЭМ!$E$39:$E$782,СВЦЭМ!$A$39:$A$782,$A174,СВЦЭМ!$B$39:$B$782,O$155)+'СЕТ СН'!$F$12</f>
        <v>187.52894935</v>
      </c>
      <c r="P174" s="36">
        <f>SUMIFS(СВЦЭМ!$E$39:$E$782,СВЦЭМ!$A$39:$A$782,$A174,СВЦЭМ!$B$39:$B$782,P$155)+'СЕТ СН'!$F$12</f>
        <v>197.01958153000001</v>
      </c>
      <c r="Q174" s="36">
        <f>SUMIFS(СВЦЭМ!$E$39:$E$782,СВЦЭМ!$A$39:$A$782,$A174,СВЦЭМ!$B$39:$B$782,Q$155)+'СЕТ СН'!$F$12</f>
        <v>200.3888729</v>
      </c>
      <c r="R174" s="36">
        <f>SUMIFS(СВЦЭМ!$E$39:$E$782,СВЦЭМ!$A$39:$A$782,$A174,СВЦЭМ!$B$39:$B$782,R$155)+'СЕТ СН'!$F$12</f>
        <v>198.19279122</v>
      </c>
      <c r="S174" s="36">
        <f>SUMIFS(СВЦЭМ!$E$39:$E$782,СВЦЭМ!$A$39:$A$782,$A174,СВЦЭМ!$B$39:$B$782,S$155)+'СЕТ СН'!$F$12</f>
        <v>193.98569943999999</v>
      </c>
      <c r="T174" s="36">
        <f>SUMIFS(СВЦЭМ!$E$39:$E$782,СВЦЭМ!$A$39:$A$782,$A174,СВЦЭМ!$B$39:$B$782,T$155)+'СЕТ СН'!$F$12</f>
        <v>182.42899915999999</v>
      </c>
      <c r="U174" s="36">
        <f>SUMIFS(СВЦЭМ!$E$39:$E$782,СВЦЭМ!$A$39:$A$782,$A174,СВЦЭМ!$B$39:$B$782,U$155)+'СЕТ СН'!$F$12</f>
        <v>173.04601245999999</v>
      </c>
      <c r="V174" s="36">
        <f>SUMIFS(СВЦЭМ!$E$39:$E$782,СВЦЭМ!$A$39:$A$782,$A174,СВЦЭМ!$B$39:$B$782,V$155)+'СЕТ СН'!$F$12</f>
        <v>167.28377209000001</v>
      </c>
      <c r="W174" s="36">
        <f>SUMIFS(СВЦЭМ!$E$39:$E$782,СВЦЭМ!$A$39:$A$782,$A174,СВЦЭМ!$B$39:$B$782,W$155)+'СЕТ СН'!$F$12</f>
        <v>169.67603045999999</v>
      </c>
      <c r="X174" s="36">
        <f>SUMIFS(СВЦЭМ!$E$39:$E$782,СВЦЭМ!$A$39:$A$782,$A174,СВЦЭМ!$B$39:$B$782,X$155)+'СЕТ СН'!$F$12</f>
        <v>176.06618186</v>
      </c>
      <c r="Y174" s="36">
        <f>SUMIFS(СВЦЭМ!$E$39:$E$782,СВЦЭМ!$A$39:$A$782,$A174,СВЦЭМ!$B$39:$B$782,Y$155)+'СЕТ СН'!$F$12</f>
        <v>184.79308811000001</v>
      </c>
    </row>
    <row r="175" spans="1:25" ht="15.75" x14ac:dyDescent="0.2">
      <c r="A175" s="35">
        <f t="shared" si="4"/>
        <v>44306</v>
      </c>
      <c r="B175" s="36">
        <f>SUMIFS(СВЦЭМ!$E$39:$E$782,СВЦЭМ!$A$39:$A$782,$A175,СВЦЭМ!$B$39:$B$782,B$155)+'СЕТ СН'!$F$12</f>
        <v>207.08432866000001</v>
      </c>
      <c r="C175" s="36">
        <f>SUMIFS(СВЦЭМ!$E$39:$E$782,СВЦЭМ!$A$39:$A$782,$A175,СВЦЭМ!$B$39:$B$782,C$155)+'СЕТ СН'!$F$12</f>
        <v>202.40693511000001</v>
      </c>
      <c r="D175" s="36">
        <f>SUMIFS(СВЦЭМ!$E$39:$E$782,СВЦЭМ!$A$39:$A$782,$A175,СВЦЭМ!$B$39:$B$782,D$155)+'СЕТ СН'!$F$12</f>
        <v>193.28115513</v>
      </c>
      <c r="E175" s="36">
        <f>SUMIFS(СВЦЭМ!$E$39:$E$782,СВЦЭМ!$A$39:$A$782,$A175,СВЦЭМ!$B$39:$B$782,E$155)+'СЕТ СН'!$F$12</f>
        <v>192.38713676</v>
      </c>
      <c r="F175" s="36">
        <f>SUMIFS(СВЦЭМ!$E$39:$E$782,СВЦЭМ!$A$39:$A$782,$A175,СВЦЭМ!$B$39:$B$782,F$155)+'СЕТ СН'!$F$12</f>
        <v>192.80055494000001</v>
      </c>
      <c r="G175" s="36">
        <f>SUMIFS(СВЦЭМ!$E$39:$E$782,СВЦЭМ!$A$39:$A$782,$A175,СВЦЭМ!$B$39:$B$782,G$155)+'СЕТ СН'!$F$12</f>
        <v>193.15173473999999</v>
      </c>
      <c r="H175" s="36">
        <f>SUMIFS(СВЦЭМ!$E$39:$E$782,СВЦЭМ!$A$39:$A$782,$A175,СВЦЭМ!$B$39:$B$782,H$155)+'СЕТ СН'!$F$12</f>
        <v>201.45362248999999</v>
      </c>
      <c r="I175" s="36">
        <f>SUMIFS(СВЦЭМ!$E$39:$E$782,СВЦЭМ!$A$39:$A$782,$A175,СВЦЭМ!$B$39:$B$782,I$155)+'СЕТ СН'!$F$12</f>
        <v>208.28339799</v>
      </c>
      <c r="J175" s="36">
        <f>SUMIFS(СВЦЭМ!$E$39:$E$782,СВЦЭМ!$A$39:$A$782,$A175,СВЦЭМ!$B$39:$B$782,J$155)+'СЕТ СН'!$F$12</f>
        <v>200.50746140000001</v>
      </c>
      <c r="K175" s="36">
        <f>SUMIFS(СВЦЭМ!$E$39:$E$782,СВЦЭМ!$A$39:$A$782,$A175,СВЦЭМ!$B$39:$B$782,K$155)+'СЕТ СН'!$F$12</f>
        <v>189.67102041000001</v>
      </c>
      <c r="L175" s="36">
        <f>SUMIFS(СВЦЭМ!$E$39:$E$782,СВЦЭМ!$A$39:$A$782,$A175,СВЦЭМ!$B$39:$B$782,L$155)+'СЕТ СН'!$F$12</f>
        <v>190.77017516999999</v>
      </c>
      <c r="M175" s="36">
        <f>SUMIFS(СВЦЭМ!$E$39:$E$782,СВЦЭМ!$A$39:$A$782,$A175,СВЦЭМ!$B$39:$B$782,M$155)+'СЕТ СН'!$F$12</f>
        <v>191.7948944</v>
      </c>
      <c r="N175" s="36">
        <f>SUMIFS(СВЦЭМ!$E$39:$E$782,СВЦЭМ!$A$39:$A$782,$A175,СВЦЭМ!$B$39:$B$782,N$155)+'СЕТ СН'!$F$12</f>
        <v>195.39659881</v>
      </c>
      <c r="O175" s="36">
        <f>SUMIFS(СВЦЭМ!$E$39:$E$782,СВЦЭМ!$A$39:$A$782,$A175,СВЦЭМ!$B$39:$B$782,O$155)+'СЕТ СН'!$F$12</f>
        <v>203.77975108000001</v>
      </c>
      <c r="P175" s="36">
        <f>SUMIFS(СВЦЭМ!$E$39:$E$782,СВЦЭМ!$A$39:$A$782,$A175,СВЦЭМ!$B$39:$B$782,P$155)+'СЕТ СН'!$F$12</f>
        <v>207.53627234999999</v>
      </c>
      <c r="Q175" s="36">
        <f>SUMIFS(СВЦЭМ!$E$39:$E$782,СВЦЭМ!$A$39:$A$782,$A175,СВЦЭМ!$B$39:$B$782,Q$155)+'СЕТ СН'!$F$12</f>
        <v>205.47250708999999</v>
      </c>
      <c r="R175" s="36">
        <f>SUMIFS(СВЦЭМ!$E$39:$E$782,СВЦЭМ!$A$39:$A$782,$A175,СВЦЭМ!$B$39:$B$782,R$155)+'СЕТ СН'!$F$12</f>
        <v>206.30358042</v>
      </c>
      <c r="S175" s="36">
        <f>SUMIFS(СВЦЭМ!$E$39:$E$782,СВЦЭМ!$A$39:$A$782,$A175,СВЦЭМ!$B$39:$B$782,S$155)+'СЕТ СН'!$F$12</f>
        <v>209.39087154000001</v>
      </c>
      <c r="T175" s="36">
        <f>SUMIFS(СВЦЭМ!$E$39:$E$782,СВЦЭМ!$A$39:$A$782,$A175,СВЦЭМ!$B$39:$B$782,T$155)+'СЕТ СН'!$F$12</f>
        <v>197.6316162</v>
      </c>
      <c r="U175" s="36">
        <f>SUMIFS(СВЦЭМ!$E$39:$E$782,СВЦЭМ!$A$39:$A$782,$A175,СВЦЭМ!$B$39:$B$782,U$155)+'СЕТ СН'!$F$12</f>
        <v>183.79230321</v>
      </c>
      <c r="V175" s="36">
        <f>SUMIFS(СВЦЭМ!$E$39:$E$782,СВЦЭМ!$A$39:$A$782,$A175,СВЦЭМ!$B$39:$B$782,V$155)+'СЕТ СН'!$F$12</f>
        <v>176.40250796000001</v>
      </c>
      <c r="W175" s="36">
        <f>SUMIFS(СВЦЭМ!$E$39:$E$782,СВЦЭМ!$A$39:$A$782,$A175,СВЦЭМ!$B$39:$B$782,W$155)+'СЕТ СН'!$F$12</f>
        <v>178.05948977</v>
      </c>
      <c r="X175" s="36">
        <f>SUMIFS(СВЦЭМ!$E$39:$E$782,СВЦЭМ!$A$39:$A$782,$A175,СВЦЭМ!$B$39:$B$782,X$155)+'СЕТ СН'!$F$12</f>
        <v>183.04357281</v>
      </c>
      <c r="Y175" s="36">
        <f>SUMIFS(СВЦЭМ!$E$39:$E$782,СВЦЭМ!$A$39:$A$782,$A175,СВЦЭМ!$B$39:$B$782,Y$155)+'СЕТ СН'!$F$12</f>
        <v>195.39394910999999</v>
      </c>
    </row>
    <row r="176" spans="1:25" ht="15.75" x14ac:dyDescent="0.2">
      <c r="A176" s="35">
        <f t="shared" si="4"/>
        <v>44307</v>
      </c>
      <c r="B176" s="36">
        <f>SUMIFS(СВЦЭМ!$E$39:$E$782,СВЦЭМ!$A$39:$A$782,$A176,СВЦЭМ!$B$39:$B$782,B$155)+'СЕТ СН'!$F$12</f>
        <v>199.0527859</v>
      </c>
      <c r="C176" s="36">
        <f>SUMIFS(СВЦЭМ!$E$39:$E$782,СВЦЭМ!$A$39:$A$782,$A176,СВЦЭМ!$B$39:$B$782,C$155)+'СЕТ СН'!$F$12</f>
        <v>202.73962388000001</v>
      </c>
      <c r="D176" s="36">
        <f>SUMIFS(СВЦЭМ!$E$39:$E$782,СВЦЭМ!$A$39:$A$782,$A176,СВЦЭМ!$B$39:$B$782,D$155)+'СЕТ СН'!$F$12</f>
        <v>192.48813297000001</v>
      </c>
      <c r="E176" s="36">
        <f>SUMIFS(СВЦЭМ!$E$39:$E$782,СВЦЭМ!$A$39:$A$782,$A176,СВЦЭМ!$B$39:$B$782,E$155)+'СЕТ СН'!$F$12</f>
        <v>193.88315693999999</v>
      </c>
      <c r="F176" s="36">
        <f>SUMIFS(СВЦЭМ!$E$39:$E$782,СВЦЭМ!$A$39:$A$782,$A176,СВЦЭМ!$B$39:$B$782,F$155)+'СЕТ СН'!$F$12</f>
        <v>194.11963549000001</v>
      </c>
      <c r="G176" s="36">
        <f>SUMIFS(СВЦЭМ!$E$39:$E$782,СВЦЭМ!$A$39:$A$782,$A176,СВЦЭМ!$B$39:$B$782,G$155)+'СЕТ СН'!$F$12</f>
        <v>193.25587465999999</v>
      </c>
      <c r="H176" s="36">
        <f>SUMIFS(СВЦЭМ!$E$39:$E$782,СВЦЭМ!$A$39:$A$782,$A176,СВЦЭМ!$B$39:$B$782,H$155)+'СЕТ СН'!$F$12</f>
        <v>199.45969572999999</v>
      </c>
      <c r="I176" s="36">
        <f>SUMIFS(СВЦЭМ!$E$39:$E$782,СВЦЭМ!$A$39:$A$782,$A176,СВЦЭМ!$B$39:$B$782,I$155)+'СЕТ СН'!$F$12</f>
        <v>198.76931651000001</v>
      </c>
      <c r="J176" s="36">
        <f>SUMIFS(СВЦЭМ!$E$39:$E$782,СВЦЭМ!$A$39:$A$782,$A176,СВЦЭМ!$B$39:$B$782,J$155)+'СЕТ СН'!$F$12</f>
        <v>192.61749147</v>
      </c>
      <c r="K176" s="36">
        <f>SUMIFS(СВЦЭМ!$E$39:$E$782,СВЦЭМ!$A$39:$A$782,$A176,СВЦЭМ!$B$39:$B$782,K$155)+'СЕТ СН'!$F$12</f>
        <v>183.90395530999999</v>
      </c>
      <c r="L176" s="36">
        <f>SUMIFS(СВЦЭМ!$E$39:$E$782,СВЦЭМ!$A$39:$A$782,$A176,СВЦЭМ!$B$39:$B$782,L$155)+'СЕТ СН'!$F$12</f>
        <v>184.50292909999999</v>
      </c>
      <c r="M176" s="36">
        <f>SUMIFS(СВЦЭМ!$E$39:$E$782,СВЦЭМ!$A$39:$A$782,$A176,СВЦЭМ!$B$39:$B$782,M$155)+'СЕТ СН'!$F$12</f>
        <v>186.09376691</v>
      </c>
      <c r="N176" s="36">
        <f>SUMIFS(СВЦЭМ!$E$39:$E$782,СВЦЭМ!$A$39:$A$782,$A176,СВЦЭМ!$B$39:$B$782,N$155)+'СЕТ СН'!$F$12</f>
        <v>189.909008</v>
      </c>
      <c r="O176" s="36">
        <f>SUMIFS(СВЦЭМ!$E$39:$E$782,СВЦЭМ!$A$39:$A$782,$A176,СВЦЭМ!$B$39:$B$782,O$155)+'СЕТ СН'!$F$12</f>
        <v>196.86849136000001</v>
      </c>
      <c r="P176" s="36">
        <f>SUMIFS(СВЦЭМ!$E$39:$E$782,СВЦЭМ!$A$39:$A$782,$A176,СВЦЭМ!$B$39:$B$782,P$155)+'СЕТ СН'!$F$12</f>
        <v>199.93421111000001</v>
      </c>
      <c r="Q176" s="36">
        <f>SUMIFS(СВЦЭМ!$E$39:$E$782,СВЦЭМ!$A$39:$A$782,$A176,СВЦЭМ!$B$39:$B$782,Q$155)+'СЕТ СН'!$F$12</f>
        <v>199.71980672000001</v>
      </c>
      <c r="R176" s="36">
        <f>SUMIFS(СВЦЭМ!$E$39:$E$782,СВЦЭМ!$A$39:$A$782,$A176,СВЦЭМ!$B$39:$B$782,R$155)+'СЕТ СН'!$F$12</f>
        <v>197.02433214000001</v>
      </c>
      <c r="S176" s="36">
        <f>SUMIFS(СВЦЭМ!$E$39:$E$782,СВЦЭМ!$A$39:$A$782,$A176,СВЦЭМ!$B$39:$B$782,S$155)+'СЕТ СН'!$F$12</f>
        <v>199.10515957000001</v>
      </c>
      <c r="T176" s="36">
        <f>SUMIFS(СВЦЭМ!$E$39:$E$782,СВЦЭМ!$A$39:$A$782,$A176,СВЦЭМ!$B$39:$B$782,T$155)+'СЕТ СН'!$F$12</f>
        <v>190.00072094999999</v>
      </c>
      <c r="U176" s="36">
        <f>SUMIFS(СВЦЭМ!$E$39:$E$782,СВЦЭМ!$A$39:$A$782,$A176,СВЦЭМ!$B$39:$B$782,U$155)+'СЕТ СН'!$F$12</f>
        <v>176.58693493000001</v>
      </c>
      <c r="V176" s="36">
        <f>SUMIFS(СВЦЭМ!$E$39:$E$782,СВЦЭМ!$A$39:$A$782,$A176,СВЦЭМ!$B$39:$B$782,V$155)+'СЕТ СН'!$F$12</f>
        <v>169.87403248000001</v>
      </c>
      <c r="W176" s="36">
        <f>SUMIFS(СВЦЭМ!$E$39:$E$782,СВЦЭМ!$A$39:$A$782,$A176,СВЦЭМ!$B$39:$B$782,W$155)+'СЕТ СН'!$F$12</f>
        <v>172.56420353999999</v>
      </c>
      <c r="X176" s="36">
        <f>SUMIFS(СВЦЭМ!$E$39:$E$782,СВЦЭМ!$A$39:$A$782,$A176,СВЦЭМ!$B$39:$B$782,X$155)+'СЕТ СН'!$F$12</f>
        <v>177.33889074000001</v>
      </c>
      <c r="Y176" s="36">
        <f>SUMIFS(СВЦЭМ!$E$39:$E$782,СВЦЭМ!$A$39:$A$782,$A176,СВЦЭМ!$B$39:$B$782,Y$155)+'СЕТ СН'!$F$12</f>
        <v>187.93122765999999</v>
      </c>
    </row>
    <row r="177" spans="1:27" ht="15.75" x14ac:dyDescent="0.2">
      <c r="A177" s="35">
        <f t="shared" si="4"/>
        <v>44308</v>
      </c>
      <c r="B177" s="36">
        <f>SUMIFS(СВЦЭМ!$E$39:$E$782,СВЦЭМ!$A$39:$A$782,$A177,СВЦЭМ!$B$39:$B$782,B$155)+'СЕТ СН'!$F$12</f>
        <v>163.30426327000001</v>
      </c>
      <c r="C177" s="36">
        <f>SUMIFS(СВЦЭМ!$E$39:$E$782,СВЦЭМ!$A$39:$A$782,$A177,СВЦЭМ!$B$39:$B$782,C$155)+'СЕТ СН'!$F$12</f>
        <v>174.26656925</v>
      </c>
      <c r="D177" s="36">
        <f>SUMIFS(СВЦЭМ!$E$39:$E$782,СВЦЭМ!$A$39:$A$782,$A177,СВЦЭМ!$B$39:$B$782,D$155)+'СЕТ СН'!$F$12</f>
        <v>178.26379661999999</v>
      </c>
      <c r="E177" s="36">
        <f>SUMIFS(СВЦЭМ!$E$39:$E$782,СВЦЭМ!$A$39:$A$782,$A177,СВЦЭМ!$B$39:$B$782,E$155)+'СЕТ СН'!$F$12</f>
        <v>178.95251202</v>
      </c>
      <c r="F177" s="36">
        <f>SUMIFS(СВЦЭМ!$E$39:$E$782,СВЦЭМ!$A$39:$A$782,$A177,СВЦЭМ!$B$39:$B$782,F$155)+'СЕТ СН'!$F$12</f>
        <v>179.57539693999999</v>
      </c>
      <c r="G177" s="36">
        <f>SUMIFS(СВЦЭМ!$E$39:$E$782,СВЦЭМ!$A$39:$A$782,$A177,СВЦЭМ!$B$39:$B$782,G$155)+'СЕТ СН'!$F$12</f>
        <v>178.18073544000001</v>
      </c>
      <c r="H177" s="36">
        <f>SUMIFS(СВЦЭМ!$E$39:$E$782,СВЦЭМ!$A$39:$A$782,$A177,СВЦЭМ!$B$39:$B$782,H$155)+'СЕТ СН'!$F$12</f>
        <v>177.53095904</v>
      </c>
      <c r="I177" s="36">
        <f>SUMIFS(СВЦЭМ!$E$39:$E$782,СВЦЭМ!$A$39:$A$782,$A177,СВЦЭМ!$B$39:$B$782,I$155)+'СЕТ СН'!$F$12</f>
        <v>166.14154464000001</v>
      </c>
      <c r="J177" s="36">
        <f>SUMIFS(СВЦЭМ!$E$39:$E$782,СВЦЭМ!$A$39:$A$782,$A177,СВЦЭМ!$B$39:$B$782,J$155)+'СЕТ СН'!$F$12</f>
        <v>155.35696761</v>
      </c>
      <c r="K177" s="36">
        <f>SUMIFS(СВЦЭМ!$E$39:$E$782,СВЦЭМ!$A$39:$A$782,$A177,СВЦЭМ!$B$39:$B$782,K$155)+'СЕТ СН'!$F$12</f>
        <v>146.71846253999999</v>
      </c>
      <c r="L177" s="36">
        <f>SUMIFS(СВЦЭМ!$E$39:$E$782,СВЦЭМ!$A$39:$A$782,$A177,СВЦЭМ!$B$39:$B$782,L$155)+'СЕТ СН'!$F$12</f>
        <v>148.4007531</v>
      </c>
      <c r="M177" s="36">
        <f>SUMIFS(СВЦЭМ!$E$39:$E$782,СВЦЭМ!$A$39:$A$782,$A177,СВЦЭМ!$B$39:$B$782,M$155)+'СЕТ СН'!$F$12</f>
        <v>148.28553353000001</v>
      </c>
      <c r="N177" s="36">
        <f>SUMIFS(СВЦЭМ!$E$39:$E$782,СВЦЭМ!$A$39:$A$782,$A177,СВЦЭМ!$B$39:$B$782,N$155)+'СЕТ СН'!$F$12</f>
        <v>152.10480140999999</v>
      </c>
      <c r="O177" s="36">
        <f>SUMIFS(СВЦЭМ!$E$39:$E$782,СВЦЭМ!$A$39:$A$782,$A177,СВЦЭМ!$B$39:$B$782,O$155)+'СЕТ СН'!$F$12</f>
        <v>165.14963119999999</v>
      </c>
      <c r="P177" s="36">
        <f>SUMIFS(СВЦЭМ!$E$39:$E$782,СВЦЭМ!$A$39:$A$782,$A177,СВЦЭМ!$B$39:$B$782,P$155)+'СЕТ СН'!$F$12</f>
        <v>165.37399371999999</v>
      </c>
      <c r="Q177" s="36">
        <f>SUMIFS(СВЦЭМ!$E$39:$E$782,СВЦЭМ!$A$39:$A$782,$A177,СВЦЭМ!$B$39:$B$782,Q$155)+'СЕТ СН'!$F$12</f>
        <v>165.36910847999999</v>
      </c>
      <c r="R177" s="36">
        <f>SUMIFS(СВЦЭМ!$E$39:$E$782,СВЦЭМ!$A$39:$A$782,$A177,СВЦЭМ!$B$39:$B$782,R$155)+'СЕТ СН'!$F$12</f>
        <v>162.37488117999999</v>
      </c>
      <c r="S177" s="36">
        <f>SUMIFS(СВЦЭМ!$E$39:$E$782,СВЦЭМ!$A$39:$A$782,$A177,СВЦЭМ!$B$39:$B$782,S$155)+'СЕТ СН'!$F$12</f>
        <v>163.51818587</v>
      </c>
      <c r="T177" s="36">
        <f>SUMIFS(СВЦЭМ!$E$39:$E$782,СВЦЭМ!$A$39:$A$782,$A177,СВЦЭМ!$B$39:$B$782,T$155)+'СЕТ СН'!$F$12</f>
        <v>152.30874363000001</v>
      </c>
      <c r="U177" s="36">
        <f>SUMIFS(СВЦЭМ!$E$39:$E$782,СВЦЭМ!$A$39:$A$782,$A177,СВЦЭМ!$B$39:$B$782,U$155)+'СЕТ СН'!$F$12</f>
        <v>152.72039235</v>
      </c>
      <c r="V177" s="36">
        <f>SUMIFS(СВЦЭМ!$E$39:$E$782,СВЦЭМ!$A$39:$A$782,$A177,СВЦЭМ!$B$39:$B$782,V$155)+'СЕТ СН'!$F$12</f>
        <v>159.31809759999999</v>
      </c>
      <c r="W177" s="36">
        <f>SUMIFS(СВЦЭМ!$E$39:$E$782,СВЦЭМ!$A$39:$A$782,$A177,СВЦЭМ!$B$39:$B$782,W$155)+'СЕТ СН'!$F$12</f>
        <v>162.02259391000001</v>
      </c>
      <c r="X177" s="36">
        <f>SUMIFS(СВЦЭМ!$E$39:$E$782,СВЦЭМ!$A$39:$A$782,$A177,СВЦЭМ!$B$39:$B$782,X$155)+'СЕТ СН'!$F$12</f>
        <v>157.20209998000001</v>
      </c>
      <c r="Y177" s="36">
        <f>SUMIFS(СВЦЭМ!$E$39:$E$782,СВЦЭМ!$A$39:$A$782,$A177,СВЦЭМ!$B$39:$B$782,Y$155)+'СЕТ СН'!$F$12</f>
        <v>153.54754309</v>
      </c>
    </row>
    <row r="178" spans="1:27" ht="15.75" x14ac:dyDescent="0.2">
      <c r="A178" s="35">
        <f t="shared" si="4"/>
        <v>44309</v>
      </c>
      <c r="B178" s="36">
        <f>SUMIFS(СВЦЭМ!$E$39:$E$782,СВЦЭМ!$A$39:$A$782,$A178,СВЦЭМ!$B$39:$B$782,B$155)+'СЕТ СН'!$F$12</f>
        <v>153.3111882</v>
      </c>
      <c r="C178" s="36">
        <f>SUMIFS(СВЦЭМ!$E$39:$E$782,СВЦЭМ!$A$39:$A$782,$A178,СВЦЭМ!$B$39:$B$782,C$155)+'СЕТ СН'!$F$12</f>
        <v>164.06763081</v>
      </c>
      <c r="D178" s="36">
        <f>SUMIFS(СВЦЭМ!$E$39:$E$782,СВЦЭМ!$A$39:$A$782,$A178,СВЦЭМ!$B$39:$B$782,D$155)+'СЕТ СН'!$F$12</f>
        <v>169.34845206</v>
      </c>
      <c r="E178" s="36">
        <f>SUMIFS(СВЦЭМ!$E$39:$E$782,СВЦЭМ!$A$39:$A$782,$A178,СВЦЭМ!$B$39:$B$782,E$155)+'СЕТ СН'!$F$12</f>
        <v>169.49291786000001</v>
      </c>
      <c r="F178" s="36">
        <f>SUMIFS(СВЦЭМ!$E$39:$E$782,СВЦЭМ!$A$39:$A$782,$A178,СВЦЭМ!$B$39:$B$782,F$155)+'СЕТ СН'!$F$12</f>
        <v>169.44820211999999</v>
      </c>
      <c r="G178" s="36">
        <f>SUMIFS(СВЦЭМ!$E$39:$E$782,СВЦЭМ!$A$39:$A$782,$A178,СВЦЭМ!$B$39:$B$782,G$155)+'СЕТ СН'!$F$12</f>
        <v>166.50604081</v>
      </c>
      <c r="H178" s="36">
        <f>SUMIFS(СВЦЭМ!$E$39:$E$782,СВЦЭМ!$A$39:$A$782,$A178,СВЦЭМ!$B$39:$B$782,H$155)+'СЕТ СН'!$F$12</f>
        <v>163.08467392</v>
      </c>
      <c r="I178" s="36">
        <f>SUMIFS(СВЦЭМ!$E$39:$E$782,СВЦЭМ!$A$39:$A$782,$A178,СВЦЭМ!$B$39:$B$782,I$155)+'СЕТ СН'!$F$12</f>
        <v>155.45465443000001</v>
      </c>
      <c r="J178" s="36">
        <f>SUMIFS(СВЦЭМ!$E$39:$E$782,СВЦЭМ!$A$39:$A$782,$A178,СВЦЭМ!$B$39:$B$782,J$155)+'СЕТ СН'!$F$12</f>
        <v>156.89967053000001</v>
      </c>
      <c r="K178" s="36">
        <f>SUMIFS(СВЦЭМ!$E$39:$E$782,СВЦЭМ!$A$39:$A$782,$A178,СВЦЭМ!$B$39:$B$782,K$155)+'СЕТ СН'!$F$12</f>
        <v>149.66748247000001</v>
      </c>
      <c r="L178" s="36">
        <f>SUMIFS(СВЦЭМ!$E$39:$E$782,СВЦЭМ!$A$39:$A$782,$A178,СВЦЭМ!$B$39:$B$782,L$155)+'СЕТ СН'!$F$12</f>
        <v>150.57804938999999</v>
      </c>
      <c r="M178" s="36">
        <f>SUMIFS(СВЦЭМ!$E$39:$E$782,СВЦЭМ!$A$39:$A$782,$A178,СВЦЭМ!$B$39:$B$782,M$155)+'СЕТ СН'!$F$12</f>
        <v>148.79666157</v>
      </c>
      <c r="N178" s="36">
        <f>SUMIFS(СВЦЭМ!$E$39:$E$782,СВЦЭМ!$A$39:$A$782,$A178,СВЦЭМ!$B$39:$B$782,N$155)+'СЕТ СН'!$F$12</f>
        <v>150.68376683</v>
      </c>
      <c r="O178" s="36">
        <f>SUMIFS(СВЦЭМ!$E$39:$E$782,СВЦЭМ!$A$39:$A$782,$A178,СВЦЭМ!$B$39:$B$782,O$155)+'СЕТ СН'!$F$12</f>
        <v>158.15485224</v>
      </c>
      <c r="P178" s="36">
        <f>SUMIFS(СВЦЭМ!$E$39:$E$782,СВЦЭМ!$A$39:$A$782,$A178,СВЦЭМ!$B$39:$B$782,P$155)+'СЕТ СН'!$F$12</f>
        <v>154.63162907</v>
      </c>
      <c r="Q178" s="36">
        <f>SUMIFS(СВЦЭМ!$E$39:$E$782,СВЦЭМ!$A$39:$A$782,$A178,СВЦЭМ!$B$39:$B$782,Q$155)+'СЕТ СН'!$F$12</f>
        <v>153.46196259000001</v>
      </c>
      <c r="R178" s="36">
        <f>SUMIFS(СВЦЭМ!$E$39:$E$782,СВЦЭМ!$A$39:$A$782,$A178,СВЦЭМ!$B$39:$B$782,R$155)+'СЕТ СН'!$F$12</f>
        <v>153.08862637999999</v>
      </c>
      <c r="S178" s="36">
        <f>SUMIFS(СВЦЭМ!$E$39:$E$782,СВЦЭМ!$A$39:$A$782,$A178,СВЦЭМ!$B$39:$B$782,S$155)+'СЕТ СН'!$F$12</f>
        <v>156.4452474</v>
      </c>
      <c r="T178" s="36">
        <f>SUMIFS(СВЦЭМ!$E$39:$E$782,СВЦЭМ!$A$39:$A$782,$A178,СВЦЭМ!$B$39:$B$782,T$155)+'СЕТ СН'!$F$12</f>
        <v>152.1532454</v>
      </c>
      <c r="U178" s="36">
        <f>SUMIFS(СВЦЭМ!$E$39:$E$782,СВЦЭМ!$A$39:$A$782,$A178,СВЦЭМ!$B$39:$B$782,U$155)+'СЕТ СН'!$F$12</f>
        <v>145.04483131000001</v>
      </c>
      <c r="V178" s="36">
        <f>SUMIFS(СВЦЭМ!$E$39:$E$782,СВЦЭМ!$A$39:$A$782,$A178,СВЦЭМ!$B$39:$B$782,V$155)+'СЕТ СН'!$F$12</f>
        <v>149.10098252</v>
      </c>
      <c r="W178" s="36">
        <f>SUMIFS(СВЦЭМ!$E$39:$E$782,СВЦЭМ!$A$39:$A$782,$A178,СВЦЭМ!$B$39:$B$782,W$155)+'СЕТ СН'!$F$12</f>
        <v>153.19187658999999</v>
      </c>
      <c r="X178" s="36">
        <f>SUMIFS(СВЦЭМ!$E$39:$E$782,СВЦЭМ!$A$39:$A$782,$A178,СВЦЭМ!$B$39:$B$782,X$155)+'СЕТ СН'!$F$12</f>
        <v>145.12942966</v>
      </c>
      <c r="Y178" s="36">
        <f>SUMIFS(СВЦЭМ!$E$39:$E$782,СВЦЭМ!$A$39:$A$782,$A178,СВЦЭМ!$B$39:$B$782,Y$155)+'СЕТ СН'!$F$12</f>
        <v>142.21446114</v>
      </c>
    </row>
    <row r="179" spans="1:27" ht="15.75" x14ac:dyDescent="0.2">
      <c r="A179" s="35">
        <f t="shared" si="4"/>
        <v>44310</v>
      </c>
      <c r="B179" s="36">
        <f>SUMIFS(СВЦЭМ!$E$39:$E$782,СВЦЭМ!$A$39:$A$782,$A179,СВЦЭМ!$B$39:$B$782,B$155)+'СЕТ СН'!$F$12</f>
        <v>182.66425017</v>
      </c>
      <c r="C179" s="36">
        <f>SUMIFS(СВЦЭМ!$E$39:$E$782,СВЦЭМ!$A$39:$A$782,$A179,СВЦЭМ!$B$39:$B$782,C$155)+'СЕТ СН'!$F$12</f>
        <v>200.01317886999999</v>
      </c>
      <c r="D179" s="36">
        <f>SUMIFS(СВЦЭМ!$E$39:$E$782,СВЦЭМ!$A$39:$A$782,$A179,СВЦЭМ!$B$39:$B$782,D$155)+'СЕТ СН'!$F$12</f>
        <v>211.30767309999999</v>
      </c>
      <c r="E179" s="36">
        <f>SUMIFS(СВЦЭМ!$E$39:$E$782,СВЦЭМ!$A$39:$A$782,$A179,СВЦЭМ!$B$39:$B$782,E$155)+'СЕТ СН'!$F$12</f>
        <v>209.59021028000001</v>
      </c>
      <c r="F179" s="36">
        <f>SUMIFS(СВЦЭМ!$E$39:$E$782,СВЦЭМ!$A$39:$A$782,$A179,СВЦЭМ!$B$39:$B$782,F$155)+'СЕТ СН'!$F$12</f>
        <v>212.29134693</v>
      </c>
      <c r="G179" s="36">
        <f>SUMIFS(СВЦЭМ!$E$39:$E$782,СВЦЭМ!$A$39:$A$782,$A179,СВЦЭМ!$B$39:$B$782,G$155)+'СЕТ СН'!$F$12</f>
        <v>207.28134039</v>
      </c>
      <c r="H179" s="36">
        <f>SUMIFS(СВЦЭМ!$E$39:$E$782,СВЦЭМ!$A$39:$A$782,$A179,СВЦЭМ!$B$39:$B$782,H$155)+'СЕТ СН'!$F$12</f>
        <v>199.23587239</v>
      </c>
      <c r="I179" s="36">
        <f>SUMIFS(СВЦЭМ!$E$39:$E$782,СВЦЭМ!$A$39:$A$782,$A179,СВЦЭМ!$B$39:$B$782,I$155)+'СЕТ СН'!$F$12</f>
        <v>191.04251310999999</v>
      </c>
      <c r="J179" s="36">
        <f>SUMIFS(СВЦЭМ!$E$39:$E$782,СВЦЭМ!$A$39:$A$782,$A179,СВЦЭМ!$B$39:$B$782,J$155)+'СЕТ СН'!$F$12</f>
        <v>174.31336547999999</v>
      </c>
      <c r="K179" s="36">
        <f>SUMIFS(СВЦЭМ!$E$39:$E$782,СВЦЭМ!$A$39:$A$782,$A179,СВЦЭМ!$B$39:$B$782,K$155)+'СЕТ СН'!$F$12</f>
        <v>161.47803314000001</v>
      </c>
      <c r="L179" s="36">
        <f>SUMIFS(СВЦЭМ!$E$39:$E$782,СВЦЭМ!$A$39:$A$782,$A179,СВЦЭМ!$B$39:$B$782,L$155)+'СЕТ СН'!$F$12</f>
        <v>160.6605807</v>
      </c>
      <c r="M179" s="36">
        <f>SUMIFS(СВЦЭМ!$E$39:$E$782,СВЦЭМ!$A$39:$A$782,$A179,СВЦЭМ!$B$39:$B$782,M$155)+'СЕТ СН'!$F$12</f>
        <v>163.25950915000001</v>
      </c>
      <c r="N179" s="36">
        <f>SUMIFS(СВЦЭМ!$E$39:$E$782,СВЦЭМ!$A$39:$A$782,$A179,СВЦЭМ!$B$39:$B$782,N$155)+'СЕТ СН'!$F$12</f>
        <v>167.58932686</v>
      </c>
      <c r="O179" s="36">
        <f>SUMIFS(СВЦЭМ!$E$39:$E$782,СВЦЭМ!$A$39:$A$782,$A179,СВЦЭМ!$B$39:$B$782,O$155)+'СЕТ СН'!$F$12</f>
        <v>179.04056312</v>
      </c>
      <c r="P179" s="36">
        <f>SUMIFS(СВЦЭМ!$E$39:$E$782,СВЦЭМ!$A$39:$A$782,$A179,СВЦЭМ!$B$39:$B$782,P$155)+'СЕТ СН'!$F$12</f>
        <v>189.74096940000001</v>
      </c>
      <c r="Q179" s="36">
        <f>SUMIFS(СВЦЭМ!$E$39:$E$782,СВЦЭМ!$A$39:$A$782,$A179,СВЦЭМ!$B$39:$B$782,Q$155)+'СЕТ СН'!$F$12</f>
        <v>190.88454873000001</v>
      </c>
      <c r="R179" s="36">
        <f>SUMIFS(СВЦЭМ!$E$39:$E$782,СВЦЭМ!$A$39:$A$782,$A179,СВЦЭМ!$B$39:$B$782,R$155)+'СЕТ СН'!$F$12</f>
        <v>189.62358917</v>
      </c>
      <c r="S179" s="36">
        <f>SUMIFS(СВЦЭМ!$E$39:$E$782,СВЦЭМ!$A$39:$A$782,$A179,СВЦЭМ!$B$39:$B$782,S$155)+'СЕТ СН'!$F$12</f>
        <v>185.34923185</v>
      </c>
      <c r="T179" s="36">
        <f>SUMIFS(СВЦЭМ!$E$39:$E$782,СВЦЭМ!$A$39:$A$782,$A179,СВЦЭМ!$B$39:$B$782,T$155)+'СЕТ СН'!$F$12</f>
        <v>170.199174</v>
      </c>
      <c r="U179" s="36">
        <f>SUMIFS(СВЦЭМ!$E$39:$E$782,СВЦЭМ!$A$39:$A$782,$A179,СВЦЭМ!$B$39:$B$782,U$155)+'СЕТ СН'!$F$12</f>
        <v>157.5805283</v>
      </c>
      <c r="V179" s="36">
        <f>SUMIFS(СВЦЭМ!$E$39:$E$782,СВЦЭМ!$A$39:$A$782,$A179,СВЦЭМ!$B$39:$B$782,V$155)+'СЕТ СН'!$F$12</f>
        <v>147.35163911999999</v>
      </c>
      <c r="W179" s="36">
        <f>SUMIFS(СВЦЭМ!$E$39:$E$782,СВЦЭМ!$A$39:$A$782,$A179,СВЦЭМ!$B$39:$B$782,W$155)+'СЕТ СН'!$F$12</f>
        <v>152.50918347000001</v>
      </c>
      <c r="X179" s="36">
        <f>SUMIFS(СВЦЭМ!$E$39:$E$782,СВЦЭМ!$A$39:$A$782,$A179,СВЦЭМ!$B$39:$B$782,X$155)+'СЕТ СН'!$F$12</f>
        <v>156.52813216999999</v>
      </c>
      <c r="Y179" s="36">
        <f>SUMIFS(СВЦЭМ!$E$39:$E$782,СВЦЭМ!$A$39:$A$782,$A179,СВЦЭМ!$B$39:$B$782,Y$155)+'СЕТ СН'!$F$12</f>
        <v>167.79136076</v>
      </c>
    </row>
    <row r="180" spans="1:27" ht="15.75" x14ac:dyDescent="0.2">
      <c r="A180" s="35">
        <f t="shared" si="4"/>
        <v>44311</v>
      </c>
      <c r="B180" s="36">
        <f>SUMIFS(СВЦЭМ!$E$39:$E$782,СВЦЭМ!$A$39:$A$782,$A180,СВЦЭМ!$B$39:$B$782,B$155)+'СЕТ СН'!$F$12</f>
        <v>174.3028429</v>
      </c>
      <c r="C180" s="36">
        <f>SUMIFS(СВЦЭМ!$E$39:$E$782,СВЦЭМ!$A$39:$A$782,$A180,СВЦЭМ!$B$39:$B$782,C$155)+'СЕТ СН'!$F$12</f>
        <v>183.13161405</v>
      </c>
      <c r="D180" s="36">
        <f>SUMIFS(СВЦЭМ!$E$39:$E$782,СВЦЭМ!$A$39:$A$782,$A180,СВЦЭМ!$B$39:$B$782,D$155)+'СЕТ СН'!$F$12</f>
        <v>173.42230035</v>
      </c>
      <c r="E180" s="36">
        <f>SUMIFS(СВЦЭМ!$E$39:$E$782,СВЦЭМ!$A$39:$A$782,$A180,СВЦЭМ!$B$39:$B$782,E$155)+'СЕТ СН'!$F$12</f>
        <v>171.37718869</v>
      </c>
      <c r="F180" s="36">
        <f>SUMIFS(СВЦЭМ!$E$39:$E$782,СВЦЭМ!$A$39:$A$782,$A180,СВЦЭМ!$B$39:$B$782,F$155)+'СЕТ СН'!$F$12</f>
        <v>171.14737514999999</v>
      </c>
      <c r="G180" s="36">
        <f>SUMIFS(СВЦЭМ!$E$39:$E$782,СВЦЭМ!$A$39:$A$782,$A180,СВЦЭМ!$B$39:$B$782,G$155)+'СЕТ СН'!$F$12</f>
        <v>172.11456645000001</v>
      </c>
      <c r="H180" s="36">
        <f>SUMIFS(СВЦЭМ!$E$39:$E$782,СВЦЭМ!$A$39:$A$782,$A180,СВЦЭМ!$B$39:$B$782,H$155)+'СЕТ СН'!$F$12</f>
        <v>173.34226201000001</v>
      </c>
      <c r="I180" s="36">
        <f>SUMIFS(СВЦЭМ!$E$39:$E$782,СВЦЭМ!$A$39:$A$782,$A180,СВЦЭМ!$B$39:$B$782,I$155)+'СЕТ СН'!$F$12</f>
        <v>177.16379408</v>
      </c>
      <c r="J180" s="36">
        <f>SUMIFS(СВЦЭМ!$E$39:$E$782,СВЦЭМ!$A$39:$A$782,$A180,СВЦЭМ!$B$39:$B$782,J$155)+'СЕТ СН'!$F$12</f>
        <v>166.52116864999999</v>
      </c>
      <c r="K180" s="36">
        <f>SUMIFS(СВЦЭМ!$E$39:$E$782,СВЦЭМ!$A$39:$A$782,$A180,СВЦЭМ!$B$39:$B$782,K$155)+'СЕТ СН'!$F$12</f>
        <v>153.56381984000001</v>
      </c>
      <c r="L180" s="36">
        <f>SUMIFS(СВЦЭМ!$E$39:$E$782,СВЦЭМ!$A$39:$A$782,$A180,СВЦЭМ!$B$39:$B$782,L$155)+'СЕТ СН'!$F$12</f>
        <v>154.74789059</v>
      </c>
      <c r="M180" s="36">
        <f>SUMIFS(СВЦЭМ!$E$39:$E$782,СВЦЭМ!$A$39:$A$782,$A180,СВЦЭМ!$B$39:$B$782,M$155)+'СЕТ СН'!$F$12</f>
        <v>154.29530449000001</v>
      </c>
      <c r="N180" s="36">
        <f>SUMIFS(СВЦЭМ!$E$39:$E$782,СВЦЭМ!$A$39:$A$782,$A180,СВЦЭМ!$B$39:$B$782,N$155)+'СЕТ СН'!$F$12</f>
        <v>159.01629277999999</v>
      </c>
      <c r="O180" s="36">
        <f>SUMIFS(СВЦЭМ!$E$39:$E$782,СВЦЭМ!$A$39:$A$782,$A180,СВЦЭМ!$B$39:$B$782,O$155)+'СЕТ СН'!$F$12</f>
        <v>171.54211544</v>
      </c>
      <c r="P180" s="36">
        <f>SUMIFS(СВЦЭМ!$E$39:$E$782,СВЦЭМ!$A$39:$A$782,$A180,СВЦЭМ!$B$39:$B$782,P$155)+'СЕТ СН'!$F$12</f>
        <v>169.00015411000001</v>
      </c>
      <c r="Q180" s="36">
        <f>SUMIFS(СВЦЭМ!$E$39:$E$782,СВЦЭМ!$A$39:$A$782,$A180,СВЦЭМ!$B$39:$B$782,Q$155)+'СЕТ СН'!$F$12</f>
        <v>163.84257807</v>
      </c>
      <c r="R180" s="36">
        <f>SUMIFS(СВЦЭМ!$E$39:$E$782,СВЦЭМ!$A$39:$A$782,$A180,СВЦЭМ!$B$39:$B$782,R$155)+'СЕТ СН'!$F$12</f>
        <v>164.76394389999999</v>
      </c>
      <c r="S180" s="36">
        <f>SUMIFS(СВЦЭМ!$E$39:$E$782,СВЦЭМ!$A$39:$A$782,$A180,СВЦЭМ!$B$39:$B$782,S$155)+'СЕТ СН'!$F$12</f>
        <v>169.75651138000001</v>
      </c>
      <c r="T180" s="36">
        <f>SUMIFS(СВЦЭМ!$E$39:$E$782,СВЦЭМ!$A$39:$A$782,$A180,СВЦЭМ!$B$39:$B$782,T$155)+'СЕТ СН'!$F$12</f>
        <v>156.82661490000001</v>
      </c>
      <c r="U180" s="36">
        <f>SUMIFS(СВЦЭМ!$E$39:$E$782,СВЦЭМ!$A$39:$A$782,$A180,СВЦЭМ!$B$39:$B$782,U$155)+'СЕТ СН'!$F$12</f>
        <v>144.07476815999999</v>
      </c>
      <c r="V180" s="36">
        <f>SUMIFS(СВЦЭМ!$E$39:$E$782,СВЦЭМ!$A$39:$A$782,$A180,СВЦЭМ!$B$39:$B$782,V$155)+'СЕТ СН'!$F$12</f>
        <v>140.84494445000001</v>
      </c>
      <c r="W180" s="36">
        <f>SUMIFS(СВЦЭМ!$E$39:$E$782,СВЦЭМ!$A$39:$A$782,$A180,СВЦЭМ!$B$39:$B$782,W$155)+'СЕТ СН'!$F$12</f>
        <v>144.2211714</v>
      </c>
      <c r="X180" s="36">
        <f>SUMIFS(СВЦЭМ!$E$39:$E$782,СВЦЭМ!$A$39:$A$782,$A180,СВЦЭМ!$B$39:$B$782,X$155)+'СЕТ СН'!$F$12</f>
        <v>139.86522228000001</v>
      </c>
      <c r="Y180" s="36">
        <f>SUMIFS(СВЦЭМ!$E$39:$E$782,СВЦЭМ!$A$39:$A$782,$A180,СВЦЭМ!$B$39:$B$782,Y$155)+'СЕТ СН'!$F$12</f>
        <v>143.75346690000001</v>
      </c>
    </row>
    <row r="181" spans="1:27" ht="15.75" x14ac:dyDescent="0.2">
      <c r="A181" s="35">
        <f t="shared" si="4"/>
        <v>44312</v>
      </c>
      <c r="B181" s="36">
        <f>SUMIFS(СВЦЭМ!$E$39:$E$782,СВЦЭМ!$A$39:$A$782,$A181,СВЦЭМ!$B$39:$B$782,B$155)+'СЕТ СН'!$F$12</f>
        <v>162.58281477</v>
      </c>
      <c r="C181" s="36">
        <f>SUMIFS(СВЦЭМ!$E$39:$E$782,СВЦЭМ!$A$39:$A$782,$A181,СВЦЭМ!$B$39:$B$782,C$155)+'СЕТ СН'!$F$12</f>
        <v>164.01965611</v>
      </c>
      <c r="D181" s="36">
        <f>SUMIFS(СВЦЭМ!$E$39:$E$782,СВЦЭМ!$A$39:$A$782,$A181,СВЦЭМ!$B$39:$B$782,D$155)+'СЕТ СН'!$F$12</f>
        <v>171.11500679</v>
      </c>
      <c r="E181" s="36">
        <f>SUMIFS(СВЦЭМ!$E$39:$E$782,СВЦЭМ!$A$39:$A$782,$A181,СВЦЭМ!$B$39:$B$782,E$155)+'СЕТ СН'!$F$12</f>
        <v>170.64166349999999</v>
      </c>
      <c r="F181" s="36">
        <f>SUMIFS(СВЦЭМ!$E$39:$E$782,СВЦЭМ!$A$39:$A$782,$A181,СВЦЭМ!$B$39:$B$782,F$155)+'СЕТ СН'!$F$12</f>
        <v>173.09082982000001</v>
      </c>
      <c r="G181" s="36">
        <f>SUMIFS(СВЦЭМ!$E$39:$E$782,СВЦЭМ!$A$39:$A$782,$A181,СВЦЭМ!$B$39:$B$782,G$155)+'СЕТ СН'!$F$12</f>
        <v>175.60528013000001</v>
      </c>
      <c r="H181" s="36">
        <f>SUMIFS(СВЦЭМ!$E$39:$E$782,СВЦЭМ!$A$39:$A$782,$A181,СВЦЭМ!$B$39:$B$782,H$155)+'СЕТ СН'!$F$12</f>
        <v>182.29746263000001</v>
      </c>
      <c r="I181" s="36">
        <f>SUMIFS(СВЦЭМ!$E$39:$E$782,СВЦЭМ!$A$39:$A$782,$A181,СВЦЭМ!$B$39:$B$782,I$155)+'СЕТ СН'!$F$12</f>
        <v>171.68004698999999</v>
      </c>
      <c r="J181" s="36">
        <f>SUMIFS(СВЦЭМ!$E$39:$E$782,СВЦЭМ!$A$39:$A$782,$A181,СВЦЭМ!$B$39:$B$782,J$155)+'СЕТ СН'!$F$12</f>
        <v>166.36218378999999</v>
      </c>
      <c r="K181" s="36">
        <f>SUMIFS(СВЦЭМ!$E$39:$E$782,СВЦЭМ!$A$39:$A$782,$A181,СВЦЭМ!$B$39:$B$782,K$155)+'СЕТ СН'!$F$12</f>
        <v>154.90254114000001</v>
      </c>
      <c r="L181" s="36">
        <f>SUMIFS(СВЦЭМ!$E$39:$E$782,СВЦЭМ!$A$39:$A$782,$A181,СВЦЭМ!$B$39:$B$782,L$155)+'СЕТ СН'!$F$12</f>
        <v>155.17192442999999</v>
      </c>
      <c r="M181" s="36">
        <f>SUMIFS(СВЦЭМ!$E$39:$E$782,СВЦЭМ!$A$39:$A$782,$A181,СВЦЭМ!$B$39:$B$782,M$155)+'СЕТ СН'!$F$12</f>
        <v>155.36024230999999</v>
      </c>
      <c r="N181" s="36">
        <f>SUMIFS(СВЦЭМ!$E$39:$E$782,СВЦЭМ!$A$39:$A$782,$A181,СВЦЭМ!$B$39:$B$782,N$155)+'СЕТ СН'!$F$12</f>
        <v>160.47086769000001</v>
      </c>
      <c r="O181" s="36">
        <f>SUMIFS(СВЦЭМ!$E$39:$E$782,СВЦЭМ!$A$39:$A$782,$A181,СВЦЭМ!$B$39:$B$782,O$155)+'СЕТ СН'!$F$12</f>
        <v>169.9762801</v>
      </c>
      <c r="P181" s="36">
        <f>SUMIFS(СВЦЭМ!$E$39:$E$782,СВЦЭМ!$A$39:$A$782,$A181,СВЦЭМ!$B$39:$B$782,P$155)+'СЕТ СН'!$F$12</f>
        <v>179.35549343</v>
      </c>
      <c r="Q181" s="36">
        <f>SUMIFS(СВЦЭМ!$E$39:$E$782,СВЦЭМ!$A$39:$A$782,$A181,СВЦЭМ!$B$39:$B$782,Q$155)+'СЕТ СН'!$F$12</f>
        <v>180.98609106000001</v>
      </c>
      <c r="R181" s="36">
        <f>SUMIFS(СВЦЭМ!$E$39:$E$782,СВЦЭМ!$A$39:$A$782,$A181,СВЦЭМ!$B$39:$B$782,R$155)+'СЕТ СН'!$F$12</f>
        <v>177.18310412</v>
      </c>
      <c r="S181" s="36">
        <f>SUMIFS(СВЦЭМ!$E$39:$E$782,СВЦЭМ!$A$39:$A$782,$A181,СВЦЭМ!$B$39:$B$782,S$155)+'СЕТ СН'!$F$12</f>
        <v>172.95412766000001</v>
      </c>
      <c r="T181" s="36">
        <f>SUMIFS(СВЦЭМ!$E$39:$E$782,СВЦЭМ!$A$39:$A$782,$A181,СВЦЭМ!$B$39:$B$782,T$155)+'СЕТ СН'!$F$12</f>
        <v>161.58556511</v>
      </c>
      <c r="U181" s="36">
        <f>SUMIFS(СВЦЭМ!$E$39:$E$782,СВЦЭМ!$A$39:$A$782,$A181,СВЦЭМ!$B$39:$B$782,U$155)+'СЕТ СН'!$F$12</f>
        <v>151.37770227999999</v>
      </c>
      <c r="V181" s="36">
        <f>SUMIFS(СВЦЭМ!$E$39:$E$782,СВЦЭМ!$A$39:$A$782,$A181,СВЦЭМ!$B$39:$B$782,V$155)+'СЕТ СН'!$F$12</f>
        <v>150.87915683</v>
      </c>
      <c r="W181" s="36">
        <f>SUMIFS(СВЦЭМ!$E$39:$E$782,СВЦЭМ!$A$39:$A$782,$A181,СВЦЭМ!$B$39:$B$782,W$155)+'СЕТ СН'!$F$12</f>
        <v>153.50318801</v>
      </c>
      <c r="X181" s="36">
        <f>SUMIFS(СВЦЭМ!$E$39:$E$782,СВЦЭМ!$A$39:$A$782,$A181,СВЦЭМ!$B$39:$B$782,X$155)+'СЕТ СН'!$F$12</f>
        <v>152.94037294</v>
      </c>
      <c r="Y181" s="36">
        <f>SUMIFS(СВЦЭМ!$E$39:$E$782,СВЦЭМ!$A$39:$A$782,$A181,СВЦЭМ!$B$39:$B$782,Y$155)+'СЕТ СН'!$F$12</f>
        <v>161.32410865</v>
      </c>
    </row>
    <row r="182" spans="1:27" ht="15.75" x14ac:dyDescent="0.2">
      <c r="A182" s="35">
        <f t="shared" si="4"/>
        <v>44313</v>
      </c>
      <c r="B182" s="36">
        <f>SUMIFS(СВЦЭМ!$E$39:$E$782,СВЦЭМ!$A$39:$A$782,$A182,СВЦЭМ!$B$39:$B$782,B$155)+'СЕТ СН'!$F$12</f>
        <v>203.55195395999999</v>
      </c>
      <c r="C182" s="36">
        <f>SUMIFS(СВЦЭМ!$E$39:$E$782,СВЦЭМ!$A$39:$A$782,$A182,СВЦЭМ!$B$39:$B$782,C$155)+'СЕТ СН'!$F$12</f>
        <v>218.6981136</v>
      </c>
      <c r="D182" s="36">
        <f>SUMIFS(СВЦЭМ!$E$39:$E$782,СВЦЭМ!$A$39:$A$782,$A182,СВЦЭМ!$B$39:$B$782,D$155)+'СЕТ СН'!$F$12</f>
        <v>214.07519987000001</v>
      </c>
      <c r="E182" s="36">
        <f>SUMIFS(СВЦЭМ!$E$39:$E$782,СВЦЭМ!$A$39:$A$782,$A182,СВЦЭМ!$B$39:$B$782,E$155)+'СЕТ СН'!$F$12</f>
        <v>213.44236670999999</v>
      </c>
      <c r="F182" s="36">
        <f>SUMIFS(СВЦЭМ!$E$39:$E$782,СВЦЭМ!$A$39:$A$782,$A182,СВЦЭМ!$B$39:$B$782,F$155)+'СЕТ СН'!$F$12</f>
        <v>213.46816365000001</v>
      </c>
      <c r="G182" s="36">
        <f>SUMIFS(СВЦЭМ!$E$39:$E$782,СВЦЭМ!$A$39:$A$782,$A182,СВЦЭМ!$B$39:$B$782,G$155)+'СЕТ СН'!$F$12</f>
        <v>215.38527027999999</v>
      </c>
      <c r="H182" s="36">
        <f>SUMIFS(СВЦЭМ!$E$39:$E$782,СВЦЭМ!$A$39:$A$782,$A182,СВЦЭМ!$B$39:$B$782,H$155)+'СЕТ СН'!$F$12</f>
        <v>217.74044956</v>
      </c>
      <c r="I182" s="36">
        <f>SUMIFS(СВЦЭМ!$E$39:$E$782,СВЦЭМ!$A$39:$A$782,$A182,СВЦЭМ!$B$39:$B$782,I$155)+'СЕТ СН'!$F$12</f>
        <v>205.13702061000001</v>
      </c>
      <c r="J182" s="36">
        <f>SUMIFS(СВЦЭМ!$E$39:$E$782,СВЦЭМ!$A$39:$A$782,$A182,СВЦЭМ!$B$39:$B$782,J$155)+'СЕТ СН'!$F$12</f>
        <v>190.71800597999999</v>
      </c>
      <c r="K182" s="36">
        <f>SUMIFS(СВЦЭМ!$E$39:$E$782,СВЦЭМ!$A$39:$A$782,$A182,СВЦЭМ!$B$39:$B$782,K$155)+'СЕТ СН'!$F$12</f>
        <v>181.50465779000001</v>
      </c>
      <c r="L182" s="36">
        <f>SUMIFS(СВЦЭМ!$E$39:$E$782,СВЦЭМ!$A$39:$A$782,$A182,СВЦЭМ!$B$39:$B$782,L$155)+'СЕТ СН'!$F$12</f>
        <v>182.70430744999999</v>
      </c>
      <c r="M182" s="36">
        <f>SUMIFS(СВЦЭМ!$E$39:$E$782,СВЦЭМ!$A$39:$A$782,$A182,СВЦЭМ!$B$39:$B$782,M$155)+'СЕТ СН'!$F$12</f>
        <v>184.79302461</v>
      </c>
      <c r="N182" s="36">
        <f>SUMIFS(СВЦЭМ!$E$39:$E$782,СВЦЭМ!$A$39:$A$782,$A182,СВЦЭМ!$B$39:$B$782,N$155)+'СЕТ СН'!$F$12</f>
        <v>190.11587155000001</v>
      </c>
      <c r="O182" s="36">
        <f>SUMIFS(СВЦЭМ!$E$39:$E$782,СВЦЭМ!$A$39:$A$782,$A182,СВЦЭМ!$B$39:$B$782,O$155)+'СЕТ СН'!$F$12</f>
        <v>199.77966814999999</v>
      </c>
      <c r="P182" s="36">
        <f>SUMIFS(СВЦЭМ!$E$39:$E$782,СВЦЭМ!$A$39:$A$782,$A182,СВЦЭМ!$B$39:$B$782,P$155)+'СЕТ СН'!$F$12</f>
        <v>202.73513002000001</v>
      </c>
      <c r="Q182" s="36">
        <f>SUMIFS(СВЦЭМ!$E$39:$E$782,СВЦЭМ!$A$39:$A$782,$A182,СВЦЭМ!$B$39:$B$782,Q$155)+'СЕТ СН'!$F$12</f>
        <v>199.77357702</v>
      </c>
      <c r="R182" s="36">
        <f>SUMIFS(СВЦЭМ!$E$39:$E$782,СВЦЭМ!$A$39:$A$782,$A182,СВЦЭМ!$B$39:$B$782,R$155)+'СЕТ СН'!$F$12</f>
        <v>199.86765030000001</v>
      </c>
      <c r="S182" s="36">
        <f>SUMIFS(СВЦЭМ!$E$39:$E$782,СВЦЭМ!$A$39:$A$782,$A182,СВЦЭМ!$B$39:$B$782,S$155)+'СЕТ СН'!$F$12</f>
        <v>203.91125986</v>
      </c>
      <c r="T182" s="36">
        <f>SUMIFS(СВЦЭМ!$E$39:$E$782,СВЦЭМ!$A$39:$A$782,$A182,СВЦЭМ!$B$39:$B$782,T$155)+'СЕТ СН'!$F$12</f>
        <v>189.32890793000001</v>
      </c>
      <c r="U182" s="36">
        <f>SUMIFS(СВЦЭМ!$E$39:$E$782,СВЦЭМ!$A$39:$A$782,$A182,СВЦЭМ!$B$39:$B$782,U$155)+'СЕТ СН'!$F$12</f>
        <v>174.38715417</v>
      </c>
      <c r="V182" s="36">
        <f>SUMIFS(СВЦЭМ!$E$39:$E$782,СВЦЭМ!$A$39:$A$782,$A182,СВЦЭМ!$B$39:$B$782,V$155)+'СЕТ СН'!$F$12</f>
        <v>171.17961549</v>
      </c>
      <c r="W182" s="36">
        <f>SUMIFS(СВЦЭМ!$E$39:$E$782,СВЦЭМ!$A$39:$A$782,$A182,СВЦЭМ!$B$39:$B$782,W$155)+'СЕТ СН'!$F$12</f>
        <v>172.75831919000001</v>
      </c>
      <c r="X182" s="36">
        <f>SUMIFS(СВЦЭМ!$E$39:$E$782,СВЦЭМ!$A$39:$A$782,$A182,СВЦЭМ!$B$39:$B$782,X$155)+'СЕТ СН'!$F$12</f>
        <v>172.26026350999999</v>
      </c>
      <c r="Y182" s="36">
        <f>SUMIFS(СВЦЭМ!$E$39:$E$782,СВЦЭМ!$A$39:$A$782,$A182,СВЦЭМ!$B$39:$B$782,Y$155)+'СЕТ СН'!$F$12</f>
        <v>179.529235</v>
      </c>
    </row>
    <row r="183" spans="1:27" ht="15.75" x14ac:dyDescent="0.2">
      <c r="A183" s="35">
        <f t="shared" si="4"/>
        <v>44314</v>
      </c>
      <c r="B183" s="36">
        <f>SUMIFS(СВЦЭМ!$E$39:$E$782,СВЦЭМ!$A$39:$A$782,$A183,СВЦЭМ!$B$39:$B$782,B$155)+'СЕТ СН'!$F$12</f>
        <v>203.42545712</v>
      </c>
      <c r="C183" s="36">
        <f>SUMIFS(СВЦЭМ!$E$39:$E$782,СВЦЭМ!$A$39:$A$782,$A183,СВЦЭМ!$B$39:$B$782,C$155)+'СЕТ СН'!$F$12</f>
        <v>218.90372489999999</v>
      </c>
      <c r="D183" s="36">
        <f>SUMIFS(СВЦЭМ!$E$39:$E$782,СВЦЭМ!$A$39:$A$782,$A183,СВЦЭМ!$B$39:$B$782,D$155)+'СЕТ СН'!$F$12</f>
        <v>223.19734409</v>
      </c>
      <c r="E183" s="36">
        <f>SUMIFS(СВЦЭМ!$E$39:$E$782,СВЦЭМ!$A$39:$A$782,$A183,СВЦЭМ!$B$39:$B$782,E$155)+'СЕТ СН'!$F$12</f>
        <v>223.17699257000001</v>
      </c>
      <c r="F183" s="36">
        <f>SUMIFS(СВЦЭМ!$E$39:$E$782,СВЦЭМ!$A$39:$A$782,$A183,СВЦЭМ!$B$39:$B$782,F$155)+'СЕТ СН'!$F$12</f>
        <v>225.00740504999999</v>
      </c>
      <c r="G183" s="36">
        <f>SUMIFS(СВЦЭМ!$E$39:$E$782,СВЦЭМ!$A$39:$A$782,$A183,СВЦЭМ!$B$39:$B$782,G$155)+'СЕТ СН'!$F$12</f>
        <v>226.33023636999999</v>
      </c>
      <c r="H183" s="36">
        <f>SUMIFS(СВЦЭМ!$E$39:$E$782,СВЦЭМ!$A$39:$A$782,$A183,СВЦЭМ!$B$39:$B$782,H$155)+'СЕТ СН'!$F$12</f>
        <v>224.45061797</v>
      </c>
      <c r="I183" s="36">
        <f>SUMIFS(СВЦЭМ!$E$39:$E$782,СВЦЭМ!$A$39:$A$782,$A183,СВЦЭМ!$B$39:$B$782,I$155)+'СЕТ СН'!$F$12</f>
        <v>209.39863339999999</v>
      </c>
      <c r="J183" s="36">
        <f>SUMIFS(СВЦЭМ!$E$39:$E$782,СВЦЭМ!$A$39:$A$782,$A183,СВЦЭМ!$B$39:$B$782,J$155)+'СЕТ СН'!$F$12</f>
        <v>194.82749816</v>
      </c>
      <c r="K183" s="36">
        <f>SUMIFS(СВЦЭМ!$E$39:$E$782,СВЦЭМ!$A$39:$A$782,$A183,СВЦЭМ!$B$39:$B$782,K$155)+'СЕТ СН'!$F$12</f>
        <v>183.45311018000001</v>
      </c>
      <c r="L183" s="36">
        <f>SUMIFS(СВЦЭМ!$E$39:$E$782,СВЦЭМ!$A$39:$A$782,$A183,СВЦЭМ!$B$39:$B$782,L$155)+'СЕТ СН'!$F$12</f>
        <v>182.76413110999999</v>
      </c>
      <c r="M183" s="36">
        <f>SUMIFS(СВЦЭМ!$E$39:$E$782,СВЦЭМ!$A$39:$A$782,$A183,СВЦЭМ!$B$39:$B$782,M$155)+'СЕТ СН'!$F$12</f>
        <v>185.49889214999999</v>
      </c>
      <c r="N183" s="36">
        <f>SUMIFS(СВЦЭМ!$E$39:$E$782,СВЦЭМ!$A$39:$A$782,$A183,СВЦЭМ!$B$39:$B$782,N$155)+'СЕТ СН'!$F$12</f>
        <v>192.85003964000001</v>
      </c>
      <c r="O183" s="36">
        <f>SUMIFS(СВЦЭМ!$E$39:$E$782,СВЦЭМ!$A$39:$A$782,$A183,СВЦЭМ!$B$39:$B$782,O$155)+'СЕТ СН'!$F$12</f>
        <v>200.50024295</v>
      </c>
      <c r="P183" s="36">
        <f>SUMIFS(СВЦЭМ!$E$39:$E$782,СВЦЭМ!$A$39:$A$782,$A183,СВЦЭМ!$B$39:$B$782,P$155)+'СЕТ СН'!$F$12</f>
        <v>209.19593472</v>
      </c>
      <c r="Q183" s="36">
        <f>SUMIFS(СВЦЭМ!$E$39:$E$782,СВЦЭМ!$A$39:$A$782,$A183,СВЦЭМ!$B$39:$B$782,Q$155)+'СЕТ СН'!$F$12</f>
        <v>209.48148064</v>
      </c>
      <c r="R183" s="36">
        <f>SUMIFS(СВЦЭМ!$E$39:$E$782,СВЦЭМ!$A$39:$A$782,$A183,СВЦЭМ!$B$39:$B$782,R$155)+'СЕТ СН'!$F$12</f>
        <v>209.03819073</v>
      </c>
      <c r="S183" s="36">
        <f>SUMIFS(СВЦЭМ!$E$39:$E$782,СВЦЭМ!$A$39:$A$782,$A183,СВЦЭМ!$B$39:$B$782,S$155)+'СЕТ СН'!$F$12</f>
        <v>210.25252603999999</v>
      </c>
      <c r="T183" s="36">
        <f>SUMIFS(СВЦЭМ!$E$39:$E$782,СВЦЭМ!$A$39:$A$782,$A183,СВЦЭМ!$B$39:$B$782,T$155)+'СЕТ СН'!$F$12</f>
        <v>194.77640024999999</v>
      </c>
      <c r="U183" s="36">
        <f>SUMIFS(СВЦЭМ!$E$39:$E$782,СВЦЭМ!$A$39:$A$782,$A183,СВЦЭМ!$B$39:$B$782,U$155)+'СЕТ СН'!$F$12</f>
        <v>181.44521660999999</v>
      </c>
      <c r="V183" s="36">
        <f>SUMIFS(СВЦЭМ!$E$39:$E$782,СВЦЭМ!$A$39:$A$782,$A183,СВЦЭМ!$B$39:$B$782,V$155)+'СЕТ СН'!$F$12</f>
        <v>176.23191903</v>
      </c>
      <c r="W183" s="36">
        <f>SUMIFS(СВЦЭМ!$E$39:$E$782,СВЦЭМ!$A$39:$A$782,$A183,СВЦЭМ!$B$39:$B$782,W$155)+'СЕТ СН'!$F$12</f>
        <v>179.59336089000001</v>
      </c>
      <c r="X183" s="36">
        <f>SUMIFS(СВЦЭМ!$E$39:$E$782,СВЦЭМ!$A$39:$A$782,$A183,СВЦЭМ!$B$39:$B$782,X$155)+'СЕТ СН'!$F$12</f>
        <v>185.97405433</v>
      </c>
      <c r="Y183" s="36">
        <f>SUMIFS(СВЦЭМ!$E$39:$E$782,СВЦЭМ!$A$39:$A$782,$A183,СВЦЭМ!$B$39:$B$782,Y$155)+'СЕТ СН'!$F$12</f>
        <v>197.74358432</v>
      </c>
    </row>
    <row r="184" spans="1:27" ht="15.75" x14ac:dyDescent="0.2">
      <c r="A184" s="35">
        <f t="shared" si="4"/>
        <v>44315</v>
      </c>
      <c r="B184" s="36">
        <f>SUMIFS(СВЦЭМ!$E$39:$E$782,СВЦЭМ!$A$39:$A$782,$A184,СВЦЭМ!$B$39:$B$782,B$155)+'СЕТ СН'!$F$12</f>
        <v>204.79368482999999</v>
      </c>
      <c r="C184" s="36">
        <f>SUMIFS(СВЦЭМ!$E$39:$E$782,СВЦЭМ!$A$39:$A$782,$A184,СВЦЭМ!$B$39:$B$782,C$155)+'СЕТ СН'!$F$12</f>
        <v>222.09096116000001</v>
      </c>
      <c r="D184" s="36">
        <f>SUMIFS(СВЦЭМ!$E$39:$E$782,СВЦЭМ!$A$39:$A$782,$A184,СВЦЭМ!$B$39:$B$782,D$155)+'СЕТ СН'!$F$12</f>
        <v>222.64577324000001</v>
      </c>
      <c r="E184" s="36">
        <f>SUMIFS(СВЦЭМ!$E$39:$E$782,СВЦЭМ!$A$39:$A$782,$A184,СВЦЭМ!$B$39:$B$782,E$155)+'СЕТ СН'!$F$12</f>
        <v>221.95124336999999</v>
      </c>
      <c r="F184" s="36">
        <f>SUMIFS(СВЦЭМ!$E$39:$E$782,СВЦЭМ!$A$39:$A$782,$A184,СВЦЭМ!$B$39:$B$782,F$155)+'СЕТ СН'!$F$12</f>
        <v>224.23620220999999</v>
      </c>
      <c r="G184" s="36">
        <f>SUMIFS(СВЦЭМ!$E$39:$E$782,СВЦЭМ!$A$39:$A$782,$A184,СВЦЭМ!$B$39:$B$782,G$155)+'СЕТ СН'!$F$12</f>
        <v>225.73629529999999</v>
      </c>
      <c r="H184" s="36">
        <f>SUMIFS(СВЦЭМ!$E$39:$E$782,СВЦЭМ!$A$39:$A$782,$A184,СВЦЭМ!$B$39:$B$782,H$155)+'СЕТ СН'!$F$12</f>
        <v>225.77243583000001</v>
      </c>
      <c r="I184" s="36">
        <f>SUMIFS(СВЦЭМ!$E$39:$E$782,СВЦЭМ!$A$39:$A$782,$A184,СВЦЭМ!$B$39:$B$782,I$155)+'СЕТ СН'!$F$12</f>
        <v>207.81847356</v>
      </c>
      <c r="J184" s="36">
        <f>SUMIFS(СВЦЭМ!$E$39:$E$782,СВЦЭМ!$A$39:$A$782,$A184,СВЦЭМ!$B$39:$B$782,J$155)+'СЕТ СН'!$F$12</f>
        <v>195.90830034000001</v>
      </c>
      <c r="K184" s="36">
        <f>SUMIFS(СВЦЭМ!$E$39:$E$782,СВЦЭМ!$A$39:$A$782,$A184,СВЦЭМ!$B$39:$B$782,K$155)+'СЕТ СН'!$F$12</f>
        <v>184.21924124</v>
      </c>
      <c r="L184" s="36">
        <f>SUMIFS(СВЦЭМ!$E$39:$E$782,СВЦЭМ!$A$39:$A$782,$A184,СВЦЭМ!$B$39:$B$782,L$155)+'СЕТ СН'!$F$12</f>
        <v>185.07385138000001</v>
      </c>
      <c r="M184" s="36">
        <f>SUMIFS(СВЦЭМ!$E$39:$E$782,СВЦЭМ!$A$39:$A$782,$A184,СВЦЭМ!$B$39:$B$782,M$155)+'СЕТ СН'!$F$12</f>
        <v>186.80216333000001</v>
      </c>
      <c r="N184" s="36">
        <f>SUMIFS(СВЦЭМ!$E$39:$E$782,СВЦЭМ!$A$39:$A$782,$A184,СВЦЭМ!$B$39:$B$782,N$155)+'СЕТ СН'!$F$12</f>
        <v>192.51224769999999</v>
      </c>
      <c r="O184" s="36">
        <f>SUMIFS(СВЦЭМ!$E$39:$E$782,СВЦЭМ!$A$39:$A$782,$A184,СВЦЭМ!$B$39:$B$782,O$155)+'СЕТ СН'!$F$12</f>
        <v>201.83192783999999</v>
      </c>
      <c r="P184" s="36">
        <f>SUMIFS(СВЦЭМ!$E$39:$E$782,СВЦЭМ!$A$39:$A$782,$A184,СВЦЭМ!$B$39:$B$782,P$155)+'СЕТ СН'!$F$12</f>
        <v>208.90551762000001</v>
      </c>
      <c r="Q184" s="36">
        <f>SUMIFS(СВЦЭМ!$E$39:$E$782,СВЦЭМ!$A$39:$A$782,$A184,СВЦЭМ!$B$39:$B$782,Q$155)+'СЕТ СН'!$F$12</f>
        <v>207.79433456999999</v>
      </c>
      <c r="R184" s="36">
        <f>SUMIFS(СВЦЭМ!$E$39:$E$782,СВЦЭМ!$A$39:$A$782,$A184,СВЦЭМ!$B$39:$B$782,R$155)+'СЕТ СН'!$F$12</f>
        <v>208.28422449000001</v>
      </c>
      <c r="S184" s="36">
        <f>SUMIFS(СВЦЭМ!$E$39:$E$782,СВЦЭМ!$A$39:$A$782,$A184,СВЦЭМ!$B$39:$B$782,S$155)+'СЕТ СН'!$F$12</f>
        <v>212.02301936000001</v>
      </c>
      <c r="T184" s="36">
        <f>SUMIFS(СВЦЭМ!$E$39:$E$782,СВЦЭМ!$A$39:$A$782,$A184,СВЦЭМ!$B$39:$B$782,T$155)+'СЕТ СН'!$F$12</f>
        <v>195.43687667</v>
      </c>
      <c r="U184" s="36">
        <f>SUMIFS(СВЦЭМ!$E$39:$E$782,СВЦЭМ!$A$39:$A$782,$A184,СВЦЭМ!$B$39:$B$782,U$155)+'СЕТ СН'!$F$12</f>
        <v>179.71481567000001</v>
      </c>
      <c r="V184" s="36">
        <f>SUMIFS(СВЦЭМ!$E$39:$E$782,СВЦЭМ!$A$39:$A$782,$A184,СВЦЭМ!$B$39:$B$782,V$155)+'СЕТ СН'!$F$12</f>
        <v>174.01272205000001</v>
      </c>
      <c r="W184" s="36">
        <f>SUMIFS(СВЦЭМ!$E$39:$E$782,СВЦЭМ!$A$39:$A$782,$A184,СВЦЭМ!$B$39:$B$782,W$155)+'СЕТ СН'!$F$12</f>
        <v>175.35416512</v>
      </c>
      <c r="X184" s="36">
        <f>SUMIFS(СВЦЭМ!$E$39:$E$782,СВЦЭМ!$A$39:$A$782,$A184,СВЦЭМ!$B$39:$B$782,X$155)+'СЕТ СН'!$F$12</f>
        <v>179.74736098</v>
      </c>
      <c r="Y184" s="36">
        <f>SUMIFS(СВЦЭМ!$E$39:$E$782,СВЦЭМ!$A$39:$A$782,$A184,СВЦЭМ!$B$39:$B$782,Y$155)+'СЕТ СН'!$F$12</f>
        <v>191.68703982</v>
      </c>
    </row>
    <row r="185" spans="1:27" ht="15.75" x14ac:dyDescent="0.2">
      <c r="A185" s="35">
        <f t="shared" si="4"/>
        <v>44316</v>
      </c>
      <c r="B185" s="36">
        <f>SUMIFS(СВЦЭМ!$E$39:$E$782,СВЦЭМ!$A$39:$A$782,$A185,СВЦЭМ!$B$39:$B$782,B$155)+'СЕТ СН'!$F$12</f>
        <v>202.02789845999999</v>
      </c>
      <c r="C185" s="36">
        <f>SUMIFS(СВЦЭМ!$E$39:$E$782,СВЦЭМ!$A$39:$A$782,$A185,СВЦЭМ!$B$39:$B$782,C$155)+'СЕТ СН'!$F$12</f>
        <v>217.08541686000001</v>
      </c>
      <c r="D185" s="36">
        <f>SUMIFS(СВЦЭМ!$E$39:$E$782,СВЦЭМ!$A$39:$A$782,$A185,СВЦЭМ!$B$39:$B$782,D$155)+'СЕТ СН'!$F$12</f>
        <v>221.16225381000001</v>
      </c>
      <c r="E185" s="36">
        <f>SUMIFS(СВЦЭМ!$E$39:$E$782,СВЦЭМ!$A$39:$A$782,$A185,СВЦЭМ!$B$39:$B$782,E$155)+'СЕТ СН'!$F$12</f>
        <v>220.32520607000001</v>
      </c>
      <c r="F185" s="36">
        <f>SUMIFS(СВЦЭМ!$E$39:$E$782,СВЦЭМ!$A$39:$A$782,$A185,СВЦЭМ!$B$39:$B$782,F$155)+'СЕТ СН'!$F$12</f>
        <v>222.5515686</v>
      </c>
      <c r="G185" s="36">
        <f>SUMIFS(СВЦЭМ!$E$39:$E$782,СВЦЭМ!$A$39:$A$782,$A185,СВЦЭМ!$B$39:$B$782,G$155)+'СЕТ СН'!$F$12</f>
        <v>225.65570713</v>
      </c>
      <c r="H185" s="36">
        <f>SUMIFS(СВЦЭМ!$E$39:$E$782,СВЦЭМ!$A$39:$A$782,$A185,СВЦЭМ!$B$39:$B$782,H$155)+'СЕТ СН'!$F$12</f>
        <v>226.26047324999999</v>
      </c>
      <c r="I185" s="36">
        <f>SUMIFS(СВЦЭМ!$E$39:$E$782,СВЦЭМ!$A$39:$A$782,$A185,СВЦЭМ!$B$39:$B$782,I$155)+'СЕТ СН'!$F$12</f>
        <v>212.03401147</v>
      </c>
      <c r="J185" s="36">
        <f>SUMIFS(СВЦЭМ!$E$39:$E$782,СВЦЭМ!$A$39:$A$782,$A185,СВЦЭМ!$B$39:$B$782,J$155)+'СЕТ СН'!$F$12</f>
        <v>199.54957827000001</v>
      </c>
      <c r="K185" s="36">
        <f>SUMIFS(СВЦЭМ!$E$39:$E$782,СВЦЭМ!$A$39:$A$782,$A185,СВЦЭМ!$B$39:$B$782,K$155)+'СЕТ СН'!$F$12</f>
        <v>193.20071704</v>
      </c>
      <c r="L185" s="36">
        <f>SUMIFS(СВЦЭМ!$E$39:$E$782,СВЦЭМ!$A$39:$A$782,$A185,СВЦЭМ!$B$39:$B$782,L$155)+'СЕТ СН'!$F$12</f>
        <v>188.66160600000001</v>
      </c>
      <c r="M185" s="36">
        <f>SUMIFS(СВЦЭМ!$E$39:$E$782,СВЦЭМ!$A$39:$A$782,$A185,СВЦЭМ!$B$39:$B$782,M$155)+'СЕТ СН'!$F$12</f>
        <v>190.12768998000001</v>
      </c>
      <c r="N185" s="36">
        <f>SUMIFS(СВЦЭМ!$E$39:$E$782,СВЦЭМ!$A$39:$A$782,$A185,СВЦЭМ!$B$39:$B$782,N$155)+'СЕТ СН'!$F$12</f>
        <v>201.66943405999999</v>
      </c>
      <c r="O185" s="36">
        <f>SUMIFS(СВЦЭМ!$E$39:$E$782,СВЦЭМ!$A$39:$A$782,$A185,СВЦЭМ!$B$39:$B$782,O$155)+'СЕТ СН'!$F$12</f>
        <v>208.93745892999999</v>
      </c>
      <c r="P185" s="36">
        <f>SUMIFS(СВЦЭМ!$E$39:$E$782,СВЦЭМ!$A$39:$A$782,$A185,СВЦЭМ!$B$39:$B$782,P$155)+'СЕТ СН'!$F$12</f>
        <v>213.68912847000001</v>
      </c>
      <c r="Q185" s="36">
        <f>SUMIFS(СВЦЭМ!$E$39:$E$782,СВЦЭМ!$A$39:$A$782,$A185,СВЦЭМ!$B$39:$B$782,Q$155)+'СЕТ СН'!$F$12</f>
        <v>212.68083272999999</v>
      </c>
      <c r="R185" s="36">
        <f>SUMIFS(СВЦЭМ!$E$39:$E$782,СВЦЭМ!$A$39:$A$782,$A185,СВЦЭМ!$B$39:$B$782,R$155)+'СЕТ СН'!$F$12</f>
        <v>210.96482859</v>
      </c>
      <c r="S185" s="36">
        <f>SUMIFS(СВЦЭМ!$E$39:$E$782,СВЦЭМ!$A$39:$A$782,$A185,СВЦЭМ!$B$39:$B$782,S$155)+'СЕТ СН'!$F$12</f>
        <v>209.26541763</v>
      </c>
      <c r="T185" s="36">
        <f>SUMIFS(СВЦЭМ!$E$39:$E$782,СВЦЭМ!$A$39:$A$782,$A185,СВЦЭМ!$B$39:$B$782,T$155)+'СЕТ СН'!$F$12</f>
        <v>192.43340821000001</v>
      </c>
      <c r="U185" s="36">
        <f>SUMIFS(СВЦЭМ!$E$39:$E$782,СВЦЭМ!$A$39:$A$782,$A185,СВЦЭМ!$B$39:$B$782,U$155)+'СЕТ СН'!$F$12</f>
        <v>177.65786249000001</v>
      </c>
      <c r="V185" s="36">
        <f>SUMIFS(СВЦЭМ!$E$39:$E$782,СВЦЭМ!$A$39:$A$782,$A185,СВЦЭМ!$B$39:$B$782,V$155)+'СЕТ СН'!$F$12</f>
        <v>172.08844058</v>
      </c>
      <c r="W185" s="36">
        <f>SUMIFS(СВЦЭМ!$E$39:$E$782,СВЦЭМ!$A$39:$A$782,$A185,СВЦЭМ!$B$39:$B$782,W$155)+'СЕТ СН'!$F$12</f>
        <v>173.29622592999999</v>
      </c>
      <c r="X185" s="36">
        <f>SUMIFS(СВЦЭМ!$E$39:$E$782,СВЦЭМ!$A$39:$A$782,$A185,СВЦЭМ!$B$39:$B$782,X$155)+'СЕТ СН'!$F$12</f>
        <v>180.60860733000001</v>
      </c>
      <c r="Y185" s="36">
        <f>SUMIFS(СВЦЭМ!$E$39:$E$782,СВЦЭМ!$A$39:$A$782,$A185,СВЦЭМ!$B$39:$B$782,Y$155)+'СЕТ СН'!$F$12</f>
        <v>195.15908146999999</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107</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01.04.2021</v>
      </c>
      <c r="B191" s="36">
        <f>SUMIFS(СВЦЭМ!$F$39:$F$782,СВЦЭМ!$A$39:$A$782,$A191,СВЦЭМ!$B$39:$B$782,B$190)+'СЕТ СН'!$F$12</f>
        <v>193.20843349</v>
      </c>
      <c r="C191" s="36">
        <f>SUMIFS(СВЦЭМ!$F$39:$F$782,СВЦЭМ!$A$39:$A$782,$A191,СВЦЭМ!$B$39:$B$782,C$190)+'СЕТ СН'!$F$12</f>
        <v>207.63649258999999</v>
      </c>
      <c r="D191" s="36">
        <f>SUMIFS(СВЦЭМ!$F$39:$F$782,СВЦЭМ!$A$39:$A$782,$A191,СВЦЭМ!$B$39:$B$782,D$190)+'СЕТ СН'!$F$12</f>
        <v>215.52438003</v>
      </c>
      <c r="E191" s="36">
        <f>SUMIFS(СВЦЭМ!$F$39:$F$782,СВЦЭМ!$A$39:$A$782,$A191,СВЦЭМ!$B$39:$B$782,E$190)+'СЕТ СН'!$F$12</f>
        <v>215.49362410000001</v>
      </c>
      <c r="F191" s="36">
        <f>SUMIFS(СВЦЭМ!$F$39:$F$782,СВЦЭМ!$A$39:$A$782,$A191,СВЦЭМ!$B$39:$B$782,F$190)+'СЕТ СН'!$F$12</f>
        <v>214.66508567</v>
      </c>
      <c r="G191" s="36">
        <f>SUMIFS(СВЦЭМ!$F$39:$F$782,СВЦЭМ!$A$39:$A$782,$A191,СВЦЭМ!$B$39:$B$782,G$190)+'СЕТ СН'!$F$12</f>
        <v>213.04250114999999</v>
      </c>
      <c r="H191" s="36">
        <f>SUMIFS(СВЦЭМ!$F$39:$F$782,СВЦЭМ!$A$39:$A$782,$A191,СВЦЭМ!$B$39:$B$782,H$190)+'СЕТ СН'!$F$12</f>
        <v>202.15809535</v>
      </c>
      <c r="I191" s="36">
        <f>SUMIFS(СВЦЭМ!$F$39:$F$782,СВЦЭМ!$A$39:$A$782,$A191,СВЦЭМ!$B$39:$B$782,I$190)+'СЕТ СН'!$F$12</f>
        <v>196.38634045000001</v>
      </c>
      <c r="J191" s="36">
        <f>SUMIFS(СВЦЭМ!$F$39:$F$782,СВЦЭМ!$A$39:$A$782,$A191,СВЦЭМ!$B$39:$B$782,J$190)+'СЕТ СН'!$F$12</f>
        <v>188.46077794000001</v>
      </c>
      <c r="K191" s="36">
        <f>SUMIFS(СВЦЭМ!$F$39:$F$782,СВЦЭМ!$A$39:$A$782,$A191,СВЦЭМ!$B$39:$B$782,K$190)+'СЕТ СН'!$F$12</f>
        <v>175.78728323000001</v>
      </c>
      <c r="L191" s="36">
        <f>SUMIFS(СВЦЭМ!$F$39:$F$782,СВЦЭМ!$A$39:$A$782,$A191,СВЦЭМ!$B$39:$B$782,L$190)+'СЕТ СН'!$F$12</f>
        <v>175.72879949</v>
      </c>
      <c r="M191" s="36">
        <f>SUMIFS(СВЦЭМ!$F$39:$F$782,СВЦЭМ!$A$39:$A$782,$A191,СВЦЭМ!$B$39:$B$782,M$190)+'СЕТ СН'!$F$12</f>
        <v>176.40085787999999</v>
      </c>
      <c r="N191" s="36">
        <f>SUMIFS(СВЦЭМ!$F$39:$F$782,СВЦЭМ!$A$39:$A$782,$A191,СВЦЭМ!$B$39:$B$782,N$190)+'СЕТ СН'!$F$12</f>
        <v>181.42914113</v>
      </c>
      <c r="O191" s="36">
        <f>SUMIFS(СВЦЭМ!$F$39:$F$782,СВЦЭМ!$A$39:$A$782,$A191,СВЦЭМ!$B$39:$B$782,O$190)+'СЕТ СН'!$F$12</f>
        <v>188.43615693999999</v>
      </c>
      <c r="P191" s="36">
        <f>SUMIFS(СВЦЭМ!$F$39:$F$782,СВЦЭМ!$A$39:$A$782,$A191,СВЦЭМ!$B$39:$B$782,P$190)+'СЕТ СН'!$F$12</f>
        <v>196.53858339999999</v>
      </c>
      <c r="Q191" s="36">
        <f>SUMIFS(СВЦЭМ!$F$39:$F$782,СВЦЭМ!$A$39:$A$782,$A191,СВЦЭМ!$B$39:$B$782,Q$190)+'СЕТ СН'!$F$12</f>
        <v>201.20975213</v>
      </c>
      <c r="R191" s="36">
        <f>SUMIFS(СВЦЭМ!$F$39:$F$782,СВЦЭМ!$A$39:$A$782,$A191,СВЦЭМ!$B$39:$B$782,R$190)+'СЕТ СН'!$F$12</f>
        <v>198.77737365999999</v>
      </c>
      <c r="S191" s="36">
        <f>SUMIFS(СВЦЭМ!$F$39:$F$782,СВЦЭМ!$A$39:$A$782,$A191,СВЦЭМ!$B$39:$B$782,S$190)+'СЕТ СН'!$F$12</f>
        <v>195.40664863999999</v>
      </c>
      <c r="T191" s="36">
        <f>SUMIFS(СВЦЭМ!$F$39:$F$782,СВЦЭМ!$A$39:$A$782,$A191,СВЦЭМ!$B$39:$B$782,T$190)+'СЕТ СН'!$F$12</f>
        <v>188.96245698999999</v>
      </c>
      <c r="U191" s="36">
        <f>SUMIFS(СВЦЭМ!$F$39:$F$782,СВЦЭМ!$A$39:$A$782,$A191,СВЦЭМ!$B$39:$B$782,U$190)+'СЕТ СН'!$F$12</f>
        <v>176.54427343</v>
      </c>
      <c r="V191" s="36">
        <f>SUMIFS(СВЦЭМ!$F$39:$F$782,СВЦЭМ!$A$39:$A$782,$A191,СВЦЭМ!$B$39:$B$782,V$190)+'СЕТ СН'!$F$12</f>
        <v>170.18876510000001</v>
      </c>
      <c r="W191" s="36">
        <f>SUMIFS(СВЦЭМ!$F$39:$F$782,СВЦЭМ!$A$39:$A$782,$A191,СВЦЭМ!$B$39:$B$782,W$190)+'СЕТ СН'!$F$12</f>
        <v>168.30509075000001</v>
      </c>
      <c r="X191" s="36">
        <f>SUMIFS(СВЦЭМ!$F$39:$F$782,СВЦЭМ!$A$39:$A$782,$A191,СВЦЭМ!$B$39:$B$782,X$190)+'СЕТ СН'!$F$12</f>
        <v>171.72840296999999</v>
      </c>
      <c r="Y191" s="36">
        <f>SUMIFS(СВЦЭМ!$F$39:$F$782,СВЦЭМ!$A$39:$A$782,$A191,СВЦЭМ!$B$39:$B$782,Y$190)+'СЕТ СН'!$F$12</f>
        <v>175.33525911999999</v>
      </c>
      <c r="AA191" s="45"/>
    </row>
    <row r="192" spans="1:27" ht="15.75" x14ac:dyDescent="0.2">
      <c r="A192" s="35">
        <f>A191+1</f>
        <v>44288</v>
      </c>
      <c r="B192" s="36">
        <f>SUMIFS(СВЦЭМ!$F$39:$F$782,СВЦЭМ!$A$39:$A$782,$A192,СВЦЭМ!$B$39:$B$782,B$190)+'СЕТ СН'!$F$12</f>
        <v>187.08096714999999</v>
      </c>
      <c r="C192" s="36">
        <f>SUMIFS(СВЦЭМ!$F$39:$F$782,СВЦЭМ!$A$39:$A$782,$A192,СВЦЭМ!$B$39:$B$782,C$190)+'СЕТ СН'!$F$12</f>
        <v>196.91967513</v>
      </c>
      <c r="D192" s="36">
        <f>SUMIFS(СВЦЭМ!$F$39:$F$782,СВЦЭМ!$A$39:$A$782,$A192,СВЦЭМ!$B$39:$B$782,D$190)+'СЕТ СН'!$F$12</f>
        <v>205.44790366999999</v>
      </c>
      <c r="E192" s="36">
        <f>SUMIFS(СВЦЭМ!$F$39:$F$782,СВЦЭМ!$A$39:$A$782,$A192,СВЦЭМ!$B$39:$B$782,E$190)+'СЕТ СН'!$F$12</f>
        <v>207.67092428000001</v>
      </c>
      <c r="F192" s="36">
        <f>SUMIFS(СВЦЭМ!$F$39:$F$782,СВЦЭМ!$A$39:$A$782,$A192,СВЦЭМ!$B$39:$B$782,F$190)+'СЕТ СН'!$F$12</f>
        <v>206.35256085</v>
      </c>
      <c r="G192" s="36">
        <f>SUMIFS(СВЦЭМ!$F$39:$F$782,СВЦЭМ!$A$39:$A$782,$A192,СВЦЭМ!$B$39:$B$782,G$190)+'СЕТ СН'!$F$12</f>
        <v>201.13275121999999</v>
      </c>
      <c r="H192" s="36">
        <f>SUMIFS(СВЦЭМ!$F$39:$F$782,СВЦЭМ!$A$39:$A$782,$A192,СВЦЭМ!$B$39:$B$782,H$190)+'СЕТ СН'!$F$12</f>
        <v>195.10212565</v>
      </c>
      <c r="I192" s="36">
        <f>SUMIFS(СВЦЭМ!$F$39:$F$782,СВЦЭМ!$A$39:$A$782,$A192,СВЦЭМ!$B$39:$B$782,I$190)+'СЕТ СН'!$F$12</f>
        <v>190.03425938000001</v>
      </c>
      <c r="J192" s="36">
        <f>SUMIFS(СВЦЭМ!$F$39:$F$782,СВЦЭМ!$A$39:$A$782,$A192,СВЦЭМ!$B$39:$B$782,J$190)+'СЕТ СН'!$F$12</f>
        <v>183.13909724999999</v>
      </c>
      <c r="K192" s="36">
        <f>SUMIFS(СВЦЭМ!$F$39:$F$782,СВЦЭМ!$A$39:$A$782,$A192,СВЦЭМ!$B$39:$B$782,K$190)+'СЕТ СН'!$F$12</f>
        <v>178.25179854000001</v>
      </c>
      <c r="L192" s="36">
        <f>SUMIFS(СВЦЭМ!$F$39:$F$782,СВЦЭМ!$A$39:$A$782,$A192,СВЦЭМ!$B$39:$B$782,L$190)+'СЕТ СН'!$F$12</f>
        <v>181.4931656</v>
      </c>
      <c r="M192" s="36">
        <f>SUMIFS(СВЦЭМ!$F$39:$F$782,СВЦЭМ!$A$39:$A$782,$A192,СВЦЭМ!$B$39:$B$782,M$190)+'СЕТ СН'!$F$12</f>
        <v>179.22159411999999</v>
      </c>
      <c r="N192" s="36">
        <f>SUMIFS(СВЦЭМ!$F$39:$F$782,СВЦЭМ!$A$39:$A$782,$A192,СВЦЭМ!$B$39:$B$782,N$190)+'СЕТ СН'!$F$12</f>
        <v>184.53540842999999</v>
      </c>
      <c r="O192" s="36">
        <f>SUMIFS(СВЦЭМ!$F$39:$F$782,СВЦЭМ!$A$39:$A$782,$A192,СВЦЭМ!$B$39:$B$782,O$190)+'СЕТ СН'!$F$12</f>
        <v>190.84436464000001</v>
      </c>
      <c r="P192" s="36">
        <f>SUMIFS(СВЦЭМ!$F$39:$F$782,СВЦЭМ!$A$39:$A$782,$A192,СВЦЭМ!$B$39:$B$782,P$190)+'СЕТ СН'!$F$12</f>
        <v>199.04780958000001</v>
      </c>
      <c r="Q192" s="36">
        <f>SUMIFS(СВЦЭМ!$F$39:$F$782,СВЦЭМ!$A$39:$A$782,$A192,СВЦЭМ!$B$39:$B$782,Q$190)+'СЕТ СН'!$F$12</f>
        <v>202.13187465999999</v>
      </c>
      <c r="R192" s="36">
        <f>SUMIFS(СВЦЭМ!$F$39:$F$782,СВЦЭМ!$A$39:$A$782,$A192,СВЦЭМ!$B$39:$B$782,R$190)+'СЕТ СН'!$F$12</f>
        <v>202.52741387</v>
      </c>
      <c r="S192" s="36">
        <f>SUMIFS(СВЦЭМ!$F$39:$F$782,СВЦЭМ!$A$39:$A$782,$A192,СВЦЭМ!$B$39:$B$782,S$190)+'СЕТ СН'!$F$12</f>
        <v>201.47510337</v>
      </c>
      <c r="T192" s="36">
        <f>SUMIFS(СВЦЭМ!$F$39:$F$782,СВЦЭМ!$A$39:$A$782,$A192,СВЦЭМ!$B$39:$B$782,T$190)+'СЕТ СН'!$F$12</f>
        <v>190.29910532</v>
      </c>
      <c r="U192" s="36">
        <f>SUMIFS(СВЦЭМ!$F$39:$F$782,СВЦЭМ!$A$39:$A$782,$A192,СВЦЭМ!$B$39:$B$782,U$190)+'СЕТ СН'!$F$12</f>
        <v>177.26847149</v>
      </c>
      <c r="V192" s="36">
        <f>SUMIFS(СВЦЭМ!$F$39:$F$782,СВЦЭМ!$A$39:$A$782,$A192,СВЦЭМ!$B$39:$B$782,V$190)+'СЕТ СН'!$F$12</f>
        <v>170.85186021000001</v>
      </c>
      <c r="W192" s="36">
        <f>SUMIFS(СВЦЭМ!$F$39:$F$782,СВЦЭМ!$A$39:$A$782,$A192,СВЦЭМ!$B$39:$B$782,W$190)+'СЕТ СН'!$F$12</f>
        <v>170.61128531</v>
      </c>
      <c r="X192" s="36">
        <f>SUMIFS(СВЦЭМ!$F$39:$F$782,СВЦЭМ!$A$39:$A$782,$A192,СВЦЭМ!$B$39:$B$782,X$190)+'СЕТ СН'!$F$12</f>
        <v>175.47615414000001</v>
      </c>
      <c r="Y192" s="36">
        <f>SUMIFS(СВЦЭМ!$F$39:$F$782,СВЦЭМ!$A$39:$A$782,$A192,СВЦЭМ!$B$39:$B$782,Y$190)+'СЕТ СН'!$F$12</f>
        <v>183.6674429</v>
      </c>
    </row>
    <row r="193" spans="1:25" ht="15.75" x14ac:dyDescent="0.2">
      <c r="A193" s="35">
        <f t="shared" ref="A193:A221" si="5">A192+1</f>
        <v>44289</v>
      </c>
      <c r="B193" s="36">
        <f>SUMIFS(СВЦЭМ!$F$39:$F$782,СВЦЭМ!$A$39:$A$782,$A193,СВЦЭМ!$B$39:$B$782,B$190)+'СЕТ СН'!$F$12</f>
        <v>200.1844566</v>
      </c>
      <c r="C193" s="36">
        <f>SUMIFS(СВЦЭМ!$F$39:$F$782,СВЦЭМ!$A$39:$A$782,$A193,СВЦЭМ!$B$39:$B$782,C$190)+'СЕТ СН'!$F$12</f>
        <v>209.92688135</v>
      </c>
      <c r="D193" s="36">
        <f>SUMIFS(СВЦЭМ!$F$39:$F$782,СВЦЭМ!$A$39:$A$782,$A193,СВЦЭМ!$B$39:$B$782,D$190)+'СЕТ СН'!$F$12</f>
        <v>216.21417312</v>
      </c>
      <c r="E193" s="36">
        <f>SUMIFS(СВЦЭМ!$F$39:$F$782,СВЦЭМ!$A$39:$A$782,$A193,СВЦЭМ!$B$39:$B$782,E$190)+'СЕТ СН'!$F$12</f>
        <v>213.75483227000001</v>
      </c>
      <c r="F193" s="36">
        <f>SUMIFS(СВЦЭМ!$F$39:$F$782,СВЦЭМ!$A$39:$A$782,$A193,СВЦЭМ!$B$39:$B$782,F$190)+'СЕТ СН'!$F$12</f>
        <v>216.49193951000001</v>
      </c>
      <c r="G193" s="36">
        <f>SUMIFS(СВЦЭМ!$F$39:$F$782,СВЦЭМ!$A$39:$A$782,$A193,СВЦЭМ!$B$39:$B$782,G$190)+'СЕТ СН'!$F$12</f>
        <v>214.15769908999999</v>
      </c>
      <c r="H193" s="36">
        <f>SUMIFS(СВЦЭМ!$F$39:$F$782,СВЦЭМ!$A$39:$A$782,$A193,СВЦЭМ!$B$39:$B$782,H$190)+'СЕТ СН'!$F$12</f>
        <v>198.98569612</v>
      </c>
      <c r="I193" s="36">
        <f>SUMIFS(СВЦЭМ!$F$39:$F$782,СВЦЭМ!$A$39:$A$782,$A193,СВЦЭМ!$B$39:$B$782,I$190)+'СЕТ СН'!$F$12</f>
        <v>192.80247546999999</v>
      </c>
      <c r="J193" s="36">
        <f>SUMIFS(СВЦЭМ!$F$39:$F$782,СВЦЭМ!$A$39:$A$782,$A193,СВЦЭМ!$B$39:$B$782,J$190)+'СЕТ СН'!$F$12</f>
        <v>181.96916193000001</v>
      </c>
      <c r="K193" s="36">
        <f>SUMIFS(СВЦЭМ!$F$39:$F$782,СВЦЭМ!$A$39:$A$782,$A193,СВЦЭМ!$B$39:$B$782,K$190)+'СЕТ СН'!$F$12</f>
        <v>171.56262677000001</v>
      </c>
      <c r="L193" s="36">
        <f>SUMIFS(СВЦЭМ!$F$39:$F$782,СВЦЭМ!$A$39:$A$782,$A193,СВЦЭМ!$B$39:$B$782,L$190)+'СЕТ СН'!$F$12</f>
        <v>173.06980318999999</v>
      </c>
      <c r="M193" s="36">
        <f>SUMIFS(СВЦЭМ!$F$39:$F$782,СВЦЭМ!$A$39:$A$782,$A193,СВЦЭМ!$B$39:$B$782,M$190)+'СЕТ СН'!$F$12</f>
        <v>175.06439470999999</v>
      </c>
      <c r="N193" s="36">
        <f>SUMIFS(СВЦЭМ!$F$39:$F$782,СВЦЭМ!$A$39:$A$782,$A193,СВЦЭМ!$B$39:$B$782,N$190)+'СЕТ СН'!$F$12</f>
        <v>181.24201596</v>
      </c>
      <c r="O193" s="36">
        <f>SUMIFS(СВЦЭМ!$F$39:$F$782,СВЦЭМ!$A$39:$A$782,$A193,СВЦЭМ!$B$39:$B$782,O$190)+'СЕТ СН'!$F$12</f>
        <v>188.93971540999999</v>
      </c>
      <c r="P193" s="36">
        <f>SUMIFS(СВЦЭМ!$F$39:$F$782,СВЦЭМ!$A$39:$A$782,$A193,СВЦЭМ!$B$39:$B$782,P$190)+'СЕТ СН'!$F$12</f>
        <v>198.59923752</v>
      </c>
      <c r="Q193" s="36">
        <f>SUMIFS(СВЦЭМ!$F$39:$F$782,СВЦЭМ!$A$39:$A$782,$A193,СВЦЭМ!$B$39:$B$782,Q$190)+'СЕТ СН'!$F$12</f>
        <v>202.77166837999999</v>
      </c>
      <c r="R193" s="36">
        <f>SUMIFS(СВЦЭМ!$F$39:$F$782,СВЦЭМ!$A$39:$A$782,$A193,СВЦЭМ!$B$39:$B$782,R$190)+'СЕТ СН'!$F$12</f>
        <v>200.91935937</v>
      </c>
      <c r="S193" s="36">
        <f>SUMIFS(СВЦЭМ!$F$39:$F$782,СВЦЭМ!$A$39:$A$782,$A193,СВЦЭМ!$B$39:$B$782,S$190)+'СЕТ СН'!$F$12</f>
        <v>197.51988107</v>
      </c>
      <c r="T193" s="36">
        <f>SUMIFS(СВЦЭМ!$F$39:$F$782,СВЦЭМ!$A$39:$A$782,$A193,СВЦЭМ!$B$39:$B$782,T$190)+'СЕТ СН'!$F$12</f>
        <v>183.13520653</v>
      </c>
      <c r="U193" s="36">
        <f>SUMIFS(СВЦЭМ!$F$39:$F$782,СВЦЭМ!$A$39:$A$782,$A193,СВЦЭМ!$B$39:$B$782,U$190)+'СЕТ СН'!$F$12</f>
        <v>168.75864908</v>
      </c>
      <c r="V193" s="36">
        <f>SUMIFS(СВЦЭМ!$F$39:$F$782,СВЦЭМ!$A$39:$A$782,$A193,СВЦЭМ!$B$39:$B$782,V$190)+'СЕТ СН'!$F$12</f>
        <v>164.30263069</v>
      </c>
      <c r="W193" s="36">
        <f>SUMIFS(СВЦЭМ!$F$39:$F$782,СВЦЭМ!$A$39:$A$782,$A193,СВЦЭМ!$B$39:$B$782,W$190)+'СЕТ СН'!$F$12</f>
        <v>163.59047515</v>
      </c>
      <c r="X193" s="36">
        <f>SUMIFS(СВЦЭМ!$F$39:$F$782,СВЦЭМ!$A$39:$A$782,$A193,СВЦЭМ!$B$39:$B$782,X$190)+'СЕТ СН'!$F$12</f>
        <v>167.97389508000001</v>
      </c>
      <c r="Y193" s="36">
        <f>SUMIFS(СВЦЭМ!$F$39:$F$782,СВЦЭМ!$A$39:$A$782,$A193,СВЦЭМ!$B$39:$B$782,Y$190)+'СЕТ СН'!$F$12</f>
        <v>177.47584451</v>
      </c>
    </row>
    <row r="194" spans="1:25" ht="15.75" x14ac:dyDescent="0.2">
      <c r="A194" s="35">
        <f t="shared" si="5"/>
        <v>44290</v>
      </c>
      <c r="B194" s="36">
        <f>SUMIFS(СВЦЭМ!$F$39:$F$782,СВЦЭМ!$A$39:$A$782,$A194,СВЦЭМ!$B$39:$B$782,B$190)+'СЕТ СН'!$F$12</f>
        <v>190.84319873999999</v>
      </c>
      <c r="C194" s="36">
        <f>SUMIFS(СВЦЭМ!$F$39:$F$782,СВЦЭМ!$A$39:$A$782,$A194,СВЦЭМ!$B$39:$B$782,C$190)+'СЕТ СН'!$F$12</f>
        <v>205.23289783000001</v>
      </c>
      <c r="D194" s="36">
        <f>SUMIFS(СВЦЭМ!$F$39:$F$782,СВЦЭМ!$A$39:$A$782,$A194,СВЦЭМ!$B$39:$B$782,D$190)+'СЕТ СН'!$F$12</f>
        <v>213.14695363999999</v>
      </c>
      <c r="E194" s="36">
        <f>SUMIFS(СВЦЭМ!$F$39:$F$782,СВЦЭМ!$A$39:$A$782,$A194,СВЦЭМ!$B$39:$B$782,E$190)+'СЕТ СН'!$F$12</f>
        <v>214.41536819999999</v>
      </c>
      <c r="F194" s="36">
        <f>SUMIFS(СВЦЭМ!$F$39:$F$782,СВЦЭМ!$A$39:$A$782,$A194,СВЦЭМ!$B$39:$B$782,F$190)+'СЕТ СН'!$F$12</f>
        <v>216.53254335</v>
      </c>
      <c r="G194" s="36">
        <f>SUMIFS(СВЦЭМ!$F$39:$F$782,СВЦЭМ!$A$39:$A$782,$A194,СВЦЭМ!$B$39:$B$782,G$190)+'СЕТ СН'!$F$12</f>
        <v>214.91372552999999</v>
      </c>
      <c r="H194" s="36">
        <f>SUMIFS(СВЦЭМ!$F$39:$F$782,СВЦЭМ!$A$39:$A$782,$A194,СВЦЭМ!$B$39:$B$782,H$190)+'СЕТ СН'!$F$12</f>
        <v>211.50102927</v>
      </c>
      <c r="I194" s="36">
        <f>SUMIFS(СВЦЭМ!$F$39:$F$782,СВЦЭМ!$A$39:$A$782,$A194,СВЦЭМ!$B$39:$B$782,I$190)+'СЕТ СН'!$F$12</f>
        <v>200.87196768000001</v>
      </c>
      <c r="J194" s="36">
        <f>SUMIFS(СВЦЭМ!$F$39:$F$782,СВЦЭМ!$A$39:$A$782,$A194,СВЦЭМ!$B$39:$B$782,J$190)+'СЕТ СН'!$F$12</f>
        <v>187.20057943</v>
      </c>
      <c r="K194" s="36">
        <f>SUMIFS(СВЦЭМ!$F$39:$F$782,СВЦЭМ!$A$39:$A$782,$A194,СВЦЭМ!$B$39:$B$782,K$190)+'СЕТ СН'!$F$12</f>
        <v>174.65530910000001</v>
      </c>
      <c r="L194" s="36">
        <f>SUMIFS(СВЦЭМ!$F$39:$F$782,СВЦЭМ!$A$39:$A$782,$A194,СВЦЭМ!$B$39:$B$782,L$190)+'СЕТ СН'!$F$12</f>
        <v>171.3613995</v>
      </c>
      <c r="M194" s="36">
        <f>SUMIFS(СВЦЭМ!$F$39:$F$782,СВЦЭМ!$A$39:$A$782,$A194,СВЦЭМ!$B$39:$B$782,M$190)+'СЕТ СН'!$F$12</f>
        <v>172.37958696999999</v>
      </c>
      <c r="N194" s="36">
        <f>SUMIFS(СВЦЭМ!$F$39:$F$782,СВЦЭМ!$A$39:$A$782,$A194,СВЦЭМ!$B$39:$B$782,N$190)+'СЕТ СН'!$F$12</f>
        <v>176.21805079999999</v>
      </c>
      <c r="O194" s="36">
        <f>SUMIFS(СВЦЭМ!$F$39:$F$782,СВЦЭМ!$A$39:$A$782,$A194,СВЦЭМ!$B$39:$B$782,O$190)+'СЕТ СН'!$F$12</f>
        <v>182.40139680999999</v>
      </c>
      <c r="P194" s="36">
        <f>SUMIFS(СВЦЭМ!$F$39:$F$782,СВЦЭМ!$A$39:$A$782,$A194,СВЦЭМ!$B$39:$B$782,P$190)+'СЕТ СН'!$F$12</f>
        <v>191.87114647999999</v>
      </c>
      <c r="Q194" s="36">
        <f>SUMIFS(СВЦЭМ!$F$39:$F$782,СВЦЭМ!$A$39:$A$782,$A194,СВЦЭМ!$B$39:$B$782,Q$190)+'СЕТ СН'!$F$12</f>
        <v>197.28890702999999</v>
      </c>
      <c r="R194" s="36">
        <f>SUMIFS(СВЦЭМ!$F$39:$F$782,СВЦЭМ!$A$39:$A$782,$A194,СВЦЭМ!$B$39:$B$782,R$190)+'СЕТ СН'!$F$12</f>
        <v>195.96637711</v>
      </c>
      <c r="S194" s="36">
        <f>SUMIFS(СВЦЭМ!$F$39:$F$782,СВЦЭМ!$A$39:$A$782,$A194,СВЦЭМ!$B$39:$B$782,S$190)+'СЕТ СН'!$F$12</f>
        <v>190.04758583</v>
      </c>
      <c r="T194" s="36">
        <f>SUMIFS(СВЦЭМ!$F$39:$F$782,СВЦЭМ!$A$39:$A$782,$A194,СВЦЭМ!$B$39:$B$782,T$190)+'СЕТ СН'!$F$12</f>
        <v>173.20054508999999</v>
      </c>
      <c r="U194" s="36">
        <f>SUMIFS(СВЦЭМ!$F$39:$F$782,СВЦЭМ!$A$39:$A$782,$A194,СВЦЭМ!$B$39:$B$782,U$190)+'СЕТ СН'!$F$12</f>
        <v>159.98021094999999</v>
      </c>
      <c r="V194" s="36">
        <f>SUMIFS(СВЦЭМ!$F$39:$F$782,СВЦЭМ!$A$39:$A$782,$A194,СВЦЭМ!$B$39:$B$782,V$190)+'СЕТ СН'!$F$12</f>
        <v>159.08435574999999</v>
      </c>
      <c r="W194" s="36">
        <f>SUMIFS(СВЦЭМ!$F$39:$F$782,СВЦЭМ!$A$39:$A$782,$A194,СВЦЭМ!$B$39:$B$782,W$190)+'СЕТ СН'!$F$12</f>
        <v>161.52561317000001</v>
      </c>
      <c r="X194" s="36">
        <f>SUMIFS(СВЦЭМ!$F$39:$F$782,СВЦЭМ!$A$39:$A$782,$A194,СВЦЭМ!$B$39:$B$782,X$190)+'СЕТ СН'!$F$12</f>
        <v>165.95842078000001</v>
      </c>
      <c r="Y194" s="36">
        <f>SUMIFS(СВЦЭМ!$F$39:$F$782,СВЦЭМ!$A$39:$A$782,$A194,СВЦЭМ!$B$39:$B$782,Y$190)+'СЕТ СН'!$F$12</f>
        <v>174.65623794000001</v>
      </c>
    </row>
    <row r="195" spans="1:25" ht="15.75" x14ac:dyDescent="0.2">
      <c r="A195" s="35">
        <f t="shared" si="5"/>
        <v>44291</v>
      </c>
      <c r="B195" s="36">
        <f>SUMIFS(СВЦЭМ!$F$39:$F$782,СВЦЭМ!$A$39:$A$782,$A195,СВЦЭМ!$B$39:$B$782,B$190)+'СЕТ СН'!$F$12</f>
        <v>189.26581733</v>
      </c>
      <c r="C195" s="36">
        <f>SUMIFS(СВЦЭМ!$F$39:$F$782,СВЦЭМ!$A$39:$A$782,$A195,СВЦЭМ!$B$39:$B$782,C$190)+'СЕТ СН'!$F$12</f>
        <v>205.00445146000001</v>
      </c>
      <c r="D195" s="36">
        <f>SUMIFS(СВЦЭМ!$F$39:$F$782,СВЦЭМ!$A$39:$A$782,$A195,СВЦЭМ!$B$39:$B$782,D$190)+'СЕТ СН'!$F$12</f>
        <v>214.70934829999999</v>
      </c>
      <c r="E195" s="36">
        <f>SUMIFS(СВЦЭМ!$F$39:$F$782,СВЦЭМ!$A$39:$A$782,$A195,СВЦЭМ!$B$39:$B$782,E$190)+'СЕТ СН'!$F$12</f>
        <v>216.02693085000001</v>
      </c>
      <c r="F195" s="36">
        <f>SUMIFS(СВЦЭМ!$F$39:$F$782,СВЦЭМ!$A$39:$A$782,$A195,СВЦЭМ!$B$39:$B$782,F$190)+'СЕТ СН'!$F$12</f>
        <v>216.65309364000001</v>
      </c>
      <c r="G195" s="36">
        <f>SUMIFS(СВЦЭМ!$F$39:$F$782,СВЦЭМ!$A$39:$A$782,$A195,СВЦЭМ!$B$39:$B$782,G$190)+'СЕТ СН'!$F$12</f>
        <v>216.25362565</v>
      </c>
      <c r="H195" s="36">
        <f>SUMIFS(СВЦЭМ!$F$39:$F$782,СВЦЭМ!$A$39:$A$782,$A195,СВЦЭМ!$B$39:$B$782,H$190)+'СЕТ СН'!$F$12</f>
        <v>206.94335853000001</v>
      </c>
      <c r="I195" s="36">
        <f>SUMIFS(СВЦЭМ!$F$39:$F$782,СВЦЭМ!$A$39:$A$782,$A195,СВЦЭМ!$B$39:$B$782,I$190)+'СЕТ СН'!$F$12</f>
        <v>193.89297747000001</v>
      </c>
      <c r="J195" s="36">
        <f>SUMIFS(СВЦЭМ!$F$39:$F$782,СВЦЭМ!$A$39:$A$782,$A195,СВЦЭМ!$B$39:$B$782,J$190)+'СЕТ СН'!$F$12</f>
        <v>186.92532446000001</v>
      </c>
      <c r="K195" s="36">
        <f>SUMIFS(СВЦЭМ!$F$39:$F$782,СВЦЭМ!$A$39:$A$782,$A195,СВЦЭМ!$B$39:$B$782,K$190)+'СЕТ СН'!$F$12</f>
        <v>179.55552939</v>
      </c>
      <c r="L195" s="36">
        <f>SUMIFS(СВЦЭМ!$F$39:$F$782,СВЦЭМ!$A$39:$A$782,$A195,СВЦЭМ!$B$39:$B$782,L$190)+'СЕТ СН'!$F$12</f>
        <v>182.44096443999999</v>
      </c>
      <c r="M195" s="36">
        <f>SUMIFS(СВЦЭМ!$F$39:$F$782,СВЦЭМ!$A$39:$A$782,$A195,СВЦЭМ!$B$39:$B$782,M$190)+'СЕТ СН'!$F$12</f>
        <v>181.25282594999999</v>
      </c>
      <c r="N195" s="36">
        <f>SUMIFS(СВЦЭМ!$F$39:$F$782,СВЦЭМ!$A$39:$A$782,$A195,СВЦЭМ!$B$39:$B$782,N$190)+'СЕТ СН'!$F$12</f>
        <v>181.47527640000001</v>
      </c>
      <c r="O195" s="36">
        <f>SUMIFS(СВЦЭМ!$F$39:$F$782,СВЦЭМ!$A$39:$A$782,$A195,СВЦЭМ!$B$39:$B$782,O$190)+'СЕТ СН'!$F$12</f>
        <v>188.39276249</v>
      </c>
      <c r="P195" s="36">
        <f>SUMIFS(СВЦЭМ!$F$39:$F$782,СВЦЭМ!$A$39:$A$782,$A195,СВЦЭМ!$B$39:$B$782,P$190)+'СЕТ СН'!$F$12</f>
        <v>197.68039895000001</v>
      </c>
      <c r="Q195" s="36">
        <f>SUMIFS(СВЦЭМ!$F$39:$F$782,СВЦЭМ!$A$39:$A$782,$A195,СВЦЭМ!$B$39:$B$782,Q$190)+'СЕТ СН'!$F$12</f>
        <v>201.61667152000001</v>
      </c>
      <c r="R195" s="36">
        <f>SUMIFS(СВЦЭМ!$F$39:$F$782,СВЦЭМ!$A$39:$A$782,$A195,СВЦЭМ!$B$39:$B$782,R$190)+'СЕТ СН'!$F$12</f>
        <v>199.61580257</v>
      </c>
      <c r="S195" s="36">
        <f>SUMIFS(СВЦЭМ!$F$39:$F$782,СВЦЭМ!$A$39:$A$782,$A195,СВЦЭМ!$B$39:$B$782,S$190)+'СЕТ СН'!$F$12</f>
        <v>195.19477941</v>
      </c>
      <c r="T195" s="36">
        <f>SUMIFS(СВЦЭМ!$F$39:$F$782,СВЦЭМ!$A$39:$A$782,$A195,СВЦЭМ!$B$39:$B$782,T$190)+'СЕТ СН'!$F$12</f>
        <v>183.30396694999999</v>
      </c>
      <c r="U195" s="36">
        <f>SUMIFS(СВЦЭМ!$F$39:$F$782,СВЦЭМ!$A$39:$A$782,$A195,СВЦЭМ!$B$39:$B$782,U$190)+'СЕТ СН'!$F$12</f>
        <v>173.75453927000001</v>
      </c>
      <c r="V195" s="36">
        <f>SUMIFS(СВЦЭМ!$F$39:$F$782,СВЦЭМ!$A$39:$A$782,$A195,СВЦЭМ!$B$39:$B$782,V$190)+'СЕТ СН'!$F$12</f>
        <v>173.01945669</v>
      </c>
      <c r="W195" s="36">
        <f>SUMIFS(СВЦЭМ!$F$39:$F$782,СВЦЭМ!$A$39:$A$782,$A195,СВЦЭМ!$B$39:$B$782,W$190)+'СЕТ СН'!$F$12</f>
        <v>176.34627119000001</v>
      </c>
      <c r="X195" s="36">
        <f>SUMIFS(СВЦЭМ!$F$39:$F$782,СВЦЭМ!$A$39:$A$782,$A195,СВЦЭМ!$B$39:$B$782,X$190)+'СЕТ СН'!$F$12</f>
        <v>173.0074975</v>
      </c>
      <c r="Y195" s="36">
        <f>SUMIFS(СВЦЭМ!$F$39:$F$782,СВЦЭМ!$A$39:$A$782,$A195,СВЦЭМ!$B$39:$B$782,Y$190)+'СЕТ СН'!$F$12</f>
        <v>177.25349836000001</v>
      </c>
    </row>
    <row r="196" spans="1:25" ht="15.75" x14ac:dyDescent="0.2">
      <c r="A196" s="35">
        <f t="shared" si="5"/>
        <v>44292</v>
      </c>
      <c r="B196" s="36">
        <f>SUMIFS(СВЦЭМ!$F$39:$F$782,СВЦЭМ!$A$39:$A$782,$A196,СВЦЭМ!$B$39:$B$782,B$190)+'СЕТ СН'!$F$12</f>
        <v>178.98834479999999</v>
      </c>
      <c r="C196" s="36">
        <f>SUMIFS(СВЦЭМ!$F$39:$F$782,СВЦЭМ!$A$39:$A$782,$A196,СВЦЭМ!$B$39:$B$782,C$190)+'СЕТ СН'!$F$12</f>
        <v>191.79966038000001</v>
      </c>
      <c r="D196" s="36">
        <f>SUMIFS(СВЦЭМ!$F$39:$F$782,СВЦЭМ!$A$39:$A$782,$A196,СВЦЭМ!$B$39:$B$782,D$190)+'СЕТ СН'!$F$12</f>
        <v>203.75167404000001</v>
      </c>
      <c r="E196" s="36">
        <f>SUMIFS(СВЦЭМ!$F$39:$F$782,СВЦЭМ!$A$39:$A$782,$A196,СВЦЭМ!$B$39:$B$782,E$190)+'СЕТ СН'!$F$12</f>
        <v>205.27872425999999</v>
      </c>
      <c r="F196" s="36">
        <f>SUMIFS(СВЦЭМ!$F$39:$F$782,СВЦЭМ!$A$39:$A$782,$A196,СВЦЭМ!$B$39:$B$782,F$190)+'СЕТ СН'!$F$12</f>
        <v>205.62056268000001</v>
      </c>
      <c r="G196" s="36">
        <f>SUMIFS(СВЦЭМ!$F$39:$F$782,СВЦЭМ!$A$39:$A$782,$A196,СВЦЭМ!$B$39:$B$782,G$190)+'СЕТ СН'!$F$12</f>
        <v>204.18304266000001</v>
      </c>
      <c r="H196" s="36">
        <f>SUMIFS(СВЦЭМ!$F$39:$F$782,СВЦЭМ!$A$39:$A$782,$A196,СВЦЭМ!$B$39:$B$782,H$190)+'СЕТ СН'!$F$12</f>
        <v>198.60278339000001</v>
      </c>
      <c r="I196" s="36">
        <f>SUMIFS(СВЦЭМ!$F$39:$F$782,СВЦЭМ!$A$39:$A$782,$A196,СВЦЭМ!$B$39:$B$782,I$190)+'СЕТ СН'!$F$12</f>
        <v>187.71994771999999</v>
      </c>
      <c r="J196" s="36">
        <f>SUMIFS(СВЦЭМ!$F$39:$F$782,СВЦЭМ!$A$39:$A$782,$A196,СВЦЭМ!$B$39:$B$782,J$190)+'СЕТ СН'!$F$12</f>
        <v>178.66483423</v>
      </c>
      <c r="K196" s="36">
        <f>SUMIFS(СВЦЭМ!$F$39:$F$782,СВЦЭМ!$A$39:$A$782,$A196,СВЦЭМ!$B$39:$B$782,K$190)+'СЕТ СН'!$F$12</f>
        <v>171.66983193999999</v>
      </c>
      <c r="L196" s="36">
        <f>SUMIFS(СВЦЭМ!$F$39:$F$782,СВЦЭМ!$A$39:$A$782,$A196,СВЦЭМ!$B$39:$B$782,L$190)+'СЕТ СН'!$F$12</f>
        <v>175.02891976999999</v>
      </c>
      <c r="M196" s="36">
        <f>SUMIFS(СВЦЭМ!$F$39:$F$782,СВЦЭМ!$A$39:$A$782,$A196,СВЦЭМ!$B$39:$B$782,M$190)+'СЕТ СН'!$F$12</f>
        <v>177.85555914</v>
      </c>
      <c r="N196" s="36">
        <f>SUMIFS(СВЦЭМ!$F$39:$F$782,СВЦЭМ!$A$39:$A$782,$A196,СВЦЭМ!$B$39:$B$782,N$190)+'СЕТ СН'!$F$12</f>
        <v>183.67136672999999</v>
      </c>
      <c r="O196" s="36">
        <f>SUMIFS(СВЦЭМ!$F$39:$F$782,СВЦЭМ!$A$39:$A$782,$A196,СВЦЭМ!$B$39:$B$782,O$190)+'СЕТ СН'!$F$12</f>
        <v>191.66848863999999</v>
      </c>
      <c r="P196" s="36">
        <f>SUMIFS(СВЦЭМ!$F$39:$F$782,СВЦЭМ!$A$39:$A$782,$A196,СВЦЭМ!$B$39:$B$782,P$190)+'СЕТ СН'!$F$12</f>
        <v>200.84891583000001</v>
      </c>
      <c r="Q196" s="36">
        <f>SUMIFS(СВЦЭМ!$F$39:$F$782,СВЦЭМ!$A$39:$A$782,$A196,СВЦЭМ!$B$39:$B$782,Q$190)+'СЕТ СН'!$F$12</f>
        <v>202.67785598</v>
      </c>
      <c r="R196" s="36">
        <f>SUMIFS(СВЦЭМ!$F$39:$F$782,СВЦЭМ!$A$39:$A$782,$A196,СВЦЭМ!$B$39:$B$782,R$190)+'СЕТ СН'!$F$12</f>
        <v>200.91383003999999</v>
      </c>
      <c r="S196" s="36">
        <f>SUMIFS(СВЦЭМ!$F$39:$F$782,СВЦЭМ!$A$39:$A$782,$A196,СВЦЭМ!$B$39:$B$782,S$190)+'СЕТ СН'!$F$12</f>
        <v>197.32021143</v>
      </c>
      <c r="T196" s="36">
        <f>SUMIFS(СВЦЭМ!$F$39:$F$782,СВЦЭМ!$A$39:$A$782,$A196,СВЦЭМ!$B$39:$B$782,T$190)+'СЕТ СН'!$F$12</f>
        <v>185.64217932</v>
      </c>
      <c r="U196" s="36">
        <f>SUMIFS(СВЦЭМ!$F$39:$F$782,СВЦЭМ!$A$39:$A$782,$A196,СВЦЭМ!$B$39:$B$782,U$190)+'СЕТ СН'!$F$12</f>
        <v>170.15310855999999</v>
      </c>
      <c r="V196" s="36">
        <f>SUMIFS(СВЦЭМ!$F$39:$F$782,СВЦЭМ!$A$39:$A$782,$A196,СВЦЭМ!$B$39:$B$782,V$190)+'СЕТ СН'!$F$12</f>
        <v>161.57928598999999</v>
      </c>
      <c r="W196" s="36">
        <f>SUMIFS(СВЦЭМ!$F$39:$F$782,СВЦЭМ!$A$39:$A$782,$A196,СВЦЭМ!$B$39:$B$782,W$190)+'СЕТ СН'!$F$12</f>
        <v>164.48353953</v>
      </c>
      <c r="X196" s="36">
        <f>SUMIFS(СВЦЭМ!$F$39:$F$782,СВЦЭМ!$A$39:$A$782,$A196,СВЦЭМ!$B$39:$B$782,X$190)+'СЕТ СН'!$F$12</f>
        <v>168.94620603000001</v>
      </c>
      <c r="Y196" s="36">
        <f>SUMIFS(СВЦЭМ!$F$39:$F$782,СВЦЭМ!$A$39:$A$782,$A196,СВЦЭМ!$B$39:$B$782,Y$190)+'СЕТ СН'!$F$12</f>
        <v>179.94515218000001</v>
      </c>
    </row>
    <row r="197" spans="1:25" ht="15.75" x14ac:dyDescent="0.2">
      <c r="A197" s="35">
        <f t="shared" si="5"/>
        <v>44293</v>
      </c>
      <c r="B197" s="36">
        <f>SUMIFS(СВЦЭМ!$F$39:$F$782,СВЦЭМ!$A$39:$A$782,$A197,СВЦЭМ!$B$39:$B$782,B$190)+'СЕТ СН'!$F$12</f>
        <v>195.63289932000001</v>
      </c>
      <c r="C197" s="36">
        <f>SUMIFS(СВЦЭМ!$F$39:$F$782,СВЦЭМ!$A$39:$A$782,$A197,СВЦЭМ!$B$39:$B$782,C$190)+'СЕТ СН'!$F$12</f>
        <v>202.80410982999999</v>
      </c>
      <c r="D197" s="36">
        <f>SUMIFS(СВЦЭМ!$F$39:$F$782,СВЦЭМ!$A$39:$A$782,$A197,СВЦЭМ!$B$39:$B$782,D$190)+'СЕТ СН'!$F$12</f>
        <v>195.43959532</v>
      </c>
      <c r="E197" s="36">
        <f>SUMIFS(СВЦЭМ!$F$39:$F$782,СВЦЭМ!$A$39:$A$782,$A197,СВЦЭМ!$B$39:$B$782,E$190)+'СЕТ СН'!$F$12</f>
        <v>194.6040218</v>
      </c>
      <c r="F197" s="36">
        <f>SUMIFS(СВЦЭМ!$F$39:$F$782,СВЦЭМ!$A$39:$A$782,$A197,СВЦЭМ!$B$39:$B$782,F$190)+'СЕТ СН'!$F$12</f>
        <v>195.31782945</v>
      </c>
      <c r="G197" s="36">
        <f>SUMIFS(СВЦЭМ!$F$39:$F$782,СВЦЭМ!$A$39:$A$782,$A197,СВЦЭМ!$B$39:$B$782,G$190)+'СЕТ СН'!$F$12</f>
        <v>196.83856854000001</v>
      </c>
      <c r="H197" s="36">
        <f>SUMIFS(СВЦЭМ!$F$39:$F$782,СВЦЭМ!$A$39:$A$782,$A197,СВЦЭМ!$B$39:$B$782,H$190)+'СЕТ СН'!$F$12</f>
        <v>204.05544234999999</v>
      </c>
      <c r="I197" s="36">
        <f>SUMIFS(СВЦЭМ!$F$39:$F$782,СВЦЭМ!$A$39:$A$782,$A197,СВЦЭМ!$B$39:$B$782,I$190)+'СЕТ СН'!$F$12</f>
        <v>197.75717123000001</v>
      </c>
      <c r="J197" s="36">
        <f>SUMIFS(СВЦЭМ!$F$39:$F$782,СВЦЭМ!$A$39:$A$782,$A197,СВЦЭМ!$B$39:$B$782,J$190)+'СЕТ СН'!$F$12</f>
        <v>188.27568972</v>
      </c>
      <c r="K197" s="36">
        <f>SUMIFS(СВЦЭМ!$F$39:$F$782,СВЦЭМ!$A$39:$A$782,$A197,СВЦЭМ!$B$39:$B$782,K$190)+'СЕТ СН'!$F$12</f>
        <v>179.51029699</v>
      </c>
      <c r="L197" s="36">
        <f>SUMIFS(СВЦЭМ!$F$39:$F$782,СВЦЭМ!$A$39:$A$782,$A197,СВЦЭМ!$B$39:$B$782,L$190)+'СЕТ СН'!$F$12</f>
        <v>180.72632224</v>
      </c>
      <c r="M197" s="36">
        <f>SUMIFS(СВЦЭМ!$F$39:$F$782,СВЦЭМ!$A$39:$A$782,$A197,СВЦЭМ!$B$39:$B$782,M$190)+'СЕТ СН'!$F$12</f>
        <v>178.25020054000001</v>
      </c>
      <c r="N197" s="36">
        <f>SUMIFS(СВЦЭМ!$F$39:$F$782,СВЦЭМ!$A$39:$A$782,$A197,СВЦЭМ!$B$39:$B$782,N$190)+'СЕТ СН'!$F$12</f>
        <v>183.46803072</v>
      </c>
      <c r="O197" s="36">
        <f>SUMIFS(СВЦЭМ!$F$39:$F$782,СВЦЭМ!$A$39:$A$782,$A197,СВЦЭМ!$B$39:$B$782,O$190)+'СЕТ СН'!$F$12</f>
        <v>188.44188047</v>
      </c>
      <c r="P197" s="36">
        <f>SUMIFS(СВЦЭМ!$F$39:$F$782,СВЦЭМ!$A$39:$A$782,$A197,СВЦЭМ!$B$39:$B$782,P$190)+'СЕТ СН'!$F$12</f>
        <v>196.33516155999999</v>
      </c>
      <c r="Q197" s="36">
        <f>SUMIFS(СВЦЭМ!$F$39:$F$782,СВЦЭМ!$A$39:$A$782,$A197,СВЦЭМ!$B$39:$B$782,Q$190)+'СЕТ СН'!$F$12</f>
        <v>203.73567807000001</v>
      </c>
      <c r="R197" s="36">
        <f>SUMIFS(СВЦЭМ!$F$39:$F$782,СВЦЭМ!$A$39:$A$782,$A197,СВЦЭМ!$B$39:$B$782,R$190)+'СЕТ СН'!$F$12</f>
        <v>203.81396038</v>
      </c>
      <c r="S197" s="36">
        <f>SUMIFS(СВЦЭМ!$F$39:$F$782,СВЦЭМ!$A$39:$A$782,$A197,СВЦЭМ!$B$39:$B$782,S$190)+'СЕТ СН'!$F$12</f>
        <v>197.37483481000001</v>
      </c>
      <c r="T197" s="36">
        <f>SUMIFS(СВЦЭМ!$F$39:$F$782,СВЦЭМ!$A$39:$A$782,$A197,СВЦЭМ!$B$39:$B$782,T$190)+'СЕТ СН'!$F$12</f>
        <v>182.30103120999999</v>
      </c>
      <c r="U197" s="36">
        <f>SUMIFS(СВЦЭМ!$F$39:$F$782,СВЦЭМ!$A$39:$A$782,$A197,СВЦЭМ!$B$39:$B$782,U$190)+'СЕТ СН'!$F$12</f>
        <v>172.74728077</v>
      </c>
      <c r="V197" s="36">
        <f>SUMIFS(СВЦЭМ!$F$39:$F$782,СВЦЭМ!$A$39:$A$782,$A197,СВЦЭМ!$B$39:$B$782,V$190)+'СЕТ СН'!$F$12</f>
        <v>169.55326966999999</v>
      </c>
      <c r="W197" s="36">
        <f>SUMIFS(СВЦЭМ!$F$39:$F$782,СВЦЭМ!$A$39:$A$782,$A197,СВЦЭМ!$B$39:$B$782,W$190)+'СЕТ СН'!$F$12</f>
        <v>169.65183748000001</v>
      </c>
      <c r="X197" s="36">
        <f>SUMIFS(СВЦЭМ!$F$39:$F$782,СВЦЭМ!$A$39:$A$782,$A197,СВЦЭМ!$B$39:$B$782,X$190)+'СЕТ СН'!$F$12</f>
        <v>172.36745655000001</v>
      </c>
      <c r="Y197" s="36">
        <f>SUMIFS(СВЦЭМ!$F$39:$F$782,СВЦЭМ!$A$39:$A$782,$A197,СВЦЭМ!$B$39:$B$782,Y$190)+'СЕТ СН'!$F$12</f>
        <v>181.71267639000001</v>
      </c>
    </row>
    <row r="198" spans="1:25" ht="15.75" x14ac:dyDescent="0.2">
      <c r="A198" s="35">
        <f t="shared" si="5"/>
        <v>44294</v>
      </c>
      <c r="B198" s="36">
        <f>SUMIFS(СВЦЭМ!$F$39:$F$782,СВЦЭМ!$A$39:$A$782,$A198,СВЦЭМ!$B$39:$B$782,B$190)+'СЕТ СН'!$F$12</f>
        <v>187.86498005999999</v>
      </c>
      <c r="C198" s="36">
        <f>SUMIFS(СВЦЭМ!$F$39:$F$782,СВЦЭМ!$A$39:$A$782,$A198,СВЦЭМ!$B$39:$B$782,C$190)+'СЕТ СН'!$F$12</f>
        <v>201.29557364999999</v>
      </c>
      <c r="D198" s="36">
        <f>SUMIFS(СВЦЭМ!$F$39:$F$782,СВЦЭМ!$A$39:$A$782,$A198,СВЦЭМ!$B$39:$B$782,D$190)+'СЕТ СН'!$F$12</f>
        <v>198.21580875000001</v>
      </c>
      <c r="E198" s="36">
        <f>SUMIFS(СВЦЭМ!$F$39:$F$782,СВЦЭМ!$A$39:$A$782,$A198,СВЦЭМ!$B$39:$B$782,E$190)+'СЕТ СН'!$F$12</f>
        <v>197.16214726000001</v>
      </c>
      <c r="F198" s="36">
        <f>SUMIFS(СВЦЭМ!$F$39:$F$782,СВЦЭМ!$A$39:$A$782,$A198,СВЦЭМ!$B$39:$B$782,F$190)+'СЕТ СН'!$F$12</f>
        <v>197.11064751000001</v>
      </c>
      <c r="G198" s="36">
        <f>SUMIFS(СВЦЭМ!$F$39:$F$782,СВЦЭМ!$A$39:$A$782,$A198,СВЦЭМ!$B$39:$B$782,G$190)+'СЕТ СН'!$F$12</f>
        <v>199.60098812999999</v>
      </c>
      <c r="H198" s="36">
        <f>SUMIFS(СВЦЭМ!$F$39:$F$782,СВЦЭМ!$A$39:$A$782,$A198,СВЦЭМ!$B$39:$B$782,H$190)+'СЕТ СН'!$F$12</f>
        <v>196.85009701000001</v>
      </c>
      <c r="I198" s="36">
        <f>SUMIFS(СВЦЭМ!$F$39:$F$782,СВЦЭМ!$A$39:$A$782,$A198,СВЦЭМ!$B$39:$B$782,I$190)+'СЕТ СН'!$F$12</f>
        <v>187.61965004999999</v>
      </c>
      <c r="J198" s="36">
        <f>SUMIFS(СВЦЭМ!$F$39:$F$782,СВЦЭМ!$A$39:$A$782,$A198,СВЦЭМ!$B$39:$B$782,J$190)+'СЕТ СН'!$F$12</f>
        <v>186.72435012</v>
      </c>
      <c r="K198" s="36">
        <f>SUMIFS(СВЦЭМ!$F$39:$F$782,СВЦЭМ!$A$39:$A$782,$A198,СВЦЭМ!$B$39:$B$782,K$190)+'СЕТ СН'!$F$12</f>
        <v>183.01337025000001</v>
      </c>
      <c r="L198" s="36">
        <f>SUMIFS(СВЦЭМ!$F$39:$F$782,СВЦЭМ!$A$39:$A$782,$A198,СВЦЭМ!$B$39:$B$782,L$190)+'СЕТ СН'!$F$12</f>
        <v>183.81478835999999</v>
      </c>
      <c r="M198" s="36">
        <f>SUMIFS(СВЦЭМ!$F$39:$F$782,СВЦЭМ!$A$39:$A$782,$A198,СВЦЭМ!$B$39:$B$782,M$190)+'СЕТ СН'!$F$12</f>
        <v>185.40372352</v>
      </c>
      <c r="N198" s="36">
        <f>SUMIFS(СВЦЭМ!$F$39:$F$782,СВЦЭМ!$A$39:$A$782,$A198,СВЦЭМ!$B$39:$B$782,N$190)+'СЕТ СН'!$F$12</f>
        <v>189.12070793999999</v>
      </c>
      <c r="O198" s="36">
        <f>SUMIFS(СВЦЭМ!$F$39:$F$782,СВЦЭМ!$A$39:$A$782,$A198,СВЦЭМ!$B$39:$B$782,O$190)+'СЕТ СН'!$F$12</f>
        <v>190.09090671999999</v>
      </c>
      <c r="P198" s="36">
        <f>SUMIFS(СВЦЭМ!$F$39:$F$782,СВЦЭМ!$A$39:$A$782,$A198,СВЦЭМ!$B$39:$B$782,P$190)+'СЕТ СН'!$F$12</f>
        <v>190.56569829</v>
      </c>
      <c r="Q198" s="36">
        <f>SUMIFS(СВЦЭМ!$F$39:$F$782,СВЦЭМ!$A$39:$A$782,$A198,СВЦЭМ!$B$39:$B$782,Q$190)+'СЕТ СН'!$F$12</f>
        <v>194.85912754</v>
      </c>
      <c r="R198" s="36">
        <f>SUMIFS(СВЦЭМ!$F$39:$F$782,СВЦЭМ!$A$39:$A$782,$A198,СВЦЭМ!$B$39:$B$782,R$190)+'СЕТ СН'!$F$12</f>
        <v>192.92706555000001</v>
      </c>
      <c r="S198" s="36">
        <f>SUMIFS(СВЦЭМ!$F$39:$F$782,СВЦЭМ!$A$39:$A$782,$A198,СВЦЭМ!$B$39:$B$782,S$190)+'СЕТ СН'!$F$12</f>
        <v>190.04542264</v>
      </c>
      <c r="T198" s="36">
        <f>SUMIFS(СВЦЭМ!$F$39:$F$782,СВЦЭМ!$A$39:$A$782,$A198,СВЦЭМ!$B$39:$B$782,T$190)+'СЕТ СН'!$F$12</f>
        <v>185.853015</v>
      </c>
      <c r="U198" s="36">
        <f>SUMIFS(СВЦЭМ!$F$39:$F$782,СВЦЭМ!$A$39:$A$782,$A198,СВЦЭМ!$B$39:$B$782,U$190)+'СЕТ СН'!$F$12</f>
        <v>172.92487677</v>
      </c>
      <c r="V198" s="36">
        <f>SUMIFS(СВЦЭМ!$F$39:$F$782,СВЦЭМ!$A$39:$A$782,$A198,СВЦЭМ!$B$39:$B$782,V$190)+'СЕТ СН'!$F$12</f>
        <v>172.2690594</v>
      </c>
      <c r="W198" s="36">
        <f>SUMIFS(СВЦЭМ!$F$39:$F$782,СВЦЭМ!$A$39:$A$782,$A198,СВЦЭМ!$B$39:$B$782,W$190)+'СЕТ СН'!$F$12</f>
        <v>175.96354434</v>
      </c>
      <c r="X198" s="36">
        <f>SUMIFS(СВЦЭМ!$F$39:$F$782,СВЦЭМ!$A$39:$A$782,$A198,СВЦЭМ!$B$39:$B$782,X$190)+'СЕТ СН'!$F$12</f>
        <v>179.29135317000001</v>
      </c>
      <c r="Y198" s="36">
        <f>SUMIFS(СВЦЭМ!$F$39:$F$782,СВЦЭМ!$A$39:$A$782,$A198,СВЦЭМ!$B$39:$B$782,Y$190)+'СЕТ СН'!$F$12</f>
        <v>186.86689203</v>
      </c>
    </row>
    <row r="199" spans="1:25" ht="15.75" x14ac:dyDescent="0.2">
      <c r="A199" s="35">
        <f t="shared" si="5"/>
        <v>44295</v>
      </c>
      <c r="B199" s="36">
        <f>SUMIFS(СВЦЭМ!$F$39:$F$782,СВЦЭМ!$A$39:$A$782,$A199,СВЦЭМ!$B$39:$B$782,B$190)+'СЕТ СН'!$F$12</f>
        <v>182.63498031</v>
      </c>
      <c r="C199" s="36">
        <f>SUMIFS(СВЦЭМ!$F$39:$F$782,СВЦЭМ!$A$39:$A$782,$A199,СВЦЭМ!$B$39:$B$782,C$190)+'СЕТ СН'!$F$12</f>
        <v>190.12970555999999</v>
      </c>
      <c r="D199" s="36">
        <f>SUMIFS(СВЦЭМ!$F$39:$F$782,СВЦЭМ!$A$39:$A$782,$A199,СВЦЭМ!$B$39:$B$782,D$190)+'СЕТ СН'!$F$12</f>
        <v>196.96358917000001</v>
      </c>
      <c r="E199" s="36">
        <f>SUMIFS(СВЦЭМ!$F$39:$F$782,СВЦЭМ!$A$39:$A$782,$A199,СВЦЭМ!$B$39:$B$782,E$190)+'СЕТ СН'!$F$12</f>
        <v>196.89686877</v>
      </c>
      <c r="F199" s="36">
        <f>SUMIFS(СВЦЭМ!$F$39:$F$782,СВЦЭМ!$A$39:$A$782,$A199,СВЦЭМ!$B$39:$B$782,F$190)+'СЕТ СН'!$F$12</f>
        <v>196.8279004</v>
      </c>
      <c r="G199" s="36">
        <f>SUMIFS(СВЦЭМ!$F$39:$F$782,СВЦЭМ!$A$39:$A$782,$A199,СВЦЭМ!$B$39:$B$782,G$190)+'СЕТ СН'!$F$12</f>
        <v>197.61542301</v>
      </c>
      <c r="H199" s="36">
        <f>SUMIFS(СВЦЭМ!$F$39:$F$782,СВЦЭМ!$A$39:$A$782,$A199,СВЦЭМ!$B$39:$B$782,H$190)+'СЕТ СН'!$F$12</f>
        <v>194.77366076999999</v>
      </c>
      <c r="I199" s="36">
        <f>SUMIFS(СВЦЭМ!$F$39:$F$782,СВЦЭМ!$A$39:$A$782,$A199,СВЦЭМ!$B$39:$B$782,I$190)+'СЕТ СН'!$F$12</f>
        <v>181.10065888</v>
      </c>
      <c r="J199" s="36">
        <f>SUMIFS(СВЦЭМ!$F$39:$F$782,СВЦЭМ!$A$39:$A$782,$A199,СВЦЭМ!$B$39:$B$782,J$190)+'СЕТ СН'!$F$12</f>
        <v>182.41176958</v>
      </c>
      <c r="K199" s="36">
        <f>SUMIFS(СВЦЭМ!$F$39:$F$782,СВЦЭМ!$A$39:$A$782,$A199,СВЦЭМ!$B$39:$B$782,K$190)+'СЕТ СН'!$F$12</f>
        <v>182.59004798000001</v>
      </c>
      <c r="L199" s="36">
        <f>SUMIFS(СВЦЭМ!$F$39:$F$782,СВЦЭМ!$A$39:$A$782,$A199,СВЦЭМ!$B$39:$B$782,L$190)+'СЕТ СН'!$F$12</f>
        <v>183.35524688999999</v>
      </c>
      <c r="M199" s="36">
        <f>SUMIFS(СВЦЭМ!$F$39:$F$782,СВЦЭМ!$A$39:$A$782,$A199,СВЦЭМ!$B$39:$B$782,M$190)+'СЕТ СН'!$F$12</f>
        <v>181.84553911</v>
      </c>
      <c r="N199" s="36">
        <f>SUMIFS(СВЦЭМ!$F$39:$F$782,СВЦЭМ!$A$39:$A$782,$A199,СВЦЭМ!$B$39:$B$782,N$190)+'СЕТ СН'!$F$12</f>
        <v>185.89458378</v>
      </c>
      <c r="O199" s="36">
        <f>SUMIFS(СВЦЭМ!$F$39:$F$782,СВЦЭМ!$A$39:$A$782,$A199,СВЦЭМ!$B$39:$B$782,O$190)+'СЕТ СН'!$F$12</f>
        <v>182.33258108000001</v>
      </c>
      <c r="P199" s="36">
        <f>SUMIFS(СВЦЭМ!$F$39:$F$782,СВЦЭМ!$A$39:$A$782,$A199,СВЦЭМ!$B$39:$B$782,P$190)+'СЕТ СН'!$F$12</f>
        <v>187.21461952000001</v>
      </c>
      <c r="Q199" s="36">
        <f>SUMIFS(СВЦЭМ!$F$39:$F$782,СВЦЭМ!$A$39:$A$782,$A199,СВЦЭМ!$B$39:$B$782,Q$190)+'СЕТ СН'!$F$12</f>
        <v>192.05461697000001</v>
      </c>
      <c r="R199" s="36">
        <f>SUMIFS(СВЦЭМ!$F$39:$F$782,СВЦЭМ!$A$39:$A$782,$A199,СВЦЭМ!$B$39:$B$782,R$190)+'СЕТ СН'!$F$12</f>
        <v>188.81846256</v>
      </c>
      <c r="S199" s="36">
        <f>SUMIFS(СВЦЭМ!$F$39:$F$782,СВЦЭМ!$A$39:$A$782,$A199,СВЦЭМ!$B$39:$B$782,S$190)+'СЕТ СН'!$F$12</f>
        <v>184.81876398</v>
      </c>
      <c r="T199" s="36">
        <f>SUMIFS(СВЦЭМ!$F$39:$F$782,СВЦЭМ!$A$39:$A$782,$A199,СВЦЭМ!$B$39:$B$782,T$190)+'СЕТ СН'!$F$12</f>
        <v>184.22929044</v>
      </c>
      <c r="U199" s="36">
        <f>SUMIFS(СВЦЭМ!$F$39:$F$782,СВЦЭМ!$A$39:$A$782,$A199,СВЦЭМ!$B$39:$B$782,U$190)+'СЕТ СН'!$F$12</f>
        <v>183.14100200999999</v>
      </c>
      <c r="V199" s="36">
        <f>SUMIFS(СВЦЭМ!$F$39:$F$782,СВЦЭМ!$A$39:$A$782,$A199,СВЦЭМ!$B$39:$B$782,V$190)+'СЕТ СН'!$F$12</f>
        <v>185.4007814</v>
      </c>
      <c r="W199" s="36">
        <f>SUMIFS(СВЦЭМ!$F$39:$F$782,СВЦЭМ!$A$39:$A$782,$A199,СВЦЭМ!$B$39:$B$782,W$190)+'СЕТ СН'!$F$12</f>
        <v>186.31800978000001</v>
      </c>
      <c r="X199" s="36">
        <f>SUMIFS(СВЦЭМ!$F$39:$F$782,СВЦЭМ!$A$39:$A$782,$A199,СВЦЭМ!$B$39:$B$782,X$190)+'СЕТ СН'!$F$12</f>
        <v>183.22336820000001</v>
      </c>
      <c r="Y199" s="36">
        <f>SUMIFS(СВЦЭМ!$F$39:$F$782,СВЦЭМ!$A$39:$A$782,$A199,СВЦЭМ!$B$39:$B$782,Y$190)+'СЕТ СН'!$F$12</f>
        <v>177.61971376</v>
      </c>
    </row>
    <row r="200" spans="1:25" ht="15.75" x14ac:dyDescent="0.2">
      <c r="A200" s="35">
        <f t="shared" si="5"/>
        <v>44296</v>
      </c>
      <c r="B200" s="36">
        <f>SUMIFS(СВЦЭМ!$F$39:$F$782,СВЦЭМ!$A$39:$A$782,$A200,СВЦЭМ!$B$39:$B$782,B$190)+'СЕТ СН'!$F$12</f>
        <v>191.72062535000001</v>
      </c>
      <c r="C200" s="36">
        <f>SUMIFS(СВЦЭМ!$F$39:$F$782,СВЦЭМ!$A$39:$A$782,$A200,СВЦЭМ!$B$39:$B$782,C$190)+'СЕТ СН'!$F$12</f>
        <v>200.05308295</v>
      </c>
      <c r="D200" s="36">
        <f>SUMIFS(СВЦЭМ!$F$39:$F$782,СВЦЭМ!$A$39:$A$782,$A200,СВЦЭМ!$B$39:$B$782,D$190)+'СЕТ СН'!$F$12</f>
        <v>202.00616812000001</v>
      </c>
      <c r="E200" s="36">
        <f>SUMIFS(СВЦЭМ!$F$39:$F$782,СВЦЭМ!$A$39:$A$782,$A200,СВЦЭМ!$B$39:$B$782,E$190)+'СЕТ СН'!$F$12</f>
        <v>198.68933458000001</v>
      </c>
      <c r="F200" s="36">
        <f>SUMIFS(СВЦЭМ!$F$39:$F$782,СВЦЭМ!$A$39:$A$782,$A200,СВЦЭМ!$B$39:$B$782,F$190)+'СЕТ СН'!$F$12</f>
        <v>195.74183173</v>
      </c>
      <c r="G200" s="36">
        <f>SUMIFS(СВЦЭМ!$F$39:$F$782,СВЦЭМ!$A$39:$A$782,$A200,СВЦЭМ!$B$39:$B$782,G$190)+'СЕТ СН'!$F$12</f>
        <v>196.37965154</v>
      </c>
      <c r="H200" s="36">
        <f>SUMIFS(СВЦЭМ!$F$39:$F$782,СВЦЭМ!$A$39:$A$782,$A200,СВЦЭМ!$B$39:$B$782,H$190)+'СЕТ СН'!$F$12</f>
        <v>193.95811745</v>
      </c>
      <c r="I200" s="36">
        <f>SUMIFS(СВЦЭМ!$F$39:$F$782,СВЦЭМ!$A$39:$A$782,$A200,СВЦЭМ!$B$39:$B$782,I$190)+'СЕТ СН'!$F$12</f>
        <v>187.29936076999999</v>
      </c>
      <c r="J200" s="36">
        <f>SUMIFS(СВЦЭМ!$F$39:$F$782,СВЦЭМ!$A$39:$A$782,$A200,СВЦЭМ!$B$39:$B$782,J$190)+'СЕТ СН'!$F$12</f>
        <v>178.86275714000001</v>
      </c>
      <c r="K200" s="36">
        <f>SUMIFS(СВЦЭМ!$F$39:$F$782,СВЦЭМ!$A$39:$A$782,$A200,СВЦЭМ!$B$39:$B$782,K$190)+'СЕТ СН'!$F$12</f>
        <v>167.39468629999999</v>
      </c>
      <c r="L200" s="36">
        <f>SUMIFS(СВЦЭМ!$F$39:$F$782,СВЦЭМ!$A$39:$A$782,$A200,СВЦЭМ!$B$39:$B$782,L$190)+'СЕТ СН'!$F$12</f>
        <v>169.11720604000001</v>
      </c>
      <c r="M200" s="36">
        <f>SUMIFS(СВЦЭМ!$F$39:$F$782,СВЦЭМ!$A$39:$A$782,$A200,СВЦЭМ!$B$39:$B$782,M$190)+'СЕТ СН'!$F$12</f>
        <v>172.7450139</v>
      </c>
      <c r="N200" s="36">
        <f>SUMIFS(СВЦЭМ!$F$39:$F$782,СВЦЭМ!$A$39:$A$782,$A200,СВЦЭМ!$B$39:$B$782,N$190)+'СЕТ СН'!$F$12</f>
        <v>181.67733107999999</v>
      </c>
      <c r="O200" s="36">
        <f>SUMIFS(СВЦЭМ!$F$39:$F$782,СВЦЭМ!$A$39:$A$782,$A200,СВЦЭМ!$B$39:$B$782,O$190)+'СЕТ СН'!$F$12</f>
        <v>186.60044547000001</v>
      </c>
      <c r="P200" s="36">
        <f>SUMIFS(СВЦЭМ!$F$39:$F$782,СВЦЭМ!$A$39:$A$782,$A200,СВЦЭМ!$B$39:$B$782,P$190)+'СЕТ СН'!$F$12</f>
        <v>195.78186092000001</v>
      </c>
      <c r="Q200" s="36">
        <f>SUMIFS(СВЦЭМ!$F$39:$F$782,СВЦЭМ!$A$39:$A$782,$A200,СВЦЭМ!$B$39:$B$782,Q$190)+'СЕТ СН'!$F$12</f>
        <v>198.48858039999999</v>
      </c>
      <c r="R200" s="36">
        <f>SUMIFS(СВЦЭМ!$F$39:$F$782,СВЦЭМ!$A$39:$A$782,$A200,СВЦЭМ!$B$39:$B$782,R$190)+'СЕТ СН'!$F$12</f>
        <v>196.07999735999999</v>
      </c>
      <c r="S200" s="36">
        <f>SUMIFS(СВЦЭМ!$F$39:$F$782,СВЦЭМ!$A$39:$A$782,$A200,СВЦЭМ!$B$39:$B$782,S$190)+'СЕТ СН'!$F$12</f>
        <v>186.59410857</v>
      </c>
      <c r="T200" s="36">
        <f>SUMIFS(СВЦЭМ!$F$39:$F$782,СВЦЭМ!$A$39:$A$782,$A200,СВЦЭМ!$B$39:$B$782,T$190)+'СЕТ СН'!$F$12</f>
        <v>166.64489434000001</v>
      </c>
      <c r="U200" s="36">
        <f>SUMIFS(СВЦЭМ!$F$39:$F$782,СВЦЭМ!$A$39:$A$782,$A200,СВЦЭМ!$B$39:$B$782,U$190)+'СЕТ СН'!$F$12</f>
        <v>153.40044257</v>
      </c>
      <c r="V200" s="36">
        <f>SUMIFS(СВЦЭМ!$F$39:$F$782,СВЦЭМ!$A$39:$A$782,$A200,СВЦЭМ!$B$39:$B$782,V$190)+'СЕТ СН'!$F$12</f>
        <v>152.58344246999999</v>
      </c>
      <c r="W200" s="36">
        <f>SUMIFS(СВЦЭМ!$F$39:$F$782,СВЦЭМ!$A$39:$A$782,$A200,СВЦЭМ!$B$39:$B$782,W$190)+'СЕТ СН'!$F$12</f>
        <v>155.11056099000001</v>
      </c>
      <c r="X200" s="36">
        <f>SUMIFS(СВЦЭМ!$F$39:$F$782,СВЦЭМ!$A$39:$A$782,$A200,СВЦЭМ!$B$39:$B$782,X$190)+'СЕТ СН'!$F$12</f>
        <v>155.96917635</v>
      </c>
      <c r="Y200" s="36">
        <f>SUMIFS(СВЦЭМ!$F$39:$F$782,СВЦЭМ!$A$39:$A$782,$A200,СВЦЭМ!$B$39:$B$782,Y$190)+'СЕТ СН'!$F$12</f>
        <v>164.16380434999999</v>
      </c>
    </row>
    <row r="201" spans="1:25" ht="15.75" x14ac:dyDescent="0.2">
      <c r="A201" s="35">
        <f t="shared" si="5"/>
        <v>44297</v>
      </c>
      <c r="B201" s="36">
        <f>SUMIFS(СВЦЭМ!$F$39:$F$782,СВЦЭМ!$A$39:$A$782,$A201,СВЦЭМ!$B$39:$B$782,B$190)+'СЕТ СН'!$F$12</f>
        <v>179.84023228999999</v>
      </c>
      <c r="C201" s="36">
        <f>SUMIFS(СВЦЭМ!$F$39:$F$782,СВЦЭМ!$A$39:$A$782,$A201,СВЦЭМ!$B$39:$B$782,C$190)+'СЕТ СН'!$F$12</f>
        <v>200.23765847999999</v>
      </c>
      <c r="D201" s="36">
        <f>SUMIFS(СВЦЭМ!$F$39:$F$782,СВЦЭМ!$A$39:$A$782,$A201,СВЦЭМ!$B$39:$B$782,D$190)+'СЕТ СН'!$F$12</f>
        <v>214.37141581</v>
      </c>
      <c r="E201" s="36">
        <f>SUMIFS(СВЦЭМ!$F$39:$F$782,СВЦЭМ!$A$39:$A$782,$A201,СВЦЭМ!$B$39:$B$782,E$190)+'СЕТ СН'!$F$12</f>
        <v>218.53538207</v>
      </c>
      <c r="F201" s="36">
        <f>SUMIFS(СВЦЭМ!$F$39:$F$782,СВЦЭМ!$A$39:$A$782,$A201,СВЦЭМ!$B$39:$B$782,F$190)+'СЕТ СН'!$F$12</f>
        <v>221.59166078000001</v>
      </c>
      <c r="G201" s="36">
        <f>SUMIFS(СВЦЭМ!$F$39:$F$782,СВЦЭМ!$A$39:$A$782,$A201,СВЦЭМ!$B$39:$B$782,G$190)+'СЕТ СН'!$F$12</f>
        <v>220.90895112999999</v>
      </c>
      <c r="H201" s="36">
        <f>SUMIFS(СВЦЭМ!$F$39:$F$782,СВЦЭМ!$A$39:$A$782,$A201,СВЦЭМ!$B$39:$B$782,H$190)+'СЕТ СН'!$F$12</f>
        <v>217.63260642</v>
      </c>
      <c r="I201" s="36">
        <f>SUMIFS(СВЦЭМ!$F$39:$F$782,СВЦЭМ!$A$39:$A$782,$A201,СВЦЭМ!$B$39:$B$782,I$190)+'СЕТ СН'!$F$12</f>
        <v>204.37567976</v>
      </c>
      <c r="J201" s="36">
        <f>SUMIFS(СВЦЭМ!$F$39:$F$782,СВЦЭМ!$A$39:$A$782,$A201,СВЦЭМ!$B$39:$B$782,J$190)+'СЕТ СН'!$F$12</f>
        <v>192.40463965000001</v>
      </c>
      <c r="K201" s="36">
        <f>SUMIFS(СВЦЭМ!$F$39:$F$782,СВЦЭМ!$A$39:$A$782,$A201,СВЦЭМ!$B$39:$B$782,K$190)+'СЕТ СН'!$F$12</f>
        <v>179.42394709000001</v>
      </c>
      <c r="L201" s="36">
        <f>SUMIFS(СВЦЭМ!$F$39:$F$782,СВЦЭМ!$A$39:$A$782,$A201,СВЦЭМ!$B$39:$B$782,L$190)+'СЕТ СН'!$F$12</f>
        <v>178.89993326000001</v>
      </c>
      <c r="M201" s="36">
        <f>SUMIFS(СВЦЭМ!$F$39:$F$782,СВЦЭМ!$A$39:$A$782,$A201,СВЦЭМ!$B$39:$B$782,M$190)+'СЕТ СН'!$F$12</f>
        <v>180.09659959999999</v>
      </c>
      <c r="N201" s="36">
        <f>SUMIFS(СВЦЭМ!$F$39:$F$782,СВЦЭМ!$A$39:$A$782,$A201,СВЦЭМ!$B$39:$B$782,N$190)+'СЕТ СН'!$F$12</f>
        <v>185.72602448999999</v>
      </c>
      <c r="O201" s="36">
        <f>SUMIFS(СВЦЭМ!$F$39:$F$782,СВЦЭМ!$A$39:$A$782,$A201,СВЦЭМ!$B$39:$B$782,O$190)+'СЕТ СН'!$F$12</f>
        <v>191.19422893000001</v>
      </c>
      <c r="P201" s="36">
        <f>SUMIFS(СВЦЭМ!$F$39:$F$782,СВЦЭМ!$A$39:$A$782,$A201,СВЦЭМ!$B$39:$B$782,P$190)+'СЕТ СН'!$F$12</f>
        <v>201.09190118000001</v>
      </c>
      <c r="Q201" s="36">
        <f>SUMIFS(СВЦЭМ!$F$39:$F$782,СВЦЭМ!$A$39:$A$782,$A201,СВЦЭМ!$B$39:$B$782,Q$190)+'СЕТ СН'!$F$12</f>
        <v>206.91672792</v>
      </c>
      <c r="R201" s="36">
        <f>SUMIFS(СВЦЭМ!$F$39:$F$782,СВЦЭМ!$A$39:$A$782,$A201,СВЦЭМ!$B$39:$B$782,R$190)+'СЕТ СН'!$F$12</f>
        <v>203.95062608000001</v>
      </c>
      <c r="S201" s="36">
        <f>SUMIFS(СВЦЭМ!$F$39:$F$782,СВЦЭМ!$A$39:$A$782,$A201,СВЦЭМ!$B$39:$B$782,S$190)+'СЕТ СН'!$F$12</f>
        <v>198.62983894000001</v>
      </c>
      <c r="T201" s="36">
        <f>SUMIFS(СВЦЭМ!$F$39:$F$782,СВЦЭМ!$A$39:$A$782,$A201,СВЦЭМ!$B$39:$B$782,T$190)+'СЕТ СН'!$F$12</f>
        <v>184.92659094999999</v>
      </c>
      <c r="U201" s="36">
        <f>SUMIFS(СВЦЭМ!$F$39:$F$782,СВЦЭМ!$A$39:$A$782,$A201,СВЦЭМ!$B$39:$B$782,U$190)+'СЕТ СН'!$F$12</f>
        <v>172.37366481000001</v>
      </c>
      <c r="V201" s="36">
        <f>SUMIFS(СВЦЭМ!$F$39:$F$782,СВЦЭМ!$A$39:$A$782,$A201,СВЦЭМ!$B$39:$B$782,V$190)+'СЕТ СН'!$F$12</f>
        <v>168.32813673999999</v>
      </c>
      <c r="W201" s="36">
        <f>SUMIFS(СВЦЭМ!$F$39:$F$782,СВЦЭМ!$A$39:$A$782,$A201,СВЦЭМ!$B$39:$B$782,W$190)+'СЕТ СН'!$F$12</f>
        <v>168.71660574000001</v>
      </c>
      <c r="X201" s="36">
        <f>SUMIFS(СВЦЭМ!$F$39:$F$782,СВЦЭМ!$A$39:$A$782,$A201,СВЦЭМ!$B$39:$B$782,X$190)+'СЕТ СН'!$F$12</f>
        <v>168.57635633999999</v>
      </c>
      <c r="Y201" s="36">
        <f>SUMIFS(СВЦЭМ!$F$39:$F$782,СВЦЭМ!$A$39:$A$782,$A201,СВЦЭМ!$B$39:$B$782,Y$190)+'СЕТ СН'!$F$12</f>
        <v>176.87445442999999</v>
      </c>
    </row>
    <row r="202" spans="1:25" ht="15.75" x14ac:dyDescent="0.2">
      <c r="A202" s="35">
        <f t="shared" si="5"/>
        <v>44298</v>
      </c>
      <c r="B202" s="36">
        <f>SUMIFS(СВЦЭМ!$F$39:$F$782,СВЦЭМ!$A$39:$A$782,$A202,СВЦЭМ!$B$39:$B$782,B$190)+'СЕТ СН'!$F$12</f>
        <v>185.59313786000001</v>
      </c>
      <c r="C202" s="36">
        <f>SUMIFS(СВЦЭМ!$F$39:$F$782,СВЦЭМ!$A$39:$A$782,$A202,СВЦЭМ!$B$39:$B$782,C$190)+'СЕТ СН'!$F$12</f>
        <v>197.50775933</v>
      </c>
      <c r="D202" s="36">
        <f>SUMIFS(СВЦЭМ!$F$39:$F$782,СВЦЭМ!$A$39:$A$782,$A202,СВЦЭМ!$B$39:$B$782,D$190)+'СЕТ СН'!$F$12</f>
        <v>208.2984725</v>
      </c>
      <c r="E202" s="36">
        <f>SUMIFS(СВЦЭМ!$F$39:$F$782,СВЦЭМ!$A$39:$A$782,$A202,СВЦЭМ!$B$39:$B$782,E$190)+'СЕТ СН'!$F$12</f>
        <v>220.41914801999999</v>
      </c>
      <c r="F202" s="36">
        <f>SUMIFS(СВЦЭМ!$F$39:$F$782,СВЦЭМ!$A$39:$A$782,$A202,СВЦЭМ!$B$39:$B$782,F$190)+'СЕТ СН'!$F$12</f>
        <v>224.02758656</v>
      </c>
      <c r="G202" s="36">
        <f>SUMIFS(СВЦЭМ!$F$39:$F$782,СВЦЭМ!$A$39:$A$782,$A202,СВЦЭМ!$B$39:$B$782,G$190)+'СЕТ СН'!$F$12</f>
        <v>219.22390942999999</v>
      </c>
      <c r="H202" s="36">
        <f>SUMIFS(СВЦЭМ!$F$39:$F$782,СВЦЭМ!$A$39:$A$782,$A202,СВЦЭМ!$B$39:$B$782,H$190)+'СЕТ СН'!$F$12</f>
        <v>212.59020810000001</v>
      </c>
      <c r="I202" s="36">
        <f>SUMIFS(СВЦЭМ!$F$39:$F$782,СВЦЭМ!$A$39:$A$782,$A202,СВЦЭМ!$B$39:$B$782,I$190)+'СЕТ СН'!$F$12</f>
        <v>199.43499109000001</v>
      </c>
      <c r="J202" s="36">
        <f>SUMIFS(СВЦЭМ!$F$39:$F$782,СВЦЭМ!$A$39:$A$782,$A202,СВЦЭМ!$B$39:$B$782,J$190)+'СЕТ СН'!$F$12</f>
        <v>186.66413137000001</v>
      </c>
      <c r="K202" s="36">
        <f>SUMIFS(СВЦЭМ!$F$39:$F$782,СВЦЭМ!$A$39:$A$782,$A202,СВЦЭМ!$B$39:$B$782,K$190)+'СЕТ СН'!$F$12</f>
        <v>178.08108927000001</v>
      </c>
      <c r="L202" s="36">
        <f>SUMIFS(СВЦЭМ!$F$39:$F$782,СВЦЭМ!$A$39:$A$782,$A202,СВЦЭМ!$B$39:$B$782,L$190)+'СЕТ СН'!$F$12</f>
        <v>176.82273713999999</v>
      </c>
      <c r="M202" s="36">
        <f>SUMIFS(СВЦЭМ!$F$39:$F$782,СВЦЭМ!$A$39:$A$782,$A202,СВЦЭМ!$B$39:$B$782,M$190)+'СЕТ СН'!$F$12</f>
        <v>178.72179259000001</v>
      </c>
      <c r="N202" s="36">
        <f>SUMIFS(СВЦЭМ!$F$39:$F$782,СВЦЭМ!$A$39:$A$782,$A202,СВЦЭМ!$B$39:$B$782,N$190)+'СЕТ СН'!$F$12</f>
        <v>183.11130413999999</v>
      </c>
      <c r="O202" s="36">
        <f>SUMIFS(СВЦЭМ!$F$39:$F$782,СВЦЭМ!$A$39:$A$782,$A202,СВЦЭМ!$B$39:$B$782,O$190)+'СЕТ СН'!$F$12</f>
        <v>190.94752621000001</v>
      </c>
      <c r="P202" s="36">
        <f>SUMIFS(СВЦЭМ!$F$39:$F$782,СВЦЭМ!$A$39:$A$782,$A202,СВЦЭМ!$B$39:$B$782,P$190)+'СЕТ СН'!$F$12</f>
        <v>198.61039921</v>
      </c>
      <c r="Q202" s="36">
        <f>SUMIFS(СВЦЭМ!$F$39:$F$782,СВЦЭМ!$A$39:$A$782,$A202,СВЦЭМ!$B$39:$B$782,Q$190)+'СЕТ СН'!$F$12</f>
        <v>202.58975642999999</v>
      </c>
      <c r="R202" s="36">
        <f>SUMIFS(СВЦЭМ!$F$39:$F$782,СВЦЭМ!$A$39:$A$782,$A202,СВЦЭМ!$B$39:$B$782,R$190)+'СЕТ СН'!$F$12</f>
        <v>201.00528815999999</v>
      </c>
      <c r="S202" s="36">
        <f>SUMIFS(СВЦЭМ!$F$39:$F$782,СВЦЭМ!$A$39:$A$782,$A202,СВЦЭМ!$B$39:$B$782,S$190)+'СЕТ СН'!$F$12</f>
        <v>197.39156553000001</v>
      </c>
      <c r="T202" s="36">
        <f>SUMIFS(СВЦЭМ!$F$39:$F$782,СВЦЭМ!$A$39:$A$782,$A202,СВЦЭМ!$B$39:$B$782,T$190)+'СЕТ СН'!$F$12</f>
        <v>182.29582683000001</v>
      </c>
      <c r="U202" s="36">
        <f>SUMIFS(СВЦЭМ!$F$39:$F$782,СВЦЭМ!$A$39:$A$782,$A202,СВЦЭМ!$B$39:$B$782,U$190)+'СЕТ СН'!$F$12</f>
        <v>172.70350804</v>
      </c>
      <c r="V202" s="36">
        <f>SUMIFS(СВЦЭМ!$F$39:$F$782,СВЦЭМ!$A$39:$A$782,$A202,СВЦЭМ!$B$39:$B$782,V$190)+'СЕТ СН'!$F$12</f>
        <v>169.90945468999999</v>
      </c>
      <c r="W202" s="36">
        <f>SUMIFS(СВЦЭМ!$F$39:$F$782,СВЦЭМ!$A$39:$A$782,$A202,СВЦЭМ!$B$39:$B$782,W$190)+'СЕТ СН'!$F$12</f>
        <v>168.81280912</v>
      </c>
      <c r="X202" s="36">
        <f>SUMIFS(СВЦЭМ!$F$39:$F$782,СВЦЭМ!$A$39:$A$782,$A202,СВЦЭМ!$B$39:$B$782,X$190)+'СЕТ СН'!$F$12</f>
        <v>172.08358945000001</v>
      </c>
      <c r="Y202" s="36">
        <f>SUMIFS(СВЦЭМ!$F$39:$F$782,СВЦЭМ!$A$39:$A$782,$A202,СВЦЭМ!$B$39:$B$782,Y$190)+'СЕТ СН'!$F$12</f>
        <v>180.19106145999999</v>
      </c>
    </row>
    <row r="203" spans="1:25" ht="15.75" x14ac:dyDescent="0.2">
      <c r="A203" s="35">
        <f t="shared" si="5"/>
        <v>44299</v>
      </c>
      <c r="B203" s="36">
        <f>SUMIFS(СВЦЭМ!$F$39:$F$782,СВЦЭМ!$A$39:$A$782,$A203,СВЦЭМ!$B$39:$B$782,B$190)+'СЕТ СН'!$F$12</f>
        <v>195.25380625</v>
      </c>
      <c r="C203" s="36">
        <f>SUMIFS(СВЦЭМ!$F$39:$F$782,СВЦЭМ!$A$39:$A$782,$A203,СВЦЭМ!$B$39:$B$782,C$190)+'СЕТ СН'!$F$12</f>
        <v>206.50165459999999</v>
      </c>
      <c r="D203" s="36">
        <f>SUMIFS(СВЦЭМ!$F$39:$F$782,СВЦЭМ!$A$39:$A$782,$A203,СВЦЭМ!$B$39:$B$782,D$190)+'СЕТ СН'!$F$12</f>
        <v>211.30993705</v>
      </c>
      <c r="E203" s="36">
        <f>SUMIFS(СВЦЭМ!$F$39:$F$782,СВЦЭМ!$A$39:$A$782,$A203,СВЦЭМ!$B$39:$B$782,E$190)+'СЕТ СН'!$F$12</f>
        <v>213.49184086</v>
      </c>
      <c r="F203" s="36">
        <f>SUMIFS(СВЦЭМ!$F$39:$F$782,СВЦЭМ!$A$39:$A$782,$A203,СВЦЭМ!$B$39:$B$782,F$190)+'СЕТ СН'!$F$12</f>
        <v>215.48960511999999</v>
      </c>
      <c r="G203" s="36">
        <f>SUMIFS(СВЦЭМ!$F$39:$F$782,СВЦЭМ!$A$39:$A$782,$A203,СВЦЭМ!$B$39:$B$782,G$190)+'СЕТ СН'!$F$12</f>
        <v>211.23803468</v>
      </c>
      <c r="H203" s="36">
        <f>SUMIFS(СВЦЭМ!$F$39:$F$782,СВЦЭМ!$A$39:$A$782,$A203,СВЦЭМ!$B$39:$B$782,H$190)+'СЕТ СН'!$F$12</f>
        <v>203.52163315999999</v>
      </c>
      <c r="I203" s="36">
        <f>SUMIFS(СВЦЭМ!$F$39:$F$782,СВЦЭМ!$A$39:$A$782,$A203,СВЦЭМ!$B$39:$B$782,I$190)+'СЕТ СН'!$F$12</f>
        <v>193.87625854000001</v>
      </c>
      <c r="J203" s="36">
        <f>SUMIFS(СВЦЭМ!$F$39:$F$782,СВЦЭМ!$A$39:$A$782,$A203,СВЦЭМ!$B$39:$B$782,J$190)+'СЕТ СН'!$F$12</f>
        <v>188.37044510000001</v>
      </c>
      <c r="K203" s="36">
        <f>SUMIFS(СВЦЭМ!$F$39:$F$782,СВЦЭМ!$A$39:$A$782,$A203,СВЦЭМ!$B$39:$B$782,K$190)+'СЕТ СН'!$F$12</f>
        <v>183.66827194999999</v>
      </c>
      <c r="L203" s="36">
        <f>SUMIFS(СВЦЭМ!$F$39:$F$782,СВЦЭМ!$A$39:$A$782,$A203,СВЦЭМ!$B$39:$B$782,L$190)+'СЕТ СН'!$F$12</f>
        <v>185.12975405</v>
      </c>
      <c r="M203" s="36">
        <f>SUMIFS(СВЦЭМ!$F$39:$F$782,СВЦЭМ!$A$39:$A$782,$A203,СВЦЭМ!$B$39:$B$782,M$190)+'СЕТ СН'!$F$12</f>
        <v>186.18026982000001</v>
      </c>
      <c r="N203" s="36">
        <f>SUMIFS(СВЦЭМ!$F$39:$F$782,СВЦЭМ!$A$39:$A$782,$A203,СВЦЭМ!$B$39:$B$782,N$190)+'СЕТ СН'!$F$12</f>
        <v>188.66607859000001</v>
      </c>
      <c r="O203" s="36">
        <f>SUMIFS(СВЦЭМ!$F$39:$F$782,СВЦЭМ!$A$39:$A$782,$A203,СВЦЭМ!$B$39:$B$782,O$190)+'СЕТ СН'!$F$12</f>
        <v>194.57047044000001</v>
      </c>
      <c r="P203" s="36">
        <f>SUMIFS(СВЦЭМ!$F$39:$F$782,СВЦЭМ!$A$39:$A$782,$A203,СВЦЭМ!$B$39:$B$782,P$190)+'СЕТ СН'!$F$12</f>
        <v>202.95800847999999</v>
      </c>
      <c r="Q203" s="36">
        <f>SUMIFS(СВЦЭМ!$F$39:$F$782,СВЦЭМ!$A$39:$A$782,$A203,СВЦЭМ!$B$39:$B$782,Q$190)+'СЕТ СН'!$F$12</f>
        <v>206.69772669</v>
      </c>
      <c r="R203" s="36">
        <f>SUMIFS(СВЦЭМ!$F$39:$F$782,СВЦЭМ!$A$39:$A$782,$A203,СВЦЭМ!$B$39:$B$782,R$190)+'СЕТ СН'!$F$12</f>
        <v>204.55124101000001</v>
      </c>
      <c r="S203" s="36">
        <f>SUMIFS(СВЦЭМ!$F$39:$F$782,СВЦЭМ!$A$39:$A$782,$A203,СВЦЭМ!$B$39:$B$782,S$190)+'СЕТ СН'!$F$12</f>
        <v>201.44139978999999</v>
      </c>
      <c r="T203" s="36">
        <f>SUMIFS(СВЦЭМ!$F$39:$F$782,СВЦЭМ!$A$39:$A$782,$A203,СВЦЭМ!$B$39:$B$782,T$190)+'СЕТ СН'!$F$12</f>
        <v>189.75482048000001</v>
      </c>
      <c r="U203" s="36">
        <f>SUMIFS(СВЦЭМ!$F$39:$F$782,СВЦЭМ!$A$39:$A$782,$A203,СВЦЭМ!$B$39:$B$782,U$190)+'СЕТ СН'!$F$12</f>
        <v>179.21250284000001</v>
      </c>
      <c r="V203" s="36">
        <f>SUMIFS(СВЦЭМ!$F$39:$F$782,СВЦЭМ!$A$39:$A$782,$A203,СВЦЭМ!$B$39:$B$782,V$190)+'СЕТ СН'!$F$12</f>
        <v>173.47910562999999</v>
      </c>
      <c r="W203" s="36">
        <f>SUMIFS(СВЦЭМ!$F$39:$F$782,СВЦЭМ!$A$39:$A$782,$A203,СВЦЭМ!$B$39:$B$782,W$190)+'СЕТ СН'!$F$12</f>
        <v>177.40721751000001</v>
      </c>
      <c r="X203" s="36">
        <f>SUMIFS(СВЦЭМ!$F$39:$F$782,СВЦЭМ!$A$39:$A$782,$A203,СВЦЭМ!$B$39:$B$782,X$190)+'СЕТ СН'!$F$12</f>
        <v>184.08573953000001</v>
      </c>
      <c r="Y203" s="36">
        <f>SUMIFS(СВЦЭМ!$F$39:$F$782,СВЦЭМ!$A$39:$A$782,$A203,СВЦЭМ!$B$39:$B$782,Y$190)+'СЕТ СН'!$F$12</f>
        <v>194.66888388999999</v>
      </c>
    </row>
    <row r="204" spans="1:25" ht="15.75" x14ac:dyDescent="0.2">
      <c r="A204" s="35">
        <f t="shared" si="5"/>
        <v>44300</v>
      </c>
      <c r="B204" s="36">
        <f>SUMIFS(СВЦЭМ!$F$39:$F$782,СВЦЭМ!$A$39:$A$782,$A204,СВЦЭМ!$B$39:$B$782,B$190)+'СЕТ СН'!$F$12</f>
        <v>199.874436</v>
      </c>
      <c r="C204" s="36">
        <f>SUMIFS(СВЦЭМ!$F$39:$F$782,СВЦЭМ!$A$39:$A$782,$A204,СВЦЭМ!$B$39:$B$782,C$190)+'СЕТ СН'!$F$12</f>
        <v>213.90473040000001</v>
      </c>
      <c r="D204" s="36">
        <f>SUMIFS(СВЦЭМ!$F$39:$F$782,СВЦЭМ!$A$39:$A$782,$A204,СВЦЭМ!$B$39:$B$782,D$190)+'СЕТ СН'!$F$12</f>
        <v>223.37113676999999</v>
      </c>
      <c r="E204" s="36">
        <f>SUMIFS(СВЦЭМ!$F$39:$F$782,СВЦЭМ!$A$39:$A$782,$A204,СВЦЭМ!$B$39:$B$782,E$190)+'СЕТ СН'!$F$12</f>
        <v>224.60289458</v>
      </c>
      <c r="F204" s="36">
        <f>SUMIFS(СВЦЭМ!$F$39:$F$782,СВЦЭМ!$A$39:$A$782,$A204,СВЦЭМ!$B$39:$B$782,F$190)+'СЕТ СН'!$F$12</f>
        <v>226.87342742000001</v>
      </c>
      <c r="G204" s="36">
        <f>SUMIFS(СВЦЭМ!$F$39:$F$782,СВЦЭМ!$A$39:$A$782,$A204,СВЦЭМ!$B$39:$B$782,G$190)+'СЕТ СН'!$F$12</f>
        <v>224.06460655999999</v>
      </c>
      <c r="H204" s="36">
        <f>SUMIFS(СВЦЭМ!$F$39:$F$782,СВЦЭМ!$A$39:$A$782,$A204,СВЦЭМ!$B$39:$B$782,H$190)+'СЕТ СН'!$F$12</f>
        <v>216.67274430000001</v>
      </c>
      <c r="I204" s="36">
        <f>SUMIFS(СВЦЭМ!$F$39:$F$782,СВЦЭМ!$A$39:$A$782,$A204,СВЦЭМ!$B$39:$B$782,I$190)+'СЕТ СН'!$F$12</f>
        <v>206.23087052</v>
      </c>
      <c r="J204" s="36">
        <f>SUMIFS(СВЦЭМ!$F$39:$F$782,СВЦЭМ!$A$39:$A$782,$A204,СВЦЭМ!$B$39:$B$782,J$190)+'СЕТ СН'!$F$12</f>
        <v>194.29115917999999</v>
      </c>
      <c r="K204" s="36">
        <f>SUMIFS(СВЦЭМ!$F$39:$F$782,СВЦЭМ!$A$39:$A$782,$A204,СВЦЭМ!$B$39:$B$782,K$190)+'СЕТ СН'!$F$12</f>
        <v>182.94727352999999</v>
      </c>
      <c r="L204" s="36">
        <f>SUMIFS(СВЦЭМ!$F$39:$F$782,СВЦЭМ!$A$39:$A$782,$A204,СВЦЭМ!$B$39:$B$782,L$190)+'СЕТ СН'!$F$12</f>
        <v>181.98344915000001</v>
      </c>
      <c r="M204" s="36">
        <f>SUMIFS(СВЦЭМ!$F$39:$F$782,СВЦЭМ!$A$39:$A$782,$A204,СВЦЭМ!$B$39:$B$782,M$190)+'СЕТ СН'!$F$12</f>
        <v>183.45766429</v>
      </c>
      <c r="N204" s="36">
        <f>SUMIFS(СВЦЭМ!$F$39:$F$782,СВЦЭМ!$A$39:$A$782,$A204,СВЦЭМ!$B$39:$B$782,N$190)+'СЕТ СН'!$F$12</f>
        <v>188.96557697</v>
      </c>
      <c r="O204" s="36">
        <f>SUMIFS(СВЦЭМ!$F$39:$F$782,СВЦЭМ!$A$39:$A$782,$A204,СВЦЭМ!$B$39:$B$782,O$190)+'СЕТ СН'!$F$12</f>
        <v>194.71214343</v>
      </c>
      <c r="P204" s="36">
        <f>SUMIFS(СВЦЭМ!$F$39:$F$782,СВЦЭМ!$A$39:$A$782,$A204,СВЦЭМ!$B$39:$B$782,P$190)+'СЕТ СН'!$F$12</f>
        <v>202.86339692999999</v>
      </c>
      <c r="Q204" s="36">
        <f>SUMIFS(СВЦЭМ!$F$39:$F$782,СВЦЭМ!$A$39:$A$782,$A204,СВЦЭМ!$B$39:$B$782,Q$190)+'СЕТ СН'!$F$12</f>
        <v>207.99640600999999</v>
      </c>
      <c r="R204" s="36">
        <f>SUMIFS(СВЦЭМ!$F$39:$F$782,СВЦЭМ!$A$39:$A$782,$A204,СВЦЭМ!$B$39:$B$782,R$190)+'СЕТ СН'!$F$12</f>
        <v>204.49907568</v>
      </c>
      <c r="S204" s="36">
        <f>SUMIFS(СВЦЭМ!$F$39:$F$782,СВЦЭМ!$A$39:$A$782,$A204,СВЦЭМ!$B$39:$B$782,S$190)+'СЕТ СН'!$F$12</f>
        <v>200.30595704000001</v>
      </c>
      <c r="T204" s="36">
        <f>SUMIFS(СВЦЭМ!$F$39:$F$782,СВЦЭМ!$A$39:$A$782,$A204,СВЦЭМ!$B$39:$B$782,T$190)+'СЕТ СН'!$F$12</f>
        <v>188.66766702000001</v>
      </c>
      <c r="U204" s="36">
        <f>SUMIFS(СВЦЭМ!$F$39:$F$782,СВЦЭМ!$A$39:$A$782,$A204,СВЦЭМ!$B$39:$B$782,U$190)+'СЕТ СН'!$F$12</f>
        <v>178.50135154</v>
      </c>
      <c r="V204" s="36">
        <f>SUMIFS(СВЦЭМ!$F$39:$F$782,СВЦЭМ!$A$39:$A$782,$A204,СВЦЭМ!$B$39:$B$782,V$190)+'СЕТ СН'!$F$12</f>
        <v>172.34325812</v>
      </c>
      <c r="W204" s="36">
        <f>SUMIFS(СВЦЭМ!$F$39:$F$782,СВЦЭМ!$A$39:$A$782,$A204,СВЦЭМ!$B$39:$B$782,W$190)+'СЕТ СН'!$F$12</f>
        <v>174.56061604000001</v>
      </c>
      <c r="X204" s="36">
        <f>SUMIFS(СВЦЭМ!$F$39:$F$782,СВЦЭМ!$A$39:$A$782,$A204,СВЦЭМ!$B$39:$B$782,X$190)+'СЕТ СН'!$F$12</f>
        <v>180.15903046</v>
      </c>
      <c r="Y204" s="36">
        <f>SUMIFS(СВЦЭМ!$F$39:$F$782,СВЦЭМ!$A$39:$A$782,$A204,СВЦЭМ!$B$39:$B$782,Y$190)+'СЕТ СН'!$F$12</f>
        <v>188.83453993000001</v>
      </c>
    </row>
    <row r="205" spans="1:25" ht="15.75" x14ac:dyDescent="0.2">
      <c r="A205" s="35">
        <f t="shared" si="5"/>
        <v>44301</v>
      </c>
      <c r="B205" s="36">
        <f>SUMIFS(СВЦЭМ!$F$39:$F$782,СВЦЭМ!$A$39:$A$782,$A205,СВЦЭМ!$B$39:$B$782,B$190)+'СЕТ СН'!$F$12</f>
        <v>193.99796276000001</v>
      </c>
      <c r="C205" s="36">
        <f>SUMIFS(СВЦЭМ!$F$39:$F$782,СВЦЭМ!$A$39:$A$782,$A205,СВЦЭМ!$B$39:$B$782,C$190)+'СЕТ СН'!$F$12</f>
        <v>209.87099035</v>
      </c>
      <c r="D205" s="36">
        <f>SUMIFS(СВЦЭМ!$F$39:$F$782,СВЦЭМ!$A$39:$A$782,$A205,СВЦЭМ!$B$39:$B$782,D$190)+'СЕТ СН'!$F$12</f>
        <v>221.42561968999999</v>
      </c>
      <c r="E205" s="36">
        <f>SUMIFS(СВЦЭМ!$F$39:$F$782,СВЦЭМ!$A$39:$A$782,$A205,СВЦЭМ!$B$39:$B$782,E$190)+'СЕТ СН'!$F$12</f>
        <v>222.59620379</v>
      </c>
      <c r="F205" s="36">
        <f>SUMIFS(СВЦЭМ!$F$39:$F$782,СВЦЭМ!$A$39:$A$782,$A205,СВЦЭМ!$B$39:$B$782,F$190)+'СЕТ СН'!$F$12</f>
        <v>224.30045566999999</v>
      </c>
      <c r="G205" s="36">
        <f>SUMIFS(СВЦЭМ!$F$39:$F$782,СВЦЭМ!$A$39:$A$782,$A205,СВЦЭМ!$B$39:$B$782,G$190)+'СЕТ СН'!$F$12</f>
        <v>219.93156372000001</v>
      </c>
      <c r="H205" s="36">
        <f>SUMIFS(СВЦЭМ!$F$39:$F$782,СВЦЭМ!$A$39:$A$782,$A205,СВЦЭМ!$B$39:$B$782,H$190)+'СЕТ СН'!$F$12</f>
        <v>209.59294183</v>
      </c>
      <c r="I205" s="36">
        <f>SUMIFS(СВЦЭМ!$F$39:$F$782,СВЦЭМ!$A$39:$A$782,$A205,СВЦЭМ!$B$39:$B$782,I$190)+'СЕТ СН'!$F$12</f>
        <v>196.80932342</v>
      </c>
      <c r="J205" s="36">
        <f>SUMIFS(СВЦЭМ!$F$39:$F$782,СВЦЭМ!$A$39:$A$782,$A205,СВЦЭМ!$B$39:$B$782,J$190)+'СЕТ СН'!$F$12</f>
        <v>187.42253001</v>
      </c>
      <c r="K205" s="36">
        <f>SUMIFS(СВЦЭМ!$F$39:$F$782,СВЦЭМ!$A$39:$A$782,$A205,СВЦЭМ!$B$39:$B$782,K$190)+'СЕТ СН'!$F$12</f>
        <v>179.74311502</v>
      </c>
      <c r="L205" s="36">
        <f>SUMIFS(СВЦЭМ!$F$39:$F$782,СВЦЭМ!$A$39:$A$782,$A205,СВЦЭМ!$B$39:$B$782,L$190)+'СЕТ СН'!$F$12</f>
        <v>184.368877</v>
      </c>
      <c r="M205" s="36">
        <f>SUMIFS(СВЦЭМ!$F$39:$F$782,СВЦЭМ!$A$39:$A$782,$A205,СВЦЭМ!$B$39:$B$782,M$190)+'СЕТ СН'!$F$12</f>
        <v>181.7410059</v>
      </c>
      <c r="N205" s="36">
        <f>SUMIFS(СВЦЭМ!$F$39:$F$782,СВЦЭМ!$A$39:$A$782,$A205,СВЦЭМ!$B$39:$B$782,N$190)+'СЕТ СН'!$F$12</f>
        <v>186.38234664999999</v>
      </c>
      <c r="O205" s="36">
        <f>SUMIFS(СВЦЭМ!$F$39:$F$782,СВЦЭМ!$A$39:$A$782,$A205,СВЦЭМ!$B$39:$B$782,O$190)+'СЕТ СН'!$F$12</f>
        <v>194.44692509999999</v>
      </c>
      <c r="P205" s="36">
        <f>SUMIFS(СВЦЭМ!$F$39:$F$782,СВЦЭМ!$A$39:$A$782,$A205,СВЦЭМ!$B$39:$B$782,P$190)+'СЕТ СН'!$F$12</f>
        <v>202.54815421000001</v>
      </c>
      <c r="Q205" s="36">
        <f>SUMIFS(СВЦЭМ!$F$39:$F$782,СВЦЭМ!$A$39:$A$782,$A205,СВЦЭМ!$B$39:$B$782,Q$190)+'СЕТ СН'!$F$12</f>
        <v>205.48757517000001</v>
      </c>
      <c r="R205" s="36">
        <f>SUMIFS(СВЦЭМ!$F$39:$F$782,СВЦЭМ!$A$39:$A$782,$A205,СВЦЭМ!$B$39:$B$782,R$190)+'СЕТ СН'!$F$12</f>
        <v>202.18264626000001</v>
      </c>
      <c r="S205" s="36">
        <f>SUMIFS(СВЦЭМ!$F$39:$F$782,СВЦЭМ!$A$39:$A$782,$A205,СВЦЭМ!$B$39:$B$782,S$190)+'СЕТ СН'!$F$12</f>
        <v>199.60472942999999</v>
      </c>
      <c r="T205" s="36">
        <f>SUMIFS(СВЦЭМ!$F$39:$F$782,СВЦЭМ!$A$39:$A$782,$A205,СВЦЭМ!$B$39:$B$782,T$190)+'СЕТ СН'!$F$12</f>
        <v>184.58310981</v>
      </c>
      <c r="U205" s="36">
        <f>SUMIFS(СВЦЭМ!$F$39:$F$782,СВЦЭМ!$A$39:$A$782,$A205,СВЦЭМ!$B$39:$B$782,U$190)+'СЕТ СН'!$F$12</f>
        <v>173.89974928999999</v>
      </c>
      <c r="V205" s="36">
        <f>SUMIFS(СВЦЭМ!$F$39:$F$782,СВЦЭМ!$A$39:$A$782,$A205,СВЦЭМ!$B$39:$B$782,V$190)+'СЕТ СН'!$F$12</f>
        <v>166.42381678000001</v>
      </c>
      <c r="W205" s="36">
        <f>SUMIFS(СВЦЭМ!$F$39:$F$782,СВЦЭМ!$A$39:$A$782,$A205,СВЦЭМ!$B$39:$B$782,W$190)+'СЕТ СН'!$F$12</f>
        <v>167.79816149000001</v>
      </c>
      <c r="X205" s="36">
        <f>SUMIFS(СВЦЭМ!$F$39:$F$782,СВЦЭМ!$A$39:$A$782,$A205,СВЦЭМ!$B$39:$B$782,X$190)+'СЕТ СН'!$F$12</f>
        <v>172.88091322</v>
      </c>
      <c r="Y205" s="36">
        <f>SUMIFS(СВЦЭМ!$F$39:$F$782,СВЦЭМ!$A$39:$A$782,$A205,СВЦЭМ!$B$39:$B$782,Y$190)+'СЕТ СН'!$F$12</f>
        <v>184.83052022000001</v>
      </c>
    </row>
    <row r="206" spans="1:25" ht="15.75" x14ac:dyDescent="0.2">
      <c r="A206" s="35">
        <f t="shared" si="5"/>
        <v>44302</v>
      </c>
      <c r="B206" s="36">
        <f>SUMIFS(СВЦЭМ!$F$39:$F$782,СВЦЭМ!$A$39:$A$782,$A206,СВЦЭМ!$B$39:$B$782,B$190)+'СЕТ СН'!$F$12</f>
        <v>199.51013494</v>
      </c>
      <c r="C206" s="36">
        <f>SUMIFS(СВЦЭМ!$F$39:$F$782,СВЦЭМ!$A$39:$A$782,$A206,СВЦЭМ!$B$39:$B$782,C$190)+'СЕТ СН'!$F$12</f>
        <v>211.7482655</v>
      </c>
      <c r="D206" s="36">
        <f>SUMIFS(СВЦЭМ!$F$39:$F$782,СВЦЭМ!$A$39:$A$782,$A206,СВЦЭМ!$B$39:$B$782,D$190)+'СЕТ СН'!$F$12</f>
        <v>221.29224262</v>
      </c>
      <c r="E206" s="36">
        <f>SUMIFS(СВЦЭМ!$F$39:$F$782,СВЦЭМ!$A$39:$A$782,$A206,СВЦЭМ!$B$39:$B$782,E$190)+'СЕТ СН'!$F$12</f>
        <v>223.03793913999999</v>
      </c>
      <c r="F206" s="36">
        <f>SUMIFS(СВЦЭМ!$F$39:$F$782,СВЦЭМ!$A$39:$A$782,$A206,СВЦЭМ!$B$39:$B$782,F$190)+'СЕТ СН'!$F$12</f>
        <v>226.21996254999999</v>
      </c>
      <c r="G206" s="36">
        <f>SUMIFS(СВЦЭМ!$F$39:$F$782,СВЦЭМ!$A$39:$A$782,$A206,СВЦЭМ!$B$39:$B$782,G$190)+'СЕТ СН'!$F$12</f>
        <v>221.99515092999999</v>
      </c>
      <c r="H206" s="36">
        <f>SUMIFS(СВЦЭМ!$F$39:$F$782,СВЦЭМ!$A$39:$A$782,$A206,СВЦЭМ!$B$39:$B$782,H$190)+'СЕТ СН'!$F$12</f>
        <v>213.96103414000001</v>
      </c>
      <c r="I206" s="36">
        <f>SUMIFS(СВЦЭМ!$F$39:$F$782,СВЦЭМ!$A$39:$A$782,$A206,СВЦЭМ!$B$39:$B$782,I$190)+'СЕТ СН'!$F$12</f>
        <v>201.27213363000001</v>
      </c>
      <c r="J206" s="36">
        <f>SUMIFS(СВЦЭМ!$F$39:$F$782,СВЦЭМ!$A$39:$A$782,$A206,СВЦЭМ!$B$39:$B$782,J$190)+'СЕТ СН'!$F$12</f>
        <v>188.31922483</v>
      </c>
      <c r="K206" s="36">
        <f>SUMIFS(СВЦЭМ!$F$39:$F$782,СВЦЭМ!$A$39:$A$782,$A206,СВЦЭМ!$B$39:$B$782,K$190)+'СЕТ СН'!$F$12</f>
        <v>178.10563841000001</v>
      </c>
      <c r="L206" s="36">
        <f>SUMIFS(СВЦЭМ!$F$39:$F$782,СВЦЭМ!$A$39:$A$782,$A206,СВЦЭМ!$B$39:$B$782,L$190)+'СЕТ СН'!$F$12</f>
        <v>179.042992</v>
      </c>
      <c r="M206" s="36">
        <f>SUMIFS(СВЦЭМ!$F$39:$F$782,СВЦЭМ!$A$39:$A$782,$A206,СВЦЭМ!$B$39:$B$782,M$190)+'СЕТ СН'!$F$12</f>
        <v>180.28525909000001</v>
      </c>
      <c r="N206" s="36">
        <f>SUMIFS(СВЦЭМ!$F$39:$F$782,СВЦЭМ!$A$39:$A$782,$A206,СВЦЭМ!$B$39:$B$782,N$190)+'СЕТ СН'!$F$12</f>
        <v>184.79185362999999</v>
      </c>
      <c r="O206" s="36">
        <f>SUMIFS(СВЦЭМ!$F$39:$F$782,СВЦЭМ!$A$39:$A$782,$A206,СВЦЭМ!$B$39:$B$782,O$190)+'СЕТ СН'!$F$12</f>
        <v>191.00670466</v>
      </c>
      <c r="P206" s="36">
        <f>SUMIFS(СВЦЭМ!$F$39:$F$782,СВЦЭМ!$A$39:$A$782,$A206,СВЦЭМ!$B$39:$B$782,P$190)+'СЕТ СН'!$F$12</f>
        <v>198.07673295000001</v>
      </c>
      <c r="Q206" s="36">
        <f>SUMIFS(СВЦЭМ!$F$39:$F$782,СВЦЭМ!$A$39:$A$782,$A206,СВЦЭМ!$B$39:$B$782,Q$190)+'СЕТ СН'!$F$12</f>
        <v>203.29426013</v>
      </c>
      <c r="R206" s="36">
        <f>SUMIFS(СВЦЭМ!$F$39:$F$782,СВЦЭМ!$A$39:$A$782,$A206,СВЦЭМ!$B$39:$B$782,R$190)+'СЕТ СН'!$F$12</f>
        <v>200.07123865</v>
      </c>
      <c r="S206" s="36">
        <f>SUMIFS(СВЦЭМ!$F$39:$F$782,СВЦЭМ!$A$39:$A$782,$A206,СВЦЭМ!$B$39:$B$782,S$190)+'СЕТ СН'!$F$12</f>
        <v>189.81218157000001</v>
      </c>
      <c r="T206" s="36">
        <f>SUMIFS(СВЦЭМ!$F$39:$F$782,СВЦЭМ!$A$39:$A$782,$A206,СВЦЭМ!$B$39:$B$782,T$190)+'СЕТ СН'!$F$12</f>
        <v>172.29907972999999</v>
      </c>
      <c r="U206" s="36">
        <f>SUMIFS(СВЦЭМ!$F$39:$F$782,СВЦЭМ!$A$39:$A$782,$A206,СВЦЭМ!$B$39:$B$782,U$190)+'СЕТ СН'!$F$12</f>
        <v>158.75481943</v>
      </c>
      <c r="V206" s="36">
        <f>SUMIFS(СВЦЭМ!$F$39:$F$782,СВЦЭМ!$A$39:$A$782,$A206,СВЦЭМ!$B$39:$B$782,V$190)+'СЕТ СН'!$F$12</f>
        <v>155.70196228</v>
      </c>
      <c r="W206" s="36">
        <f>SUMIFS(СВЦЭМ!$F$39:$F$782,СВЦЭМ!$A$39:$A$782,$A206,СВЦЭМ!$B$39:$B$782,W$190)+'СЕТ СН'!$F$12</f>
        <v>158.01409945</v>
      </c>
      <c r="X206" s="36">
        <f>SUMIFS(СВЦЭМ!$F$39:$F$782,СВЦЭМ!$A$39:$A$782,$A206,СВЦЭМ!$B$39:$B$782,X$190)+'СЕТ СН'!$F$12</f>
        <v>162.54253704000001</v>
      </c>
      <c r="Y206" s="36">
        <f>SUMIFS(СВЦЭМ!$F$39:$F$782,СВЦЭМ!$A$39:$A$782,$A206,СВЦЭМ!$B$39:$B$782,Y$190)+'СЕТ СН'!$F$12</f>
        <v>171.32834427</v>
      </c>
    </row>
    <row r="207" spans="1:25" ht="15.75" x14ac:dyDescent="0.2">
      <c r="A207" s="35">
        <f t="shared" si="5"/>
        <v>44303</v>
      </c>
      <c r="B207" s="36">
        <f>SUMIFS(СВЦЭМ!$F$39:$F$782,СВЦЭМ!$A$39:$A$782,$A207,СВЦЭМ!$B$39:$B$782,B$190)+'СЕТ СН'!$F$12</f>
        <v>182.80943131000001</v>
      </c>
      <c r="C207" s="36">
        <f>SUMIFS(СВЦЭМ!$F$39:$F$782,СВЦЭМ!$A$39:$A$782,$A207,СВЦЭМ!$B$39:$B$782,C$190)+'СЕТ СН'!$F$12</f>
        <v>193.24679713</v>
      </c>
      <c r="D207" s="36">
        <f>SUMIFS(СВЦЭМ!$F$39:$F$782,СВЦЭМ!$A$39:$A$782,$A207,СВЦЭМ!$B$39:$B$782,D$190)+'СЕТ СН'!$F$12</f>
        <v>197.80391660000001</v>
      </c>
      <c r="E207" s="36">
        <f>SUMIFS(СВЦЭМ!$F$39:$F$782,СВЦЭМ!$A$39:$A$782,$A207,СВЦЭМ!$B$39:$B$782,E$190)+'СЕТ СН'!$F$12</f>
        <v>197.2961636</v>
      </c>
      <c r="F207" s="36">
        <f>SUMIFS(СВЦЭМ!$F$39:$F$782,СВЦЭМ!$A$39:$A$782,$A207,СВЦЭМ!$B$39:$B$782,F$190)+'СЕТ СН'!$F$12</f>
        <v>204.96643739999999</v>
      </c>
      <c r="G207" s="36">
        <f>SUMIFS(СВЦЭМ!$F$39:$F$782,СВЦЭМ!$A$39:$A$782,$A207,СВЦЭМ!$B$39:$B$782,G$190)+'СЕТ СН'!$F$12</f>
        <v>205.34751044000001</v>
      </c>
      <c r="H207" s="36">
        <f>SUMIFS(СВЦЭМ!$F$39:$F$782,СВЦЭМ!$A$39:$A$782,$A207,СВЦЭМ!$B$39:$B$782,H$190)+'СЕТ СН'!$F$12</f>
        <v>203.52264600000001</v>
      </c>
      <c r="I207" s="36">
        <f>SUMIFS(СВЦЭМ!$F$39:$F$782,СВЦЭМ!$A$39:$A$782,$A207,СВЦЭМ!$B$39:$B$782,I$190)+'СЕТ СН'!$F$12</f>
        <v>192.90231137999999</v>
      </c>
      <c r="J207" s="36">
        <f>SUMIFS(СВЦЭМ!$F$39:$F$782,СВЦЭМ!$A$39:$A$782,$A207,СВЦЭМ!$B$39:$B$782,J$190)+'СЕТ СН'!$F$12</f>
        <v>177.79328631999999</v>
      </c>
      <c r="K207" s="36">
        <f>SUMIFS(СВЦЭМ!$F$39:$F$782,СВЦЭМ!$A$39:$A$782,$A207,СВЦЭМ!$B$39:$B$782,K$190)+'СЕТ СН'!$F$12</f>
        <v>166.82856788999999</v>
      </c>
      <c r="L207" s="36">
        <f>SUMIFS(СВЦЭМ!$F$39:$F$782,СВЦЭМ!$A$39:$A$782,$A207,СВЦЭМ!$B$39:$B$782,L$190)+'СЕТ СН'!$F$12</f>
        <v>167.95745001</v>
      </c>
      <c r="M207" s="36">
        <f>SUMIFS(СВЦЭМ!$F$39:$F$782,СВЦЭМ!$A$39:$A$782,$A207,СВЦЭМ!$B$39:$B$782,M$190)+'СЕТ СН'!$F$12</f>
        <v>171.52592906000001</v>
      </c>
      <c r="N207" s="36">
        <f>SUMIFS(СВЦЭМ!$F$39:$F$782,СВЦЭМ!$A$39:$A$782,$A207,СВЦЭМ!$B$39:$B$782,N$190)+'СЕТ СН'!$F$12</f>
        <v>197.98046787999999</v>
      </c>
      <c r="O207" s="36">
        <f>SUMIFS(СВЦЭМ!$F$39:$F$782,СВЦЭМ!$A$39:$A$782,$A207,СВЦЭМ!$B$39:$B$782,O$190)+'СЕТ СН'!$F$12</f>
        <v>216.40065802999999</v>
      </c>
      <c r="P207" s="36">
        <f>SUMIFS(СВЦЭМ!$F$39:$F$782,СВЦЭМ!$A$39:$A$782,$A207,СВЦЭМ!$B$39:$B$782,P$190)+'СЕТ СН'!$F$12</f>
        <v>214.5092258</v>
      </c>
      <c r="Q207" s="36">
        <f>SUMIFS(СВЦЭМ!$F$39:$F$782,СВЦЭМ!$A$39:$A$782,$A207,СВЦЭМ!$B$39:$B$782,Q$190)+'СЕТ СН'!$F$12</f>
        <v>213.43594648000001</v>
      </c>
      <c r="R207" s="36">
        <f>SUMIFS(СВЦЭМ!$F$39:$F$782,СВЦЭМ!$A$39:$A$782,$A207,СВЦЭМ!$B$39:$B$782,R$190)+'СЕТ СН'!$F$12</f>
        <v>213.10297797999999</v>
      </c>
      <c r="S207" s="36">
        <f>SUMIFS(СВЦЭМ!$F$39:$F$782,СВЦЭМ!$A$39:$A$782,$A207,СВЦЭМ!$B$39:$B$782,S$190)+'СЕТ СН'!$F$12</f>
        <v>210.38785227</v>
      </c>
      <c r="T207" s="36">
        <f>SUMIFS(СВЦЭМ!$F$39:$F$782,СВЦЭМ!$A$39:$A$782,$A207,СВЦЭМ!$B$39:$B$782,T$190)+'СЕТ СН'!$F$12</f>
        <v>178.68917350999999</v>
      </c>
      <c r="U207" s="36">
        <f>SUMIFS(СВЦЭМ!$F$39:$F$782,СВЦЭМ!$A$39:$A$782,$A207,СВЦЭМ!$B$39:$B$782,U$190)+'СЕТ СН'!$F$12</f>
        <v>165.83899002000001</v>
      </c>
      <c r="V207" s="36">
        <f>SUMIFS(СВЦЭМ!$F$39:$F$782,СВЦЭМ!$A$39:$A$782,$A207,СВЦЭМ!$B$39:$B$782,V$190)+'СЕТ СН'!$F$12</f>
        <v>161.98350597999999</v>
      </c>
      <c r="W207" s="36">
        <f>SUMIFS(СВЦЭМ!$F$39:$F$782,СВЦЭМ!$A$39:$A$782,$A207,СВЦЭМ!$B$39:$B$782,W$190)+'СЕТ СН'!$F$12</f>
        <v>163.57561401999999</v>
      </c>
      <c r="X207" s="36">
        <f>SUMIFS(СВЦЭМ!$F$39:$F$782,СВЦЭМ!$A$39:$A$782,$A207,СВЦЭМ!$B$39:$B$782,X$190)+'СЕТ СН'!$F$12</f>
        <v>170.2807325</v>
      </c>
      <c r="Y207" s="36">
        <f>SUMIFS(СВЦЭМ!$F$39:$F$782,СВЦЭМ!$A$39:$A$782,$A207,СВЦЭМ!$B$39:$B$782,Y$190)+'СЕТ СН'!$F$12</f>
        <v>180.55982098000001</v>
      </c>
    </row>
    <row r="208" spans="1:25" ht="15.75" x14ac:dyDescent="0.2">
      <c r="A208" s="35">
        <f t="shared" si="5"/>
        <v>44304</v>
      </c>
      <c r="B208" s="36">
        <f>SUMIFS(СВЦЭМ!$F$39:$F$782,СВЦЭМ!$A$39:$A$782,$A208,СВЦЭМ!$B$39:$B$782,B$190)+'СЕТ СН'!$F$12</f>
        <v>184.78845390000001</v>
      </c>
      <c r="C208" s="36">
        <f>SUMIFS(СВЦЭМ!$F$39:$F$782,СВЦЭМ!$A$39:$A$782,$A208,СВЦЭМ!$B$39:$B$782,C$190)+'СЕТ СН'!$F$12</f>
        <v>195.85233984000001</v>
      </c>
      <c r="D208" s="36">
        <f>SUMIFS(СВЦЭМ!$F$39:$F$782,СВЦЭМ!$A$39:$A$782,$A208,СВЦЭМ!$B$39:$B$782,D$190)+'СЕТ СН'!$F$12</f>
        <v>198.88180871</v>
      </c>
      <c r="E208" s="36">
        <f>SUMIFS(СВЦЭМ!$F$39:$F$782,СВЦЭМ!$A$39:$A$782,$A208,СВЦЭМ!$B$39:$B$782,E$190)+'СЕТ СН'!$F$12</f>
        <v>197.37303811000001</v>
      </c>
      <c r="F208" s="36">
        <f>SUMIFS(СВЦЭМ!$F$39:$F$782,СВЦЭМ!$A$39:$A$782,$A208,СВЦЭМ!$B$39:$B$782,F$190)+'СЕТ СН'!$F$12</f>
        <v>201.78964367</v>
      </c>
      <c r="G208" s="36">
        <f>SUMIFS(СВЦЭМ!$F$39:$F$782,СВЦЭМ!$A$39:$A$782,$A208,СВЦЭМ!$B$39:$B$782,G$190)+'СЕТ СН'!$F$12</f>
        <v>201.97580880999999</v>
      </c>
      <c r="H208" s="36">
        <f>SUMIFS(СВЦЭМ!$F$39:$F$782,СВЦЭМ!$A$39:$A$782,$A208,СВЦЭМ!$B$39:$B$782,H$190)+'СЕТ СН'!$F$12</f>
        <v>201.54605681000001</v>
      </c>
      <c r="I208" s="36">
        <f>SUMIFS(СВЦЭМ!$F$39:$F$782,СВЦЭМ!$A$39:$A$782,$A208,СВЦЭМ!$B$39:$B$782,I$190)+'СЕТ СН'!$F$12</f>
        <v>191.76658115000001</v>
      </c>
      <c r="J208" s="36">
        <f>SUMIFS(СВЦЭМ!$F$39:$F$782,СВЦЭМ!$A$39:$A$782,$A208,СВЦЭМ!$B$39:$B$782,J$190)+'СЕТ СН'!$F$12</f>
        <v>180.23941134</v>
      </c>
      <c r="K208" s="36">
        <f>SUMIFS(СВЦЭМ!$F$39:$F$782,СВЦЭМ!$A$39:$A$782,$A208,СВЦЭМ!$B$39:$B$782,K$190)+'СЕТ СН'!$F$12</f>
        <v>167.12559252</v>
      </c>
      <c r="L208" s="36">
        <f>SUMIFS(СВЦЭМ!$F$39:$F$782,СВЦЭМ!$A$39:$A$782,$A208,СВЦЭМ!$B$39:$B$782,L$190)+'СЕТ СН'!$F$12</f>
        <v>165.38896410000001</v>
      </c>
      <c r="M208" s="36">
        <f>SUMIFS(СВЦЭМ!$F$39:$F$782,СВЦЭМ!$A$39:$A$782,$A208,СВЦЭМ!$B$39:$B$782,M$190)+'СЕТ СН'!$F$12</f>
        <v>168.31450279000001</v>
      </c>
      <c r="N208" s="36">
        <f>SUMIFS(СВЦЭМ!$F$39:$F$782,СВЦЭМ!$A$39:$A$782,$A208,СВЦЭМ!$B$39:$B$782,N$190)+'СЕТ СН'!$F$12</f>
        <v>188.15864253000001</v>
      </c>
      <c r="O208" s="36">
        <f>SUMIFS(СВЦЭМ!$F$39:$F$782,СВЦЭМ!$A$39:$A$782,$A208,СВЦЭМ!$B$39:$B$782,O$190)+'СЕТ СН'!$F$12</f>
        <v>210.35362531999999</v>
      </c>
      <c r="P208" s="36">
        <f>SUMIFS(СВЦЭМ!$F$39:$F$782,СВЦЭМ!$A$39:$A$782,$A208,СВЦЭМ!$B$39:$B$782,P$190)+'СЕТ СН'!$F$12</f>
        <v>207.73838845</v>
      </c>
      <c r="Q208" s="36">
        <f>SUMIFS(СВЦЭМ!$F$39:$F$782,СВЦЭМ!$A$39:$A$782,$A208,СВЦЭМ!$B$39:$B$782,Q$190)+'СЕТ СН'!$F$12</f>
        <v>206.46092490000001</v>
      </c>
      <c r="R208" s="36">
        <f>SUMIFS(СВЦЭМ!$F$39:$F$782,СВЦЭМ!$A$39:$A$782,$A208,СВЦЭМ!$B$39:$B$782,R$190)+'СЕТ СН'!$F$12</f>
        <v>206.67965823</v>
      </c>
      <c r="S208" s="36">
        <f>SUMIFS(СВЦЭМ!$F$39:$F$782,СВЦЭМ!$A$39:$A$782,$A208,СВЦЭМ!$B$39:$B$782,S$190)+'СЕТ СН'!$F$12</f>
        <v>203.45507936000001</v>
      </c>
      <c r="T208" s="36">
        <f>SUMIFS(СВЦЭМ!$F$39:$F$782,СВЦЭМ!$A$39:$A$782,$A208,СВЦЭМ!$B$39:$B$782,T$190)+'СЕТ СН'!$F$12</f>
        <v>170.03246572</v>
      </c>
      <c r="U208" s="36">
        <f>SUMIFS(СВЦЭМ!$F$39:$F$782,СВЦЭМ!$A$39:$A$782,$A208,СВЦЭМ!$B$39:$B$782,U$190)+'СЕТ СН'!$F$12</f>
        <v>153.78436268999999</v>
      </c>
      <c r="V208" s="36">
        <f>SUMIFS(СВЦЭМ!$F$39:$F$782,СВЦЭМ!$A$39:$A$782,$A208,СВЦЭМ!$B$39:$B$782,V$190)+'СЕТ СН'!$F$12</f>
        <v>147.74442583999999</v>
      </c>
      <c r="W208" s="36">
        <f>SUMIFS(СВЦЭМ!$F$39:$F$782,СВЦЭМ!$A$39:$A$782,$A208,СВЦЭМ!$B$39:$B$782,W$190)+'СЕТ СН'!$F$12</f>
        <v>148.46442446</v>
      </c>
      <c r="X208" s="36">
        <f>SUMIFS(СВЦЭМ!$F$39:$F$782,СВЦЭМ!$A$39:$A$782,$A208,СВЦЭМ!$B$39:$B$782,X$190)+'СЕТ СН'!$F$12</f>
        <v>156.05140298000001</v>
      </c>
      <c r="Y208" s="36">
        <f>SUMIFS(СВЦЭМ!$F$39:$F$782,СВЦЭМ!$A$39:$A$782,$A208,СВЦЭМ!$B$39:$B$782,Y$190)+'СЕТ СН'!$F$12</f>
        <v>162.73047736000001</v>
      </c>
    </row>
    <row r="209" spans="1:25" ht="15.75" x14ac:dyDescent="0.2">
      <c r="A209" s="35">
        <f t="shared" si="5"/>
        <v>44305</v>
      </c>
      <c r="B209" s="36">
        <f>SUMIFS(СВЦЭМ!$F$39:$F$782,СВЦЭМ!$A$39:$A$782,$A209,СВЦЭМ!$B$39:$B$782,B$190)+'СЕТ СН'!$F$12</f>
        <v>198.09772523999999</v>
      </c>
      <c r="C209" s="36">
        <f>SUMIFS(СВЦЭМ!$F$39:$F$782,СВЦЭМ!$A$39:$A$782,$A209,СВЦЭМ!$B$39:$B$782,C$190)+'СЕТ СН'!$F$12</f>
        <v>206.98212315999999</v>
      </c>
      <c r="D209" s="36">
        <f>SUMIFS(СВЦЭМ!$F$39:$F$782,СВЦЭМ!$A$39:$A$782,$A209,СВЦЭМ!$B$39:$B$782,D$190)+'СЕТ СН'!$F$12</f>
        <v>215.16256752000001</v>
      </c>
      <c r="E209" s="36">
        <f>SUMIFS(СВЦЭМ!$F$39:$F$782,СВЦЭМ!$A$39:$A$782,$A209,СВЦЭМ!$B$39:$B$782,E$190)+'СЕТ СН'!$F$12</f>
        <v>214.991512</v>
      </c>
      <c r="F209" s="36">
        <f>SUMIFS(СВЦЭМ!$F$39:$F$782,СВЦЭМ!$A$39:$A$782,$A209,СВЦЭМ!$B$39:$B$782,F$190)+'СЕТ СН'!$F$12</f>
        <v>216.41375654000001</v>
      </c>
      <c r="G209" s="36">
        <f>SUMIFS(СВЦЭМ!$F$39:$F$782,СВЦЭМ!$A$39:$A$782,$A209,СВЦЭМ!$B$39:$B$782,G$190)+'СЕТ СН'!$F$12</f>
        <v>215.97550108999999</v>
      </c>
      <c r="H209" s="36">
        <f>SUMIFS(СВЦЭМ!$F$39:$F$782,СВЦЭМ!$A$39:$A$782,$A209,СВЦЭМ!$B$39:$B$782,H$190)+'СЕТ СН'!$F$12</f>
        <v>208.21944461999999</v>
      </c>
      <c r="I209" s="36">
        <f>SUMIFS(СВЦЭМ!$F$39:$F$782,СВЦЭМ!$A$39:$A$782,$A209,СВЦЭМ!$B$39:$B$782,I$190)+'СЕТ СН'!$F$12</f>
        <v>192.68684773000001</v>
      </c>
      <c r="J209" s="36">
        <f>SUMIFS(СВЦЭМ!$F$39:$F$782,СВЦЭМ!$A$39:$A$782,$A209,СВЦЭМ!$B$39:$B$782,J$190)+'СЕТ СН'!$F$12</f>
        <v>179.73105957000001</v>
      </c>
      <c r="K209" s="36">
        <f>SUMIFS(СВЦЭМ!$F$39:$F$782,СВЦЭМ!$A$39:$A$782,$A209,СВЦЭМ!$B$39:$B$782,K$190)+'СЕТ СН'!$F$12</f>
        <v>167.52509685999999</v>
      </c>
      <c r="L209" s="36">
        <f>SUMIFS(СВЦЭМ!$F$39:$F$782,СВЦЭМ!$A$39:$A$782,$A209,СВЦЭМ!$B$39:$B$782,L$190)+'СЕТ СН'!$F$12</f>
        <v>166.42808862000001</v>
      </c>
      <c r="M209" s="36">
        <f>SUMIFS(СВЦЭМ!$F$39:$F$782,СВЦЭМ!$A$39:$A$782,$A209,СВЦЭМ!$B$39:$B$782,M$190)+'СЕТ СН'!$F$12</f>
        <v>171.15142441</v>
      </c>
      <c r="N209" s="36">
        <f>SUMIFS(СВЦЭМ!$F$39:$F$782,СВЦЭМ!$A$39:$A$782,$A209,СВЦЭМ!$B$39:$B$782,N$190)+'СЕТ СН'!$F$12</f>
        <v>178.27547417</v>
      </c>
      <c r="O209" s="36">
        <f>SUMIFS(СВЦЭМ!$F$39:$F$782,СВЦЭМ!$A$39:$A$782,$A209,СВЦЭМ!$B$39:$B$782,O$190)+'СЕТ СН'!$F$12</f>
        <v>187.52894935</v>
      </c>
      <c r="P209" s="36">
        <f>SUMIFS(СВЦЭМ!$F$39:$F$782,СВЦЭМ!$A$39:$A$782,$A209,СВЦЭМ!$B$39:$B$782,P$190)+'СЕТ СН'!$F$12</f>
        <v>197.01958153000001</v>
      </c>
      <c r="Q209" s="36">
        <f>SUMIFS(СВЦЭМ!$F$39:$F$782,СВЦЭМ!$A$39:$A$782,$A209,СВЦЭМ!$B$39:$B$782,Q$190)+'СЕТ СН'!$F$12</f>
        <v>200.3888729</v>
      </c>
      <c r="R209" s="36">
        <f>SUMIFS(СВЦЭМ!$F$39:$F$782,СВЦЭМ!$A$39:$A$782,$A209,СВЦЭМ!$B$39:$B$782,R$190)+'СЕТ СН'!$F$12</f>
        <v>198.19279122</v>
      </c>
      <c r="S209" s="36">
        <f>SUMIFS(СВЦЭМ!$F$39:$F$782,СВЦЭМ!$A$39:$A$782,$A209,СВЦЭМ!$B$39:$B$782,S$190)+'СЕТ СН'!$F$12</f>
        <v>193.98569943999999</v>
      </c>
      <c r="T209" s="36">
        <f>SUMIFS(СВЦЭМ!$F$39:$F$782,СВЦЭМ!$A$39:$A$782,$A209,СВЦЭМ!$B$39:$B$782,T$190)+'СЕТ СН'!$F$12</f>
        <v>182.42899915999999</v>
      </c>
      <c r="U209" s="36">
        <f>SUMIFS(СВЦЭМ!$F$39:$F$782,СВЦЭМ!$A$39:$A$782,$A209,СВЦЭМ!$B$39:$B$782,U$190)+'СЕТ СН'!$F$12</f>
        <v>173.04601245999999</v>
      </c>
      <c r="V209" s="36">
        <f>SUMIFS(СВЦЭМ!$F$39:$F$782,СВЦЭМ!$A$39:$A$782,$A209,СВЦЭМ!$B$39:$B$782,V$190)+'СЕТ СН'!$F$12</f>
        <v>167.28377209000001</v>
      </c>
      <c r="W209" s="36">
        <f>SUMIFS(СВЦЭМ!$F$39:$F$782,СВЦЭМ!$A$39:$A$782,$A209,СВЦЭМ!$B$39:$B$782,W$190)+'СЕТ СН'!$F$12</f>
        <v>169.67603045999999</v>
      </c>
      <c r="X209" s="36">
        <f>SUMIFS(СВЦЭМ!$F$39:$F$782,СВЦЭМ!$A$39:$A$782,$A209,СВЦЭМ!$B$39:$B$782,X$190)+'СЕТ СН'!$F$12</f>
        <v>176.06618186</v>
      </c>
      <c r="Y209" s="36">
        <f>SUMIFS(СВЦЭМ!$F$39:$F$782,СВЦЭМ!$A$39:$A$782,$A209,СВЦЭМ!$B$39:$B$782,Y$190)+'СЕТ СН'!$F$12</f>
        <v>184.79308811000001</v>
      </c>
    </row>
    <row r="210" spans="1:25" ht="15.75" x14ac:dyDescent="0.2">
      <c r="A210" s="35">
        <f t="shared" si="5"/>
        <v>44306</v>
      </c>
      <c r="B210" s="36">
        <f>SUMIFS(СВЦЭМ!$F$39:$F$782,СВЦЭМ!$A$39:$A$782,$A210,СВЦЭМ!$B$39:$B$782,B$190)+'СЕТ СН'!$F$12</f>
        <v>207.08432866000001</v>
      </c>
      <c r="C210" s="36">
        <f>SUMIFS(СВЦЭМ!$F$39:$F$782,СВЦЭМ!$A$39:$A$782,$A210,СВЦЭМ!$B$39:$B$782,C$190)+'СЕТ СН'!$F$12</f>
        <v>202.40693511000001</v>
      </c>
      <c r="D210" s="36">
        <f>SUMIFS(СВЦЭМ!$F$39:$F$782,СВЦЭМ!$A$39:$A$782,$A210,СВЦЭМ!$B$39:$B$782,D$190)+'СЕТ СН'!$F$12</f>
        <v>193.28115513</v>
      </c>
      <c r="E210" s="36">
        <f>SUMIFS(СВЦЭМ!$F$39:$F$782,СВЦЭМ!$A$39:$A$782,$A210,СВЦЭМ!$B$39:$B$782,E$190)+'СЕТ СН'!$F$12</f>
        <v>192.38713676</v>
      </c>
      <c r="F210" s="36">
        <f>SUMIFS(СВЦЭМ!$F$39:$F$782,СВЦЭМ!$A$39:$A$782,$A210,СВЦЭМ!$B$39:$B$782,F$190)+'СЕТ СН'!$F$12</f>
        <v>192.80055494000001</v>
      </c>
      <c r="G210" s="36">
        <f>SUMIFS(СВЦЭМ!$F$39:$F$782,СВЦЭМ!$A$39:$A$782,$A210,СВЦЭМ!$B$39:$B$782,G$190)+'СЕТ СН'!$F$12</f>
        <v>193.15173473999999</v>
      </c>
      <c r="H210" s="36">
        <f>SUMIFS(СВЦЭМ!$F$39:$F$782,СВЦЭМ!$A$39:$A$782,$A210,СВЦЭМ!$B$39:$B$782,H$190)+'СЕТ СН'!$F$12</f>
        <v>201.45362248999999</v>
      </c>
      <c r="I210" s="36">
        <f>SUMIFS(СВЦЭМ!$F$39:$F$782,СВЦЭМ!$A$39:$A$782,$A210,СВЦЭМ!$B$39:$B$782,I$190)+'СЕТ СН'!$F$12</f>
        <v>208.28339799</v>
      </c>
      <c r="J210" s="36">
        <f>SUMIFS(СВЦЭМ!$F$39:$F$782,СВЦЭМ!$A$39:$A$782,$A210,СВЦЭМ!$B$39:$B$782,J$190)+'СЕТ СН'!$F$12</f>
        <v>200.50746140000001</v>
      </c>
      <c r="K210" s="36">
        <f>SUMIFS(СВЦЭМ!$F$39:$F$782,СВЦЭМ!$A$39:$A$782,$A210,СВЦЭМ!$B$39:$B$782,K$190)+'СЕТ СН'!$F$12</f>
        <v>189.67102041000001</v>
      </c>
      <c r="L210" s="36">
        <f>SUMIFS(СВЦЭМ!$F$39:$F$782,СВЦЭМ!$A$39:$A$782,$A210,СВЦЭМ!$B$39:$B$782,L$190)+'СЕТ СН'!$F$12</f>
        <v>190.77017516999999</v>
      </c>
      <c r="M210" s="36">
        <f>SUMIFS(СВЦЭМ!$F$39:$F$782,СВЦЭМ!$A$39:$A$782,$A210,СВЦЭМ!$B$39:$B$782,M$190)+'СЕТ СН'!$F$12</f>
        <v>191.7948944</v>
      </c>
      <c r="N210" s="36">
        <f>SUMIFS(СВЦЭМ!$F$39:$F$782,СВЦЭМ!$A$39:$A$782,$A210,СВЦЭМ!$B$39:$B$782,N$190)+'СЕТ СН'!$F$12</f>
        <v>195.39659881</v>
      </c>
      <c r="O210" s="36">
        <f>SUMIFS(СВЦЭМ!$F$39:$F$782,СВЦЭМ!$A$39:$A$782,$A210,СВЦЭМ!$B$39:$B$782,O$190)+'СЕТ СН'!$F$12</f>
        <v>203.77975108000001</v>
      </c>
      <c r="P210" s="36">
        <f>SUMIFS(СВЦЭМ!$F$39:$F$782,СВЦЭМ!$A$39:$A$782,$A210,СВЦЭМ!$B$39:$B$782,P$190)+'СЕТ СН'!$F$12</f>
        <v>207.53627234999999</v>
      </c>
      <c r="Q210" s="36">
        <f>SUMIFS(СВЦЭМ!$F$39:$F$782,СВЦЭМ!$A$39:$A$782,$A210,СВЦЭМ!$B$39:$B$782,Q$190)+'СЕТ СН'!$F$12</f>
        <v>205.47250708999999</v>
      </c>
      <c r="R210" s="36">
        <f>SUMIFS(СВЦЭМ!$F$39:$F$782,СВЦЭМ!$A$39:$A$782,$A210,СВЦЭМ!$B$39:$B$782,R$190)+'СЕТ СН'!$F$12</f>
        <v>206.30358042</v>
      </c>
      <c r="S210" s="36">
        <f>SUMIFS(СВЦЭМ!$F$39:$F$782,СВЦЭМ!$A$39:$A$782,$A210,СВЦЭМ!$B$39:$B$782,S$190)+'СЕТ СН'!$F$12</f>
        <v>209.39087154000001</v>
      </c>
      <c r="T210" s="36">
        <f>SUMIFS(СВЦЭМ!$F$39:$F$782,СВЦЭМ!$A$39:$A$782,$A210,СВЦЭМ!$B$39:$B$782,T$190)+'СЕТ СН'!$F$12</f>
        <v>197.6316162</v>
      </c>
      <c r="U210" s="36">
        <f>SUMIFS(СВЦЭМ!$F$39:$F$782,СВЦЭМ!$A$39:$A$782,$A210,СВЦЭМ!$B$39:$B$782,U$190)+'СЕТ СН'!$F$12</f>
        <v>183.79230321</v>
      </c>
      <c r="V210" s="36">
        <f>SUMIFS(СВЦЭМ!$F$39:$F$782,СВЦЭМ!$A$39:$A$782,$A210,СВЦЭМ!$B$39:$B$782,V$190)+'СЕТ СН'!$F$12</f>
        <v>176.40250796000001</v>
      </c>
      <c r="W210" s="36">
        <f>SUMIFS(СВЦЭМ!$F$39:$F$782,СВЦЭМ!$A$39:$A$782,$A210,СВЦЭМ!$B$39:$B$782,W$190)+'СЕТ СН'!$F$12</f>
        <v>178.05948977</v>
      </c>
      <c r="X210" s="36">
        <f>SUMIFS(СВЦЭМ!$F$39:$F$782,СВЦЭМ!$A$39:$A$782,$A210,СВЦЭМ!$B$39:$B$782,X$190)+'СЕТ СН'!$F$12</f>
        <v>183.04357281</v>
      </c>
      <c r="Y210" s="36">
        <f>SUMIFS(СВЦЭМ!$F$39:$F$782,СВЦЭМ!$A$39:$A$782,$A210,СВЦЭМ!$B$39:$B$782,Y$190)+'СЕТ СН'!$F$12</f>
        <v>195.39394910999999</v>
      </c>
    </row>
    <row r="211" spans="1:25" ht="15.75" x14ac:dyDescent="0.2">
      <c r="A211" s="35">
        <f t="shared" si="5"/>
        <v>44307</v>
      </c>
      <c r="B211" s="36">
        <f>SUMIFS(СВЦЭМ!$F$39:$F$782,СВЦЭМ!$A$39:$A$782,$A211,СВЦЭМ!$B$39:$B$782,B$190)+'СЕТ СН'!$F$12</f>
        <v>199.0527859</v>
      </c>
      <c r="C211" s="36">
        <f>SUMIFS(СВЦЭМ!$F$39:$F$782,СВЦЭМ!$A$39:$A$782,$A211,СВЦЭМ!$B$39:$B$782,C$190)+'СЕТ СН'!$F$12</f>
        <v>202.73962388000001</v>
      </c>
      <c r="D211" s="36">
        <f>SUMIFS(СВЦЭМ!$F$39:$F$782,СВЦЭМ!$A$39:$A$782,$A211,СВЦЭМ!$B$39:$B$782,D$190)+'СЕТ СН'!$F$12</f>
        <v>192.48813297000001</v>
      </c>
      <c r="E211" s="36">
        <f>SUMIFS(СВЦЭМ!$F$39:$F$782,СВЦЭМ!$A$39:$A$782,$A211,СВЦЭМ!$B$39:$B$782,E$190)+'СЕТ СН'!$F$12</f>
        <v>193.88315693999999</v>
      </c>
      <c r="F211" s="36">
        <f>SUMIFS(СВЦЭМ!$F$39:$F$782,СВЦЭМ!$A$39:$A$782,$A211,СВЦЭМ!$B$39:$B$782,F$190)+'СЕТ СН'!$F$12</f>
        <v>194.11963549000001</v>
      </c>
      <c r="G211" s="36">
        <f>SUMIFS(СВЦЭМ!$F$39:$F$782,СВЦЭМ!$A$39:$A$782,$A211,СВЦЭМ!$B$39:$B$782,G$190)+'СЕТ СН'!$F$12</f>
        <v>193.25587465999999</v>
      </c>
      <c r="H211" s="36">
        <f>SUMIFS(СВЦЭМ!$F$39:$F$782,СВЦЭМ!$A$39:$A$782,$A211,СВЦЭМ!$B$39:$B$782,H$190)+'СЕТ СН'!$F$12</f>
        <v>199.45969572999999</v>
      </c>
      <c r="I211" s="36">
        <f>SUMIFS(СВЦЭМ!$F$39:$F$782,СВЦЭМ!$A$39:$A$782,$A211,СВЦЭМ!$B$39:$B$782,I$190)+'СЕТ СН'!$F$12</f>
        <v>198.76931651000001</v>
      </c>
      <c r="J211" s="36">
        <f>SUMIFS(СВЦЭМ!$F$39:$F$782,СВЦЭМ!$A$39:$A$782,$A211,СВЦЭМ!$B$39:$B$782,J$190)+'СЕТ СН'!$F$12</f>
        <v>192.61749147</v>
      </c>
      <c r="K211" s="36">
        <f>SUMIFS(СВЦЭМ!$F$39:$F$782,СВЦЭМ!$A$39:$A$782,$A211,СВЦЭМ!$B$39:$B$782,K$190)+'СЕТ СН'!$F$12</f>
        <v>183.90395530999999</v>
      </c>
      <c r="L211" s="36">
        <f>SUMIFS(СВЦЭМ!$F$39:$F$782,СВЦЭМ!$A$39:$A$782,$A211,СВЦЭМ!$B$39:$B$782,L$190)+'СЕТ СН'!$F$12</f>
        <v>184.50292909999999</v>
      </c>
      <c r="M211" s="36">
        <f>SUMIFS(СВЦЭМ!$F$39:$F$782,СВЦЭМ!$A$39:$A$782,$A211,СВЦЭМ!$B$39:$B$782,M$190)+'СЕТ СН'!$F$12</f>
        <v>186.09376691</v>
      </c>
      <c r="N211" s="36">
        <f>SUMIFS(СВЦЭМ!$F$39:$F$782,СВЦЭМ!$A$39:$A$782,$A211,СВЦЭМ!$B$39:$B$782,N$190)+'СЕТ СН'!$F$12</f>
        <v>189.909008</v>
      </c>
      <c r="O211" s="36">
        <f>SUMIFS(СВЦЭМ!$F$39:$F$782,СВЦЭМ!$A$39:$A$782,$A211,СВЦЭМ!$B$39:$B$782,O$190)+'СЕТ СН'!$F$12</f>
        <v>196.86849136000001</v>
      </c>
      <c r="P211" s="36">
        <f>SUMIFS(СВЦЭМ!$F$39:$F$782,СВЦЭМ!$A$39:$A$782,$A211,СВЦЭМ!$B$39:$B$782,P$190)+'СЕТ СН'!$F$12</f>
        <v>199.93421111000001</v>
      </c>
      <c r="Q211" s="36">
        <f>SUMIFS(СВЦЭМ!$F$39:$F$782,СВЦЭМ!$A$39:$A$782,$A211,СВЦЭМ!$B$39:$B$782,Q$190)+'СЕТ СН'!$F$12</f>
        <v>199.71980672000001</v>
      </c>
      <c r="R211" s="36">
        <f>SUMIFS(СВЦЭМ!$F$39:$F$782,СВЦЭМ!$A$39:$A$782,$A211,СВЦЭМ!$B$39:$B$782,R$190)+'СЕТ СН'!$F$12</f>
        <v>197.02433214000001</v>
      </c>
      <c r="S211" s="36">
        <f>SUMIFS(СВЦЭМ!$F$39:$F$782,СВЦЭМ!$A$39:$A$782,$A211,СВЦЭМ!$B$39:$B$782,S$190)+'СЕТ СН'!$F$12</f>
        <v>199.10515957000001</v>
      </c>
      <c r="T211" s="36">
        <f>SUMIFS(СВЦЭМ!$F$39:$F$782,СВЦЭМ!$A$39:$A$782,$A211,СВЦЭМ!$B$39:$B$782,T$190)+'СЕТ СН'!$F$12</f>
        <v>190.00072094999999</v>
      </c>
      <c r="U211" s="36">
        <f>SUMIFS(СВЦЭМ!$F$39:$F$782,СВЦЭМ!$A$39:$A$782,$A211,СВЦЭМ!$B$39:$B$782,U$190)+'СЕТ СН'!$F$12</f>
        <v>176.58693493000001</v>
      </c>
      <c r="V211" s="36">
        <f>SUMIFS(СВЦЭМ!$F$39:$F$782,СВЦЭМ!$A$39:$A$782,$A211,СВЦЭМ!$B$39:$B$782,V$190)+'СЕТ СН'!$F$12</f>
        <v>169.87403248000001</v>
      </c>
      <c r="W211" s="36">
        <f>SUMIFS(СВЦЭМ!$F$39:$F$782,СВЦЭМ!$A$39:$A$782,$A211,СВЦЭМ!$B$39:$B$782,W$190)+'СЕТ СН'!$F$12</f>
        <v>172.56420353999999</v>
      </c>
      <c r="X211" s="36">
        <f>SUMIFS(СВЦЭМ!$F$39:$F$782,СВЦЭМ!$A$39:$A$782,$A211,СВЦЭМ!$B$39:$B$782,X$190)+'СЕТ СН'!$F$12</f>
        <v>177.33889074000001</v>
      </c>
      <c r="Y211" s="36">
        <f>SUMIFS(СВЦЭМ!$F$39:$F$782,СВЦЭМ!$A$39:$A$782,$A211,СВЦЭМ!$B$39:$B$782,Y$190)+'СЕТ СН'!$F$12</f>
        <v>187.93122765999999</v>
      </c>
    </row>
    <row r="212" spans="1:25" ht="15.75" x14ac:dyDescent="0.2">
      <c r="A212" s="35">
        <f t="shared" si="5"/>
        <v>44308</v>
      </c>
      <c r="B212" s="36">
        <f>SUMIFS(СВЦЭМ!$F$39:$F$782,СВЦЭМ!$A$39:$A$782,$A212,СВЦЭМ!$B$39:$B$782,B$190)+'СЕТ СН'!$F$12</f>
        <v>163.30426327000001</v>
      </c>
      <c r="C212" s="36">
        <f>SUMIFS(СВЦЭМ!$F$39:$F$782,СВЦЭМ!$A$39:$A$782,$A212,СВЦЭМ!$B$39:$B$782,C$190)+'СЕТ СН'!$F$12</f>
        <v>174.26656925</v>
      </c>
      <c r="D212" s="36">
        <f>SUMIFS(СВЦЭМ!$F$39:$F$782,СВЦЭМ!$A$39:$A$782,$A212,СВЦЭМ!$B$39:$B$782,D$190)+'СЕТ СН'!$F$12</f>
        <v>178.26379661999999</v>
      </c>
      <c r="E212" s="36">
        <f>SUMIFS(СВЦЭМ!$F$39:$F$782,СВЦЭМ!$A$39:$A$782,$A212,СВЦЭМ!$B$39:$B$782,E$190)+'СЕТ СН'!$F$12</f>
        <v>178.95251202</v>
      </c>
      <c r="F212" s="36">
        <f>SUMIFS(СВЦЭМ!$F$39:$F$782,СВЦЭМ!$A$39:$A$782,$A212,СВЦЭМ!$B$39:$B$782,F$190)+'СЕТ СН'!$F$12</f>
        <v>179.57539693999999</v>
      </c>
      <c r="G212" s="36">
        <f>SUMIFS(СВЦЭМ!$F$39:$F$782,СВЦЭМ!$A$39:$A$782,$A212,СВЦЭМ!$B$39:$B$782,G$190)+'СЕТ СН'!$F$12</f>
        <v>178.18073544000001</v>
      </c>
      <c r="H212" s="36">
        <f>SUMIFS(СВЦЭМ!$F$39:$F$782,СВЦЭМ!$A$39:$A$782,$A212,СВЦЭМ!$B$39:$B$782,H$190)+'СЕТ СН'!$F$12</f>
        <v>177.53095904</v>
      </c>
      <c r="I212" s="36">
        <f>SUMIFS(СВЦЭМ!$F$39:$F$782,СВЦЭМ!$A$39:$A$782,$A212,СВЦЭМ!$B$39:$B$782,I$190)+'СЕТ СН'!$F$12</f>
        <v>166.14154464000001</v>
      </c>
      <c r="J212" s="36">
        <f>SUMIFS(СВЦЭМ!$F$39:$F$782,СВЦЭМ!$A$39:$A$782,$A212,СВЦЭМ!$B$39:$B$782,J$190)+'СЕТ СН'!$F$12</f>
        <v>155.35696761</v>
      </c>
      <c r="K212" s="36">
        <f>SUMIFS(СВЦЭМ!$F$39:$F$782,СВЦЭМ!$A$39:$A$782,$A212,СВЦЭМ!$B$39:$B$782,K$190)+'СЕТ СН'!$F$12</f>
        <v>146.71846253999999</v>
      </c>
      <c r="L212" s="36">
        <f>SUMIFS(СВЦЭМ!$F$39:$F$782,СВЦЭМ!$A$39:$A$782,$A212,СВЦЭМ!$B$39:$B$782,L$190)+'СЕТ СН'!$F$12</f>
        <v>148.4007531</v>
      </c>
      <c r="M212" s="36">
        <f>SUMIFS(СВЦЭМ!$F$39:$F$782,СВЦЭМ!$A$39:$A$782,$A212,СВЦЭМ!$B$39:$B$782,M$190)+'СЕТ СН'!$F$12</f>
        <v>148.28553353000001</v>
      </c>
      <c r="N212" s="36">
        <f>SUMIFS(СВЦЭМ!$F$39:$F$782,СВЦЭМ!$A$39:$A$782,$A212,СВЦЭМ!$B$39:$B$782,N$190)+'СЕТ СН'!$F$12</f>
        <v>152.10480140999999</v>
      </c>
      <c r="O212" s="36">
        <f>SUMIFS(СВЦЭМ!$F$39:$F$782,СВЦЭМ!$A$39:$A$782,$A212,СВЦЭМ!$B$39:$B$782,O$190)+'СЕТ СН'!$F$12</f>
        <v>165.14963119999999</v>
      </c>
      <c r="P212" s="36">
        <f>SUMIFS(СВЦЭМ!$F$39:$F$782,СВЦЭМ!$A$39:$A$782,$A212,СВЦЭМ!$B$39:$B$782,P$190)+'СЕТ СН'!$F$12</f>
        <v>165.37399371999999</v>
      </c>
      <c r="Q212" s="36">
        <f>SUMIFS(СВЦЭМ!$F$39:$F$782,СВЦЭМ!$A$39:$A$782,$A212,СВЦЭМ!$B$39:$B$782,Q$190)+'СЕТ СН'!$F$12</f>
        <v>165.36910847999999</v>
      </c>
      <c r="R212" s="36">
        <f>SUMIFS(СВЦЭМ!$F$39:$F$782,СВЦЭМ!$A$39:$A$782,$A212,СВЦЭМ!$B$39:$B$782,R$190)+'СЕТ СН'!$F$12</f>
        <v>162.37488117999999</v>
      </c>
      <c r="S212" s="36">
        <f>SUMIFS(СВЦЭМ!$F$39:$F$782,СВЦЭМ!$A$39:$A$782,$A212,СВЦЭМ!$B$39:$B$782,S$190)+'СЕТ СН'!$F$12</f>
        <v>163.51818587</v>
      </c>
      <c r="T212" s="36">
        <f>SUMIFS(СВЦЭМ!$F$39:$F$782,СВЦЭМ!$A$39:$A$782,$A212,СВЦЭМ!$B$39:$B$782,T$190)+'СЕТ СН'!$F$12</f>
        <v>152.30874363000001</v>
      </c>
      <c r="U212" s="36">
        <f>SUMIFS(СВЦЭМ!$F$39:$F$782,СВЦЭМ!$A$39:$A$782,$A212,СВЦЭМ!$B$39:$B$782,U$190)+'СЕТ СН'!$F$12</f>
        <v>152.72039235</v>
      </c>
      <c r="V212" s="36">
        <f>SUMIFS(СВЦЭМ!$F$39:$F$782,СВЦЭМ!$A$39:$A$782,$A212,СВЦЭМ!$B$39:$B$782,V$190)+'СЕТ СН'!$F$12</f>
        <v>159.31809759999999</v>
      </c>
      <c r="W212" s="36">
        <f>SUMIFS(СВЦЭМ!$F$39:$F$782,СВЦЭМ!$A$39:$A$782,$A212,СВЦЭМ!$B$39:$B$782,W$190)+'СЕТ СН'!$F$12</f>
        <v>162.02259391000001</v>
      </c>
      <c r="X212" s="36">
        <f>SUMIFS(СВЦЭМ!$F$39:$F$782,СВЦЭМ!$A$39:$A$782,$A212,СВЦЭМ!$B$39:$B$782,X$190)+'СЕТ СН'!$F$12</f>
        <v>157.20209998000001</v>
      </c>
      <c r="Y212" s="36">
        <f>SUMIFS(СВЦЭМ!$F$39:$F$782,СВЦЭМ!$A$39:$A$782,$A212,СВЦЭМ!$B$39:$B$782,Y$190)+'СЕТ СН'!$F$12</f>
        <v>153.54754309</v>
      </c>
    </row>
    <row r="213" spans="1:25" ht="15.75" x14ac:dyDescent="0.2">
      <c r="A213" s="35">
        <f t="shared" si="5"/>
        <v>44309</v>
      </c>
      <c r="B213" s="36">
        <f>SUMIFS(СВЦЭМ!$F$39:$F$782,СВЦЭМ!$A$39:$A$782,$A213,СВЦЭМ!$B$39:$B$782,B$190)+'СЕТ СН'!$F$12</f>
        <v>153.3111882</v>
      </c>
      <c r="C213" s="36">
        <f>SUMIFS(СВЦЭМ!$F$39:$F$782,СВЦЭМ!$A$39:$A$782,$A213,СВЦЭМ!$B$39:$B$782,C$190)+'СЕТ СН'!$F$12</f>
        <v>164.06763081</v>
      </c>
      <c r="D213" s="36">
        <f>SUMIFS(СВЦЭМ!$F$39:$F$782,СВЦЭМ!$A$39:$A$782,$A213,СВЦЭМ!$B$39:$B$782,D$190)+'СЕТ СН'!$F$12</f>
        <v>169.34845206</v>
      </c>
      <c r="E213" s="36">
        <f>SUMIFS(СВЦЭМ!$F$39:$F$782,СВЦЭМ!$A$39:$A$782,$A213,СВЦЭМ!$B$39:$B$782,E$190)+'СЕТ СН'!$F$12</f>
        <v>169.49291786000001</v>
      </c>
      <c r="F213" s="36">
        <f>SUMIFS(СВЦЭМ!$F$39:$F$782,СВЦЭМ!$A$39:$A$782,$A213,СВЦЭМ!$B$39:$B$782,F$190)+'СЕТ СН'!$F$12</f>
        <v>169.44820211999999</v>
      </c>
      <c r="G213" s="36">
        <f>SUMIFS(СВЦЭМ!$F$39:$F$782,СВЦЭМ!$A$39:$A$782,$A213,СВЦЭМ!$B$39:$B$782,G$190)+'СЕТ СН'!$F$12</f>
        <v>166.50604081</v>
      </c>
      <c r="H213" s="36">
        <f>SUMIFS(СВЦЭМ!$F$39:$F$782,СВЦЭМ!$A$39:$A$782,$A213,СВЦЭМ!$B$39:$B$782,H$190)+'СЕТ СН'!$F$12</f>
        <v>163.08467392</v>
      </c>
      <c r="I213" s="36">
        <f>SUMIFS(СВЦЭМ!$F$39:$F$782,СВЦЭМ!$A$39:$A$782,$A213,СВЦЭМ!$B$39:$B$782,I$190)+'СЕТ СН'!$F$12</f>
        <v>155.45465443000001</v>
      </c>
      <c r="J213" s="36">
        <f>SUMIFS(СВЦЭМ!$F$39:$F$782,СВЦЭМ!$A$39:$A$782,$A213,СВЦЭМ!$B$39:$B$782,J$190)+'СЕТ СН'!$F$12</f>
        <v>156.89967053000001</v>
      </c>
      <c r="K213" s="36">
        <f>SUMIFS(СВЦЭМ!$F$39:$F$782,СВЦЭМ!$A$39:$A$782,$A213,СВЦЭМ!$B$39:$B$782,K$190)+'СЕТ СН'!$F$12</f>
        <v>149.66748247000001</v>
      </c>
      <c r="L213" s="36">
        <f>SUMIFS(СВЦЭМ!$F$39:$F$782,СВЦЭМ!$A$39:$A$782,$A213,СВЦЭМ!$B$39:$B$782,L$190)+'СЕТ СН'!$F$12</f>
        <v>150.57804938999999</v>
      </c>
      <c r="M213" s="36">
        <f>SUMIFS(СВЦЭМ!$F$39:$F$782,СВЦЭМ!$A$39:$A$782,$A213,СВЦЭМ!$B$39:$B$782,M$190)+'СЕТ СН'!$F$12</f>
        <v>148.79666157</v>
      </c>
      <c r="N213" s="36">
        <f>SUMIFS(СВЦЭМ!$F$39:$F$782,СВЦЭМ!$A$39:$A$782,$A213,СВЦЭМ!$B$39:$B$782,N$190)+'СЕТ СН'!$F$12</f>
        <v>150.68376683</v>
      </c>
      <c r="O213" s="36">
        <f>SUMIFS(СВЦЭМ!$F$39:$F$782,СВЦЭМ!$A$39:$A$782,$A213,СВЦЭМ!$B$39:$B$782,O$190)+'СЕТ СН'!$F$12</f>
        <v>158.15485224</v>
      </c>
      <c r="P213" s="36">
        <f>SUMIFS(СВЦЭМ!$F$39:$F$782,СВЦЭМ!$A$39:$A$782,$A213,СВЦЭМ!$B$39:$B$782,P$190)+'СЕТ СН'!$F$12</f>
        <v>154.63162907</v>
      </c>
      <c r="Q213" s="36">
        <f>SUMIFS(СВЦЭМ!$F$39:$F$782,СВЦЭМ!$A$39:$A$782,$A213,СВЦЭМ!$B$39:$B$782,Q$190)+'СЕТ СН'!$F$12</f>
        <v>153.46196259000001</v>
      </c>
      <c r="R213" s="36">
        <f>SUMIFS(СВЦЭМ!$F$39:$F$782,СВЦЭМ!$A$39:$A$782,$A213,СВЦЭМ!$B$39:$B$782,R$190)+'СЕТ СН'!$F$12</f>
        <v>153.08862637999999</v>
      </c>
      <c r="S213" s="36">
        <f>SUMIFS(СВЦЭМ!$F$39:$F$782,СВЦЭМ!$A$39:$A$782,$A213,СВЦЭМ!$B$39:$B$782,S$190)+'СЕТ СН'!$F$12</f>
        <v>156.4452474</v>
      </c>
      <c r="T213" s="36">
        <f>SUMIFS(СВЦЭМ!$F$39:$F$782,СВЦЭМ!$A$39:$A$782,$A213,СВЦЭМ!$B$39:$B$782,T$190)+'СЕТ СН'!$F$12</f>
        <v>152.1532454</v>
      </c>
      <c r="U213" s="36">
        <f>SUMIFS(СВЦЭМ!$F$39:$F$782,СВЦЭМ!$A$39:$A$782,$A213,СВЦЭМ!$B$39:$B$782,U$190)+'СЕТ СН'!$F$12</f>
        <v>145.04483131000001</v>
      </c>
      <c r="V213" s="36">
        <f>SUMIFS(СВЦЭМ!$F$39:$F$782,СВЦЭМ!$A$39:$A$782,$A213,СВЦЭМ!$B$39:$B$782,V$190)+'СЕТ СН'!$F$12</f>
        <v>149.10098252</v>
      </c>
      <c r="W213" s="36">
        <f>SUMIFS(СВЦЭМ!$F$39:$F$782,СВЦЭМ!$A$39:$A$782,$A213,СВЦЭМ!$B$39:$B$782,W$190)+'СЕТ СН'!$F$12</f>
        <v>153.19187658999999</v>
      </c>
      <c r="X213" s="36">
        <f>SUMIFS(СВЦЭМ!$F$39:$F$782,СВЦЭМ!$A$39:$A$782,$A213,СВЦЭМ!$B$39:$B$782,X$190)+'СЕТ СН'!$F$12</f>
        <v>145.12942966</v>
      </c>
      <c r="Y213" s="36">
        <f>SUMIFS(СВЦЭМ!$F$39:$F$782,СВЦЭМ!$A$39:$A$782,$A213,СВЦЭМ!$B$39:$B$782,Y$190)+'СЕТ СН'!$F$12</f>
        <v>142.21446114</v>
      </c>
    </row>
    <row r="214" spans="1:25" ht="15.75" x14ac:dyDescent="0.2">
      <c r="A214" s="35">
        <f t="shared" si="5"/>
        <v>44310</v>
      </c>
      <c r="B214" s="36">
        <f>SUMIFS(СВЦЭМ!$F$39:$F$782,СВЦЭМ!$A$39:$A$782,$A214,СВЦЭМ!$B$39:$B$782,B$190)+'СЕТ СН'!$F$12</f>
        <v>182.66425017</v>
      </c>
      <c r="C214" s="36">
        <f>SUMIFS(СВЦЭМ!$F$39:$F$782,СВЦЭМ!$A$39:$A$782,$A214,СВЦЭМ!$B$39:$B$782,C$190)+'СЕТ СН'!$F$12</f>
        <v>200.01317886999999</v>
      </c>
      <c r="D214" s="36">
        <f>SUMIFS(СВЦЭМ!$F$39:$F$782,СВЦЭМ!$A$39:$A$782,$A214,СВЦЭМ!$B$39:$B$782,D$190)+'СЕТ СН'!$F$12</f>
        <v>211.30767309999999</v>
      </c>
      <c r="E214" s="36">
        <f>SUMIFS(СВЦЭМ!$F$39:$F$782,СВЦЭМ!$A$39:$A$782,$A214,СВЦЭМ!$B$39:$B$782,E$190)+'СЕТ СН'!$F$12</f>
        <v>209.59021028000001</v>
      </c>
      <c r="F214" s="36">
        <f>SUMIFS(СВЦЭМ!$F$39:$F$782,СВЦЭМ!$A$39:$A$782,$A214,СВЦЭМ!$B$39:$B$782,F$190)+'СЕТ СН'!$F$12</f>
        <v>212.29134693</v>
      </c>
      <c r="G214" s="36">
        <f>SUMIFS(СВЦЭМ!$F$39:$F$782,СВЦЭМ!$A$39:$A$782,$A214,СВЦЭМ!$B$39:$B$782,G$190)+'СЕТ СН'!$F$12</f>
        <v>207.28134039</v>
      </c>
      <c r="H214" s="36">
        <f>SUMIFS(СВЦЭМ!$F$39:$F$782,СВЦЭМ!$A$39:$A$782,$A214,СВЦЭМ!$B$39:$B$782,H$190)+'СЕТ СН'!$F$12</f>
        <v>199.23587239</v>
      </c>
      <c r="I214" s="36">
        <f>SUMIFS(СВЦЭМ!$F$39:$F$782,СВЦЭМ!$A$39:$A$782,$A214,СВЦЭМ!$B$39:$B$782,I$190)+'СЕТ СН'!$F$12</f>
        <v>191.04251310999999</v>
      </c>
      <c r="J214" s="36">
        <f>SUMIFS(СВЦЭМ!$F$39:$F$782,СВЦЭМ!$A$39:$A$782,$A214,СВЦЭМ!$B$39:$B$782,J$190)+'СЕТ СН'!$F$12</f>
        <v>174.31336547999999</v>
      </c>
      <c r="K214" s="36">
        <f>SUMIFS(СВЦЭМ!$F$39:$F$782,СВЦЭМ!$A$39:$A$782,$A214,СВЦЭМ!$B$39:$B$782,K$190)+'СЕТ СН'!$F$12</f>
        <v>161.47803314000001</v>
      </c>
      <c r="L214" s="36">
        <f>SUMIFS(СВЦЭМ!$F$39:$F$782,СВЦЭМ!$A$39:$A$782,$A214,СВЦЭМ!$B$39:$B$782,L$190)+'СЕТ СН'!$F$12</f>
        <v>160.6605807</v>
      </c>
      <c r="M214" s="36">
        <f>SUMIFS(СВЦЭМ!$F$39:$F$782,СВЦЭМ!$A$39:$A$782,$A214,СВЦЭМ!$B$39:$B$782,M$190)+'СЕТ СН'!$F$12</f>
        <v>163.25950915000001</v>
      </c>
      <c r="N214" s="36">
        <f>SUMIFS(СВЦЭМ!$F$39:$F$782,СВЦЭМ!$A$39:$A$782,$A214,СВЦЭМ!$B$39:$B$782,N$190)+'СЕТ СН'!$F$12</f>
        <v>167.58932686</v>
      </c>
      <c r="O214" s="36">
        <f>SUMIFS(СВЦЭМ!$F$39:$F$782,СВЦЭМ!$A$39:$A$782,$A214,СВЦЭМ!$B$39:$B$782,O$190)+'СЕТ СН'!$F$12</f>
        <v>179.04056312</v>
      </c>
      <c r="P214" s="36">
        <f>SUMIFS(СВЦЭМ!$F$39:$F$782,СВЦЭМ!$A$39:$A$782,$A214,СВЦЭМ!$B$39:$B$782,P$190)+'СЕТ СН'!$F$12</f>
        <v>189.74096940000001</v>
      </c>
      <c r="Q214" s="36">
        <f>SUMIFS(СВЦЭМ!$F$39:$F$782,СВЦЭМ!$A$39:$A$782,$A214,СВЦЭМ!$B$39:$B$782,Q$190)+'СЕТ СН'!$F$12</f>
        <v>190.88454873000001</v>
      </c>
      <c r="R214" s="36">
        <f>SUMIFS(СВЦЭМ!$F$39:$F$782,СВЦЭМ!$A$39:$A$782,$A214,СВЦЭМ!$B$39:$B$782,R$190)+'СЕТ СН'!$F$12</f>
        <v>189.62358917</v>
      </c>
      <c r="S214" s="36">
        <f>SUMIFS(СВЦЭМ!$F$39:$F$782,СВЦЭМ!$A$39:$A$782,$A214,СВЦЭМ!$B$39:$B$782,S$190)+'СЕТ СН'!$F$12</f>
        <v>185.34923185</v>
      </c>
      <c r="T214" s="36">
        <f>SUMIFS(СВЦЭМ!$F$39:$F$782,СВЦЭМ!$A$39:$A$782,$A214,СВЦЭМ!$B$39:$B$782,T$190)+'СЕТ СН'!$F$12</f>
        <v>170.199174</v>
      </c>
      <c r="U214" s="36">
        <f>SUMIFS(СВЦЭМ!$F$39:$F$782,СВЦЭМ!$A$39:$A$782,$A214,СВЦЭМ!$B$39:$B$782,U$190)+'СЕТ СН'!$F$12</f>
        <v>157.5805283</v>
      </c>
      <c r="V214" s="36">
        <f>SUMIFS(СВЦЭМ!$F$39:$F$782,СВЦЭМ!$A$39:$A$782,$A214,СВЦЭМ!$B$39:$B$782,V$190)+'СЕТ СН'!$F$12</f>
        <v>147.35163911999999</v>
      </c>
      <c r="W214" s="36">
        <f>SUMIFS(СВЦЭМ!$F$39:$F$782,СВЦЭМ!$A$39:$A$782,$A214,СВЦЭМ!$B$39:$B$782,W$190)+'СЕТ СН'!$F$12</f>
        <v>152.50918347000001</v>
      </c>
      <c r="X214" s="36">
        <f>SUMIFS(СВЦЭМ!$F$39:$F$782,СВЦЭМ!$A$39:$A$782,$A214,СВЦЭМ!$B$39:$B$782,X$190)+'СЕТ СН'!$F$12</f>
        <v>156.52813216999999</v>
      </c>
      <c r="Y214" s="36">
        <f>SUMIFS(СВЦЭМ!$F$39:$F$782,СВЦЭМ!$A$39:$A$782,$A214,СВЦЭМ!$B$39:$B$782,Y$190)+'СЕТ СН'!$F$12</f>
        <v>167.79136076</v>
      </c>
    </row>
    <row r="215" spans="1:25" ht="15.75" x14ac:dyDescent="0.2">
      <c r="A215" s="35">
        <f t="shared" si="5"/>
        <v>44311</v>
      </c>
      <c r="B215" s="36">
        <f>SUMIFS(СВЦЭМ!$F$39:$F$782,СВЦЭМ!$A$39:$A$782,$A215,СВЦЭМ!$B$39:$B$782,B$190)+'СЕТ СН'!$F$12</f>
        <v>174.3028429</v>
      </c>
      <c r="C215" s="36">
        <f>SUMIFS(СВЦЭМ!$F$39:$F$782,СВЦЭМ!$A$39:$A$782,$A215,СВЦЭМ!$B$39:$B$782,C$190)+'СЕТ СН'!$F$12</f>
        <v>183.13161405</v>
      </c>
      <c r="D215" s="36">
        <f>SUMIFS(СВЦЭМ!$F$39:$F$782,СВЦЭМ!$A$39:$A$782,$A215,СВЦЭМ!$B$39:$B$782,D$190)+'СЕТ СН'!$F$12</f>
        <v>173.42230035</v>
      </c>
      <c r="E215" s="36">
        <f>SUMIFS(СВЦЭМ!$F$39:$F$782,СВЦЭМ!$A$39:$A$782,$A215,СВЦЭМ!$B$39:$B$782,E$190)+'СЕТ СН'!$F$12</f>
        <v>171.37718869</v>
      </c>
      <c r="F215" s="36">
        <f>SUMIFS(СВЦЭМ!$F$39:$F$782,СВЦЭМ!$A$39:$A$782,$A215,СВЦЭМ!$B$39:$B$782,F$190)+'СЕТ СН'!$F$12</f>
        <v>171.14737514999999</v>
      </c>
      <c r="G215" s="36">
        <f>SUMIFS(СВЦЭМ!$F$39:$F$782,СВЦЭМ!$A$39:$A$782,$A215,СВЦЭМ!$B$39:$B$782,G$190)+'СЕТ СН'!$F$12</f>
        <v>172.11456645000001</v>
      </c>
      <c r="H215" s="36">
        <f>SUMIFS(СВЦЭМ!$F$39:$F$782,СВЦЭМ!$A$39:$A$782,$A215,СВЦЭМ!$B$39:$B$782,H$190)+'СЕТ СН'!$F$12</f>
        <v>173.34226201000001</v>
      </c>
      <c r="I215" s="36">
        <f>SUMIFS(СВЦЭМ!$F$39:$F$782,СВЦЭМ!$A$39:$A$782,$A215,СВЦЭМ!$B$39:$B$782,I$190)+'СЕТ СН'!$F$12</f>
        <v>177.16379408</v>
      </c>
      <c r="J215" s="36">
        <f>SUMIFS(СВЦЭМ!$F$39:$F$782,СВЦЭМ!$A$39:$A$782,$A215,СВЦЭМ!$B$39:$B$782,J$190)+'СЕТ СН'!$F$12</f>
        <v>166.52116864999999</v>
      </c>
      <c r="K215" s="36">
        <f>SUMIFS(СВЦЭМ!$F$39:$F$782,СВЦЭМ!$A$39:$A$782,$A215,СВЦЭМ!$B$39:$B$782,K$190)+'СЕТ СН'!$F$12</f>
        <v>153.56381984000001</v>
      </c>
      <c r="L215" s="36">
        <f>SUMIFS(СВЦЭМ!$F$39:$F$782,СВЦЭМ!$A$39:$A$782,$A215,СВЦЭМ!$B$39:$B$782,L$190)+'СЕТ СН'!$F$12</f>
        <v>154.74789059</v>
      </c>
      <c r="M215" s="36">
        <f>SUMIFS(СВЦЭМ!$F$39:$F$782,СВЦЭМ!$A$39:$A$782,$A215,СВЦЭМ!$B$39:$B$782,M$190)+'СЕТ СН'!$F$12</f>
        <v>154.29530449000001</v>
      </c>
      <c r="N215" s="36">
        <f>SUMIFS(СВЦЭМ!$F$39:$F$782,СВЦЭМ!$A$39:$A$782,$A215,СВЦЭМ!$B$39:$B$782,N$190)+'СЕТ СН'!$F$12</f>
        <v>159.01629277999999</v>
      </c>
      <c r="O215" s="36">
        <f>SUMIFS(СВЦЭМ!$F$39:$F$782,СВЦЭМ!$A$39:$A$782,$A215,СВЦЭМ!$B$39:$B$782,O$190)+'СЕТ СН'!$F$12</f>
        <v>171.54211544</v>
      </c>
      <c r="P215" s="36">
        <f>SUMIFS(СВЦЭМ!$F$39:$F$782,СВЦЭМ!$A$39:$A$782,$A215,СВЦЭМ!$B$39:$B$782,P$190)+'СЕТ СН'!$F$12</f>
        <v>169.00015411000001</v>
      </c>
      <c r="Q215" s="36">
        <f>SUMIFS(СВЦЭМ!$F$39:$F$782,СВЦЭМ!$A$39:$A$782,$A215,СВЦЭМ!$B$39:$B$782,Q$190)+'СЕТ СН'!$F$12</f>
        <v>163.84257807</v>
      </c>
      <c r="R215" s="36">
        <f>SUMIFS(СВЦЭМ!$F$39:$F$782,СВЦЭМ!$A$39:$A$782,$A215,СВЦЭМ!$B$39:$B$782,R$190)+'СЕТ СН'!$F$12</f>
        <v>164.76394389999999</v>
      </c>
      <c r="S215" s="36">
        <f>SUMIFS(СВЦЭМ!$F$39:$F$782,СВЦЭМ!$A$39:$A$782,$A215,СВЦЭМ!$B$39:$B$782,S$190)+'СЕТ СН'!$F$12</f>
        <v>169.75651138000001</v>
      </c>
      <c r="T215" s="36">
        <f>SUMIFS(СВЦЭМ!$F$39:$F$782,СВЦЭМ!$A$39:$A$782,$A215,СВЦЭМ!$B$39:$B$782,T$190)+'СЕТ СН'!$F$12</f>
        <v>156.82661490000001</v>
      </c>
      <c r="U215" s="36">
        <f>SUMIFS(СВЦЭМ!$F$39:$F$782,СВЦЭМ!$A$39:$A$782,$A215,СВЦЭМ!$B$39:$B$782,U$190)+'СЕТ СН'!$F$12</f>
        <v>144.07476815999999</v>
      </c>
      <c r="V215" s="36">
        <f>SUMIFS(СВЦЭМ!$F$39:$F$782,СВЦЭМ!$A$39:$A$782,$A215,СВЦЭМ!$B$39:$B$782,V$190)+'СЕТ СН'!$F$12</f>
        <v>140.84494445000001</v>
      </c>
      <c r="W215" s="36">
        <f>SUMIFS(СВЦЭМ!$F$39:$F$782,СВЦЭМ!$A$39:$A$782,$A215,СВЦЭМ!$B$39:$B$782,W$190)+'СЕТ СН'!$F$12</f>
        <v>144.2211714</v>
      </c>
      <c r="X215" s="36">
        <f>SUMIFS(СВЦЭМ!$F$39:$F$782,СВЦЭМ!$A$39:$A$782,$A215,СВЦЭМ!$B$39:$B$782,X$190)+'СЕТ СН'!$F$12</f>
        <v>139.86522228000001</v>
      </c>
      <c r="Y215" s="36">
        <f>SUMIFS(СВЦЭМ!$F$39:$F$782,СВЦЭМ!$A$39:$A$782,$A215,СВЦЭМ!$B$39:$B$782,Y$190)+'СЕТ СН'!$F$12</f>
        <v>143.75346690000001</v>
      </c>
    </row>
    <row r="216" spans="1:25" ht="15.75" x14ac:dyDescent="0.2">
      <c r="A216" s="35">
        <f t="shared" si="5"/>
        <v>44312</v>
      </c>
      <c r="B216" s="36">
        <f>SUMIFS(СВЦЭМ!$F$39:$F$782,СВЦЭМ!$A$39:$A$782,$A216,СВЦЭМ!$B$39:$B$782,B$190)+'СЕТ СН'!$F$12</f>
        <v>162.58281477</v>
      </c>
      <c r="C216" s="36">
        <f>SUMIFS(СВЦЭМ!$F$39:$F$782,СВЦЭМ!$A$39:$A$782,$A216,СВЦЭМ!$B$39:$B$782,C$190)+'СЕТ СН'!$F$12</f>
        <v>164.01965611</v>
      </c>
      <c r="D216" s="36">
        <f>SUMIFS(СВЦЭМ!$F$39:$F$782,СВЦЭМ!$A$39:$A$782,$A216,СВЦЭМ!$B$39:$B$782,D$190)+'СЕТ СН'!$F$12</f>
        <v>171.11500679</v>
      </c>
      <c r="E216" s="36">
        <f>SUMIFS(СВЦЭМ!$F$39:$F$782,СВЦЭМ!$A$39:$A$782,$A216,СВЦЭМ!$B$39:$B$782,E$190)+'СЕТ СН'!$F$12</f>
        <v>170.64166349999999</v>
      </c>
      <c r="F216" s="36">
        <f>SUMIFS(СВЦЭМ!$F$39:$F$782,СВЦЭМ!$A$39:$A$782,$A216,СВЦЭМ!$B$39:$B$782,F$190)+'СЕТ СН'!$F$12</f>
        <v>173.09082982000001</v>
      </c>
      <c r="G216" s="36">
        <f>SUMIFS(СВЦЭМ!$F$39:$F$782,СВЦЭМ!$A$39:$A$782,$A216,СВЦЭМ!$B$39:$B$782,G$190)+'СЕТ СН'!$F$12</f>
        <v>175.60528013000001</v>
      </c>
      <c r="H216" s="36">
        <f>SUMIFS(СВЦЭМ!$F$39:$F$782,СВЦЭМ!$A$39:$A$782,$A216,СВЦЭМ!$B$39:$B$782,H$190)+'СЕТ СН'!$F$12</f>
        <v>182.29746263000001</v>
      </c>
      <c r="I216" s="36">
        <f>SUMIFS(СВЦЭМ!$F$39:$F$782,СВЦЭМ!$A$39:$A$782,$A216,СВЦЭМ!$B$39:$B$782,I$190)+'СЕТ СН'!$F$12</f>
        <v>171.68004698999999</v>
      </c>
      <c r="J216" s="36">
        <f>SUMIFS(СВЦЭМ!$F$39:$F$782,СВЦЭМ!$A$39:$A$782,$A216,СВЦЭМ!$B$39:$B$782,J$190)+'СЕТ СН'!$F$12</f>
        <v>166.36218378999999</v>
      </c>
      <c r="K216" s="36">
        <f>SUMIFS(СВЦЭМ!$F$39:$F$782,СВЦЭМ!$A$39:$A$782,$A216,СВЦЭМ!$B$39:$B$782,K$190)+'СЕТ СН'!$F$12</f>
        <v>154.90254114000001</v>
      </c>
      <c r="L216" s="36">
        <f>SUMIFS(СВЦЭМ!$F$39:$F$782,СВЦЭМ!$A$39:$A$782,$A216,СВЦЭМ!$B$39:$B$782,L$190)+'СЕТ СН'!$F$12</f>
        <v>155.17192442999999</v>
      </c>
      <c r="M216" s="36">
        <f>SUMIFS(СВЦЭМ!$F$39:$F$782,СВЦЭМ!$A$39:$A$782,$A216,СВЦЭМ!$B$39:$B$782,M$190)+'СЕТ СН'!$F$12</f>
        <v>155.36024230999999</v>
      </c>
      <c r="N216" s="36">
        <f>SUMIFS(СВЦЭМ!$F$39:$F$782,СВЦЭМ!$A$39:$A$782,$A216,СВЦЭМ!$B$39:$B$782,N$190)+'СЕТ СН'!$F$12</f>
        <v>160.47086769000001</v>
      </c>
      <c r="O216" s="36">
        <f>SUMIFS(СВЦЭМ!$F$39:$F$782,СВЦЭМ!$A$39:$A$782,$A216,СВЦЭМ!$B$39:$B$782,O$190)+'СЕТ СН'!$F$12</f>
        <v>169.9762801</v>
      </c>
      <c r="P216" s="36">
        <f>SUMIFS(СВЦЭМ!$F$39:$F$782,СВЦЭМ!$A$39:$A$782,$A216,СВЦЭМ!$B$39:$B$782,P$190)+'СЕТ СН'!$F$12</f>
        <v>179.35549343</v>
      </c>
      <c r="Q216" s="36">
        <f>SUMIFS(СВЦЭМ!$F$39:$F$782,СВЦЭМ!$A$39:$A$782,$A216,СВЦЭМ!$B$39:$B$782,Q$190)+'СЕТ СН'!$F$12</f>
        <v>180.98609106000001</v>
      </c>
      <c r="R216" s="36">
        <f>SUMIFS(СВЦЭМ!$F$39:$F$782,СВЦЭМ!$A$39:$A$782,$A216,СВЦЭМ!$B$39:$B$782,R$190)+'СЕТ СН'!$F$12</f>
        <v>177.18310412</v>
      </c>
      <c r="S216" s="36">
        <f>SUMIFS(СВЦЭМ!$F$39:$F$782,СВЦЭМ!$A$39:$A$782,$A216,СВЦЭМ!$B$39:$B$782,S$190)+'СЕТ СН'!$F$12</f>
        <v>172.95412766000001</v>
      </c>
      <c r="T216" s="36">
        <f>SUMIFS(СВЦЭМ!$F$39:$F$782,СВЦЭМ!$A$39:$A$782,$A216,СВЦЭМ!$B$39:$B$782,T$190)+'СЕТ СН'!$F$12</f>
        <v>161.58556511</v>
      </c>
      <c r="U216" s="36">
        <f>SUMIFS(СВЦЭМ!$F$39:$F$782,СВЦЭМ!$A$39:$A$782,$A216,СВЦЭМ!$B$39:$B$782,U$190)+'СЕТ СН'!$F$12</f>
        <v>151.37770227999999</v>
      </c>
      <c r="V216" s="36">
        <f>SUMIFS(СВЦЭМ!$F$39:$F$782,СВЦЭМ!$A$39:$A$782,$A216,СВЦЭМ!$B$39:$B$782,V$190)+'СЕТ СН'!$F$12</f>
        <v>150.87915683</v>
      </c>
      <c r="W216" s="36">
        <f>SUMIFS(СВЦЭМ!$F$39:$F$782,СВЦЭМ!$A$39:$A$782,$A216,СВЦЭМ!$B$39:$B$782,W$190)+'СЕТ СН'!$F$12</f>
        <v>153.50318801</v>
      </c>
      <c r="X216" s="36">
        <f>SUMIFS(СВЦЭМ!$F$39:$F$782,СВЦЭМ!$A$39:$A$782,$A216,СВЦЭМ!$B$39:$B$782,X$190)+'СЕТ СН'!$F$12</f>
        <v>152.94037294</v>
      </c>
      <c r="Y216" s="36">
        <f>SUMIFS(СВЦЭМ!$F$39:$F$782,СВЦЭМ!$A$39:$A$782,$A216,СВЦЭМ!$B$39:$B$782,Y$190)+'СЕТ СН'!$F$12</f>
        <v>161.32410865</v>
      </c>
    </row>
    <row r="217" spans="1:25" ht="15.75" x14ac:dyDescent="0.2">
      <c r="A217" s="35">
        <f t="shared" si="5"/>
        <v>44313</v>
      </c>
      <c r="B217" s="36">
        <f>SUMIFS(СВЦЭМ!$F$39:$F$782,СВЦЭМ!$A$39:$A$782,$A217,СВЦЭМ!$B$39:$B$782,B$190)+'СЕТ СН'!$F$12</f>
        <v>203.55195395999999</v>
      </c>
      <c r="C217" s="36">
        <f>SUMIFS(СВЦЭМ!$F$39:$F$782,СВЦЭМ!$A$39:$A$782,$A217,СВЦЭМ!$B$39:$B$782,C$190)+'СЕТ СН'!$F$12</f>
        <v>218.6981136</v>
      </c>
      <c r="D217" s="36">
        <f>SUMIFS(СВЦЭМ!$F$39:$F$782,СВЦЭМ!$A$39:$A$782,$A217,СВЦЭМ!$B$39:$B$782,D$190)+'СЕТ СН'!$F$12</f>
        <v>214.07519987000001</v>
      </c>
      <c r="E217" s="36">
        <f>SUMIFS(СВЦЭМ!$F$39:$F$782,СВЦЭМ!$A$39:$A$782,$A217,СВЦЭМ!$B$39:$B$782,E$190)+'СЕТ СН'!$F$12</f>
        <v>213.44236670999999</v>
      </c>
      <c r="F217" s="36">
        <f>SUMIFS(СВЦЭМ!$F$39:$F$782,СВЦЭМ!$A$39:$A$782,$A217,СВЦЭМ!$B$39:$B$782,F$190)+'СЕТ СН'!$F$12</f>
        <v>213.46816365000001</v>
      </c>
      <c r="G217" s="36">
        <f>SUMIFS(СВЦЭМ!$F$39:$F$782,СВЦЭМ!$A$39:$A$782,$A217,СВЦЭМ!$B$39:$B$782,G$190)+'СЕТ СН'!$F$12</f>
        <v>215.38527027999999</v>
      </c>
      <c r="H217" s="36">
        <f>SUMIFS(СВЦЭМ!$F$39:$F$782,СВЦЭМ!$A$39:$A$782,$A217,СВЦЭМ!$B$39:$B$782,H$190)+'СЕТ СН'!$F$12</f>
        <v>217.74044956</v>
      </c>
      <c r="I217" s="36">
        <f>SUMIFS(СВЦЭМ!$F$39:$F$782,СВЦЭМ!$A$39:$A$782,$A217,СВЦЭМ!$B$39:$B$782,I$190)+'СЕТ СН'!$F$12</f>
        <v>205.13702061000001</v>
      </c>
      <c r="J217" s="36">
        <f>SUMIFS(СВЦЭМ!$F$39:$F$782,СВЦЭМ!$A$39:$A$782,$A217,СВЦЭМ!$B$39:$B$782,J$190)+'СЕТ СН'!$F$12</f>
        <v>190.71800597999999</v>
      </c>
      <c r="K217" s="36">
        <f>SUMIFS(СВЦЭМ!$F$39:$F$782,СВЦЭМ!$A$39:$A$782,$A217,СВЦЭМ!$B$39:$B$782,K$190)+'СЕТ СН'!$F$12</f>
        <v>181.50465779000001</v>
      </c>
      <c r="L217" s="36">
        <f>SUMIFS(СВЦЭМ!$F$39:$F$782,СВЦЭМ!$A$39:$A$782,$A217,СВЦЭМ!$B$39:$B$782,L$190)+'СЕТ СН'!$F$12</f>
        <v>182.70430744999999</v>
      </c>
      <c r="M217" s="36">
        <f>SUMIFS(СВЦЭМ!$F$39:$F$782,СВЦЭМ!$A$39:$A$782,$A217,СВЦЭМ!$B$39:$B$782,M$190)+'СЕТ СН'!$F$12</f>
        <v>184.79302461</v>
      </c>
      <c r="N217" s="36">
        <f>SUMIFS(СВЦЭМ!$F$39:$F$782,СВЦЭМ!$A$39:$A$782,$A217,СВЦЭМ!$B$39:$B$782,N$190)+'СЕТ СН'!$F$12</f>
        <v>190.11587155000001</v>
      </c>
      <c r="O217" s="36">
        <f>SUMIFS(СВЦЭМ!$F$39:$F$782,СВЦЭМ!$A$39:$A$782,$A217,СВЦЭМ!$B$39:$B$782,O$190)+'СЕТ СН'!$F$12</f>
        <v>199.77966814999999</v>
      </c>
      <c r="P217" s="36">
        <f>SUMIFS(СВЦЭМ!$F$39:$F$782,СВЦЭМ!$A$39:$A$782,$A217,СВЦЭМ!$B$39:$B$782,P$190)+'СЕТ СН'!$F$12</f>
        <v>202.73513002000001</v>
      </c>
      <c r="Q217" s="36">
        <f>SUMIFS(СВЦЭМ!$F$39:$F$782,СВЦЭМ!$A$39:$A$782,$A217,СВЦЭМ!$B$39:$B$782,Q$190)+'СЕТ СН'!$F$12</f>
        <v>199.77357702</v>
      </c>
      <c r="R217" s="36">
        <f>SUMIFS(СВЦЭМ!$F$39:$F$782,СВЦЭМ!$A$39:$A$782,$A217,СВЦЭМ!$B$39:$B$782,R$190)+'СЕТ СН'!$F$12</f>
        <v>199.86765030000001</v>
      </c>
      <c r="S217" s="36">
        <f>SUMIFS(СВЦЭМ!$F$39:$F$782,СВЦЭМ!$A$39:$A$782,$A217,СВЦЭМ!$B$39:$B$782,S$190)+'СЕТ СН'!$F$12</f>
        <v>203.91125986</v>
      </c>
      <c r="T217" s="36">
        <f>SUMIFS(СВЦЭМ!$F$39:$F$782,СВЦЭМ!$A$39:$A$782,$A217,СВЦЭМ!$B$39:$B$782,T$190)+'СЕТ СН'!$F$12</f>
        <v>189.32890793000001</v>
      </c>
      <c r="U217" s="36">
        <f>SUMIFS(СВЦЭМ!$F$39:$F$782,СВЦЭМ!$A$39:$A$782,$A217,СВЦЭМ!$B$39:$B$782,U$190)+'СЕТ СН'!$F$12</f>
        <v>174.38715417</v>
      </c>
      <c r="V217" s="36">
        <f>SUMIFS(СВЦЭМ!$F$39:$F$782,СВЦЭМ!$A$39:$A$782,$A217,СВЦЭМ!$B$39:$B$782,V$190)+'СЕТ СН'!$F$12</f>
        <v>171.17961549</v>
      </c>
      <c r="W217" s="36">
        <f>SUMIFS(СВЦЭМ!$F$39:$F$782,СВЦЭМ!$A$39:$A$782,$A217,СВЦЭМ!$B$39:$B$782,W$190)+'СЕТ СН'!$F$12</f>
        <v>172.75831919000001</v>
      </c>
      <c r="X217" s="36">
        <f>SUMIFS(СВЦЭМ!$F$39:$F$782,СВЦЭМ!$A$39:$A$782,$A217,СВЦЭМ!$B$39:$B$782,X$190)+'СЕТ СН'!$F$12</f>
        <v>172.26026350999999</v>
      </c>
      <c r="Y217" s="36">
        <f>SUMIFS(СВЦЭМ!$F$39:$F$782,СВЦЭМ!$A$39:$A$782,$A217,СВЦЭМ!$B$39:$B$782,Y$190)+'СЕТ СН'!$F$12</f>
        <v>179.529235</v>
      </c>
    </row>
    <row r="218" spans="1:25" ht="15.75" x14ac:dyDescent="0.2">
      <c r="A218" s="35">
        <f t="shared" si="5"/>
        <v>44314</v>
      </c>
      <c r="B218" s="36">
        <f>SUMIFS(СВЦЭМ!$F$39:$F$782,СВЦЭМ!$A$39:$A$782,$A218,СВЦЭМ!$B$39:$B$782,B$190)+'СЕТ СН'!$F$12</f>
        <v>203.42545712</v>
      </c>
      <c r="C218" s="36">
        <f>SUMIFS(СВЦЭМ!$F$39:$F$782,СВЦЭМ!$A$39:$A$782,$A218,СВЦЭМ!$B$39:$B$782,C$190)+'СЕТ СН'!$F$12</f>
        <v>218.90372489999999</v>
      </c>
      <c r="D218" s="36">
        <f>SUMIFS(СВЦЭМ!$F$39:$F$782,СВЦЭМ!$A$39:$A$782,$A218,СВЦЭМ!$B$39:$B$782,D$190)+'СЕТ СН'!$F$12</f>
        <v>223.19734409</v>
      </c>
      <c r="E218" s="36">
        <f>SUMIFS(СВЦЭМ!$F$39:$F$782,СВЦЭМ!$A$39:$A$782,$A218,СВЦЭМ!$B$39:$B$782,E$190)+'СЕТ СН'!$F$12</f>
        <v>223.17699257000001</v>
      </c>
      <c r="F218" s="36">
        <f>SUMIFS(СВЦЭМ!$F$39:$F$782,СВЦЭМ!$A$39:$A$782,$A218,СВЦЭМ!$B$39:$B$782,F$190)+'СЕТ СН'!$F$12</f>
        <v>225.00740504999999</v>
      </c>
      <c r="G218" s="36">
        <f>SUMIFS(СВЦЭМ!$F$39:$F$782,СВЦЭМ!$A$39:$A$782,$A218,СВЦЭМ!$B$39:$B$782,G$190)+'СЕТ СН'!$F$12</f>
        <v>226.33023636999999</v>
      </c>
      <c r="H218" s="36">
        <f>SUMIFS(СВЦЭМ!$F$39:$F$782,СВЦЭМ!$A$39:$A$782,$A218,СВЦЭМ!$B$39:$B$782,H$190)+'СЕТ СН'!$F$12</f>
        <v>224.45061797</v>
      </c>
      <c r="I218" s="36">
        <f>SUMIFS(СВЦЭМ!$F$39:$F$782,СВЦЭМ!$A$39:$A$782,$A218,СВЦЭМ!$B$39:$B$782,I$190)+'СЕТ СН'!$F$12</f>
        <v>209.39863339999999</v>
      </c>
      <c r="J218" s="36">
        <f>SUMIFS(СВЦЭМ!$F$39:$F$782,СВЦЭМ!$A$39:$A$782,$A218,СВЦЭМ!$B$39:$B$782,J$190)+'СЕТ СН'!$F$12</f>
        <v>194.82749816</v>
      </c>
      <c r="K218" s="36">
        <f>SUMIFS(СВЦЭМ!$F$39:$F$782,СВЦЭМ!$A$39:$A$782,$A218,СВЦЭМ!$B$39:$B$782,K$190)+'СЕТ СН'!$F$12</f>
        <v>183.45311018000001</v>
      </c>
      <c r="L218" s="36">
        <f>SUMIFS(СВЦЭМ!$F$39:$F$782,СВЦЭМ!$A$39:$A$782,$A218,СВЦЭМ!$B$39:$B$782,L$190)+'СЕТ СН'!$F$12</f>
        <v>182.76413110999999</v>
      </c>
      <c r="M218" s="36">
        <f>SUMIFS(СВЦЭМ!$F$39:$F$782,СВЦЭМ!$A$39:$A$782,$A218,СВЦЭМ!$B$39:$B$782,M$190)+'СЕТ СН'!$F$12</f>
        <v>185.49889214999999</v>
      </c>
      <c r="N218" s="36">
        <f>SUMIFS(СВЦЭМ!$F$39:$F$782,СВЦЭМ!$A$39:$A$782,$A218,СВЦЭМ!$B$39:$B$782,N$190)+'СЕТ СН'!$F$12</f>
        <v>192.85003964000001</v>
      </c>
      <c r="O218" s="36">
        <f>SUMIFS(СВЦЭМ!$F$39:$F$782,СВЦЭМ!$A$39:$A$782,$A218,СВЦЭМ!$B$39:$B$782,O$190)+'СЕТ СН'!$F$12</f>
        <v>200.50024295</v>
      </c>
      <c r="P218" s="36">
        <f>SUMIFS(СВЦЭМ!$F$39:$F$782,СВЦЭМ!$A$39:$A$782,$A218,СВЦЭМ!$B$39:$B$782,P$190)+'СЕТ СН'!$F$12</f>
        <v>209.19593472</v>
      </c>
      <c r="Q218" s="36">
        <f>SUMIFS(СВЦЭМ!$F$39:$F$782,СВЦЭМ!$A$39:$A$782,$A218,СВЦЭМ!$B$39:$B$782,Q$190)+'СЕТ СН'!$F$12</f>
        <v>209.48148064</v>
      </c>
      <c r="R218" s="36">
        <f>SUMIFS(СВЦЭМ!$F$39:$F$782,СВЦЭМ!$A$39:$A$782,$A218,СВЦЭМ!$B$39:$B$782,R$190)+'СЕТ СН'!$F$12</f>
        <v>209.03819073</v>
      </c>
      <c r="S218" s="36">
        <f>SUMIFS(СВЦЭМ!$F$39:$F$782,СВЦЭМ!$A$39:$A$782,$A218,СВЦЭМ!$B$39:$B$782,S$190)+'СЕТ СН'!$F$12</f>
        <v>210.25252603999999</v>
      </c>
      <c r="T218" s="36">
        <f>SUMIFS(СВЦЭМ!$F$39:$F$782,СВЦЭМ!$A$39:$A$782,$A218,СВЦЭМ!$B$39:$B$782,T$190)+'СЕТ СН'!$F$12</f>
        <v>194.77640024999999</v>
      </c>
      <c r="U218" s="36">
        <f>SUMIFS(СВЦЭМ!$F$39:$F$782,СВЦЭМ!$A$39:$A$782,$A218,СВЦЭМ!$B$39:$B$782,U$190)+'СЕТ СН'!$F$12</f>
        <v>181.44521660999999</v>
      </c>
      <c r="V218" s="36">
        <f>SUMIFS(СВЦЭМ!$F$39:$F$782,СВЦЭМ!$A$39:$A$782,$A218,СВЦЭМ!$B$39:$B$782,V$190)+'СЕТ СН'!$F$12</f>
        <v>176.23191903</v>
      </c>
      <c r="W218" s="36">
        <f>SUMIFS(СВЦЭМ!$F$39:$F$782,СВЦЭМ!$A$39:$A$782,$A218,СВЦЭМ!$B$39:$B$782,W$190)+'СЕТ СН'!$F$12</f>
        <v>179.59336089000001</v>
      </c>
      <c r="X218" s="36">
        <f>SUMIFS(СВЦЭМ!$F$39:$F$782,СВЦЭМ!$A$39:$A$782,$A218,СВЦЭМ!$B$39:$B$782,X$190)+'СЕТ СН'!$F$12</f>
        <v>185.97405433</v>
      </c>
      <c r="Y218" s="36">
        <f>SUMIFS(СВЦЭМ!$F$39:$F$782,СВЦЭМ!$A$39:$A$782,$A218,СВЦЭМ!$B$39:$B$782,Y$190)+'СЕТ СН'!$F$12</f>
        <v>197.74358432</v>
      </c>
    </row>
    <row r="219" spans="1:25" ht="15.75" x14ac:dyDescent="0.2">
      <c r="A219" s="35">
        <f t="shared" si="5"/>
        <v>44315</v>
      </c>
      <c r="B219" s="36">
        <f>SUMIFS(СВЦЭМ!$F$39:$F$782,СВЦЭМ!$A$39:$A$782,$A219,СВЦЭМ!$B$39:$B$782,B$190)+'СЕТ СН'!$F$12</f>
        <v>204.79368482999999</v>
      </c>
      <c r="C219" s="36">
        <f>SUMIFS(СВЦЭМ!$F$39:$F$782,СВЦЭМ!$A$39:$A$782,$A219,СВЦЭМ!$B$39:$B$782,C$190)+'СЕТ СН'!$F$12</f>
        <v>222.09096116000001</v>
      </c>
      <c r="D219" s="36">
        <f>SUMIFS(СВЦЭМ!$F$39:$F$782,СВЦЭМ!$A$39:$A$782,$A219,СВЦЭМ!$B$39:$B$782,D$190)+'СЕТ СН'!$F$12</f>
        <v>222.64577324000001</v>
      </c>
      <c r="E219" s="36">
        <f>SUMIFS(СВЦЭМ!$F$39:$F$782,СВЦЭМ!$A$39:$A$782,$A219,СВЦЭМ!$B$39:$B$782,E$190)+'СЕТ СН'!$F$12</f>
        <v>221.95124336999999</v>
      </c>
      <c r="F219" s="36">
        <f>SUMIFS(СВЦЭМ!$F$39:$F$782,СВЦЭМ!$A$39:$A$782,$A219,СВЦЭМ!$B$39:$B$782,F$190)+'СЕТ СН'!$F$12</f>
        <v>224.23620220999999</v>
      </c>
      <c r="G219" s="36">
        <f>SUMIFS(СВЦЭМ!$F$39:$F$782,СВЦЭМ!$A$39:$A$782,$A219,СВЦЭМ!$B$39:$B$782,G$190)+'СЕТ СН'!$F$12</f>
        <v>225.73629529999999</v>
      </c>
      <c r="H219" s="36">
        <f>SUMIFS(СВЦЭМ!$F$39:$F$782,СВЦЭМ!$A$39:$A$782,$A219,СВЦЭМ!$B$39:$B$782,H$190)+'СЕТ СН'!$F$12</f>
        <v>225.77243583000001</v>
      </c>
      <c r="I219" s="36">
        <f>SUMIFS(СВЦЭМ!$F$39:$F$782,СВЦЭМ!$A$39:$A$782,$A219,СВЦЭМ!$B$39:$B$782,I$190)+'СЕТ СН'!$F$12</f>
        <v>207.81847356</v>
      </c>
      <c r="J219" s="36">
        <f>SUMIFS(СВЦЭМ!$F$39:$F$782,СВЦЭМ!$A$39:$A$782,$A219,СВЦЭМ!$B$39:$B$782,J$190)+'СЕТ СН'!$F$12</f>
        <v>195.90830034000001</v>
      </c>
      <c r="K219" s="36">
        <f>SUMIFS(СВЦЭМ!$F$39:$F$782,СВЦЭМ!$A$39:$A$782,$A219,СВЦЭМ!$B$39:$B$782,K$190)+'СЕТ СН'!$F$12</f>
        <v>184.21924124</v>
      </c>
      <c r="L219" s="36">
        <f>SUMIFS(СВЦЭМ!$F$39:$F$782,СВЦЭМ!$A$39:$A$782,$A219,СВЦЭМ!$B$39:$B$782,L$190)+'СЕТ СН'!$F$12</f>
        <v>185.07385138000001</v>
      </c>
      <c r="M219" s="36">
        <f>SUMIFS(СВЦЭМ!$F$39:$F$782,СВЦЭМ!$A$39:$A$782,$A219,СВЦЭМ!$B$39:$B$782,M$190)+'СЕТ СН'!$F$12</f>
        <v>186.80216333000001</v>
      </c>
      <c r="N219" s="36">
        <f>SUMIFS(СВЦЭМ!$F$39:$F$782,СВЦЭМ!$A$39:$A$782,$A219,СВЦЭМ!$B$39:$B$782,N$190)+'СЕТ СН'!$F$12</f>
        <v>192.51224769999999</v>
      </c>
      <c r="O219" s="36">
        <f>SUMIFS(СВЦЭМ!$F$39:$F$782,СВЦЭМ!$A$39:$A$782,$A219,СВЦЭМ!$B$39:$B$782,O$190)+'СЕТ СН'!$F$12</f>
        <v>201.83192783999999</v>
      </c>
      <c r="P219" s="36">
        <f>SUMIFS(СВЦЭМ!$F$39:$F$782,СВЦЭМ!$A$39:$A$782,$A219,СВЦЭМ!$B$39:$B$782,P$190)+'СЕТ СН'!$F$12</f>
        <v>208.90551762000001</v>
      </c>
      <c r="Q219" s="36">
        <f>SUMIFS(СВЦЭМ!$F$39:$F$782,СВЦЭМ!$A$39:$A$782,$A219,СВЦЭМ!$B$39:$B$782,Q$190)+'СЕТ СН'!$F$12</f>
        <v>207.79433456999999</v>
      </c>
      <c r="R219" s="36">
        <f>SUMIFS(СВЦЭМ!$F$39:$F$782,СВЦЭМ!$A$39:$A$782,$A219,СВЦЭМ!$B$39:$B$782,R$190)+'СЕТ СН'!$F$12</f>
        <v>208.28422449000001</v>
      </c>
      <c r="S219" s="36">
        <f>SUMIFS(СВЦЭМ!$F$39:$F$782,СВЦЭМ!$A$39:$A$782,$A219,СВЦЭМ!$B$39:$B$782,S$190)+'СЕТ СН'!$F$12</f>
        <v>212.02301936000001</v>
      </c>
      <c r="T219" s="36">
        <f>SUMIFS(СВЦЭМ!$F$39:$F$782,СВЦЭМ!$A$39:$A$782,$A219,СВЦЭМ!$B$39:$B$782,T$190)+'СЕТ СН'!$F$12</f>
        <v>195.43687667</v>
      </c>
      <c r="U219" s="36">
        <f>SUMIFS(СВЦЭМ!$F$39:$F$782,СВЦЭМ!$A$39:$A$782,$A219,СВЦЭМ!$B$39:$B$782,U$190)+'СЕТ СН'!$F$12</f>
        <v>179.71481567000001</v>
      </c>
      <c r="V219" s="36">
        <f>SUMIFS(СВЦЭМ!$F$39:$F$782,СВЦЭМ!$A$39:$A$782,$A219,СВЦЭМ!$B$39:$B$782,V$190)+'СЕТ СН'!$F$12</f>
        <v>174.01272205000001</v>
      </c>
      <c r="W219" s="36">
        <f>SUMIFS(СВЦЭМ!$F$39:$F$782,СВЦЭМ!$A$39:$A$782,$A219,СВЦЭМ!$B$39:$B$782,W$190)+'СЕТ СН'!$F$12</f>
        <v>175.35416512</v>
      </c>
      <c r="X219" s="36">
        <f>SUMIFS(СВЦЭМ!$F$39:$F$782,СВЦЭМ!$A$39:$A$782,$A219,СВЦЭМ!$B$39:$B$782,X$190)+'СЕТ СН'!$F$12</f>
        <v>179.74736098</v>
      </c>
      <c r="Y219" s="36">
        <f>SUMIFS(СВЦЭМ!$F$39:$F$782,СВЦЭМ!$A$39:$A$782,$A219,СВЦЭМ!$B$39:$B$782,Y$190)+'СЕТ СН'!$F$12</f>
        <v>191.68703982</v>
      </c>
    </row>
    <row r="220" spans="1:25" ht="15.75" x14ac:dyDescent="0.2">
      <c r="A220" s="35">
        <f t="shared" si="5"/>
        <v>44316</v>
      </c>
      <c r="B220" s="36">
        <f>SUMIFS(СВЦЭМ!$F$39:$F$782,СВЦЭМ!$A$39:$A$782,$A220,СВЦЭМ!$B$39:$B$782,B$190)+'СЕТ СН'!$F$12</f>
        <v>202.02789845999999</v>
      </c>
      <c r="C220" s="36">
        <f>SUMIFS(СВЦЭМ!$F$39:$F$782,СВЦЭМ!$A$39:$A$782,$A220,СВЦЭМ!$B$39:$B$782,C$190)+'СЕТ СН'!$F$12</f>
        <v>217.08541686000001</v>
      </c>
      <c r="D220" s="36">
        <f>SUMIFS(СВЦЭМ!$F$39:$F$782,СВЦЭМ!$A$39:$A$782,$A220,СВЦЭМ!$B$39:$B$782,D$190)+'СЕТ СН'!$F$12</f>
        <v>221.16225381000001</v>
      </c>
      <c r="E220" s="36">
        <f>SUMIFS(СВЦЭМ!$F$39:$F$782,СВЦЭМ!$A$39:$A$782,$A220,СВЦЭМ!$B$39:$B$782,E$190)+'СЕТ СН'!$F$12</f>
        <v>220.32520607000001</v>
      </c>
      <c r="F220" s="36">
        <f>SUMIFS(СВЦЭМ!$F$39:$F$782,СВЦЭМ!$A$39:$A$782,$A220,СВЦЭМ!$B$39:$B$782,F$190)+'СЕТ СН'!$F$12</f>
        <v>222.5515686</v>
      </c>
      <c r="G220" s="36">
        <f>SUMIFS(СВЦЭМ!$F$39:$F$782,СВЦЭМ!$A$39:$A$782,$A220,СВЦЭМ!$B$39:$B$782,G$190)+'СЕТ СН'!$F$12</f>
        <v>225.65570713</v>
      </c>
      <c r="H220" s="36">
        <f>SUMIFS(СВЦЭМ!$F$39:$F$782,СВЦЭМ!$A$39:$A$782,$A220,СВЦЭМ!$B$39:$B$782,H$190)+'СЕТ СН'!$F$12</f>
        <v>226.26047324999999</v>
      </c>
      <c r="I220" s="36">
        <f>SUMIFS(СВЦЭМ!$F$39:$F$782,СВЦЭМ!$A$39:$A$782,$A220,СВЦЭМ!$B$39:$B$782,I$190)+'СЕТ СН'!$F$12</f>
        <v>212.03401147</v>
      </c>
      <c r="J220" s="36">
        <f>SUMIFS(СВЦЭМ!$F$39:$F$782,СВЦЭМ!$A$39:$A$782,$A220,СВЦЭМ!$B$39:$B$782,J$190)+'СЕТ СН'!$F$12</f>
        <v>199.54957827000001</v>
      </c>
      <c r="K220" s="36">
        <f>SUMIFS(СВЦЭМ!$F$39:$F$782,СВЦЭМ!$A$39:$A$782,$A220,СВЦЭМ!$B$39:$B$782,K$190)+'СЕТ СН'!$F$12</f>
        <v>193.20071704</v>
      </c>
      <c r="L220" s="36">
        <f>SUMIFS(СВЦЭМ!$F$39:$F$782,СВЦЭМ!$A$39:$A$782,$A220,СВЦЭМ!$B$39:$B$782,L$190)+'СЕТ СН'!$F$12</f>
        <v>188.66160600000001</v>
      </c>
      <c r="M220" s="36">
        <f>SUMIFS(СВЦЭМ!$F$39:$F$782,СВЦЭМ!$A$39:$A$782,$A220,СВЦЭМ!$B$39:$B$782,M$190)+'СЕТ СН'!$F$12</f>
        <v>190.12768998000001</v>
      </c>
      <c r="N220" s="36">
        <f>SUMIFS(СВЦЭМ!$F$39:$F$782,СВЦЭМ!$A$39:$A$782,$A220,СВЦЭМ!$B$39:$B$782,N$190)+'СЕТ СН'!$F$12</f>
        <v>201.66943405999999</v>
      </c>
      <c r="O220" s="36">
        <f>SUMIFS(СВЦЭМ!$F$39:$F$782,СВЦЭМ!$A$39:$A$782,$A220,СВЦЭМ!$B$39:$B$782,O$190)+'СЕТ СН'!$F$12</f>
        <v>208.93745892999999</v>
      </c>
      <c r="P220" s="36">
        <f>SUMIFS(СВЦЭМ!$F$39:$F$782,СВЦЭМ!$A$39:$A$782,$A220,СВЦЭМ!$B$39:$B$782,P$190)+'СЕТ СН'!$F$12</f>
        <v>213.68912847000001</v>
      </c>
      <c r="Q220" s="36">
        <f>SUMIFS(СВЦЭМ!$F$39:$F$782,СВЦЭМ!$A$39:$A$782,$A220,СВЦЭМ!$B$39:$B$782,Q$190)+'СЕТ СН'!$F$12</f>
        <v>212.68083272999999</v>
      </c>
      <c r="R220" s="36">
        <f>SUMIFS(СВЦЭМ!$F$39:$F$782,СВЦЭМ!$A$39:$A$782,$A220,СВЦЭМ!$B$39:$B$782,R$190)+'СЕТ СН'!$F$12</f>
        <v>210.96482859</v>
      </c>
      <c r="S220" s="36">
        <f>SUMIFS(СВЦЭМ!$F$39:$F$782,СВЦЭМ!$A$39:$A$782,$A220,СВЦЭМ!$B$39:$B$782,S$190)+'СЕТ СН'!$F$12</f>
        <v>209.26541763</v>
      </c>
      <c r="T220" s="36">
        <f>SUMIFS(СВЦЭМ!$F$39:$F$782,СВЦЭМ!$A$39:$A$782,$A220,СВЦЭМ!$B$39:$B$782,T$190)+'СЕТ СН'!$F$12</f>
        <v>192.43340821000001</v>
      </c>
      <c r="U220" s="36">
        <f>SUMIFS(СВЦЭМ!$F$39:$F$782,СВЦЭМ!$A$39:$A$782,$A220,СВЦЭМ!$B$39:$B$782,U$190)+'СЕТ СН'!$F$12</f>
        <v>177.65786249000001</v>
      </c>
      <c r="V220" s="36">
        <f>SUMIFS(СВЦЭМ!$F$39:$F$782,СВЦЭМ!$A$39:$A$782,$A220,СВЦЭМ!$B$39:$B$782,V$190)+'СЕТ СН'!$F$12</f>
        <v>172.08844058</v>
      </c>
      <c r="W220" s="36">
        <f>SUMIFS(СВЦЭМ!$F$39:$F$782,СВЦЭМ!$A$39:$A$782,$A220,СВЦЭМ!$B$39:$B$782,W$190)+'СЕТ СН'!$F$12</f>
        <v>173.29622592999999</v>
      </c>
      <c r="X220" s="36">
        <f>SUMIFS(СВЦЭМ!$F$39:$F$782,СВЦЭМ!$A$39:$A$782,$A220,СВЦЭМ!$B$39:$B$782,X$190)+'СЕТ СН'!$F$12</f>
        <v>180.60860733000001</v>
      </c>
      <c r="Y220" s="36">
        <f>SUMIFS(СВЦЭМ!$F$39:$F$782,СВЦЭМ!$A$39:$A$782,$A220,СВЦЭМ!$B$39:$B$782,Y$190)+'СЕТ СН'!$F$12</f>
        <v>195.15908146999999</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88</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44288</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44289</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44290</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44291</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44292</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44293</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44294</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44295</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44296</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44297</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44298</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44299</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44300</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44301</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44302</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44303</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44304</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44305</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44306</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44307</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44308</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44309</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44310</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44311</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44312</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44313</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44314</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44315</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44316</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44317</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89</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44288</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44289</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44290</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44291</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44292</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44293</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44294</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44295</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44296</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44297</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44298</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44299</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44300</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44301</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44302</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44303</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44304</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44305</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44306</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44307</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44308</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44309</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44310</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44311</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44312</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44313</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44314</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44315</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44316</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44317</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90</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44288</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44289</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44290</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44291</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44292</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44293</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44294</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44295</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44296</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44297</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44298</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44299</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44300</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44301</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44302</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44303</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44304</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44305</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44306</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44307</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44308</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44309</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44310</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44311</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44312</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44313</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44314</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44315</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44316</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44317</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91</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44288</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44289</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44290</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44291</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44292</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44293</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44294</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44295</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44296</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44297</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44298</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44299</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44300</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44301</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44302</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44303</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44304</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44305</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44306</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44307</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44308</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44309</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44310</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44311</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44312</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44313</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44314</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44315</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44316</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44317</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92</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44288</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44289</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44290</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44291</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44292</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44293</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44294</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44295</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44296</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44297</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44298</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44299</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44300</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44301</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44302</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44303</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44304</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44305</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44306</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44307</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44308</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44309</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44310</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44311</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44312</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44313</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44314</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44315</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44316</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44317</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93</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44288</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44289</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44290</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44291</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44292</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44293</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44294</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44295</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44296</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44297</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44298</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44299</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44300</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44301</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44302</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44303</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44304</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44305</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44306</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44307</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44308</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44309</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44310</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44311</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44312</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44313</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44314</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44315</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44316</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44317</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1" t="s">
        <v>94</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77</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7"/>
      <c r="W438" s="47"/>
      <c r="X438" s="47"/>
      <c r="Y438" s="47"/>
    </row>
    <row r="439" spans="1:26" ht="15.75" x14ac:dyDescent="0.2">
      <c r="A439" s="120"/>
      <c r="B439" s="120"/>
      <c r="C439" s="120"/>
      <c r="D439" s="120"/>
      <c r="E439" s="120"/>
      <c r="F439" s="120"/>
      <c r="G439" s="120"/>
      <c r="H439" s="120"/>
      <c r="I439" s="120"/>
      <c r="J439" s="120"/>
      <c r="K439" s="120"/>
      <c r="L439" s="120"/>
      <c r="M439" s="120"/>
      <c r="N439" s="123">
        <f>СВЦЭМ!$D$12+'СЕТ СН'!$F$10-'СЕТ СН'!$F$24</f>
        <v>525349.7658954584</v>
      </c>
      <c r="O439" s="124"/>
      <c r="P439" s="123">
        <f>СВЦЭМ!$D$12+'СЕТ СН'!$F$10-'СЕТ СН'!$G$24</f>
        <v>525349.7658954584</v>
      </c>
      <c r="Q439" s="124"/>
      <c r="R439" s="123">
        <f>СВЦЭМ!$D$12+'СЕТ СН'!$F$10-'СЕТ СН'!$H$24</f>
        <v>525349.7658954584</v>
      </c>
      <c r="S439" s="124"/>
      <c r="T439" s="123">
        <f>СВЦЭМ!$D$12+'СЕТ СН'!$F$10-'СЕТ СН'!$I$24</f>
        <v>525349.7658954584</v>
      </c>
      <c r="U439" s="124"/>
      <c r="V439" s="47"/>
      <c r="W439" s="47"/>
      <c r="X439" s="47"/>
      <c r="Y439" s="47"/>
    </row>
    <row r="440" spans="1:26" ht="30" customHeight="1" x14ac:dyDescent="0.25"/>
    <row r="441" spans="1:26" ht="15.75" x14ac:dyDescent="0.25">
      <c r="A441" s="139" t="s">
        <v>78</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1466461.65</v>
      </c>
      <c r="O443" s="138"/>
      <c r="P443" s="138">
        <f>'СЕТ СН'!$G$7</f>
        <v>1029924.38</v>
      </c>
      <c r="Q443" s="138"/>
      <c r="R443" s="138">
        <f>'СЕТ СН'!$H$7</f>
        <v>1366087.15</v>
      </c>
      <c r="S443" s="138"/>
      <c r="T443" s="138">
        <f>'СЕТ СН'!$I$7</f>
        <v>1264711.31</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45" x14ac:dyDescent="0.2">
      <c r="A5" s="53" t="s">
        <v>44</v>
      </c>
      <c r="B5" s="90" t="s">
        <v>140</v>
      </c>
      <c r="C5" s="54">
        <v>44197</v>
      </c>
      <c r="D5" s="54">
        <v>44377</v>
      </c>
      <c r="E5" s="52" t="s">
        <v>20</v>
      </c>
      <c r="F5" s="52">
        <v>2530</v>
      </c>
      <c r="G5" s="52">
        <v>2660</v>
      </c>
      <c r="H5" s="52">
        <v>2730</v>
      </c>
      <c r="I5" s="52">
        <v>2730</v>
      </c>
    </row>
    <row r="6" spans="1:9" ht="60" x14ac:dyDescent="0.2">
      <c r="A6" s="53" t="s">
        <v>45</v>
      </c>
      <c r="B6" s="90" t="s">
        <v>140</v>
      </c>
      <c r="C6" s="54">
        <v>44197</v>
      </c>
      <c r="D6" s="54">
        <v>44377</v>
      </c>
      <c r="E6" s="52" t="s">
        <v>20</v>
      </c>
      <c r="F6" s="52">
        <v>73.23</v>
      </c>
      <c r="G6" s="52">
        <v>595.12</v>
      </c>
      <c r="H6" s="52">
        <v>409.4</v>
      </c>
      <c r="I6" s="52">
        <v>653.16999999999996</v>
      </c>
    </row>
    <row r="7" spans="1:9" ht="60" x14ac:dyDescent="0.2">
      <c r="A7" s="53" t="s">
        <v>46</v>
      </c>
      <c r="B7" s="90" t="s">
        <v>140</v>
      </c>
      <c r="C7" s="54">
        <v>44197</v>
      </c>
      <c r="D7" s="54">
        <v>44377</v>
      </c>
      <c r="E7" s="52" t="s">
        <v>21</v>
      </c>
      <c r="F7" s="52">
        <v>1466461.65</v>
      </c>
      <c r="G7" s="52">
        <v>1029924.38</v>
      </c>
      <c r="H7" s="52">
        <v>1366087.15</v>
      </c>
      <c r="I7" s="52">
        <v>1264711.31</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S4XattLunK6wcTCYHBKhTL3MiNs9lrPMwmlYWly7D5ABhwjDSzxuxZozNr8hpKZrfWvGCt+KDNn4Ai0NerErLw==" saltValue="VJkkQkPAHGdsb6sjU3FRA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55" zoomScaleNormal="55" workbookViewId="0"/>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3" t="s">
        <v>110</v>
      </c>
      <c r="B4" s="164"/>
      <c r="C4" s="63"/>
      <c r="D4" s="64" t="s">
        <v>111</v>
      </c>
    </row>
    <row r="5" spans="1:4" ht="15" customHeight="1" x14ac:dyDescent="0.2">
      <c r="A5" s="166" t="s">
        <v>112</v>
      </c>
      <c r="B5" s="167"/>
      <c r="C5" s="65"/>
      <c r="D5" s="66" t="s">
        <v>113</v>
      </c>
    </row>
    <row r="6" spans="1:4" ht="15" customHeight="1" x14ac:dyDescent="0.2">
      <c r="A6" s="163" t="s">
        <v>114</v>
      </c>
      <c r="B6" s="164"/>
      <c r="C6" s="67"/>
      <c r="D6" s="64" t="s">
        <v>115</v>
      </c>
    </row>
    <row r="7" spans="1:4" ht="15" customHeight="1" x14ac:dyDescent="0.2">
      <c r="A7" s="163" t="s">
        <v>116</v>
      </c>
      <c r="B7" s="164"/>
      <c r="C7" s="67"/>
      <c r="D7" s="64" t="s">
        <v>148</v>
      </c>
    </row>
    <row r="8" spans="1:4" ht="15" customHeight="1" x14ac:dyDescent="0.2">
      <c r="A8" s="165" t="s">
        <v>117</v>
      </c>
      <c r="B8" s="165"/>
      <c r="C8" s="96"/>
      <c r="D8" s="68"/>
    </row>
    <row r="9" spans="1:4" ht="15" customHeight="1" x14ac:dyDescent="0.2">
      <c r="A9" s="69" t="s">
        <v>118</v>
      </c>
      <c r="B9" s="70"/>
      <c r="C9" s="71"/>
      <c r="D9" s="72"/>
    </row>
    <row r="10" spans="1:4" ht="30" customHeight="1" x14ac:dyDescent="0.2">
      <c r="A10" s="157" t="s">
        <v>119</v>
      </c>
      <c r="B10" s="158"/>
      <c r="C10" s="73"/>
      <c r="D10" s="74">
        <v>3.7205604700000001</v>
      </c>
    </row>
    <row r="11" spans="1:4" ht="66" customHeight="1" x14ac:dyDescent="0.2">
      <c r="A11" s="157" t="s">
        <v>120</v>
      </c>
      <c r="B11" s="158"/>
      <c r="C11" s="73"/>
      <c r="D11" s="74">
        <v>1090.6816369400001</v>
      </c>
    </row>
    <row r="12" spans="1:4" ht="30" customHeight="1" x14ac:dyDescent="0.2">
      <c r="A12" s="157" t="s">
        <v>121</v>
      </c>
      <c r="B12" s="158"/>
      <c r="C12" s="73"/>
      <c r="D12" s="75">
        <v>525349.7658954584</v>
      </c>
    </row>
    <row r="13" spans="1:4" ht="30" customHeight="1" x14ac:dyDescent="0.2">
      <c r="A13" s="157" t="s">
        <v>122</v>
      </c>
      <c r="B13" s="158"/>
      <c r="C13" s="73"/>
      <c r="D13" s="76"/>
    </row>
    <row r="14" spans="1:4" ht="15" customHeight="1" x14ac:dyDescent="0.2">
      <c r="A14" s="161" t="s">
        <v>123</v>
      </c>
      <c r="B14" s="162"/>
      <c r="C14" s="73"/>
      <c r="D14" s="74">
        <v>1168.2548703</v>
      </c>
    </row>
    <row r="15" spans="1:4" ht="15" customHeight="1" x14ac:dyDescent="0.2">
      <c r="A15" s="161" t="s">
        <v>124</v>
      </c>
      <c r="B15" s="162"/>
      <c r="C15" s="73"/>
      <c r="D15" s="74">
        <v>1837.19501231</v>
      </c>
    </row>
    <row r="16" spans="1:4" ht="15" customHeight="1" x14ac:dyDescent="0.2">
      <c r="A16" s="161" t="s">
        <v>125</v>
      </c>
      <c r="B16" s="162"/>
      <c r="C16" s="73"/>
      <c r="D16" s="74">
        <v>2959.0152531200001</v>
      </c>
    </row>
    <row r="17" spans="1:4" ht="15" customHeight="1" x14ac:dyDescent="0.2">
      <c r="A17" s="161" t="s">
        <v>126</v>
      </c>
      <c r="B17" s="162"/>
      <c r="C17" s="73"/>
      <c r="D17" s="74">
        <v>2190.45485865</v>
      </c>
    </row>
    <row r="18" spans="1:4" ht="52.5" customHeight="1" x14ac:dyDescent="0.2">
      <c r="A18" s="157" t="s">
        <v>127</v>
      </c>
      <c r="B18" s="158"/>
      <c r="C18" s="73"/>
      <c r="D18" s="74">
        <v>0</v>
      </c>
    </row>
    <row r="19" spans="1:4" ht="52.5" customHeight="1" x14ac:dyDescent="0.25">
      <c r="A19" s="157" t="s">
        <v>141</v>
      </c>
      <c r="B19" s="158"/>
      <c r="C19" s="81"/>
      <c r="D19" s="74">
        <v>1081.24292027</v>
      </c>
    </row>
    <row r="20" spans="1:4" ht="52.5" customHeight="1" x14ac:dyDescent="0.25">
      <c r="A20" s="157" t="s">
        <v>142</v>
      </c>
      <c r="B20" s="158"/>
      <c r="C20" s="81"/>
      <c r="D20" s="97"/>
    </row>
    <row r="21" spans="1:4" ht="52.5" customHeight="1" x14ac:dyDescent="0.25">
      <c r="A21" s="161" t="s">
        <v>143</v>
      </c>
      <c r="B21" s="162"/>
      <c r="C21" s="81"/>
      <c r="D21" s="74">
        <v>1158.52935845</v>
      </c>
    </row>
    <row r="22" spans="1:4" ht="52.5" customHeight="1" x14ac:dyDescent="0.25">
      <c r="A22" s="161" t="s">
        <v>144</v>
      </c>
      <c r="B22" s="162"/>
      <c r="C22" s="81"/>
      <c r="D22" s="74">
        <v>1069.4809069</v>
      </c>
    </row>
    <row r="23" spans="1:4" ht="52.5" customHeight="1" x14ac:dyDescent="0.25">
      <c r="A23" s="161" t="s">
        <v>145</v>
      </c>
      <c r="B23" s="162"/>
      <c r="C23" s="81"/>
      <c r="D23" s="74">
        <v>982.46261876000005</v>
      </c>
    </row>
    <row r="24" spans="1:4" ht="52.5" customHeight="1" x14ac:dyDescent="0.25">
      <c r="A24" s="161" t="s">
        <v>146</v>
      </c>
      <c r="B24" s="162"/>
      <c r="C24" s="81"/>
      <c r="D24" s="74">
        <v>1042.20200305</v>
      </c>
    </row>
    <row r="25" spans="1:4" ht="15" customHeight="1" x14ac:dyDescent="0.2">
      <c r="A25" s="69" t="s">
        <v>128</v>
      </c>
      <c r="B25" s="70"/>
      <c r="C25" s="77"/>
      <c r="D25" s="78"/>
    </row>
    <row r="26" spans="1:4" ht="30" customHeight="1" x14ac:dyDescent="0.2">
      <c r="A26" s="157" t="s">
        <v>129</v>
      </c>
      <c r="B26" s="158"/>
      <c r="C26" s="73"/>
      <c r="D26" s="79">
        <v>20420.891</v>
      </c>
    </row>
    <row r="27" spans="1:4" ht="30" customHeight="1" x14ac:dyDescent="0.2">
      <c r="A27" s="157" t="s">
        <v>130</v>
      </c>
      <c r="B27" s="158"/>
      <c r="C27" s="80"/>
      <c r="D27" s="79">
        <v>29.175000000000001</v>
      </c>
    </row>
    <row r="28" spans="1:4" ht="15" customHeight="1" x14ac:dyDescent="0.2">
      <c r="A28" s="69" t="s">
        <v>131</v>
      </c>
      <c r="B28" s="70"/>
      <c r="C28" s="77"/>
      <c r="D28" s="78"/>
    </row>
    <row r="29" spans="1:4" ht="15" customHeight="1" x14ac:dyDescent="0.25">
      <c r="A29" s="157" t="s">
        <v>132</v>
      </c>
      <c r="B29" s="158"/>
      <c r="C29" s="81"/>
      <c r="D29" s="76"/>
    </row>
    <row r="30" spans="1:4" ht="15" customHeight="1" x14ac:dyDescent="0.25">
      <c r="A30" s="161" t="s">
        <v>123</v>
      </c>
      <c r="B30" s="162"/>
      <c r="C30" s="81"/>
      <c r="D30" s="82">
        <v>0</v>
      </c>
    </row>
    <row r="31" spans="1:4" ht="15" customHeight="1" x14ac:dyDescent="0.25">
      <c r="A31" s="161" t="s">
        <v>124</v>
      </c>
      <c r="B31" s="162"/>
      <c r="C31" s="81"/>
      <c r="D31" s="82">
        <v>1.443156051986E-3</v>
      </c>
    </row>
    <row r="32" spans="1:4" ht="15" customHeight="1" x14ac:dyDescent="0.25">
      <c r="A32" s="161" t="s">
        <v>125</v>
      </c>
      <c r="B32" s="162"/>
      <c r="C32" s="81"/>
      <c r="D32" s="82">
        <v>3.745757538482E-3</v>
      </c>
    </row>
    <row r="33" spans="1:6" ht="15" customHeight="1" x14ac:dyDescent="0.25">
      <c r="A33" s="161" t="s">
        <v>126</v>
      </c>
      <c r="B33" s="162"/>
      <c r="C33" s="81"/>
      <c r="D33" s="82">
        <v>2.168008106976E-3</v>
      </c>
    </row>
    <row r="35" spans="1:6" x14ac:dyDescent="0.2">
      <c r="A35" s="58" t="s">
        <v>133</v>
      </c>
      <c r="B35" s="59"/>
      <c r="C35" s="59"/>
      <c r="D35" s="56"/>
      <c r="E35" s="56"/>
      <c r="F35" s="60"/>
    </row>
    <row r="36" spans="1:6" ht="280.5" customHeight="1" x14ac:dyDescent="0.2">
      <c r="A36" s="159" t="s">
        <v>7</v>
      </c>
      <c r="B36" s="159" t="s">
        <v>134</v>
      </c>
      <c r="C36" s="57" t="s">
        <v>135</v>
      </c>
      <c r="D36" s="57" t="s">
        <v>136</v>
      </c>
      <c r="E36" s="57" t="s">
        <v>137</v>
      </c>
      <c r="F36" s="57" t="s">
        <v>138</v>
      </c>
    </row>
    <row r="37" spans="1:6" x14ac:dyDescent="0.2">
      <c r="A37" s="160"/>
      <c r="B37" s="160"/>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1120.79645166</v>
      </c>
      <c r="D39" s="84">
        <v>1113.8592556799999</v>
      </c>
      <c r="E39" s="84">
        <v>193.20843349</v>
      </c>
      <c r="F39" s="84">
        <v>193.20843349</v>
      </c>
    </row>
    <row r="40" spans="1:6" ht="12.75" customHeight="1" x14ac:dyDescent="0.2">
      <c r="A40" s="83" t="s">
        <v>149</v>
      </c>
      <c r="B40" s="83">
        <v>2</v>
      </c>
      <c r="C40" s="84">
        <v>1197.7338213400001</v>
      </c>
      <c r="D40" s="84">
        <v>1197.0379600399999</v>
      </c>
      <c r="E40" s="84">
        <v>207.63649258999999</v>
      </c>
      <c r="F40" s="84">
        <v>207.63649258999999</v>
      </c>
    </row>
    <row r="41" spans="1:6" ht="12.75" customHeight="1" x14ac:dyDescent="0.2">
      <c r="A41" s="83" t="s">
        <v>149</v>
      </c>
      <c r="B41" s="83">
        <v>3</v>
      </c>
      <c r="C41" s="84">
        <v>1254.26798586</v>
      </c>
      <c r="D41" s="84">
        <v>1242.5121470399999</v>
      </c>
      <c r="E41" s="84">
        <v>215.52438003</v>
      </c>
      <c r="F41" s="84">
        <v>215.52438003</v>
      </c>
    </row>
    <row r="42" spans="1:6" ht="12.75" customHeight="1" x14ac:dyDescent="0.2">
      <c r="A42" s="83" t="s">
        <v>149</v>
      </c>
      <c r="B42" s="83">
        <v>4</v>
      </c>
      <c r="C42" s="84">
        <v>1255.8014321200001</v>
      </c>
      <c r="D42" s="84">
        <v>1242.3348371300001</v>
      </c>
      <c r="E42" s="84">
        <v>215.49362410000001</v>
      </c>
      <c r="F42" s="84">
        <v>215.49362410000001</v>
      </c>
    </row>
    <row r="43" spans="1:6" ht="12.75" customHeight="1" x14ac:dyDescent="0.2">
      <c r="A43" s="83" t="s">
        <v>149</v>
      </c>
      <c r="B43" s="83">
        <v>5</v>
      </c>
      <c r="C43" s="84">
        <v>1249.7603593199999</v>
      </c>
      <c r="D43" s="84">
        <v>1237.5582588499999</v>
      </c>
      <c r="E43" s="84">
        <v>214.66508567</v>
      </c>
      <c r="F43" s="84">
        <v>214.66508567</v>
      </c>
    </row>
    <row r="44" spans="1:6" ht="12.75" customHeight="1" x14ac:dyDescent="0.2">
      <c r="A44" s="83" t="s">
        <v>149</v>
      </c>
      <c r="B44" s="83">
        <v>6</v>
      </c>
      <c r="C44" s="84">
        <v>1237.42447128</v>
      </c>
      <c r="D44" s="84">
        <v>1228.2039530100001</v>
      </c>
      <c r="E44" s="84">
        <v>213.04250114999999</v>
      </c>
      <c r="F44" s="84">
        <v>213.04250114999999</v>
      </c>
    </row>
    <row r="45" spans="1:6" ht="12.75" customHeight="1" x14ac:dyDescent="0.2">
      <c r="A45" s="83" t="s">
        <v>149</v>
      </c>
      <c r="B45" s="83">
        <v>7</v>
      </c>
      <c r="C45" s="84">
        <v>1168.4147636800001</v>
      </c>
      <c r="D45" s="84">
        <v>1165.45464167</v>
      </c>
      <c r="E45" s="84">
        <v>202.15809535</v>
      </c>
      <c r="F45" s="84">
        <v>202.15809535</v>
      </c>
    </row>
    <row r="46" spans="1:6" ht="12.75" customHeight="1" x14ac:dyDescent="0.2">
      <c r="A46" s="83" t="s">
        <v>149</v>
      </c>
      <c r="B46" s="83">
        <v>8</v>
      </c>
      <c r="C46" s="84">
        <v>1142.5314504200001</v>
      </c>
      <c r="D46" s="84">
        <v>1132.1800971600001</v>
      </c>
      <c r="E46" s="84">
        <v>196.38634045000001</v>
      </c>
      <c r="F46" s="84">
        <v>196.38634045000001</v>
      </c>
    </row>
    <row r="47" spans="1:6" ht="12.75" customHeight="1" x14ac:dyDescent="0.2">
      <c r="A47" s="83" t="s">
        <v>149</v>
      </c>
      <c r="B47" s="83">
        <v>9</v>
      </c>
      <c r="C47" s="84">
        <v>1093.5076170299999</v>
      </c>
      <c r="D47" s="84">
        <v>1086.48871093</v>
      </c>
      <c r="E47" s="84">
        <v>188.46077794000001</v>
      </c>
      <c r="F47" s="84">
        <v>188.46077794000001</v>
      </c>
    </row>
    <row r="48" spans="1:6" ht="12.75" customHeight="1" x14ac:dyDescent="0.2">
      <c r="A48" s="83" t="s">
        <v>149</v>
      </c>
      <c r="B48" s="83">
        <v>10</v>
      </c>
      <c r="C48" s="84">
        <v>1023.23847765</v>
      </c>
      <c r="D48" s="84">
        <v>1013.42518503</v>
      </c>
      <c r="E48" s="84">
        <v>175.78728323000001</v>
      </c>
      <c r="F48" s="84">
        <v>175.78728323000001</v>
      </c>
    </row>
    <row r="49" spans="1:6" ht="12.75" customHeight="1" x14ac:dyDescent="0.2">
      <c r="A49" s="83" t="s">
        <v>149</v>
      </c>
      <c r="B49" s="83">
        <v>11</v>
      </c>
      <c r="C49" s="84">
        <v>1023.46529018</v>
      </c>
      <c r="D49" s="84">
        <v>1013.08802244</v>
      </c>
      <c r="E49" s="84">
        <v>175.72879949</v>
      </c>
      <c r="F49" s="84">
        <v>175.72879949</v>
      </c>
    </row>
    <row r="50" spans="1:6" ht="12.75" customHeight="1" x14ac:dyDescent="0.2">
      <c r="A50" s="83" t="s">
        <v>149</v>
      </c>
      <c r="B50" s="83">
        <v>12</v>
      </c>
      <c r="C50" s="84">
        <v>1027.3415549700001</v>
      </c>
      <c r="D50" s="84">
        <v>1016.96248303</v>
      </c>
      <c r="E50" s="84">
        <v>176.40085787999999</v>
      </c>
      <c r="F50" s="84">
        <v>176.40085787999999</v>
      </c>
    </row>
    <row r="51" spans="1:6" ht="12.75" customHeight="1" x14ac:dyDescent="0.2">
      <c r="A51" s="83" t="s">
        <v>149</v>
      </c>
      <c r="B51" s="83">
        <v>13</v>
      </c>
      <c r="C51" s="84">
        <v>1055.8900468100001</v>
      </c>
      <c r="D51" s="84">
        <v>1045.9508648000001</v>
      </c>
      <c r="E51" s="84">
        <v>181.42914113</v>
      </c>
      <c r="F51" s="84">
        <v>181.42914113</v>
      </c>
    </row>
    <row r="52" spans="1:6" ht="12.75" customHeight="1" x14ac:dyDescent="0.2">
      <c r="A52" s="83" t="s">
        <v>149</v>
      </c>
      <c r="B52" s="83">
        <v>14</v>
      </c>
      <c r="C52" s="84">
        <v>1097.879506</v>
      </c>
      <c r="D52" s="84">
        <v>1086.34676928</v>
      </c>
      <c r="E52" s="84">
        <v>188.43615693999999</v>
      </c>
      <c r="F52" s="84">
        <v>188.43615693999999</v>
      </c>
    </row>
    <row r="53" spans="1:6" ht="12.75" customHeight="1" x14ac:dyDescent="0.2">
      <c r="A53" s="83" t="s">
        <v>149</v>
      </c>
      <c r="B53" s="83">
        <v>15</v>
      </c>
      <c r="C53" s="84">
        <v>1146.33946074</v>
      </c>
      <c r="D53" s="84">
        <v>1133.0577877200001</v>
      </c>
      <c r="E53" s="84">
        <v>196.53858339999999</v>
      </c>
      <c r="F53" s="84">
        <v>196.53858339999999</v>
      </c>
    </row>
    <row r="54" spans="1:6" ht="12.75" customHeight="1" x14ac:dyDescent="0.2">
      <c r="A54" s="83" t="s">
        <v>149</v>
      </c>
      <c r="B54" s="83">
        <v>16</v>
      </c>
      <c r="C54" s="84">
        <v>1172.6791522200001</v>
      </c>
      <c r="D54" s="84">
        <v>1159.9873809600001</v>
      </c>
      <c r="E54" s="84">
        <v>201.20975213</v>
      </c>
      <c r="F54" s="84">
        <v>201.20975213</v>
      </c>
    </row>
    <row r="55" spans="1:6" ht="12.75" customHeight="1" x14ac:dyDescent="0.2">
      <c r="A55" s="83" t="s">
        <v>149</v>
      </c>
      <c r="B55" s="83">
        <v>17</v>
      </c>
      <c r="C55" s="84">
        <v>1158.3201100399999</v>
      </c>
      <c r="D55" s="84">
        <v>1145.9645599800001</v>
      </c>
      <c r="E55" s="84">
        <v>198.77737365999999</v>
      </c>
      <c r="F55" s="84">
        <v>198.77737365999999</v>
      </c>
    </row>
    <row r="56" spans="1:6" ht="12.75" customHeight="1" x14ac:dyDescent="0.2">
      <c r="A56" s="83" t="s">
        <v>149</v>
      </c>
      <c r="B56" s="83">
        <v>18</v>
      </c>
      <c r="C56" s="84">
        <v>1138.92111041</v>
      </c>
      <c r="D56" s="84">
        <v>1126.5321098100001</v>
      </c>
      <c r="E56" s="84">
        <v>195.40664863999999</v>
      </c>
      <c r="F56" s="84">
        <v>195.40664863999999</v>
      </c>
    </row>
    <row r="57" spans="1:6" ht="12.75" customHeight="1" x14ac:dyDescent="0.2">
      <c r="A57" s="83" t="s">
        <v>149</v>
      </c>
      <c r="B57" s="83">
        <v>19</v>
      </c>
      <c r="C57" s="84">
        <v>1096.0073578700001</v>
      </c>
      <c r="D57" s="84">
        <v>1089.38092349</v>
      </c>
      <c r="E57" s="84">
        <v>188.96245698999999</v>
      </c>
      <c r="F57" s="84">
        <v>188.96245698999999</v>
      </c>
    </row>
    <row r="58" spans="1:6" ht="12.75" customHeight="1" x14ac:dyDescent="0.2">
      <c r="A58" s="83" t="s">
        <v>149</v>
      </c>
      <c r="B58" s="83">
        <v>20</v>
      </c>
      <c r="C58" s="84">
        <v>1027.2210916399999</v>
      </c>
      <c r="D58" s="84">
        <v>1017.78928305</v>
      </c>
      <c r="E58" s="84">
        <v>176.54427343</v>
      </c>
      <c r="F58" s="84">
        <v>176.54427343</v>
      </c>
    </row>
    <row r="59" spans="1:6" ht="12.75" customHeight="1" x14ac:dyDescent="0.2">
      <c r="A59" s="83" t="s">
        <v>149</v>
      </c>
      <c r="B59" s="83">
        <v>21</v>
      </c>
      <c r="C59" s="84">
        <v>986.58431929000005</v>
      </c>
      <c r="D59" s="84">
        <v>981.14936186</v>
      </c>
      <c r="E59" s="84">
        <v>170.18876510000001</v>
      </c>
      <c r="F59" s="84">
        <v>170.18876510000001</v>
      </c>
    </row>
    <row r="60" spans="1:6" ht="12.75" customHeight="1" x14ac:dyDescent="0.2">
      <c r="A60" s="83" t="s">
        <v>149</v>
      </c>
      <c r="B60" s="83">
        <v>22</v>
      </c>
      <c r="C60" s="84">
        <v>976.15056121999999</v>
      </c>
      <c r="D60" s="84">
        <v>970.28985602</v>
      </c>
      <c r="E60" s="84">
        <v>168.30509075000001</v>
      </c>
      <c r="F60" s="84">
        <v>168.30509075000001</v>
      </c>
    </row>
    <row r="61" spans="1:6" ht="12.75" customHeight="1" x14ac:dyDescent="0.2">
      <c r="A61" s="83" t="s">
        <v>149</v>
      </c>
      <c r="B61" s="83">
        <v>23</v>
      </c>
      <c r="C61" s="84">
        <v>995.58731573</v>
      </c>
      <c r="D61" s="84">
        <v>990.02547485000002</v>
      </c>
      <c r="E61" s="84">
        <v>171.72840296999999</v>
      </c>
      <c r="F61" s="84">
        <v>171.72840296999999</v>
      </c>
    </row>
    <row r="62" spans="1:6" ht="12.75" customHeight="1" x14ac:dyDescent="0.2">
      <c r="A62" s="83" t="s">
        <v>149</v>
      </c>
      <c r="B62" s="83">
        <v>24</v>
      </c>
      <c r="C62" s="84">
        <v>1018.96314438</v>
      </c>
      <c r="D62" s="84">
        <v>1010.8192364499999</v>
      </c>
      <c r="E62" s="84">
        <v>175.33525911999999</v>
      </c>
      <c r="F62" s="84">
        <v>175.33525911999999</v>
      </c>
    </row>
    <row r="63" spans="1:6" ht="12.75" customHeight="1" x14ac:dyDescent="0.2">
      <c r="A63" s="83" t="s">
        <v>150</v>
      </c>
      <c r="B63" s="83">
        <v>1</v>
      </c>
      <c r="C63" s="84">
        <v>1087.1118589800001</v>
      </c>
      <c r="D63" s="84">
        <v>1078.5340114600001</v>
      </c>
      <c r="E63" s="84">
        <v>187.08096714999999</v>
      </c>
      <c r="F63" s="84">
        <v>187.08096714999999</v>
      </c>
    </row>
    <row r="64" spans="1:6" ht="12.75" customHeight="1" x14ac:dyDescent="0.2">
      <c r="A64" s="83" t="s">
        <v>150</v>
      </c>
      <c r="B64" s="83">
        <v>2</v>
      </c>
      <c r="C64" s="84">
        <v>1141.62157813</v>
      </c>
      <c r="D64" s="84">
        <v>1135.2548064499999</v>
      </c>
      <c r="E64" s="84">
        <v>196.91967513</v>
      </c>
      <c r="F64" s="84">
        <v>196.91967513</v>
      </c>
    </row>
    <row r="65" spans="1:6" ht="12.75" customHeight="1" x14ac:dyDescent="0.2">
      <c r="A65" s="83" t="s">
        <v>150</v>
      </c>
      <c r="B65" s="83">
        <v>3</v>
      </c>
      <c r="C65" s="84">
        <v>1186.05210197</v>
      </c>
      <c r="D65" s="84">
        <v>1184.42060182</v>
      </c>
      <c r="E65" s="84">
        <v>205.44790366999999</v>
      </c>
      <c r="F65" s="84">
        <v>205.44790366999999</v>
      </c>
    </row>
    <row r="66" spans="1:6" ht="12.75" customHeight="1" x14ac:dyDescent="0.2">
      <c r="A66" s="83" t="s">
        <v>150</v>
      </c>
      <c r="B66" s="83">
        <v>4</v>
      </c>
      <c r="C66" s="84">
        <v>1207.06698626</v>
      </c>
      <c r="D66" s="84">
        <v>1197.236461</v>
      </c>
      <c r="E66" s="84">
        <v>207.67092428000001</v>
      </c>
      <c r="F66" s="84">
        <v>207.67092428000001</v>
      </c>
    </row>
    <row r="67" spans="1:6" ht="12.75" customHeight="1" x14ac:dyDescent="0.2">
      <c r="A67" s="83" t="s">
        <v>150</v>
      </c>
      <c r="B67" s="83">
        <v>5</v>
      </c>
      <c r="C67" s="84">
        <v>1198.1995399800001</v>
      </c>
      <c r="D67" s="84">
        <v>1189.6360095800001</v>
      </c>
      <c r="E67" s="84">
        <v>206.35256085</v>
      </c>
      <c r="F67" s="84">
        <v>206.35256085</v>
      </c>
    </row>
    <row r="68" spans="1:6" ht="12.75" customHeight="1" x14ac:dyDescent="0.2">
      <c r="A68" s="83" t="s">
        <v>150</v>
      </c>
      <c r="B68" s="83">
        <v>6</v>
      </c>
      <c r="C68" s="84">
        <v>1168.98269456</v>
      </c>
      <c r="D68" s="84">
        <v>1159.5434656800001</v>
      </c>
      <c r="E68" s="84">
        <v>201.13275121999999</v>
      </c>
      <c r="F68" s="84">
        <v>201.13275121999999</v>
      </c>
    </row>
    <row r="69" spans="1:6" ht="12.75" customHeight="1" x14ac:dyDescent="0.2">
      <c r="A69" s="83" t="s">
        <v>150</v>
      </c>
      <c r="B69" s="83">
        <v>7</v>
      </c>
      <c r="C69" s="84">
        <v>1133.9540286500001</v>
      </c>
      <c r="D69" s="84">
        <v>1124.7765148399999</v>
      </c>
      <c r="E69" s="84">
        <v>195.10212565</v>
      </c>
      <c r="F69" s="84">
        <v>195.10212565</v>
      </c>
    </row>
    <row r="70" spans="1:6" ht="12.75" customHeight="1" x14ac:dyDescent="0.2">
      <c r="A70" s="83" t="s">
        <v>150</v>
      </c>
      <c r="B70" s="83">
        <v>8</v>
      </c>
      <c r="C70" s="84">
        <v>1103.97732578</v>
      </c>
      <c r="D70" s="84">
        <v>1095.5599343399999</v>
      </c>
      <c r="E70" s="84">
        <v>190.03425938000001</v>
      </c>
      <c r="F70" s="84">
        <v>190.03425938000001</v>
      </c>
    </row>
    <row r="71" spans="1:6" ht="12.75" customHeight="1" x14ac:dyDescent="0.2">
      <c r="A71" s="83" t="s">
        <v>150</v>
      </c>
      <c r="B71" s="83">
        <v>9</v>
      </c>
      <c r="C71" s="84">
        <v>1060.9475571</v>
      </c>
      <c r="D71" s="84">
        <v>1055.8088737</v>
      </c>
      <c r="E71" s="84">
        <v>183.13909724999999</v>
      </c>
      <c r="F71" s="84">
        <v>183.13909724999999</v>
      </c>
    </row>
    <row r="72" spans="1:6" ht="12.75" customHeight="1" x14ac:dyDescent="0.2">
      <c r="A72" s="83" t="s">
        <v>150</v>
      </c>
      <c r="B72" s="83">
        <v>10</v>
      </c>
      <c r="C72" s="84">
        <v>1035.0334220699999</v>
      </c>
      <c r="D72" s="84">
        <v>1027.6332769600001</v>
      </c>
      <c r="E72" s="84">
        <v>178.25179854000001</v>
      </c>
      <c r="F72" s="84">
        <v>178.25179854000001</v>
      </c>
    </row>
    <row r="73" spans="1:6" ht="12.75" customHeight="1" x14ac:dyDescent="0.2">
      <c r="A73" s="83" t="s">
        <v>150</v>
      </c>
      <c r="B73" s="83">
        <v>11</v>
      </c>
      <c r="C73" s="84">
        <v>1051.68349248</v>
      </c>
      <c r="D73" s="84">
        <v>1046.3199701000001</v>
      </c>
      <c r="E73" s="84">
        <v>181.4931656</v>
      </c>
      <c r="F73" s="84">
        <v>181.4931656</v>
      </c>
    </row>
    <row r="74" spans="1:6" ht="12.75" customHeight="1" x14ac:dyDescent="0.2">
      <c r="A74" s="83" t="s">
        <v>150</v>
      </c>
      <c r="B74" s="83">
        <v>12</v>
      </c>
      <c r="C74" s="84">
        <v>1033.5693345699999</v>
      </c>
      <c r="D74" s="84">
        <v>1033.2242119099999</v>
      </c>
      <c r="E74" s="84">
        <v>179.22159411999999</v>
      </c>
      <c r="F74" s="84">
        <v>179.22159411999999</v>
      </c>
    </row>
    <row r="75" spans="1:6" ht="12.75" customHeight="1" x14ac:dyDescent="0.2">
      <c r="A75" s="83" t="s">
        <v>150</v>
      </c>
      <c r="B75" s="83">
        <v>13</v>
      </c>
      <c r="C75" s="84">
        <v>1064.8914303199999</v>
      </c>
      <c r="D75" s="84">
        <v>1063.85869895</v>
      </c>
      <c r="E75" s="84">
        <v>184.53540842999999</v>
      </c>
      <c r="F75" s="84">
        <v>184.53540842999999</v>
      </c>
    </row>
    <row r="76" spans="1:6" ht="12.75" customHeight="1" x14ac:dyDescent="0.2">
      <c r="A76" s="83" t="s">
        <v>150</v>
      </c>
      <c r="B76" s="83">
        <v>14</v>
      </c>
      <c r="C76" s="84">
        <v>1110.4823889700001</v>
      </c>
      <c r="D76" s="84">
        <v>1100.2302441300001</v>
      </c>
      <c r="E76" s="84">
        <v>190.84436464000001</v>
      </c>
      <c r="F76" s="84">
        <v>190.84436464000001</v>
      </c>
    </row>
    <row r="77" spans="1:6" ht="12.75" customHeight="1" x14ac:dyDescent="0.2">
      <c r="A77" s="83" t="s">
        <v>150</v>
      </c>
      <c r="B77" s="83">
        <v>15</v>
      </c>
      <c r="C77" s="84">
        <v>1159.68673567</v>
      </c>
      <c r="D77" s="84">
        <v>1147.5236407499999</v>
      </c>
      <c r="E77" s="84">
        <v>199.04780958000001</v>
      </c>
      <c r="F77" s="84">
        <v>199.04780958000001</v>
      </c>
    </row>
    <row r="78" spans="1:6" ht="12.75" customHeight="1" x14ac:dyDescent="0.2">
      <c r="A78" s="83" t="s">
        <v>150</v>
      </c>
      <c r="B78" s="83">
        <v>16</v>
      </c>
      <c r="C78" s="84">
        <v>1177.9604412399999</v>
      </c>
      <c r="D78" s="84">
        <v>1165.3034776899999</v>
      </c>
      <c r="E78" s="84">
        <v>202.13187465999999</v>
      </c>
      <c r="F78" s="84">
        <v>202.13187465999999</v>
      </c>
    </row>
    <row r="79" spans="1:6" ht="12.75" customHeight="1" x14ac:dyDescent="0.2">
      <c r="A79" s="83" t="s">
        <v>150</v>
      </c>
      <c r="B79" s="83">
        <v>17</v>
      </c>
      <c r="C79" s="84">
        <v>1178.8563381900001</v>
      </c>
      <c r="D79" s="84">
        <v>1167.5837870800001</v>
      </c>
      <c r="E79" s="84">
        <v>202.52741387</v>
      </c>
      <c r="F79" s="84">
        <v>202.52741387</v>
      </c>
    </row>
    <row r="80" spans="1:6" ht="12.75" customHeight="1" x14ac:dyDescent="0.2">
      <c r="A80" s="83" t="s">
        <v>150</v>
      </c>
      <c r="B80" s="83">
        <v>18</v>
      </c>
      <c r="C80" s="84">
        <v>1170.9122015400001</v>
      </c>
      <c r="D80" s="84">
        <v>1161.51714825</v>
      </c>
      <c r="E80" s="84">
        <v>201.47510337</v>
      </c>
      <c r="F80" s="84">
        <v>201.47510337</v>
      </c>
    </row>
    <row r="81" spans="1:6" ht="12.75" customHeight="1" x14ac:dyDescent="0.2">
      <c r="A81" s="83" t="s">
        <v>150</v>
      </c>
      <c r="B81" s="83">
        <v>19</v>
      </c>
      <c r="C81" s="84">
        <v>1105.91767824</v>
      </c>
      <c r="D81" s="84">
        <v>1097.0867885299999</v>
      </c>
      <c r="E81" s="84">
        <v>190.29910532</v>
      </c>
      <c r="F81" s="84">
        <v>190.29910532</v>
      </c>
    </row>
    <row r="82" spans="1:6" ht="12.75" customHeight="1" x14ac:dyDescent="0.2">
      <c r="A82" s="83" t="s">
        <v>150</v>
      </c>
      <c r="B82" s="83">
        <v>20</v>
      </c>
      <c r="C82" s="84">
        <v>1030.3523670100001</v>
      </c>
      <c r="D82" s="84">
        <v>1021.96433223</v>
      </c>
      <c r="E82" s="84">
        <v>177.26847149</v>
      </c>
      <c r="F82" s="84">
        <v>177.26847149</v>
      </c>
    </row>
    <row r="83" spans="1:6" ht="12.75" customHeight="1" x14ac:dyDescent="0.2">
      <c r="A83" s="83" t="s">
        <v>150</v>
      </c>
      <c r="B83" s="83">
        <v>21</v>
      </c>
      <c r="C83" s="84">
        <v>993.05159936999996</v>
      </c>
      <c r="D83" s="84">
        <v>984.9721485</v>
      </c>
      <c r="E83" s="84">
        <v>170.85186021000001</v>
      </c>
      <c r="F83" s="84">
        <v>170.85186021000001</v>
      </c>
    </row>
    <row r="84" spans="1:6" ht="12.75" customHeight="1" x14ac:dyDescent="0.2">
      <c r="A84" s="83" t="s">
        <v>150</v>
      </c>
      <c r="B84" s="83">
        <v>22</v>
      </c>
      <c r="C84" s="84">
        <v>991.70402922000005</v>
      </c>
      <c r="D84" s="84">
        <v>983.58521847999998</v>
      </c>
      <c r="E84" s="84">
        <v>170.61128531</v>
      </c>
      <c r="F84" s="84">
        <v>170.61128531</v>
      </c>
    </row>
    <row r="85" spans="1:6" ht="12.75" customHeight="1" x14ac:dyDescent="0.2">
      <c r="A85" s="83" t="s">
        <v>150</v>
      </c>
      <c r="B85" s="83">
        <v>23</v>
      </c>
      <c r="C85" s="84">
        <v>1019.7810147500001</v>
      </c>
      <c r="D85" s="84">
        <v>1011.6315055</v>
      </c>
      <c r="E85" s="84">
        <v>175.47615414000001</v>
      </c>
      <c r="F85" s="84">
        <v>175.47615414000001</v>
      </c>
    </row>
    <row r="86" spans="1:6" ht="12.75" customHeight="1" x14ac:dyDescent="0.2">
      <c r="A86" s="83" t="s">
        <v>150</v>
      </c>
      <c r="B86" s="83">
        <v>24</v>
      </c>
      <c r="C86" s="84">
        <v>1067.5040460299999</v>
      </c>
      <c r="D86" s="84">
        <v>1058.8548209099999</v>
      </c>
      <c r="E86" s="84">
        <v>183.6674429</v>
      </c>
      <c r="F86" s="84">
        <v>183.6674429</v>
      </c>
    </row>
    <row r="87" spans="1:6" ht="12.75" customHeight="1" x14ac:dyDescent="0.2">
      <c r="A87" s="83" t="s">
        <v>151</v>
      </c>
      <c r="B87" s="83">
        <v>1</v>
      </c>
      <c r="C87" s="84">
        <v>1161.54660246</v>
      </c>
      <c r="D87" s="84">
        <v>1154.07648518</v>
      </c>
      <c r="E87" s="84">
        <v>200.1844566</v>
      </c>
      <c r="F87" s="84">
        <v>200.1844566</v>
      </c>
    </row>
    <row r="88" spans="1:6" ht="12.75" customHeight="1" x14ac:dyDescent="0.2">
      <c r="A88" s="83" t="s">
        <v>151</v>
      </c>
      <c r="B88" s="83">
        <v>2</v>
      </c>
      <c r="C88" s="84">
        <v>1214.7896887500001</v>
      </c>
      <c r="D88" s="84">
        <v>1210.2422010499999</v>
      </c>
      <c r="E88" s="84">
        <v>209.92688135</v>
      </c>
      <c r="F88" s="84">
        <v>209.92688135</v>
      </c>
    </row>
    <row r="89" spans="1:6" ht="12.75" customHeight="1" x14ac:dyDescent="0.2">
      <c r="A89" s="83" t="s">
        <v>151</v>
      </c>
      <c r="B89" s="83">
        <v>3</v>
      </c>
      <c r="C89" s="84">
        <v>1250.4970408700001</v>
      </c>
      <c r="D89" s="84">
        <v>1246.48884933</v>
      </c>
      <c r="E89" s="84">
        <v>216.21417312</v>
      </c>
      <c r="F89" s="84">
        <v>216.21417312</v>
      </c>
    </row>
    <row r="90" spans="1:6" ht="12.75" customHeight="1" x14ac:dyDescent="0.2">
      <c r="A90" s="83" t="s">
        <v>151</v>
      </c>
      <c r="B90" s="83">
        <v>4</v>
      </c>
      <c r="C90" s="84">
        <v>1232.3708053600001</v>
      </c>
      <c r="D90" s="84">
        <v>1232.3105884900001</v>
      </c>
      <c r="E90" s="84">
        <v>213.75483227000001</v>
      </c>
      <c r="F90" s="84">
        <v>213.75483227000001</v>
      </c>
    </row>
    <row r="91" spans="1:6" ht="12.75" customHeight="1" x14ac:dyDescent="0.2">
      <c r="A91" s="83" t="s">
        <v>151</v>
      </c>
      <c r="B91" s="83">
        <v>5</v>
      </c>
      <c r="C91" s="84">
        <v>1258.30219027</v>
      </c>
      <c r="D91" s="84">
        <v>1248.0901907499999</v>
      </c>
      <c r="E91" s="84">
        <v>216.49193951000001</v>
      </c>
      <c r="F91" s="84">
        <v>216.49193951000001</v>
      </c>
    </row>
    <row r="92" spans="1:6" ht="12.75" customHeight="1" x14ac:dyDescent="0.2">
      <c r="A92" s="83" t="s">
        <v>151</v>
      </c>
      <c r="B92" s="83">
        <v>6</v>
      </c>
      <c r="C92" s="84">
        <v>1244.7776599900001</v>
      </c>
      <c r="D92" s="84">
        <v>1234.6331420199999</v>
      </c>
      <c r="E92" s="84">
        <v>214.15769908999999</v>
      </c>
      <c r="F92" s="84">
        <v>214.15769908999999</v>
      </c>
    </row>
    <row r="93" spans="1:6" ht="12.75" customHeight="1" x14ac:dyDescent="0.2">
      <c r="A93" s="83" t="s">
        <v>151</v>
      </c>
      <c r="B93" s="83">
        <v>7</v>
      </c>
      <c r="C93" s="84">
        <v>1152.00355322</v>
      </c>
      <c r="D93" s="84">
        <v>1147.1655526</v>
      </c>
      <c r="E93" s="84">
        <v>198.98569612</v>
      </c>
      <c r="F93" s="84">
        <v>198.98569612</v>
      </c>
    </row>
    <row r="94" spans="1:6" ht="12.75" customHeight="1" x14ac:dyDescent="0.2">
      <c r="A94" s="83" t="s">
        <v>151</v>
      </c>
      <c r="B94" s="83">
        <v>8</v>
      </c>
      <c r="C94" s="84">
        <v>1122.1660076200001</v>
      </c>
      <c r="D94" s="84">
        <v>1111.5188811800001</v>
      </c>
      <c r="E94" s="84">
        <v>192.80247546999999</v>
      </c>
      <c r="F94" s="84">
        <v>192.80247546999999</v>
      </c>
    </row>
    <row r="95" spans="1:6" ht="12.75" customHeight="1" x14ac:dyDescent="0.2">
      <c r="A95" s="83" t="s">
        <v>151</v>
      </c>
      <c r="B95" s="83">
        <v>9</v>
      </c>
      <c r="C95" s="84">
        <v>1058.4849425800001</v>
      </c>
      <c r="D95" s="84">
        <v>1049.0641200499999</v>
      </c>
      <c r="E95" s="84">
        <v>181.96916193000001</v>
      </c>
      <c r="F95" s="84">
        <v>181.96916193000001</v>
      </c>
    </row>
    <row r="96" spans="1:6" ht="12.75" customHeight="1" x14ac:dyDescent="0.2">
      <c r="A96" s="83" t="s">
        <v>151</v>
      </c>
      <c r="B96" s="83">
        <v>10</v>
      </c>
      <c r="C96" s="84">
        <v>997.11773347999997</v>
      </c>
      <c r="D96" s="84">
        <v>989.06976425000005</v>
      </c>
      <c r="E96" s="84">
        <v>171.56262677000001</v>
      </c>
      <c r="F96" s="84">
        <v>171.56262677000001</v>
      </c>
    </row>
    <row r="97" spans="1:6" ht="12.75" customHeight="1" x14ac:dyDescent="0.2">
      <c r="A97" s="83" t="s">
        <v>151</v>
      </c>
      <c r="B97" s="83">
        <v>11</v>
      </c>
      <c r="C97" s="84">
        <v>1005.0322746099999</v>
      </c>
      <c r="D97" s="84">
        <v>997.75873487000001</v>
      </c>
      <c r="E97" s="84">
        <v>173.06980318999999</v>
      </c>
      <c r="F97" s="84">
        <v>173.06980318999999</v>
      </c>
    </row>
    <row r="98" spans="1:6" ht="12.75" customHeight="1" x14ac:dyDescent="0.2">
      <c r="A98" s="83" t="s">
        <v>151</v>
      </c>
      <c r="B98" s="83">
        <v>12</v>
      </c>
      <c r="C98" s="84">
        <v>1011.07614659</v>
      </c>
      <c r="D98" s="84">
        <v>1009.2576854500001</v>
      </c>
      <c r="E98" s="84">
        <v>175.06439470999999</v>
      </c>
      <c r="F98" s="84">
        <v>175.06439470999999</v>
      </c>
    </row>
    <row r="99" spans="1:6" ht="12.75" customHeight="1" x14ac:dyDescent="0.2">
      <c r="A99" s="83" t="s">
        <v>151</v>
      </c>
      <c r="B99" s="83">
        <v>13</v>
      </c>
      <c r="C99" s="84">
        <v>1046.6879315399999</v>
      </c>
      <c r="D99" s="84">
        <v>1044.8720759800001</v>
      </c>
      <c r="E99" s="84">
        <v>181.24201596</v>
      </c>
      <c r="F99" s="84">
        <v>181.24201596</v>
      </c>
    </row>
    <row r="100" spans="1:6" ht="12.75" customHeight="1" x14ac:dyDescent="0.2">
      <c r="A100" s="83" t="s">
        <v>151</v>
      </c>
      <c r="B100" s="83">
        <v>14</v>
      </c>
      <c r="C100" s="84">
        <v>1094.8675939300001</v>
      </c>
      <c r="D100" s="84">
        <v>1089.2498167900001</v>
      </c>
      <c r="E100" s="84">
        <v>188.93971540999999</v>
      </c>
      <c r="F100" s="84">
        <v>188.93971540999999</v>
      </c>
    </row>
    <row r="101" spans="1:6" ht="12.75" customHeight="1" x14ac:dyDescent="0.2">
      <c r="A101" s="83" t="s">
        <v>151</v>
      </c>
      <c r="B101" s="83">
        <v>15</v>
      </c>
      <c r="C101" s="84">
        <v>1154.11572099</v>
      </c>
      <c r="D101" s="84">
        <v>1144.9375934899999</v>
      </c>
      <c r="E101" s="84">
        <v>198.59923752</v>
      </c>
      <c r="F101" s="84">
        <v>198.59923752</v>
      </c>
    </row>
    <row r="102" spans="1:6" ht="12.75" customHeight="1" x14ac:dyDescent="0.2">
      <c r="A102" s="83" t="s">
        <v>151</v>
      </c>
      <c r="B102" s="83">
        <v>16</v>
      </c>
      <c r="C102" s="84">
        <v>1174.7866405300001</v>
      </c>
      <c r="D102" s="84">
        <v>1168.9919302799999</v>
      </c>
      <c r="E102" s="84">
        <v>202.77166837999999</v>
      </c>
      <c r="F102" s="84">
        <v>202.77166837999999</v>
      </c>
    </row>
    <row r="103" spans="1:6" ht="12.75" customHeight="1" x14ac:dyDescent="0.2">
      <c r="A103" s="83" t="s">
        <v>151</v>
      </c>
      <c r="B103" s="83">
        <v>17</v>
      </c>
      <c r="C103" s="84">
        <v>1162.8438794799999</v>
      </c>
      <c r="D103" s="84">
        <v>1158.31324774</v>
      </c>
      <c r="E103" s="84">
        <v>200.91935937</v>
      </c>
      <c r="F103" s="84">
        <v>200.91935937</v>
      </c>
    </row>
    <row r="104" spans="1:6" ht="12.75" customHeight="1" x14ac:dyDescent="0.2">
      <c r="A104" s="83" t="s">
        <v>151</v>
      </c>
      <c r="B104" s="83">
        <v>18</v>
      </c>
      <c r="C104" s="84">
        <v>1146.1396253</v>
      </c>
      <c r="D104" s="84">
        <v>1138.7150329799999</v>
      </c>
      <c r="E104" s="84">
        <v>197.51988107</v>
      </c>
      <c r="F104" s="84">
        <v>197.51988107</v>
      </c>
    </row>
    <row r="105" spans="1:6" ht="12.75" customHeight="1" x14ac:dyDescent="0.2">
      <c r="A105" s="83" t="s">
        <v>151</v>
      </c>
      <c r="B105" s="83">
        <v>19</v>
      </c>
      <c r="C105" s="84">
        <v>1064.48152097</v>
      </c>
      <c r="D105" s="84">
        <v>1055.7864434400001</v>
      </c>
      <c r="E105" s="84">
        <v>183.13520653</v>
      </c>
      <c r="F105" s="84">
        <v>183.13520653</v>
      </c>
    </row>
    <row r="106" spans="1:6" ht="12.75" customHeight="1" x14ac:dyDescent="0.2">
      <c r="A106" s="83" t="s">
        <v>151</v>
      </c>
      <c r="B106" s="83">
        <v>20</v>
      </c>
      <c r="C106" s="84">
        <v>980.93482132999998</v>
      </c>
      <c r="D106" s="84">
        <v>972.90464942999995</v>
      </c>
      <c r="E106" s="84">
        <v>168.75864908</v>
      </c>
      <c r="F106" s="84">
        <v>168.75864908</v>
      </c>
    </row>
    <row r="107" spans="1:6" ht="12.75" customHeight="1" x14ac:dyDescent="0.2">
      <c r="A107" s="83" t="s">
        <v>151</v>
      </c>
      <c r="B107" s="83">
        <v>21</v>
      </c>
      <c r="C107" s="84">
        <v>947.86695999999995</v>
      </c>
      <c r="D107" s="84">
        <v>947.21541202000003</v>
      </c>
      <c r="E107" s="84">
        <v>164.30263069</v>
      </c>
      <c r="F107" s="84">
        <v>164.30263069</v>
      </c>
    </row>
    <row r="108" spans="1:6" ht="12.75" customHeight="1" x14ac:dyDescent="0.2">
      <c r="A108" s="83" t="s">
        <v>151</v>
      </c>
      <c r="B108" s="83">
        <v>22</v>
      </c>
      <c r="C108" s="84">
        <v>943.97473251999998</v>
      </c>
      <c r="D108" s="84">
        <v>943.10978874</v>
      </c>
      <c r="E108" s="84">
        <v>163.59047515</v>
      </c>
      <c r="F108" s="84">
        <v>163.59047515</v>
      </c>
    </row>
    <row r="109" spans="1:6" ht="12.75" customHeight="1" x14ac:dyDescent="0.2">
      <c r="A109" s="83" t="s">
        <v>151</v>
      </c>
      <c r="B109" s="83">
        <v>23</v>
      </c>
      <c r="C109" s="84">
        <v>974.37340271999994</v>
      </c>
      <c r="D109" s="84">
        <v>968.38049130000002</v>
      </c>
      <c r="E109" s="84">
        <v>167.97389508000001</v>
      </c>
      <c r="F109" s="84">
        <v>167.97389508000001</v>
      </c>
    </row>
    <row r="110" spans="1:6" ht="12.75" customHeight="1" x14ac:dyDescent="0.2">
      <c r="A110" s="83" t="s">
        <v>151</v>
      </c>
      <c r="B110" s="83">
        <v>24</v>
      </c>
      <c r="C110" s="84">
        <v>1031.4213652399999</v>
      </c>
      <c r="D110" s="84">
        <v>1023.15985122</v>
      </c>
      <c r="E110" s="84">
        <v>177.47584451</v>
      </c>
      <c r="F110" s="84">
        <v>177.47584451</v>
      </c>
    </row>
    <row r="111" spans="1:6" ht="12.75" customHeight="1" x14ac:dyDescent="0.2">
      <c r="A111" s="83" t="s">
        <v>152</v>
      </c>
      <c r="B111" s="83">
        <v>1</v>
      </c>
      <c r="C111" s="84">
        <v>1109.2505820399999</v>
      </c>
      <c r="D111" s="84">
        <v>1100.22352267</v>
      </c>
      <c r="E111" s="84">
        <v>190.84319873999999</v>
      </c>
      <c r="F111" s="84">
        <v>190.84319873999999</v>
      </c>
    </row>
    <row r="112" spans="1:6" ht="12.75" customHeight="1" x14ac:dyDescent="0.2">
      <c r="A112" s="83" t="s">
        <v>152</v>
      </c>
      <c r="B112" s="83">
        <v>2</v>
      </c>
      <c r="C112" s="84">
        <v>1191.97974972</v>
      </c>
      <c r="D112" s="84">
        <v>1183.18107906</v>
      </c>
      <c r="E112" s="84">
        <v>205.23289783000001</v>
      </c>
      <c r="F112" s="84">
        <v>205.23289783000001</v>
      </c>
    </row>
    <row r="113" spans="1:6" ht="12.75" customHeight="1" x14ac:dyDescent="0.2">
      <c r="A113" s="83" t="s">
        <v>152</v>
      </c>
      <c r="B113" s="83">
        <v>3</v>
      </c>
      <c r="C113" s="84">
        <v>1237.34884704</v>
      </c>
      <c r="D113" s="84">
        <v>1228.8061284099999</v>
      </c>
      <c r="E113" s="84">
        <v>213.14695363999999</v>
      </c>
      <c r="F113" s="84">
        <v>213.14695363999999</v>
      </c>
    </row>
    <row r="114" spans="1:6" ht="12.75" customHeight="1" x14ac:dyDescent="0.2">
      <c r="A114" s="83" t="s">
        <v>152</v>
      </c>
      <c r="B114" s="83">
        <v>4</v>
      </c>
      <c r="C114" s="84">
        <v>1246.31304522</v>
      </c>
      <c r="D114" s="84">
        <v>1236.1186213000001</v>
      </c>
      <c r="E114" s="84">
        <v>214.41536819999999</v>
      </c>
      <c r="F114" s="84">
        <v>214.41536819999999</v>
      </c>
    </row>
    <row r="115" spans="1:6" ht="12.75" customHeight="1" x14ac:dyDescent="0.2">
      <c r="A115" s="83" t="s">
        <v>152</v>
      </c>
      <c r="B115" s="83">
        <v>5</v>
      </c>
      <c r="C115" s="84">
        <v>1258.5187187900001</v>
      </c>
      <c r="D115" s="84">
        <v>1248.32427454</v>
      </c>
      <c r="E115" s="84">
        <v>216.53254335</v>
      </c>
      <c r="F115" s="84">
        <v>216.53254335</v>
      </c>
    </row>
    <row r="116" spans="1:6" ht="12.75" customHeight="1" x14ac:dyDescent="0.2">
      <c r="A116" s="83" t="s">
        <v>152</v>
      </c>
      <c r="B116" s="83">
        <v>6</v>
      </c>
      <c r="C116" s="84">
        <v>1249.01981864</v>
      </c>
      <c r="D116" s="84">
        <v>1238.99168392</v>
      </c>
      <c r="E116" s="84">
        <v>214.91372552999999</v>
      </c>
      <c r="F116" s="84">
        <v>214.91372552999999</v>
      </c>
    </row>
    <row r="117" spans="1:6" ht="12.75" customHeight="1" x14ac:dyDescent="0.2">
      <c r="A117" s="83" t="s">
        <v>152</v>
      </c>
      <c r="B117" s="83">
        <v>7</v>
      </c>
      <c r="C117" s="84">
        <v>1222.3975539200001</v>
      </c>
      <c r="D117" s="84">
        <v>1219.31726675</v>
      </c>
      <c r="E117" s="84">
        <v>211.50102927</v>
      </c>
      <c r="F117" s="84">
        <v>211.50102927</v>
      </c>
    </row>
    <row r="118" spans="1:6" ht="12.75" customHeight="1" x14ac:dyDescent="0.2">
      <c r="A118" s="83" t="s">
        <v>152</v>
      </c>
      <c r="B118" s="83">
        <v>8</v>
      </c>
      <c r="C118" s="84">
        <v>1159.29406797</v>
      </c>
      <c r="D118" s="84">
        <v>1158.0400315300001</v>
      </c>
      <c r="E118" s="84">
        <v>200.87196768000001</v>
      </c>
      <c r="F118" s="84">
        <v>200.87196768000001</v>
      </c>
    </row>
    <row r="119" spans="1:6" ht="12.75" customHeight="1" x14ac:dyDescent="0.2">
      <c r="A119" s="83" t="s">
        <v>152</v>
      </c>
      <c r="B119" s="83">
        <v>9</v>
      </c>
      <c r="C119" s="84">
        <v>1087.99274474</v>
      </c>
      <c r="D119" s="84">
        <v>1079.2235840999999</v>
      </c>
      <c r="E119" s="84">
        <v>187.20057943</v>
      </c>
      <c r="F119" s="84">
        <v>187.20057943</v>
      </c>
    </row>
    <row r="120" spans="1:6" ht="12.75" customHeight="1" x14ac:dyDescent="0.2">
      <c r="A120" s="83" t="s">
        <v>152</v>
      </c>
      <c r="B120" s="83">
        <v>10</v>
      </c>
      <c r="C120" s="84">
        <v>1012.93564571</v>
      </c>
      <c r="D120" s="84">
        <v>1006.89928013</v>
      </c>
      <c r="E120" s="84">
        <v>174.65530910000001</v>
      </c>
      <c r="F120" s="84">
        <v>174.65530910000001</v>
      </c>
    </row>
    <row r="121" spans="1:6" ht="12.75" customHeight="1" x14ac:dyDescent="0.2">
      <c r="A121" s="83" t="s">
        <v>152</v>
      </c>
      <c r="B121" s="83">
        <v>11</v>
      </c>
      <c r="C121" s="84">
        <v>993.95745999999997</v>
      </c>
      <c r="D121" s="84">
        <v>987.90967584999999</v>
      </c>
      <c r="E121" s="84">
        <v>171.3613995</v>
      </c>
      <c r="F121" s="84">
        <v>171.3613995</v>
      </c>
    </row>
    <row r="122" spans="1:6" ht="12.75" customHeight="1" x14ac:dyDescent="0.2">
      <c r="A122" s="83" t="s">
        <v>152</v>
      </c>
      <c r="B122" s="83">
        <v>12</v>
      </c>
      <c r="C122" s="84">
        <v>1001.9700329</v>
      </c>
      <c r="D122" s="84">
        <v>993.77959323000005</v>
      </c>
      <c r="E122" s="84">
        <v>172.37958696999999</v>
      </c>
      <c r="F122" s="84">
        <v>172.37958696999999</v>
      </c>
    </row>
    <row r="123" spans="1:6" ht="12.75" customHeight="1" x14ac:dyDescent="0.2">
      <c r="A123" s="83" t="s">
        <v>152</v>
      </c>
      <c r="B123" s="83">
        <v>13</v>
      </c>
      <c r="C123" s="84">
        <v>1019.97425285</v>
      </c>
      <c r="D123" s="84">
        <v>1015.90858826</v>
      </c>
      <c r="E123" s="84">
        <v>176.21805079999999</v>
      </c>
      <c r="F123" s="84">
        <v>176.21805079999999</v>
      </c>
    </row>
    <row r="124" spans="1:6" ht="12.75" customHeight="1" x14ac:dyDescent="0.2">
      <c r="A124" s="83" t="s">
        <v>152</v>
      </c>
      <c r="B124" s="83">
        <v>14</v>
      </c>
      <c r="C124" s="84">
        <v>1056.1082246000001</v>
      </c>
      <c r="D124" s="84">
        <v>1051.5559823900001</v>
      </c>
      <c r="E124" s="84">
        <v>182.40139680999999</v>
      </c>
      <c r="F124" s="84">
        <v>182.40139680999999</v>
      </c>
    </row>
    <row r="125" spans="1:6" ht="12.75" customHeight="1" x14ac:dyDescent="0.2">
      <c r="A125" s="83" t="s">
        <v>152</v>
      </c>
      <c r="B125" s="83">
        <v>15</v>
      </c>
      <c r="C125" s="84">
        <v>1114.33023592</v>
      </c>
      <c r="D125" s="84">
        <v>1106.1497086300001</v>
      </c>
      <c r="E125" s="84">
        <v>191.87114647999999</v>
      </c>
      <c r="F125" s="84">
        <v>191.87114647999999</v>
      </c>
    </row>
    <row r="126" spans="1:6" ht="12.75" customHeight="1" x14ac:dyDescent="0.2">
      <c r="A126" s="83" t="s">
        <v>152</v>
      </c>
      <c r="B126" s="83">
        <v>16</v>
      </c>
      <c r="C126" s="84">
        <v>1144.6091381399999</v>
      </c>
      <c r="D126" s="84">
        <v>1137.38345252</v>
      </c>
      <c r="E126" s="84">
        <v>197.28890702999999</v>
      </c>
      <c r="F126" s="84">
        <v>197.28890702999999</v>
      </c>
    </row>
    <row r="127" spans="1:6" ht="12.75" customHeight="1" x14ac:dyDescent="0.2">
      <c r="A127" s="83" t="s">
        <v>152</v>
      </c>
      <c r="B127" s="83">
        <v>17</v>
      </c>
      <c r="C127" s="84">
        <v>1129.9420321299999</v>
      </c>
      <c r="D127" s="84">
        <v>1129.7589810300001</v>
      </c>
      <c r="E127" s="84">
        <v>195.96637711</v>
      </c>
      <c r="F127" s="84">
        <v>195.96637711</v>
      </c>
    </row>
    <row r="128" spans="1:6" ht="12.75" customHeight="1" x14ac:dyDescent="0.2">
      <c r="A128" s="83" t="s">
        <v>152</v>
      </c>
      <c r="B128" s="83">
        <v>18</v>
      </c>
      <c r="C128" s="84">
        <v>1104.06210973</v>
      </c>
      <c r="D128" s="84">
        <v>1095.6367622099999</v>
      </c>
      <c r="E128" s="84">
        <v>190.04758583</v>
      </c>
      <c r="F128" s="84">
        <v>190.04758583</v>
      </c>
    </row>
    <row r="129" spans="1:6" ht="12.75" customHeight="1" x14ac:dyDescent="0.2">
      <c r="A129" s="83" t="s">
        <v>152</v>
      </c>
      <c r="B129" s="83">
        <v>19</v>
      </c>
      <c r="C129" s="84">
        <v>1006.67474823</v>
      </c>
      <c r="D129" s="84">
        <v>998.51247048000005</v>
      </c>
      <c r="E129" s="84">
        <v>173.20054508999999</v>
      </c>
      <c r="F129" s="84">
        <v>173.20054508999999</v>
      </c>
    </row>
    <row r="130" spans="1:6" ht="12.75" customHeight="1" x14ac:dyDescent="0.2">
      <c r="A130" s="83" t="s">
        <v>152</v>
      </c>
      <c r="B130" s="83">
        <v>20</v>
      </c>
      <c r="C130" s="84">
        <v>928.34945435999998</v>
      </c>
      <c r="D130" s="84">
        <v>922.29637949999994</v>
      </c>
      <c r="E130" s="84">
        <v>159.98021094999999</v>
      </c>
      <c r="F130" s="84">
        <v>159.98021094999999</v>
      </c>
    </row>
    <row r="131" spans="1:6" ht="12.75" customHeight="1" x14ac:dyDescent="0.2">
      <c r="A131" s="83" t="s">
        <v>152</v>
      </c>
      <c r="B131" s="83">
        <v>21</v>
      </c>
      <c r="C131" s="84">
        <v>917.22457772999996</v>
      </c>
      <c r="D131" s="84">
        <v>917.13171565000005</v>
      </c>
      <c r="E131" s="84">
        <v>159.08435574999999</v>
      </c>
      <c r="F131" s="84">
        <v>159.08435574999999</v>
      </c>
    </row>
    <row r="132" spans="1:6" ht="12.75" customHeight="1" x14ac:dyDescent="0.2">
      <c r="A132" s="83" t="s">
        <v>152</v>
      </c>
      <c r="B132" s="83">
        <v>22</v>
      </c>
      <c r="C132" s="84">
        <v>938.01034068000001</v>
      </c>
      <c r="D132" s="84">
        <v>931.20572434999997</v>
      </c>
      <c r="E132" s="84">
        <v>161.52561317000001</v>
      </c>
      <c r="F132" s="84">
        <v>161.52561317000001</v>
      </c>
    </row>
    <row r="133" spans="1:6" ht="12.75" customHeight="1" x14ac:dyDescent="0.2">
      <c r="A133" s="83" t="s">
        <v>152</v>
      </c>
      <c r="B133" s="83">
        <v>23</v>
      </c>
      <c r="C133" s="84">
        <v>964.52391842999998</v>
      </c>
      <c r="D133" s="84">
        <v>956.76115015000005</v>
      </c>
      <c r="E133" s="84">
        <v>165.95842078000001</v>
      </c>
      <c r="F133" s="84">
        <v>165.95842078000001</v>
      </c>
    </row>
    <row r="134" spans="1:6" ht="12.75" customHeight="1" x14ac:dyDescent="0.2">
      <c r="A134" s="83" t="s">
        <v>152</v>
      </c>
      <c r="B134" s="83">
        <v>24</v>
      </c>
      <c r="C134" s="84">
        <v>1009.56589981</v>
      </c>
      <c r="D134" s="84">
        <v>1006.9046349400001</v>
      </c>
      <c r="E134" s="84">
        <v>174.65623794000001</v>
      </c>
      <c r="F134" s="84">
        <v>174.65623794000001</v>
      </c>
    </row>
    <row r="135" spans="1:6" ht="12.75" customHeight="1" x14ac:dyDescent="0.2">
      <c r="A135" s="83" t="s">
        <v>153</v>
      </c>
      <c r="B135" s="83">
        <v>1</v>
      </c>
      <c r="C135" s="84">
        <v>1102.8284916800001</v>
      </c>
      <c r="D135" s="84">
        <v>1091.12981567</v>
      </c>
      <c r="E135" s="84">
        <v>189.26581733</v>
      </c>
      <c r="F135" s="84">
        <v>189.26581733</v>
      </c>
    </row>
    <row r="136" spans="1:6" ht="12.75" customHeight="1" x14ac:dyDescent="0.2">
      <c r="A136" s="83" t="s">
        <v>153</v>
      </c>
      <c r="B136" s="83">
        <v>2</v>
      </c>
      <c r="C136" s="84">
        <v>1193.9226680199999</v>
      </c>
      <c r="D136" s="84">
        <v>1181.8640708200001</v>
      </c>
      <c r="E136" s="84">
        <v>205.00445146000001</v>
      </c>
      <c r="F136" s="84">
        <v>205.00445146000001</v>
      </c>
    </row>
    <row r="137" spans="1:6" ht="12.75" customHeight="1" x14ac:dyDescent="0.2">
      <c r="A137" s="83" t="s">
        <v>153</v>
      </c>
      <c r="B137" s="83">
        <v>3</v>
      </c>
      <c r="C137" s="84">
        <v>1250.2833336599999</v>
      </c>
      <c r="D137" s="84">
        <v>1237.81343582</v>
      </c>
      <c r="E137" s="84">
        <v>214.70934829999999</v>
      </c>
      <c r="F137" s="84">
        <v>214.70934829999999</v>
      </c>
    </row>
    <row r="138" spans="1:6" ht="12.75" customHeight="1" x14ac:dyDescent="0.2">
      <c r="A138" s="83" t="s">
        <v>153</v>
      </c>
      <c r="B138" s="83">
        <v>4</v>
      </c>
      <c r="C138" s="84">
        <v>1256.4606732499999</v>
      </c>
      <c r="D138" s="84">
        <v>1245.4093853899999</v>
      </c>
      <c r="E138" s="84">
        <v>216.02693085000001</v>
      </c>
      <c r="F138" s="84">
        <v>216.02693085000001</v>
      </c>
    </row>
    <row r="139" spans="1:6" ht="12.75" customHeight="1" x14ac:dyDescent="0.2">
      <c r="A139" s="83" t="s">
        <v>153</v>
      </c>
      <c r="B139" s="83">
        <v>5</v>
      </c>
      <c r="C139" s="84">
        <v>1253.0390647199999</v>
      </c>
      <c r="D139" s="84">
        <v>1249.0192548299999</v>
      </c>
      <c r="E139" s="84">
        <v>216.65309364000001</v>
      </c>
      <c r="F139" s="84">
        <v>216.65309364000001</v>
      </c>
    </row>
    <row r="140" spans="1:6" ht="12.75" customHeight="1" x14ac:dyDescent="0.2">
      <c r="A140" s="83" t="s">
        <v>153</v>
      </c>
      <c r="B140" s="83">
        <v>6</v>
      </c>
      <c r="C140" s="84">
        <v>1253.51565149</v>
      </c>
      <c r="D140" s="84">
        <v>1246.71629575</v>
      </c>
      <c r="E140" s="84">
        <v>216.25362565</v>
      </c>
      <c r="F140" s="84">
        <v>216.25362565</v>
      </c>
    </row>
    <row r="141" spans="1:6" ht="12.75" customHeight="1" x14ac:dyDescent="0.2">
      <c r="A141" s="83" t="s">
        <v>153</v>
      </c>
      <c r="B141" s="83">
        <v>7</v>
      </c>
      <c r="C141" s="84">
        <v>1196.30049325</v>
      </c>
      <c r="D141" s="84">
        <v>1193.0419968399999</v>
      </c>
      <c r="E141" s="84">
        <v>206.94335853000001</v>
      </c>
      <c r="F141" s="84">
        <v>206.94335853000001</v>
      </c>
    </row>
    <row r="142" spans="1:6" ht="12.75" customHeight="1" x14ac:dyDescent="0.2">
      <c r="A142" s="83" t="s">
        <v>153</v>
      </c>
      <c r="B142" s="83">
        <v>8</v>
      </c>
      <c r="C142" s="84">
        <v>1128.1197052800001</v>
      </c>
      <c r="D142" s="84">
        <v>1117.80569653</v>
      </c>
      <c r="E142" s="84">
        <v>193.89297747000001</v>
      </c>
      <c r="F142" s="84">
        <v>193.89297747000001</v>
      </c>
    </row>
    <row r="143" spans="1:6" ht="12.75" customHeight="1" x14ac:dyDescent="0.2">
      <c r="A143" s="83" t="s">
        <v>153</v>
      </c>
      <c r="B143" s="83">
        <v>9</v>
      </c>
      <c r="C143" s="84">
        <v>1078.0133426899999</v>
      </c>
      <c r="D143" s="84">
        <v>1077.63672118</v>
      </c>
      <c r="E143" s="84">
        <v>186.92532446000001</v>
      </c>
      <c r="F143" s="84">
        <v>186.92532446000001</v>
      </c>
    </row>
    <row r="144" spans="1:6" ht="12.75" customHeight="1" x14ac:dyDescent="0.2">
      <c r="A144" s="83" t="s">
        <v>153</v>
      </c>
      <c r="B144" s="83">
        <v>10</v>
      </c>
      <c r="C144" s="84">
        <v>1038.07099741</v>
      </c>
      <c r="D144" s="84">
        <v>1035.1493706199999</v>
      </c>
      <c r="E144" s="84">
        <v>179.55552939</v>
      </c>
      <c r="F144" s="84">
        <v>179.55552939</v>
      </c>
    </row>
    <row r="145" spans="1:6" ht="12.75" customHeight="1" x14ac:dyDescent="0.2">
      <c r="A145" s="83" t="s">
        <v>153</v>
      </c>
      <c r="B145" s="83">
        <v>11</v>
      </c>
      <c r="C145" s="84">
        <v>1055.54582342</v>
      </c>
      <c r="D145" s="84">
        <v>1051.7840924</v>
      </c>
      <c r="E145" s="84">
        <v>182.44096443999999</v>
      </c>
      <c r="F145" s="84">
        <v>182.44096443999999</v>
      </c>
    </row>
    <row r="146" spans="1:6" ht="12.75" customHeight="1" x14ac:dyDescent="0.2">
      <c r="A146" s="83" t="s">
        <v>153</v>
      </c>
      <c r="B146" s="83">
        <v>12</v>
      </c>
      <c r="C146" s="84">
        <v>1048.8065383200001</v>
      </c>
      <c r="D146" s="84">
        <v>1044.93439625</v>
      </c>
      <c r="E146" s="84">
        <v>181.25282594999999</v>
      </c>
      <c r="F146" s="84">
        <v>181.25282594999999</v>
      </c>
    </row>
    <row r="147" spans="1:6" ht="12.75" customHeight="1" x14ac:dyDescent="0.2">
      <c r="A147" s="83" t="s">
        <v>153</v>
      </c>
      <c r="B147" s="83">
        <v>13</v>
      </c>
      <c r="C147" s="84">
        <v>1046.8069812000001</v>
      </c>
      <c r="D147" s="84">
        <v>1046.2168376899999</v>
      </c>
      <c r="E147" s="84">
        <v>181.47527640000001</v>
      </c>
      <c r="F147" s="84">
        <v>181.47527640000001</v>
      </c>
    </row>
    <row r="148" spans="1:6" ht="12.75" customHeight="1" x14ac:dyDescent="0.2">
      <c r="A148" s="83" t="s">
        <v>153</v>
      </c>
      <c r="B148" s="83">
        <v>14</v>
      </c>
      <c r="C148" s="84">
        <v>1092.84298655</v>
      </c>
      <c r="D148" s="84">
        <v>1086.09659741</v>
      </c>
      <c r="E148" s="84">
        <v>188.39276249</v>
      </c>
      <c r="F148" s="84">
        <v>188.39276249</v>
      </c>
    </row>
    <row r="149" spans="1:6" ht="12.75" customHeight="1" x14ac:dyDescent="0.2">
      <c r="A149" s="83" t="s">
        <v>153</v>
      </c>
      <c r="B149" s="83">
        <v>15</v>
      </c>
      <c r="C149" s="84">
        <v>1148.8212494500001</v>
      </c>
      <c r="D149" s="84">
        <v>1139.6404290600001</v>
      </c>
      <c r="E149" s="84">
        <v>197.68039895000001</v>
      </c>
      <c r="F149" s="84">
        <v>197.68039895000001</v>
      </c>
    </row>
    <row r="150" spans="1:6" ht="12.75" customHeight="1" x14ac:dyDescent="0.2">
      <c r="A150" s="83" t="s">
        <v>153</v>
      </c>
      <c r="B150" s="83">
        <v>16</v>
      </c>
      <c r="C150" s="84">
        <v>1166.5689141299999</v>
      </c>
      <c r="D150" s="84">
        <v>1162.33329789</v>
      </c>
      <c r="E150" s="84">
        <v>201.61667152000001</v>
      </c>
      <c r="F150" s="84">
        <v>201.61667152000001</v>
      </c>
    </row>
    <row r="151" spans="1:6" ht="12.75" customHeight="1" x14ac:dyDescent="0.2">
      <c r="A151" s="83" t="s">
        <v>153</v>
      </c>
      <c r="B151" s="83">
        <v>17</v>
      </c>
      <c r="C151" s="84">
        <v>1160.1688002599999</v>
      </c>
      <c r="D151" s="84">
        <v>1150.79815751</v>
      </c>
      <c r="E151" s="84">
        <v>199.61580257</v>
      </c>
      <c r="F151" s="84">
        <v>199.61580257</v>
      </c>
    </row>
    <row r="152" spans="1:6" ht="12.75" customHeight="1" x14ac:dyDescent="0.2">
      <c r="A152" s="83" t="s">
        <v>153</v>
      </c>
      <c r="B152" s="83">
        <v>18</v>
      </c>
      <c r="C152" s="84">
        <v>1134.27607233</v>
      </c>
      <c r="D152" s="84">
        <v>1125.31066981</v>
      </c>
      <c r="E152" s="84">
        <v>195.19477941</v>
      </c>
      <c r="F152" s="84">
        <v>195.19477941</v>
      </c>
    </row>
    <row r="153" spans="1:6" ht="12.75" customHeight="1" x14ac:dyDescent="0.2">
      <c r="A153" s="83" t="s">
        <v>153</v>
      </c>
      <c r="B153" s="83">
        <v>19</v>
      </c>
      <c r="C153" s="84">
        <v>1065.20178829</v>
      </c>
      <c r="D153" s="84">
        <v>1056.75935828</v>
      </c>
      <c r="E153" s="84">
        <v>183.30396694999999</v>
      </c>
      <c r="F153" s="84">
        <v>183.30396694999999</v>
      </c>
    </row>
    <row r="154" spans="1:6" ht="12.75" customHeight="1" x14ac:dyDescent="0.2">
      <c r="A154" s="83" t="s">
        <v>153</v>
      </c>
      <c r="B154" s="83">
        <v>20</v>
      </c>
      <c r="C154" s="84">
        <v>1003.73204751</v>
      </c>
      <c r="D154" s="84">
        <v>1001.70628313</v>
      </c>
      <c r="E154" s="84">
        <v>173.75453927000001</v>
      </c>
      <c r="F154" s="84">
        <v>173.75453927000001</v>
      </c>
    </row>
    <row r="155" spans="1:6" ht="12.75" customHeight="1" x14ac:dyDescent="0.2">
      <c r="A155" s="83" t="s">
        <v>153</v>
      </c>
      <c r="B155" s="83">
        <v>21</v>
      </c>
      <c r="C155" s="84">
        <v>997.84551352000005</v>
      </c>
      <c r="D155" s="84">
        <v>997.46848402000001</v>
      </c>
      <c r="E155" s="84">
        <v>173.01945669</v>
      </c>
      <c r="F155" s="84">
        <v>173.01945669</v>
      </c>
    </row>
    <row r="156" spans="1:6" ht="12.75" customHeight="1" x14ac:dyDescent="0.2">
      <c r="A156" s="83" t="s">
        <v>153</v>
      </c>
      <c r="B156" s="83">
        <v>22</v>
      </c>
      <c r="C156" s="84">
        <v>1023.41113497</v>
      </c>
      <c r="D156" s="84">
        <v>1016.64778715</v>
      </c>
      <c r="E156" s="84">
        <v>176.34627119000001</v>
      </c>
      <c r="F156" s="84">
        <v>176.34627119000001</v>
      </c>
    </row>
    <row r="157" spans="1:6" ht="12.75" customHeight="1" x14ac:dyDescent="0.2">
      <c r="A157" s="83" t="s">
        <v>153</v>
      </c>
      <c r="B157" s="83">
        <v>23</v>
      </c>
      <c r="C157" s="84">
        <v>1003.20120616</v>
      </c>
      <c r="D157" s="84">
        <v>997.39953847000004</v>
      </c>
      <c r="E157" s="84">
        <v>173.0074975</v>
      </c>
      <c r="F157" s="84">
        <v>173.0074975</v>
      </c>
    </row>
    <row r="158" spans="1:6" ht="12.75" customHeight="1" x14ac:dyDescent="0.2">
      <c r="A158" s="83" t="s">
        <v>153</v>
      </c>
      <c r="B158" s="83">
        <v>24</v>
      </c>
      <c r="C158" s="84">
        <v>1030.2644738399999</v>
      </c>
      <c r="D158" s="84">
        <v>1021.87801115</v>
      </c>
      <c r="E158" s="84">
        <v>177.25349836000001</v>
      </c>
      <c r="F158" s="84">
        <v>177.25349836000001</v>
      </c>
    </row>
    <row r="159" spans="1:6" ht="12.75" customHeight="1" x14ac:dyDescent="0.2">
      <c r="A159" s="83" t="s">
        <v>154</v>
      </c>
      <c r="B159" s="83">
        <v>1</v>
      </c>
      <c r="C159" s="84">
        <v>1035.7906671200001</v>
      </c>
      <c r="D159" s="84">
        <v>1031.8795143699999</v>
      </c>
      <c r="E159" s="84">
        <v>178.98834479999999</v>
      </c>
      <c r="F159" s="84">
        <v>178.98834479999999</v>
      </c>
    </row>
    <row r="160" spans="1:6" ht="12.75" customHeight="1" x14ac:dyDescent="0.2">
      <c r="A160" s="83" t="s">
        <v>154</v>
      </c>
      <c r="B160" s="83">
        <v>2</v>
      </c>
      <c r="C160" s="84">
        <v>1116.6518113699999</v>
      </c>
      <c r="D160" s="84">
        <v>1105.73758656</v>
      </c>
      <c r="E160" s="84">
        <v>191.79966038000001</v>
      </c>
      <c r="F160" s="84">
        <v>191.79966038000001</v>
      </c>
    </row>
    <row r="161" spans="1:6" ht="12.75" customHeight="1" x14ac:dyDescent="0.2">
      <c r="A161" s="83" t="s">
        <v>154</v>
      </c>
      <c r="B161" s="83">
        <v>3</v>
      </c>
      <c r="C161" s="84">
        <v>1186.10070681</v>
      </c>
      <c r="D161" s="84">
        <v>1174.64172704</v>
      </c>
      <c r="E161" s="84">
        <v>203.75167404000001</v>
      </c>
      <c r="F161" s="84">
        <v>203.75167404000001</v>
      </c>
    </row>
    <row r="162" spans="1:6" ht="12.75" customHeight="1" x14ac:dyDescent="0.2">
      <c r="A162" s="83" t="s">
        <v>154</v>
      </c>
      <c r="B162" s="83">
        <v>4</v>
      </c>
      <c r="C162" s="84">
        <v>1194.43061614</v>
      </c>
      <c r="D162" s="84">
        <v>1183.4452713999999</v>
      </c>
      <c r="E162" s="84">
        <v>205.27872425999999</v>
      </c>
      <c r="F162" s="84">
        <v>205.27872425999999</v>
      </c>
    </row>
    <row r="163" spans="1:6" ht="12.75" customHeight="1" x14ac:dyDescent="0.2">
      <c r="A163" s="83" t="s">
        <v>154</v>
      </c>
      <c r="B163" s="83">
        <v>5</v>
      </c>
      <c r="C163" s="84">
        <v>1196.6364970699999</v>
      </c>
      <c r="D163" s="84">
        <v>1185.4159923</v>
      </c>
      <c r="E163" s="84">
        <v>205.62056268000001</v>
      </c>
      <c r="F163" s="84">
        <v>205.62056268000001</v>
      </c>
    </row>
    <row r="164" spans="1:6" ht="12.75" customHeight="1" x14ac:dyDescent="0.2">
      <c r="A164" s="83" t="s">
        <v>154</v>
      </c>
      <c r="B164" s="83">
        <v>6</v>
      </c>
      <c r="C164" s="84">
        <v>1187.19777404</v>
      </c>
      <c r="D164" s="84">
        <v>1177.1285953700001</v>
      </c>
      <c r="E164" s="84">
        <v>204.18304266000001</v>
      </c>
      <c r="F164" s="84">
        <v>204.18304266000001</v>
      </c>
    </row>
    <row r="165" spans="1:6" ht="12.75" customHeight="1" x14ac:dyDescent="0.2">
      <c r="A165" s="83" t="s">
        <v>154</v>
      </c>
      <c r="B165" s="83">
        <v>7</v>
      </c>
      <c r="C165" s="84">
        <v>1153.5609916999999</v>
      </c>
      <c r="D165" s="84">
        <v>1144.9580356900001</v>
      </c>
      <c r="E165" s="84">
        <v>198.60278339000001</v>
      </c>
      <c r="F165" s="84">
        <v>198.60278339000001</v>
      </c>
    </row>
    <row r="166" spans="1:6" ht="12.75" customHeight="1" x14ac:dyDescent="0.2">
      <c r="A166" s="83" t="s">
        <v>154</v>
      </c>
      <c r="B166" s="83">
        <v>8</v>
      </c>
      <c r="C166" s="84">
        <v>1090.9479032300001</v>
      </c>
      <c r="D166" s="84">
        <v>1082.2177762599999</v>
      </c>
      <c r="E166" s="84">
        <v>187.71994771999999</v>
      </c>
      <c r="F166" s="84">
        <v>187.71994771999999</v>
      </c>
    </row>
    <row r="167" spans="1:6" ht="12.75" customHeight="1" x14ac:dyDescent="0.2">
      <c r="A167" s="83" t="s">
        <v>154</v>
      </c>
      <c r="B167" s="83">
        <v>9</v>
      </c>
      <c r="C167" s="84">
        <v>1038.32728286</v>
      </c>
      <c r="D167" s="84">
        <v>1030.0144547299999</v>
      </c>
      <c r="E167" s="84">
        <v>178.66483423</v>
      </c>
      <c r="F167" s="84">
        <v>178.66483423</v>
      </c>
    </row>
    <row r="168" spans="1:6" ht="12.75" customHeight="1" x14ac:dyDescent="0.2">
      <c r="A168" s="83" t="s">
        <v>154</v>
      </c>
      <c r="B168" s="83">
        <v>10</v>
      </c>
      <c r="C168" s="84">
        <v>997.47062272000005</v>
      </c>
      <c r="D168" s="84">
        <v>989.68780906999996</v>
      </c>
      <c r="E168" s="84">
        <v>171.66983193999999</v>
      </c>
      <c r="F168" s="84">
        <v>171.66983193999999</v>
      </c>
    </row>
    <row r="169" spans="1:6" ht="12.75" customHeight="1" x14ac:dyDescent="0.2">
      <c r="A169" s="83" t="s">
        <v>154</v>
      </c>
      <c r="B169" s="83">
        <v>11</v>
      </c>
      <c r="C169" s="84">
        <v>1017.21151907</v>
      </c>
      <c r="D169" s="84">
        <v>1009.05317011</v>
      </c>
      <c r="E169" s="84">
        <v>175.02891976999999</v>
      </c>
      <c r="F169" s="84">
        <v>175.02891976999999</v>
      </c>
    </row>
    <row r="170" spans="1:6" ht="12.75" customHeight="1" x14ac:dyDescent="0.2">
      <c r="A170" s="83" t="s">
        <v>154</v>
      </c>
      <c r="B170" s="83">
        <v>12</v>
      </c>
      <c r="C170" s="84">
        <v>1033.7997355699999</v>
      </c>
      <c r="D170" s="84">
        <v>1025.34893091</v>
      </c>
      <c r="E170" s="84">
        <v>177.85555914</v>
      </c>
      <c r="F170" s="84">
        <v>177.85555914</v>
      </c>
    </row>
    <row r="171" spans="1:6" ht="12.75" customHeight="1" x14ac:dyDescent="0.2">
      <c r="A171" s="83" t="s">
        <v>154</v>
      </c>
      <c r="B171" s="83">
        <v>13</v>
      </c>
      <c r="C171" s="84">
        <v>1064.52515053</v>
      </c>
      <c r="D171" s="84">
        <v>1058.8774420300001</v>
      </c>
      <c r="E171" s="84">
        <v>183.67136672999999</v>
      </c>
      <c r="F171" s="84">
        <v>183.67136672999999</v>
      </c>
    </row>
    <row r="172" spans="1:6" ht="12.75" customHeight="1" x14ac:dyDescent="0.2">
      <c r="A172" s="83" t="s">
        <v>154</v>
      </c>
      <c r="B172" s="83">
        <v>14</v>
      </c>
      <c r="C172" s="84">
        <v>1116.8967733500001</v>
      </c>
      <c r="D172" s="84">
        <v>1104.9813728900001</v>
      </c>
      <c r="E172" s="84">
        <v>191.66848863999999</v>
      </c>
      <c r="F172" s="84">
        <v>191.66848863999999</v>
      </c>
    </row>
    <row r="173" spans="1:6" ht="12.75" customHeight="1" x14ac:dyDescent="0.2">
      <c r="A173" s="83" t="s">
        <v>154</v>
      </c>
      <c r="B173" s="83">
        <v>15</v>
      </c>
      <c r="C173" s="84">
        <v>1160.2984472799999</v>
      </c>
      <c r="D173" s="84">
        <v>1157.9071360800001</v>
      </c>
      <c r="E173" s="84">
        <v>200.84891583000001</v>
      </c>
      <c r="F173" s="84">
        <v>200.84891583000001</v>
      </c>
    </row>
    <row r="174" spans="1:6" ht="12.75" customHeight="1" x14ac:dyDescent="0.2">
      <c r="A174" s="83" t="s">
        <v>154</v>
      </c>
      <c r="B174" s="83">
        <v>16</v>
      </c>
      <c r="C174" s="84">
        <v>1174.8071944000001</v>
      </c>
      <c r="D174" s="84">
        <v>1168.4510956900001</v>
      </c>
      <c r="E174" s="84">
        <v>202.67785598</v>
      </c>
      <c r="F174" s="84">
        <v>202.67785598</v>
      </c>
    </row>
    <row r="175" spans="1:6" ht="12.75" customHeight="1" x14ac:dyDescent="0.2">
      <c r="A175" s="83" t="s">
        <v>154</v>
      </c>
      <c r="B175" s="83">
        <v>17</v>
      </c>
      <c r="C175" s="84">
        <v>1167.74715943</v>
      </c>
      <c r="D175" s="84">
        <v>1158.2813707600001</v>
      </c>
      <c r="E175" s="84">
        <v>200.91383003999999</v>
      </c>
      <c r="F175" s="84">
        <v>200.91383003999999</v>
      </c>
    </row>
    <row r="176" spans="1:6" ht="12.75" customHeight="1" x14ac:dyDescent="0.2">
      <c r="A176" s="83" t="s">
        <v>154</v>
      </c>
      <c r="B176" s="83">
        <v>18</v>
      </c>
      <c r="C176" s="84">
        <v>1145.7596045400001</v>
      </c>
      <c r="D176" s="84">
        <v>1137.56392443</v>
      </c>
      <c r="E176" s="84">
        <v>197.32021143</v>
      </c>
      <c r="F176" s="84">
        <v>197.32021143</v>
      </c>
    </row>
    <row r="177" spans="1:6" ht="12.75" customHeight="1" x14ac:dyDescent="0.2">
      <c r="A177" s="83" t="s">
        <v>154</v>
      </c>
      <c r="B177" s="83">
        <v>19</v>
      </c>
      <c r="C177" s="84">
        <v>1077.85619354</v>
      </c>
      <c r="D177" s="84">
        <v>1070.2393055299999</v>
      </c>
      <c r="E177" s="84">
        <v>185.64217932</v>
      </c>
      <c r="F177" s="84">
        <v>185.64217932</v>
      </c>
    </row>
    <row r="178" spans="1:6" ht="12.75" customHeight="1" x14ac:dyDescent="0.2">
      <c r="A178" s="83" t="s">
        <v>154</v>
      </c>
      <c r="B178" s="83">
        <v>20</v>
      </c>
      <c r="C178" s="84">
        <v>988.56510664999996</v>
      </c>
      <c r="D178" s="84">
        <v>980.94379952999998</v>
      </c>
      <c r="E178" s="84">
        <v>170.15310855999999</v>
      </c>
      <c r="F178" s="84">
        <v>170.15310855999999</v>
      </c>
    </row>
    <row r="179" spans="1:6" ht="12.75" customHeight="1" x14ac:dyDescent="0.2">
      <c r="A179" s="83" t="s">
        <v>154</v>
      </c>
      <c r="B179" s="83">
        <v>21</v>
      </c>
      <c r="C179" s="84">
        <v>938.78614181</v>
      </c>
      <c r="D179" s="84">
        <v>931.51515168000003</v>
      </c>
      <c r="E179" s="84">
        <v>161.57928598999999</v>
      </c>
      <c r="F179" s="84">
        <v>161.57928598999999</v>
      </c>
    </row>
    <row r="180" spans="1:6" ht="12.75" customHeight="1" x14ac:dyDescent="0.2">
      <c r="A180" s="83" t="s">
        <v>154</v>
      </c>
      <c r="B180" s="83">
        <v>22</v>
      </c>
      <c r="C180" s="84">
        <v>955.25690486999997</v>
      </c>
      <c r="D180" s="84">
        <v>948.25836329000003</v>
      </c>
      <c r="E180" s="84">
        <v>164.48353953</v>
      </c>
      <c r="F180" s="84">
        <v>164.48353953</v>
      </c>
    </row>
    <row r="181" spans="1:6" ht="12.75" customHeight="1" x14ac:dyDescent="0.2">
      <c r="A181" s="83" t="s">
        <v>154</v>
      </c>
      <c r="B181" s="83">
        <v>23</v>
      </c>
      <c r="C181" s="84">
        <v>981.25995073000001</v>
      </c>
      <c r="D181" s="84">
        <v>973.98592754000003</v>
      </c>
      <c r="E181" s="84">
        <v>168.94620603000001</v>
      </c>
      <c r="F181" s="84">
        <v>168.94620603000001</v>
      </c>
    </row>
    <row r="182" spans="1:6" ht="12.75" customHeight="1" x14ac:dyDescent="0.2">
      <c r="A182" s="83" t="s">
        <v>154</v>
      </c>
      <c r="B182" s="83">
        <v>24</v>
      </c>
      <c r="C182" s="84">
        <v>1045.34717325</v>
      </c>
      <c r="D182" s="84">
        <v>1037.39557145</v>
      </c>
      <c r="E182" s="84">
        <v>179.94515218000001</v>
      </c>
      <c r="F182" s="84">
        <v>179.94515218000001</v>
      </c>
    </row>
    <row r="183" spans="1:6" ht="12.75" customHeight="1" x14ac:dyDescent="0.2">
      <c r="A183" s="83" t="s">
        <v>155</v>
      </c>
      <c r="B183" s="83">
        <v>1</v>
      </c>
      <c r="C183" s="84">
        <v>1129.51704374</v>
      </c>
      <c r="D183" s="84">
        <v>1127.8364597899999</v>
      </c>
      <c r="E183" s="84">
        <v>195.63289932000001</v>
      </c>
      <c r="F183" s="84">
        <v>195.63289932000001</v>
      </c>
    </row>
    <row r="184" spans="1:6" ht="12.75" customHeight="1" x14ac:dyDescent="0.2">
      <c r="A184" s="83" t="s">
        <v>155</v>
      </c>
      <c r="B184" s="83">
        <v>2</v>
      </c>
      <c r="C184" s="84">
        <v>1180.87492045</v>
      </c>
      <c r="D184" s="84">
        <v>1169.1789573999999</v>
      </c>
      <c r="E184" s="84">
        <v>202.80410982999999</v>
      </c>
      <c r="F184" s="84">
        <v>202.80410982999999</v>
      </c>
    </row>
    <row r="185" spans="1:6" ht="12.75" customHeight="1" x14ac:dyDescent="0.2">
      <c r="A185" s="83" t="s">
        <v>155</v>
      </c>
      <c r="B185" s="83">
        <v>3</v>
      </c>
      <c r="C185" s="84">
        <v>1140.53651109</v>
      </c>
      <c r="D185" s="84">
        <v>1126.7220495500001</v>
      </c>
      <c r="E185" s="84">
        <v>195.43959532</v>
      </c>
      <c r="F185" s="84">
        <v>195.43959532</v>
      </c>
    </row>
    <row r="186" spans="1:6" ht="12.75" customHeight="1" x14ac:dyDescent="0.2">
      <c r="A186" s="83" t="s">
        <v>155</v>
      </c>
      <c r="B186" s="83">
        <v>4</v>
      </c>
      <c r="C186" s="84">
        <v>1136.9243132300001</v>
      </c>
      <c r="D186" s="84">
        <v>1121.9049135800001</v>
      </c>
      <c r="E186" s="84">
        <v>194.6040218</v>
      </c>
      <c r="F186" s="84">
        <v>194.6040218</v>
      </c>
    </row>
    <row r="187" spans="1:6" ht="12.75" customHeight="1" x14ac:dyDescent="0.2">
      <c r="A187" s="83" t="s">
        <v>155</v>
      </c>
      <c r="B187" s="83">
        <v>5</v>
      </c>
      <c r="C187" s="84">
        <v>1141.53510241</v>
      </c>
      <c r="D187" s="84">
        <v>1126.02006138</v>
      </c>
      <c r="E187" s="84">
        <v>195.31782945</v>
      </c>
      <c r="F187" s="84">
        <v>195.31782945</v>
      </c>
    </row>
    <row r="188" spans="1:6" ht="12.75" customHeight="1" x14ac:dyDescent="0.2">
      <c r="A188" s="83" t="s">
        <v>155</v>
      </c>
      <c r="B188" s="83">
        <v>6</v>
      </c>
      <c r="C188" s="84">
        <v>1150.11232058</v>
      </c>
      <c r="D188" s="84">
        <v>1134.78722169</v>
      </c>
      <c r="E188" s="84">
        <v>196.83856854000001</v>
      </c>
      <c r="F188" s="84">
        <v>196.83856854000001</v>
      </c>
    </row>
    <row r="189" spans="1:6" ht="12.75" customHeight="1" x14ac:dyDescent="0.2">
      <c r="A189" s="83" t="s">
        <v>155</v>
      </c>
      <c r="B189" s="83">
        <v>7</v>
      </c>
      <c r="C189" s="84">
        <v>1191.95493691</v>
      </c>
      <c r="D189" s="84">
        <v>1176.39297119</v>
      </c>
      <c r="E189" s="84">
        <v>204.05544234999999</v>
      </c>
      <c r="F189" s="84">
        <v>204.05544234999999</v>
      </c>
    </row>
    <row r="190" spans="1:6" ht="12.75" customHeight="1" x14ac:dyDescent="0.2">
      <c r="A190" s="83" t="s">
        <v>155</v>
      </c>
      <c r="B190" s="83">
        <v>8</v>
      </c>
      <c r="C190" s="84">
        <v>1155.2999662</v>
      </c>
      <c r="D190" s="84">
        <v>1140.08302626</v>
      </c>
      <c r="E190" s="84">
        <v>197.75717123000001</v>
      </c>
      <c r="F190" s="84">
        <v>197.75717123000001</v>
      </c>
    </row>
    <row r="191" spans="1:6" ht="12.75" customHeight="1" x14ac:dyDescent="0.2">
      <c r="A191" s="83" t="s">
        <v>155</v>
      </c>
      <c r="B191" s="83">
        <v>9</v>
      </c>
      <c r="C191" s="84">
        <v>1100.13930357</v>
      </c>
      <c r="D191" s="84">
        <v>1085.42166524</v>
      </c>
      <c r="E191" s="84">
        <v>188.27568972</v>
      </c>
      <c r="F191" s="84">
        <v>188.27568972</v>
      </c>
    </row>
    <row r="192" spans="1:6" ht="12.75" customHeight="1" x14ac:dyDescent="0.2">
      <c r="A192" s="83" t="s">
        <v>155</v>
      </c>
      <c r="B192" s="83">
        <v>10</v>
      </c>
      <c r="C192" s="84">
        <v>1050.8087962100001</v>
      </c>
      <c r="D192" s="84">
        <v>1034.88860288</v>
      </c>
      <c r="E192" s="84">
        <v>179.51029699</v>
      </c>
      <c r="F192" s="84">
        <v>179.51029699</v>
      </c>
    </row>
    <row r="193" spans="1:6" ht="12.75" customHeight="1" x14ac:dyDescent="0.2">
      <c r="A193" s="83" t="s">
        <v>155</v>
      </c>
      <c r="B193" s="83">
        <v>11</v>
      </c>
      <c r="C193" s="84">
        <v>1057.9433565700001</v>
      </c>
      <c r="D193" s="84">
        <v>1041.8990679799999</v>
      </c>
      <c r="E193" s="84">
        <v>180.72632224</v>
      </c>
      <c r="F193" s="84">
        <v>180.72632224</v>
      </c>
    </row>
    <row r="194" spans="1:6" ht="12.75" customHeight="1" x14ac:dyDescent="0.2">
      <c r="A194" s="83" t="s">
        <v>155</v>
      </c>
      <c r="B194" s="83">
        <v>12</v>
      </c>
      <c r="C194" s="84">
        <v>1044.9517218000001</v>
      </c>
      <c r="D194" s="84">
        <v>1027.6240644</v>
      </c>
      <c r="E194" s="84">
        <v>178.25020054000001</v>
      </c>
      <c r="F194" s="84">
        <v>178.25020054000001</v>
      </c>
    </row>
    <row r="195" spans="1:6" ht="12.75" customHeight="1" x14ac:dyDescent="0.2">
      <c r="A195" s="83" t="s">
        <v>155</v>
      </c>
      <c r="B195" s="83">
        <v>13</v>
      </c>
      <c r="C195" s="84">
        <v>1075.8096811600001</v>
      </c>
      <c r="D195" s="84">
        <v>1057.7051966500001</v>
      </c>
      <c r="E195" s="84">
        <v>183.46803072</v>
      </c>
      <c r="F195" s="84">
        <v>183.46803072</v>
      </c>
    </row>
    <row r="196" spans="1:6" ht="12.75" customHeight="1" x14ac:dyDescent="0.2">
      <c r="A196" s="83" t="s">
        <v>155</v>
      </c>
      <c r="B196" s="83">
        <v>14</v>
      </c>
      <c r="C196" s="84">
        <v>1104.40564277</v>
      </c>
      <c r="D196" s="84">
        <v>1086.3797657699999</v>
      </c>
      <c r="E196" s="84">
        <v>188.44188047</v>
      </c>
      <c r="F196" s="84">
        <v>188.44188047</v>
      </c>
    </row>
    <row r="197" spans="1:6" ht="12.75" customHeight="1" x14ac:dyDescent="0.2">
      <c r="A197" s="83" t="s">
        <v>155</v>
      </c>
      <c r="B197" s="83">
        <v>15</v>
      </c>
      <c r="C197" s="84">
        <v>1151.4296390500001</v>
      </c>
      <c r="D197" s="84">
        <v>1131.88504751</v>
      </c>
      <c r="E197" s="84">
        <v>196.33516155999999</v>
      </c>
      <c r="F197" s="84">
        <v>196.33516155999999</v>
      </c>
    </row>
    <row r="198" spans="1:6" ht="12.75" customHeight="1" x14ac:dyDescent="0.2">
      <c r="A198" s="83" t="s">
        <v>155</v>
      </c>
      <c r="B198" s="83">
        <v>16</v>
      </c>
      <c r="C198" s="84">
        <v>1196.68792401</v>
      </c>
      <c r="D198" s="84">
        <v>1174.5495092399999</v>
      </c>
      <c r="E198" s="84">
        <v>203.73567807000001</v>
      </c>
      <c r="F198" s="84">
        <v>203.73567807000001</v>
      </c>
    </row>
    <row r="199" spans="1:6" ht="12.75" customHeight="1" x14ac:dyDescent="0.2">
      <c r="A199" s="83" t="s">
        <v>155</v>
      </c>
      <c r="B199" s="83">
        <v>17</v>
      </c>
      <c r="C199" s="84">
        <v>1195.1892333599999</v>
      </c>
      <c r="D199" s="84">
        <v>1175.0008118600001</v>
      </c>
      <c r="E199" s="84">
        <v>203.81396038</v>
      </c>
      <c r="F199" s="84">
        <v>203.81396038</v>
      </c>
    </row>
    <row r="200" spans="1:6" ht="12.75" customHeight="1" x14ac:dyDescent="0.2">
      <c r="A200" s="83" t="s">
        <v>155</v>
      </c>
      <c r="B200" s="83">
        <v>18</v>
      </c>
      <c r="C200" s="84">
        <v>1157.7550944699999</v>
      </c>
      <c r="D200" s="84">
        <v>1137.8788318100001</v>
      </c>
      <c r="E200" s="84">
        <v>197.37483481000001</v>
      </c>
      <c r="F200" s="84">
        <v>197.37483481000001</v>
      </c>
    </row>
    <row r="201" spans="1:6" ht="12.75" customHeight="1" x14ac:dyDescent="0.2">
      <c r="A201" s="83" t="s">
        <v>155</v>
      </c>
      <c r="B201" s="83">
        <v>19</v>
      </c>
      <c r="C201" s="84">
        <v>1070.6691379900001</v>
      </c>
      <c r="D201" s="84">
        <v>1050.9773681700001</v>
      </c>
      <c r="E201" s="84">
        <v>182.30103120999999</v>
      </c>
      <c r="F201" s="84">
        <v>182.30103120999999</v>
      </c>
    </row>
    <row r="202" spans="1:6" ht="12.75" customHeight="1" x14ac:dyDescent="0.2">
      <c r="A202" s="83" t="s">
        <v>155</v>
      </c>
      <c r="B202" s="83">
        <v>20</v>
      </c>
      <c r="C202" s="84">
        <v>1014.77894173</v>
      </c>
      <c r="D202" s="84">
        <v>995.89937201999999</v>
      </c>
      <c r="E202" s="84">
        <v>172.74728077</v>
      </c>
      <c r="F202" s="84">
        <v>172.74728077</v>
      </c>
    </row>
    <row r="203" spans="1:6" ht="12.75" customHeight="1" x14ac:dyDescent="0.2">
      <c r="A203" s="83" t="s">
        <v>155</v>
      </c>
      <c r="B203" s="83">
        <v>21</v>
      </c>
      <c r="C203" s="84">
        <v>996.49775115</v>
      </c>
      <c r="D203" s="84">
        <v>977.48568911999996</v>
      </c>
      <c r="E203" s="84">
        <v>169.55326966999999</v>
      </c>
      <c r="F203" s="84">
        <v>169.55326966999999</v>
      </c>
    </row>
    <row r="204" spans="1:6" ht="12.75" customHeight="1" x14ac:dyDescent="0.2">
      <c r="A204" s="83" t="s">
        <v>155</v>
      </c>
      <c r="B204" s="83">
        <v>22</v>
      </c>
      <c r="C204" s="84">
        <v>995.74761144000001</v>
      </c>
      <c r="D204" s="84">
        <v>978.05393902000003</v>
      </c>
      <c r="E204" s="84">
        <v>169.65183748000001</v>
      </c>
      <c r="F204" s="84">
        <v>169.65183748000001</v>
      </c>
    </row>
    <row r="205" spans="1:6" ht="12.75" customHeight="1" x14ac:dyDescent="0.2">
      <c r="A205" s="83" t="s">
        <v>155</v>
      </c>
      <c r="B205" s="83">
        <v>23</v>
      </c>
      <c r="C205" s="84">
        <v>1011.06131783</v>
      </c>
      <c r="D205" s="84">
        <v>993.70966053999996</v>
      </c>
      <c r="E205" s="84">
        <v>172.36745655000001</v>
      </c>
      <c r="F205" s="84">
        <v>172.36745655000001</v>
      </c>
    </row>
    <row r="206" spans="1:6" ht="12.75" customHeight="1" x14ac:dyDescent="0.2">
      <c r="A206" s="83" t="s">
        <v>155</v>
      </c>
      <c r="B206" s="83">
        <v>24</v>
      </c>
      <c r="C206" s="84">
        <v>1065.39629511</v>
      </c>
      <c r="D206" s="84">
        <v>1047.58546413</v>
      </c>
      <c r="E206" s="84">
        <v>181.71267639000001</v>
      </c>
      <c r="F206" s="84">
        <v>181.71267639000001</v>
      </c>
    </row>
    <row r="207" spans="1:6" ht="12.75" customHeight="1" x14ac:dyDescent="0.2">
      <c r="A207" s="83" t="s">
        <v>156</v>
      </c>
      <c r="B207" s="83">
        <v>1</v>
      </c>
      <c r="C207" s="84">
        <v>1102.9088278500001</v>
      </c>
      <c r="D207" s="84">
        <v>1083.05389717</v>
      </c>
      <c r="E207" s="84">
        <v>187.86498005999999</v>
      </c>
      <c r="F207" s="84">
        <v>187.86498005999999</v>
      </c>
    </row>
    <row r="208" spans="1:6" ht="12.75" customHeight="1" x14ac:dyDescent="0.2">
      <c r="A208" s="83" t="s">
        <v>156</v>
      </c>
      <c r="B208" s="83">
        <v>2</v>
      </c>
      <c r="C208" s="84">
        <v>1181.0653635900001</v>
      </c>
      <c r="D208" s="84">
        <v>1160.4821476499999</v>
      </c>
      <c r="E208" s="84">
        <v>201.29557364999999</v>
      </c>
      <c r="F208" s="84">
        <v>201.29557364999999</v>
      </c>
    </row>
    <row r="209" spans="1:6" ht="12.75" customHeight="1" x14ac:dyDescent="0.2">
      <c r="A209" s="83" t="s">
        <v>156</v>
      </c>
      <c r="B209" s="83">
        <v>3</v>
      </c>
      <c r="C209" s="84">
        <v>1161.80380911</v>
      </c>
      <c r="D209" s="84">
        <v>1142.7271015599999</v>
      </c>
      <c r="E209" s="84">
        <v>198.21580875000001</v>
      </c>
      <c r="F209" s="84">
        <v>198.21580875000001</v>
      </c>
    </row>
    <row r="210" spans="1:6" ht="12.75" customHeight="1" x14ac:dyDescent="0.2">
      <c r="A210" s="83" t="s">
        <v>156</v>
      </c>
      <c r="B210" s="83">
        <v>4</v>
      </c>
      <c r="C210" s="84">
        <v>1156.42857471</v>
      </c>
      <c r="D210" s="84">
        <v>1136.65267417</v>
      </c>
      <c r="E210" s="84">
        <v>197.16214726000001</v>
      </c>
      <c r="F210" s="84">
        <v>197.16214726000001</v>
      </c>
    </row>
    <row r="211" spans="1:6" ht="12.75" customHeight="1" x14ac:dyDescent="0.2">
      <c r="A211" s="83" t="s">
        <v>156</v>
      </c>
      <c r="B211" s="83">
        <v>5</v>
      </c>
      <c r="C211" s="84">
        <v>1152.35155087</v>
      </c>
      <c r="D211" s="84">
        <v>1136.3557747100001</v>
      </c>
      <c r="E211" s="84">
        <v>197.11064751000001</v>
      </c>
      <c r="F211" s="84">
        <v>197.11064751000001</v>
      </c>
    </row>
    <row r="212" spans="1:6" ht="12.75" customHeight="1" x14ac:dyDescent="0.2">
      <c r="A212" s="83" t="s">
        <v>156</v>
      </c>
      <c r="B212" s="83">
        <v>6</v>
      </c>
      <c r="C212" s="84">
        <v>1162.4497283200001</v>
      </c>
      <c r="D212" s="84">
        <v>1150.71275128</v>
      </c>
      <c r="E212" s="84">
        <v>199.60098812999999</v>
      </c>
      <c r="F212" s="84">
        <v>199.60098812999999</v>
      </c>
    </row>
    <row r="213" spans="1:6" ht="12.75" customHeight="1" x14ac:dyDescent="0.2">
      <c r="A213" s="83" t="s">
        <v>156</v>
      </c>
      <c r="B213" s="83">
        <v>7</v>
      </c>
      <c r="C213" s="84">
        <v>1145.84729107</v>
      </c>
      <c r="D213" s="84">
        <v>1134.85368406</v>
      </c>
      <c r="E213" s="84">
        <v>196.85009701000001</v>
      </c>
      <c r="F213" s="84">
        <v>196.85009701000001</v>
      </c>
    </row>
    <row r="214" spans="1:6" ht="12.75" customHeight="1" x14ac:dyDescent="0.2">
      <c r="A214" s="83" t="s">
        <v>156</v>
      </c>
      <c r="B214" s="83">
        <v>8</v>
      </c>
      <c r="C214" s="84">
        <v>1084.1649221099999</v>
      </c>
      <c r="D214" s="84">
        <v>1081.6395536299999</v>
      </c>
      <c r="E214" s="84">
        <v>187.61965004999999</v>
      </c>
      <c r="F214" s="84">
        <v>187.61965004999999</v>
      </c>
    </row>
    <row r="215" spans="1:6" ht="12.75" customHeight="1" x14ac:dyDescent="0.2">
      <c r="A215" s="83" t="s">
        <v>156</v>
      </c>
      <c r="B215" s="83">
        <v>9</v>
      </c>
      <c r="C215" s="84">
        <v>1085.0405187199999</v>
      </c>
      <c r="D215" s="84">
        <v>1076.4780909799999</v>
      </c>
      <c r="E215" s="84">
        <v>186.72435012</v>
      </c>
      <c r="F215" s="84">
        <v>186.72435012</v>
      </c>
    </row>
    <row r="216" spans="1:6" ht="12.75" customHeight="1" x14ac:dyDescent="0.2">
      <c r="A216" s="83" t="s">
        <v>156</v>
      </c>
      <c r="B216" s="83">
        <v>10</v>
      </c>
      <c r="C216" s="84">
        <v>1063.4250527900001</v>
      </c>
      <c r="D216" s="84">
        <v>1055.0840492899999</v>
      </c>
      <c r="E216" s="84">
        <v>183.01337025000001</v>
      </c>
      <c r="F216" s="84">
        <v>183.01337025000001</v>
      </c>
    </row>
    <row r="217" spans="1:6" ht="12.75" customHeight="1" x14ac:dyDescent="0.2">
      <c r="A217" s="83" t="s">
        <v>156</v>
      </c>
      <c r="B217" s="83">
        <v>11</v>
      </c>
      <c r="C217" s="84">
        <v>1068.0777486100001</v>
      </c>
      <c r="D217" s="84">
        <v>1059.7042771500001</v>
      </c>
      <c r="E217" s="84">
        <v>183.81478835999999</v>
      </c>
      <c r="F217" s="84">
        <v>183.81478835999999</v>
      </c>
    </row>
    <row r="218" spans="1:6" ht="12.75" customHeight="1" x14ac:dyDescent="0.2">
      <c r="A218" s="83" t="s">
        <v>156</v>
      </c>
      <c r="B218" s="83">
        <v>12</v>
      </c>
      <c r="C218" s="84">
        <v>1077.4306049300001</v>
      </c>
      <c r="D218" s="84">
        <v>1068.86459223</v>
      </c>
      <c r="E218" s="84">
        <v>185.40372352</v>
      </c>
      <c r="F218" s="84">
        <v>185.40372352</v>
      </c>
    </row>
    <row r="219" spans="1:6" ht="12.75" customHeight="1" x14ac:dyDescent="0.2">
      <c r="A219" s="83" t="s">
        <v>156</v>
      </c>
      <c r="B219" s="83">
        <v>13</v>
      </c>
      <c r="C219" s="84">
        <v>1098.9106280999999</v>
      </c>
      <c r="D219" s="84">
        <v>1090.29325055</v>
      </c>
      <c r="E219" s="84">
        <v>189.12070793999999</v>
      </c>
      <c r="F219" s="84">
        <v>189.12070793999999</v>
      </c>
    </row>
    <row r="220" spans="1:6" ht="12.75" customHeight="1" x14ac:dyDescent="0.2">
      <c r="A220" s="83" t="s">
        <v>156</v>
      </c>
      <c r="B220" s="83">
        <v>14</v>
      </c>
      <c r="C220" s="84">
        <v>1104.9255602999999</v>
      </c>
      <c r="D220" s="84">
        <v>1095.8865099899999</v>
      </c>
      <c r="E220" s="84">
        <v>190.09090671999999</v>
      </c>
      <c r="F220" s="84">
        <v>190.09090671999999</v>
      </c>
    </row>
    <row r="221" spans="1:6" ht="12.75" customHeight="1" x14ac:dyDescent="0.2">
      <c r="A221" s="83" t="s">
        <v>156</v>
      </c>
      <c r="B221" s="83">
        <v>15</v>
      </c>
      <c r="C221" s="84">
        <v>1102.6569169300001</v>
      </c>
      <c r="D221" s="84">
        <v>1098.62371439</v>
      </c>
      <c r="E221" s="84">
        <v>190.56569829</v>
      </c>
      <c r="F221" s="84">
        <v>190.56569829</v>
      </c>
    </row>
    <row r="222" spans="1:6" ht="12.75" customHeight="1" x14ac:dyDescent="0.2">
      <c r="A222" s="83" t="s">
        <v>156</v>
      </c>
      <c r="B222" s="83">
        <v>16</v>
      </c>
      <c r="C222" s="84">
        <v>1131.57570214</v>
      </c>
      <c r="D222" s="84">
        <v>1123.3756148699999</v>
      </c>
      <c r="E222" s="84">
        <v>194.85912754</v>
      </c>
      <c r="F222" s="84">
        <v>194.85912754</v>
      </c>
    </row>
    <row r="223" spans="1:6" ht="12.75" customHeight="1" x14ac:dyDescent="0.2">
      <c r="A223" s="83" t="s">
        <v>156</v>
      </c>
      <c r="B223" s="83">
        <v>17</v>
      </c>
      <c r="C223" s="84">
        <v>1121.20470054</v>
      </c>
      <c r="D223" s="84">
        <v>1112.23715113</v>
      </c>
      <c r="E223" s="84">
        <v>192.92706555000001</v>
      </c>
      <c r="F223" s="84">
        <v>192.92706555000001</v>
      </c>
    </row>
    <row r="224" spans="1:6" ht="12.75" customHeight="1" x14ac:dyDescent="0.2">
      <c r="A224" s="83" t="s">
        <v>156</v>
      </c>
      <c r="B224" s="83">
        <v>18</v>
      </c>
      <c r="C224" s="84">
        <v>1105.7520361500001</v>
      </c>
      <c r="D224" s="84">
        <v>1095.62429127</v>
      </c>
      <c r="E224" s="84">
        <v>190.04542264</v>
      </c>
      <c r="F224" s="84">
        <v>190.04542264</v>
      </c>
    </row>
    <row r="225" spans="1:6" ht="12.75" customHeight="1" x14ac:dyDescent="0.2">
      <c r="A225" s="83" t="s">
        <v>156</v>
      </c>
      <c r="B225" s="83">
        <v>19</v>
      </c>
      <c r="C225" s="84">
        <v>1081.3700091000001</v>
      </c>
      <c r="D225" s="84">
        <v>1071.4547870199999</v>
      </c>
      <c r="E225" s="84">
        <v>185.853015</v>
      </c>
      <c r="F225" s="84">
        <v>185.853015</v>
      </c>
    </row>
    <row r="226" spans="1:6" ht="12.75" customHeight="1" x14ac:dyDescent="0.2">
      <c r="A226" s="83" t="s">
        <v>156</v>
      </c>
      <c r="B226" s="83">
        <v>20</v>
      </c>
      <c r="C226" s="84">
        <v>1006.0341354</v>
      </c>
      <c r="D226" s="84">
        <v>996.92322454999999</v>
      </c>
      <c r="E226" s="84">
        <v>172.92487677</v>
      </c>
      <c r="F226" s="84">
        <v>172.92487677</v>
      </c>
    </row>
    <row r="227" spans="1:6" ht="12.75" customHeight="1" x14ac:dyDescent="0.2">
      <c r="A227" s="83" t="s">
        <v>156</v>
      </c>
      <c r="B227" s="83">
        <v>21</v>
      </c>
      <c r="C227" s="84">
        <v>1000.96617796</v>
      </c>
      <c r="D227" s="84">
        <v>993.14239454000005</v>
      </c>
      <c r="E227" s="84">
        <v>172.2690594</v>
      </c>
      <c r="F227" s="84">
        <v>172.2690594</v>
      </c>
    </row>
    <row r="228" spans="1:6" ht="12.75" customHeight="1" x14ac:dyDescent="0.2">
      <c r="A228" s="83" t="s">
        <v>156</v>
      </c>
      <c r="B228" s="83">
        <v>22</v>
      </c>
      <c r="C228" s="84">
        <v>1023.77710647</v>
      </c>
      <c r="D228" s="84">
        <v>1014.4413418300001</v>
      </c>
      <c r="E228" s="84">
        <v>175.96354434</v>
      </c>
      <c r="F228" s="84">
        <v>175.96354434</v>
      </c>
    </row>
    <row r="229" spans="1:6" ht="12.75" customHeight="1" x14ac:dyDescent="0.2">
      <c r="A229" s="83" t="s">
        <v>156</v>
      </c>
      <c r="B229" s="83">
        <v>23</v>
      </c>
      <c r="C229" s="84">
        <v>1043.2835526700001</v>
      </c>
      <c r="D229" s="84">
        <v>1033.62637743</v>
      </c>
      <c r="E229" s="84">
        <v>179.29135317000001</v>
      </c>
      <c r="F229" s="84">
        <v>179.29135317000001</v>
      </c>
    </row>
    <row r="230" spans="1:6" ht="12.75" customHeight="1" x14ac:dyDescent="0.2">
      <c r="A230" s="83" t="s">
        <v>156</v>
      </c>
      <c r="B230" s="83">
        <v>24</v>
      </c>
      <c r="C230" s="84">
        <v>1077.5924467299999</v>
      </c>
      <c r="D230" s="84">
        <v>1077.2998544</v>
      </c>
      <c r="E230" s="84">
        <v>186.86689203</v>
      </c>
      <c r="F230" s="84">
        <v>186.86689203</v>
      </c>
    </row>
    <row r="231" spans="1:6" ht="12.75" customHeight="1" x14ac:dyDescent="0.2">
      <c r="A231" s="83" t="s">
        <v>157</v>
      </c>
      <c r="B231" s="83">
        <v>1</v>
      </c>
      <c r="C231" s="84">
        <v>1052.9447799500001</v>
      </c>
      <c r="D231" s="84">
        <v>1052.9026065400001</v>
      </c>
      <c r="E231" s="84">
        <v>182.63498031</v>
      </c>
      <c r="F231" s="84">
        <v>182.63498031</v>
      </c>
    </row>
    <row r="232" spans="1:6" ht="12.75" customHeight="1" x14ac:dyDescent="0.2">
      <c r="A232" s="83" t="s">
        <v>157</v>
      </c>
      <c r="B232" s="83">
        <v>2</v>
      </c>
      <c r="C232" s="84">
        <v>1096.1730447699999</v>
      </c>
      <c r="D232" s="84">
        <v>1096.11018782</v>
      </c>
      <c r="E232" s="84">
        <v>190.12970555999999</v>
      </c>
      <c r="F232" s="84">
        <v>190.12970555999999</v>
      </c>
    </row>
    <row r="233" spans="1:6" ht="12.75" customHeight="1" x14ac:dyDescent="0.2">
      <c r="A233" s="83" t="s">
        <v>157</v>
      </c>
      <c r="B233" s="83">
        <v>3</v>
      </c>
      <c r="C233" s="84">
        <v>1144.83468371</v>
      </c>
      <c r="D233" s="84">
        <v>1135.5079737900001</v>
      </c>
      <c r="E233" s="84">
        <v>196.96358917000001</v>
      </c>
      <c r="F233" s="84">
        <v>196.96358917000001</v>
      </c>
    </row>
    <row r="234" spans="1:6" ht="12.75" customHeight="1" x14ac:dyDescent="0.2">
      <c r="A234" s="83" t="s">
        <v>157</v>
      </c>
      <c r="B234" s="83">
        <v>4</v>
      </c>
      <c r="C234" s="84">
        <v>1140.9784192</v>
      </c>
      <c r="D234" s="84">
        <v>1135.1233263300001</v>
      </c>
      <c r="E234" s="84">
        <v>196.89686877</v>
      </c>
      <c r="F234" s="84">
        <v>196.89686877</v>
      </c>
    </row>
    <row r="235" spans="1:6" ht="12.75" customHeight="1" x14ac:dyDescent="0.2">
      <c r="A235" s="83" t="s">
        <v>157</v>
      </c>
      <c r="B235" s="83">
        <v>5</v>
      </c>
      <c r="C235" s="84">
        <v>1139.03753925</v>
      </c>
      <c r="D235" s="84">
        <v>1134.7257191399999</v>
      </c>
      <c r="E235" s="84">
        <v>196.8279004</v>
      </c>
      <c r="F235" s="84">
        <v>196.8279004</v>
      </c>
    </row>
    <row r="236" spans="1:6" ht="12.75" customHeight="1" x14ac:dyDescent="0.2">
      <c r="A236" s="83" t="s">
        <v>157</v>
      </c>
      <c r="B236" s="83">
        <v>6</v>
      </c>
      <c r="C236" s="84">
        <v>1141.88850634</v>
      </c>
      <c r="D236" s="84">
        <v>1139.2658385300001</v>
      </c>
      <c r="E236" s="84">
        <v>197.61542301</v>
      </c>
      <c r="F236" s="84">
        <v>197.61542301</v>
      </c>
    </row>
    <row r="237" spans="1:6" ht="12.75" customHeight="1" x14ac:dyDescent="0.2">
      <c r="A237" s="83" t="s">
        <v>157</v>
      </c>
      <c r="B237" s="83">
        <v>7</v>
      </c>
      <c r="C237" s="84">
        <v>1128.71286177</v>
      </c>
      <c r="D237" s="84">
        <v>1122.88289332</v>
      </c>
      <c r="E237" s="84">
        <v>194.77366076999999</v>
      </c>
      <c r="F237" s="84">
        <v>194.77366076999999</v>
      </c>
    </row>
    <row r="238" spans="1:6" ht="12.75" customHeight="1" x14ac:dyDescent="0.2">
      <c r="A238" s="83" t="s">
        <v>157</v>
      </c>
      <c r="B238" s="83">
        <v>8</v>
      </c>
      <c r="C238" s="84">
        <v>1045.6590688199999</v>
      </c>
      <c r="D238" s="84">
        <v>1044.05714319</v>
      </c>
      <c r="E238" s="84">
        <v>181.10065888</v>
      </c>
      <c r="F238" s="84">
        <v>181.10065888</v>
      </c>
    </row>
    <row r="239" spans="1:6" ht="12.75" customHeight="1" x14ac:dyDescent="0.2">
      <c r="A239" s="83" t="s">
        <v>157</v>
      </c>
      <c r="B239" s="83">
        <v>9</v>
      </c>
      <c r="C239" s="84">
        <v>1058.20831297</v>
      </c>
      <c r="D239" s="84">
        <v>1051.6157820799999</v>
      </c>
      <c r="E239" s="84">
        <v>182.41176958</v>
      </c>
      <c r="F239" s="84">
        <v>182.41176958</v>
      </c>
    </row>
    <row r="240" spans="1:6" ht="12.75" customHeight="1" x14ac:dyDescent="0.2">
      <c r="A240" s="83" t="s">
        <v>157</v>
      </c>
      <c r="B240" s="83">
        <v>10</v>
      </c>
      <c r="C240" s="84">
        <v>1054.8541164200001</v>
      </c>
      <c r="D240" s="84">
        <v>1052.6435687600001</v>
      </c>
      <c r="E240" s="84">
        <v>182.59004798000001</v>
      </c>
      <c r="F240" s="84">
        <v>182.59004798000001</v>
      </c>
    </row>
    <row r="241" spans="1:6" ht="12.75" customHeight="1" x14ac:dyDescent="0.2">
      <c r="A241" s="83" t="s">
        <v>157</v>
      </c>
      <c r="B241" s="83">
        <v>11</v>
      </c>
      <c r="C241" s="84">
        <v>1061.3379174199999</v>
      </c>
      <c r="D241" s="84">
        <v>1057.0549905</v>
      </c>
      <c r="E241" s="84">
        <v>183.35524688999999</v>
      </c>
      <c r="F241" s="84">
        <v>183.35524688999999</v>
      </c>
    </row>
    <row r="242" spans="1:6" ht="12.75" customHeight="1" x14ac:dyDescent="0.2">
      <c r="A242" s="83" t="s">
        <v>157</v>
      </c>
      <c r="B242" s="83">
        <v>12</v>
      </c>
      <c r="C242" s="84">
        <v>1049.16982392</v>
      </c>
      <c r="D242" s="84">
        <v>1048.3514264</v>
      </c>
      <c r="E242" s="84">
        <v>181.84553911</v>
      </c>
      <c r="F242" s="84">
        <v>181.84553911</v>
      </c>
    </row>
    <row r="243" spans="1:6" ht="12.75" customHeight="1" x14ac:dyDescent="0.2">
      <c r="A243" s="83" t="s">
        <v>157</v>
      </c>
      <c r="B243" s="83">
        <v>13</v>
      </c>
      <c r="C243" s="84">
        <v>1072.0396812700001</v>
      </c>
      <c r="D243" s="84">
        <v>1071.69443376</v>
      </c>
      <c r="E243" s="84">
        <v>185.89458378</v>
      </c>
      <c r="F243" s="84">
        <v>185.89458378</v>
      </c>
    </row>
    <row r="244" spans="1:6" ht="12.75" customHeight="1" x14ac:dyDescent="0.2">
      <c r="A244" s="83" t="s">
        <v>157</v>
      </c>
      <c r="B244" s="83">
        <v>14</v>
      </c>
      <c r="C244" s="84">
        <v>1060.6000640699999</v>
      </c>
      <c r="D244" s="84">
        <v>1051.1592552100001</v>
      </c>
      <c r="E244" s="84">
        <v>182.33258108000001</v>
      </c>
      <c r="F244" s="84">
        <v>182.33258108000001</v>
      </c>
    </row>
    <row r="245" spans="1:6" ht="12.75" customHeight="1" x14ac:dyDescent="0.2">
      <c r="A245" s="83" t="s">
        <v>157</v>
      </c>
      <c r="B245" s="83">
        <v>15</v>
      </c>
      <c r="C245" s="84">
        <v>1088.5364178100001</v>
      </c>
      <c r="D245" s="84">
        <v>1079.30452612</v>
      </c>
      <c r="E245" s="84">
        <v>187.21461952000001</v>
      </c>
      <c r="F245" s="84">
        <v>187.21461952000001</v>
      </c>
    </row>
    <row r="246" spans="1:6" ht="12.75" customHeight="1" x14ac:dyDescent="0.2">
      <c r="A246" s="83" t="s">
        <v>157</v>
      </c>
      <c r="B246" s="83">
        <v>16</v>
      </c>
      <c r="C246" s="84">
        <v>1116.38747324</v>
      </c>
      <c r="D246" s="84">
        <v>1107.20742799</v>
      </c>
      <c r="E246" s="84">
        <v>192.05461697000001</v>
      </c>
      <c r="F246" s="84">
        <v>192.05461697000001</v>
      </c>
    </row>
    <row r="247" spans="1:6" ht="12.75" customHeight="1" x14ac:dyDescent="0.2">
      <c r="A247" s="83" t="s">
        <v>157</v>
      </c>
      <c r="B247" s="83">
        <v>17</v>
      </c>
      <c r="C247" s="84">
        <v>1098.68557455</v>
      </c>
      <c r="D247" s="84">
        <v>1088.55078613</v>
      </c>
      <c r="E247" s="84">
        <v>188.81846256</v>
      </c>
      <c r="F247" s="84">
        <v>188.81846256</v>
      </c>
    </row>
    <row r="248" spans="1:6" ht="12.75" customHeight="1" x14ac:dyDescent="0.2">
      <c r="A248" s="83" t="s">
        <v>157</v>
      </c>
      <c r="B248" s="83">
        <v>18</v>
      </c>
      <c r="C248" s="84">
        <v>1075.26667737</v>
      </c>
      <c r="D248" s="84">
        <v>1065.4922622399999</v>
      </c>
      <c r="E248" s="84">
        <v>184.81876398</v>
      </c>
      <c r="F248" s="84">
        <v>184.81876398</v>
      </c>
    </row>
    <row r="249" spans="1:6" ht="12.75" customHeight="1" x14ac:dyDescent="0.2">
      <c r="A249" s="83" t="s">
        <v>157</v>
      </c>
      <c r="B249" s="83">
        <v>19</v>
      </c>
      <c r="C249" s="84">
        <v>1062.35917324</v>
      </c>
      <c r="D249" s="84">
        <v>1062.0939087199999</v>
      </c>
      <c r="E249" s="84">
        <v>184.22929044</v>
      </c>
      <c r="F249" s="84">
        <v>184.22929044</v>
      </c>
    </row>
    <row r="250" spans="1:6" ht="12.75" customHeight="1" x14ac:dyDescent="0.2">
      <c r="A250" s="83" t="s">
        <v>157</v>
      </c>
      <c r="B250" s="83">
        <v>20</v>
      </c>
      <c r="C250" s="84">
        <v>1057.6285648400001</v>
      </c>
      <c r="D250" s="84">
        <v>1055.81985474</v>
      </c>
      <c r="E250" s="84">
        <v>183.14100200999999</v>
      </c>
      <c r="F250" s="84">
        <v>183.14100200999999</v>
      </c>
    </row>
    <row r="251" spans="1:6" ht="12.75" customHeight="1" x14ac:dyDescent="0.2">
      <c r="A251" s="83" t="s">
        <v>157</v>
      </c>
      <c r="B251" s="83">
        <v>21</v>
      </c>
      <c r="C251" s="84">
        <v>1077.0585648199999</v>
      </c>
      <c r="D251" s="84">
        <v>1068.8476307400001</v>
      </c>
      <c r="E251" s="84">
        <v>185.4007814</v>
      </c>
      <c r="F251" s="84">
        <v>185.4007814</v>
      </c>
    </row>
    <row r="252" spans="1:6" ht="12.75" customHeight="1" x14ac:dyDescent="0.2">
      <c r="A252" s="83" t="s">
        <v>157</v>
      </c>
      <c r="B252" s="83">
        <v>22</v>
      </c>
      <c r="C252" s="84">
        <v>1082.25149652</v>
      </c>
      <c r="D252" s="84">
        <v>1074.13551233</v>
      </c>
      <c r="E252" s="84">
        <v>186.31800978000001</v>
      </c>
      <c r="F252" s="84">
        <v>186.31800978000001</v>
      </c>
    </row>
    <row r="253" spans="1:6" ht="12.75" customHeight="1" x14ac:dyDescent="0.2">
      <c r="A253" s="83" t="s">
        <v>157</v>
      </c>
      <c r="B253" s="83">
        <v>23</v>
      </c>
      <c r="C253" s="84">
        <v>1064.83779022</v>
      </c>
      <c r="D253" s="84">
        <v>1056.2947012499999</v>
      </c>
      <c r="E253" s="84">
        <v>183.22336820000001</v>
      </c>
      <c r="F253" s="84">
        <v>183.22336820000001</v>
      </c>
    </row>
    <row r="254" spans="1:6" ht="12.75" customHeight="1" x14ac:dyDescent="0.2">
      <c r="A254" s="83" t="s">
        <v>157</v>
      </c>
      <c r="B254" s="83">
        <v>24</v>
      </c>
      <c r="C254" s="84">
        <v>1031.77738054</v>
      </c>
      <c r="D254" s="84">
        <v>1023.9892668799999</v>
      </c>
      <c r="E254" s="84">
        <v>177.61971376</v>
      </c>
      <c r="F254" s="84">
        <v>177.61971376</v>
      </c>
    </row>
    <row r="255" spans="1:6" ht="12.75" customHeight="1" x14ac:dyDescent="0.2">
      <c r="A255" s="83" t="s">
        <v>158</v>
      </c>
      <c r="B255" s="83">
        <v>1</v>
      </c>
      <c r="C255" s="84">
        <v>1113.8037618999999</v>
      </c>
      <c r="D255" s="84">
        <v>1105.2819444700001</v>
      </c>
      <c r="E255" s="84">
        <v>191.72062535000001</v>
      </c>
      <c r="F255" s="84">
        <v>191.72062535000001</v>
      </c>
    </row>
    <row r="256" spans="1:6" ht="12.75" customHeight="1" x14ac:dyDescent="0.2">
      <c r="A256" s="83" t="s">
        <v>158</v>
      </c>
      <c r="B256" s="83">
        <v>2</v>
      </c>
      <c r="C256" s="84">
        <v>1162.1805017700001</v>
      </c>
      <c r="D256" s="84">
        <v>1153.3191075100001</v>
      </c>
      <c r="E256" s="84">
        <v>200.05308295</v>
      </c>
      <c r="F256" s="84">
        <v>200.05308295</v>
      </c>
    </row>
    <row r="257" spans="1:6" ht="12.75" customHeight="1" x14ac:dyDescent="0.2">
      <c r="A257" s="83" t="s">
        <v>158</v>
      </c>
      <c r="B257" s="83">
        <v>3</v>
      </c>
      <c r="C257" s="84">
        <v>1173.21240627</v>
      </c>
      <c r="D257" s="84">
        <v>1164.5787712199999</v>
      </c>
      <c r="E257" s="84">
        <v>202.00616812000001</v>
      </c>
      <c r="F257" s="84">
        <v>202.00616812000001</v>
      </c>
    </row>
    <row r="258" spans="1:6" ht="12.75" customHeight="1" x14ac:dyDescent="0.2">
      <c r="A258" s="83" t="s">
        <v>158</v>
      </c>
      <c r="B258" s="83">
        <v>4</v>
      </c>
      <c r="C258" s="84">
        <v>1153.91226278</v>
      </c>
      <c r="D258" s="84">
        <v>1145.45700893</v>
      </c>
      <c r="E258" s="84">
        <v>198.68933458000001</v>
      </c>
      <c r="F258" s="84">
        <v>198.68933458000001</v>
      </c>
    </row>
    <row r="259" spans="1:6" ht="12.75" customHeight="1" x14ac:dyDescent="0.2">
      <c r="A259" s="83" t="s">
        <v>158</v>
      </c>
      <c r="B259" s="83">
        <v>5</v>
      </c>
      <c r="C259" s="84">
        <v>1136.8885622600001</v>
      </c>
      <c r="D259" s="84">
        <v>1128.46446225</v>
      </c>
      <c r="E259" s="84">
        <v>195.74183173</v>
      </c>
      <c r="F259" s="84">
        <v>195.74183173</v>
      </c>
    </row>
    <row r="260" spans="1:6" ht="12.75" customHeight="1" x14ac:dyDescent="0.2">
      <c r="A260" s="83" t="s">
        <v>158</v>
      </c>
      <c r="B260" s="83">
        <v>6</v>
      </c>
      <c r="C260" s="84">
        <v>1140.47819873</v>
      </c>
      <c r="D260" s="84">
        <v>1132.1415351400001</v>
      </c>
      <c r="E260" s="84">
        <v>196.37965154</v>
      </c>
      <c r="F260" s="84">
        <v>196.37965154</v>
      </c>
    </row>
    <row r="261" spans="1:6" ht="12.75" customHeight="1" x14ac:dyDescent="0.2">
      <c r="A261" s="83" t="s">
        <v>158</v>
      </c>
      <c r="B261" s="83">
        <v>7</v>
      </c>
      <c r="C261" s="84">
        <v>1126.5579667100001</v>
      </c>
      <c r="D261" s="84">
        <v>1118.1812327600001</v>
      </c>
      <c r="E261" s="84">
        <v>193.95811745</v>
      </c>
      <c r="F261" s="84">
        <v>193.95811745</v>
      </c>
    </row>
    <row r="262" spans="1:6" ht="12.75" customHeight="1" x14ac:dyDescent="0.2">
      <c r="A262" s="83" t="s">
        <v>158</v>
      </c>
      <c r="B262" s="83">
        <v>8</v>
      </c>
      <c r="C262" s="84">
        <v>1088.5087871000001</v>
      </c>
      <c r="D262" s="84">
        <v>1079.7930649800001</v>
      </c>
      <c r="E262" s="84">
        <v>187.29936076999999</v>
      </c>
      <c r="F262" s="84">
        <v>187.29936076999999</v>
      </c>
    </row>
    <row r="263" spans="1:6" ht="12.75" customHeight="1" x14ac:dyDescent="0.2">
      <c r="A263" s="83" t="s">
        <v>158</v>
      </c>
      <c r="B263" s="83">
        <v>9</v>
      </c>
      <c r="C263" s="84">
        <v>1036.8876576800001</v>
      </c>
      <c r="D263" s="84">
        <v>1031.15549326</v>
      </c>
      <c r="E263" s="84">
        <v>178.86275714000001</v>
      </c>
      <c r="F263" s="84">
        <v>178.86275714000001</v>
      </c>
    </row>
    <row r="264" spans="1:6" ht="12.75" customHeight="1" x14ac:dyDescent="0.2">
      <c r="A264" s="83" t="s">
        <v>158</v>
      </c>
      <c r="B264" s="83">
        <v>10</v>
      </c>
      <c r="C264" s="84">
        <v>969.41624983999998</v>
      </c>
      <c r="D264" s="84">
        <v>965.04131481000002</v>
      </c>
      <c r="E264" s="84">
        <v>167.39468629999999</v>
      </c>
      <c r="F264" s="84">
        <v>167.39468629999999</v>
      </c>
    </row>
    <row r="265" spans="1:6" ht="12.75" customHeight="1" x14ac:dyDescent="0.2">
      <c r="A265" s="83" t="s">
        <v>158</v>
      </c>
      <c r="B265" s="83">
        <v>11</v>
      </c>
      <c r="C265" s="84">
        <v>984.89915665000001</v>
      </c>
      <c r="D265" s="84">
        <v>974.97175374999995</v>
      </c>
      <c r="E265" s="84">
        <v>169.11720604000001</v>
      </c>
      <c r="F265" s="84">
        <v>169.11720604000001</v>
      </c>
    </row>
    <row r="266" spans="1:6" ht="12.75" customHeight="1" x14ac:dyDescent="0.2">
      <c r="A266" s="83" t="s">
        <v>158</v>
      </c>
      <c r="B266" s="83">
        <v>12</v>
      </c>
      <c r="C266" s="84">
        <v>1005.43641078</v>
      </c>
      <c r="D266" s="84">
        <v>995.88630335000005</v>
      </c>
      <c r="E266" s="84">
        <v>172.7450139</v>
      </c>
      <c r="F266" s="84">
        <v>172.7450139</v>
      </c>
    </row>
    <row r="267" spans="1:6" ht="12.75" customHeight="1" x14ac:dyDescent="0.2">
      <c r="A267" s="83" t="s">
        <v>158</v>
      </c>
      <c r="B267" s="83">
        <v>13</v>
      </c>
      <c r="C267" s="84">
        <v>1052.77406905</v>
      </c>
      <c r="D267" s="84">
        <v>1047.3816961099999</v>
      </c>
      <c r="E267" s="84">
        <v>181.67733107999999</v>
      </c>
      <c r="F267" s="84">
        <v>181.67733107999999</v>
      </c>
    </row>
    <row r="268" spans="1:6" ht="12.75" customHeight="1" x14ac:dyDescent="0.2">
      <c r="A268" s="83" t="s">
        <v>158</v>
      </c>
      <c r="B268" s="83">
        <v>14</v>
      </c>
      <c r="C268" s="84">
        <v>1082.2565862599999</v>
      </c>
      <c r="D268" s="84">
        <v>1075.7637725699999</v>
      </c>
      <c r="E268" s="84">
        <v>186.60044547000001</v>
      </c>
      <c r="F268" s="84">
        <v>186.60044547000001</v>
      </c>
    </row>
    <row r="269" spans="1:6" ht="12.75" customHeight="1" x14ac:dyDescent="0.2">
      <c r="A269" s="83" t="s">
        <v>158</v>
      </c>
      <c r="B269" s="83">
        <v>15</v>
      </c>
      <c r="C269" s="84">
        <v>1133.6204816500001</v>
      </c>
      <c r="D269" s="84">
        <v>1128.69523312</v>
      </c>
      <c r="E269" s="84">
        <v>195.78186092000001</v>
      </c>
      <c r="F269" s="84">
        <v>195.78186092000001</v>
      </c>
    </row>
    <row r="270" spans="1:6" ht="12.75" customHeight="1" x14ac:dyDescent="0.2">
      <c r="A270" s="83" t="s">
        <v>158</v>
      </c>
      <c r="B270" s="83">
        <v>16</v>
      </c>
      <c r="C270" s="84">
        <v>1153.33629122</v>
      </c>
      <c r="D270" s="84">
        <v>1144.29964795</v>
      </c>
      <c r="E270" s="84">
        <v>198.48858039999999</v>
      </c>
      <c r="F270" s="84">
        <v>198.48858039999999</v>
      </c>
    </row>
    <row r="271" spans="1:6" ht="12.75" customHeight="1" x14ac:dyDescent="0.2">
      <c r="A271" s="83" t="s">
        <v>158</v>
      </c>
      <c r="B271" s="83">
        <v>17</v>
      </c>
      <c r="C271" s="84">
        <v>1134.45277934</v>
      </c>
      <c r="D271" s="84">
        <v>1130.41400924</v>
      </c>
      <c r="E271" s="84">
        <v>196.07999735999999</v>
      </c>
      <c r="F271" s="84">
        <v>196.07999735999999</v>
      </c>
    </row>
    <row r="272" spans="1:6" ht="12.75" customHeight="1" x14ac:dyDescent="0.2">
      <c r="A272" s="83" t="s">
        <v>158</v>
      </c>
      <c r="B272" s="83">
        <v>18</v>
      </c>
      <c r="C272" s="84">
        <v>1082.1974582600001</v>
      </c>
      <c r="D272" s="84">
        <v>1075.7272399200001</v>
      </c>
      <c r="E272" s="84">
        <v>186.59410857</v>
      </c>
      <c r="F272" s="84">
        <v>186.59410857</v>
      </c>
    </row>
    <row r="273" spans="1:6" ht="12.75" customHeight="1" x14ac:dyDescent="0.2">
      <c r="A273" s="83" t="s">
        <v>158</v>
      </c>
      <c r="B273" s="83">
        <v>19</v>
      </c>
      <c r="C273" s="84">
        <v>968.61303938000003</v>
      </c>
      <c r="D273" s="84">
        <v>960.71871510999995</v>
      </c>
      <c r="E273" s="84">
        <v>166.64489434000001</v>
      </c>
      <c r="F273" s="84">
        <v>166.64489434000001</v>
      </c>
    </row>
    <row r="274" spans="1:6" ht="12.75" customHeight="1" x14ac:dyDescent="0.2">
      <c r="A274" s="83" t="s">
        <v>158</v>
      </c>
      <c r="B274" s="83">
        <v>20</v>
      </c>
      <c r="C274" s="84">
        <v>888.54646514000001</v>
      </c>
      <c r="D274" s="84">
        <v>884.36358445999997</v>
      </c>
      <c r="E274" s="84">
        <v>153.40044257</v>
      </c>
      <c r="F274" s="84">
        <v>153.40044257</v>
      </c>
    </row>
    <row r="275" spans="1:6" ht="12.75" customHeight="1" x14ac:dyDescent="0.2">
      <c r="A275" s="83" t="s">
        <v>158</v>
      </c>
      <c r="B275" s="83">
        <v>21</v>
      </c>
      <c r="C275" s="84">
        <v>882.03328165999994</v>
      </c>
      <c r="D275" s="84">
        <v>879.65352541000004</v>
      </c>
      <c r="E275" s="84">
        <v>152.58344246999999</v>
      </c>
      <c r="F275" s="84">
        <v>152.58344246999999</v>
      </c>
    </row>
    <row r="276" spans="1:6" ht="12.75" customHeight="1" x14ac:dyDescent="0.2">
      <c r="A276" s="83" t="s">
        <v>158</v>
      </c>
      <c r="B276" s="83">
        <v>22</v>
      </c>
      <c r="C276" s="84">
        <v>902.80668132000005</v>
      </c>
      <c r="D276" s="84">
        <v>894.22252897999999</v>
      </c>
      <c r="E276" s="84">
        <v>155.11056099000001</v>
      </c>
      <c r="F276" s="84">
        <v>155.11056099000001</v>
      </c>
    </row>
    <row r="277" spans="1:6" ht="12.75" customHeight="1" x14ac:dyDescent="0.2">
      <c r="A277" s="83" t="s">
        <v>158</v>
      </c>
      <c r="B277" s="83">
        <v>23</v>
      </c>
      <c r="C277" s="84">
        <v>907.80214970999998</v>
      </c>
      <c r="D277" s="84">
        <v>899.17250268999999</v>
      </c>
      <c r="E277" s="84">
        <v>155.96917635</v>
      </c>
      <c r="F277" s="84">
        <v>155.96917635</v>
      </c>
    </row>
    <row r="278" spans="1:6" ht="12.75" customHeight="1" x14ac:dyDescent="0.2">
      <c r="A278" s="83" t="s">
        <v>158</v>
      </c>
      <c r="B278" s="83">
        <v>24</v>
      </c>
      <c r="C278" s="84">
        <v>953.67344992000005</v>
      </c>
      <c r="D278" s="84">
        <v>946.41506905000006</v>
      </c>
      <c r="E278" s="84">
        <v>164.16380434999999</v>
      </c>
      <c r="F278" s="84">
        <v>164.16380434999999</v>
      </c>
    </row>
    <row r="279" spans="1:6" ht="12.75" customHeight="1" x14ac:dyDescent="0.2">
      <c r="A279" s="83" t="s">
        <v>159</v>
      </c>
      <c r="B279" s="83">
        <v>1</v>
      </c>
      <c r="C279" s="84">
        <v>1037.76491721</v>
      </c>
      <c r="D279" s="84">
        <v>1036.7907014299999</v>
      </c>
      <c r="E279" s="84">
        <v>179.84023228999999</v>
      </c>
      <c r="F279" s="84">
        <v>179.84023228999999</v>
      </c>
    </row>
    <row r="280" spans="1:6" ht="12.75" customHeight="1" x14ac:dyDescent="0.2">
      <c r="A280" s="83" t="s">
        <v>159</v>
      </c>
      <c r="B280" s="83">
        <v>2</v>
      </c>
      <c r="C280" s="84">
        <v>1163.2174652199999</v>
      </c>
      <c r="D280" s="84">
        <v>1154.3831975000001</v>
      </c>
      <c r="E280" s="84">
        <v>200.23765847999999</v>
      </c>
      <c r="F280" s="84">
        <v>200.23765847999999</v>
      </c>
    </row>
    <row r="281" spans="1:6" ht="12.75" customHeight="1" x14ac:dyDescent="0.2">
      <c r="A281" s="83" t="s">
        <v>159</v>
      </c>
      <c r="B281" s="83">
        <v>3</v>
      </c>
      <c r="C281" s="84">
        <v>1245.11560887</v>
      </c>
      <c r="D281" s="84">
        <v>1235.8652329399999</v>
      </c>
      <c r="E281" s="84">
        <v>214.37141581</v>
      </c>
      <c r="F281" s="84">
        <v>214.37141581</v>
      </c>
    </row>
    <row r="282" spans="1:6" ht="12.75" customHeight="1" x14ac:dyDescent="0.2">
      <c r="A282" s="83" t="s">
        <v>159</v>
      </c>
      <c r="B282" s="83">
        <v>4</v>
      </c>
      <c r="C282" s="84">
        <v>1269.3647081900001</v>
      </c>
      <c r="D282" s="84">
        <v>1259.8707707399999</v>
      </c>
      <c r="E282" s="84">
        <v>218.53538207</v>
      </c>
      <c r="F282" s="84">
        <v>218.53538207</v>
      </c>
    </row>
    <row r="283" spans="1:6" ht="12.75" customHeight="1" x14ac:dyDescent="0.2">
      <c r="A283" s="83" t="s">
        <v>159</v>
      </c>
      <c r="B283" s="83">
        <v>5</v>
      </c>
      <c r="C283" s="84">
        <v>1287.3750598700001</v>
      </c>
      <c r="D283" s="84">
        <v>1277.4904173699999</v>
      </c>
      <c r="E283" s="84">
        <v>221.59166078000001</v>
      </c>
      <c r="F283" s="84">
        <v>221.59166078000001</v>
      </c>
    </row>
    <row r="284" spans="1:6" ht="12.75" customHeight="1" x14ac:dyDescent="0.2">
      <c r="A284" s="83" t="s">
        <v>159</v>
      </c>
      <c r="B284" s="83">
        <v>6</v>
      </c>
      <c r="C284" s="84">
        <v>1283.88346628</v>
      </c>
      <c r="D284" s="84">
        <v>1273.5545516100001</v>
      </c>
      <c r="E284" s="84">
        <v>220.90895112999999</v>
      </c>
      <c r="F284" s="84">
        <v>220.90895112999999</v>
      </c>
    </row>
    <row r="285" spans="1:6" ht="12.75" customHeight="1" x14ac:dyDescent="0.2">
      <c r="A285" s="83" t="s">
        <v>159</v>
      </c>
      <c r="B285" s="83">
        <v>7</v>
      </c>
      <c r="C285" s="84">
        <v>1264.6204964900001</v>
      </c>
      <c r="D285" s="84">
        <v>1254.6662100999999</v>
      </c>
      <c r="E285" s="84">
        <v>217.63260642</v>
      </c>
      <c r="F285" s="84">
        <v>217.63260642</v>
      </c>
    </row>
    <row r="286" spans="1:6" ht="12.75" customHeight="1" x14ac:dyDescent="0.2">
      <c r="A286" s="83" t="s">
        <v>159</v>
      </c>
      <c r="B286" s="83">
        <v>8</v>
      </c>
      <c r="C286" s="84">
        <v>1187.25856673</v>
      </c>
      <c r="D286" s="84">
        <v>1178.2391608299999</v>
      </c>
      <c r="E286" s="84">
        <v>204.37567976</v>
      </c>
      <c r="F286" s="84">
        <v>204.37567976</v>
      </c>
    </row>
    <row r="287" spans="1:6" ht="12.75" customHeight="1" x14ac:dyDescent="0.2">
      <c r="A287" s="83" t="s">
        <v>159</v>
      </c>
      <c r="B287" s="83">
        <v>9</v>
      </c>
      <c r="C287" s="84">
        <v>1117.3049610200001</v>
      </c>
      <c r="D287" s="84">
        <v>1109.22533163</v>
      </c>
      <c r="E287" s="84">
        <v>192.40463965000001</v>
      </c>
      <c r="F287" s="84">
        <v>192.40463965000001</v>
      </c>
    </row>
    <row r="288" spans="1:6" ht="12.75" customHeight="1" x14ac:dyDescent="0.2">
      <c r="A288" s="83" t="s">
        <v>159</v>
      </c>
      <c r="B288" s="83">
        <v>10</v>
      </c>
      <c r="C288" s="84">
        <v>1041.98654233</v>
      </c>
      <c r="D288" s="84">
        <v>1034.39079001</v>
      </c>
      <c r="E288" s="84">
        <v>179.42394709000001</v>
      </c>
      <c r="F288" s="84">
        <v>179.42394709000001</v>
      </c>
    </row>
    <row r="289" spans="1:6" ht="12.75" customHeight="1" x14ac:dyDescent="0.2">
      <c r="A289" s="83" t="s">
        <v>159</v>
      </c>
      <c r="B289" s="83">
        <v>11</v>
      </c>
      <c r="C289" s="84">
        <v>1039.5950793899999</v>
      </c>
      <c r="D289" s="84">
        <v>1031.3698160500001</v>
      </c>
      <c r="E289" s="84">
        <v>178.89993326000001</v>
      </c>
      <c r="F289" s="84">
        <v>178.89993326000001</v>
      </c>
    </row>
    <row r="290" spans="1:6" ht="12.75" customHeight="1" x14ac:dyDescent="0.2">
      <c r="A290" s="83" t="s">
        <v>159</v>
      </c>
      <c r="B290" s="83">
        <v>12</v>
      </c>
      <c r="C290" s="84">
        <v>1046.51100554</v>
      </c>
      <c r="D290" s="84">
        <v>1038.2686757700001</v>
      </c>
      <c r="E290" s="84">
        <v>180.09659959999999</v>
      </c>
      <c r="F290" s="84">
        <v>180.09659959999999</v>
      </c>
    </row>
    <row r="291" spans="1:6" ht="12.75" customHeight="1" x14ac:dyDescent="0.2">
      <c r="A291" s="83" t="s">
        <v>159</v>
      </c>
      <c r="B291" s="83">
        <v>13</v>
      </c>
      <c r="C291" s="84">
        <v>1079.0472073599999</v>
      </c>
      <c r="D291" s="84">
        <v>1070.7226784100001</v>
      </c>
      <c r="E291" s="84">
        <v>185.72602448999999</v>
      </c>
      <c r="F291" s="84">
        <v>185.72602448999999</v>
      </c>
    </row>
    <row r="292" spans="1:6" ht="12.75" customHeight="1" x14ac:dyDescent="0.2">
      <c r="A292" s="83" t="s">
        <v>159</v>
      </c>
      <c r="B292" s="83">
        <v>14</v>
      </c>
      <c r="C292" s="84">
        <v>1110.4203647300001</v>
      </c>
      <c r="D292" s="84">
        <v>1102.24723468</v>
      </c>
      <c r="E292" s="84">
        <v>191.19422893000001</v>
      </c>
      <c r="F292" s="84">
        <v>191.19422893000001</v>
      </c>
    </row>
    <row r="293" spans="1:6" ht="12.75" customHeight="1" x14ac:dyDescent="0.2">
      <c r="A293" s="83" t="s">
        <v>159</v>
      </c>
      <c r="B293" s="83">
        <v>15</v>
      </c>
      <c r="C293" s="84">
        <v>1167.3895011699999</v>
      </c>
      <c r="D293" s="84">
        <v>1159.30796252</v>
      </c>
      <c r="E293" s="84">
        <v>201.09190118000001</v>
      </c>
      <c r="F293" s="84">
        <v>201.09190118000001</v>
      </c>
    </row>
    <row r="294" spans="1:6" ht="12.75" customHeight="1" x14ac:dyDescent="0.2">
      <c r="A294" s="83" t="s">
        <v>159</v>
      </c>
      <c r="B294" s="83">
        <v>16</v>
      </c>
      <c r="C294" s="84">
        <v>1200.9439867900001</v>
      </c>
      <c r="D294" s="84">
        <v>1192.8884696699999</v>
      </c>
      <c r="E294" s="84">
        <v>206.91672792</v>
      </c>
      <c r="F294" s="84">
        <v>206.91672792</v>
      </c>
    </row>
    <row r="295" spans="1:6" ht="12.75" customHeight="1" x14ac:dyDescent="0.2">
      <c r="A295" s="83" t="s">
        <v>159</v>
      </c>
      <c r="B295" s="83">
        <v>17</v>
      </c>
      <c r="C295" s="84">
        <v>1183.8938638</v>
      </c>
      <c r="D295" s="84">
        <v>1175.7886985299999</v>
      </c>
      <c r="E295" s="84">
        <v>203.95062608000001</v>
      </c>
      <c r="F295" s="84">
        <v>203.95062608000001</v>
      </c>
    </row>
    <row r="296" spans="1:6" ht="12.75" customHeight="1" x14ac:dyDescent="0.2">
      <c r="A296" s="83" t="s">
        <v>159</v>
      </c>
      <c r="B296" s="83">
        <v>18</v>
      </c>
      <c r="C296" s="84">
        <v>1153.56367998</v>
      </c>
      <c r="D296" s="84">
        <v>1145.1140127000001</v>
      </c>
      <c r="E296" s="84">
        <v>198.62983894000001</v>
      </c>
      <c r="F296" s="84">
        <v>198.62983894000001</v>
      </c>
    </row>
    <row r="297" spans="1:6" ht="12.75" customHeight="1" x14ac:dyDescent="0.2">
      <c r="A297" s="83" t="s">
        <v>159</v>
      </c>
      <c r="B297" s="83">
        <v>19</v>
      </c>
      <c r="C297" s="84">
        <v>1073.9167981400001</v>
      </c>
      <c r="D297" s="84">
        <v>1066.11389179</v>
      </c>
      <c r="E297" s="84">
        <v>184.92659094999999</v>
      </c>
      <c r="F297" s="84">
        <v>184.92659094999999</v>
      </c>
    </row>
    <row r="298" spans="1:6" ht="12.75" customHeight="1" x14ac:dyDescent="0.2">
      <c r="A298" s="83" t="s">
        <v>159</v>
      </c>
      <c r="B298" s="83">
        <v>20</v>
      </c>
      <c r="C298" s="84">
        <v>1001.00960238</v>
      </c>
      <c r="D298" s="84">
        <v>993.74545155999999</v>
      </c>
      <c r="E298" s="84">
        <v>172.37366481000001</v>
      </c>
      <c r="F298" s="84">
        <v>172.37366481000001</v>
      </c>
    </row>
    <row r="299" spans="1:6" ht="12.75" customHeight="1" x14ac:dyDescent="0.2">
      <c r="A299" s="83" t="s">
        <v>159</v>
      </c>
      <c r="B299" s="83">
        <v>21</v>
      </c>
      <c r="C299" s="84">
        <v>977.53560153000001</v>
      </c>
      <c r="D299" s="84">
        <v>970.42271768000001</v>
      </c>
      <c r="E299" s="84">
        <v>168.32813673999999</v>
      </c>
      <c r="F299" s="84">
        <v>168.32813673999999</v>
      </c>
    </row>
    <row r="300" spans="1:6" ht="12.75" customHeight="1" x14ac:dyDescent="0.2">
      <c r="A300" s="83" t="s">
        <v>159</v>
      </c>
      <c r="B300" s="83">
        <v>22</v>
      </c>
      <c r="C300" s="84">
        <v>979.65745633999995</v>
      </c>
      <c r="D300" s="84">
        <v>972.66226685000004</v>
      </c>
      <c r="E300" s="84">
        <v>168.71660574000001</v>
      </c>
      <c r="F300" s="84">
        <v>168.71660574000001</v>
      </c>
    </row>
    <row r="301" spans="1:6" ht="12.75" customHeight="1" x14ac:dyDescent="0.2">
      <c r="A301" s="83" t="s">
        <v>159</v>
      </c>
      <c r="B301" s="83">
        <v>23</v>
      </c>
      <c r="C301" s="84">
        <v>978.84119307000003</v>
      </c>
      <c r="D301" s="84">
        <v>971.85371988999998</v>
      </c>
      <c r="E301" s="84">
        <v>168.57635633999999</v>
      </c>
      <c r="F301" s="84">
        <v>168.57635633999999</v>
      </c>
    </row>
    <row r="302" spans="1:6" ht="12.75" customHeight="1" x14ac:dyDescent="0.2">
      <c r="A302" s="83" t="s">
        <v>159</v>
      </c>
      <c r="B302" s="83">
        <v>24</v>
      </c>
      <c r="C302" s="84">
        <v>1027.10764161</v>
      </c>
      <c r="D302" s="84">
        <v>1019.69279813</v>
      </c>
      <c r="E302" s="84">
        <v>176.87445442999999</v>
      </c>
      <c r="F302" s="84">
        <v>176.87445442999999</v>
      </c>
    </row>
    <row r="303" spans="1:6" ht="12.75" customHeight="1" x14ac:dyDescent="0.2">
      <c r="A303" s="83" t="s">
        <v>160</v>
      </c>
      <c r="B303" s="83">
        <v>1</v>
      </c>
      <c r="C303" s="84">
        <v>1078.0168861499999</v>
      </c>
      <c r="D303" s="84">
        <v>1069.9565783200001</v>
      </c>
      <c r="E303" s="84">
        <v>185.59313786000001</v>
      </c>
      <c r="F303" s="84">
        <v>185.59313786000001</v>
      </c>
    </row>
    <row r="304" spans="1:6" ht="12.75" customHeight="1" x14ac:dyDescent="0.2">
      <c r="A304" s="83" t="s">
        <v>160</v>
      </c>
      <c r="B304" s="83">
        <v>2</v>
      </c>
      <c r="C304" s="84">
        <v>1147.4895661200001</v>
      </c>
      <c r="D304" s="84">
        <v>1138.64515037</v>
      </c>
      <c r="E304" s="84">
        <v>197.50775933</v>
      </c>
      <c r="F304" s="84">
        <v>197.50775933</v>
      </c>
    </row>
    <row r="305" spans="1:6" ht="12.75" customHeight="1" x14ac:dyDescent="0.2">
      <c r="A305" s="83" t="s">
        <v>160</v>
      </c>
      <c r="B305" s="83">
        <v>3</v>
      </c>
      <c r="C305" s="84">
        <v>1209.98540669</v>
      </c>
      <c r="D305" s="84">
        <v>1200.8543175499999</v>
      </c>
      <c r="E305" s="84">
        <v>208.2984725</v>
      </c>
      <c r="F305" s="84">
        <v>208.2984725</v>
      </c>
    </row>
    <row r="306" spans="1:6" ht="12.75" customHeight="1" x14ac:dyDescent="0.2">
      <c r="A306" s="83" t="s">
        <v>160</v>
      </c>
      <c r="B306" s="83">
        <v>4</v>
      </c>
      <c r="C306" s="84">
        <v>1280.4256877400001</v>
      </c>
      <c r="D306" s="84">
        <v>1270.7308046400001</v>
      </c>
      <c r="E306" s="84">
        <v>220.41914801999999</v>
      </c>
      <c r="F306" s="84">
        <v>220.41914801999999</v>
      </c>
    </row>
    <row r="307" spans="1:6" ht="12.75" customHeight="1" x14ac:dyDescent="0.2">
      <c r="A307" s="83" t="s">
        <v>160</v>
      </c>
      <c r="B307" s="83">
        <v>5</v>
      </c>
      <c r="C307" s="84">
        <v>1301.41979178</v>
      </c>
      <c r="D307" s="84">
        <v>1291.53368886</v>
      </c>
      <c r="E307" s="84">
        <v>224.02758656</v>
      </c>
      <c r="F307" s="84">
        <v>224.02758656</v>
      </c>
    </row>
    <row r="308" spans="1:6" ht="12.75" customHeight="1" x14ac:dyDescent="0.2">
      <c r="A308" s="83" t="s">
        <v>160</v>
      </c>
      <c r="B308" s="83">
        <v>6</v>
      </c>
      <c r="C308" s="84">
        <v>1273.36508116</v>
      </c>
      <c r="D308" s="84">
        <v>1263.8401759799999</v>
      </c>
      <c r="E308" s="84">
        <v>219.22390942999999</v>
      </c>
      <c r="F308" s="84">
        <v>219.22390942999999</v>
      </c>
    </row>
    <row r="309" spans="1:6" ht="12.75" customHeight="1" x14ac:dyDescent="0.2">
      <c r="A309" s="83" t="s">
        <v>160</v>
      </c>
      <c r="B309" s="83">
        <v>7</v>
      </c>
      <c r="C309" s="84">
        <v>1234.9071010299999</v>
      </c>
      <c r="D309" s="84">
        <v>1225.5964539500001</v>
      </c>
      <c r="E309" s="84">
        <v>212.59020810000001</v>
      </c>
      <c r="F309" s="84">
        <v>212.59020810000001</v>
      </c>
    </row>
    <row r="310" spans="1:6" ht="12.75" customHeight="1" x14ac:dyDescent="0.2">
      <c r="A310" s="83" t="s">
        <v>160</v>
      </c>
      <c r="B310" s="83">
        <v>8</v>
      </c>
      <c r="C310" s="84">
        <v>1158.35701079</v>
      </c>
      <c r="D310" s="84">
        <v>1149.7557674699999</v>
      </c>
      <c r="E310" s="84">
        <v>199.43499109000001</v>
      </c>
      <c r="F310" s="84">
        <v>199.43499109000001</v>
      </c>
    </row>
    <row r="311" spans="1:6" ht="12.75" customHeight="1" x14ac:dyDescent="0.2">
      <c r="A311" s="83" t="s">
        <v>160</v>
      </c>
      <c r="B311" s="83">
        <v>9</v>
      </c>
      <c r="C311" s="84">
        <v>1084.63173087</v>
      </c>
      <c r="D311" s="84">
        <v>1076.1309259699999</v>
      </c>
      <c r="E311" s="84">
        <v>186.66413137000001</v>
      </c>
      <c r="F311" s="84">
        <v>186.66413137000001</v>
      </c>
    </row>
    <row r="312" spans="1:6" ht="12.75" customHeight="1" x14ac:dyDescent="0.2">
      <c r="A312" s="83" t="s">
        <v>160</v>
      </c>
      <c r="B312" s="83">
        <v>10</v>
      </c>
      <c r="C312" s="84">
        <v>1033.6960109900001</v>
      </c>
      <c r="D312" s="84">
        <v>1026.6491268499999</v>
      </c>
      <c r="E312" s="84">
        <v>178.08108927000001</v>
      </c>
      <c r="F312" s="84">
        <v>178.08108927000001</v>
      </c>
    </row>
    <row r="313" spans="1:6" ht="12.75" customHeight="1" x14ac:dyDescent="0.2">
      <c r="A313" s="83" t="s">
        <v>160</v>
      </c>
      <c r="B313" s="83">
        <v>11</v>
      </c>
      <c r="C313" s="84">
        <v>1028.90308706</v>
      </c>
      <c r="D313" s="84">
        <v>1019.39464456</v>
      </c>
      <c r="E313" s="84">
        <v>176.82273713999999</v>
      </c>
      <c r="F313" s="84">
        <v>176.82273713999999</v>
      </c>
    </row>
    <row r="314" spans="1:6" ht="12.75" customHeight="1" x14ac:dyDescent="0.2">
      <c r="A314" s="83" t="s">
        <v>160</v>
      </c>
      <c r="B314" s="83">
        <v>12</v>
      </c>
      <c r="C314" s="84">
        <v>1038.13578609</v>
      </c>
      <c r="D314" s="84">
        <v>1030.3428234099999</v>
      </c>
      <c r="E314" s="84">
        <v>178.72179259000001</v>
      </c>
      <c r="F314" s="84">
        <v>178.72179259000001</v>
      </c>
    </row>
    <row r="315" spans="1:6" ht="12.75" customHeight="1" x14ac:dyDescent="0.2">
      <c r="A315" s="83" t="s">
        <v>160</v>
      </c>
      <c r="B315" s="83">
        <v>13</v>
      </c>
      <c r="C315" s="84">
        <v>1063.80545521</v>
      </c>
      <c r="D315" s="84">
        <v>1055.64864459</v>
      </c>
      <c r="E315" s="84">
        <v>183.11130413999999</v>
      </c>
      <c r="F315" s="84">
        <v>183.11130413999999</v>
      </c>
    </row>
    <row r="316" spans="1:6" ht="12.75" customHeight="1" x14ac:dyDescent="0.2">
      <c r="A316" s="83" t="s">
        <v>160</v>
      </c>
      <c r="B316" s="83">
        <v>14</v>
      </c>
      <c r="C316" s="84">
        <v>1109.74831307</v>
      </c>
      <c r="D316" s="84">
        <v>1100.8249773499999</v>
      </c>
      <c r="E316" s="84">
        <v>190.94752621000001</v>
      </c>
      <c r="F316" s="84">
        <v>190.94752621000001</v>
      </c>
    </row>
    <row r="317" spans="1:6" ht="12.75" customHeight="1" x14ac:dyDescent="0.2">
      <c r="A317" s="83" t="s">
        <v>160</v>
      </c>
      <c r="B317" s="83">
        <v>15</v>
      </c>
      <c r="C317" s="84">
        <v>1154.0298214100001</v>
      </c>
      <c r="D317" s="84">
        <v>1145.0019413800001</v>
      </c>
      <c r="E317" s="84">
        <v>198.61039921</v>
      </c>
      <c r="F317" s="84">
        <v>198.61039921</v>
      </c>
    </row>
    <row r="318" spans="1:6" ht="12.75" customHeight="1" x14ac:dyDescent="0.2">
      <c r="A318" s="83" t="s">
        <v>160</v>
      </c>
      <c r="B318" s="83">
        <v>16</v>
      </c>
      <c r="C318" s="84">
        <v>1176.4030811499999</v>
      </c>
      <c r="D318" s="84">
        <v>1167.94319604</v>
      </c>
      <c r="E318" s="84">
        <v>202.58975642999999</v>
      </c>
      <c r="F318" s="84">
        <v>202.58975642999999</v>
      </c>
    </row>
    <row r="319" spans="1:6" ht="12.75" customHeight="1" x14ac:dyDescent="0.2">
      <c r="A319" s="83" t="s">
        <v>160</v>
      </c>
      <c r="B319" s="83">
        <v>17</v>
      </c>
      <c r="C319" s="84">
        <v>1167.80045666</v>
      </c>
      <c r="D319" s="84">
        <v>1158.8086328100001</v>
      </c>
      <c r="E319" s="84">
        <v>201.00528815999999</v>
      </c>
      <c r="F319" s="84">
        <v>201.00528815999999</v>
      </c>
    </row>
    <row r="320" spans="1:6" ht="12.75" customHeight="1" x14ac:dyDescent="0.2">
      <c r="A320" s="83" t="s">
        <v>160</v>
      </c>
      <c r="B320" s="83">
        <v>18</v>
      </c>
      <c r="C320" s="84">
        <v>1147.2158622699999</v>
      </c>
      <c r="D320" s="84">
        <v>1137.9752855199999</v>
      </c>
      <c r="E320" s="84">
        <v>197.39156553000001</v>
      </c>
      <c r="F320" s="84">
        <v>197.39156553000001</v>
      </c>
    </row>
    <row r="321" spans="1:6" ht="12.75" customHeight="1" x14ac:dyDescent="0.2">
      <c r="A321" s="83" t="s">
        <v>160</v>
      </c>
      <c r="B321" s="83">
        <v>19</v>
      </c>
      <c r="C321" s="84">
        <v>1059.61324201</v>
      </c>
      <c r="D321" s="84">
        <v>1050.9473645600001</v>
      </c>
      <c r="E321" s="84">
        <v>182.29582683000001</v>
      </c>
      <c r="F321" s="84">
        <v>182.29582683000001</v>
      </c>
    </row>
    <row r="322" spans="1:6" ht="12.75" customHeight="1" x14ac:dyDescent="0.2">
      <c r="A322" s="83" t="s">
        <v>160</v>
      </c>
      <c r="B322" s="83">
        <v>20</v>
      </c>
      <c r="C322" s="84">
        <v>1003.67241619</v>
      </c>
      <c r="D322" s="84">
        <v>995.64701935000005</v>
      </c>
      <c r="E322" s="84">
        <v>172.70350804</v>
      </c>
      <c r="F322" s="84">
        <v>172.70350804</v>
      </c>
    </row>
    <row r="323" spans="1:6" ht="12.75" customHeight="1" x14ac:dyDescent="0.2">
      <c r="A323" s="83" t="s">
        <v>160</v>
      </c>
      <c r="B323" s="83">
        <v>21</v>
      </c>
      <c r="C323" s="84">
        <v>987.18948689000001</v>
      </c>
      <c r="D323" s="84">
        <v>979.53911903999995</v>
      </c>
      <c r="E323" s="84">
        <v>169.90945468999999</v>
      </c>
      <c r="F323" s="84">
        <v>169.90945468999999</v>
      </c>
    </row>
    <row r="324" spans="1:6" ht="12.75" customHeight="1" x14ac:dyDescent="0.2">
      <c r="A324" s="83" t="s">
        <v>160</v>
      </c>
      <c r="B324" s="83">
        <v>22</v>
      </c>
      <c r="C324" s="84">
        <v>980.67586015999996</v>
      </c>
      <c r="D324" s="84">
        <v>973.21688562999998</v>
      </c>
      <c r="E324" s="84">
        <v>168.81280912</v>
      </c>
      <c r="F324" s="84">
        <v>168.81280912</v>
      </c>
    </row>
    <row r="325" spans="1:6" ht="12.75" customHeight="1" x14ac:dyDescent="0.2">
      <c r="A325" s="83" t="s">
        <v>160</v>
      </c>
      <c r="B325" s="83">
        <v>23</v>
      </c>
      <c r="C325" s="84">
        <v>999.64944945000002</v>
      </c>
      <c r="D325" s="84">
        <v>992.07314816999997</v>
      </c>
      <c r="E325" s="84">
        <v>172.08358945000001</v>
      </c>
      <c r="F325" s="84">
        <v>172.08358945000001</v>
      </c>
    </row>
    <row r="326" spans="1:6" ht="12.75" customHeight="1" x14ac:dyDescent="0.2">
      <c r="A326" s="83" t="s">
        <v>160</v>
      </c>
      <c r="B326" s="83">
        <v>24</v>
      </c>
      <c r="C326" s="84">
        <v>1046.6390950499999</v>
      </c>
      <c r="D326" s="84">
        <v>1038.8132545399999</v>
      </c>
      <c r="E326" s="84">
        <v>180.19106145999999</v>
      </c>
      <c r="F326" s="84">
        <v>180.19106145999999</v>
      </c>
    </row>
    <row r="327" spans="1:6" ht="12.75" customHeight="1" x14ac:dyDescent="0.2">
      <c r="A327" s="83" t="s">
        <v>161</v>
      </c>
      <c r="B327" s="83">
        <v>1</v>
      </c>
      <c r="C327" s="84">
        <v>1134.21630865</v>
      </c>
      <c r="D327" s="84">
        <v>1125.6509634399999</v>
      </c>
      <c r="E327" s="84">
        <v>195.25380625</v>
      </c>
      <c r="F327" s="84">
        <v>195.25380625</v>
      </c>
    </row>
    <row r="328" spans="1:6" ht="12.75" customHeight="1" x14ac:dyDescent="0.2">
      <c r="A328" s="83" t="s">
        <v>161</v>
      </c>
      <c r="B328" s="83">
        <v>2</v>
      </c>
      <c r="C328" s="84">
        <v>1200.08561747</v>
      </c>
      <c r="D328" s="84">
        <v>1190.4955448200001</v>
      </c>
      <c r="E328" s="84">
        <v>206.50165459999999</v>
      </c>
      <c r="F328" s="84">
        <v>206.50165459999999</v>
      </c>
    </row>
    <row r="329" spans="1:6" ht="12.75" customHeight="1" x14ac:dyDescent="0.2">
      <c r="A329" s="83" t="s">
        <v>161</v>
      </c>
      <c r="B329" s="83">
        <v>3</v>
      </c>
      <c r="C329" s="84">
        <v>1222.4031837699999</v>
      </c>
      <c r="D329" s="84">
        <v>1218.21560763</v>
      </c>
      <c r="E329" s="84">
        <v>211.30993705</v>
      </c>
      <c r="F329" s="84">
        <v>211.30993705</v>
      </c>
    </row>
    <row r="330" spans="1:6" ht="12.75" customHeight="1" x14ac:dyDescent="0.2">
      <c r="A330" s="83" t="s">
        <v>161</v>
      </c>
      <c r="B330" s="83">
        <v>4</v>
      </c>
      <c r="C330" s="84">
        <v>1242.65285346</v>
      </c>
      <c r="D330" s="84">
        <v>1230.79442582</v>
      </c>
      <c r="E330" s="84">
        <v>213.49184086</v>
      </c>
      <c r="F330" s="84">
        <v>213.49184086</v>
      </c>
    </row>
    <row r="331" spans="1:6" ht="12.75" customHeight="1" x14ac:dyDescent="0.2">
      <c r="A331" s="83" t="s">
        <v>161</v>
      </c>
      <c r="B331" s="83">
        <v>5</v>
      </c>
      <c r="C331" s="84">
        <v>1254.7465633500001</v>
      </c>
      <c r="D331" s="84">
        <v>1242.3116674299999</v>
      </c>
      <c r="E331" s="84">
        <v>215.48960511999999</v>
      </c>
      <c r="F331" s="84">
        <v>215.48960511999999</v>
      </c>
    </row>
    <row r="332" spans="1:6" ht="12.75" customHeight="1" x14ac:dyDescent="0.2">
      <c r="A332" s="83" t="s">
        <v>161</v>
      </c>
      <c r="B332" s="83">
        <v>6</v>
      </c>
      <c r="C332" s="84">
        <v>1228.8810939</v>
      </c>
      <c r="D332" s="84">
        <v>1217.80108576</v>
      </c>
      <c r="E332" s="84">
        <v>211.23803468</v>
      </c>
      <c r="F332" s="84">
        <v>211.23803468</v>
      </c>
    </row>
    <row r="333" spans="1:6" ht="12.75" customHeight="1" x14ac:dyDescent="0.2">
      <c r="A333" s="83" t="s">
        <v>161</v>
      </c>
      <c r="B333" s="83">
        <v>7</v>
      </c>
      <c r="C333" s="84">
        <v>1182.7653527499999</v>
      </c>
      <c r="D333" s="84">
        <v>1173.3155263199999</v>
      </c>
      <c r="E333" s="84">
        <v>203.52163315999999</v>
      </c>
      <c r="F333" s="84">
        <v>203.52163315999999</v>
      </c>
    </row>
    <row r="334" spans="1:6" ht="12.75" customHeight="1" x14ac:dyDescent="0.2">
      <c r="A334" s="83" t="s">
        <v>161</v>
      </c>
      <c r="B334" s="83">
        <v>8</v>
      </c>
      <c r="C334" s="84">
        <v>1126.3163570500001</v>
      </c>
      <c r="D334" s="84">
        <v>1117.7093107799999</v>
      </c>
      <c r="E334" s="84">
        <v>193.87625854000001</v>
      </c>
      <c r="F334" s="84">
        <v>193.87625854000001</v>
      </c>
    </row>
    <row r="335" spans="1:6" ht="12.75" customHeight="1" x14ac:dyDescent="0.2">
      <c r="A335" s="83" t="s">
        <v>161</v>
      </c>
      <c r="B335" s="83">
        <v>9</v>
      </c>
      <c r="C335" s="84">
        <v>1094.32187961</v>
      </c>
      <c r="D335" s="84">
        <v>1085.9679362100001</v>
      </c>
      <c r="E335" s="84">
        <v>188.37044510000001</v>
      </c>
      <c r="F335" s="84">
        <v>188.37044510000001</v>
      </c>
    </row>
    <row r="336" spans="1:6" ht="12.75" customHeight="1" x14ac:dyDescent="0.2">
      <c r="A336" s="83" t="s">
        <v>161</v>
      </c>
      <c r="B336" s="83">
        <v>10</v>
      </c>
      <c r="C336" s="84">
        <v>1067.12020622</v>
      </c>
      <c r="D336" s="84">
        <v>1058.85960047</v>
      </c>
      <c r="E336" s="84">
        <v>183.66827194999999</v>
      </c>
      <c r="F336" s="84">
        <v>183.66827194999999</v>
      </c>
    </row>
    <row r="337" spans="1:6" ht="12.75" customHeight="1" x14ac:dyDescent="0.2">
      <c r="A337" s="83" t="s">
        <v>161</v>
      </c>
      <c r="B337" s="83">
        <v>11</v>
      </c>
      <c r="C337" s="84">
        <v>1075.6048281400001</v>
      </c>
      <c r="D337" s="84">
        <v>1067.2851403499999</v>
      </c>
      <c r="E337" s="84">
        <v>185.12975405</v>
      </c>
      <c r="F337" s="84">
        <v>185.12975405</v>
      </c>
    </row>
    <row r="338" spans="1:6" ht="12.75" customHeight="1" x14ac:dyDescent="0.2">
      <c r="A338" s="83" t="s">
        <v>161</v>
      </c>
      <c r="B338" s="83">
        <v>12</v>
      </c>
      <c r="C338" s="84">
        <v>1081.2764401500001</v>
      </c>
      <c r="D338" s="84">
        <v>1073.34143245</v>
      </c>
      <c r="E338" s="84">
        <v>186.18026982000001</v>
      </c>
      <c r="F338" s="84">
        <v>186.18026982000001</v>
      </c>
    </row>
    <row r="339" spans="1:6" ht="12.75" customHeight="1" x14ac:dyDescent="0.2">
      <c r="A339" s="83" t="s">
        <v>161</v>
      </c>
      <c r="B339" s="83">
        <v>13</v>
      </c>
      <c r="C339" s="84">
        <v>1095.7525464800001</v>
      </c>
      <c r="D339" s="84">
        <v>1087.67228258</v>
      </c>
      <c r="E339" s="84">
        <v>188.66607859000001</v>
      </c>
      <c r="F339" s="84">
        <v>188.66607859000001</v>
      </c>
    </row>
    <row r="340" spans="1:6" ht="12.75" customHeight="1" x14ac:dyDescent="0.2">
      <c r="A340" s="83" t="s">
        <v>161</v>
      </c>
      <c r="B340" s="83">
        <v>14</v>
      </c>
      <c r="C340" s="84">
        <v>1130.8073131599999</v>
      </c>
      <c r="D340" s="84">
        <v>1121.71148782</v>
      </c>
      <c r="E340" s="84">
        <v>194.57047044000001</v>
      </c>
      <c r="F340" s="84">
        <v>194.57047044000001</v>
      </c>
    </row>
    <row r="341" spans="1:6" ht="12.75" customHeight="1" x14ac:dyDescent="0.2">
      <c r="A341" s="83" t="s">
        <v>161</v>
      </c>
      <c r="B341" s="83">
        <v>15</v>
      </c>
      <c r="C341" s="84">
        <v>1179.3743846100001</v>
      </c>
      <c r="D341" s="84">
        <v>1170.0661932</v>
      </c>
      <c r="E341" s="84">
        <v>202.95800847999999</v>
      </c>
      <c r="F341" s="84">
        <v>202.95800847999999</v>
      </c>
    </row>
    <row r="342" spans="1:6" ht="12.75" customHeight="1" x14ac:dyDescent="0.2">
      <c r="A342" s="83" t="s">
        <v>161</v>
      </c>
      <c r="B342" s="83">
        <v>16</v>
      </c>
      <c r="C342" s="84">
        <v>1200.50571513</v>
      </c>
      <c r="D342" s="84">
        <v>1191.6259132499999</v>
      </c>
      <c r="E342" s="84">
        <v>206.69772669</v>
      </c>
      <c r="F342" s="84">
        <v>206.69772669</v>
      </c>
    </row>
    <row r="343" spans="1:6" ht="12.75" customHeight="1" x14ac:dyDescent="0.2">
      <c r="A343" s="83" t="s">
        <v>161</v>
      </c>
      <c r="B343" s="83">
        <v>17</v>
      </c>
      <c r="C343" s="84">
        <v>1188.7069654500001</v>
      </c>
      <c r="D343" s="84">
        <v>1179.2512828900001</v>
      </c>
      <c r="E343" s="84">
        <v>204.55124101000001</v>
      </c>
      <c r="F343" s="84">
        <v>204.55124101000001</v>
      </c>
    </row>
    <row r="344" spans="1:6" ht="12.75" customHeight="1" x14ac:dyDescent="0.2">
      <c r="A344" s="83" t="s">
        <v>161</v>
      </c>
      <c r="B344" s="83">
        <v>18</v>
      </c>
      <c r="C344" s="84">
        <v>1170.16160614</v>
      </c>
      <c r="D344" s="84">
        <v>1161.3228448899999</v>
      </c>
      <c r="E344" s="84">
        <v>201.44139978999999</v>
      </c>
      <c r="F344" s="84">
        <v>201.44139978999999</v>
      </c>
    </row>
    <row r="345" spans="1:6" ht="12.75" customHeight="1" x14ac:dyDescent="0.2">
      <c r="A345" s="83" t="s">
        <v>161</v>
      </c>
      <c r="B345" s="83">
        <v>19</v>
      </c>
      <c r="C345" s="84">
        <v>1102.1126691500001</v>
      </c>
      <c r="D345" s="84">
        <v>1093.9489508300001</v>
      </c>
      <c r="E345" s="84">
        <v>189.75482048000001</v>
      </c>
      <c r="F345" s="84">
        <v>189.75482048000001</v>
      </c>
    </row>
    <row r="346" spans="1:6" ht="12.75" customHeight="1" x14ac:dyDescent="0.2">
      <c r="A346" s="83" t="s">
        <v>161</v>
      </c>
      <c r="B346" s="83">
        <v>20</v>
      </c>
      <c r="C346" s="84">
        <v>1041.1892843400001</v>
      </c>
      <c r="D346" s="84">
        <v>1033.1718001199999</v>
      </c>
      <c r="E346" s="84">
        <v>179.21250284000001</v>
      </c>
      <c r="F346" s="84">
        <v>179.21250284000001</v>
      </c>
    </row>
    <row r="347" spans="1:6" ht="12.75" customHeight="1" x14ac:dyDescent="0.2">
      <c r="A347" s="83" t="s">
        <v>161</v>
      </c>
      <c r="B347" s="83">
        <v>21</v>
      </c>
      <c r="C347" s="84">
        <v>1007.83465491</v>
      </c>
      <c r="D347" s="84">
        <v>1000.11839018</v>
      </c>
      <c r="E347" s="84">
        <v>173.47910562999999</v>
      </c>
      <c r="F347" s="84">
        <v>173.47910562999999</v>
      </c>
    </row>
    <row r="348" spans="1:6" ht="12.75" customHeight="1" x14ac:dyDescent="0.2">
      <c r="A348" s="83" t="s">
        <v>161</v>
      </c>
      <c r="B348" s="83">
        <v>22</v>
      </c>
      <c r="C348" s="84">
        <v>1030.70783467</v>
      </c>
      <c r="D348" s="84">
        <v>1022.7642121</v>
      </c>
      <c r="E348" s="84">
        <v>177.40721751000001</v>
      </c>
      <c r="F348" s="84">
        <v>177.40721751000001</v>
      </c>
    </row>
    <row r="349" spans="1:6" ht="12.75" customHeight="1" x14ac:dyDescent="0.2">
      <c r="A349" s="83" t="s">
        <v>161</v>
      </c>
      <c r="B349" s="83">
        <v>23</v>
      </c>
      <c r="C349" s="84">
        <v>1069.2855016200001</v>
      </c>
      <c r="D349" s="84">
        <v>1061.26632838</v>
      </c>
      <c r="E349" s="84">
        <v>184.08573953000001</v>
      </c>
      <c r="F349" s="84">
        <v>184.08573953000001</v>
      </c>
    </row>
    <row r="350" spans="1:6" ht="12.75" customHeight="1" x14ac:dyDescent="0.2">
      <c r="A350" s="83" t="s">
        <v>161</v>
      </c>
      <c r="B350" s="83">
        <v>24</v>
      </c>
      <c r="C350" s="84">
        <v>1131.1919971899999</v>
      </c>
      <c r="D350" s="84">
        <v>1122.27884776</v>
      </c>
      <c r="E350" s="84">
        <v>194.66888388999999</v>
      </c>
      <c r="F350" s="84">
        <v>194.66888388999999</v>
      </c>
    </row>
    <row r="351" spans="1:6" ht="12.75" customHeight="1" x14ac:dyDescent="0.2">
      <c r="A351" s="83" t="s">
        <v>162</v>
      </c>
      <c r="B351" s="83">
        <v>1</v>
      </c>
      <c r="C351" s="84">
        <v>1156.5491335300001</v>
      </c>
      <c r="D351" s="84">
        <v>1152.28919612</v>
      </c>
      <c r="E351" s="84">
        <v>199.874436</v>
      </c>
      <c r="F351" s="84">
        <v>199.874436</v>
      </c>
    </row>
    <row r="352" spans="1:6" ht="12.75" customHeight="1" x14ac:dyDescent="0.2">
      <c r="A352" s="83" t="s">
        <v>162</v>
      </c>
      <c r="B352" s="83">
        <v>2</v>
      </c>
      <c r="C352" s="84">
        <v>1240.1715871700001</v>
      </c>
      <c r="D352" s="84">
        <v>1233.17476098</v>
      </c>
      <c r="E352" s="84">
        <v>213.90473040000001</v>
      </c>
      <c r="F352" s="84">
        <v>213.90473040000001</v>
      </c>
    </row>
    <row r="353" spans="1:6" ht="12.75" customHeight="1" x14ac:dyDescent="0.2">
      <c r="A353" s="83" t="s">
        <v>162</v>
      </c>
      <c r="B353" s="83">
        <v>3</v>
      </c>
      <c r="C353" s="84">
        <v>1299.5776417699999</v>
      </c>
      <c r="D353" s="84">
        <v>1287.7492128399999</v>
      </c>
      <c r="E353" s="84">
        <v>223.37113676999999</v>
      </c>
      <c r="F353" s="84">
        <v>223.37113676999999</v>
      </c>
    </row>
    <row r="354" spans="1:6" ht="12.75" customHeight="1" x14ac:dyDescent="0.2">
      <c r="A354" s="83" t="s">
        <v>162</v>
      </c>
      <c r="B354" s="83">
        <v>4</v>
      </c>
      <c r="C354" s="84">
        <v>1305.4465648600001</v>
      </c>
      <c r="D354" s="84">
        <v>1294.8503771999999</v>
      </c>
      <c r="E354" s="84">
        <v>224.60289458</v>
      </c>
      <c r="F354" s="84">
        <v>224.60289458</v>
      </c>
    </row>
    <row r="355" spans="1:6" ht="12.75" customHeight="1" x14ac:dyDescent="0.2">
      <c r="A355" s="83" t="s">
        <v>162</v>
      </c>
      <c r="B355" s="83">
        <v>5</v>
      </c>
      <c r="C355" s="84">
        <v>1312.5649887899999</v>
      </c>
      <c r="D355" s="84">
        <v>1307.9401475300001</v>
      </c>
      <c r="E355" s="84">
        <v>226.87342742000001</v>
      </c>
      <c r="F355" s="84">
        <v>226.87342742000001</v>
      </c>
    </row>
    <row r="356" spans="1:6" ht="12.75" customHeight="1" x14ac:dyDescent="0.2">
      <c r="A356" s="83" t="s">
        <v>162</v>
      </c>
      <c r="B356" s="83">
        <v>6</v>
      </c>
      <c r="C356" s="84">
        <v>1295.78182681</v>
      </c>
      <c r="D356" s="84">
        <v>1291.7471115799999</v>
      </c>
      <c r="E356" s="84">
        <v>224.06460655999999</v>
      </c>
      <c r="F356" s="84">
        <v>224.06460655999999</v>
      </c>
    </row>
    <row r="357" spans="1:6" ht="12.75" customHeight="1" x14ac:dyDescent="0.2">
      <c r="A357" s="83" t="s">
        <v>162</v>
      </c>
      <c r="B357" s="83">
        <v>7</v>
      </c>
      <c r="C357" s="84">
        <v>1257.28964845</v>
      </c>
      <c r="D357" s="84">
        <v>1249.1325421900001</v>
      </c>
      <c r="E357" s="84">
        <v>216.67274430000001</v>
      </c>
      <c r="F357" s="84">
        <v>216.67274430000001</v>
      </c>
    </row>
    <row r="358" spans="1:6" ht="12.75" customHeight="1" x14ac:dyDescent="0.2">
      <c r="A358" s="83" t="s">
        <v>162</v>
      </c>
      <c r="B358" s="83">
        <v>8</v>
      </c>
      <c r="C358" s="84">
        <v>1193.2118554199999</v>
      </c>
      <c r="D358" s="84">
        <v>1188.9344569</v>
      </c>
      <c r="E358" s="84">
        <v>206.23087052</v>
      </c>
      <c r="F358" s="84">
        <v>206.23087052</v>
      </c>
    </row>
    <row r="359" spans="1:6" ht="12.75" customHeight="1" x14ac:dyDescent="0.2">
      <c r="A359" s="83" t="s">
        <v>162</v>
      </c>
      <c r="B359" s="83">
        <v>9</v>
      </c>
      <c r="C359" s="84">
        <v>1123.34535927</v>
      </c>
      <c r="D359" s="84">
        <v>1120.1012400899999</v>
      </c>
      <c r="E359" s="84">
        <v>194.29115917999999</v>
      </c>
      <c r="F359" s="84">
        <v>194.29115917999999</v>
      </c>
    </row>
    <row r="360" spans="1:6" ht="12.75" customHeight="1" x14ac:dyDescent="0.2">
      <c r="A360" s="83" t="s">
        <v>162</v>
      </c>
      <c r="B360" s="83">
        <v>10</v>
      </c>
      <c r="C360" s="84">
        <v>1064.44246856</v>
      </c>
      <c r="D360" s="84">
        <v>1054.7029973799999</v>
      </c>
      <c r="E360" s="84">
        <v>182.94727352999999</v>
      </c>
      <c r="F360" s="84">
        <v>182.94727352999999</v>
      </c>
    </row>
    <row r="361" spans="1:6" ht="12.75" customHeight="1" x14ac:dyDescent="0.2">
      <c r="A361" s="83" t="s">
        <v>162</v>
      </c>
      <c r="B361" s="83">
        <v>11</v>
      </c>
      <c r="C361" s="84">
        <v>1061.89946672</v>
      </c>
      <c r="D361" s="84">
        <v>1049.1464868</v>
      </c>
      <c r="E361" s="84">
        <v>181.98344915000001</v>
      </c>
      <c r="F361" s="84">
        <v>181.98344915000001</v>
      </c>
    </row>
    <row r="362" spans="1:6" ht="12.75" customHeight="1" x14ac:dyDescent="0.2">
      <c r="A362" s="83" t="s">
        <v>162</v>
      </c>
      <c r="B362" s="83">
        <v>12</v>
      </c>
      <c r="C362" s="84">
        <v>1080.9073430599999</v>
      </c>
      <c r="D362" s="84">
        <v>1057.64543353</v>
      </c>
      <c r="E362" s="84">
        <v>183.45766429</v>
      </c>
      <c r="F362" s="84">
        <v>183.45766429</v>
      </c>
    </row>
    <row r="363" spans="1:6" ht="12.75" customHeight="1" x14ac:dyDescent="0.2">
      <c r="A363" s="83" t="s">
        <v>162</v>
      </c>
      <c r="B363" s="83">
        <v>13</v>
      </c>
      <c r="C363" s="84">
        <v>1113.3445049899999</v>
      </c>
      <c r="D363" s="84">
        <v>1089.3989103500001</v>
      </c>
      <c r="E363" s="84">
        <v>188.96557697</v>
      </c>
      <c r="F363" s="84">
        <v>188.96557697</v>
      </c>
    </row>
    <row r="364" spans="1:6" ht="12.75" customHeight="1" x14ac:dyDescent="0.2">
      <c r="A364" s="83" t="s">
        <v>162</v>
      </c>
      <c r="B364" s="83">
        <v>14</v>
      </c>
      <c r="C364" s="84">
        <v>1148.4996232000001</v>
      </c>
      <c r="D364" s="84">
        <v>1122.5282418700001</v>
      </c>
      <c r="E364" s="84">
        <v>194.71214343</v>
      </c>
      <c r="F364" s="84">
        <v>194.71214343</v>
      </c>
    </row>
    <row r="365" spans="1:6" ht="12.75" customHeight="1" x14ac:dyDescent="0.2">
      <c r="A365" s="83" t="s">
        <v>162</v>
      </c>
      <c r="B365" s="83">
        <v>15</v>
      </c>
      <c r="C365" s="84">
        <v>1196.0282955499999</v>
      </c>
      <c r="D365" s="84">
        <v>1169.5207514199999</v>
      </c>
      <c r="E365" s="84">
        <v>202.86339692999999</v>
      </c>
      <c r="F365" s="84">
        <v>202.86339692999999</v>
      </c>
    </row>
    <row r="366" spans="1:6" ht="12.75" customHeight="1" x14ac:dyDescent="0.2">
      <c r="A366" s="83" t="s">
        <v>162</v>
      </c>
      <c r="B366" s="83">
        <v>16</v>
      </c>
      <c r="C366" s="84">
        <v>1225.0659491500001</v>
      </c>
      <c r="D366" s="84">
        <v>1199.11288448</v>
      </c>
      <c r="E366" s="84">
        <v>207.99640600999999</v>
      </c>
      <c r="F366" s="84">
        <v>207.99640600999999</v>
      </c>
    </row>
    <row r="367" spans="1:6" ht="12.75" customHeight="1" x14ac:dyDescent="0.2">
      <c r="A367" s="83" t="s">
        <v>162</v>
      </c>
      <c r="B367" s="83">
        <v>17</v>
      </c>
      <c r="C367" s="84">
        <v>1197.8006459000001</v>
      </c>
      <c r="D367" s="84">
        <v>1178.95054635</v>
      </c>
      <c r="E367" s="84">
        <v>204.49907568</v>
      </c>
      <c r="F367" s="84">
        <v>204.49907568</v>
      </c>
    </row>
    <row r="368" spans="1:6" ht="12.75" customHeight="1" x14ac:dyDescent="0.2">
      <c r="A368" s="83" t="s">
        <v>162</v>
      </c>
      <c r="B368" s="83">
        <v>18</v>
      </c>
      <c r="C368" s="84">
        <v>1167.0246665</v>
      </c>
      <c r="D368" s="84">
        <v>1154.7769431900001</v>
      </c>
      <c r="E368" s="84">
        <v>200.30595704000001</v>
      </c>
      <c r="F368" s="84">
        <v>200.30595704000001</v>
      </c>
    </row>
    <row r="369" spans="1:6" ht="12.75" customHeight="1" x14ac:dyDescent="0.2">
      <c r="A369" s="83" t="s">
        <v>162</v>
      </c>
      <c r="B369" s="83">
        <v>19</v>
      </c>
      <c r="C369" s="84">
        <v>1094.8463892100001</v>
      </c>
      <c r="D369" s="84">
        <v>1087.6814399800001</v>
      </c>
      <c r="E369" s="84">
        <v>188.66766702000001</v>
      </c>
      <c r="F369" s="84">
        <v>188.66766702000001</v>
      </c>
    </row>
    <row r="370" spans="1:6" ht="12.75" customHeight="1" x14ac:dyDescent="0.2">
      <c r="A370" s="83" t="s">
        <v>162</v>
      </c>
      <c r="B370" s="83">
        <v>20</v>
      </c>
      <c r="C370" s="84">
        <v>1038.72304179</v>
      </c>
      <c r="D370" s="84">
        <v>1029.07196634</v>
      </c>
      <c r="E370" s="84">
        <v>178.50135154</v>
      </c>
      <c r="F370" s="84">
        <v>178.50135154</v>
      </c>
    </row>
    <row r="371" spans="1:6" ht="12.75" customHeight="1" x14ac:dyDescent="0.2">
      <c r="A371" s="83" t="s">
        <v>162</v>
      </c>
      <c r="B371" s="83">
        <v>21</v>
      </c>
      <c r="C371" s="84">
        <v>1002.94537927</v>
      </c>
      <c r="D371" s="84">
        <v>993.57015504000003</v>
      </c>
      <c r="E371" s="84">
        <v>172.34325812</v>
      </c>
      <c r="F371" s="84">
        <v>172.34325812</v>
      </c>
    </row>
    <row r="372" spans="1:6" ht="12.75" customHeight="1" x14ac:dyDescent="0.2">
      <c r="A372" s="83" t="s">
        <v>162</v>
      </c>
      <c r="B372" s="83">
        <v>22</v>
      </c>
      <c r="C372" s="84">
        <v>1015.8251636700001</v>
      </c>
      <c r="D372" s="84">
        <v>1006.3533684400001</v>
      </c>
      <c r="E372" s="84">
        <v>174.56061604000001</v>
      </c>
      <c r="F372" s="84">
        <v>174.56061604000001</v>
      </c>
    </row>
    <row r="373" spans="1:6" ht="12.75" customHeight="1" x14ac:dyDescent="0.2">
      <c r="A373" s="83" t="s">
        <v>162</v>
      </c>
      <c r="B373" s="83">
        <v>23</v>
      </c>
      <c r="C373" s="84">
        <v>1048.5350716999999</v>
      </c>
      <c r="D373" s="84">
        <v>1038.6285937499999</v>
      </c>
      <c r="E373" s="84">
        <v>180.15903046</v>
      </c>
      <c r="F373" s="84">
        <v>180.15903046</v>
      </c>
    </row>
    <row r="374" spans="1:6" ht="12.75" customHeight="1" x14ac:dyDescent="0.2">
      <c r="A374" s="83" t="s">
        <v>162</v>
      </c>
      <c r="B374" s="83">
        <v>24</v>
      </c>
      <c r="C374" s="84">
        <v>1108.2649433399999</v>
      </c>
      <c r="D374" s="84">
        <v>1088.64347322</v>
      </c>
      <c r="E374" s="84">
        <v>188.83453993000001</v>
      </c>
      <c r="F374" s="84">
        <v>188.83453993000001</v>
      </c>
    </row>
    <row r="375" spans="1:6" ht="12.75" customHeight="1" x14ac:dyDescent="0.2">
      <c r="A375" s="83" t="s">
        <v>163</v>
      </c>
      <c r="B375" s="83">
        <v>1</v>
      </c>
      <c r="C375" s="84">
        <v>1140.3124985899999</v>
      </c>
      <c r="D375" s="84">
        <v>1118.41094355</v>
      </c>
      <c r="E375" s="84">
        <v>193.99796276000001</v>
      </c>
      <c r="F375" s="84">
        <v>193.99796276000001</v>
      </c>
    </row>
    <row r="376" spans="1:6" ht="12.75" customHeight="1" x14ac:dyDescent="0.2">
      <c r="A376" s="83" t="s">
        <v>163</v>
      </c>
      <c r="B376" s="83">
        <v>2</v>
      </c>
      <c r="C376" s="84">
        <v>1235.67792263</v>
      </c>
      <c r="D376" s="84">
        <v>1209.9199857799999</v>
      </c>
      <c r="E376" s="84">
        <v>209.87099035</v>
      </c>
      <c r="F376" s="84">
        <v>209.87099035</v>
      </c>
    </row>
    <row r="377" spans="1:6" ht="12.75" customHeight="1" x14ac:dyDescent="0.2">
      <c r="A377" s="83" t="s">
        <v>163</v>
      </c>
      <c r="B377" s="83">
        <v>3</v>
      </c>
      <c r="C377" s="84">
        <v>1303.4488365499999</v>
      </c>
      <c r="D377" s="84">
        <v>1276.53317967</v>
      </c>
      <c r="E377" s="84">
        <v>221.42561968999999</v>
      </c>
      <c r="F377" s="84">
        <v>221.42561968999999</v>
      </c>
    </row>
    <row r="378" spans="1:6" ht="12.75" customHeight="1" x14ac:dyDescent="0.2">
      <c r="A378" s="83" t="s">
        <v>163</v>
      </c>
      <c r="B378" s="83">
        <v>4</v>
      </c>
      <c r="C378" s="84">
        <v>1310.2655742500001</v>
      </c>
      <c r="D378" s="84">
        <v>1283.28167353</v>
      </c>
      <c r="E378" s="84">
        <v>222.59620379</v>
      </c>
      <c r="F378" s="84">
        <v>222.59620379</v>
      </c>
    </row>
    <row r="379" spans="1:6" ht="12.75" customHeight="1" x14ac:dyDescent="0.2">
      <c r="A379" s="83" t="s">
        <v>163</v>
      </c>
      <c r="B379" s="83">
        <v>5</v>
      </c>
      <c r="C379" s="84">
        <v>1318.7533856499999</v>
      </c>
      <c r="D379" s="84">
        <v>1293.1067971299999</v>
      </c>
      <c r="E379" s="84">
        <v>224.30045566999999</v>
      </c>
      <c r="F379" s="84">
        <v>224.30045566999999</v>
      </c>
    </row>
    <row r="380" spans="1:6" ht="12.75" customHeight="1" x14ac:dyDescent="0.2">
      <c r="A380" s="83" t="s">
        <v>163</v>
      </c>
      <c r="B380" s="83">
        <v>6</v>
      </c>
      <c r="C380" s="84">
        <v>1292.39404158</v>
      </c>
      <c r="D380" s="84">
        <v>1267.9198492800001</v>
      </c>
      <c r="E380" s="84">
        <v>219.93156372000001</v>
      </c>
      <c r="F380" s="84">
        <v>219.93156372000001</v>
      </c>
    </row>
    <row r="381" spans="1:6" ht="12.75" customHeight="1" x14ac:dyDescent="0.2">
      <c r="A381" s="83" t="s">
        <v>163</v>
      </c>
      <c r="B381" s="83">
        <v>7</v>
      </c>
      <c r="C381" s="84">
        <v>1229.6878367100001</v>
      </c>
      <c r="D381" s="84">
        <v>1208.3170178800001</v>
      </c>
      <c r="E381" s="84">
        <v>209.59294183</v>
      </c>
      <c r="F381" s="84">
        <v>209.59294183</v>
      </c>
    </row>
    <row r="382" spans="1:6" ht="12.75" customHeight="1" x14ac:dyDescent="0.2">
      <c r="A382" s="83" t="s">
        <v>163</v>
      </c>
      <c r="B382" s="83">
        <v>8</v>
      </c>
      <c r="C382" s="84">
        <v>1150.1828557700001</v>
      </c>
      <c r="D382" s="84">
        <v>1134.6186216799999</v>
      </c>
      <c r="E382" s="84">
        <v>196.80932342</v>
      </c>
      <c r="F382" s="84">
        <v>196.80932342</v>
      </c>
    </row>
    <row r="383" spans="1:6" ht="12.75" customHeight="1" x14ac:dyDescent="0.2">
      <c r="A383" s="83" t="s">
        <v>163</v>
      </c>
      <c r="B383" s="83">
        <v>9</v>
      </c>
      <c r="C383" s="84">
        <v>1092.1118381000001</v>
      </c>
      <c r="D383" s="84">
        <v>1080.5031437099999</v>
      </c>
      <c r="E383" s="84">
        <v>187.42253001</v>
      </c>
      <c r="F383" s="84">
        <v>187.42253001</v>
      </c>
    </row>
    <row r="384" spans="1:6" ht="12.75" customHeight="1" x14ac:dyDescent="0.2">
      <c r="A384" s="83" t="s">
        <v>163</v>
      </c>
      <c r="B384" s="83">
        <v>10</v>
      </c>
      <c r="C384" s="84">
        <v>1047.0587523700001</v>
      </c>
      <c r="D384" s="84">
        <v>1036.2308140299999</v>
      </c>
      <c r="E384" s="84">
        <v>179.74311502</v>
      </c>
      <c r="F384" s="84">
        <v>179.74311502</v>
      </c>
    </row>
    <row r="385" spans="1:6" ht="12.75" customHeight="1" x14ac:dyDescent="0.2">
      <c r="A385" s="83" t="s">
        <v>163</v>
      </c>
      <c r="B385" s="83">
        <v>11</v>
      </c>
      <c r="C385" s="84">
        <v>1073.4903733399999</v>
      </c>
      <c r="D385" s="84">
        <v>1062.8986344100001</v>
      </c>
      <c r="E385" s="84">
        <v>184.368877</v>
      </c>
      <c r="F385" s="84">
        <v>184.368877</v>
      </c>
    </row>
    <row r="386" spans="1:6" ht="12.75" customHeight="1" x14ac:dyDescent="0.2">
      <c r="A386" s="83" t="s">
        <v>163</v>
      </c>
      <c r="B386" s="83">
        <v>12</v>
      </c>
      <c r="C386" s="84">
        <v>1057.3762606299999</v>
      </c>
      <c r="D386" s="84">
        <v>1047.7487856299999</v>
      </c>
      <c r="E386" s="84">
        <v>181.7410059</v>
      </c>
      <c r="F386" s="84">
        <v>181.7410059</v>
      </c>
    </row>
    <row r="387" spans="1:6" ht="12.75" customHeight="1" x14ac:dyDescent="0.2">
      <c r="A387" s="83" t="s">
        <v>163</v>
      </c>
      <c r="B387" s="83">
        <v>13</v>
      </c>
      <c r="C387" s="84">
        <v>1084.56845858</v>
      </c>
      <c r="D387" s="84">
        <v>1074.5064186100001</v>
      </c>
      <c r="E387" s="84">
        <v>186.38234664999999</v>
      </c>
      <c r="F387" s="84">
        <v>186.38234664999999</v>
      </c>
    </row>
    <row r="388" spans="1:6" ht="12.75" customHeight="1" x14ac:dyDescent="0.2">
      <c r="A388" s="83" t="s">
        <v>163</v>
      </c>
      <c r="B388" s="83">
        <v>14</v>
      </c>
      <c r="C388" s="84">
        <v>1131.5467838899999</v>
      </c>
      <c r="D388" s="84">
        <v>1120.9992408000001</v>
      </c>
      <c r="E388" s="84">
        <v>194.44692509999999</v>
      </c>
      <c r="F388" s="84">
        <v>194.44692509999999</v>
      </c>
    </row>
    <row r="389" spans="1:6" ht="12.75" customHeight="1" x14ac:dyDescent="0.2">
      <c r="A389" s="83" t="s">
        <v>163</v>
      </c>
      <c r="B389" s="83">
        <v>15</v>
      </c>
      <c r="C389" s="84">
        <v>1178.67414132</v>
      </c>
      <c r="D389" s="84">
        <v>1167.7033564799999</v>
      </c>
      <c r="E389" s="84">
        <v>202.54815421000001</v>
      </c>
      <c r="F389" s="84">
        <v>202.54815421000001</v>
      </c>
    </row>
    <row r="390" spans="1:6" ht="12.75" customHeight="1" x14ac:dyDescent="0.2">
      <c r="A390" s="83" t="s">
        <v>163</v>
      </c>
      <c r="B390" s="83">
        <v>16</v>
      </c>
      <c r="C390" s="84">
        <v>1196.05467641</v>
      </c>
      <c r="D390" s="84">
        <v>1184.6493105699999</v>
      </c>
      <c r="E390" s="84">
        <v>205.48757517000001</v>
      </c>
      <c r="F390" s="84">
        <v>205.48757517000001</v>
      </c>
    </row>
    <row r="391" spans="1:6" ht="12.75" customHeight="1" x14ac:dyDescent="0.2">
      <c r="A391" s="83" t="s">
        <v>163</v>
      </c>
      <c r="B391" s="83">
        <v>17</v>
      </c>
      <c r="C391" s="84">
        <v>1179.1504976000001</v>
      </c>
      <c r="D391" s="84">
        <v>1165.5961792400001</v>
      </c>
      <c r="E391" s="84">
        <v>202.18264626000001</v>
      </c>
      <c r="F391" s="84">
        <v>202.18264626000001</v>
      </c>
    </row>
    <row r="392" spans="1:6" ht="12.75" customHeight="1" x14ac:dyDescent="0.2">
      <c r="A392" s="83" t="s">
        <v>163</v>
      </c>
      <c r="B392" s="83">
        <v>18</v>
      </c>
      <c r="C392" s="84">
        <v>1163.6061566400001</v>
      </c>
      <c r="D392" s="84">
        <v>1150.7343201399999</v>
      </c>
      <c r="E392" s="84">
        <v>199.60472942999999</v>
      </c>
      <c r="F392" s="84">
        <v>199.60472942999999</v>
      </c>
    </row>
    <row r="393" spans="1:6" ht="12.75" customHeight="1" x14ac:dyDescent="0.2">
      <c r="A393" s="83" t="s">
        <v>163</v>
      </c>
      <c r="B393" s="83">
        <v>19</v>
      </c>
      <c r="C393" s="84">
        <v>1075.68625671</v>
      </c>
      <c r="D393" s="84">
        <v>1064.13370057</v>
      </c>
      <c r="E393" s="84">
        <v>184.58310981</v>
      </c>
      <c r="F393" s="84">
        <v>184.58310981</v>
      </c>
    </row>
    <row r="394" spans="1:6" ht="12.75" customHeight="1" x14ac:dyDescent="0.2">
      <c r="A394" s="83" t="s">
        <v>163</v>
      </c>
      <c r="B394" s="83">
        <v>20</v>
      </c>
      <c r="C394" s="84">
        <v>1013.1902417699999</v>
      </c>
      <c r="D394" s="84">
        <v>1002.5434284</v>
      </c>
      <c r="E394" s="84">
        <v>173.89974928999999</v>
      </c>
      <c r="F394" s="84">
        <v>173.89974928999999</v>
      </c>
    </row>
    <row r="395" spans="1:6" ht="12.75" customHeight="1" x14ac:dyDescent="0.2">
      <c r="A395" s="83" t="s">
        <v>163</v>
      </c>
      <c r="B395" s="83">
        <v>21</v>
      </c>
      <c r="C395" s="84">
        <v>968.69418940000003</v>
      </c>
      <c r="D395" s="84">
        <v>959.44418853000002</v>
      </c>
      <c r="E395" s="84">
        <v>166.42381678000001</v>
      </c>
      <c r="F395" s="84">
        <v>166.42381678000001</v>
      </c>
    </row>
    <row r="396" spans="1:6" ht="12.75" customHeight="1" x14ac:dyDescent="0.2">
      <c r="A396" s="83" t="s">
        <v>163</v>
      </c>
      <c r="B396" s="83">
        <v>22</v>
      </c>
      <c r="C396" s="84">
        <v>976.64688909999995</v>
      </c>
      <c r="D396" s="84">
        <v>967.36737565999999</v>
      </c>
      <c r="E396" s="84">
        <v>167.79816149000001</v>
      </c>
      <c r="F396" s="84">
        <v>167.79816149000001</v>
      </c>
    </row>
    <row r="397" spans="1:6" ht="12.75" customHeight="1" x14ac:dyDescent="0.2">
      <c r="A397" s="83" t="s">
        <v>163</v>
      </c>
      <c r="B397" s="83">
        <v>23</v>
      </c>
      <c r="C397" s="84">
        <v>1006.04422572</v>
      </c>
      <c r="D397" s="84">
        <v>996.66977182000005</v>
      </c>
      <c r="E397" s="84">
        <v>172.88091322</v>
      </c>
      <c r="F397" s="84">
        <v>172.88091322</v>
      </c>
    </row>
    <row r="398" spans="1:6" ht="12.75" customHeight="1" x14ac:dyDescent="0.2">
      <c r="A398" s="83" t="s">
        <v>163</v>
      </c>
      <c r="B398" s="83">
        <v>24</v>
      </c>
      <c r="C398" s="84">
        <v>1075.5935167800001</v>
      </c>
      <c r="D398" s="84">
        <v>1065.56003775</v>
      </c>
      <c r="E398" s="84">
        <v>184.83052022000001</v>
      </c>
      <c r="F398" s="84">
        <v>184.83052022000001</v>
      </c>
    </row>
    <row r="399" spans="1:6" ht="12.75" customHeight="1" x14ac:dyDescent="0.2">
      <c r="A399" s="83" t="s">
        <v>164</v>
      </c>
      <c r="B399" s="83">
        <v>1</v>
      </c>
      <c r="C399" s="84">
        <v>1160.8570241</v>
      </c>
      <c r="D399" s="84">
        <v>1150.18897672</v>
      </c>
      <c r="E399" s="84">
        <v>199.51013494</v>
      </c>
      <c r="F399" s="84">
        <v>199.51013494</v>
      </c>
    </row>
    <row r="400" spans="1:6" ht="12.75" customHeight="1" x14ac:dyDescent="0.2">
      <c r="A400" s="83" t="s">
        <v>164</v>
      </c>
      <c r="B400" s="83">
        <v>2</v>
      </c>
      <c r="C400" s="84">
        <v>1232.4815666899999</v>
      </c>
      <c r="D400" s="84">
        <v>1220.7425998199999</v>
      </c>
      <c r="E400" s="84">
        <v>211.7482655</v>
      </c>
      <c r="F400" s="84">
        <v>211.7482655</v>
      </c>
    </row>
    <row r="401" spans="1:6" ht="12.75" customHeight="1" x14ac:dyDescent="0.2">
      <c r="A401" s="83" t="s">
        <v>164</v>
      </c>
      <c r="B401" s="83">
        <v>3</v>
      </c>
      <c r="C401" s="84">
        <v>1287.4236208299999</v>
      </c>
      <c r="D401" s="84">
        <v>1275.7642521499999</v>
      </c>
      <c r="E401" s="84">
        <v>221.29224262</v>
      </c>
      <c r="F401" s="84">
        <v>221.29224262</v>
      </c>
    </row>
    <row r="402" spans="1:6" ht="12.75" customHeight="1" x14ac:dyDescent="0.2">
      <c r="A402" s="83" t="s">
        <v>164</v>
      </c>
      <c r="B402" s="83">
        <v>4</v>
      </c>
      <c r="C402" s="84">
        <v>1295.3198493499999</v>
      </c>
      <c r="D402" s="84">
        <v>1285.82830674</v>
      </c>
      <c r="E402" s="84">
        <v>223.03793913999999</v>
      </c>
      <c r="F402" s="84">
        <v>223.03793913999999</v>
      </c>
    </row>
    <row r="403" spans="1:6" ht="12.75" customHeight="1" x14ac:dyDescent="0.2">
      <c r="A403" s="83" t="s">
        <v>164</v>
      </c>
      <c r="B403" s="83">
        <v>5</v>
      </c>
      <c r="C403" s="84">
        <v>1312.9304280700001</v>
      </c>
      <c r="D403" s="84">
        <v>1304.17287984</v>
      </c>
      <c r="E403" s="84">
        <v>226.21996254999999</v>
      </c>
      <c r="F403" s="84">
        <v>226.21996254999999</v>
      </c>
    </row>
    <row r="404" spans="1:6" ht="12.75" customHeight="1" x14ac:dyDescent="0.2">
      <c r="A404" s="83" t="s">
        <v>164</v>
      </c>
      <c r="B404" s="83">
        <v>6</v>
      </c>
      <c r="C404" s="84">
        <v>1291.63176989</v>
      </c>
      <c r="D404" s="84">
        <v>1279.81656449</v>
      </c>
      <c r="E404" s="84">
        <v>221.99515092999999</v>
      </c>
      <c r="F404" s="84">
        <v>221.99515092999999</v>
      </c>
    </row>
    <row r="405" spans="1:6" ht="12.75" customHeight="1" x14ac:dyDescent="0.2">
      <c r="A405" s="83" t="s">
        <v>164</v>
      </c>
      <c r="B405" s="83">
        <v>7</v>
      </c>
      <c r="C405" s="84">
        <v>1244.9918694999999</v>
      </c>
      <c r="D405" s="84">
        <v>1233.4993557600001</v>
      </c>
      <c r="E405" s="84">
        <v>213.96103414000001</v>
      </c>
      <c r="F405" s="84">
        <v>213.96103414000001</v>
      </c>
    </row>
    <row r="406" spans="1:6" ht="12.75" customHeight="1" x14ac:dyDescent="0.2">
      <c r="A406" s="83" t="s">
        <v>164</v>
      </c>
      <c r="B406" s="83">
        <v>8</v>
      </c>
      <c r="C406" s="84">
        <v>1169.6640732400001</v>
      </c>
      <c r="D406" s="84">
        <v>1160.3470143899999</v>
      </c>
      <c r="E406" s="84">
        <v>201.27213363000001</v>
      </c>
      <c r="F406" s="84">
        <v>201.27213363000001</v>
      </c>
    </row>
    <row r="407" spans="1:6" ht="12.75" customHeight="1" x14ac:dyDescent="0.2">
      <c r="A407" s="83" t="s">
        <v>164</v>
      </c>
      <c r="B407" s="83">
        <v>9</v>
      </c>
      <c r="C407" s="84">
        <v>1093.5544433099999</v>
      </c>
      <c r="D407" s="84">
        <v>1085.67264798</v>
      </c>
      <c r="E407" s="84">
        <v>188.31922483</v>
      </c>
      <c r="F407" s="84">
        <v>188.31922483</v>
      </c>
    </row>
    <row r="408" spans="1:6" ht="12.75" customHeight="1" x14ac:dyDescent="0.2">
      <c r="A408" s="83" t="s">
        <v>164</v>
      </c>
      <c r="B408" s="83">
        <v>10</v>
      </c>
      <c r="C408" s="84">
        <v>1036.9081616999999</v>
      </c>
      <c r="D408" s="84">
        <v>1026.7906542799999</v>
      </c>
      <c r="E408" s="84">
        <v>178.10563841000001</v>
      </c>
      <c r="F408" s="84">
        <v>178.10563841000001</v>
      </c>
    </row>
    <row r="409" spans="1:6" ht="12.75" customHeight="1" x14ac:dyDescent="0.2">
      <c r="A409" s="83" t="s">
        <v>164</v>
      </c>
      <c r="B409" s="83">
        <v>11</v>
      </c>
      <c r="C409" s="84">
        <v>1042.77564319</v>
      </c>
      <c r="D409" s="84">
        <v>1032.19455902</v>
      </c>
      <c r="E409" s="84">
        <v>179.042992</v>
      </c>
      <c r="F409" s="84">
        <v>179.042992</v>
      </c>
    </row>
    <row r="410" spans="1:6" ht="12.75" customHeight="1" x14ac:dyDescent="0.2">
      <c r="A410" s="83" t="s">
        <v>164</v>
      </c>
      <c r="B410" s="83">
        <v>12</v>
      </c>
      <c r="C410" s="84">
        <v>1049.39327239</v>
      </c>
      <c r="D410" s="84">
        <v>1039.35631005</v>
      </c>
      <c r="E410" s="84">
        <v>180.28525909000001</v>
      </c>
      <c r="F410" s="84">
        <v>180.28525909000001</v>
      </c>
    </row>
    <row r="411" spans="1:6" ht="12.75" customHeight="1" x14ac:dyDescent="0.2">
      <c r="A411" s="83" t="s">
        <v>164</v>
      </c>
      <c r="B411" s="83">
        <v>13</v>
      </c>
      <c r="C411" s="84">
        <v>1075.7438403399999</v>
      </c>
      <c r="D411" s="84">
        <v>1065.33712234</v>
      </c>
      <c r="E411" s="84">
        <v>184.79185362999999</v>
      </c>
      <c r="F411" s="84">
        <v>184.79185362999999</v>
      </c>
    </row>
    <row r="412" spans="1:6" ht="12.75" customHeight="1" x14ac:dyDescent="0.2">
      <c r="A412" s="83" t="s">
        <v>164</v>
      </c>
      <c r="B412" s="83">
        <v>14</v>
      </c>
      <c r="C412" s="84">
        <v>1111.91206124</v>
      </c>
      <c r="D412" s="84">
        <v>1101.16614499</v>
      </c>
      <c r="E412" s="84">
        <v>191.00670466</v>
      </c>
      <c r="F412" s="84">
        <v>191.00670466</v>
      </c>
    </row>
    <row r="413" spans="1:6" ht="12.75" customHeight="1" x14ac:dyDescent="0.2">
      <c r="A413" s="83" t="s">
        <v>164</v>
      </c>
      <c r="B413" s="83">
        <v>15</v>
      </c>
      <c r="C413" s="84">
        <v>1152.8674827899999</v>
      </c>
      <c r="D413" s="84">
        <v>1141.9253205</v>
      </c>
      <c r="E413" s="84">
        <v>198.07673295000001</v>
      </c>
      <c r="F413" s="84">
        <v>198.07673295000001</v>
      </c>
    </row>
    <row r="414" spans="1:6" ht="12.75" customHeight="1" x14ac:dyDescent="0.2">
      <c r="A414" s="83" t="s">
        <v>164</v>
      </c>
      <c r="B414" s="83">
        <v>16</v>
      </c>
      <c r="C414" s="84">
        <v>1182.98866834</v>
      </c>
      <c r="D414" s="84">
        <v>1172.0047059000001</v>
      </c>
      <c r="E414" s="84">
        <v>203.29426013</v>
      </c>
      <c r="F414" s="84">
        <v>203.29426013</v>
      </c>
    </row>
    <row r="415" spans="1:6" ht="12.75" customHeight="1" x14ac:dyDescent="0.2">
      <c r="A415" s="83" t="s">
        <v>164</v>
      </c>
      <c r="B415" s="83">
        <v>17</v>
      </c>
      <c r="C415" s="84">
        <v>1164.4029876499999</v>
      </c>
      <c r="D415" s="84">
        <v>1153.4237763000001</v>
      </c>
      <c r="E415" s="84">
        <v>200.07123865</v>
      </c>
      <c r="F415" s="84">
        <v>200.07123865</v>
      </c>
    </row>
    <row r="416" spans="1:6" ht="12.75" customHeight="1" x14ac:dyDescent="0.2">
      <c r="A416" s="83" t="s">
        <v>164</v>
      </c>
      <c r="B416" s="83">
        <v>18</v>
      </c>
      <c r="C416" s="84">
        <v>1104.8911198400001</v>
      </c>
      <c r="D416" s="84">
        <v>1094.27964124</v>
      </c>
      <c r="E416" s="84">
        <v>189.81218157000001</v>
      </c>
      <c r="F416" s="84">
        <v>189.81218157000001</v>
      </c>
    </row>
    <row r="417" spans="1:6" ht="12.75" customHeight="1" x14ac:dyDescent="0.2">
      <c r="A417" s="83" t="s">
        <v>164</v>
      </c>
      <c r="B417" s="83">
        <v>19</v>
      </c>
      <c r="C417" s="84">
        <v>1002.80930114</v>
      </c>
      <c r="D417" s="84">
        <v>993.31546367999999</v>
      </c>
      <c r="E417" s="84">
        <v>172.29907972999999</v>
      </c>
      <c r="F417" s="84">
        <v>172.29907972999999</v>
      </c>
    </row>
    <row r="418" spans="1:6" ht="12.75" customHeight="1" x14ac:dyDescent="0.2">
      <c r="A418" s="83" t="s">
        <v>164</v>
      </c>
      <c r="B418" s="83">
        <v>20</v>
      </c>
      <c r="C418" s="84">
        <v>924.10386199000004</v>
      </c>
      <c r="D418" s="84">
        <v>915.23191725000004</v>
      </c>
      <c r="E418" s="84">
        <v>158.75481943</v>
      </c>
      <c r="F418" s="84">
        <v>158.75481943</v>
      </c>
    </row>
    <row r="419" spans="1:6" ht="12.75" customHeight="1" x14ac:dyDescent="0.2">
      <c r="A419" s="83" t="s">
        <v>164</v>
      </c>
      <c r="B419" s="83">
        <v>21</v>
      </c>
      <c r="C419" s="84">
        <v>905.03609271000005</v>
      </c>
      <c r="D419" s="84">
        <v>897.63199607000001</v>
      </c>
      <c r="E419" s="84">
        <v>155.70196228</v>
      </c>
      <c r="F419" s="84">
        <v>155.70196228</v>
      </c>
    </row>
    <row r="420" spans="1:6" ht="12.75" customHeight="1" x14ac:dyDescent="0.2">
      <c r="A420" s="83" t="s">
        <v>164</v>
      </c>
      <c r="B420" s="83">
        <v>22</v>
      </c>
      <c r="C420" s="84">
        <v>919.34006568999996</v>
      </c>
      <c r="D420" s="84">
        <v>910.96161806999999</v>
      </c>
      <c r="E420" s="84">
        <v>158.01409945</v>
      </c>
      <c r="F420" s="84">
        <v>158.01409945</v>
      </c>
    </row>
    <row r="421" spans="1:6" ht="12.75" customHeight="1" x14ac:dyDescent="0.2">
      <c r="A421" s="83" t="s">
        <v>164</v>
      </c>
      <c r="B421" s="83">
        <v>23</v>
      </c>
      <c r="C421" s="84">
        <v>945.78156290000004</v>
      </c>
      <c r="D421" s="84">
        <v>937.06835695999996</v>
      </c>
      <c r="E421" s="84">
        <v>162.54253704000001</v>
      </c>
      <c r="F421" s="84">
        <v>162.54253704000001</v>
      </c>
    </row>
    <row r="422" spans="1:6" ht="12.75" customHeight="1" x14ac:dyDescent="0.2">
      <c r="A422" s="83" t="s">
        <v>164</v>
      </c>
      <c r="B422" s="83">
        <v>24</v>
      </c>
      <c r="C422" s="84">
        <v>997.32698383000002</v>
      </c>
      <c r="D422" s="84">
        <v>987.71911030000001</v>
      </c>
      <c r="E422" s="84">
        <v>171.32834427</v>
      </c>
      <c r="F422" s="84">
        <v>171.32834427</v>
      </c>
    </row>
    <row r="423" spans="1:6" ht="12.75" customHeight="1" x14ac:dyDescent="0.2">
      <c r="A423" s="83" t="s">
        <v>165</v>
      </c>
      <c r="B423" s="83">
        <v>1</v>
      </c>
      <c r="C423" s="84">
        <v>1063.8692609899999</v>
      </c>
      <c r="D423" s="84">
        <v>1053.90832796</v>
      </c>
      <c r="E423" s="84">
        <v>182.80943131000001</v>
      </c>
      <c r="F423" s="84">
        <v>182.80943131000001</v>
      </c>
    </row>
    <row r="424" spans="1:6" ht="12.75" customHeight="1" x14ac:dyDescent="0.2">
      <c r="A424" s="83" t="s">
        <v>165</v>
      </c>
      <c r="B424" s="83">
        <v>2</v>
      </c>
      <c r="C424" s="84">
        <v>1124.6544037799999</v>
      </c>
      <c r="D424" s="84">
        <v>1114.0804246</v>
      </c>
      <c r="E424" s="84">
        <v>193.24679713</v>
      </c>
      <c r="F424" s="84">
        <v>193.24679713</v>
      </c>
    </row>
    <row r="425" spans="1:6" ht="12.75" customHeight="1" x14ac:dyDescent="0.2">
      <c r="A425" s="83" t="s">
        <v>165</v>
      </c>
      <c r="B425" s="83">
        <v>3</v>
      </c>
      <c r="C425" s="84">
        <v>1150.80389425</v>
      </c>
      <c r="D425" s="84">
        <v>1140.35251636</v>
      </c>
      <c r="E425" s="84">
        <v>197.80391660000001</v>
      </c>
      <c r="F425" s="84">
        <v>197.80391660000001</v>
      </c>
    </row>
    <row r="426" spans="1:6" ht="12.75" customHeight="1" x14ac:dyDescent="0.2">
      <c r="A426" s="83" t="s">
        <v>165</v>
      </c>
      <c r="B426" s="83">
        <v>4</v>
      </c>
      <c r="C426" s="84">
        <v>1137.6004176199999</v>
      </c>
      <c r="D426" s="84">
        <v>1137.4252871399999</v>
      </c>
      <c r="E426" s="84">
        <v>197.2961636</v>
      </c>
      <c r="F426" s="84">
        <v>197.2961636</v>
      </c>
    </row>
    <row r="427" spans="1:6" ht="12.75" customHeight="1" x14ac:dyDescent="0.2">
      <c r="A427" s="83" t="s">
        <v>165</v>
      </c>
      <c r="B427" s="83">
        <v>5</v>
      </c>
      <c r="C427" s="84">
        <v>1184.98998519</v>
      </c>
      <c r="D427" s="84">
        <v>1181.6449172800001</v>
      </c>
      <c r="E427" s="84">
        <v>204.96643739999999</v>
      </c>
      <c r="F427" s="84">
        <v>204.96643739999999</v>
      </c>
    </row>
    <row r="428" spans="1:6" ht="12.75" customHeight="1" x14ac:dyDescent="0.2">
      <c r="A428" s="83" t="s">
        <v>165</v>
      </c>
      <c r="B428" s="83">
        <v>6</v>
      </c>
      <c r="C428" s="84">
        <v>1190.4993484199999</v>
      </c>
      <c r="D428" s="84">
        <v>1183.84182827</v>
      </c>
      <c r="E428" s="84">
        <v>205.34751044000001</v>
      </c>
      <c r="F428" s="84">
        <v>205.34751044000001</v>
      </c>
    </row>
    <row r="429" spans="1:6" ht="12.75" customHeight="1" x14ac:dyDescent="0.2">
      <c r="A429" s="83" t="s">
        <v>165</v>
      </c>
      <c r="B429" s="83">
        <v>7</v>
      </c>
      <c r="C429" s="84">
        <v>1181.37787549</v>
      </c>
      <c r="D429" s="84">
        <v>1173.32136539</v>
      </c>
      <c r="E429" s="84">
        <v>203.52264600000001</v>
      </c>
      <c r="F429" s="84">
        <v>203.52264600000001</v>
      </c>
    </row>
    <row r="430" spans="1:6" ht="12.75" customHeight="1" x14ac:dyDescent="0.2">
      <c r="A430" s="83" t="s">
        <v>165</v>
      </c>
      <c r="B430" s="83">
        <v>8</v>
      </c>
      <c r="C430" s="84">
        <v>1122.02929941</v>
      </c>
      <c r="D430" s="84">
        <v>1112.0944417000001</v>
      </c>
      <c r="E430" s="84">
        <v>192.90231137999999</v>
      </c>
      <c r="F430" s="84">
        <v>192.90231137999999</v>
      </c>
    </row>
    <row r="431" spans="1:6" ht="12.75" customHeight="1" x14ac:dyDescent="0.2">
      <c r="A431" s="83" t="s">
        <v>165</v>
      </c>
      <c r="B431" s="83">
        <v>9</v>
      </c>
      <c r="C431" s="84">
        <v>1034.9634579799999</v>
      </c>
      <c r="D431" s="84">
        <v>1024.9899240300001</v>
      </c>
      <c r="E431" s="84">
        <v>177.79328631999999</v>
      </c>
      <c r="F431" s="84">
        <v>177.79328631999999</v>
      </c>
    </row>
    <row r="432" spans="1:6" ht="12.75" customHeight="1" x14ac:dyDescent="0.2">
      <c r="A432" s="83" t="s">
        <v>165</v>
      </c>
      <c r="B432" s="83">
        <v>10</v>
      </c>
      <c r="C432" s="84">
        <v>972.17486918999998</v>
      </c>
      <c r="D432" s="84">
        <v>961.77760516000001</v>
      </c>
      <c r="E432" s="84">
        <v>166.82856788999999</v>
      </c>
      <c r="F432" s="84">
        <v>166.82856788999999</v>
      </c>
    </row>
    <row r="433" spans="1:6" ht="12.75" customHeight="1" x14ac:dyDescent="0.2">
      <c r="A433" s="83" t="s">
        <v>165</v>
      </c>
      <c r="B433" s="83">
        <v>11</v>
      </c>
      <c r="C433" s="84">
        <v>978.60585288000004</v>
      </c>
      <c r="D433" s="84">
        <v>968.28568440000004</v>
      </c>
      <c r="E433" s="84">
        <v>167.95745001</v>
      </c>
      <c r="F433" s="84">
        <v>167.95745001</v>
      </c>
    </row>
    <row r="434" spans="1:6" ht="12.75" customHeight="1" x14ac:dyDescent="0.2">
      <c r="A434" s="83" t="s">
        <v>165</v>
      </c>
      <c r="B434" s="83">
        <v>12</v>
      </c>
      <c r="C434" s="84">
        <v>1000.6544433399999</v>
      </c>
      <c r="D434" s="84">
        <v>988.85819953999999</v>
      </c>
      <c r="E434" s="84">
        <v>171.52592906000001</v>
      </c>
      <c r="F434" s="84">
        <v>171.52592906000001</v>
      </c>
    </row>
    <row r="435" spans="1:6" ht="12.75" customHeight="1" x14ac:dyDescent="0.2">
      <c r="A435" s="83" t="s">
        <v>165</v>
      </c>
      <c r="B435" s="83">
        <v>13</v>
      </c>
      <c r="C435" s="84">
        <v>1159.16288611</v>
      </c>
      <c r="D435" s="84">
        <v>1141.3703460500001</v>
      </c>
      <c r="E435" s="84">
        <v>197.98046787999999</v>
      </c>
      <c r="F435" s="84">
        <v>197.98046787999999</v>
      </c>
    </row>
    <row r="436" spans="1:6" ht="12.75" customHeight="1" x14ac:dyDescent="0.2">
      <c r="A436" s="83" t="s">
        <v>165</v>
      </c>
      <c r="B436" s="83">
        <v>14</v>
      </c>
      <c r="C436" s="84">
        <v>1267.30866894</v>
      </c>
      <c r="D436" s="84">
        <v>1247.56394705</v>
      </c>
      <c r="E436" s="84">
        <v>216.40065802999999</v>
      </c>
      <c r="F436" s="84">
        <v>216.40065802999999</v>
      </c>
    </row>
    <row r="437" spans="1:6" ht="12.75" customHeight="1" x14ac:dyDescent="0.2">
      <c r="A437" s="83" t="s">
        <v>165</v>
      </c>
      <c r="B437" s="83">
        <v>15</v>
      </c>
      <c r="C437" s="84">
        <v>1256.4138893700001</v>
      </c>
      <c r="D437" s="84">
        <v>1236.6597165000001</v>
      </c>
      <c r="E437" s="84">
        <v>214.5092258</v>
      </c>
      <c r="F437" s="84">
        <v>214.5092258</v>
      </c>
    </row>
    <row r="438" spans="1:6" ht="12.75" customHeight="1" x14ac:dyDescent="0.2">
      <c r="A438" s="83" t="s">
        <v>165</v>
      </c>
      <c r="B438" s="83">
        <v>16</v>
      </c>
      <c r="C438" s="84">
        <v>1249.42742294</v>
      </c>
      <c r="D438" s="84">
        <v>1230.47219105</v>
      </c>
      <c r="E438" s="84">
        <v>213.43594648000001</v>
      </c>
      <c r="F438" s="84">
        <v>213.43594648000001</v>
      </c>
    </row>
    <row r="439" spans="1:6" ht="12.75" customHeight="1" x14ac:dyDescent="0.2">
      <c r="A439" s="83" t="s">
        <v>165</v>
      </c>
      <c r="B439" s="83">
        <v>17</v>
      </c>
      <c r="C439" s="84">
        <v>1245.7927691499999</v>
      </c>
      <c r="D439" s="84">
        <v>1228.55260587</v>
      </c>
      <c r="E439" s="84">
        <v>213.10297797999999</v>
      </c>
      <c r="F439" s="84">
        <v>213.10297797999999</v>
      </c>
    </row>
    <row r="440" spans="1:6" ht="12.75" customHeight="1" x14ac:dyDescent="0.2">
      <c r="A440" s="83" t="s">
        <v>165</v>
      </c>
      <c r="B440" s="83">
        <v>18</v>
      </c>
      <c r="C440" s="84">
        <v>1227.00196955</v>
      </c>
      <c r="D440" s="84">
        <v>1212.8997285400001</v>
      </c>
      <c r="E440" s="84">
        <v>210.38785227</v>
      </c>
      <c r="F440" s="84">
        <v>210.38785227</v>
      </c>
    </row>
    <row r="441" spans="1:6" ht="12.75" customHeight="1" x14ac:dyDescent="0.2">
      <c r="A441" s="83" t="s">
        <v>165</v>
      </c>
      <c r="B441" s="83">
        <v>19</v>
      </c>
      <c r="C441" s="84">
        <v>1037.99274818</v>
      </c>
      <c r="D441" s="84">
        <v>1030.1547723000001</v>
      </c>
      <c r="E441" s="84">
        <v>178.68917350999999</v>
      </c>
      <c r="F441" s="84">
        <v>178.68917350999999</v>
      </c>
    </row>
    <row r="442" spans="1:6" ht="12.75" customHeight="1" x14ac:dyDescent="0.2">
      <c r="A442" s="83" t="s">
        <v>165</v>
      </c>
      <c r="B442" s="83">
        <v>20</v>
      </c>
      <c r="C442" s="84">
        <v>956.61281618999999</v>
      </c>
      <c r="D442" s="84">
        <v>956.07262404000005</v>
      </c>
      <c r="E442" s="84">
        <v>165.83899002000001</v>
      </c>
      <c r="F442" s="84">
        <v>165.83899002000001</v>
      </c>
    </row>
    <row r="443" spans="1:6" ht="12.75" customHeight="1" x14ac:dyDescent="0.2">
      <c r="A443" s="83" t="s">
        <v>165</v>
      </c>
      <c r="B443" s="83">
        <v>21</v>
      </c>
      <c r="C443" s="84">
        <v>942.46242873000006</v>
      </c>
      <c r="D443" s="84">
        <v>933.84550635000005</v>
      </c>
      <c r="E443" s="84">
        <v>161.98350597999999</v>
      </c>
      <c r="F443" s="84">
        <v>161.98350597999999</v>
      </c>
    </row>
    <row r="444" spans="1:6" ht="12.75" customHeight="1" x14ac:dyDescent="0.2">
      <c r="A444" s="83" t="s">
        <v>165</v>
      </c>
      <c r="B444" s="83">
        <v>22</v>
      </c>
      <c r="C444" s="84">
        <v>951.66668420999997</v>
      </c>
      <c r="D444" s="84">
        <v>943.02411334999999</v>
      </c>
      <c r="E444" s="84">
        <v>163.57561401999999</v>
      </c>
      <c r="F444" s="84">
        <v>163.57561401999999</v>
      </c>
    </row>
    <row r="445" spans="1:6" ht="12.75" customHeight="1" x14ac:dyDescent="0.2">
      <c r="A445" s="83" t="s">
        <v>165</v>
      </c>
      <c r="B445" s="83">
        <v>23</v>
      </c>
      <c r="C445" s="84">
        <v>985.61357241999997</v>
      </c>
      <c r="D445" s="84">
        <v>981.67955990999997</v>
      </c>
      <c r="E445" s="84">
        <v>170.2807325</v>
      </c>
      <c r="F445" s="84">
        <v>170.2807325</v>
      </c>
    </row>
    <row r="446" spans="1:6" ht="12.75" customHeight="1" x14ac:dyDescent="0.2">
      <c r="A446" s="83" t="s">
        <v>165</v>
      </c>
      <c r="B446" s="83">
        <v>24</v>
      </c>
      <c r="C446" s="84">
        <v>1045.3362327299999</v>
      </c>
      <c r="D446" s="84">
        <v>1040.9391773</v>
      </c>
      <c r="E446" s="84">
        <v>180.55982098000001</v>
      </c>
      <c r="F446" s="84">
        <v>180.55982098000001</v>
      </c>
    </row>
    <row r="447" spans="1:6" ht="12.75" customHeight="1" x14ac:dyDescent="0.2">
      <c r="A447" s="83" t="s">
        <v>166</v>
      </c>
      <c r="B447" s="83">
        <v>1</v>
      </c>
      <c r="C447" s="84">
        <v>1075.4870443299999</v>
      </c>
      <c r="D447" s="84">
        <v>1065.3175226799999</v>
      </c>
      <c r="E447" s="84">
        <v>184.78845390000001</v>
      </c>
      <c r="F447" s="84">
        <v>184.78845390000001</v>
      </c>
    </row>
    <row r="448" spans="1:6" ht="12.75" customHeight="1" x14ac:dyDescent="0.2">
      <c r="A448" s="83" t="s">
        <v>166</v>
      </c>
      <c r="B448" s="83">
        <v>2</v>
      </c>
      <c r="C448" s="84">
        <v>1139.82413249</v>
      </c>
      <c r="D448" s="84">
        <v>1129.1015487</v>
      </c>
      <c r="E448" s="84">
        <v>195.85233984000001</v>
      </c>
      <c r="F448" s="84">
        <v>195.85233984000001</v>
      </c>
    </row>
    <row r="449" spans="1:6" ht="12.75" customHeight="1" x14ac:dyDescent="0.2">
      <c r="A449" s="83" t="s">
        <v>166</v>
      </c>
      <c r="B449" s="83">
        <v>3</v>
      </c>
      <c r="C449" s="84">
        <v>1157.4044017000001</v>
      </c>
      <c r="D449" s="84">
        <v>1146.5666348699999</v>
      </c>
      <c r="E449" s="84">
        <v>198.88180871</v>
      </c>
      <c r="F449" s="84">
        <v>198.88180871</v>
      </c>
    </row>
    <row r="450" spans="1:6" ht="12.75" customHeight="1" x14ac:dyDescent="0.2">
      <c r="A450" s="83" t="s">
        <v>166</v>
      </c>
      <c r="B450" s="83">
        <v>4</v>
      </c>
      <c r="C450" s="84">
        <v>1149.0828508500001</v>
      </c>
      <c r="D450" s="84">
        <v>1137.8684736800001</v>
      </c>
      <c r="E450" s="84">
        <v>197.37303811000001</v>
      </c>
      <c r="F450" s="84">
        <v>197.37303811000001</v>
      </c>
    </row>
    <row r="451" spans="1:6" ht="12.75" customHeight="1" x14ac:dyDescent="0.2">
      <c r="A451" s="83" t="s">
        <v>166</v>
      </c>
      <c r="B451" s="83">
        <v>5</v>
      </c>
      <c r="C451" s="84">
        <v>1175.20462576</v>
      </c>
      <c r="D451" s="84">
        <v>1163.3304936100001</v>
      </c>
      <c r="E451" s="84">
        <v>201.78964367</v>
      </c>
      <c r="F451" s="84">
        <v>201.78964367</v>
      </c>
    </row>
    <row r="452" spans="1:6" ht="12.75" customHeight="1" x14ac:dyDescent="0.2">
      <c r="A452" s="83" t="s">
        <v>166</v>
      </c>
      <c r="B452" s="83">
        <v>6</v>
      </c>
      <c r="C452" s="84">
        <v>1175.94308409</v>
      </c>
      <c r="D452" s="84">
        <v>1164.4037478600001</v>
      </c>
      <c r="E452" s="84">
        <v>201.97580880999999</v>
      </c>
      <c r="F452" s="84">
        <v>201.97580880999999</v>
      </c>
    </row>
    <row r="453" spans="1:6" ht="12.75" customHeight="1" x14ac:dyDescent="0.2">
      <c r="A453" s="83" t="s">
        <v>166</v>
      </c>
      <c r="B453" s="83">
        <v>7</v>
      </c>
      <c r="C453" s="84">
        <v>1173.44133855</v>
      </c>
      <c r="D453" s="84">
        <v>1161.9261994200001</v>
      </c>
      <c r="E453" s="84">
        <v>201.54605681000001</v>
      </c>
      <c r="F453" s="84">
        <v>201.54605681000001</v>
      </c>
    </row>
    <row r="454" spans="1:6" ht="12.75" customHeight="1" x14ac:dyDescent="0.2">
      <c r="A454" s="83" t="s">
        <v>166</v>
      </c>
      <c r="B454" s="83">
        <v>8</v>
      </c>
      <c r="C454" s="84">
        <v>1116.27922096</v>
      </c>
      <c r="D454" s="84">
        <v>1105.54688265</v>
      </c>
      <c r="E454" s="84">
        <v>191.76658115000001</v>
      </c>
      <c r="F454" s="84">
        <v>191.76658115000001</v>
      </c>
    </row>
    <row r="455" spans="1:6" ht="12.75" customHeight="1" x14ac:dyDescent="0.2">
      <c r="A455" s="83" t="s">
        <v>166</v>
      </c>
      <c r="B455" s="83">
        <v>9</v>
      </c>
      <c r="C455" s="84">
        <v>1049.6872383800001</v>
      </c>
      <c r="D455" s="84">
        <v>1039.0919947899999</v>
      </c>
      <c r="E455" s="84">
        <v>180.23941134</v>
      </c>
      <c r="F455" s="84">
        <v>180.23941134</v>
      </c>
    </row>
    <row r="456" spans="1:6" ht="12.75" customHeight="1" x14ac:dyDescent="0.2">
      <c r="A456" s="83" t="s">
        <v>166</v>
      </c>
      <c r="B456" s="83">
        <v>10</v>
      </c>
      <c r="C456" s="84">
        <v>973.29252527999995</v>
      </c>
      <c r="D456" s="84">
        <v>963.48997157999997</v>
      </c>
      <c r="E456" s="84">
        <v>167.12559252</v>
      </c>
      <c r="F456" s="84">
        <v>167.12559252</v>
      </c>
    </row>
    <row r="457" spans="1:6" ht="12.75" customHeight="1" x14ac:dyDescent="0.2">
      <c r="A457" s="83" t="s">
        <v>166</v>
      </c>
      <c r="B457" s="83">
        <v>11</v>
      </c>
      <c r="C457" s="84">
        <v>962.78553784999997</v>
      </c>
      <c r="D457" s="84">
        <v>953.47819516000004</v>
      </c>
      <c r="E457" s="84">
        <v>165.38896410000001</v>
      </c>
      <c r="F457" s="84">
        <v>165.38896410000001</v>
      </c>
    </row>
    <row r="458" spans="1:6" ht="12.75" customHeight="1" x14ac:dyDescent="0.2">
      <c r="A458" s="83" t="s">
        <v>166</v>
      </c>
      <c r="B458" s="83">
        <v>12</v>
      </c>
      <c r="C458" s="84">
        <v>979.22399586999995</v>
      </c>
      <c r="D458" s="84">
        <v>970.34411707000004</v>
      </c>
      <c r="E458" s="84">
        <v>168.31450279000001</v>
      </c>
      <c r="F458" s="84">
        <v>168.31450279000001</v>
      </c>
    </row>
    <row r="459" spans="1:6" ht="12.75" customHeight="1" x14ac:dyDescent="0.2">
      <c r="A459" s="83" t="s">
        <v>166</v>
      </c>
      <c r="B459" s="83">
        <v>13</v>
      </c>
      <c r="C459" s="84">
        <v>1093.3179139700001</v>
      </c>
      <c r="D459" s="84">
        <v>1084.7468805200001</v>
      </c>
      <c r="E459" s="84">
        <v>188.15864253000001</v>
      </c>
      <c r="F459" s="84">
        <v>188.15864253000001</v>
      </c>
    </row>
    <row r="460" spans="1:6" ht="12.75" customHeight="1" x14ac:dyDescent="0.2">
      <c r="A460" s="83" t="s">
        <v>166</v>
      </c>
      <c r="B460" s="83">
        <v>14</v>
      </c>
      <c r="C460" s="84">
        <v>1224.3300584599999</v>
      </c>
      <c r="D460" s="84">
        <v>1212.7024079600001</v>
      </c>
      <c r="E460" s="84">
        <v>210.35362531999999</v>
      </c>
      <c r="F460" s="84">
        <v>210.35362531999999</v>
      </c>
    </row>
    <row r="461" spans="1:6" ht="12.75" customHeight="1" x14ac:dyDescent="0.2">
      <c r="A461" s="83" t="s">
        <v>166</v>
      </c>
      <c r="B461" s="83">
        <v>15</v>
      </c>
      <c r="C461" s="84">
        <v>1209.5093760499999</v>
      </c>
      <c r="D461" s="84">
        <v>1197.62539638</v>
      </c>
      <c r="E461" s="84">
        <v>207.73838845</v>
      </c>
      <c r="F461" s="84">
        <v>207.73838845</v>
      </c>
    </row>
    <row r="462" spans="1:6" ht="12.75" customHeight="1" x14ac:dyDescent="0.2">
      <c r="A462" s="83" t="s">
        <v>166</v>
      </c>
      <c r="B462" s="83">
        <v>16</v>
      </c>
      <c r="C462" s="84">
        <v>1202.14180769</v>
      </c>
      <c r="D462" s="84">
        <v>1190.2607354300001</v>
      </c>
      <c r="E462" s="84">
        <v>206.46092490000001</v>
      </c>
      <c r="F462" s="84">
        <v>206.46092490000001</v>
      </c>
    </row>
    <row r="463" spans="1:6" ht="12.75" customHeight="1" x14ac:dyDescent="0.2">
      <c r="A463" s="83" t="s">
        <v>166</v>
      </c>
      <c r="B463" s="83">
        <v>17</v>
      </c>
      <c r="C463" s="84">
        <v>1204.5523634900001</v>
      </c>
      <c r="D463" s="84">
        <v>1191.52174741</v>
      </c>
      <c r="E463" s="84">
        <v>206.67965823</v>
      </c>
      <c r="F463" s="84">
        <v>206.67965823</v>
      </c>
    </row>
    <row r="464" spans="1:6" ht="12.75" customHeight="1" x14ac:dyDescent="0.2">
      <c r="A464" s="83" t="s">
        <v>166</v>
      </c>
      <c r="B464" s="83">
        <v>18</v>
      </c>
      <c r="C464" s="84">
        <v>1186.6622554400001</v>
      </c>
      <c r="D464" s="84">
        <v>1172.93183933</v>
      </c>
      <c r="E464" s="84">
        <v>203.45507936000001</v>
      </c>
      <c r="F464" s="84">
        <v>203.45507936000001</v>
      </c>
    </row>
    <row r="465" spans="1:6" ht="12.75" customHeight="1" x14ac:dyDescent="0.2">
      <c r="A465" s="83" t="s">
        <v>166</v>
      </c>
      <c r="B465" s="83">
        <v>19</v>
      </c>
      <c r="C465" s="84">
        <v>991.47896373000003</v>
      </c>
      <c r="D465" s="84">
        <v>980.24828567999998</v>
      </c>
      <c r="E465" s="84">
        <v>170.03246572</v>
      </c>
      <c r="F465" s="84">
        <v>170.03246572</v>
      </c>
    </row>
    <row r="466" spans="1:6" ht="12.75" customHeight="1" x14ac:dyDescent="0.2">
      <c r="A466" s="83" t="s">
        <v>166</v>
      </c>
      <c r="B466" s="83">
        <v>20</v>
      </c>
      <c r="C466" s="84">
        <v>896.52867449999997</v>
      </c>
      <c r="D466" s="84">
        <v>886.57690904000003</v>
      </c>
      <c r="E466" s="84">
        <v>153.78436268999999</v>
      </c>
      <c r="F466" s="84">
        <v>153.78436268999999</v>
      </c>
    </row>
    <row r="467" spans="1:6" ht="12.75" customHeight="1" x14ac:dyDescent="0.2">
      <c r="A467" s="83" t="s">
        <v>166</v>
      </c>
      <c r="B467" s="83">
        <v>21</v>
      </c>
      <c r="C467" s="84">
        <v>861.93681990000005</v>
      </c>
      <c r="D467" s="84">
        <v>851.75627803999998</v>
      </c>
      <c r="E467" s="84">
        <v>147.74442583999999</v>
      </c>
      <c r="F467" s="84">
        <v>147.74442583999999</v>
      </c>
    </row>
    <row r="468" spans="1:6" ht="12.75" customHeight="1" x14ac:dyDescent="0.2">
      <c r="A468" s="83" t="s">
        <v>166</v>
      </c>
      <c r="B468" s="83">
        <v>22</v>
      </c>
      <c r="C468" s="84">
        <v>865.94950057999995</v>
      </c>
      <c r="D468" s="84">
        <v>855.90711721000002</v>
      </c>
      <c r="E468" s="84">
        <v>148.46442446</v>
      </c>
      <c r="F468" s="84">
        <v>148.46442446</v>
      </c>
    </row>
    <row r="469" spans="1:6" ht="12.75" customHeight="1" x14ac:dyDescent="0.2">
      <c r="A469" s="83" t="s">
        <v>166</v>
      </c>
      <c r="B469" s="83">
        <v>23</v>
      </c>
      <c r="C469" s="84">
        <v>910.16405324000004</v>
      </c>
      <c r="D469" s="84">
        <v>899.64654456999995</v>
      </c>
      <c r="E469" s="84">
        <v>156.05140298000001</v>
      </c>
      <c r="F469" s="84">
        <v>156.05140298000001</v>
      </c>
    </row>
    <row r="470" spans="1:6" ht="12.75" customHeight="1" x14ac:dyDescent="0.2">
      <c r="A470" s="83" t="s">
        <v>166</v>
      </c>
      <c r="B470" s="83">
        <v>24</v>
      </c>
      <c r="C470" s="84">
        <v>948.85018863000005</v>
      </c>
      <c r="D470" s="84">
        <v>938.15184523999994</v>
      </c>
      <c r="E470" s="84">
        <v>162.73047736000001</v>
      </c>
      <c r="F470" s="84">
        <v>162.73047736000001</v>
      </c>
    </row>
    <row r="471" spans="1:6" ht="12.75" customHeight="1" x14ac:dyDescent="0.2">
      <c r="A471" s="83" t="s">
        <v>167</v>
      </c>
      <c r="B471" s="83">
        <v>1</v>
      </c>
      <c r="C471" s="84">
        <v>1153.4479163599999</v>
      </c>
      <c r="D471" s="84">
        <v>1142.0463424</v>
      </c>
      <c r="E471" s="84">
        <v>198.09772523999999</v>
      </c>
      <c r="F471" s="84">
        <v>198.09772523999999</v>
      </c>
    </row>
    <row r="472" spans="1:6" ht="12.75" customHeight="1" x14ac:dyDescent="0.2">
      <c r="A472" s="83" t="s">
        <v>167</v>
      </c>
      <c r="B472" s="83">
        <v>2</v>
      </c>
      <c r="C472" s="84">
        <v>1205.4331587300001</v>
      </c>
      <c r="D472" s="84">
        <v>1193.26547751</v>
      </c>
      <c r="E472" s="84">
        <v>206.98212315999999</v>
      </c>
      <c r="F472" s="84">
        <v>206.98212315999999</v>
      </c>
    </row>
    <row r="473" spans="1:6" ht="12.75" customHeight="1" x14ac:dyDescent="0.2">
      <c r="A473" s="83" t="s">
        <v>167</v>
      </c>
      <c r="B473" s="83">
        <v>3</v>
      </c>
      <c r="C473" s="84">
        <v>1254.25228154</v>
      </c>
      <c r="D473" s="84">
        <v>1240.42627425</v>
      </c>
      <c r="E473" s="84">
        <v>215.16256752000001</v>
      </c>
      <c r="F473" s="84">
        <v>215.16256752000001</v>
      </c>
    </row>
    <row r="474" spans="1:6" ht="12.75" customHeight="1" x14ac:dyDescent="0.2">
      <c r="A474" s="83" t="s">
        <v>167</v>
      </c>
      <c r="B474" s="83">
        <v>4</v>
      </c>
      <c r="C474" s="84">
        <v>1252.29307025</v>
      </c>
      <c r="D474" s="84">
        <v>1239.44012802</v>
      </c>
      <c r="E474" s="84">
        <v>214.991512</v>
      </c>
      <c r="F474" s="84">
        <v>214.991512</v>
      </c>
    </row>
    <row r="475" spans="1:6" ht="12.75" customHeight="1" x14ac:dyDescent="0.2">
      <c r="A475" s="83" t="s">
        <v>167</v>
      </c>
      <c r="B475" s="83">
        <v>5</v>
      </c>
      <c r="C475" s="84">
        <v>1260.61600924</v>
      </c>
      <c r="D475" s="84">
        <v>1247.63946078</v>
      </c>
      <c r="E475" s="84">
        <v>216.41375654000001</v>
      </c>
      <c r="F475" s="84">
        <v>216.41375654000001</v>
      </c>
    </row>
    <row r="476" spans="1:6" ht="12.75" customHeight="1" x14ac:dyDescent="0.2">
      <c r="A476" s="83" t="s">
        <v>167</v>
      </c>
      <c r="B476" s="83">
        <v>6</v>
      </c>
      <c r="C476" s="84">
        <v>1258.2427464499999</v>
      </c>
      <c r="D476" s="84">
        <v>1245.11288949</v>
      </c>
      <c r="E476" s="84">
        <v>215.97550108999999</v>
      </c>
      <c r="F476" s="84">
        <v>215.97550108999999</v>
      </c>
    </row>
    <row r="477" spans="1:6" ht="12.75" customHeight="1" x14ac:dyDescent="0.2">
      <c r="A477" s="83" t="s">
        <v>167</v>
      </c>
      <c r="B477" s="83">
        <v>7</v>
      </c>
      <c r="C477" s="84">
        <v>1212.86654327</v>
      </c>
      <c r="D477" s="84">
        <v>1200.3987166100001</v>
      </c>
      <c r="E477" s="84">
        <v>208.21944461999999</v>
      </c>
      <c r="F477" s="84">
        <v>208.21944461999999</v>
      </c>
    </row>
    <row r="478" spans="1:6" ht="12.75" customHeight="1" x14ac:dyDescent="0.2">
      <c r="A478" s="83" t="s">
        <v>167</v>
      </c>
      <c r="B478" s="83">
        <v>8</v>
      </c>
      <c r="C478" s="84">
        <v>1122.1716836099999</v>
      </c>
      <c r="D478" s="84">
        <v>1110.8522796899999</v>
      </c>
      <c r="E478" s="84">
        <v>192.68684773000001</v>
      </c>
      <c r="F478" s="84">
        <v>192.68684773000001</v>
      </c>
    </row>
    <row r="479" spans="1:6" ht="12.75" customHeight="1" x14ac:dyDescent="0.2">
      <c r="A479" s="83" t="s">
        <v>167</v>
      </c>
      <c r="B479" s="83">
        <v>9</v>
      </c>
      <c r="C479" s="84">
        <v>1047.9346462200001</v>
      </c>
      <c r="D479" s="84">
        <v>1036.16131359</v>
      </c>
      <c r="E479" s="84">
        <v>179.73105957000001</v>
      </c>
      <c r="F479" s="84">
        <v>179.73105957000001</v>
      </c>
    </row>
    <row r="480" spans="1:6" ht="12.75" customHeight="1" x14ac:dyDescent="0.2">
      <c r="A480" s="83" t="s">
        <v>167</v>
      </c>
      <c r="B480" s="83">
        <v>10</v>
      </c>
      <c r="C480" s="84">
        <v>979.26447069999995</v>
      </c>
      <c r="D480" s="84">
        <v>965.79314021000005</v>
      </c>
      <c r="E480" s="84">
        <v>167.52509685999999</v>
      </c>
      <c r="F480" s="84">
        <v>167.52509685999999</v>
      </c>
    </row>
    <row r="481" spans="1:6" ht="12.75" customHeight="1" x14ac:dyDescent="0.2">
      <c r="A481" s="83" t="s">
        <v>167</v>
      </c>
      <c r="B481" s="83">
        <v>11</v>
      </c>
      <c r="C481" s="84">
        <v>979.85901223999997</v>
      </c>
      <c r="D481" s="84">
        <v>959.46881595000002</v>
      </c>
      <c r="E481" s="84">
        <v>166.42808862000001</v>
      </c>
      <c r="F481" s="84">
        <v>166.42808862000001</v>
      </c>
    </row>
    <row r="482" spans="1:6" ht="12.75" customHeight="1" x14ac:dyDescent="0.2">
      <c r="A482" s="83" t="s">
        <v>167</v>
      </c>
      <c r="B482" s="83">
        <v>12</v>
      </c>
      <c r="C482" s="84">
        <v>1008.20935514</v>
      </c>
      <c r="D482" s="84">
        <v>986.69915574000004</v>
      </c>
      <c r="E482" s="84">
        <v>171.15142441</v>
      </c>
      <c r="F482" s="84">
        <v>171.15142441</v>
      </c>
    </row>
    <row r="483" spans="1:6" ht="12.75" customHeight="1" x14ac:dyDescent="0.2">
      <c r="A483" s="83" t="s">
        <v>167</v>
      </c>
      <c r="B483" s="83">
        <v>13</v>
      </c>
      <c r="C483" s="84">
        <v>1049.771745</v>
      </c>
      <c r="D483" s="84">
        <v>1027.76976853</v>
      </c>
      <c r="E483" s="84">
        <v>178.27547417</v>
      </c>
      <c r="F483" s="84">
        <v>178.27547417</v>
      </c>
    </row>
    <row r="484" spans="1:6" ht="12.75" customHeight="1" x14ac:dyDescent="0.2">
      <c r="A484" s="83" t="s">
        <v>167</v>
      </c>
      <c r="B484" s="83">
        <v>14</v>
      </c>
      <c r="C484" s="84">
        <v>1104.44115433</v>
      </c>
      <c r="D484" s="84">
        <v>1081.11665814</v>
      </c>
      <c r="E484" s="84">
        <v>187.52894935</v>
      </c>
      <c r="F484" s="84">
        <v>187.52894935</v>
      </c>
    </row>
    <row r="485" spans="1:6" ht="12.75" customHeight="1" x14ac:dyDescent="0.2">
      <c r="A485" s="83" t="s">
        <v>167</v>
      </c>
      <c r="B485" s="83">
        <v>15</v>
      </c>
      <c r="C485" s="84">
        <v>1161.3961956999999</v>
      </c>
      <c r="D485" s="84">
        <v>1135.8307733900001</v>
      </c>
      <c r="E485" s="84">
        <v>197.01958153000001</v>
      </c>
      <c r="F485" s="84">
        <v>197.01958153000001</v>
      </c>
    </row>
    <row r="486" spans="1:6" ht="12.75" customHeight="1" x14ac:dyDescent="0.2">
      <c r="A486" s="83" t="s">
        <v>167</v>
      </c>
      <c r="B486" s="83">
        <v>16</v>
      </c>
      <c r="C486" s="84">
        <v>1182.27532406</v>
      </c>
      <c r="D486" s="84">
        <v>1155.25495854</v>
      </c>
      <c r="E486" s="84">
        <v>200.3888729</v>
      </c>
      <c r="F486" s="84">
        <v>200.3888729</v>
      </c>
    </row>
    <row r="487" spans="1:6" ht="12.75" customHeight="1" x14ac:dyDescent="0.2">
      <c r="A487" s="83" t="s">
        <v>167</v>
      </c>
      <c r="B487" s="83">
        <v>17</v>
      </c>
      <c r="C487" s="84">
        <v>1168.6076472899999</v>
      </c>
      <c r="D487" s="84">
        <v>1142.5944040300001</v>
      </c>
      <c r="E487" s="84">
        <v>198.19279122</v>
      </c>
      <c r="F487" s="84">
        <v>198.19279122</v>
      </c>
    </row>
    <row r="488" spans="1:6" ht="12.75" customHeight="1" x14ac:dyDescent="0.2">
      <c r="A488" s="83" t="s">
        <v>167</v>
      </c>
      <c r="B488" s="83">
        <v>18</v>
      </c>
      <c r="C488" s="84">
        <v>1139.1168060699999</v>
      </c>
      <c r="D488" s="84">
        <v>1118.34024473</v>
      </c>
      <c r="E488" s="84">
        <v>193.98569943999999</v>
      </c>
      <c r="F488" s="84">
        <v>193.98569943999999</v>
      </c>
    </row>
    <row r="489" spans="1:6" ht="12.75" customHeight="1" x14ac:dyDescent="0.2">
      <c r="A489" s="83" t="s">
        <v>167</v>
      </c>
      <c r="B489" s="83">
        <v>19</v>
      </c>
      <c r="C489" s="84">
        <v>1067.4873170200001</v>
      </c>
      <c r="D489" s="84">
        <v>1051.71511175</v>
      </c>
      <c r="E489" s="84">
        <v>182.42899915999999</v>
      </c>
      <c r="F489" s="84">
        <v>182.42899915999999</v>
      </c>
    </row>
    <row r="490" spans="1:6" ht="12.75" customHeight="1" x14ac:dyDescent="0.2">
      <c r="A490" s="83" t="s">
        <v>167</v>
      </c>
      <c r="B490" s="83">
        <v>20</v>
      </c>
      <c r="C490" s="84">
        <v>1010.53233645</v>
      </c>
      <c r="D490" s="84">
        <v>997.62157975000002</v>
      </c>
      <c r="E490" s="84">
        <v>173.04601245999999</v>
      </c>
      <c r="F490" s="84">
        <v>173.04601245999999</v>
      </c>
    </row>
    <row r="491" spans="1:6" ht="12.75" customHeight="1" x14ac:dyDescent="0.2">
      <c r="A491" s="83" t="s">
        <v>167</v>
      </c>
      <c r="B491" s="83">
        <v>21</v>
      </c>
      <c r="C491" s="84">
        <v>976.28374918999998</v>
      </c>
      <c r="D491" s="84">
        <v>964.40188716</v>
      </c>
      <c r="E491" s="84">
        <v>167.28377209000001</v>
      </c>
      <c r="F491" s="84">
        <v>167.28377209000001</v>
      </c>
    </row>
    <row r="492" spans="1:6" ht="12.75" customHeight="1" x14ac:dyDescent="0.2">
      <c r="A492" s="83" t="s">
        <v>167</v>
      </c>
      <c r="B492" s="83">
        <v>22</v>
      </c>
      <c r="C492" s="84">
        <v>989.43265034000001</v>
      </c>
      <c r="D492" s="84">
        <v>978.19341311999995</v>
      </c>
      <c r="E492" s="84">
        <v>169.67603045999999</v>
      </c>
      <c r="F492" s="84">
        <v>169.67603045999999</v>
      </c>
    </row>
    <row r="493" spans="1:6" ht="12.75" customHeight="1" x14ac:dyDescent="0.2">
      <c r="A493" s="83" t="s">
        <v>167</v>
      </c>
      <c r="B493" s="83">
        <v>23</v>
      </c>
      <c r="C493" s="84">
        <v>1027.7372325199999</v>
      </c>
      <c r="D493" s="84">
        <v>1015.03305387</v>
      </c>
      <c r="E493" s="84">
        <v>176.06618186</v>
      </c>
      <c r="F493" s="84">
        <v>176.06618186</v>
      </c>
    </row>
    <row r="494" spans="1:6" ht="12.75" customHeight="1" x14ac:dyDescent="0.2">
      <c r="A494" s="83" t="s">
        <v>167</v>
      </c>
      <c r="B494" s="83">
        <v>24</v>
      </c>
      <c r="C494" s="84">
        <v>1078.04786272</v>
      </c>
      <c r="D494" s="84">
        <v>1065.3442391799999</v>
      </c>
      <c r="E494" s="84">
        <v>184.79308811000001</v>
      </c>
      <c r="F494" s="84">
        <v>184.79308811000001</v>
      </c>
    </row>
    <row r="495" spans="1:6" ht="12.75" customHeight="1" x14ac:dyDescent="0.2">
      <c r="A495" s="83" t="s">
        <v>168</v>
      </c>
      <c r="B495" s="83">
        <v>1</v>
      </c>
      <c r="C495" s="84">
        <v>1205.4893565499999</v>
      </c>
      <c r="D495" s="84">
        <v>1193.85469887</v>
      </c>
      <c r="E495" s="84">
        <v>207.08432866000001</v>
      </c>
      <c r="F495" s="84">
        <v>207.08432866000001</v>
      </c>
    </row>
    <row r="496" spans="1:6" ht="12.75" customHeight="1" x14ac:dyDescent="0.2">
      <c r="A496" s="83" t="s">
        <v>168</v>
      </c>
      <c r="B496" s="83">
        <v>2</v>
      </c>
      <c r="C496" s="84">
        <v>1178.1733569999999</v>
      </c>
      <c r="D496" s="84">
        <v>1166.88921916</v>
      </c>
      <c r="E496" s="84">
        <v>202.40693511000001</v>
      </c>
      <c r="F496" s="84">
        <v>202.40693511000001</v>
      </c>
    </row>
    <row r="497" spans="1:6" ht="12.75" customHeight="1" x14ac:dyDescent="0.2">
      <c r="A497" s="83" t="s">
        <v>168</v>
      </c>
      <c r="B497" s="83">
        <v>3</v>
      </c>
      <c r="C497" s="84">
        <v>1124.8390647399999</v>
      </c>
      <c r="D497" s="84">
        <v>1114.27850072</v>
      </c>
      <c r="E497" s="84">
        <v>193.28115513</v>
      </c>
      <c r="F497" s="84">
        <v>193.28115513</v>
      </c>
    </row>
    <row r="498" spans="1:6" ht="12.75" customHeight="1" x14ac:dyDescent="0.2">
      <c r="A498" s="83" t="s">
        <v>168</v>
      </c>
      <c r="B498" s="83">
        <v>4</v>
      </c>
      <c r="C498" s="84">
        <v>1120.0397575100001</v>
      </c>
      <c r="D498" s="84">
        <v>1109.12442635</v>
      </c>
      <c r="E498" s="84">
        <v>192.38713676</v>
      </c>
      <c r="F498" s="84">
        <v>192.38713676</v>
      </c>
    </row>
    <row r="499" spans="1:6" ht="12.75" customHeight="1" x14ac:dyDescent="0.2">
      <c r="A499" s="83" t="s">
        <v>168</v>
      </c>
      <c r="B499" s="83">
        <v>5</v>
      </c>
      <c r="C499" s="84">
        <v>1122.1996864499999</v>
      </c>
      <c r="D499" s="84">
        <v>1111.50780915</v>
      </c>
      <c r="E499" s="84">
        <v>192.80055494000001</v>
      </c>
      <c r="F499" s="84">
        <v>192.80055494000001</v>
      </c>
    </row>
    <row r="500" spans="1:6" ht="12.75" customHeight="1" x14ac:dyDescent="0.2">
      <c r="A500" s="83" t="s">
        <v>168</v>
      </c>
      <c r="B500" s="83">
        <v>6</v>
      </c>
      <c r="C500" s="84">
        <v>1124.18625101</v>
      </c>
      <c r="D500" s="84">
        <v>1113.53238371</v>
      </c>
      <c r="E500" s="84">
        <v>193.15173473999999</v>
      </c>
      <c r="F500" s="84">
        <v>193.15173473999999</v>
      </c>
    </row>
    <row r="501" spans="1:6" ht="12.75" customHeight="1" x14ac:dyDescent="0.2">
      <c r="A501" s="83" t="s">
        <v>168</v>
      </c>
      <c r="B501" s="83">
        <v>7</v>
      </c>
      <c r="C501" s="84">
        <v>1172.43202769</v>
      </c>
      <c r="D501" s="84">
        <v>1161.39330956</v>
      </c>
      <c r="E501" s="84">
        <v>201.45362248999999</v>
      </c>
      <c r="F501" s="84">
        <v>201.45362248999999</v>
      </c>
    </row>
    <row r="502" spans="1:6" ht="12.75" customHeight="1" x14ac:dyDescent="0.2">
      <c r="A502" s="83" t="s">
        <v>168</v>
      </c>
      <c r="B502" s="83">
        <v>8</v>
      </c>
      <c r="C502" s="84">
        <v>1212.3013046799999</v>
      </c>
      <c r="D502" s="84">
        <v>1200.76741201</v>
      </c>
      <c r="E502" s="84">
        <v>208.28339799</v>
      </c>
      <c r="F502" s="84">
        <v>208.28339799</v>
      </c>
    </row>
    <row r="503" spans="1:6" ht="12.75" customHeight="1" x14ac:dyDescent="0.2">
      <c r="A503" s="83" t="s">
        <v>168</v>
      </c>
      <c r="B503" s="83">
        <v>9</v>
      </c>
      <c r="C503" s="84">
        <v>1167.2356840499999</v>
      </c>
      <c r="D503" s="84">
        <v>1155.9386289700001</v>
      </c>
      <c r="E503" s="84">
        <v>200.50746140000001</v>
      </c>
      <c r="F503" s="84">
        <v>200.50746140000001</v>
      </c>
    </row>
    <row r="504" spans="1:6" ht="12.75" customHeight="1" x14ac:dyDescent="0.2">
      <c r="A504" s="83" t="s">
        <v>168</v>
      </c>
      <c r="B504" s="83">
        <v>10</v>
      </c>
      <c r="C504" s="84">
        <v>1104.3868272499999</v>
      </c>
      <c r="D504" s="84">
        <v>1093.4658379</v>
      </c>
      <c r="E504" s="84">
        <v>189.67102041000001</v>
      </c>
      <c r="F504" s="84">
        <v>189.67102041000001</v>
      </c>
    </row>
    <row r="505" spans="1:6" ht="12.75" customHeight="1" x14ac:dyDescent="0.2">
      <c r="A505" s="83" t="s">
        <v>168</v>
      </c>
      <c r="B505" s="83">
        <v>11</v>
      </c>
      <c r="C505" s="84">
        <v>1110.40056183</v>
      </c>
      <c r="D505" s="84">
        <v>1099.80253702</v>
      </c>
      <c r="E505" s="84">
        <v>190.77017516999999</v>
      </c>
      <c r="F505" s="84">
        <v>190.77017516999999</v>
      </c>
    </row>
    <row r="506" spans="1:6" ht="12.75" customHeight="1" x14ac:dyDescent="0.2">
      <c r="A506" s="83" t="s">
        <v>168</v>
      </c>
      <c r="B506" s="83">
        <v>12</v>
      </c>
      <c r="C506" s="84">
        <v>1116.1108301199999</v>
      </c>
      <c r="D506" s="84">
        <v>1105.71011036</v>
      </c>
      <c r="E506" s="84">
        <v>191.7948944</v>
      </c>
      <c r="F506" s="84">
        <v>191.7948944</v>
      </c>
    </row>
    <row r="507" spans="1:6" ht="12.75" customHeight="1" x14ac:dyDescent="0.2">
      <c r="A507" s="83" t="s">
        <v>168</v>
      </c>
      <c r="B507" s="83">
        <v>13</v>
      </c>
      <c r="C507" s="84">
        <v>1137.4179431</v>
      </c>
      <c r="D507" s="84">
        <v>1126.4741718600001</v>
      </c>
      <c r="E507" s="84">
        <v>195.39659881</v>
      </c>
      <c r="F507" s="84">
        <v>195.39659881</v>
      </c>
    </row>
    <row r="508" spans="1:6" ht="12.75" customHeight="1" x14ac:dyDescent="0.2">
      <c r="A508" s="83" t="s">
        <v>168</v>
      </c>
      <c r="B508" s="83">
        <v>14</v>
      </c>
      <c r="C508" s="84">
        <v>1186.9933475800001</v>
      </c>
      <c r="D508" s="84">
        <v>1174.80359301</v>
      </c>
      <c r="E508" s="84">
        <v>203.77975108000001</v>
      </c>
      <c r="F508" s="84">
        <v>203.77975108000001</v>
      </c>
    </row>
    <row r="509" spans="1:6" ht="12.75" customHeight="1" x14ac:dyDescent="0.2">
      <c r="A509" s="83" t="s">
        <v>168</v>
      </c>
      <c r="B509" s="83">
        <v>15</v>
      </c>
      <c r="C509" s="84">
        <v>1208.75144432</v>
      </c>
      <c r="D509" s="84">
        <v>1196.46018383</v>
      </c>
      <c r="E509" s="84">
        <v>207.53627234999999</v>
      </c>
      <c r="F509" s="84">
        <v>207.53627234999999</v>
      </c>
    </row>
    <row r="510" spans="1:6" ht="12.75" customHeight="1" x14ac:dyDescent="0.2">
      <c r="A510" s="83" t="s">
        <v>168</v>
      </c>
      <c r="B510" s="83">
        <v>16</v>
      </c>
      <c r="C510" s="84">
        <v>1197.2879664500001</v>
      </c>
      <c r="D510" s="84">
        <v>1184.5624420900001</v>
      </c>
      <c r="E510" s="84">
        <v>205.47250708999999</v>
      </c>
      <c r="F510" s="84">
        <v>205.47250708999999</v>
      </c>
    </row>
    <row r="511" spans="1:6" ht="12.75" customHeight="1" x14ac:dyDescent="0.2">
      <c r="A511" s="83" t="s">
        <v>168</v>
      </c>
      <c r="B511" s="83">
        <v>17</v>
      </c>
      <c r="C511" s="84">
        <v>1201.7372041000001</v>
      </c>
      <c r="D511" s="84">
        <v>1189.35363422</v>
      </c>
      <c r="E511" s="84">
        <v>206.30358042</v>
      </c>
      <c r="F511" s="84">
        <v>206.30358042</v>
      </c>
    </row>
    <row r="512" spans="1:6" ht="12.75" customHeight="1" x14ac:dyDescent="0.2">
      <c r="A512" s="83" t="s">
        <v>168</v>
      </c>
      <c r="B512" s="83">
        <v>18</v>
      </c>
      <c r="C512" s="84">
        <v>1219.19762786</v>
      </c>
      <c r="D512" s="84">
        <v>1207.15206947</v>
      </c>
      <c r="E512" s="84">
        <v>209.39087154000001</v>
      </c>
      <c r="F512" s="84">
        <v>209.39087154000001</v>
      </c>
    </row>
    <row r="513" spans="1:6" ht="12.75" customHeight="1" x14ac:dyDescent="0.2">
      <c r="A513" s="83" t="s">
        <v>168</v>
      </c>
      <c r="B513" s="83">
        <v>19</v>
      </c>
      <c r="C513" s="84">
        <v>1150.7286345099999</v>
      </c>
      <c r="D513" s="84">
        <v>1139.3591933099999</v>
      </c>
      <c r="E513" s="84">
        <v>197.6316162</v>
      </c>
      <c r="F513" s="84">
        <v>197.6316162</v>
      </c>
    </row>
    <row r="514" spans="1:6" ht="12.75" customHeight="1" x14ac:dyDescent="0.2">
      <c r="A514" s="83" t="s">
        <v>168</v>
      </c>
      <c r="B514" s="83">
        <v>20</v>
      </c>
      <c r="C514" s="84">
        <v>1070.33021646</v>
      </c>
      <c r="D514" s="84">
        <v>1059.57464878</v>
      </c>
      <c r="E514" s="84">
        <v>183.79230321</v>
      </c>
      <c r="F514" s="84">
        <v>183.79230321</v>
      </c>
    </row>
    <row r="515" spans="1:6" ht="12.75" customHeight="1" x14ac:dyDescent="0.2">
      <c r="A515" s="83" t="s">
        <v>168</v>
      </c>
      <c r="B515" s="83">
        <v>21</v>
      </c>
      <c r="C515" s="84">
        <v>1027.87413517</v>
      </c>
      <c r="D515" s="84">
        <v>1016.97199581</v>
      </c>
      <c r="E515" s="84">
        <v>176.40250796000001</v>
      </c>
      <c r="F515" s="84">
        <v>176.40250796000001</v>
      </c>
    </row>
    <row r="516" spans="1:6" ht="12.75" customHeight="1" x14ac:dyDescent="0.2">
      <c r="A516" s="83" t="s">
        <v>168</v>
      </c>
      <c r="B516" s="83">
        <v>22</v>
      </c>
      <c r="C516" s="84">
        <v>1037.50310977</v>
      </c>
      <c r="D516" s="84">
        <v>1026.52460432</v>
      </c>
      <c r="E516" s="84">
        <v>178.05948977</v>
      </c>
      <c r="F516" s="84">
        <v>178.05948977</v>
      </c>
    </row>
    <row r="517" spans="1:6" ht="12.75" customHeight="1" x14ac:dyDescent="0.2">
      <c r="A517" s="83" t="s">
        <v>168</v>
      </c>
      <c r="B517" s="83">
        <v>23</v>
      </c>
      <c r="C517" s="84">
        <v>1066.0278350999999</v>
      </c>
      <c r="D517" s="84">
        <v>1055.2581690500001</v>
      </c>
      <c r="E517" s="84">
        <v>183.04357281</v>
      </c>
      <c r="F517" s="84">
        <v>183.04357281</v>
      </c>
    </row>
    <row r="518" spans="1:6" ht="12.75" customHeight="1" x14ac:dyDescent="0.2">
      <c r="A518" s="83" t="s">
        <v>168</v>
      </c>
      <c r="B518" s="83">
        <v>24</v>
      </c>
      <c r="C518" s="84">
        <v>1137.5055240900001</v>
      </c>
      <c r="D518" s="84">
        <v>1126.45889616</v>
      </c>
      <c r="E518" s="84">
        <v>195.39394910999999</v>
      </c>
      <c r="F518" s="84">
        <v>195.39394910999999</v>
      </c>
    </row>
    <row r="519" spans="1:6" ht="12.75" customHeight="1" x14ac:dyDescent="0.2">
      <c r="A519" s="83" t="s">
        <v>169</v>
      </c>
      <c r="B519" s="83">
        <v>1</v>
      </c>
      <c r="C519" s="84">
        <v>1157.4655824700001</v>
      </c>
      <c r="D519" s="84">
        <v>1147.55232957</v>
      </c>
      <c r="E519" s="84">
        <v>199.0527859</v>
      </c>
      <c r="F519" s="84">
        <v>199.0527859</v>
      </c>
    </row>
    <row r="520" spans="1:6" ht="12.75" customHeight="1" x14ac:dyDescent="0.2">
      <c r="A520" s="83" t="s">
        <v>169</v>
      </c>
      <c r="B520" s="83">
        <v>2</v>
      </c>
      <c r="C520" s="84">
        <v>1178.87472043</v>
      </c>
      <c r="D520" s="84">
        <v>1168.8071916599999</v>
      </c>
      <c r="E520" s="84">
        <v>202.73962388000001</v>
      </c>
      <c r="F520" s="84">
        <v>202.73962388000001</v>
      </c>
    </row>
    <row r="521" spans="1:6" ht="12.75" customHeight="1" x14ac:dyDescent="0.2">
      <c r="A521" s="83" t="s">
        <v>169</v>
      </c>
      <c r="B521" s="83">
        <v>3</v>
      </c>
      <c r="C521" s="84">
        <v>1119.97722239</v>
      </c>
      <c r="D521" s="84">
        <v>1109.7066761000001</v>
      </c>
      <c r="E521" s="84">
        <v>192.48813297000001</v>
      </c>
      <c r="F521" s="84">
        <v>192.48813297000001</v>
      </c>
    </row>
    <row r="522" spans="1:6" ht="12.75" customHeight="1" x14ac:dyDescent="0.2">
      <c r="A522" s="83" t="s">
        <v>169</v>
      </c>
      <c r="B522" s="83">
        <v>4</v>
      </c>
      <c r="C522" s="84">
        <v>1128.3189994100001</v>
      </c>
      <c r="D522" s="84">
        <v>1117.7490805100001</v>
      </c>
      <c r="E522" s="84">
        <v>193.88315693999999</v>
      </c>
      <c r="F522" s="84">
        <v>193.88315693999999</v>
      </c>
    </row>
    <row r="523" spans="1:6" ht="12.75" customHeight="1" x14ac:dyDescent="0.2">
      <c r="A523" s="83" t="s">
        <v>169</v>
      </c>
      <c r="B523" s="83">
        <v>5</v>
      </c>
      <c r="C523" s="84">
        <v>1131.3875326499999</v>
      </c>
      <c r="D523" s="84">
        <v>1119.1123948100001</v>
      </c>
      <c r="E523" s="84">
        <v>194.11963549000001</v>
      </c>
      <c r="F523" s="84">
        <v>194.11963549000001</v>
      </c>
    </row>
    <row r="524" spans="1:6" ht="12.75" customHeight="1" x14ac:dyDescent="0.2">
      <c r="A524" s="83" t="s">
        <v>169</v>
      </c>
      <c r="B524" s="83">
        <v>6</v>
      </c>
      <c r="C524" s="84">
        <v>1126.2915539400001</v>
      </c>
      <c r="D524" s="84">
        <v>1114.1327571300001</v>
      </c>
      <c r="E524" s="84">
        <v>193.25587465999999</v>
      </c>
      <c r="F524" s="84">
        <v>193.25587465999999</v>
      </c>
    </row>
    <row r="525" spans="1:6" ht="12.75" customHeight="1" x14ac:dyDescent="0.2">
      <c r="A525" s="83" t="s">
        <v>169</v>
      </c>
      <c r="B525" s="83">
        <v>7</v>
      </c>
      <c r="C525" s="84">
        <v>1162.3352249300001</v>
      </c>
      <c r="D525" s="84">
        <v>1149.8981913800001</v>
      </c>
      <c r="E525" s="84">
        <v>199.45969572999999</v>
      </c>
      <c r="F525" s="84">
        <v>199.45969572999999</v>
      </c>
    </row>
    <row r="526" spans="1:6" ht="12.75" customHeight="1" x14ac:dyDescent="0.2">
      <c r="A526" s="83" t="s">
        <v>169</v>
      </c>
      <c r="B526" s="83">
        <v>8</v>
      </c>
      <c r="C526" s="84">
        <v>1158.1708959299999</v>
      </c>
      <c r="D526" s="84">
        <v>1145.9181099899999</v>
      </c>
      <c r="E526" s="84">
        <v>198.76931651000001</v>
      </c>
      <c r="F526" s="84">
        <v>198.76931651000001</v>
      </c>
    </row>
    <row r="527" spans="1:6" ht="12.75" customHeight="1" x14ac:dyDescent="0.2">
      <c r="A527" s="83" t="s">
        <v>169</v>
      </c>
      <c r="B527" s="83">
        <v>9</v>
      </c>
      <c r="C527" s="84">
        <v>1122.8142544100001</v>
      </c>
      <c r="D527" s="84">
        <v>1110.4524362699999</v>
      </c>
      <c r="E527" s="84">
        <v>192.61749147</v>
      </c>
      <c r="F527" s="84">
        <v>192.61749147</v>
      </c>
    </row>
    <row r="528" spans="1:6" ht="12.75" customHeight="1" x14ac:dyDescent="0.2">
      <c r="A528" s="83" t="s">
        <v>169</v>
      </c>
      <c r="B528" s="83">
        <v>10</v>
      </c>
      <c r="C528" s="84">
        <v>1073.1639871499999</v>
      </c>
      <c r="D528" s="84">
        <v>1060.2183304099999</v>
      </c>
      <c r="E528" s="84">
        <v>183.90395530999999</v>
      </c>
      <c r="F528" s="84">
        <v>183.90395530999999</v>
      </c>
    </row>
    <row r="529" spans="1:6" ht="12.75" customHeight="1" x14ac:dyDescent="0.2">
      <c r="A529" s="83" t="s">
        <v>169</v>
      </c>
      <c r="B529" s="83">
        <v>11</v>
      </c>
      <c r="C529" s="84">
        <v>1076.3799598799999</v>
      </c>
      <c r="D529" s="84">
        <v>1063.67145351</v>
      </c>
      <c r="E529" s="84">
        <v>184.50292909999999</v>
      </c>
      <c r="F529" s="84">
        <v>184.50292909999999</v>
      </c>
    </row>
    <row r="530" spans="1:6" ht="12.75" customHeight="1" x14ac:dyDescent="0.2">
      <c r="A530" s="83" t="s">
        <v>169</v>
      </c>
      <c r="B530" s="83">
        <v>12</v>
      </c>
      <c r="C530" s="84">
        <v>1084.3241233700001</v>
      </c>
      <c r="D530" s="84">
        <v>1072.8427375199999</v>
      </c>
      <c r="E530" s="84">
        <v>186.09376691</v>
      </c>
      <c r="F530" s="84">
        <v>186.09376691</v>
      </c>
    </row>
    <row r="531" spans="1:6" ht="12.75" customHeight="1" x14ac:dyDescent="0.2">
      <c r="A531" s="83" t="s">
        <v>169</v>
      </c>
      <c r="B531" s="83">
        <v>13</v>
      </c>
      <c r="C531" s="84">
        <v>1106.7202115299999</v>
      </c>
      <c r="D531" s="84">
        <v>1094.8378519600001</v>
      </c>
      <c r="E531" s="84">
        <v>189.909008</v>
      </c>
      <c r="F531" s="84">
        <v>189.909008</v>
      </c>
    </row>
    <row r="532" spans="1:6" ht="12.75" customHeight="1" x14ac:dyDescent="0.2">
      <c r="A532" s="83" t="s">
        <v>169</v>
      </c>
      <c r="B532" s="83">
        <v>14</v>
      </c>
      <c r="C532" s="84">
        <v>1148.02460301</v>
      </c>
      <c r="D532" s="84">
        <v>1134.9597286799999</v>
      </c>
      <c r="E532" s="84">
        <v>196.86849136000001</v>
      </c>
      <c r="F532" s="84">
        <v>196.86849136000001</v>
      </c>
    </row>
    <row r="533" spans="1:6" ht="12.75" customHeight="1" x14ac:dyDescent="0.2">
      <c r="A533" s="83" t="s">
        <v>169</v>
      </c>
      <c r="B533" s="83">
        <v>15</v>
      </c>
      <c r="C533" s="84">
        <v>1165.80447845</v>
      </c>
      <c r="D533" s="84">
        <v>1152.6338035900001</v>
      </c>
      <c r="E533" s="84">
        <v>199.93421111000001</v>
      </c>
      <c r="F533" s="84">
        <v>199.93421111000001</v>
      </c>
    </row>
    <row r="534" spans="1:6" ht="12.75" customHeight="1" x14ac:dyDescent="0.2">
      <c r="A534" s="83" t="s">
        <v>169</v>
      </c>
      <c r="B534" s="83">
        <v>16</v>
      </c>
      <c r="C534" s="84">
        <v>1164.1461457299999</v>
      </c>
      <c r="D534" s="84">
        <v>1151.3977482400001</v>
      </c>
      <c r="E534" s="84">
        <v>199.71980672000001</v>
      </c>
      <c r="F534" s="84">
        <v>199.71980672000001</v>
      </c>
    </row>
    <row r="535" spans="1:6" ht="12.75" customHeight="1" x14ac:dyDescent="0.2">
      <c r="A535" s="83" t="s">
        <v>169</v>
      </c>
      <c r="B535" s="83">
        <v>17</v>
      </c>
      <c r="C535" s="84">
        <v>1148.98896917</v>
      </c>
      <c r="D535" s="84">
        <v>1135.85816097</v>
      </c>
      <c r="E535" s="84">
        <v>197.02433214000001</v>
      </c>
      <c r="F535" s="84">
        <v>197.02433214000001</v>
      </c>
    </row>
    <row r="536" spans="1:6" ht="12.75" customHeight="1" x14ac:dyDescent="0.2">
      <c r="A536" s="83" t="s">
        <v>169</v>
      </c>
      <c r="B536" s="83">
        <v>18</v>
      </c>
      <c r="C536" s="84">
        <v>1160.5487992599999</v>
      </c>
      <c r="D536" s="84">
        <v>1147.8542672000001</v>
      </c>
      <c r="E536" s="84">
        <v>199.10515957000001</v>
      </c>
      <c r="F536" s="84">
        <v>199.10515957000001</v>
      </c>
    </row>
    <row r="537" spans="1:6" ht="12.75" customHeight="1" x14ac:dyDescent="0.2">
      <c r="A537" s="83" t="s">
        <v>169</v>
      </c>
      <c r="B537" s="83">
        <v>19</v>
      </c>
      <c r="C537" s="84">
        <v>1106.9403753399999</v>
      </c>
      <c r="D537" s="84">
        <v>1095.3665830899999</v>
      </c>
      <c r="E537" s="84">
        <v>190.00072094999999</v>
      </c>
      <c r="F537" s="84">
        <v>190.00072094999999</v>
      </c>
    </row>
    <row r="538" spans="1:6" ht="12.75" customHeight="1" x14ac:dyDescent="0.2">
      <c r="A538" s="83" t="s">
        <v>169</v>
      </c>
      <c r="B538" s="83">
        <v>20</v>
      </c>
      <c r="C538" s="84">
        <v>1028.3047542300001</v>
      </c>
      <c r="D538" s="84">
        <v>1018.03522938</v>
      </c>
      <c r="E538" s="84">
        <v>176.58693493000001</v>
      </c>
      <c r="F538" s="84">
        <v>176.58693493000001</v>
      </c>
    </row>
    <row r="539" spans="1:6" ht="12.75" customHeight="1" x14ac:dyDescent="0.2">
      <c r="A539" s="83" t="s">
        <v>169</v>
      </c>
      <c r="B539" s="83">
        <v>21</v>
      </c>
      <c r="C539" s="84">
        <v>988.95213656999999</v>
      </c>
      <c r="D539" s="84">
        <v>979.33490769000002</v>
      </c>
      <c r="E539" s="84">
        <v>169.87403248000001</v>
      </c>
      <c r="F539" s="84">
        <v>169.87403248000001</v>
      </c>
    </row>
    <row r="540" spans="1:6" ht="12.75" customHeight="1" x14ac:dyDescent="0.2">
      <c r="A540" s="83" t="s">
        <v>169</v>
      </c>
      <c r="B540" s="83">
        <v>22</v>
      </c>
      <c r="C540" s="84">
        <v>1004.71409151</v>
      </c>
      <c r="D540" s="84">
        <v>994.84391983</v>
      </c>
      <c r="E540" s="84">
        <v>172.56420353999999</v>
      </c>
      <c r="F540" s="84">
        <v>172.56420353999999</v>
      </c>
    </row>
    <row r="541" spans="1:6" ht="12.75" customHeight="1" x14ac:dyDescent="0.2">
      <c r="A541" s="83" t="s">
        <v>169</v>
      </c>
      <c r="B541" s="83">
        <v>23</v>
      </c>
      <c r="C541" s="84">
        <v>1032.91620008</v>
      </c>
      <c r="D541" s="84">
        <v>1022.37030382</v>
      </c>
      <c r="E541" s="84">
        <v>177.33889074000001</v>
      </c>
      <c r="F541" s="84">
        <v>177.33889074000001</v>
      </c>
    </row>
    <row r="542" spans="1:6" ht="12.75" customHeight="1" x14ac:dyDescent="0.2">
      <c r="A542" s="83" t="s">
        <v>169</v>
      </c>
      <c r="B542" s="83">
        <v>24</v>
      </c>
      <c r="C542" s="84">
        <v>1094.1451605699999</v>
      </c>
      <c r="D542" s="84">
        <v>1083.4358189500001</v>
      </c>
      <c r="E542" s="84">
        <v>187.93122765999999</v>
      </c>
      <c r="F542" s="84">
        <v>187.93122765999999</v>
      </c>
    </row>
    <row r="543" spans="1:6" ht="12.75" customHeight="1" x14ac:dyDescent="0.2">
      <c r="A543" s="83" t="s">
        <v>170</v>
      </c>
      <c r="B543" s="83">
        <v>1</v>
      </c>
      <c r="C543" s="84">
        <v>950.76969330999998</v>
      </c>
      <c r="D543" s="84">
        <v>941.45975854000005</v>
      </c>
      <c r="E543" s="84">
        <v>163.30426327000001</v>
      </c>
      <c r="F543" s="84">
        <v>163.30426327000001</v>
      </c>
    </row>
    <row r="544" spans="1:6" ht="12.75" customHeight="1" x14ac:dyDescent="0.2">
      <c r="A544" s="83" t="s">
        <v>170</v>
      </c>
      <c r="B544" s="83">
        <v>2</v>
      </c>
      <c r="C544" s="84">
        <v>1015.04407469</v>
      </c>
      <c r="D544" s="84">
        <v>1004.65816947</v>
      </c>
      <c r="E544" s="84">
        <v>174.26656925</v>
      </c>
      <c r="F544" s="84">
        <v>174.26656925</v>
      </c>
    </row>
    <row r="545" spans="1:6" ht="12.75" customHeight="1" x14ac:dyDescent="0.2">
      <c r="A545" s="83" t="s">
        <v>170</v>
      </c>
      <c r="B545" s="83">
        <v>3</v>
      </c>
      <c r="C545" s="84">
        <v>1038.26215576</v>
      </c>
      <c r="D545" s="84">
        <v>1027.70244671</v>
      </c>
      <c r="E545" s="84">
        <v>178.26379661999999</v>
      </c>
      <c r="F545" s="84">
        <v>178.26379661999999</v>
      </c>
    </row>
    <row r="546" spans="1:6" ht="12.75" customHeight="1" x14ac:dyDescent="0.2">
      <c r="A546" s="83" t="s">
        <v>170</v>
      </c>
      <c r="B546" s="83">
        <v>4</v>
      </c>
      <c r="C546" s="84">
        <v>1041.62956558</v>
      </c>
      <c r="D546" s="84">
        <v>1031.6729360500001</v>
      </c>
      <c r="E546" s="84">
        <v>178.95251202</v>
      </c>
      <c r="F546" s="84">
        <v>178.95251202</v>
      </c>
    </row>
    <row r="547" spans="1:6" ht="12.75" customHeight="1" x14ac:dyDescent="0.2">
      <c r="A547" s="83" t="s">
        <v>170</v>
      </c>
      <c r="B547" s="83">
        <v>5</v>
      </c>
      <c r="C547" s="84">
        <v>1045.45987848</v>
      </c>
      <c r="D547" s="84">
        <v>1035.2639082999999</v>
      </c>
      <c r="E547" s="84">
        <v>179.57539693999999</v>
      </c>
      <c r="F547" s="84">
        <v>179.57539693999999</v>
      </c>
    </row>
    <row r="548" spans="1:6" ht="12.75" customHeight="1" x14ac:dyDescent="0.2">
      <c r="A548" s="83" t="s">
        <v>170</v>
      </c>
      <c r="B548" s="83">
        <v>6</v>
      </c>
      <c r="C548" s="84">
        <v>1037.4719051100001</v>
      </c>
      <c r="D548" s="84">
        <v>1027.2235935399999</v>
      </c>
      <c r="E548" s="84">
        <v>178.18073544000001</v>
      </c>
      <c r="F548" s="84">
        <v>178.18073544000001</v>
      </c>
    </row>
    <row r="549" spans="1:6" ht="12.75" customHeight="1" x14ac:dyDescent="0.2">
      <c r="A549" s="83" t="s">
        <v>170</v>
      </c>
      <c r="B549" s="83">
        <v>7</v>
      </c>
      <c r="C549" s="84">
        <v>1034.0568576799999</v>
      </c>
      <c r="D549" s="84">
        <v>1023.47759009</v>
      </c>
      <c r="E549" s="84">
        <v>177.53095904</v>
      </c>
      <c r="F549" s="84">
        <v>177.53095904</v>
      </c>
    </row>
    <row r="550" spans="1:6" ht="12.75" customHeight="1" x14ac:dyDescent="0.2">
      <c r="A550" s="83" t="s">
        <v>170</v>
      </c>
      <c r="B550" s="83">
        <v>8</v>
      </c>
      <c r="C550" s="84">
        <v>968.38679932000002</v>
      </c>
      <c r="D550" s="84">
        <v>957.81687117000001</v>
      </c>
      <c r="E550" s="84">
        <v>166.14154464000001</v>
      </c>
      <c r="F550" s="84">
        <v>166.14154464000001</v>
      </c>
    </row>
    <row r="551" spans="1:6" ht="12.75" customHeight="1" x14ac:dyDescent="0.2">
      <c r="A551" s="83" t="s">
        <v>170</v>
      </c>
      <c r="B551" s="83">
        <v>9</v>
      </c>
      <c r="C551" s="84">
        <v>904.63406454999995</v>
      </c>
      <c r="D551" s="84">
        <v>895.64307928000005</v>
      </c>
      <c r="E551" s="84">
        <v>155.35696761</v>
      </c>
      <c r="F551" s="84">
        <v>155.35696761</v>
      </c>
    </row>
    <row r="552" spans="1:6" ht="12.75" customHeight="1" x14ac:dyDescent="0.2">
      <c r="A552" s="83" t="s">
        <v>170</v>
      </c>
      <c r="B552" s="83">
        <v>10</v>
      </c>
      <c r="C552" s="84">
        <v>855.03332102000002</v>
      </c>
      <c r="D552" s="84">
        <v>845.84153252999999</v>
      </c>
      <c r="E552" s="84">
        <v>146.71846253999999</v>
      </c>
      <c r="F552" s="84">
        <v>146.71846253999999</v>
      </c>
    </row>
    <row r="553" spans="1:6" ht="12.75" customHeight="1" x14ac:dyDescent="0.2">
      <c r="A553" s="83" t="s">
        <v>170</v>
      </c>
      <c r="B553" s="83">
        <v>11</v>
      </c>
      <c r="C553" s="84">
        <v>864.88799501000005</v>
      </c>
      <c r="D553" s="84">
        <v>855.54004763</v>
      </c>
      <c r="E553" s="84">
        <v>148.4007531</v>
      </c>
      <c r="F553" s="84">
        <v>148.4007531</v>
      </c>
    </row>
    <row r="554" spans="1:6" ht="12.75" customHeight="1" x14ac:dyDescent="0.2">
      <c r="A554" s="83" t="s">
        <v>170</v>
      </c>
      <c r="B554" s="83">
        <v>12</v>
      </c>
      <c r="C554" s="84">
        <v>864.04315895000002</v>
      </c>
      <c r="D554" s="84">
        <v>854.87579929000003</v>
      </c>
      <c r="E554" s="84">
        <v>148.28553353000001</v>
      </c>
      <c r="F554" s="84">
        <v>148.28553353000001</v>
      </c>
    </row>
    <row r="555" spans="1:6" ht="12.75" customHeight="1" x14ac:dyDescent="0.2">
      <c r="A555" s="83" t="s">
        <v>170</v>
      </c>
      <c r="B555" s="83">
        <v>13</v>
      </c>
      <c r="C555" s="84">
        <v>886.46543429999997</v>
      </c>
      <c r="D555" s="84">
        <v>876.89412842000002</v>
      </c>
      <c r="E555" s="84">
        <v>152.10480140999999</v>
      </c>
      <c r="F555" s="84">
        <v>152.10480140999999</v>
      </c>
    </row>
    <row r="556" spans="1:6" ht="12.75" customHeight="1" x14ac:dyDescent="0.2">
      <c r="A556" s="83" t="s">
        <v>170</v>
      </c>
      <c r="B556" s="83">
        <v>14</v>
      </c>
      <c r="C556" s="84">
        <v>962.22408170999995</v>
      </c>
      <c r="D556" s="84">
        <v>952.09842533000005</v>
      </c>
      <c r="E556" s="84">
        <v>165.14963119999999</v>
      </c>
      <c r="F556" s="84">
        <v>165.14963119999999</v>
      </c>
    </row>
    <row r="557" spans="1:6" ht="12.75" customHeight="1" x14ac:dyDescent="0.2">
      <c r="A557" s="83" t="s">
        <v>170</v>
      </c>
      <c r="B557" s="83">
        <v>15</v>
      </c>
      <c r="C557" s="84">
        <v>962.93858262000003</v>
      </c>
      <c r="D557" s="84">
        <v>953.39188994000006</v>
      </c>
      <c r="E557" s="84">
        <v>165.37399371999999</v>
      </c>
      <c r="F557" s="84">
        <v>165.37399371999999</v>
      </c>
    </row>
    <row r="558" spans="1:6" ht="12.75" customHeight="1" x14ac:dyDescent="0.2">
      <c r="A558" s="83" t="s">
        <v>170</v>
      </c>
      <c r="B558" s="83">
        <v>16</v>
      </c>
      <c r="C558" s="84">
        <v>962.38802539000005</v>
      </c>
      <c r="D558" s="84">
        <v>953.36372623</v>
      </c>
      <c r="E558" s="84">
        <v>165.36910847999999</v>
      </c>
      <c r="F558" s="84">
        <v>165.36910847999999</v>
      </c>
    </row>
    <row r="559" spans="1:6" ht="12.75" customHeight="1" x14ac:dyDescent="0.2">
      <c r="A559" s="83" t="s">
        <v>170</v>
      </c>
      <c r="B559" s="83">
        <v>17</v>
      </c>
      <c r="C559" s="84">
        <v>946.22577507000005</v>
      </c>
      <c r="D559" s="84">
        <v>936.10180995999997</v>
      </c>
      <c r="E559" s="84">
        <v>162.37488117999999</v>
      </c>
      <c r="F559" s="84">
        <v>162.37488117999999</v>
      </c>
    </row>
    <row r="560" spans="1:6" ht="12.75" customHeight="1" x14ac:dyDescent="0.2">
      <c r="A560" s="83" t="s">
        <v>170</v>
      </c>
      <c r="B560" s="83">
        <v>18</v>
      </c>
      <c r="C560" s="84">
        <v>953.90619154000001</v>
      </c>
      <c r="D560" s="84">
        <v>942.69303629000001</v>
      </c>
      <c r="E560" s="84">
        <v>163.51818587</v>
      </c>
      <c r="F560" s="84">
        <v>163.51818587</v>
      </c>
    </row>
    <row r="561" spans="1:6" ht="12.75" customHeight="1" x14ac:dyDescent="0.2">
      <c r="A561" s="83" t="s">
        <v>170</v>
      </c>
      <c r="B561" s="83">
        <v>19</v>
      </c>
      <c r="C561" s="84">
        <v>889.02827282999999</v>
      </c>
      <c r="D561" s="84">
        <v>878.06986862999997</v>
      </c>
      <c r="E561" s="84">
        <v>152.30874363000001</v>
      </c>
      <c r="F561" s="84">
        <v>152.30874363000001</v>
      </c>
    </row>
    <row r="562" spans="1:6" ht="12.75" customHeight="1" x14ac:dyDescent="0.2">
      <c r="A562" s="83" t="s">
        <v>170</v>
      </c>
      <c r="B562" s="83">
        <v>20</v>
      </c>
      <c r="C562" s="84">
        <v>891.80159241000001</v>
      </c>
      <c r="D562" s="84">
        <v>880.44305045999999</v>
      </c>
      <c r="E562" s="84">
        <v>152.72039235</v>
      </c>
      <c r="F562" s="84">
        <v>152.72039235</v>
      </c>
    </row>
    <row r="563" spans="1:6" ht="12.75" customHeight="1" x14ac:dyDescent="0.2">
      <c r="A563" s="83" t="s">
        <v>170</v>
      </c>
      <c r="B563" s="83">
        <v>21</v>
      </c>
      <c r="C563" s="84">
        <v>928.45760314999995</v>
      </c>
      <c r="D563" s="84">
        <v>918.47925271999998</v>
      </c>
      <c r="E563" s="84">
        <v>159.31809759999999</v>
      </c>
      <c r="F563" s="84">
        <v>159.31809759999999</v>
      </c>
    </row>
    <row r="564" spans="1:6" ht="12.75" customHeight="1" x14ac:dyDescent="0.2">
      <c r="A564" s="83" t="s">
        <v>170</v>
      </c>
      <c r="B564" s="83">
        <v>22</v>
      </c>
      <c r="C564" s="84">
        <v>944.30658800000003</v>
      </c>
      <c r="D564" s="84">
        <v>934.07085084000005</v>
      </c>
      <c r="E564" s="84">
        <v>162.02259391000001</v>
      </c>
      <c r="F564" s="84">
        <v>162.02259391000001</v>
      </c>
    </row>
    <row r="565" spans="1:6" ht="12.75" customHeight="1" x14ac:dyDescent="0.2">
      <c r="A565" s="83" t="s">
        <v>170</v>
      </c>
      <c r="B565" s="83">
        <v>23</v>
      </c>
      <c r="C565" s="84">
        <v>915.56635012000004</v>
      </c>
      <c r="D565" s="84">
        <v>906.28038803000004</v>
      </c>
      <c r="E565" s="84">
        <v>157.20209998000001</v>
      </c>
      <c r="F565" s="84">
        <v>157.20209998000001</v>
      </c>
    </row>
    <row r="566" spans="1:6" ht="12.75" customHeight="1" x14ac:dyDescent="0.2">
      <c r="A566" s="83" t="s">
        <v>170</v>
      </c>
      <c r="B566" s="83">
        <v>24</v>
      </c>
      <c r="C566" s="84">
        <v>894.12722522000001</v>
      </c>
      <c r="D566" s="84">
        <v>885.21162852999998</v>
      </c>
      <c r="E566" s="84">
        <v>153.54754309</v>
      </c>
      <c r="F566" s="84">
        <v>153.54754309</v>
      </c>
    </row>
    <row r="567" spans="1:6" ht="12.75" customHeight="1" x14ac:dyDescent="0.2">
      <c r="A567" s="83" t="s">
        <v>171</v>
      </c>
      <c r="B567" s="83">
        <v>1</v>
      </c>
      <c r="C567" s="84">
        <v>892.36656331999995</v>
      </c>
      <c r="D567" s="84">
        <v>883.84902712999997</v>
      </c>
      <c r="E567" s="84">
        <v>153.3111882</v>
      </c>
      <c r="F567" s="84">
        <v>153.3111882</v>
      </c>
    </row>
    <row r="568" spans="1:6" ht="12.75" customHeight="1" x14ac:dyDescent="0.2">
      <c r="A568" s="83" t="s">
        <v>171</v>
      </c>
      <c r="B568" s="83">
        <v>2</v>
      </c>
      <c r="C568" s="84">
        <v>955.24007205999999</v>
      </c>
      <c r="D568" s="84">
        <v>945.86062232999996</v>
      </c>
      <c r="E568" s="84">
        <v>164.06763081</v>
      </c>
      <c r="F568" s="84">
        <v>164.06763081</v>
      </c>
    </row>
    <row r="569" spans="1:6" ht="12.75" customHeight="1" x14ac:dyDescent="0.2">
      <c r="A569" s="83" t="s">
        <v>171</v>
      </c>
      <c r="B569" s="83">
        <v>3</v>
      </c>
      <c r="C569" s="84">
        <v>986.89629399</v>
      </c>
      <c r="D569" s="84">
        <v>976.30490218</v>
      </c>
      <c r="E569" s="84">
        <v>169.34845206</v>
      </c>
      <c r="F569" s="84">
        <v>169.34845206</v>
      </c>
    </row>
    <row r="570" spans="1:6" ht="12.75" customHeight="1" x14ac:dyDescent="0.2">
      <c r="A570" s="83" t="s">
        <v>171</v>
      </c>
      <c r="B570" s="83">
        <v>4</v>
      </c>
      <c r="C570" s="84">
        <v>990.38638508999998</v>
      </c>
      <c r="D570" s="84">
        <v>977.13775697000005</v>
      </c>
      <c r="E570" s="84">
        <v>169.49291786000001</v>
      </c>
      <c r="F570" s="84">
        <v>169.49291786000001</v>
      </c>
    </row>
    <row r="571" spans="1:6" ht="12.75" customHeight="1" x14ac:dyDescent="0.2">
      <c r="A571" s="83" t="s">
        <v>171</v>
      </c>
      <c r="B571" s="83">
        <v>5</v>
      </c>
      <c r="C571" s="84">
        <v>988.12776530999997</v>
      </c>
      <c r="D571" s="84">
        <v>976.87996782000005</v>
      </c>
      <c r="E571" s="84">
        <v>169.44820211999999</v>
      </c>
      <c r="F571" s="84">
        <v>169.44820211999999</v>
      </c>
    </row>
    <row r="572" spans="1:6" ht="12.75" customHeight="1" x14ac:dyDescent="0.2">
      <c r="A572" s="83" t="s">
        <v>171</v>
      </c>
      <c r="B572" s="83">
        <v>6</v>
      </c>
      <c r="C572" s="84">
        <v>971.10019705000002</v>
      </c>
      <c r="D572" s="84">
        <v>959.91821542000002</v>
      </c>
      <c r="E572" s="84">
        <v>166.50604081</v>
      </c>
      <c r="F572" s="84">
        <v>166.50604081</v>
      </c>
    </row>
    <row r="573" spans="1:6" ht="12.75" customHeight="1" x14ac:dyDescent="0.2">
      <c r="A573" s="83" t="s">
        <v>171</v>
      </c>
      <c r="B573" s="83">
        <v>7</v>
      </c>
      <c r="C573" s="84">
        <v>951.99091093000004</v>
      </c>
      <c r="D573" s="84">
        <v>940.19381153999996</v>
      </c>
      <c r="E573" s="84">
        <v>163.08467392</v>
      </c>
      <c r="F573" s="84">
        <v>163.08467392</v>
      </c>
    </row>
    <row r="574" spans="1:6" ht="12.75" customHeight="1" x14ac:dyDescent="0.2">
      <c r="A574" s="83" t="s">
        <v>171</v>
      </c>
      <c r="B574" s="83">
        <v>8</v>
      </c>
      <c r="C574" s="84">
        <v>907.44959840000001</v>
      </c>
      <c r="D574" s="84">
        <v>896.20625013999995</v>
      </c>
      <c r="E574" s="84">
        <v>155.45465443000001</v>
      </c>
      <c r="F574" s="84">
        <v>155.45465443000001</v>
      </c>
    </row>
    <row r="575" spans="1:6" ht="12.75" customHeight="1" x14ac:dyDescent="0.2">
      <c r="A575" s="83" t="s">
        <v>171</v>
      </c>
      <c r="B575" s="83">
        <v>9</v>
      </c>
      <c r="C575" s="84">
        <v>916.12310981999997</v>
      </c>
      <c r="D575" s="84">
        <v>904.53686245999995</v>
      </c>
      <c r="E575" s="84">
        <v>156.89967053000001</v>
      </c>
      <c r="F575" s="84">
        <v>156.89967053000001</v>
      </c>
    </row>
    <row r="576" spans="1:6" ht="12.75" customHeight="1" x14ac:dyDescent="0.2">
      <c r="A576" s="83" t="s">
        <v>171</v>
      </c>
      <c r="B576" s="83">
        <v>10</v>
      </c>
      <c r="C576" s="84">
        <v>874.71874905000004</v>
      </c>
      <c r="D576" s="84">
        <v>862.84282528000006</v>
      </c>
      <c r="E576" s="84">
        <v>149.66748247000001</v>
      </c>
      <c r="F576" s="84">
        <v>149.66748247000001</v>
      </c>
    </row>
    <row r="577" spans="1:6" ht="12.75" customHeight="1" x14ac:dyDescent="0.2">
      <c r="A577" s="83" t="s">
        <v>171</v>
      </c>
      <c r="B577" s="83">
        <v>11</v>
      </c>
      <c r="C577" s="84">
        <v>880.97897262000004</v>
      </c>
      <c r="D577" s="84">
        <v>868.09230318000004</v>
      </c>
      <c r="E577" s="84">
        <v>150.57804938999999</v>
      </c>
      <c r="F577" s="84">
        <v>150.57804938999999</v>
      </c>
    </row>
    <row r="578" spans="1:6" ht="12.75" customHeight="1" x14ac:dyDescent="0.2">
      <c r="A578" s="83" t="s">
        <v>171</v>
      </c>
      <c r="B578" s="83">
        <v>12</v>
      </c>
      <c r="C578" s="84">
        <v>868.88087536</v>
      </c>
      <c r="D578" s="84">
        <v>857.82248587000004</v>
      </c>
      <c r="E578" s="84">
        <v>148.79666157</v>
      </c>
      <c r="F578" s="84">
        <v>148.79666157</v>
      </c>
    </row>
    <row r="579" spans="1:6" ht="12.75" customHeight="1" x14ac:dyDescent="0.2">
      <c r="A579" s="83" t="s">
        <v>171</v>
      </c>
      <c r="B579" s="83">
        <v>13</v>
      </c>
      <c r="C579" s="84">
        <v>879.67233504000001</v>
      </c>
      <c r="D579" s="84">
        <v>868.70177113</v>
      </c>
      <c r="E579" s="84">
        <v>150.68376683</v>
      </c>
      <c r="F579" s="84">
        <v>150.68376683</v>
      </c>
    </row>
    <row r="580" spans="1:6" ht="12.75" customHeight="1" x14ac:dyDescent="0.2">
      <c r="A580" s="83" t="s">
        <v>171</v>
      </c>
      <c r="B580" s="83">
        <v>14</v>
      </c>
      <c r="C580" s="84">
        <v>924.09822073999999</v>
      </c>
      <c r="D580" s="84">
        <v>911.77306711999995</v>
      </c>
      <c r="E580" s="84">
        <v>158.15485224</v>
      </c>
      <c r="F580" s="84">
        <v>158.15485224</v>
      </c>
    </row>
    <row r="581" spans="1:6" ht="12.75" customHeight="1" x14ac:dyDescent="0.2">
      <c r="A581" s="83" t="s">
        <v>171</v>
      </c>
      <c r="B581" s="83">
        <v>15</v>
      </c>
      <c r="C581" s="84">
        <v>902.55669905000002</v>
      </c>
      <c r="D581" s="84">
        <v>891.46145514</v>
      </c>
      <c r="E581" s="84">
        <v>154.63162907</v>
      </c>
      <c r="F581" s="84">
        <v>154.63162907</v>
      </c>
    </row>
    <row r="582" spans="1:6" ht="12.75" customHeight="1" x14ac:dyDescent="0.2">
      <c r="A582" s="83" t="s">
        <v>171</v>
      </c>
      <c r="B582" s="83">
        <v>16</v>
      </c>
      <c r="C582" s="84">
        <v>894.39538859000004</v>
      </c>
      <c r="D582" s="84">
        <v>884.71825137999997</v>
      </c>
      <c r="E582" s="84">
        <v>153.46196259000001</v>
      </c>
      <c r="F582" s="84">
        <v>153.46196259000001</v>
      </c>
    </row>
    <row r="583" spans="1:6" ht="12.75" customHeight="1" x14ac:dyDescent="0.2">
      <c r="A583" s="83" t="s">
        <v>171</v>
      </c>
      <c r="B583" s="83">
        <v>17</v>
      </c>
      <c r="C583" s="84">
        <v>894.13885143000005</v>
      </c>
      <c r="D583" s="84">
        <v>882.56594369000004</v>
      </c>
      <c r="E583" s="84">
        <v>153.08862637999999</v>
      </c>
      <c r="F583" s="84">
        <v>153.08862637999999</v>
      </c>
    </row>
    <row r="584" spans="1:6" ht="12.75" customHeight="1" x14ac:dyDescent="0.2">
      <c r="A584" s="83" t="s">
        <v>171</v>
      </c>
      <c r="B584" s="83">
        <v>18</v>
      </c>
      <c r="C584" s="84">
        <v>913.51288056999999</v>
      </c>
      <c r="D584" s="84">
        <v>901.91708344000006</v>
      </c>
      <c r="E584" s="84">
        <v>156.4452474</v>
      </c>
      <c r="F584" s="84">
        <v>156.4452474</v>
      </c>
    </row>
    <row r="585" spans="1:6" ht="12.75" customHeight="1" x14ac:dyDescent="0.2">
      <c r="A585" s="83" t="s">
        <v>171</v>
      </c>
      <c r="B585" s="83">
        <v>19</v>
      </c>
      <c r="C585" s="84">
        <v>888.15643533000002</v>
      </c>
      <c r="D585" s="84">
        <v>877.17341117000001</v>
      </c>
      <c r="E585" s="84">
        <v>152.1532454</v>
      </c>
      <c r="F585" s="84">
        <v>152.1532454</v>
      </c>
    </row>
    <row r="586" spans="1:6" ht="12.75" customHeight="1" x14ac:dyDescent="0.2">
      <c r="A586" s="83" t="s">
        <v>171</v>
      </c>
      <c r="B586" s="83">
        <v>20</v>
      </c>
      <c r="C586" s="84">
        <v>846.79581126999994</v>
      </c>
      <c r="D586" s="84">
        <v>836.19293901000003</v>
      </c>
      <c r="E586" s="84">
        <v>145.04483131000001</v>
      </c>
      <c r="F586" s="84">
        <v>145.04483131000001</v>
      </c>
    </row>
    <row r="587" spans="1:6" ht="12.75" customHeight="1" x14ac:dyDescent="0.2">
      <c r="A587" s="83" t="s">
        <v>171</v>
      </c>
      <c r="B587" s="83">
        <v>21</v>
      </c>
      <c r="C587" s="84">
        <v>871.15486288</v>
      </c>
      <c r="D587" s="84">
        <v>859.57691606000003</v>
      </c>
      <c r="E587" s="84">
        <v>149.10098252</v>
      </c>
      <c r="F587" s="84">
        <v>149.10098252</v>
      </c>
    </row>
    <row r="588" spans="1:6" ht="12.75" customHeight="1" x14ac:dyDescent="0.2">
      <c r="A588" s="83" t="s">
        <v>171</v>
      </c>
      <c r="B588" s="83">
        <v>22</v>
      </c>
      <c r="C588" s="84">
        <v>894.61219713000003</v>
      </c>
      <c r="D588" s="84">
        <v>883.16118793999999</v>
      </c>
      <c r="E588" s="84">
        <v>153.19187658999999</v>
      </c>
      <c r="F588" s="84">
        <v>153.19187658999999</v>
      </c>
    </row>
    <row r="589" spans="1:6" ht="12.75" customHeight="1" x14ac:dyDescent="0.2">
      <c r="A589" s="83" t="s">
        <v>171</v>
      </c>
      <c r="B589" s="83">
        <v>23</v>
      </c>
      <c r="C589" s="84">
        <v>847.19231318000004</v>
      </c>
      <c r="D589" s="84">
        <v>836.68065404000004</v>
      </c>
      <c r="E589" s="84">
        <v>145.12942966</v>
      </c>
      <c r="F589" s="84">
        <v>145.12942966</v>
      </c>
    </row>
    <row r="590" spans="1:6" ht="12.75" customHeight="1" x14ac:dyDescent="0.2">
      <c r="A590" s="83" t="s">
        <v>171</v>
      </c>
      <c r="B590" s="83">
        <v>24</v>
      </c>
      <c r="C590" s="84">
        <v>830.40407182000001</v>
      </c>
      <c r="D590" s="84">
        <v>819.87566990000005</v>
      </c>
      <c r="E590" s="84">
        <v>142.21446114</v>
      </c>
      <c r="F590" s="84">
        <v>142.21446114</v>
      </c>
    </row>
    <row r="591" spans="1:6" ht="12.75" customHeight="1" x14ac:dyDescent="0.2">
      <c r="A591" s="83" t="s">
        <v>172</v>
      </c>
      <c r="B591" s="83">
        <v>1</v>
      </c>
      <c r="C591" s="84">
        <v>1065.6060657</v>
      </c>
      <c r="D591" s="84">
        <v>1053.07134924</v>
      </c>
      <c r="E591" s="84">
        <v>182.66425017</v>
      </c>
      <c r="F591" s="84">
        <v>182.66425017</v>
      </c>
    </row>
    <row r="592" spans="1:6" ht="12.75" customHeight="1" x14ac:dyDescent="0.2">
      <c r="A592" s="83" t="s">
        <v>172</v>
      </c>
      <c r="B592" s="83">
        <v>2</v>
      </c>
      <c r="C592" s="84">
        <v>1165.70194739</v>
      </c>
      <c r="D592" s="84">
        <v>1153.0890578399999</v>
      </c>
      <c r="E592" s="84">
        <v>200.01317886999999</v>
      </c>
      <c r="F592" s="84">
        <v>200.01317886999999</v>
      </c>
    </row>
    <row r="593" spans="1:6" ht="12.75" customHeight="1" x14ac:dyDescent="0.2">
      <c r="A593" s="83" t="s">
        <v>172</v>
      </c>
      <c r="B593" s="83">
        <v>3</v>
      </c>
      <c r="C593" s="84">
        <v>1230.9147378600001</v>
      </c>
      <c r="D593" s="84">
        <v>1218.2025558</v>
      </c>
      <c r="E593" s="84">
        <v>211.30767309999999</v>
      </c>
      <c r="F593" s="84">
        <v>211.30767309999999</v>
      </c>
    </row>
    <row r="594" spans="1:6" ht="12.75" customHeight="1" x14ac:dyDescent="0.2">
      <c r="A594" s="83" t="s">
        <v>172</v>
      </c>
      <c r="B594" s="83">
        <v>4</v>
      </c>
      <c r="C594" s="84">
        <v>1222.11218037</v>
      </c>
      <c r="D594" s="84">
        <v>1208.3012703300001</v>
      </c>
      <c r="E594" s="84">
        <v>209.59021028000001</v>
      </c>
      <c r="F594" s="84">
        <v>209.59021028000001</v>
      </c>
    </row>
    <row r="595" spans="1:6" ht="12.75" customHeight="1" x14ac:dyDescent="0.2">
      <c r="A595" s="83" t="s">
        <v>172</v>
      </c>
      <c r="B595" s="83">
        <v>5</v>
      </c>
      <c r="C595" s="84">
        <v>1236.8372211200001</v>
      </c>
      <c r="D595" s="84">
        <v>1223.8734997700001</v>
      </c>
      <c r="E595" s="84">
        <v>212.29134693</v>
      </c>
      <c r="F595" s="84">
        <v>212.29134693</v>
      </c>
    </row>
    <row r="596" spans="1:6" ht="12.75" customHeight="1" x14ac:dyDescent="0.2">
      <c r="A596" s="83" t="s">
        <v>172</v>
      </c>
      <c r="B596" s="83">
        <v>6</v>
      </c>
      <c r="C596" s="84">
        <v>1207.44696054</v>
      </c>
      <c r="D596" s="84">
        <v>1194.99048442</v>
      </c>
      <c r="E596" s="84">
        <v>207.28134039</v>
      </c>
      <c r="F596" s="84">
        <v>207.28134039</v>
      </c>
    </row>
    <row r="597" spans="1:6" ht="12.75" customHeight="1" x14ac:dyDescent="0.2">
      <c r="A597" s="83" t="s">
        <v>172</v>
      </c>
      <c r="B597" s="83">
        <v>7</v>
      </c>
      <c r="C597" s="84">
        <v>1160.6861671300001</v>
      </c>
      <c r="D597" s="84">
        <v>1148.6078351599999</v>
      </c>
      <c r="E597" s="84">
        <v>199.23587239</v>
      </c>
      <c r="F597" s="84">
        <v>199.23587239</v>
      </c>
    </row>
    <row r="598" spans="1:6" ht="12.75" customHeight="1" x14ac:dyDescent="0.2">
      <c r="A598" s="83" t="s">
        <v>172</v>
      </c>
      <c r="B598" s="83">
        <v>8</v>
      </c>
      <c r="C598" s="84">
        <v>1113.00439729</v>
      </c>
      <c r="D598" s="84">
        <v>1101.3725830599999</v>
      </c>
      <c r="E598" s="84">
        <v>191.04251310999999</v>
      </c>
      <c r="F598" s="84">
        <v>191.04251310999999</v>
      </c>
    </row>
    <row r="599" spans="1:6" ht="12.75" customHeight="1" x14ac:dyDescent="0.2">
      <c r="A599" s="83" t="s">
        <v>172</v>
      </c>
      <c r="B599" s="83">
        <v>9</v>
      </c>
      <c r="C599" s="84">
        <v>1015.2348424100001</v>
      </c>
      <c r="D599" s="84">
        <v>1004.9279527899999</v>
      </c>
      <c r="E599" s="84">
        <v>174.31336547999999</v>
      </c>
      <c r="F599" s="84">
        <v>174.31336547999999</v>
      </c>
    </row>
    <row r="600" spans="1:6" ht="12.75" customHeight="1" x14ac:dyDescent="0.2">
      <c r="A600" s="83" t="s">
        <v>172</v>
      </c>
      <c r="B600" s="83">
        <v>10</v>
      </c>
      <c r="C600" s="84">
        <v>940.88323263999996</v>
      </c>
      <c r="D600" s="84">
        <v>930.93142237999996</v>
      </c>
      <c r="E600" s="84">
        <v>161.47803314000001</v>
      </c>
      <c r="F600" s="84">
        <v>161.47803314000001</v>
      </c>
    </row>
    <row r="601" spans="1:6" ht="12.75" customHeight="1" x14ac:dyDescent="0.2">
      <c r="A601" s="83" t="s">
        <v>172</v>
      </c>
      <c r="B601" s="83">
        <v>11</v>
      </c>
      <c r="C601" s="84">
        <v>935.75271206000002</v>
      </c>
      <c r="D601" s="84">
        <v>926.21875560000001</v>
      </c>
      <c r="E601" s="84">
        <v>160.6605807</v>
      </c>
      <c r="F601" s="84">
        <v>160.6605807</v>
      </c>
    </row>
    <row r="602" spans="1:6" ht="12.75" customHeight="1" x14ac:dyDescent="0.2">
      <c r="A602" s="83" t="s">
        <v>172</v>
      </c>
      <c r="B602" s="83">
        <v>12</v>
      </c>
      <c r="C602" s="84">
        <v>950.32875506000005</v>
      </c>
      <c r="D602" s="84">
        <v>941.20174807000001</v>
      </c>
      <c r="E602" s="84">
        <v>163.25950915000001</v>
      </c>
      <c r="F602" s="84">
        <v>163.25950915000001</v>
      </c>
    </row>
    <row r="603" spans="1:6" ht="12.75" customHeight="1" x14ac:dyDescent="0.2">
      <c r="A603" s="83" t="s">
        <v>172</v>
      </c>
      <c r="B603" s="83">
        <v>13</v>
      </c>
      <c r="C603" s="84">
        <v>975.39340383000001</v>
      </c>
      <c r="D603" s="84">
        <v>966.16343038000002</v>
      </c>
      <c r="E603" s="84">
        <v>167.58932686</v>
      </c>
      <c r="F603" s="84">
        <v>167.58932686</v>
      </c>
    </row>
    <row r="604" spans="1:6" ht="12.75" customHeight="1" x14ac:dyDescent="0.2">
      <c r="A604" s="83" t="s">
        <v>172</v>
      </c>
      <c r="B604" s="83">
        <v>14</v>
      </c>
      <c r="C604" s="84">
        <v>1042.7060595400001</v>
      </c>
      <c r="D604" s="84">
        <v>1032.18055635</v>
      </c>
      <c r="E604" s="84">
        <v>179.04056312</v>
      </c>
      <c r="F604" s="84">
        <v>179.04056312</v>
      </c>
    </row>
    <row r="605" spans="1:6" ht="12.75" customHeight="1" x14ac:dyDescent="0.2">
      <c r="A605" s="83" t="s">
        <v>172</v>
      </c>
      <c r="B605" s="83">
        <v>15</v>
      </c>
      <c r="C605" s="84">
        <v>1105.3267184399999</v>
      </c>
      <c r="D605" s="84">
        <v>1093.86909842</v>
      </c>
      <c r="E605" s="84">
        <v>189.74096940000001</v>
      </c>
      <c r="F605" s="84">
        <v>189.74096940000001</v>
      </c>
    </row>
    <row r="606" spans="1:6" ht="12.75" customHeight="1" x14ac:dyDescent="0.2">
      <c r="A606" s="83" t="s">
        <v>172</v>
      </c>
      <c r="B606" s="83">
        <v>16</v>
      </c>
      <c r="C606" s="84">
        <v>1111.98836439</v>
      </c>
      <c r="D606" s="84">
        <v>1100.4619080699999</v>
      </c>
      <c r="E606" s="84">
        <v>190.88454873000001</v>
      </c>
      <c r="F606" s="84">
        <v>190.88454873000001</v>
      </c>
    </row>
    <row r="607" spans="1:6" ht="12.75" customHeight="1" x14ac:dyDescent="0.2">
      <c r="A607" s="83" t="s">
        <v>172</v>
      </c>
      <c r="B607" s="83">
        <v>17</v>
      </c>
      <c r="C607" s="84">
        <v>1104.31800079</v>
      </c>
      <c r="D607" s="84">
        <v>1093.1923937199999</v>
      </c>
      <c r="E607" s="84">
        <v>189.62358917</v>
      </c>
      <c r="F607" s="84">
        <v>189.62358917</v>
      </c>
    </row>
    <row r="608" spans="1:6" ht="12.75" customHeight="1" x14ac:dyDescent="0.2">
      <c r="A608" s="83" t="s">
        <v>172</v>
      </c>
      <c r="B608" s="83">
        <v>18</v>
      </c>
      <c r="C608" s="84">
        <v>1079.97067558</v>
      </c>
      <c r="D608" s="84">
        <v>1068.55044419</v>
      </c>
      <c r="E608" s="84">
        <v>185.34923185</v>
      </c>
      <c r="F608" s="84">
        <v>185.34923185</v>
      </c>
    </row>
    <row r="609" spans="1:6" ht="12.75" customHeight="1" x14ac:dyDescent="0.2">
      <c r="A609" s="83" t="s">
        <v>172</v>
      </c>
      <c r="B609" s="83">
        <v>19</v>
      </c>
      <c r="C609" s="84">
        <v>991.45574468999996</v>
      </c>
      <c r="D609" s="84">
        <v>981.20936985000003</v>
      </c>
      <c r="E609" s="84">
        <v>170.199174</v>
      </c>
      <c r="F609" s="84">
        <v>170.199174</v>
      </c>
    </row>
    <row r="610" spans="1:6" ht="12.75" customHeight="1" x14ac:dyDescent="0.2">
      <c r="A610" s="83" t="s">
        <v>172</v>
      </c>
      <c r="B610" s="83">
        <v>20</v>
      </c>
      <c r="C610" s="84">
        <v>917.78661615999999</v>
      </c>
      <c r="D610" s="84">
        <v>908.46205207000003</v>
      </c>
      <c r="E610" s="84">
        <v>157.5805283</v>
      </c>
      <c r="F610" s="84">
        <v>157.5805283</v>
      </c>
    </row>
    <row r="611" spans="1:6" ht="12.75" customHeight="1" x14ac:dyDescent="0.2">
      <c r="A611" s="83" t="s">
        <v>172</v>
      </c>
      <c r="B611" s="83">
        <v>21</v>
      </c>
      <c r="C611" s="84">
        <v>858.88418725999998</v>
      </c>
      <c r="D611" s="84">
        <v>849.49183694999999</v>
      </c>
      <c r="E611" s="84">
        <v>147.35163911999999</v>
      </c>
      <c r="F611" s="84">
        <v>147.35163911999999</v>
      </c>
    </row>
    <row r="612" spans="1:6" ht="12.75" customHeight="1" x14ac:dyDescent="0.2">
      <c r="A612" s="83" t="s">
        <v>172</v>
      </c>
      <c r="B612" s="83">
        <v>22</v>
      </c>
      <c r="C612" s="84">
        <v>888.56402208999998</v>
      </c>
      <c r="D612" s="84">
        <v>879.22541745000001</v>
      </c>
      <c r="E612" s="84">
        <v>152.50918347000001</v>
      </c>
      <c r="F612" s="84">
        <v>152.50918347000001</v>
      </c>
    </row>
    <row r="613" spans="1:6" ht="12.75" customHeight="1" x14ac:dyDescent="0.2">
      <c r="A613" s="83" t="s">
        <v>172</v>
      </c>
      <c r="B613" s="83">
        <v>23</v>
      </c>
      <c r="C613" s="84">
        <v>911.78158156999996</v>
      </c>
      <c r="D613" s="84">
        <v>902.39491952000003</v>
      </c>
      <c r="E613" s="84">
        <v>156.52813216999999</v>
      </c>
      <c r="F613" s="84">
        <v>156.52813216999999</v>
      </c>
    </row>
    <row r="614" spans="1:6" ht="12.75" customHeight="1" x14ac:dyDescent="0.2">
      <c r="A614" s="83" t="s">
        <v>172</v>
      </c>
      <c r="B614" s="83">
        <v>24</v>
      </c>
      <c r="C614" s="84">
        <v>977.45692395000003</v>
      </c>
      <c r="D614" s="84">
        <v>967.328169</v>
      </c>
      <c r="E614" s="84">
        <v>167.79136076</v>
      </c>
      <c r="F614" s="84">
        <v>167.79136076</v>
      </c>
    </row>
    <row r="615" spans="1:6" ht="12.75" customHeight="1" x14ac:dyDescent="0.2">
      <c r="A615" s="83" t="s">
        <v>173</v>
      </c>
      <c r="B615" s="83">
        <v>1</v>
      </c>
      <c r="C615" s="84">
        <v>1014.42401579</v>
      </c>
      <c r="D615" s="84">
        <v>1004.86728945</v>
      </c>
      <c r="E615" s="84">
        <v>174.3028429</v>
      </c>
      <c r="F615" s="84">
        <v>174.3028429</v>
      </c>
    </row>
    <row r="616" spans="1:6" ht="12.75" customHeight="1" x14ac:dyDescent="0.2">
      <c r="A616" s="83" t="s">
        <v>173</v>
      </c>
      <c r="B616" s="83">
        <v>2</v>
      </c>
      <c r="C616" s="84">
        <v>1063.4860550400001</v>
      </c>
      <c r="D616" s="84">
        <v>1055.7657325299999</v>
      </c>
      <c r="E616" s="84">
        <v>183.13161405</v>
      </c>
      <c r="F616" s="84">
        <v>183.13161405</v>
      </c>
    </row>
    <row r="617" spans="1:6" ht="12.75" customHeight="1" x14ac:dyDescent="0.2">
      <c r="A617" s="83" t="s">
        <v>173</v>
      </c>
      <c r="B617" s="83">
        <v>3</v>
      </c>
      <c r="C617" s="84">
        <v>1009.47927212</v>
      </c>
      <c r="D617" s="84">
        <v>999.79090403999999</v>
      </c>
      <c r="E617" s="84">
        <v>173.42230035</v>
      </c>
      <c r="F617" s="84">
        <v>173.42230035</v>
      </c>
    </row>
    <row r="618" spans="1:6" ht="12.75" customHeight="1" x14ac:dyDescent="0.2">
      <c r="A618" s="83" t="s">
        <v>173</v>
      </c>
      <c r="B618" s="83">
        <v>4</v>
      </c>
      <c r="C618" s="84">
        <v>999.01324353999996</v>
      </c>
      <c r="D618" s="84">
        <v>988.00070157000005</v>
      </c>
      <c r="E618" s="84">
        <v>171.37718869</v>
      </c>
      <c r="F618" s="84">
        <v>171.37718869</v>
      </c>
    </row>
    <row r="619" spans="1:6" ht="12.75" customHeight="1" x14ac:dyDescent="0.2">
      <c r="A619" s="83" t="s">
        <v>173</v>
      </c>
      <c r="B619" s="83">
        <v>5</v>
      </c>
      <c r="C619" s="84">
        <v>997.54573399000003</v>
      </c>
      <c r="D619" s="84">
        <v>986.67581147999999</v>
      </c>
      <c r="E619" s="84">
        <v>171.14737514999999</v>
      </c>
      <c r="F619" s="84">
        <v>171.14737514999999</v>
      </c>
    </row>
    <row r="620" spans="1:6" ht="12.75" customHeight="1" x14ac:dyDescent="0.2">
      <c r="A620" s="83" t="s">
        <v>173</v>
      </c>
      <c r="B620" s="83">
        <v>6</v>
      </c>
      <c r="C620" s="84">
        <v>1003.51349872</v>
      </c>
      <c r="D620" s="84">
        <v>992.25173260999998</v>
      </c>
      <c r="E620" s="84">
        <v>172.11456645000001</v>
      </c>
      <c r="F620" s="84">
        <v>172.11456645000001</v>
      </c>
    </row>
    <row r="621" spans="1:6" ht="12.75" customHeight="1" x14ac:dyDescent="0.2">
      <c r="A621" s="83" t="s">
        <v>173</v>
      </c>
      <c r="B621" s="83">
        <v>7</v>
      </c>
      <c r="C621" s="84">
        <v>1009.74481733</v>
      </c>
      <c r="D621" s="84">
        <v>999.32947779999995</v>
      </c>
      <c r="E621" s="84">
        <v>173.34226201000001</v>
      </c>
      <c r="F621" s="84">
        <v>173.34226201000001</v>
      </c>
    </row>
    <row r="622" spans="1:6" ht="12.75" customHeight="1" x14ac:dyDescent="0.2">
      <c r="A622" s="83" t="s">
        <v>173</v>
      </c>
      <c r="B622" s="83">
        <v>8</v>
      </c>
      <c r="C622" s="84">
        <v>1031.3742620099999</v>
      </c>
      <c r="D622" s="84">
        <v>1021.36086013</v>
      </c>
      <c r="E622" s="84">
        <v>177.16379408</v>
      </c>
      <c r="F622" s="84">
        <v>177.16379408</v>
      </c>
    </row>
    <row r="623" spans="1:6" ht="12.75" customHeight="1" x14ac:dyDescent="0.2">
      <c r="A623" s="83" t="s">
        <v>173</v>
      </c>
      <c r="B623" s="83">
        <v>9</v>
      </c>
      <c r="C623" s="84">
        <v>969.27174073000003</v>
      </c>
      <c r="D623" s="84">
        <v>960.00542843999995</v>
      </c>
      <c r="E623" s="84">
        <v>166.52116864999999</v>
      </c>
      <c r="F623" s="84">
        <v>166.52116864999999</v>
      </c>
    </row>
    <row r="624" spans="1:6" ht="12.75" customHeight="1" x14ac:dyDescent="0.2">
      <c r="A624" s="83" t="s">
        <v>173</v>
      </c>
      <c r="B624" s="83">
        <v>10</v>
      </c>
      <c r="C624" s="84">
        <v>893.79914655000005</v>
      </c>
      <c r="D624" s="84">
        <v>885.30546509999999</v>
      </c>
      <c r="E624" s="84">
        <v>153.56381984000001</v>
      </c>
      <c r="F624" s="84">
        <v>153.56381984000001</v>
      </c>
    </row>
    <row r="625" spans="1:6" ht="12.75" customHeight="1" x14ac:dyDescent="0.2">
      <c r="A625" s="83" t="s">
        <v>173</v>
      </c>
      <c r="B625" s="83">
        <v>11</v>
      </c>
      <c r="C625" s="84">
        <v>900.84161343999995</v>
      </c>
      <c r="D625" s="84">
        <v>892.13171039999997</v>
      </c>
      <c r="E625" s="84">
        <v>154.74789059</v>
      </c>
      <c r="F625" s="84">
        <v>154.74789059</v>
      </c>
    </row>
    <row r="626" spans="1:6" ht="12.75" customHeight="1" x14ac:dyDescent="0.2">
      <c r="A626" s="83" t="s">
        <v>173</v>
      </c>
      <c r="B626" s="83">
        <v>12</v>
      </c>
      <c r="C626" s="84">
        <v>897.70974501000001</v>
      </c>
      <c r="D626" s="84">
        <v>889.52252193000004</v>
      </c>
      <c r="E626" s="84">
        <v>154.29530449000001</v>
      </c>
      <c r="F626" s="84">
        <v>154.29530449000001</v>
      </c>
    </row>
    <row r="627" spans="1:6" ht="12.75" customHeight="1" x14ac:dyDescent="0.2">
      <c r="A627" s="83" t="s">
        <v>173</v>
      </c>
      <c r="B627" s="83">
        <v>13</v>
      </c>
      <c r="C627" s="84">
        <v>925.56211834999999</v>
      </c>
      <c r="D627" s="84">
        <v>916.73932819000004</v>
      </c>
      <c r="E627" s="84">
        <v>159.01629277999999</v>
      </c>
      <c r="F627" s="84">
        <v>159.01629277999999</v>
      </c>
    </row>
    <row r="628" spans="1:6" ht="12.75" customHeight="1" x14ac:dyDescent="0.2">
      <c r="A628" s="83" t="s">
        <v>173</v>
      </c>
      <c r="B628" s="83">
        <v>14</v>
      </c>
      <c r="C628" s="84">
        <v>999.18257262999998</v>
      </c>
      <c r="D628" s="84">
        <v>988.95151508000004</v>
      </c>
      <c r="E628" s="84">
        <v>171.54211544</v>
      </c>
      <c r="F628" s="84">
        <v>171.54211544</v>
      </c>
    </row>
    <row r="629" spans="1:6" ht="12.75" customHeight="1" x14ac:dyDescent="0.2">
      <c r="A629" s="83" t="s">
        <v>173</v>
      </c>
      <c r="B629" s="83">
        <v>15</v>
      </c>
      <c r="C629" s="84">
        <v>985.50081724999995</v>
      </c>
      <c r="D629" s="84">
        <v>974.29694172999996</v>
      </c>
      <c r="E629" s="84">
        <v>169.00015411000001</v>
      </c>
      <c r="F629" s="84">
        <v>169.00015411000001</v>
      </c>
    </row>
    <row r="630" spans="1:6" ht="12.75" customHeight="1" x14ac:dyDescent="0.2">
      <c r="A630" s="83" t="s">
        <v>173</v>
      </c>
      <c r="B630" s="83">
        <v>16</v>
      </c>
      <c r="C630" s="84">
        <v>957.95481139000003</v>
      </c>
      <c r="D630" s="84">
        <v>944.56317852999996</v>
      </c>
      <c r="E630" s="84">
        <v>163.84257807</v>
      </c>
      <c r="F630" s="84">
        <v>163.84257807</v>
      </c>
    </row>
    <row r="631" spans="1:6" ht="12.75" customHeight="1" x14ac:dyDescent="0.2">
      <c r="A631" s="83" t="s">
        <v>173</v>
      </c>
      <c r="B631" s="83">
        <v>17</v>
      </c>
      <c r="C631" s="84">
        <v>964.20020307000004</v>
      </c>
      <c r="D631" s="84">
        <v>949.87491282999997</v>
      </c>
      <c r="E631" s="84">
        <v>164.76394389999999</v>
      </c>
      <c r="F631" s="84">
        <v>164.76394389999999</v>
      </c>
    </row>
    <row r="632" spans="1:6" ht="12.75" customHeight="1" x14ac:dyDescent="0.2">
      <c r="A632" s="83" t="s">
        <v>173</v>
      </c>
      <c r="B632" s="83">
        <v>18</v>
      </c>
      <c r="C632" s="84">
        <v>993.04011063999997</v>
      </c>
      <c r="D632" s="84">
        <v>978.65739087999998</v>
      </c>
      <c r="E632" s="84">
        <v>169.75651138000001</v>
      </c>
      <c r="F632" s="84">
        <v>169.75651138000001</v>
      </c>
    </row>
    <row r="633" spans="1:6" ht="12.75" customHeight="1" x14ac:dyDescent="0.2">
      <c r="A633" s="83" t="s">
        <v>173</v>
      </c>
      <c r="B633" s="83">
        <v>19</v>
      </c>
      <c r="C633" s="84">
        <v>918.6271256</v>
      </c>
      <c r="D633" s="84">
        <v>904.11569199999997</v>
      </c>
      <c r="E633" s="84">
        <v>156.82661490000001</v>
      </c>
      <c r="F633" s="84">
        <v>156.82661490000001</v>
      </c>
    </row>
    <row r="634" spans="1:6" ht="12.75" customHeight="1" x14ac:dyDescent="0.2">
      <c r="A634" s="83" t="s">
        <v>173</v>
      </c>
      <c r="B634" s="83">
        <v>20</v>
      </c>
      <c r="C634" s="84">
        <v>848.61102133999998</v>
      </c>
      <c r="D634" s="84">
        <v>830.60046154999998</v>
      </c>
      <c r="E634" s="84">
        <v>144.07476815999999</v>
      </c>
      <c r="F634" s="84">
        <v>144.07476815999999</v>
      </c>
    </row>
    <row r="635" spans="1:6" ht="12.75" customHeight="1" x14ac:dyDescent="0.2">
      <c r="A635" s="83" t="s">
        <v>173</v>
      </c>
      <c r="B635" s="83">
        <v>21</v>
      </c>
      <c r="C635" s="84">
        <v>832.15988889000005</v>
      </c>
      <c r="D635" s="84">
        <v>811.98031660000004</v>
      </c>
      <c r="E635" s="84">
        <v>140.84494445000001</v>
      </c>
      <c r="F635" s="84">
        <v>140.84494445000001</v>
      </c>
    </row>
    <row r="636" spans="1:6" ht="12.75" customHeight="1" x14ac:dyDescent="0.2">
      <c r="A636" s="83" t="s">
        <v>173</v>
      </c>
      <c r="B636" s="83">
        <v>22</v>
      </c>
      <c r="C636" s="84">
        <v>851.19569342</v>
      </c>
      <c r="D636" s="84">
        <v>831.44448578000004</v>
      </c>
      <c r="E636" s="84">
        <v>144.2211714</v>
      </c>
      <c r="F636" s="84">
        <v>144.2211714</v>
      </c>
    </row>
    <row r="637" spans="1:6" ht="12.75" customHeight="1" x14ac:dyDescent="0.2">
      <c r="A637" s="83" t="s">
        <v>173</v>
      </c>
      <c r="B637" s="83">
        <v>23</v>
      </c>
      <c r="C637" s="84">
        <v>824.95914075999997</v>
      </c>
      <c r="D637" s="84">
        <v>806.33215423000001</v>
      </c>
      <c r="E637" s="84">
        <v>139.86522228000001</v>
      </c>
      <c r="F637" s="84">
        <v>139.86522228000001</v>
      </c>
    </row>
    <row r="638" spans="1:6" ht="12.75" customHeight="1" x14ac:dyDescent="0.2">
      <c r="A638" s="83" t="s">
        <v>173</v>
      </c>
      <c r="B638" s="83">
        <v>24</v>
      </c>
      <c r="C638" s="84">
        <v>844.44765555000004</v>
      </c>
      <c r="D638" s="84">
        <v>828.74813876999997</v>
      </c>
      <c r="E638" s="84">
        <v>143.75346690000001</v>
      </c>
      <c r="F638" s="84">
        <v>143.75346690000001</v>
      </c>
    </row>
    <row r="639" spans="1:6" ht="12.75" customHeight="1" x14ac:dyDescent="0.2">
      <c r="A639" s="83" t="s">
        <v>174</v>
      </c>
      <c r="B639" s="83">
        <v>1</v>
      </c>
      <c r="C639" s="84">
        <v>952.48273820999998</v>
      </c>
      <c r="D639" s="84">
        <v>937.30056073000003</v>
      </c>
      <c r="E639" s="84">
        <v>162.58281477</v>
      </c>
      <c r="F639" s="84">
        <v>162.58281477</v>
      </c>
    </row>
    <row r="640" spans="1:6" ht="12.75" customHeight="1" x14ac:dyDescent="0.2">
      <c r="A640" s="83" t="s">
        <v>174</v>
      </c>
      <c r="B640" s="83">
        <v>2</v>
      </c>
      <c r="C640" s="84">
        <v>955.34802892000005</v>
      </c>
      <c r="D640" s="84">
        <v>945.58404500999995</v>
      </c>
      <c r="E640" s="84">
        <v>164.01965611</v>
      </c>
      <c r="F640" s="84">
        <v>164.01965611</v>
      </c>
    </row>
    <row r="641" spans="1:6" ht="12.75" customHeight="1" x14ac:dyDescent="0.2">
      <c r="A641" s="83" t="s">
        <v>174</v>
      </c>
      <c r="B641" s="83">
        <v>3</v>
      </c>
      <c r="C641" s="84">
        <v>996.42528986000002</v>
      </c>
      <c r="D641" s="84">
        <v>986.48920579000003</v>
      </c>
      <c r="E641" s="84">
        <v>171.11500679</v>
      </c>
      <c r="F641" s="84">
        <v>171.11500679</v>
      </c>
    </row>
    <row r="642" spans="1:6" ht="12.75" customHeight="1" x14ac:dyDescent="0.2">
      <c r="A642" s="83" t="s">
        <v>174</v>
      </c>
      <c r="B642" s="83">
        <v>4</v>
      </c>
      <c r="C642" s="84">
        <v>993.21875474000001</v>
      </c>
      <c r="D642" s="84">
        <v>983.76035074000004</v>
      </c>
      <c r="E642" s="84">
        <v>170.64166349999999</v>
      </c>
      <c r="F642" s="84">
        <v>170.64166349999999</v>
      </c>
    </row>
    <row r="643" spans="1:6" ht="12.75" customHeight="1" x14ac:dyDescent="0.2">
      <c r="A643" s="83" t="s">
        <v>174</v>
      </c>
      <c r="B643" s="83">
        <v>5</v>
      </c>
      <c r="C643" s="84">
        <v>1007.39450648</v>
      </c>
      <c r="D643" s="84">
        <v>997.87995474000002</v>
      </c>
      <c r="E643" s="84">
        <v>173.09082982000001</v>
      </c>
      <c r="F643" s="84">
        <v>173.09082982000001</v>
      </c>
    </row>
    <row r="644" spans="1:6" ht="12.75" customHeight="1" x14ac:dyDescent="0.2">
      <c r="A644" s="83" t="s">
        <v>174</v>
      </c>
      <c r="B644" s="83">
        <v>6</v>
      </c>
      <c r="C644" s="84">
        <v>1022.25319548</v>
      </c>
      <c r="D644" s="84">
        <v>1012.37592526</v>
      </c>
      <c r="E644" s="84">
        <v>175.60528013000001</v>
      </c>
      <c r="F644" s="84">
        <v>175.60528013000001</v>
      </c>
    </row>
    <row r="645" spans="1:6" ht="12.75" customHeight="1" x14ac:dyDescent="0.2">
      <c r="A645" s="83" t="s">
        <v>174</v>
      </c>
      <c r="B645" s="83">
        <v>7</v>
      </c>
      <c r="C645" s="84">
        <v>1061.59674223</v>
      </c>
      <c r="D645" s="84">
        <v>1050.9567950400001</v>
      </c>
      <c r="E645" s="84">
        <v>182.29746263000001</v>
      </c>
      <c r="F645" s="84">
        <v>182.29746263000001</v>
      </c>
    </row>
    <row r="646" spans="1:6" ht="12.75" customHeight="1" x14ac:dyDescent="0.2">
      <c r="A646" s="83" t="s">
        <v>174</v>
      </c>
      <c r="B646" s="83">
        <v>8</v>
      </c>
      <c r="C646" s="84">
        <v>1000.88663471</v>
      </c>
      <c r="D646" s="84">
        <v>989.74669945999995</v>
      </c>
      <c r="E646" s="84">
        <v>171.68004698999999</v>
      </c>
      <c r="F646" s="84">
        <v>171.68004698999999</v>
      </c>
    </row>
    <row r="647" spans="1:6" ht="12.75" customHeight="1" x14ac:dyDescent="0.2">
      <c r="A647" s="83" t="s">
        <v>174</v>
      </c>
      <c r="B647" s="83">
        <v>9</v>
      </c>
      <c r="C647" s="84">
        <v>970.46543369999995</v>
      </c>
      <c r="D647" s="84">
        <v>959.08887029000005</v>
      </c>
      <c r="E647" s="84">
        <v>166.36218378999999</v>
      </c>
      <c r="F647" s="84">
        <v>166.36218378999999</v>
      </c>
    </row>
    <row r="648" spans="1:6" ht="12.75" customHeight="1" x14ac:dyDescent="0.2">
      <c r="A648" s="83" t="s">
        <v>174</v>
      </c>
      <c r="B648" s="83">
        <v>10</v>
      </c>
      <c r="C648" s="84">
        <v>903.32919074999995</v>
      </c>
      <c r="D648" s="84">
        <v>893.02328093999995</v>
      </c>
      <c r="E648" s="84">
        <v>154.90254114000001</v>
      </c>
      <c r="F648" s="84">
        <v>154.90254114000001</v>
      </c>
    </row>
    <row r="649" spans="1:6" ht="12.75" customHeight="1" x14ac:dyDescent="0.2">
      <c r="A649" s="83" t="s">
        <v>174</v>
      </c>
      <c r="B649" s="83">
        <v>11</v>
      </c>
      <c r="C649" s="84">
        <v>903.77052507999997</v>
      </c>
      <c r="D649" s="84">
        <v>894.57629321000002</v>
      </c>
      <c r="E649" s="84">
        <v>155.17192442999999</v>
      </c>
      <c r="F649" s="84">
        <v>155.17192442999999</v>
      </c>
    </row>
    <row r="650" spans="1:6" ht="12.75" customHeight="1" x14ac:dyDescent="0.2">
      <c r="A650" s="83" t="s">
        <v>174</v>
      </c>
      <c r="B650" s="83">
        <v>12</v>
      </c>
      <c r="C650" s="84">
        <v>904.57596460000002</v>
      </c>
      <c r="D650" s="84">
        <v>895.66195814000002</v>
      </c>
      <c r="E650" s="84">
        <v>155.36024230999999</v>
      </c>
      <c r="F650" s="84">
        <v>155.36024230999999</v>
      </c>
    </row>
    <row r="651" spans="1:6" ht="12.75" customHeight="1" x14ac:dyDescent="0.2">
      <c r="A651" s="83" t="s">
        <v>174</v>
      </c>
      <c r="B651" s="83">
        <v>13</v>
      </c>
      <c r="C651" s="84">
        <v>934.57257872000002</v>
      </c>
      <c r="D651" s="84">
        <v>925.12504769999998</v>
      </c>
      <c r="E651" s="84">
        <v>160.47086769000001</v>
      </c>
      <c r="F651" s="84">
        <v>160.47086769000001</v>
      </c>
    </row>
    <row r="652" spans="1:6" ht="12.75" customHeight="1" x14ac:dyDescent="0.2">
      <c r="A652" s="83" t="s">
        <v>174</v>
      </c>
      <c r="B652" s="83">
        <v>14</v>
      </c>
      <c r="C652" s="84">
        <v>990.12713689999998</v>
      </c>
      <c r="D652" s="84">
        <v>979.92437189999998</v>
      </c>
      <c r="E652" s="84">
        <v>169.9762801</v>
      </c>
      <c r="F652" s="84">
        <v>169.9762801</v>
      </c>
    </row>
    <row r="653" spans="1:6" ht="12.75" customHeight="1" x14ac:dyDescent="0.2">
      <c r="A653" s="83" t="s">
        <v>174</v>
      </c>
      <c r="B653" s="83">
        <v>15</v>
      </c>
      <c r="C653" s="84">
        <v>1044.4333588899999</v>
      </c>
      <c r="D653" s="84">
        <v>1033.99615023</v>
      </c>
      <c r="E653" s="84">
        <v>179.35549343</v>
      </c>
      <c r="F653" s="84">
        <v>179.35549343</v>
      </c>
    </row>
    <row r="654" spans="1:6" ht="12.75" customHeight="1" x14ac:dyDescent="0.2">
      <c r="A654" s="83" t="s">
        <v>174</v>
      </c>
      <c r="B654" s="83">
        <v>16</v>
      </c>
      <c r="C654" s="84">
        <v>1053.9678290100001</v>
      </c>
      <c r="D654" s="84">
        <v>1043.3966522000001</v>
      </c>
      <c r="E654" s="84">
        <v>180.98609106000001</v>
      </c>
      <c r="F654" s="84">
        <v>180.98609106000001</v>
      </c>
    </row>
    <row r="655" spans="1:6" ht="12.75" customHeight="1" x14ac:dyDescent="0.2">
      <c r="A655" s="83" t="s">
        <v>174</v>
      </c>
      <c r="B655" s="83">
        <v>17</v>
      </c>
      <c r="C655" s="84">
        <v>1031.3752381300001</v>
      </c>
      <c r="D655" s="84">
        <v>1021.47218375</v>
      </c>
      <c r="E655" s="84">
        <v>177.18310412</v>
      </c>
      <c r="F655" s="84">
        <v>177.18310412</v>
      </c>
    </row>
    <row r="656" spans="1:6" ht="12.75" customHeight="1" x14ac:dyDescent="0.2">
      <c r="A656" s="83" t="s">
        <v>174</v>
      </c>
      <c r="B656" s="83">
        <v>18</v>
      </c>
      <c r="C656" s="84">
        <v>1006.72937874</v>
      </c>
      <c r="D656" s="84">
        <v>997.09185783999999</v>
      </c>
      <c r="E656" s="84">
        <v>172.95412766000001</v>
      </c>
      <c r="F656" s="84">
        <v>172.95412766000001</v>
      </c>
    </row>
    <row r="657" spans="1:6" ht="12.75" customHeight="1" x14ac:dyDescent="0.2">
      <c r="A657" s="83" t="s">
        <v>174</v>
      </c>
      <c r="B657" s="83">
        <v>19</v>
      </c>
      <c r="C657" s="84">
        <v>940.58925823000004</v>
      </c>
      <c r="D657" s="84">
        <v>931.5513512</v>
      </c>
      <c r="E657" s="84">
        <v>161.58556511</v>
      </c>
      <c r="F657" s="84">
        <v>161.58556511</v>
      </c>
    </row>
    <row r="658" spans="1:6" ht="12.75" customHeight="1" x14ac:dyDescent="0.2">
      <c r="A658" s="83" t="s">
        <v>174</v>
      </c>
      <c r="B658" s="83">
        <v>20</v>
      </c>
      <c r="C658" s="84">
        <v>881.62795874000005</v>
      </c>
      <c r="D658" s="84">
        <v>872.70235438999998</v>
      </c>
      <c r="E658" s="84">
        <v>151.37770227999999</v>
      </c>
      <c r="F658" s="84">
        <v>151.37770227999999</v>
      </c>
    </row>
    <row r="659" spans="1:6" ht="12.75" customHeight="1" x14ac:dyDescent="0.2">
      <c r="A659" s="83" t="s">
        <v>174</v>
      </c>
      <c r="B659" s="83">
        <v>21</v>
      </c>
      <c r="C659" s="84">
        <v>878.40201362000005</v>
      </c>
      <c r="D659" s="84">
        <v>869.82820721999997</v>
      </c>
      <c r="E659" s="84">
        <v>150.87915683</v>
      </c>
      <c r="F659" s="84">
        <v>150.87915683</v>
      </c>
    </row>
    <row r="660" spans="1:6" ht="12.75" customHeight="1" x14ac:dyDescent="0.2">
      <c r="A660" s="83" t="s">
        <v>174</v>
      </c>
      <c r="B660" s="83">
        <v>22</v>
      </c>
      <c r="C660" s="84">
        <v>893.57622891000005</v>
      </c>
      <c r="D660" s="84">
        <v>884.95591863000004</v>
      </c>
      <c r="E660" s="84">
        <v>153.50318801</v>
      </c>
      <c r="F660" s="84">
        <v>153.50318801</v>
      </c>
    </row>
    <row r="661" spans="1:6" ht="12.75" customHeight="1" x14ac:dyDescent="0.2">
      <c r="A661" s="83" t="s">
        <v>174</v>
      </c>
      <c r="B661" s="83">
        <v>23</v>
      </c>
      <c r="C661" s="84">
        <v>890.09743417000004</v>
      </c>
      <c r="D661" s="84">
        <v>881.71125291999999</v>
      </c>
      <c r="E661" s="84">
        <v>152.94037294</v>
      </c>
      <c r="F661" s="84">
        <v>152.94037294</v>
      </c>
    </row>
    <row r="662" spans="1:6" ht="12.75" customHeight="1" x14ac:dyDescent="0.2">
      <c r="A662" s="83" t="s">
        <v>174</v>
      </c>
      <c r="B662" s="83">
        <v>24</v>
      </c>
      <c r="C662" s="84">
        <v>939.10635998999999</v>
      </c>
      <c r="D662" s="84">
        <v>930.04403763000005</v>
      </c>
      <c r="E662" s="84">
        <v>161.32410865</v>
      </c>
      <c r="F662" s="84">
        <v>161.32410865</v>
      </c>
    </row>
    <row r="663" spans="1:6" ht="12.75" customHeight="1" x14ac:dyDescent="0.2">
      <c r="A663" s="83" t="s">
        <v>175</v>
      </c>
      <c r="B663" s="83">
        <v>1</v>
      </c>
      <c r="C663" s="84">
        <v>1184.8468370999999</v>
      </c>
      <c r="D663" s="84">
        <v>1173.49032773</v>
      </c>
      <c r="E663" s="84">
        <v>203.55195395999999</v>
      </c>
      <c r="F663" s="84">
        <v>203.55195395999999</v>
      </c>
    </row>
    <row r="664" spans="1:6" ht="12.75" customHeight="1" x14ac:dyDescent="0.2">
      <c r="A664" s="83" t="s">
        <v>175</v>
      </c>
      <c r="B664" s="83">
        <v>2</v>
      </c>
      <c r="C664" s="84">
        <v>1273.11029063</v>
      </c>
      <c r="D664" s="84">
        <v>1260.8089286699999</v>
      </c>
      <c r="E664" s="84">
        <v>218.6981136</v>
      </c>
      <c r="F664" s="84">
        <v>218.6981136</v>
      </c>
    </row>
    <row r="665" spans="1:6" ht="12.75" customHeight="1" x14ac:dyDescent="0.2">
      <c r="A665" s="83" t="s">
        <v>175</v>
      </c>
      <c r="B665" s="83">
        <v>3</v>
      </c>
      <c r="C665" s="84">
        <v>1245.8669488800001</v>
      </c>
      <c r="D665" s="84">
        <v>1234.1575286299999</v>
      </c>
      <c r="E665" s="84">
        <v>214.07519987000001</v>
      </c>
      <c r="F665" s="84">
        <v>214.07519987000001</v>
      </c>
    </row>
    <row r="666" spans="1:6" ht="12.75" customHeight="1" x14ac:dyDescent="0.2">
      <c r="A666" s="83" t="s">
        <v>175</v>
      </c>
      <c r="B666" s="83">
        <v>4</v>
      </c>
      <c r="C666" s="84">
        <v>1242.02048214</v>
      </c>
      <c r="D666" s="84">
        <v>1230.5092041099999</v>
      </c>
      <c r="E666" s="84">
        <v>213.44236670999999</v>
      </c>
      <c r="F666" s="84">
        <v>213.44236670999999</v>
      </c>
    </row>
    <row r="667" spans="1:6" ht="12.75" customHeight="1" x14ac:dyDescent="0.2">
      <c r="A667" s="83" t="s">
        <v>175</v>
      </c>
      <c r="B667" s="83">
        <v>5</v>
      </c>
      <c r="C667" s="84">
        <v>1242.36652959</v>
      </c>
      <c r="D667" s="84">
        <v>1230.6579251200001</v>
      </c>
      <c r="E667" s="84">
        <v>213.46816365000001</v>
      </c>
      <c r="F667" s="84">
        <v>213.46816365000001</v>
      </c>
    </row>
    <row r="668" spans="1:6" ht="12.75" customHeight="1" x14ac:dyDescent="0.2">
      <c r="A668" s="83" t="s">
        <v>175</v>
      </c>
      <c r="B668" s="83">
        <v>6</v>
      </c>
      <c r="C668" s="84">
        <v>1253.53701983</v>
      </c>
      <c r="D668" s="84">
        <v>1241.71017026</v>
      </c>
      <c r="E668" s="84">
        <v>215.38527027999999</v>
      </c>
      <c r="F668" s="84">
        <v>215.38527027999999</v>
      </c>
    </row>
    <row r="669" spans="1:6" ht="12.75" customHeight="1" x14ac:dyDescent="0.2">
      <c r="A669" s="83" t="s">
        <v>175</v>
      </c>
      <c r="B669" s="83">
        <v>7</v>
      </c>
      <c r="C669" s="84">
        <v>1267.0133704899999</v>
      </c>
      <c r="D669" s="84">
        <v>1255.28793281</v>
      </c>
      <c r="E669" s="84">
        <v>217.74044956</v>
      </c>
      <c r="F669" s="84">
        <v>217.74044956</v>
      </c>
    </row>
    <row r="670" spans="1:6" ht="12.75" customHeight="1" x14ac:dyDescent="0.2">
      <c r="A670" s="83" t="s">
        <v>175</v>
      </c>
      <c r="B670" s="83">
        <v>8</v>
      </c>
      <c r="C670" s="84">
        <v>1193.6310109599999</v>
      </c>
      <c r="D670" s="84">
        <v>1182.6283406</v>
      </c>
      <c r="E670" s="84">
        <v>205.13702061000001</v>
      </c>
      <c r="F670" s="84">
        <v>205.13702061000001</v>
      </c>
    </row>
    <row r="671" spans="1:6" ht="12.75" customHeight="1" x14ac:dyDescent="0.2">
      <c r="A671" s="83" t="s">
        <v>175</v>
      </c>
      <c r="B671" s="83">
        <v>9</v>
      </c>
      <c r="C671" s="84">
        <v>1108.5789579699999</v>
      </c>
      <c r="D671" s="84">
        <v>1099.5017781900001</v>
      </c>
      <c r="E671" s="84">
        <v>190.71800597999999</v>
      </c>
      <c r="F671" s="84">
        <v>190.71800597999999</v>
      </c>
    </row>
    <row r="672" spans="1:6" ht="12.75" customHeight="1" x14ac:dyDescent="0.2">
      <c r="A672" s="83" t="s">
        <v>175</v>
      </c>
      <c r="B672" s="83">
        <v>10</v>
      </c>
      <c r="C672" s="84">
        <v>1057.0415112999999</v>
      </c>
      <c r="D672" s="84">
        <v>1046.3862233</v>
      </c>
      <c r="E672" s="84">
        <v>181.50465779000001</v>
      </c>
      <c r="F672" s="84">
        <v>181.50465779000001</v>
      </c>
    </row>
    <row r="673" spans="1:6" ht="12.75" customHeight="1" x14ac:dyDescent="0.2">
      <c r="A673" s="83" t="s">
        <v>175</v>
      </c>
      <c r="B673" s="83">
        <v>11</v>
      </c>
      <c r="C673" s="84">
        <v>1064.21126873</v>
      </c>
      <c r="D673" s="84">
        <v>1053.3022820799999</v>
      </c>
      <c r="E673" s="84">
        <v>182.70430744999999</v>
      </c>
      <c r="F673" s="84">
        <v>182.70430744999999</v>
      </c>
    </row>
    <row r="674" spans="1:6" ht="12.75" customHeight="1" x14ac:dyDescent="0.2">
      <c r="A674" s="83" t="s">
        <v>175</v>
      </c>
      <c r="B674" s="83">
        <v>12</v>
      </c>
      <c r="C674" s="84">
        <v>1075.802543</v>
      </c>
      <c r="D674" s="84">
        <v>1065.3438730800001</v>
      </c>
      <c r="E674" s="84">
        <v>184.79302461</v>
      </c>
      <c r="F674" s="84">
        <v>184.79302461</v>
      </c>
    </row>
    <row r="675" spans="1:6" ht="12.75" customHeight="1" x14ac:dyDescent="0.2">
      <c r="A675" s="83" t="s">
        <v>175</v>
      </c>
      <c r="B675" s="83">
        <v>13</v>
      </c>
      <c r="C675" s="84">
        <v>1106.8783346600001</v>
      </c>
      <c r="D675" s="84">
        <v>1096.03043385</v>
      </c>
      <c r="E675" s="84">
        <v>190.11587155000001</v>
      </c>
      <c r="F675" s="84">
        <v>190.11587155000001</v>
      </c>
    </row>
    <row r="676" spans="1:6" ht="12.75" customHeight="1" x14ac:dyDescent="0.2">
      <c r="A676" s="83" t="s">
        <v>175</v>
      </c>
      <c r="B676" s="83">
        <v>14</v>
      </c>
      <c r="C676" s="84">
        <v>1163.7533303</v>
      </c>
      <c r="D676" s="84">
        <v>1151.74285328</v>
      </c>
      <c r="E676" s="84">
        <v>199.77966814999999</v>
      </c>
      <c r="F676" s="84">
        <v>199.77966814999999</v>
      </c>
    </row>
    <row r="677" spans="1:6" ht="12.75" customHeight="1" x14ac:dyDescent="0.2">
      <c r="A677" s="83" t="s">
        <v>175</v>
      </c>
      <c r="B677" s="83">
        <v>15</v>
      </c>
      <c r="C677" s="84">
        <v>1180.53874425</v>
      </c>
      <c r="D677" s="84">
        <v>1168.78128425</v>
      </c>
      <c r="E677" s="84">
        <v>202.73513002000001</v>
      </c>
      <c r="F677" s="84">
        <v>202.73513002000001</v>
      </c>
    </row>
    <row r="678" spans="1:6" ht="12.75" customHeight="1" x14ac:dyDescent="0.2">
      <c r="A678" s="83" t="s">
        <v>175</v>
      </c>
      <c r="B678" s="83">
        <v>16</v>
      </c>
      <c r="C678" s="84">
        <v>1160.96979341</v>
      </c>
      <c r="D678" s="84">
        <v>1151.70773753</v>
      </c>
      <c r="E678" s="84">
        <v>199.77357702</v>
      </c>
      <c r="F678" s="84">
        <v>199.77357702</v>
      </c>
    </row>
    <row r="679" spans="1:6" ht="12.75" customHeight="1" x14ac:dyDescent="0.2">
      <c r="A679" s="83" t="s">
        <v>175</v>
      </c>
      <c r="B679" s="83">
        <v>17</v>
      </c>
      <c r="C679" s="84">
        <v>1161.2914141199999</v>
      </c>
      <c r="D679" s="84">
        <v>1152.25007613</v>
      </c>
      <c r="E679" s="84">
        <v>199.86765030000001</v>
      </c>
      <c r="F679" s="84">
        <v>199.86765030000001</v>
      </c>
    </row>
    <row r="680" spans="1:6" ht="12.75" customHeight="1" x14ac:dyDescent="0.2">
      <c r="A680" s="83" t="s">
        <v>175</v>
      </c>
      <c r="B680" s="83">
        <v>18</v>
      </c>
      <c r="C680" s="84">
        <v>1186.4997776800001</v>
      </c>
      <c r="D680" s="84">
        <v>1175.5617497000001</v>
      </c>
      <c r="E680" s="84">
        <v>203.91125986</v>
      </c>
      <c r="F680" s="84">
        <v>203.91125986</v>
      </c>
    </row>
    <row r="681" spans="1:6" ht="12.75" customHeight="1" x14ac:dyDescent="0.2">
      <c r="A681" s="83" t="s">
        <v>175</v>
      </c>
      <c r="B681" s="83">
        <v>19</v>
      </c>
      <c r="C681" s="84">
        <v>1102.5576692899999</v>
      </c>
      <c r="D681" s="84">
        <v>1091.4935370799999</v>
      </c>
      <c r="E681" s="84">
        <v>189.32890793000001</v>
      </c>
      <c r="F681" s="84">
        <v>189.32890793000001</v>
      </c>
    </row>
    <row r="682" spans="1:6" ht="12.75" customHeight="1" x14ac:dyDescent="0.2">
      <c r="A682" s="83" t="s">
        <v>175</v>
      </c>
      <c r="B682" s="83">
        <v>20</v>
      </c>
      <c r="C682" s="84">
        <v>1016.29715645</v>
      </c>
      <c r="D682" s="84">
        <v>1005.35334941</v>
      </c>
      <c r="E682" s="84">
        <v>174.38715417</v>
      </c>
      <c r="F682" s="84">
        <v>174.38715417</v>
      </c>
    </row>
    <row r="683" spans="1:6" ht="12.75" customHeight="1" x14ac:dyDescent="0.2">
      <c r="A683" s="83" t="s">
        <v>175</v>
      </c>
      <c r="B683" s="83">
        <v>21</v>
      </c>
      <c r="C683" s="84">
        <v>997.36492312999997</v>
      </c>
      <c r="D683" s="84">
        <v>986.86167913999998</v>
      </c>
      <c r="E683" s="84">
        <v>171.17961549</v>
      </c>
      <c r="F683" s="84">
        <v>171.17961549</v>
      </c>
    </row>
    <row r="684" spans="1:6" ht="12.75" customHeight="1" x14ac:dyDescent="0.2">
      <c r="A684" s="83" t="s">
        <v>175</v>
      </c>
      <c r="B684" s="83">
        <v>22</v>
      </c>
      <c r="C684" s="84">
        <v>1006.50167592</v>
      </c>
      <c r="D684" s="84">
        <v>995.96300922</v>
      </c>
      <c r="E684" s="84">
        <v>172.75831919000001</v>
      </c>
      <c r="F684" s="84">
        <v>172.75831919000001</v>
      </c>
    </row>
    <row r="685" spans="1:6" ht="12.75" customHeight="1" x14ac:dyDescent="0.2">
      <c r="A685" s="83" t="s">
        <v>175</v>
      </c>
      <c r="B685" s="83">
        <v>23</v>
      </c>
      <c r="C685" s="84">
        <v>1003.95111346</v>
      </c>
      <c r="D685" s="84">
        <v>993.09168567999996</v>
      </c>
      <c r="E685" s="84">
        <v>172.26026350999999</v>
      </c>
      <c r="F685" s="84">
        <v>172.26026350999999</v>
      </c>
    </row>
    <row r="686" spans="1:6" ht="12.75" customHeight="1" x14ac:dyDescent="0.2">
      <c r="A686" s="83" t="s">
        <v>175</v>
      </c>
      <c r="B686" s="83">
        <v>24</v>
      </c>
      <c r="C686" s="84">
        <v>1045.84406754</v>
      </c>
      <c r="D686" s="84">
        <v>1034.9977817399999</v>
      </c>
      <c r="E686" s="84">
        <v>179.529235</v>
      </c>
      <c r="F686" s="84">
        <v>179.529235</v>
      </c>
    </row>
    <row r="687" spans="1:6" ht="12.75" customHeight="1" x14ac:dyDescent="0.2">
      <c r="A687" s="83" t="s">
        <v>176</v>
      </c>
      <c r="B687" s="83">
        <v>1</v>
      </c>
      <c r="C687" s="84">
        <v>1178.5240862999999</v>
      </c>
      <c r="D687" s="84">
        <v>1172.7610651499999</v>
      </c>
      <c r="E687" s="84">
        <v>203.42545712</v>
      </c>
      <c r="F687" s="84">
        <v>203.42545712</v>
      </c>
    </row>
    <row r="688" spans="1:6" ht="12.75" customHeight="1" x14ac:dyDescent="0.2">
      <c r="A688" s="83" t="s">
        <v>176</v>
      </c>
      <c r="B688" s="83">
        <v>2</v>
      </c>
      <c r="C688" s="84">
        <v>1272.32191296</v>
      </c>
      <c r="D688" s="84">
        <v>1261.9942912700001</v>
      </c>
      <c r="E688" s="84">
        <v>218.90372489999999</v>
      </c>
      <c r="F688" s="84">
        <v>218.90372489999999</v>
      </c>
    </row>
    <row r="689" spans="1:6" ht="12.75" customHeight="1" x14ac:dyDescent="0.2">
      <c r="A689" s="83" t="s">
        <v>176</v>
      </c>
      <c r="B689" s="83">
        <v>3</v>
      </c>
      <c r="C689" s="84">
        <v>1297.2189044900001</v>
      </c>
      <c r="D689" s="84">
        <v>1286.7472866799999</v>
      </c>
      <c r="E689" s="84">
        <v>223.19734409</v>
      </c>
      <c r="F689" s="84">
        <v>223.19734409</v>
      </c>
    </row>
    <row r="690" spans="1:6" ht="12.75" customHeight="1" x14ac:dyDescent="0.2">
      <c r="A690" s="83" t="s">
        <v>176</v>
      </c>
      <c r="B690" s="83">
        <v>4</v>
      </c>
      <c r="C690" s="84">
        <v>1296.6859627599999</v>
      </c>
      <c r="D690" s="84">
        <v>1286.6299588500001</v>
      </c>
      <c r="E690" s="84">
        <v>223.17699257000001</v>
      </c>
      <c r="F690" s="84">
        <v>223.17699257000001</v>
      </c>
    </row>
    <row r="691" spans="1:6" ht="12.75" customHeight="1" x14ac:dyDescent="0.2">
      <c r="A691" s="83" t="s">
        <v>176</v>
      </c>
      <c r="B691" s="83">
        <v>5</v>
      </c>
      <c r="C691" s="84">
        <v>1307.5267372200001</v>
      </c>
      <c r="D691" s="84">
        <v>1297.1824065000001</v>
      </c>
      <c r="E691" s="84">
        <v>225.00740504999999</v>
      </c>
      <c r="F691" s="84">
        <v>225.00740504999999</v>
      </c>
    </row>
    <row r="692" spans="1:6" ht="12.75" customHeight="1" x14ac:dyDescent="0.2">
      <c r="A692" s="83" t="s">
        <v>176</v>
      </c>
      <c r="B692" s="83">
        <v>6</v>
      </c>
      <c r="C692" s="84">
        <v>1315.2907545200001</v>
      </c>
      <c r="D692" s="84">
        <v>1304.80861562</v>
      </c>
      <c r="E692" s="84">
        <v>226.33023636999999</v>
      </c>
      <c r="F692" s="84">
        <v>226.33023636999999</v>
      </c>
    </row>
    <row r="693" spans="1:6" ht="12.75" customHeight="1" x14ac:dyDescent="0.2">
      <c r="A693" s="83" t="s">
        <v>176</v>
      </c>
      <c r="B693" s="83">
        <v>7</v>
      </c>
      <c r="C693" s="84">
        <v>1303.8264567199999</v>
      </c>
      <c r="D693" s="84">
        <v>1293.97249257</v>
      </c>
      <c r="E693" s="84">
        <v>224.45061797</v>
      </c>
      <c r="F693" s="84">
        <v>224.45061797</v>
      </c>
    </row>
    <row r="694" spans="1:6" ht="12.75" customHeight="1" x14ac:dyDescent="0.2">
      <c r="A694" s="83" t="s">
        <v>176</v>
      </c>
      <c r="B694" s="83">
        <v>8</v>
      </c>
      <c r="C694" s="84">
        <v>1217.1257724500001</v>
      </c>
      <c r="D694" s="84">
        <v>1207.1968171000001</v>
      </c>
      <c r="E694" s="84">
        <v>209.39863339999999</v>
      </c>
      <c r="F694" s="84">
        <v>209.39863339999999</v>
      </c>
    </row>
    <row r="695" spans="1:6" ht="12.75" customHeight="1" x14ac:dyDescent="0.2">
      <c r="A695" s="83" t="s">
        <v>176</v>
      </c>
      <c r="B695" s="83">
        <v>9</v>
      </c>
      <c r="C695" s="84">
        <v>1132.22242039</v>
      </c>
      <c r="D695" s="84">
        <v>1123.1932693900001</v>
      </c>
      <c r="E695" s="84">
        <v>194.82749816</v>
      </c>
      <c r="F695" s="84">
        <v>194.82749816</v>
      </c>
    </row>
    <row r="696" spans="1:6" ht="12.75" customHeight="1" x14ac:dyDescent="0.2">
      <c r="A696" s="83" t="s">
        <v>176</v>
      </c>
      <c r="B696" s="83">
        <v>10</v>
      </c>
      <c r="C696" s="84">
        <v>1059.3358405199999</v>
      </c>
      <c r="D696" s="84">
        <v>1057.6191788000001</v>
      </c>
      <c r="E696" s="84">
        <v>183.45311018000001</v>
      </c>
      <c r="F696" s="84">
        <v>183.45311018000001</v>
      </c>
    </row>
    <row r="697" spans="1:6" ht="12.75" customHeight="1" x14ac:dyDescent="0.2">
      <c r="A697" s="83" t="s">
        <v>176</v>
      </c>
      <c r="B697" s="83">
        <v>11</v>
      </c>
      <c r="C697" s="84">
        <v>1063.94739602</v>
      </c>
      <c r="D697" s="84">
        <v>1053.6471693999999</v>
      </c>
      <c r="E697" s="84">
        <v>182.76413110999999</v>
      </c>
      <c r="F697" s="84">
        <v>182.76413110999999</v>
      </c>
    </row>
    <row r="698" spans="1:6" ht="12.75" customHeight="1" x14ac:dyDescent="0.2">
      <c r="A698" s="83" t="s">
        <v>176</v>
      </c>
      <c r="B698" s="83">
        <v>12</v>
      </c>
      <c r="C698" s="84">
        <v>1070.6966500399999</v>
      </c>
      <c r="D698" s="84">
        <v>1069.41324562</v>
      </c>
      <c r="E698" s="84">
        <v>185.49889214999999</v>
      </c>
      <c r="F698" s="84">
        <v>185.49889214999999</v>
      </c>
    </row>
    <row r="699" spans="1:6" ht="12.75" customHeight="1" x14ac:dyDescent="0.2">
      <c r="A699" s="83" t="s">
        <v>176</v>
      </c>
      <c r="B699" s="83">
        <v>13</v>
      </c>
      <c r="C699" s="84">
        <v>1118.48142222</v>
      </c>
      <c r="D699" s="84">
        <v>1111.7930916800001</v>
      </c>
      <c r="E699" s="84">
        <v>192.85003964000001</v>
      </c>
      <c r="F699" s="84">
        <v>192.85003964000001</v>
      </c>
    </row>
    <row r="700" spans="1:6" ht="12.75" customHeight="1" x14ac:dyDescent="0.2">
      <c r="A700" s="83" t="s">
        <v>176</v>
      </c>
      <c r="B700" s="83">
        <v>14</v>
      </c>
      <c r="C700" s="84">
        <v>1156.7833451199999</v>
      </c>
      <c r="D700" s="84">
        <v>1155.8970141499999</v>
      </c>
      <c r="E700" s="84">
        <v>200.50024295</v>
      </c>
      <c r="F700" s="84">
        <v>200.50024295</v>
      </c>
    </row>
    <row r="701" spans="1:6" ht="12.75" customHeight="1" x14ac:dyDescent="0.2">
      <c r="A701" s="83" t="s">
        <v>176</v>
      </c>
      <c r="B701" s="83">
        <v>15</v>
      </c>
      <c r="C701" s="84">
        <v>1212.9411511000001</v>
      </c>
      <c r="D701" s="84">
        <v>1206.02824592</v>
      </c>
      <c r="E701" s="84">
        <v>209.19593472</v>
      </c>
      <c r="F701" s="84">
        <v>209.19593472</v>
      </c>
    </row>
    <row r="702" spans="1:6" ht="12.75" customHeight="1" x14ac:dyDescent="0.2">
      <c r="A702" s="83" t="s">
        <v>176</v>
      </c>
      <c r="B702" s="83">
        <v>16</v>
      </c>
      <c r="C702" s="84">
        <v>1210.6163587999999</v>
      </c>
      <c r="D702" s="84">
        <v>1207.6744368499999</v>
      </c>
      <c r="E702" s="84">
        <v>209.48148064</v>
      </c>
      <c r="F702" s="84">
        <v>209.48148064</v>
      </c>
    </row>
    <row r="703" spans="1:6" ht="12.75" customHeight="1" x14ac:dyDescent="0.2">
      <c r="A703" s="83" t="s">
        <v>176</v>
      </c>
      <c r="B703" s="83">
        <v>17</v>
      </c>
      <c r="C703" s="84">
        <v>1214.93047561</v>
      </c>
      <c r="D703" s="84">
        <v>1205.11884149</v>
      </c>
      <c r="E703" s="84">
        <v>209.03819073</v>
      </c>
      <c r="F703" s="84">
        <v>209.03819073</v>
      </c>
    </row>
    <row r="704" spans="1:6" ht="12.75" customHeight="1" x14ac:dyDescent="0.2">
      <c r="A704" s="83" t="s">
        <v>176</v>
      </c>
      <c r="B704" s="83">
        <v>18</v>
      </c>
      <c r="C704" s="84">
        <v>1216.46345266</v>
      </c>
      <c r="D704" s="84">
        <v>1212.1195639699999</v>
      </c>
      <c r="E704" s="84">
        <v>210.25252603999999</v>
      </c>
      <c r="F704" s="84">
        <v>210.25252603999999</v>
      </c>
    </row>
    <row r="705" spans="1:6" ht="12.75" customHeight="1" x14ac:dyDescent="0.2">
      <c r="A705" s="83" t="s">
        <v>176</v>
      </c>
      <c r="B705" s="83">
        <v>19</v>
      </c>
      <c r="C705" s="84">
        <v>1123.52116587</v>
      </c>
      <c r="D705" s="84">
        <v>1122.8986866400001</v>
      </c>
      <c r="E705" s="84">
        <v>194.77640024999999</v>
      </c>
      <c r="F705" s="84">
        <v>194.77640024999999</v>
      </c>
    </row>
    <row r="706" spans="1:6" ht="12.75" customHeight="1" x14ac:dyDescent="0.2">
      <c r="A706" s="83" t="s">
        <v>176</v>
      </c>
      <c r="B706" s="83">
        <v>20</v>
      </c>
      <c r="C706" s="84">
        <v>1051.1057058900001</v>
      </c>
      <c r="D706" s="84">
        <v>1046.04354102</v>
      </c>
      <c r="E706" s="84">
        <v>181.44521660999999</v>
      </c>
      <c r="F706" s="84">
        <v>181.44521660999999</v>
      </c>
    </row>
    <row r="707" spans="1:6" ht="12.75" customHeight="1" x14ac:dyDescent="0.2">
      <c r="A707" s="83" t="s">
        <v>176</v>
      </c>
      <c r="B707" s="83">
        <v>21</v>
      </c>
      <c r="C707" s="84">
        <v>1024.06728479</v>
      </c>
      <c r="D707" s="84">
        <v>1015.98853952</v>
      </c>
      <c r="E707" s="84">
        <v>176.23191903</v>
      </c>
      <c r="F707" s="84">
        <v>176.23191903</v>
      </c>
    </row>
    <row r="708" spans="1:6" ht="12.75" customHeight="1" x14ac:dyDescent="0.2">
      <c r="A708" s="83" t="s">
        <v>176</v>
      </c>
      <c r="B708" s="83">
        <v>22</v>
      </c>
      <c r="C708" s="84">
        <v>1035.7037888499999</v>
      </c>
      <c r="D708" s="84">
        <v>1035.36747169</v>
      </c>
      <c r="E708" s="84">
        <v>179.59336089000001</v>
      </c>
      <c r="F708" s="84">
        <v>179.59336089000001</v>
      </c>
    </row>
    <row r="709" spans="1:6" ht="12.75" customHeight="1" x14ac:dyDescent="0.2">
      <c r="A709" s="83" t="s">
        <v>176</v>
      </c>
      <c r="B709" s="83">
        <v>23</v>
      </c>
      <c r="C709" s="84">
        <v>1080.77685896</v>
      </c>
      <c r="D709" s="84">
        <v>1072.1525867</v>
      </c>
      <c r="E709" s="84">
        <v>185.97405433</v>
      </c>
      <c r="F709" s="84">
        <v>185.97405433</v>
      </c>
    </row>
    <row r="710" spans="1:6" ht="12.75" customHeight="1" x14ac:dyDescent="0.2">
      <c r="A710" s="83" t="s">
        <v>176</v>
      </c>
      <c r="B710" s="83">
        <v>24</v>
      </c>
      <c r="C710" s="84">
        <v>1149.34239708</v>
      </c>
      <c r="D710" s="84">
        <v>1140.0046968199999</v>
      </c>
      <c r="E710" s="84">
        <v>197.74358432</v>
      </c>
      <c r="F710" s="84">
        <v>197.74358432</v>
      </c>
    </row>
    <row r="711" spans="1:6" ht="12.75" customHeight="1" x14ac:dyDescent="0.2">
      <c r="A711" s="83" t="s">
        <v>177</v>
      </c>
      <c r="B711" s="83">
        <v>1</v>
      </c>
      <c r="C711" s="84">
        <v>1189.9587618099999</v>
      </c>
      <c r="D711" s="84">
        <v>1180.6489873800001</v>
      </c>
      <c r="E711" s="84">
        <v>204.79368482999999</v>
      </c>
      <c r="F711" s="84">
        <v>204.79368482999999</v>
      </c>
    </row>
    <row r="712" spans="1:6" ht="12.75" customHeight="1" x14ac:dyDescent="0.2">
      <c r="A712" s="83" t="s">
        <v>177</v>
      </c>
      <c r="B712" s="83">
        <v>2</v>
      </c>
      <c r="C712" s="84">
        <v>1289.8554643699999</v>
      </c>
      <c r="D712" s="84">
        <v>1280.36891674</v>
      </c>
      <c r="E712" s="84">
        <v>222.09096116000001</v>
      </c>
      <c r="F712" s="84">
        <v>222.09096116000001</v>
      </c>
    </row>
    <row r="713" spans="1:6" ht="12.75" customHeight="1" x14ac:dyDescent="0.2">
      <c r="A713" s="83" t="s">
        <v>177</v>
      </c>
      <c r="B713" s="83">
        <v>3</v>
      </c>
      <c r="C713" s="84">
        <v>1287.4877905000001</v>
      </c>
      <c r="D713" s="84">
        <v>1283.5674446800001</v>
      </c>
      <c r="E713" s="84">
        <v>222.64577324000001</v>
      </c>
      <c r="F713" s="84">
        <v>222.64577324000001</v>
      </c>
    </row>
    <row r="714" spans="1:6" ht="12.75" customHeight="1" x14ac:dyDescent="0.2">
      <c r="A714" s="83" t="s">
        <v>177</v>
      </c>
      <c r="B714" s="83">
        <v>4</v>
      </c>
      <c r="C714" s="84">
        <v>1280.56608901</v>
      </c>
      <c r="D714" s="84">
        <v>1279.5634345200001</v>
      </c>
      <c r="E714" s="84">
        <v>221.95124336999999</v>
      </c>
      <c r="F714" s="84">
        <v>221.95124336999999</v>
      </c>
    </row>
    <row r="715" spans="1:6" ht="12.75" customHeight="1" x14ac:dyDescent="0.2">
      <c r="A715" s="83" t="s">
        <v>177</v>
      </c>
      <c r="B715" s="83">
        <v>5</v>
      </c>
      <c r="C715" s="84">
        <v>1298.90043203</v>
      </c>
      <c r="D715" s="84">
        <v>1292.7363717000001</v>
      </c>
      <c r="E715" s="84">
        <v>224.23620220999999</v>
      </c>
      <c r="F715" s="84">
        <v>224.23620220999999</v>
      </c>
    </row>
    <row r="716" spans="1:6" ht="12.75" customHeight="1" x14ac:dyDescent="0.2">
      <c r="A716" s="83" t="s">
        <v>177</v>
      </c>
      <c r="B716" s="83">
        <v>6</v>
      </c>
      <c r="C716" s="84">
        <v>1307.31963393</v>
      </c>
      <c r="D716" s="84">
        <v>1301.3845065099999</v>
      </c>
      <c r="E716" s="84">
        <v>225.73629529999999</v>
      </c>
      <c r="F716" s="84">
        <v>225.73629529999999</v>
      </c>
    </row>
    <row r="717" spans="1:6" ht="12.75" customHeight="1" x14ac:dyDescent="0.2">
      <c r="A717" s="83" t="s">
        <v>177</v>
      </c>
      <c r="B717" s="83">
        <v>7</v>
      </c>
      <c r="C717" s="84">
        <v>1307.6252513699999</v>
      </c>
      <c r="D717" s="84">
        <v>1301.5928589800001</v>
      </c>
      <c r="E717" s="84">
        <v>225.77243583000001</v>
      </c>
      <c r="F717" s="84">
        <v>225.77243583000001</v>
      </c>
    </row>
    <row r="718" spans="1:6" ht="12.75" customHeight="1" x14ac:dyDescent="0.2">
      <c r="A718" s="83" t="s">
        <v>177</v>
      </c>
      <c r="B718" s="83">
        <v>8</v>
      </c>
      <c r="C718" s="84">
        <v>1198.9099851000001</v>
      </c>
      <c r="D718" s="84">
        <v>1198.0870922700001</v>
      </c>
      <c r="E718" s="84">
        <v>207.81847356</v>
      </c>
      <c r="F718" s="84">
        <v>207.81847356</v>
      </c>
    </row>
    <row r="719" spans="1:6" ht="12.75" customHeight="1" x14ac:dyDescent="0.2">
      <c r="A719" s="83" t="s">
        <v>177</v>
      </c>
      <c r="B719" s="83">
        <v>9</v>
      </c>
      <c r="C719" s="84">
        <v>1138.7315020799999</v>
      </c>
      <c r="D719" s="84">
        <v>1129.4241646800001</v>
      </c>
      <c r="E719" s="84">
        <v>195.90830034000001</v>
      </c>
      <c r="F719" s="84">
        <v>195.90830034000001</v>
      </c>
    </row>
    <row r="720" spans="1:6" ht="12.75" customHeight="1" x14ac:dyDescent="0.2">
      <c r="A720" s="83" t="s">
        <v>177</v>
      </c>
      <c r="B720" s="83">
        <v>10</v>
      </c>
      <c r="C720" s="84">
        <v>1072.1680996</v>
      </c>
      <c r="D720" s="84">
        <v>1062.03597446</v>
      </c>
      <c r="E720" s="84">
        <v>184.21924124</v>
      </c>
      <c r="F720" s="84">
        <v>184.21924124</v>
      </c>
    </row>
    <row r="721" spans="1:6" ht="12.75" customHeight="1" x14ac:dyDescent="0.2">
      <c r="A721" s="83" t="s">
        <v>177</v>
      </c>
      <c r="B721" s="83">
        <v>11</v>
      </c>
      <c r="C721" s="84">
        <v>1077.0332803700001</v>
      </c>
      <c r="D721" s="84">
        <v>1066.96285782</v>
      </c>
      <c r="E721" s="84">
        <v>185.07385138000001</v>
      </c>
      <c r="F721" s="84">
        <v>185.07385138000001</v>
      </c>
    </row>
    <row r="722" spans="1:6" ht="12.75" customHeight="1" x14ac:dyDescent="0.2">
      <c r="A722" s="83" t="s">
        <v>177</v>
      </c>
      <c r="B722" s="83">
        <v>12</v>
      </c>
      <c r="C722" s="84">
        <v>1084.71793826</v>
      </c>
      <c r="D722" s="84">
        <v>1076.9266892099999</v>
      </c>
      <c r="E722" s="84">
        <v>186.80216333000001</v>
      </c>
      <c r="F722" s="84">
        <v>186.80216333000001</v>
      </c>
    </row>
    <row r="723" spans="1:6" ht="12.75" customHeight="1" x14ac:dyDescent="0.2">
      <c r="A723" s="83" t="s">
        <v>177</v>
      </c>
      <c r="B723" s="83">
        <v>13</v>
      </c>
      <c r="C723" s="84">
        <v>1118.78682759</v>
      </c>
      <c r="D723" s="84">
        <v>1109.8456990899999</v>
      </c>
      <c r="E723" s="84">
        <v>192.51224769999999</v>
      </c>
      <c r="F723" s="84">
        <v>192.51224769999999</v>
      </c>
    </row>
    <row r="724" spans="1:6" ht="12.75" customHeight="1" x14ac:dyDescent="0.2">
      <c r="A724" s="83" t="s">
        <v>177</v>
      </c>
      <c r="B724" s="83">
        <v>14</v>
      </c>
      <c r="C724" s="84">
        <v>1174.5521013600001</v>
      </c>
      <c r="D724" s="84">
        <v>1163.57426463</v>
      </c>
      <c r="E724" s="84">
        <v>201.83192783999999</v>
      </c>
      <c r="F724" s="84">
        <v>201.83192783999999</v>
      </c>
    </row>
    <row r="725" spans="1:6" ht="12.75" customHeight="1" x14ac:dyDescent="0.2">
      <c r="A725" s="83" t="s">
        <v>177</v>
      </c>
      <c r="B725" s="83">
        <v>15</v>
      </c>
      <c r="C725" s="84">
        <v>1215.3764772</v>
      </c>
      <c r="D725" s="84">
        <v>1204.35397233</v>
      </c>
      <c r="E725" s="84">
        <v>208.90551762000001</v>
      </c>
      <c r="F725" s="84">
        <v>208.90551762000001</v>
      </c>
    </row>
    <row r="726" spans="1:6" ht="12.75" customHeight="1" x14ac:dyDescent="0.2">
      <c r="A726" s="83" t="s">
        <v>177</v>
      </c>
      <c r="B726" s="83">
        <v>16</v>
      </c>
      <c r="C726" s="84">
        <v>1206.7313048399999</v>
      </c>
      <c r="D726" s="84">
        <v>1197.94792938</v>
      </c>
      <c r="E726" s="84">
        <v>207.79433456999999</v>
      </c>
      <c r="F726" s="84">
        <v>207.79433456999999</v>
      </c>
    </row>
    <row r="727" spans="1:6" ht="12.75" customHeight="1" x14ac:dyDescent="0.2">
      <c r="A727" s="83" t="s">
        <v>177</v>
      </c>
      <c r="B727" s="83">
        <v>17</v>
      </c>
      <c r="C727" s="84">
        <v>1209.95268074</v>
      </c>
      <c r="D727" s="84">
        <v>1200.7721768500001</v>
      </c>
      <c r="E727" s="84">
        <v>208.28422449000001</v>
      </c>
      <c r="F727" s="84">
        <v>208.28422449000001</v>
      </c>
    </row>
    <row r="728" spans="1:6" ht="12.75" customHeight="1" x14ac:dyDescent="0.2">
      <c r="A728" s="83" t="s">
        <v>177</v>
      </c>
      <c r="B728" s="83">
        <v>18</v>
      </c>
      <c r="C728" s="84">
        <v>1231.4122208799999</v>
      </c>
      <c r="D728" s="84">
        <v>1222.3265737900001</v>
      </c>
      <c r="E728" s="84">
        <v>212.02301936000001</v>
      </c>
      <c r="F728" s="84">
        <v>212.02301936000001</v>
      </c>
    </row>
    <row r="729" spans="1:6" ht="12.75" customHeight="1" x14ac:dyDescent="0.2">
      <c r="A729" s="83" t="s">
        <v>177</v>
      </c>
      <c r="B729" s="83">
        <v>19</v>
      </c>
      <c r="C729" s="84">
        <v>1135.1993547300001</v>
      </c>
      <c r="D729" s="84">
        <v>1126.7063763599999</v>
      </c>
      <c r="E729" s="84">
        <v>195.43687667</v>
      </c>
      <c r="F729" s="84">
        <v>195.43687667</v>
      </c>
    </row>
    <row r="730" spans="1:6" ht="12.75" customHeight="1" x14ac:dyDescent="0.2">
      <c r="A730" s="83" t="s">
        <v>177</v>
      </c>
      <c r="B730" s="83">
        <v>20</v>
      </c>
      <c r="C730" s="84">
        <v>1044.48245883</v>
      </c>
      <c r="D730" s="84">
        <v>1036.0676664299999</v>
      </c>
      <c r="E730" s="84">
        <v>179.71481567000001</v>
      </c>
      <c r="F730" s="84">
        <v>179.71481567000001</v>
      </c>
    </row>
    <row r="731" spans="1:6" ht="12.75" customHeight="1" x14ac:dyDescent="0.2">
      <c r="A731" s="83" t="s">
        <v>177</v>
      </c>
      <c r="B731" s="83">
        <v>21</v>
      </c>
      <c r="C731" s="84">
        <v>1011.16826446</v>
      </c>
      <c r="D731" s="84">
        <v>1003.19472377</v>
      </c>
      <c r="E731" s="84">
        <v>174.01272205000001</v>
      </c>
      <c r="F731" s="84">
        <v>174.01272205000001</v>
      </c>
    </row>
    <row r="732" spans="1:6" ht="12.75" customHeight="1" x14ac:dyDescent="0.2">
      <c r="A732" s="83" t="s">
        <v>177</v>
      </c>
      <c r="B732" s="83">
        <v>22</v>
      </c>
      <c r="C732" s="84">
        <v>1019.73051946</v>
      </c>
      <c r="D732" s="84">
        <v>1010.92823078</v>
      </c>
      <c r="E732" s="84">
        <v>175.35416512</v>
      </c>
      <c r="F732" s="84">
        <v>175.35416512</v>
      </c>
    </row>
    <row r="733" spans="1:6" ht="12.75" customHeight="1" x14ac:dyDescent="0.2">
      <c r="A733" s="83" t="s">
        <v>177</v>
      </c>
      <c r="B733" s="83">
        <v>23</v>
      </c>
      <c r="C733" s="84">
        <v>1045.7309556600001</v>
      </c>
      <c r="D733" s="84">
        <v>1036.25529228</v>
      </c>
      <c r="E733" s="84">
        <v>179.74736098</v>
      </c>
      <c r="F733" s="84">
        <v>179.74736098</v>
      </c>
    </row>
    <row r="734" spans="1:6" ht="12.75" customHeight="1" x14ac:dyDescent="0.2">
      <c r="A734" s="83" t="s">
        <v>177</v>
      </c>
      <c r="B734" s="83">
        <v>24</v>
      </c>
      <c r="C734" s="84">
        <v>1115.8050203800001</v>
      </c>
      <c r="D734" s="84">
        <v>1105.0883216899999</v>
      </c>
      <c r="E734" s="84">
        <v>191.68703982</v>
      </c>
      <c r="F734" s="84">
        <v>191.68703982</v>
      </c>
    </row>
    <row r="735" spans="1:6" ht="12.75" customHeight="1" x14ac:dyDescent="0.2">
      <c r="A735" s="83" t="s">
        <v>178</v>
      </c>
      <c r="B735" s="83">
        <v>1</v>
      </c>
      <c r="C735" s="84">
        <v>1176.99846873</v>
      </c>
      <c r="D735" s="84">
        <v>1164.7040480999999</v>
      </c>
      <c r="E735" s="84">
        <v>202.02789845999999</v>
      </c>
      <c r="F735" s="84">
        <v>202.02789845999999</v>
      </c>
    </row>
    <row r="736" spans="1:6" ht="12.75" customHeight="1" x14ac:dyDescent="0.2">
      <c r="A736" s="83" t="s">
        <v>178</v>
      </c>
      <c r="B736" s="83">
        <v>2</v>
      </c>
      <c r="C736" s="84">
        <v>1264.63961088</v>
      </c>
      <c r="D736" s="84">
        <v>1251.51162649</v>
      </c>
      <c r="E736" s="84">
        <v>217.08541686000001</v>
      </c>
      <c r="F736" s="84">
        <v>217.08541686000001</v>
      </c>
    </row>
    <row r="737" spans="1:6" ht="12.75" customHeight="1" x14ac:dyDescent="0.2">
      <c r="A737" s="83" t="s">
        <v>178</v>
      </c>
      <c r="B737" s="83">
        <v>3</v>
      </c>
      <c r="C737" s="84">
        <v>1289.29159065</v>
      </c>
      <c r="D737" s="84">
        <v>1275.01485815</v>
      </c>
      <c r="E737" s="84">
        <v>221.16225381000001</v>
      </c>
      <c r="F737" s="84">
        <v>221.16225381000001</v>
      </c>
    </row>
    <row r="738" spans="1:6" ht="12.75" customHeight="1" x14ac:dyDescent="0.2">
      <c r="A738" s="83" t="s">
        <v>178</v>
      </c>
      <c r="B738" s="83">
        <v>4</v>
      </c>
      <c r="C738" s="84">
        <v>1283.72053179</v>
      </c>
      <c r="D738" s="84">
        <v>1270.1892231700001</v>
      </c>
      <c r="E738" s="84">
        <v>220.32520607000001</v>
      </c>
      <c r="F738" s="84">
        <v>220.32520607000001</v>
      </c>
    </row>
    <row r="739" spans="1:6" ht="12.75" customHeight="1" x14ac:dyDescent="0.2">
      <c r="A739" s="83" t="s">
        <v>178</v>
      </c>
      <c r="B739" s="83">
        <v>5</v>
      </c>
      <c r="C739" s="84">
        <v>1296.7507446499999</v>
      </c>
      <c r="D739" s="84">
        <v>1283.02434877</v>
      </c>
      <c r="E739" s="84">
        <v>222.5515686</v>
      </c>
      <c r="F739" s="84">
        <v>222.5515686</v>
      </c>
    </row>
    <row r="740" spans="1:6" ht="12.75" customHeight="1" x14ac:dyDescent="0.2">
      <c r="A740" s="83" t="s">
        <v>178</v>
      </c>
      <c r="B740" s="83">
        <v>6</v>
      </c>
      <c r="C740" s="84">
        <v>1314.99952134</v>
      </c>
      <c r="D740" s="84">
        <v>1300.9199104300001</v>
      </c>
      <c r="E740" s="84">
        <v>225.65570713</v>
      </c>
      <c r="F740" s="84">
        <v>225.65570713</v>
      </c>
    </row>
    <row r="741" spans="1:6" ht="12.75" customHeight="1" x14ac:dyDescent="0.2">
      <c r="A741" s="83" t="s">
        <v>178</v>
      </c>
      <c r="B741" s="83">
        <v>7</v>
      </c>
      <c r="C741" s="84">
        <v>1318.99615042</v>
      </c>
      <c r="D741" s="84">
        <v>1304.4064266600001</v>
      </c>
      <c r="E741" s="84">
        <v>226.26047324999999</v>
      </c>
      <c r="F741" s="84">
        <v>226.26047324999999</v>
      </c>
    </row>
    <row r="742" spans="1:6" ht="12.75" customHeight="1" x14ac:dyDescent="0.2">
      <c r="A742" s="83" t="s">
        <v>178</v>
      </c>
      <c r="B742" s="83">
        <v>8</v>
      </c>
      <c r="C742" s="84">
        <v>1236.0251139100001</v>
      </c>
      <c r="D742" s="84">
        <v>1222.389944</v>
      </c>
      <c r="E742" s="84">
        <v>212.03401147</v>
      </c>
      <c r="F742" s="84">
        <v>212.03401147</v>
      </c>
    </row>
    <row r="743" spans="1:6" ht="12.75" customHeight="1" x14ac:dyDescent="0.2">
      <c r="A743" s="83" t="s">
        <v>178</v>
      </c>
      <c r="B743" s="83">
        <v>9</v>
      </c>
      <c r="C743" s="84">
        <v>1162.99470866</v>
      </c>
      <c r="D743" s="84">
        <v>1150.4163701</v>
      </c>
      <c r="E743" s="84">
        <v>199.54957827000001</v>
      </c>
      <c r="F743" s="84">
        <v>199.54957827000001</v>
      </c>
    </row>
    <row r="744" spans="1:6" ht="12.75" customHeight="1" x14ac:dyDescent="0.2">
      <c r="A744" s="83" t="s">
        <v>178</v>
      </c>
      <c r="B744" s="83">
        <v>10</v>
      </c>
      <c r="C744" s="84">
        <v>1126.6116989100001</v>
      </c>
      <c r="D744" s="84">
        <v>1113.8147698299999</v>
      </c>
      <c r="E744" s="84">
        <v>193.20071704</v>
      </c>
      <c r="F744" s="84">
        <v>193.20071704</v>
      </c>
    </row>
    <row r="745" spans="1:6" ht="12.75" customHeight="1" x14ac:dyDescent="0.2">
      <c r="A745" s="83" t="s">
        <v>178</v>
      </c>
      <c r="B745" s="83">
        <v>11</v>
      </c>
      <c r="C745" s="84">
        <v>1103.3595384400001</v>
      </c>
      <c r="D745" s="84">
        <v>1087.6464978399999</v>
      </c>
      <c r="E745" s="84">
        <v>188.66160600000001</v>
      </c>
      <c r="F745" s="84">
        <v>188.66160600000001</v>
      </c>
    </row>
    <row r="746" spans="1:6" ht="12.75" customHeight="1" x14ac:dyDescent="0.2">
      <c r="A746" s="83" t="s">
        <v>178</v>
      </c>
      <c r="B746" s="83">
        <v>12</v>
      </c>
      <c r="C746" s="84">
        <v>1112.01725986</v>
      </c>
      <c r="D746" s="84">
        <v>1096.0985678500001</v>
      </c>
      <c r="E746" s="84">
        <v>190.12768998000001</v>
      </c>
      <c r="F746" s="84">
        <v>190.12768998000001</v>
      </c>
    </row>
    <row r="747" spans="1:6" ht="12.75" customHeight="1" x14ac:dyDescent="0.2">
      <c r="A747" s="83" t="s">
        <v>178</v>
      </c>
      <c r="B747" s="83">
        <v>13</v>
      </c>
      <c r="C747" s="84">
        <v>1176.6572140799999</v>
      </c>
      <c r="D747" s="84">
        <v>1162.63747736</v>
      </c>
      <c r="E747" s="84">
        <v>201.66943405999999</v>
      </c>
      <c r="F747" s="84">
        <v>201.66943405999999</v>
      </c>
    </row>
    <row r="748" spans="1:6" ht="12.75" customHeight="1" x14ac:dyDescent="0.2">
      <c r="A748" s="83" t="s">
        <v>178</v>
      </c>
      <c r="B748" s="83">
        <v>14</v>
      </c>
      <c r="C748" s="84">
        <v>1217.81779099</v>
      </c>
      <c r="D748" s="84">
        <v>1204.5381161099999</v>
      </c>
      <c r="E748" s="84">
        <v>208.93745892999999</v>
      </c>
      <c r="F748" s="84">
        <v>208.93745892999999</v>
      </c>
    </row>
    <row r="749" spans="1:6" ht="12.75" customHeight="1" x14ac:dyDescent="0.2">
      <c r="A749" s="83" t="s">
        <v>178</v>
      </c>
      <c r="B749" s="83">
        <v>15</v>
      </c>
      <c r="C749" s="84">
        <v>1245.9633988800001</v>
      </c>
      <c r="D749" s="84">
        <v>1231.93180175</v>
      </c>
      <c r="E749" s="84">
        <v>213.68912847000001</v>
      </c>
      <c r="F749" s="84">
        <v>213.68912847000001</v>
      </c>
    </row>
    <row r="750" spans="1:6" ht="12.75" customHeight="1" x14ac:dyDescent="0.2">
      <c r="A750" s="83" t="s">
        <v>178</v>
      </c>
      <c r="B750" s="83">
        <v>16</v>
      </c>
      <c r="C750" s="84">
        <v>1239.85260937</v>
      </c>
      <c r="D750" s="84">
        <v>1226.1189108900001</v>
      </c>
      <c r="E750" s="84">
        <v>212.68083272999999</v>
      </c>
      <c r="F750" s="84">
        <v>212.68083272999999</v>
      </c>
    </row>
    <row r="751" spans="1:6" ht="12.75" customHeight="1" x14ac:dyDescent="0.2">
      <c r="A751" s="83" t="s">
        <v>178</v>
      </c>
      <c r="B751" s="83">
        <v>17</v>
      </c>
      <c r="C751" s="84">
        <v>1229.1590415400001</v>
      </c>
      <c r="D751" s="84">
        <v>1216.2260347700001</v>
      </c>
      <c r="E751" s="84">
        <v>210.96482859</v>
      </c>
      <c r="F751" s="84">
        <v>210.96482859</v>
      </c>
    </row>
    <row r="752" spans="1:6" ht="12.75" customHeight="1" x14ac:dyDescent="0.2">
      <c r="A752" s="83" t="s">
        <v>178</v>
      </c>
      <c r="B752" s="83">
        <v>18</v>
      </c>
      <c r="C752" s="84">
        <v>1218.67773728</v>
      </c>
      <c r="D752" s="84">
        <v>1206.42881947</v>
      </c>
      <c r="E752" s="84">
        <v>209.26541763</v>
      </c>
      <c r="F752" s="84">
        <v>209.26541763</v>
      </c>
    </row>
    <row r="753" spans="1:6" ht="12.75" customHeight="1" x14ac:dyDescent="0.2">
      <c r="A753" s="83" t="s">
        <v>178</v>
      </c>
      <c r="B753" s="83">
        <v>19</v>
      </c>
      <c r="C753" s="84">
        <v>1120.0120195500001</v>
      </c>
      <c r="D753" s="84">
        <v>1109.3911842699999</v>
      </c>
      <c r="E753" s="84">
        <v>192.43340821000001</v>
      </c>
      <c r="F753" s="84">
        <v>192.43340821000001</v>
      </c>
    </row>
    <row r="754" spans="1:6" ht="12.75" customHeight="1" x14ac:dyDescent="0.2">
      <c r="A754" s="83" t="s">
        <v>178</v>
      </c>
      <c r="B754" s="83">
        <v>20</v>
      </c>
      <c r="C754" s="84">
        <v>1034.4311209</v>
      </c>
      <c r="D754" s="84">
        <v>1024.20919678</v>
      </c>
      <c r="E754" s="84">
        <v>177.65786249000001</v>
      </c>
      <c r="F754" s="84">
        <v>177.65786249000001</v>
      </c>
    </row>
    <row r="755" spans="1:6" ht="12.75" customHeight="1" x14ac:dyDescent="0.2">
      <c r="A755" s="83" t="s">
        <v>178</v>
      </c>
      <c r="B755" s="83">
        <v>21</v>
      </c>
      <c r="C755" s="84">
        <v>1001.8234832099999</v>
      </c>
      <c r="D755" s="84">
        <v>992.10111526000003</v>
      </c>
      <c r="E755" s="84">
        <v>172.08844058</v>
      </c>
      <c r="F755" s="84">
        <v>172.08844058</v>
      </c>
    </row>
    <row r="756" spans="1:6" ht="12.75" customHeight="1" x14ac:dyDescent="0.2">
      <c r="A756" s="83" t="s">
        <v>178</v>
      </c>
      <c r="B756" s="83">
        <v>22</v>
      </c>
      <c r="C756" s="84">
        <v>1009.05398848</v>
      </c>
      <c r="D756" s="84">
        <v>999.06407675000003</v>
      </c>
      <c r="E756" s="84">
        <v>173.29622592999999</v>
      </c>
      <c r="F756" s="84">
        <v>173.29622592999999</v>
      </c>
    </row>
    <row r="757" spans="1:6" ht="12.75" customHeight="1" x14ac:dyDescent="0.2">
      <c r="A757" s="83" t="s">
        <v>178</v>
      </c>
      <c r="B757" s="83">
        <v>23</v>
      </c>
      <c r="C757" s="84">
        <v>1052.0109975800001</v>
      </c>
      <c r="D757" s="84">
        <v>1041.22043379</v>
      </c>
      <c r="E757" s="84">
        <v>180.60860733000001</v>
      </c>
      <c r="F757" s="84">
        <v>180.60860733000001</v>
      </c>
    </row>
    <row r="758" spans="1:6" ht="12.75" customHeight="1" x14ac:dyDescent="0.2">
      <c r="A758" s="83" t="s">
        <v>178</v>
      </c>
      <c r="B758" s="83">
        <v>24</v>
      </c>
      <c r="C758" s="84">
        <v>1136.4066506300001</v>
      </c>
      <c r="D758" s="84">
        <v>1125.10486889</v>
      </c>
      <c r="E758" s="84">
        <v>195.15908146999999</v>
      </c>
      <c r="F758" s="84">
        <v>195.15908146999999</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1" r:id="rId36">
          <objectPr defaultSize="0" autoPict="0" r:id="rId37">
            <anchor moveWithCells="1" sizeWithCells="1">
              <from>
                <xdr:col>2</xdr:col>
                <xdr:colOff>9525</xdr:colOff>
                <xdr:row>20</xdr:row>
                <xdr:rowOff>19050</xdr:rowOff>
              </from>
              <to>
                <xdr:col>2</xdr:col>
                <xdr:colOff>1047750</xdr:colOff>
                <xdr:row>21</xdr:row>
                <xdr:rowOff>0</xdr:rowOff>
              </to>
            </anchor>
          </objectPr>
        </oleObject>
      </mc:Choice>
      <mc:Fallback>
        <oleObject progId="Equation.3" shapeId="1201" r:id="rId36"/>
      </mc:Fallback>
    </mc:AlternateContent>
    <mc:AlternateContent xmlns:mc="http://schemas.openxmlformats.org/markup-compatibility/2006">
      <mc:Choice Requires="x14">
        <oleObject progId="Equation.3" shapeId="1202" r:id="rId38">
          <objectPr defaultSize="0" autoPict="0" r:id="rId39">
            <anchor moveWithCells="1" sizeWithCells="1">
              <from>
                <xdr:col>2</xdr:col>
                <xdr:colOff>19050</xdr:colOff>
                <xdr:row>21</xdr:row>
                <xdr:rowOff>19050</xdr:rowOff>
              </from>
              <to>
                <xdr:col>2</xdr:col>
                <xdr:colOff>1066800</xdr:colOff>
                <xdr:row>22</xdr:row>
                <xdr:rowOff>0</xdr:rowOff>
              </to>
            </anchor>
          </objectPr>
        </oleObject>
      </mc:Choice>
      <mc:Fallback>
        <oleObject progId="Equation.3" shapeId="1202" r:id="rId38"/>
      </mc:Fallback>
    </mc:AlternateContent>
    <mc:AlternateContent xmlns:mc="http://schemas.openxmlformats.org/markup-compatibility/2006">
      <mc:Choice Requires="x14">
        <oleObject progId="Equation.3" shapeId="1203" r:id="rId40">
          <objectPr defaultSize="0" autoPict="0" r:id="rId41">
            <anchor moveWithCells="1" sizeWithCells="1">
              <from>
                <xdr:col>2</xdr:col>
                <xdr:colOff>19050</xdr:colOff>
                <xdr:row>22</xdr:row>
                <xdr:rowOff>0</xdr:rowOff>
              </from>
              <to>
                <xdr:col>2</xdr:col>
                <xdr:colOff>904875</xdr:colOff>
                <xdr:row>23</xdr:row>
                <xdr:rowOff>0</xdr:rowOff>
              </to>
            </anchor>
          </objectPr>
        </oleObject>
      </mc:Choice>
      <mc:Fallback>
        <oleObject progId="Equation.3" shapeId="1203" r:id="rId40"/>
      </mc:Fallback>
    </mc:AlternateContent>
    <mc:AlternateContent xmlns:mc="http://schemas.openxmlformats.org/markup-compatibility/2006">
      <mc:Choice Requires="x14">
        <oleObject progId="Equation.3" shapeId="1204" r:id="rId42">
          <objectPr defaultSize="0" autoPict="0" r:id="rId43">
            <anchor moveWithCells="1" sizeWithCells="1">
              <from>
                <xdr:col>2</xdr:col>
                <xdr:colOff>19050</xdr:colOff>
                <xdr:row>23</xdr:row>
                <xdr:rowOff>0</xdr:rowOff>
              </from>
              <to>
                <xdr:col>2</xdr:col>
                <xdr:colOff>876300</xdr:colOff>
                <xdr:row>24</xdr:row>
                <xdr:rowOff>0</xdr:rowOff>
              </to>
            </anchor>
          </objectPr>
        </oleObject>
      </mc:Choice>
      <mc:Fallback>
        <oleObject progId="Equation.3" shapeId="1204"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Zhumatov</cp:lastModifiedBy>
  <cp:lastPrinted>2013-04-01T04:34:58Z</cp:lastPrinted>
  <dcterms:created xsi:type="dcterms:W3CDTF">2013-02-04T09:28:33Z</dcterms:created>
  <dcterms:modified xsi:type="dcterms:W3CDTF">2021-05-18T05:28:45Z</dcterms:modified>
</cp:coreProperties>
</file>